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DieseArbeitsmappe" defaultThemeVersion="124226"/>
  <bookViews>
    <workbookView xWindow="780" yWindow="0" windowWidth="14580" windowHeight="6330" tabRatio="873"/>
  </bookViews>
  <sheets>
    <sheet name="Titelblatt" sheetId="782" r:id="rId1"/>
    <sheet name="Impressum" sheetId="783" r:id="rId2"/>
    <sheet name="Inhalt" sheetId="120" r:id="rId3"/>
    <sheet name="Erläuterungen" sheetId="637" r:id="rId4"/>
    <sheet name="Anschriftenverzeichnis" sheetId="638" r:id="rId5"/>
    <sheet name="1.1" sheetId="381" r:id="rId6"/>
    <sheet name="1.2" sheetId="237" r:id="rId7"/>
    <sheet name="1.3" sheetId="238" r:id="rId8"/>
    <sheet name="1.4" sheetId="239" r:id="rId9"/>
    <sheet name="1.5" sheetId="13" r:id="rId10"/>
    <sheet name="1.6" sheetId="14" r:id="rId11"/>
    <sheet name="2.1.1" sheetId="447" r:id="rId12"/>
    <sheet name="2.1.2" sheetId="463" r:id="rId13"/>
    <sheet name="2.1.3" sheetId="464" r:id="rId14"/>
    <sheet name="2.1.4" sheetId="465" r:id="rId15"/>
    <sheet name="2.1.5" sheetId="466" r:id="rId16"/>
    <sheet name="2.1.6" sheetId="467" r:id="rId17"/>
    <sheet name="2.1.7" sheetId="468" r:id="rId18"/>
    <sheet name="2.1.8" sheetId="469" r:id="rId19"/>
    <sheet name="2.1.9" sheetId="470" r:id="rId20"/>
    <sheet name="2.1.10" sheetId="471" r:id="rId21"/>
    <sheet name="2.1.11" sheetId="472" r:id="rId22"/>
    <sheet name="2.1.12" sheetId="473" r:id="rId23"/>
    <sheet name="2.1.13" sheetId="474" r:id="rId24"/>
    <sheet name="2.1.14" sheetId="475" r:id="rId25"/>
    <sheet name="2.1.15" sheetId="476" r:id="rId26"/>
    <sheet name="2.1.16" sheetId="477" r:id="rId27"/>
    <sheet name="2.2.1" sheetId="478" r:id="rId28"/>
    <sheet name="2.2.2" sheetId="479" r:id="rId29"/>
    <sheet name="2.2.3" sheetId="480" r:id="rId30"/>
    <sheet name="2.2.4" sheetId="481" r:id="rId31"/>
    <sheet name="2.2.5" sheetId="482" r:id="rId32"/>
    <sheet name="2.2.6" sheetId="483" r:id="rId33"/>
    <sheet name="2.2.7" sheetId="484" r:id="rId34"/>
    <sheet name="2.2.8" sheetId="485" r:id="rId35"/>
    <sheet name="2.2.9" sheetId="486" r:id="rId36"/>
    <sheet name="2.2.10" sheetId="487" r:id="rId37"/>
    <sheet name="2.2.11" sheetId="488" r:id="rId38"/>
    <sheet name="2.2.12" sheetId="489" r:id="rId39"/>
    <sheet name="2.2.13" sheetId="490" r:id="rId40"/>
    <sheet name="2.2.14" sheetId="491" r:id="rId41"/>
    <sheet name="2.2.15" sheetId="492" r:id="rId42"/>
    <sheet name="2.2.16" sheetId="493" r:id="rId43"/>
    <sheet name="2.3.1" sheetId="784" r:id="rId44"/>
    <sheet name="2.3.2" sheetId="785" r:id="rId45"/>
    <sheet name="2.3.3" sheetId="786" r:id="rId46"/>
    <sheet name="3.1" sheetId="4" r:id="rId47"/>
    <sheet name="3.2" sheetId="46" r:id="rId48"/>
    <sheet name="3.3" sheetId="47" r:id="rId49"/>
    <sheet name="3.4" sheetId="48" r:id="rId50"/>
    <sheet name="3.5" sheetId="49" r:id="rId51"/>
    <sheet name="3.6" sheetId="50" r:id="rId52"/>
    <sheet name="3.7" sheetId="51" r:id="rId53"/>
    <sheet name="3.8" sheetId="52" r:id="rId54"/>
    <sheet name="3.9" sheetId="53" r:id="rId55"/>
    <sheet name="3.10" sheetId="179" r:id="rId56"/>
    <sheet name="3.11" sheetId="180" r:id="rId57"/>
    <sheet name="3.12" sheetId="181" r:id="rId58"/>
    <sheet name="3.13" sheetId="182" r:id="rId59"/>
    <sheet name="3.14" sheetId="183" r:id="rId60"/>
    <sheet name="3.15" sheetId="184" r:id="rId61"/>
    <sheet name="3.16" sheetId="494" r:id="rId62"/>
    <sheet name="3.17" sheetId="186" r:id="rId63"/>
    <sheet name="3.18" sheetId="62" r:id="rId64"/>
    <sheet name="3.19" sheetId="63" r:id="rId65"/>
    <sheet name="3.20" sheetId="64" r:id="rId66"/>
    <sheet name="3.21" sheetId="66" r:id="rId67"/>
    <sheet name="3.22" sheetId="67" r:id="rId68"/>
    <sheet name="3.23" sheetId="68" r:id="rId69"/>
    <sheet name="3.24" sheetId="655" r:id="rId70"/>
    <sheet name="3.25" sheetId="656" r:id="rId71"/>
    <sheet name="3.26" sheetId="657" r:id="rId72"/>
    <sheet name="3.27" sheetId="658" r:id="rId73"/>
    <sheet name="3.28" sheetId="659" r:id="rId74"/>
    <sheet name="3.29" sheetId="660" r:id="rId75"/>
    <sheet name="4.1" sheetId="5" r:id="rId76"/>
    <sheet name="4.2" sheetId="72" r:id="rId77"/>
    <sheet name="5.1" sheetId="75" r:id="rId78"/>
    <sheet name="5.2" sheetId="615" r:id="rId79"/>
    <sheet name="5.3" sheetId="136" r:id="rId80"/>
    <sheet name="5.4" sheetId="6" r:id="rId81"/>
    <sheet name="5.5" sheetId="73" r:id="rId82"/>
    <sheet name="5.6" sheetId="76" r:id="rId83"/>
    <sheet name="5.7" sheetId="77" r:id="rId84"/>
    <sheet name="6.1" sheetId="696" r:id="rId85"/>
    <sheet name="6.2" sheetId="697" r:id="rId86"/>
    <sheet name="6.3" sheetId="698" r:id="rId87"/>
    <sheet name="6.4" sheetId="699" r:id="rId88"/>
    <sheet name="6.5" sheetId="700" r:id="rId89"/>
    <sheet name="6.6" sheetId="701" r:id="rId90"/>
    <sheet name="6.7" sheetId="667" r:id="rId91"/>
    <sheet name="6.8" sheetId="668" r:id="rId92"/>
    <sheet name="6.9" sheetId="661" r:id="rId93"/>
    <sheet name="6.10" sheetId="662" r:id="rId94"/>
    <sheet name="6.11" sheetId="202" r:id="rId95"/>
    <sheet name="6.12" sheetId="203" r:id="rId96"/>
    <sheet name="6.13" sheetId="702" r:id="rId97"/>
    <sheet name="6.14" sheetId="703" r:id="rId98"/>
    <sheet name="6.15" sheetId="599" r:id="rId99"/>
    <sheet name="6.16" sheetId="704" r:id="rId100"/>
    <sheet name="6.17" sheetId="705" r:id="rId101"/>
    <sheet name="6.18" sheetId="706" r:id="rId102"/>
    <sheet name="6.19" sheetId="707" r:id="rId103"/>
    <sheet name="6.20" sheetId="274" r:id="rId104"/>
    <sheet name="6.21" sheetId="601" r:id="rId105"/>
    <sheet name="6.22" sheetId="551" r:id="rId106"/>
    <sheet name="6.23" sheetId="602" r:id="rId107"/>
    <sheet name="6.24" sheetId="624" r:id="rId108"/>
    <sheet name="6.25" sheetId="639" r:id="rId109"/>
    <sheet name="6.26" sheetId="640" r:id="rId110"/>
    <sheet name="7.1" sheetId="204" r:id="rId111"/>
    <sheet name="8.1" sheetId="708" r:id="rId112"/>
    <sheet name="8.2" sheetId="709" r:id="rId113"/>
    <sheet name="8.3" sheetId="710" r:id="rId114"/>
    <sheet name="8.4" sheetId="711" r:id="rId115"/>
    <sheet name="8.5" sheetId="712" r:id="rId116"/>
    <sheet name="8.6" sheetId="713" r:id="rId117"/>
    <sheet name="8.7" sheetId="714" r:id="rId118"/>
    <sheet name="8.8" sheetId="715" r:id="rId119"/>
    <sheet name="8.9" sheetId="716" r:id="rId120"/>
    <sheet name="8.10" sheetId="717" r:id="rId121"/>
    <sheet name="8.11" sheetId="718" r:id="rId122"/>
    <sheet name="8.12" sheetId="719" r:id="rId123"/>
    <sheet name="8.13" sheetId="720" r:id="rId124"/>
    <sheet name="8.14" sheetId="721" r:id="rId125"/>
    <sheet name="8.15" sheetId="722" r:id="rId126"/>
    <sheet name="8.16" sheetId="723" r:id="rId127"/>
    <sheet name="8.17" sheetId="724" r:id="rId128"/>
    <sheet name="8.18" sheetId="725" r:id="rId129"/>
    <sheet name="8.19" sheetId="726" r:id="rId130"/>
    <sheet name="8.20" sheetId="727" r:id="rId131"/>
    <sheet name="8.21" sheetId="728" r:id="rId132"/>
    <sheet name="8.22" sheetId="729" r:id="rId133"/>
    <sheet name="8.23" sheetId="730" r:id="rId134"/>
    <sheet name="8.24" sheetId="731" r:id="rId135"/>
    <sheet name="8.25" sheetId="732" r:id="rId136"/>
    <sheet name="8.26" sheetId="733" r:id="rId137"/>
    <sheet name="8.27" sheetId="503" r:id="rId138"/>
    <sheet name="8.28" sheetId="734" r:id="rId139"/>
    <sheet name="8.29" sheetId="735" r:id="rId140"/>
    <sheet name="8.30" sheetId="736" r:id="rId141"/>
    <sheet name="8.31" sheetId="737" r:id="rId142"/>
    <sheet name="8.32" sheetId="738" r:id="rId143"/>
    <sheet name="8.33" sheetId="739" r:id="rId144"/>
    <sheet name="8.34" sheetId="740" r:id="rId145"/>
    <sheet name="8.35" sheetId="742" r:id="rId146"/>
    <sheet name="8.36" sheetId="743" r:id="rId147"/>
    <sheet name="8.37" sheetId="744" r:id="rId148"/>
    <sheet name="8.38" sheetId="745" r:id="rId149"/>
    <sheet name="8.39" sheetId="746" r:id="rId150"/>
    <sheet name="8.40" sheetId="747" r:id="rId151"/>
    <sheet name="8.41" sheetId="748" r:id="rId152"/>
    <sheet name="8.42" sheetId="749" r:id="rId153"/>
    <sheet name="8.43" sheetId="750" r:id="rId154"/>
    <sheet name="8.44" sheetId="751" r:id="rId155"/>
    <sheet name="8.45" sheetId="752" r:id="rId156"/>
    <sheet name="8.46" sheetId="754" r:id="rId157"/>
    <sheet name="8.47" sheetId="755" r:id="rId158"/>
    <sheet name="8.48" sheetId="756" r:id="rId159"/>
    <sheet name="8.49" sheetId="757" r:id="rId160"/>
    <sheet name="9.1" sheetId="758" r:id="rId161"/>
    <sheet name="9.2" sheetId="759" r:id="rId162"/>
    <sheet name="9.3" sheetId="760" r:id="rId163"/>
    <sheet name="9.4" sheetId="761" r:id="rId164"/>
    <sheet name="9.5" sheetId="762" r:id="rId165"/>
    <sheet name="9.6" sheetId="763" r:id="rId166"/>
    <sheet name="9.7" sheetId="764" r:id="rId167"/>
    <sheet name="9.8" sheetId="765" r:id="rId168"/>
    <sheet name="9.9" sheetId="766" r:id="rId169"/>
    <sheet name="9.10" sheetId="767" r:id="rId170"/>
    <sheet name="9.11" sheetId="768" r:id="rId171"/>
    <sheet name="9.12" sheetId="769" r:id="rId172"/>
    <sheet name="9.13" sheetId="770" r:id="rId173"/>
    <sheet name="9.14" sheetId="632" r:id="rId174"/>
    <sheet name="9.15" sheetId="579" r:id="rId175"/>
    <sheet name="9.16" sheetId="580" r:id="rId176"/>
    <sheet name="9.17" sheetId="771" r:id="rId177"/>
    <sheet name="9.18" sheetId="772" r:id="rId178"/>
    <sheet name="9.19" sheetId="773" r:id="rId179"/>
    <sheet name="9.20" sheetId="634" r:id="rId180"/>
    <sheet name="9.21" sheetId="589" r:id="rId181"/>
    <sheet name="9.22" sheetId="590" r:id="rId182"/>
    <sheet name="10.1" sheetId="388" r:id="rId183"/>
    <sheet name="10.2" sheetId="389" r:id="rId184"/>
    <sheet name="10.3" sheetId="616" r:id="rId185"/>
    <sheet name="10.4" sheetId="390" r:id="rId186"/>
    <sheet name="10.5" sheetId="391" r:id="rId187"/>
    <sheet name="10.6" sheetId="693" r:id="rId188"/>
    <sheet name="10.7" sheetId="694" r:id="rId189"/>
    <sheet name="10.8" sheetId="695" r:id="rId190"/>
    <sheet name="10.9" sheetId="393" r:id="rId191"/>
    <sheet name="10.10" sheetId="115" r:id="rId192"/>
    <sheet name="11.1" sheetId="344" r:id="rId193"/>
    <sheet name="11.2" sheetId="778" r:id="rId194"/>
    <sheet name="11.3" sheetId="779" r:id="rId195"/>
    <sheet name="11.4" sheetId="780" r:id="rId196"/>
    <sheet name="11.5" sheetId="781" r:id="rId197"/>
    <sheet name="12.1" sheetId="774" r:id="rId198"/>
    <sheet name="12.2" sheetId="775" r:id="rId199"/>
    <sheet name="12.3" sheetId="596" r:id="rId200"/>
    <sheet name="12.4" sheetId="776" r:id="rId201"/>
    <sheet name="12.5" sheetId="777" r:id="rId202"/>
  </sheets>
  <definedNames>
    <definedName name="_xlnm.Print_Area" localSheetId="5">'1.1'!$A$5:$E$27</definedName>
    <definedName name="_xlnm.Print_Area" localSheetId="6">'1.2'!$A$5:$AA$27</definedName>
    <definedName name="_xlnm.Print_Area" localSheetId="7">'1.3'!$A$5:$G$29</definedName>
    <definedName name="_xlnm.Print_Area" localSheetId="8">'1.4'!$A$6:$G$503</definedName>
    <definedName name="_xlnm.Print_Area" localSheetId="9">'1.5'!$A$5:$AA$27</definedName>
    <definedName name="_xlnm.Print_Area" localSheetId="10">'1.6'!$A$5:$AA$27</definedName>
    <definedName name="_xlnm.Print_Area" localSheetId="182">'10.1'!$A$5:$D$71</definedName>
    <definedName name="_xlnm.Print_Area" localSheetId="191">'10.10'!$A$5:$O$93</definedName>
    <definedName name="_xlnm.Print_Area" localSheetId="183">'10.2'!$A$5:$D$30</definedName>
    <definedName name="_xlnm.Print_Area" localSheetId="184">'10.3'!$A$5:$G$30</definedName>
    <definedName name="_xlnm.Print_Area" localSheetId="185">'10.4'!$A$5:$D$109</definedName>
    <definedName name="_xlnm.Print_Area" localSheetId="186">'10.5'!$A$5:$D$109</definedName>
    <definedName name="_xlnm.Print_Area" localSheetId="187">'10.6'!$A$5:$D$109</definedName>
    <definedName name="_xlnm.Print_Area" localSheetId="188">'10.7'!$A$5:$D$109</definedName>
    <definedName name="_xlnm.Print_Area" localSheetId="189">'10.8'!$A$5:$E$67</definedName>
    <definedName name="_xlnm.Print_Area" localSheetId="190">'10.9'!$A$5:$P$28</definedName>
    <definedName name="_xlnm.Print_Area" localSheetId="192">'11.1'!$A$5:$CK$91</definedName>
    <definedName name="_xlnm.Print_Area" localSheetId="193">'11.2'!$A$5:$AK$31</definedName>
    <definedName name="_xlnm.Print_Area" localSheetId="194">'11.3'!$A$5:$Y$31</definedName>
    <definedName name="_xlnm.Print_Area" localSheetId="195">'11.4'!$A$5:$AK$32</definedName>
    <definedName name="_xlnm.Print_Area" localSheetId="196">'11.5'!$A$5:$Y$31</definedName>
    <definedName name="_xlnm.Print_Area" localSheetId="197">'12.1'!$A$5:$H$69</definedName>
    <definedName name="_xlnm.Print_Area" localSheetId="198">'12.2'!$A$5:$I$73</definedName>
    <definedName name="_xlnm.Print_Area" localSheetId="199">'12.3'!$A$5:$N$97</definedName>
    <definedName name="_xlnm.Print_Area" localSheetId="200">'12.4'!$A$5:$I$99</definedName>
    <definedName name="_xlnm.Print_Area" localSheetId="201">'12.5'!$A$5:$I$103</definedName>
    <definedName name="_xlnm.Print_Area" localSheetId="11">'2.1.1'!$A$5:$Y$97</definedName>
    <definedName name="_xlnm.Print_Area" localSheetId="20">'2.1.10'!$A$5:$Y$97</definedName>
    <definedName name="_xlnm.Print_Area" localSheetId="21">'2.1.11'!$A$5:$Y$97</definedName>
    <definedName name="_xlnm.Print_Area" localSheetId="22">'2.1.12'!$A$5:$Y$97</definedName>
    <definedName name="_xlnm.Print_Area" localSheetId="23">'2.1.13'!$A$5:$Y$97</definedName>
    <definedName name="_xlnm.Print_Area" localSheetId="24">'2.1.14'!$A$5:$Y$97</definedName>
    <definedName name="_xlnm.Print_Area" localSheetId="25">'2.1.15'!$A$5:$Y$97</definedName>
    <definedName name="_xlnm.Print_Area" localSheetId="26">'2.1.16'!$A$5:$Y$97</definedName>
    <definedName name="_xlnm.Print_Area" localSheetId="12">'2.1.2'!$A$5:$Y$97</definedName>
    <definedName name="_xlnm.Print_Area" localSheetId="13">'2.1.3'!$A$5:$Y$97</definedName>
    <definedName name="_xlnm.Print_Area" localSheetId="14">'2.1.4'!$A$5:$Y$97</definedName>
    <definedName name="_xlnm.Print_Area" localSheetId="15">'2.1.5'!$A$5:$Y$97</definedName>
    <definedName name="_xlnm.Print_Area" localSheetId="16">'2.1.6'!$A$5:$Y$97</definedName>
    <definedName name="_xlnm.Print_Area" localSheetId="17">'2.1.7'!$A$5:$Y$97</definedName>
    <definedName name="_xlnm.Print_Area" localSheetId="18">'2.1.8'!$A$5:$Y$97</definedName>
    <definedName name="_xlnm.Print_Area" localSheetId="19">'2.1.9'!$A$5:$Y$97</definedName>
    <definedName name="_xlnm.Print_Area" localSheetId="27">'2.2.1'!$A$5:$Y$78</definedName>
    <definedName name="_xlnm.Print_Area" localSheetId="36">'2.2.10'!$A$5:$Y$78</definedName>
    <definedName name="_xlnm.Print_Area" localSheetId="37">'2.2.11'!$A$5:$Y$78</definedName>
    <definedName name="_xlnm.Print_Area" localSheetId="38">'2.2.12'!$A$5:$Y$78</definedName>
    <definedName name="_xlnm.Print_Area" localSheetId="39">'2.2.13'!$A$5:$Y$78</definedName>
    <definedName name="_xlnm.Print_Area" localSheetId="40">'2.2.14'!$A$5:$Y$78</definedName>
    <definedName name="_xlnm.Print_Area" localSheetId="41">'2.2.15'!$A$5:$Y$78</definedName>
    <definedName name="_xlnm.Print_Area" localSheetId="42">'2.2.16'!$A$5:$Y$78</definedName>
    <definedName name="_xlnm.Print_Area" localSheetId="28">'2.2.2'!$A$5:$Y$78</definedName>
    <definedName name="_xlnm.Print_Area" localSheetId="29">'2.2.3'!$A$5:$Y$78</definedName>
    <definedName name="_xlnm.Print_Area" localSheetId="30">'2.2.4'!$A$5:$Y$78</definedName>
    <definedName name="_xlnm.Print_Area" localSheetId="31">'2.2.5'!$A$5:$Y$78</definedName>
    <definedName name="_xlnm.Print_Area" localSheetId="32">'2.2.6'!$A$5:$Y$78</definedName>
    <definedName name="_xlnm.Print_Area" localSheetId="33">'2.2.7'!$A$5:$Y$78</definedName>
    <definedName name="_xlnm.Print_Area" localSheetId="34">'2.2.8'!$A$5:$Y$78</definedName>
    <definedName name="_xlnm.Print_Area" localSheetId="35">'2.2.9'!$A$5:$Y$78</definedName>
    <definedName name="_xlnm.Print_Area" localSheetId="43">'2.3.1'!$A$5:$X$87</definedName>
    <definedName name="_xlnm.Print_Area" localSheetId="44">'2.3.2'!$A$5:$X$88</definedName>
    <definedName name="_xlnm.Print_Area" localSheetId="45">'2.3.3'!$A$5:$X$88</definedName>
    <definedName name="_xlnm.Print_Area" localSheetId="46">'3.1'!$A$5:$X$77</definedName>
    <definedName name="_xlnm.Print_Area" localSheetId="55">'3.10'!$A$5:$X$85</definedName>
    <definedName name="_xlnm.Print_Area" localSheetId="56">'3.11'!$A$5:$X$85</definedName>
    <definedName name="_xlnm.Print_Area" localSheetId="57">'3.12'!$A$5:$X$85</definedName>
    <definedName name="_xlnm.Print_Area" localSheetId="58">'3.13'!$A$5:$X$85</definedName>
    <definedName name="_xlnm.Print_Area" localSheetId="59">'3.14'!$A$5:$X$85</definedName>
    <definedName name="_xlnm.Print_Area" localSheetId="60">'3.15'!$A$5:$X$85</definedName>
    <definedName name="_xlnm.Print_Area" localSheetId="61">'3.16'!$A$5:$AU$66</definedName>
    <definedName name="_xlnm.Print_Area" localSheetId="62">'3.17'!$A$5:$X$25</definedName>
    <definedName name="_xlnm.Print_Area" localSheetId="63">'3.18'!$A$5:$X$85</definedName>
    <definedName name="_xlnm.Print_Area" localSheetId="64">'3.19'!$A$5:$X$85</definedName>
    <definedName name="_xlnm.Print_Area" localSheetId="47">'3.2'!$A$5:$X$77</definedName>
    <definedName name="_xlnm.Print_Area" localSheetId="65">'3.20'!$A$5:$X$85</definedName>
    <definedName name="_xlnm.Print_Area" localSheetId="66">'3.21'!$A$5:$X$85</definedName>
    <definedName name="_xlnm.Print_Area" localSheetId="67">'3.22'!$A$5:$X$85</definedName>
    <definedName name="_xlnm.Print_Area" localSheetId="68">'3.23'!$A$5:$X$85</definedName>
    <definedName name="_xlnm.Print_Area" localSheetId="69">'3.24'!$A$7:$AI$115</definedName>
    <definedName name="_xlnm.Print_Area" localSheetId="70">'3.25'!$A$7:$AE$115</definedName>
    <definedName name="_xlnm.Print_Area" localSheetId="71">'3.26'!$A$7:$AE$113</definedName>
    <definedName name="_xlnm.Print_Area" localSheetId="72">'3.27'!$A$6:$P$111</definedName>
    <definedName name="_xlnm.Print_Area" localSheetId="73">'3.28'!$A$7:$D$33</definedName>
    <definedName name="_xlnm.Print_Area" localSheetId="74">'3.29'!$A$8:$BC$65</definedName>
    <definedName name="_xlnm.Print_Area" localSheetId="48">'3.3'!$A$5:$X$77</definedName>
    <definedName name="_xlnm.Print_Area" localSheetId="49">'3.4'!$A$5:$X$77</definedName>
    <definedName name="_xlnm.Print_Area" localSheetId="50">'3.5'!$A$5:$X$77</definedName>
    <definedName name="_xlnm.Print_Area" localSheetId="51">'3.6'!$A$5:$X$79</definedName>
    <definedName name="_xlnm.Print_Area" localSheetId="52">'3.7'!$A$5:$X$77</definedName>
    <definedName name="_xlnm.Print_Area" localSheetId="53">'3.8'!$A$5:$X$77</definedName>
    <definedName name="_xlnm.Print_Area" localSheetId="54">'3.9'!$A$5:$X$77</definedName>
    <definedName name="_xlnm.Print_Area" localSheetId="75">'4.1'!$A$5:$X$87</definedName>
    <definedName name="_xlnm.Print_Area" localSheetId="76">'4.2'!$A$5:$X$87</definedName>
    <definedName name="_xlnm.Print_Area" localSheetId="77">'5.1'!$A$5:$S$65</definedName>
    <definedName name="_xlnm.Print_Area" localSheetId="78">'5.2'!$A$5:$S$47</definedName>
    <definedName name="_xlnm.Print_Area" localSheetId="79">'5.3'!$A$5:$G$49</definedName>
    <definedName name="_xlnm.Print_Area" localSheetId="80">'5.4'!$A$5:$V$85</definedName>
    <definedName name="_xlnm.Print_Area" localSheetId="81">'5.5'!$A$5:$V$85</definedName>
    <definedName name="_xlnm.Print_Area" localSheetId="82">'5.6'!$A$5:$F$87</definedName>
    <definedName name="_xlnm.Print_Area" localSheetId="83">'5.7'!$A$5:$G$85</definedName>
    <definedName name="_xlnm.Print_Area" localSheetId="84">'6.1'!$A$5:$AB$108</definedName>
    <definedName name="_xlnm.Print_Area" localSheetId="93">'6.10'!$A$5:$AA$29</definedName>
    <definedName name="_xlnm.Print_Area" localSheetId="94">'6.11'!$A$5:$AA$49</definedName>
    <definedName name="_xlnm.Print_Area" localSheetId="95">'6.12'!$A$5:$AA$50</definedName>
    <definedName name="_xlnm.Print_Area" localSheetId="96">'6.13'!$A$5:$W$49</definedName>
    <definedName name="_xlnm.Print_Area" localSheetId="97">'6.14'!$A$5:$W$50</definedName>
    <definedName name="_xlnm.Print_Area" localSheetId="98">'6.15'!$A$6:$H$204</definedName>
    <definedName name="_xlnm.Print_Area" localSheetId="99">'6.16'!$A$5:$R$36</definedName>
    <definedName name="_xlnm.Print_Area" localSheetId="100">'6.17'!$A$5:$R$36</definedName>
    <definedName name="_xlnm.Print_Area" localSheetId="101">'6.18'!$A$5:$R$36</definedName>
    <definedName name="_xlnm.Print_Area" localSheetId="102">'6.19'!$A$5:$R$36</definedName>
    <definedName name="_xlnm.Print_Area" localSheetId="85">'6.2'!$A$5:$AB$69</definedName>
    <definedName name="_xlnm.Print_Area" localSheetId="103">'6.20'!$A$5:$J$30</definedName>
    <definedName name="_xlnm.Print_Area" localSheetId="104">'6.21'!$A$6:$E$205</definedName>
    <definedName name="_xlnm.Print_Area" localSheetId="105">'6.22'!$A$5:$K$31</definedName>
    <definedName name="_xlnm.Print_Area" localSheetId="106">'6.23'!$A$5:$O$69</definedName>
    <definedName name="_xlnm.Print_Area" localSheetId="107">'6.24'!$A$6:$G$284</definedName>
    <definedName name="_xlnm.Print_Area" localSheetId="108">'6.25'!$A$5:$O$65</definedName>
    <definedName name="_xlnm.Print_Area" localSheetId="109">'6.26'!$A$5:$O$46</definedName>
    <definedName name="_xlnm.Print_Area" localSheetId="86">'6.3'!$A$5:$Q$50</definedName>
    <definedName name="_xlnm.Print_Area" localSheetId="87">'6.4'!$A$6:$H$492</definedName>
    <definedName name="_xlnm.Print_Area" localSheetId="88">'6.5'!$A$5:$F$29</definedName>
    <definedName name="_xlnm.Print_Area" localSheetId="89">'6.6'!$A$5:$AA$29</definedName>
    <definedName name="_xlnm.Print_Area" localSheetId="90">'6.7'!$A$5:$AB$108</definedName>
    <definedName name="_xlnm.Print_Area" localSheetId="91">'6.8'!$A$5:$AB$69</definedName>
    <definedName name="_xlnm.Print_Area" localSheetId="92">'6.9'!$A$5:$F$29</definedName>
    <definedName name="_xlnm.Print_Area" localSheetId="110">'7.1'!$A$5:$W$66</definedName>
    <definedName name="_xlnm.Print_Area" localSheetId="111">'8.1'!$A$5:$Q$70</definedName>
    <definedName name="_xlnm.Print_Area" localSheetId="120">'8.10'!$A$5:$I$79</definedName>
    <definedName name="_xlnm.Print_Area" localSheetId="121">'8.11'!$A$5:$I$79</definedName>
    <definedName name="_xlnm.Print_Area" localSheetId="122">'8.12'!$A$5:$I$79</definedName>
    <definedName name="_xlnm.Print_Area" localSheetId="123">'8.13'!$A$5:$I$79</definedName>
    <definedName name="_xlnm.Print_Area" localSheetId="124">'8.14'!$A$5:$I$79</definedName>
    <definedName name="_xlnm.Print_Area" localSheetId="125">'8.15'!$A$5:$I$79</definedName>
    <definedName name="_xlnm.Print_Area" localSheetId="126">'8.16'!$A$5:$I$79</definedName>
    <definedName name="_xlnm.Print_Area" localSheetId="127">'8.17'!$A$5:$I$79</definedName>
    <definedName name="_xlnm.Print_Area" localSheetId="128">'8.18'!$A$5:$I$79</definedName>
    <definedName name="_xlnm.Print_Area" localSheetId="129">'8.19'!$A$5:$I$80</definedName>
    <definedName name="_xlnm.Print_Area" localSheetId="112">'8.2'!$A$5:$Q$51</definedName>
    <definedName name="_xlnm.Print_Area" localSheetId="130">'8.20'!$A$5:$R$63</definedName>
    <definedName name="_xlnm.Print_Area" localSheetId="131">'8.21'!$A$5:$R$63</definedName>
    <definedName name="_xlnm.Print_Area" localSheetId="132">'8.22'!$A$5:$R$64</definedName>
    <definedName name="_xlnm.Print_Area" localSheetId="133">'8.23'!$A$5:$R$64</definedName>
    <definedName name="_xlnm.Print_Area" localSheetId="134">'8.24'!$A$5:$J$31</definedName>
    <definedName name="_xlnm.Print_Area" localSheetId="135">'8.25'!$A$6:$E$124</definedName>
    <definedName name="_xlnm.Print_Area" localSheetId="136">'8.26'!$A$5:$K$32</definedName>
    <definedName name="_xlnm.Print_Area" localSheetId="137">'8.27'!$A$5:$H$47</definedName>
    <definedName name="_xlnm.Print_Area" localSheetId="138">'8.28'!$A$5:$Q$69</definedName>
    <definedName name="_xlnm.Print_Area" localSheetId="139">'8.29'!$A$5:$Q$49</definedName>
    <definedName name="_xlnm.Print_Area" localSheetId="113">'8.3'!$A$5:$AB$91</definedName>
    <definedName name="_xlnm.Print_Area" localSheetId="140">'8.30'!$A$5:$J$101</definedName>
    <definedName name="_xlnm.Print_Area" localSheetId="141">'8.31'!$A$5:$J$101</definedName>
    <definedName name="_xlnm.Print_Area" localSheetId="142">'8.32'!$A$5:$J$101</definedName>
    <definedName name="_xlnm.Print_Area" localSheetId="143">'8.33'!$A$5:$J$101</definedName>
    <definedName name="_xlnm.Print_Area" localSheetId="144">'8.34'!$A$5:$J$101</definedName>
    <definedName name="_xlnm.Print_Area" localSheetId="145">'8.35'!$A$5:$J$101</definedName>
    <definedName name="_xlnm.Print_Area" localSheetId="146">'8.36'!$A$5:$J$101</definedName>
    <definedName name="_xlnm.Print_Area" localSheetId="147">'8.37'!$A$5:$J$101</definedName>
    <definedName name="_xlnm.Print_Area" localSheetId="148">'8.38'!$A$5:$J$101</definedName>
    <definedName name="_xlnm.Print_Area" localSheetId="149">'8.39'!$A$5:$Q$69</definedName>
    <definedName name="_xlnm.Print_Area" localSheetId="114">'8.4'!$A$5:$F$30</definedName>
    <definedName name="_xlnm.Print_Area" localSheetId="150">'8.40'!$A$5:$Q$49</definedName>
    <definedName name="_xlnm.Print_Area" localSheetId="151">'8.41'!$A$5:$J$101</definedName>
    <definedName name="_xlnm.Print_Area" localSheetId="152">'8.42'!$A$5:$J$101</definedName>
    <definedName name="_xlnm.Print_Area" localSheetId="153">'8.43'!$A$5:$J$101</definedName>
    <definedName name="_xlnm.Print_Area" localSheetId="154">'8.44'!$A$5:$J$101</definedName>
    <definedName name="_xlnm.Print_Area" localSheetId="155">'8.45'!$A$5:$J$101</definedName>
    <definedName name="_xlnm.Print_Area" localSheetId="156">'8.46'!$A$5:$J$101</definedName>
    <definedName name="_xlnm.Print_Area" localSheetId="157">'8.47'!$A$5:$J$101</definedName>
    <definedName name="_xlnm.Print_Area" localSheetId="158">'8.48'!$A$5:$J$101</definedName>
    <definedName name="_xlnm.Print_Area" localSheetId="159">'8.49'!$A$5:$J$101</definedName>
    <definedName name="_xlnm.Print_Area" localSheetId="115">'8.5'!$A$5:$AA$31</definedName>
    <definedName name="_xlnm.Print_Area" localSheetId="116">'8.6'!$A$5:$AB$72</definedName>
    <definedName name="_xlnm.Print_Area" localSheetId="117">'8.7'!$A$5:$AB$123</definedName>
    <definedName name="_xlnm.Print_Area" localSheetId="118">'8.8'!$A$5:$AB$28</definedName>
    <definedName name="_xlnm.Print_Area" localSheetId="119">'8.9'!$A$5:$I$79</definedName>
    <definedName name="_xlnm.Print_Area" localSheetId="160">'9.1'!$A$5:$M$32</definedName>
    <definedName name="_xlnm.Print_Area" localSheetId="169">'9.10'!$A$5:$J$47</definedName>
    <definedName name="_xlnm.Print_Area" localSheetId="170">'9.11'!$A$5:$H$88</definedName>
    <definedName name="_xlnm.Print_Area" localSheetId="171">'9.12'!$A$5:$J$47</definedName>
    <definedName name="_xlnm.Print_Area" localSheetId="172">'9.13'!$A$5:$J$47</definedName>
    <definedName name="_xlnm.Print_Area" localSheetId="173">'9.14'!$A$5:$G$31</definedName>
    <definedName name="_xlnm.Print_Area" localSheetId="174">'9.15'!$A$5:$D$27</definedName>
    <definedName name="_xlnm.Print_Area" localSheetId="175">'9.16'!$A$5:$G$27</definedName>
    <definedName name="_xlnm.Print_Area" localSheetId="176">'9.17'!$A$5:$H$89</definedName>
    <definedName name="_xlnm.Print_Area" localSheetId="177">'9.18'!$A$5:$J$47</definedName>
    <definedName name="_xlnm.Print_Area" localSheetId="178">'9.19'!$A$5:$J$47</definedName>
    <definedName name="_xlnm.Print_Area" localSheetId="161">'9.2'!$A$5:$M$32</definedName>
    <definedName name="_xlnm.Print_Area" localSheetId="179">'9.20'!$A$5:$G$31</definedName>
    <definedName name="_xlnm.Print_Area" localSheetId="180">'9.21'!$A$5:$E$27</definedName>
    <definedName name="_xlnm.Print_Area" localSheetId="181">'9.22'!$A$5:$G$27</definedName>
    <definedName name="_xlnm.Print_Area" localSheetId="162">'9.3'!$A$5:$M$32</definedName>
    <definedName name="_xlnm.Print_Area" localSheetId="163">'9.4'!$A$5:$M$32</definedName>
    <definedName name="_xlnm.Print_Area" localSheetId="164">'9.5'!$A$5:$M$32</definedName>
    <definedName name="_xlnm.Print_Area" localSheetId="165">'9.6'!$A$5:$M$32</definedName>
    <definedName name="_xlnm.Print_Area" localSheetId="166">'9.7'!$A$5:$M$32</definedName>
    <definedName name="_xlnm.Print_Area" localSheetId="167">'9.8'!$A$5:$H$88</definedName>
    <definedName name="_xlnm.Print_Area" localSheetId="168">'9.9'!$A$5:$J$47</definedName>
    <definedName name="_xlnm.Print_Area" localSheetId="4">Anschriftenverzeichnis!$A$3:$B$63</definedName>
    <definedName name="_xlnm.Print_Area" localSheetId="3">Erläuterungen!$A$4:$G$28</definedName>
    <definedName name="_xlnm.Print_Area" localSheetId="1">Impressum!$A$4:$G$34</definedName>
    <definedName name="_xlnm.Print_Area" localSheetId="2">Inhalt!$A$3:$E$691</definedName>
    <definedName name="_xlnm.Print_Area" localSheetId="0">Titelblatt!$A$2:$H$52</definedName>
    <definedName name="_xlnm.Print_Titles" localSheetId="5">'1.1'!$A:$A,'1.1'!$5:$5</definedName>
    <definedName name="_xlnm.Print_Titles" localSheetId="6">'1.2'!$A:$A,'1.2'!$5:$5</definedName>
    <definedName name="_xlnm.Print_Titles" localSheetId="7">'1.3'!$A:$A,'1.3'!$5:$7</definedName>
    <definedName name="_xlnm.Print_Titles" localSheetId="8">'1.4'!$A:$A,'1.4'!$5:$8</definedName>
    <definedName name="_xlnm.Print_Titles" localSheetId="9">'1.5'!$A:$A,'1.5'!$5:$5</definedName>
    <definedName name="_xlnm.Print_Titles" localSheetId="10">'1.6'!$A:$A,'1.6'!$5:$5</definedName>
    <definedName name="_xlnm.Print_Titles" localSheetId="182">'10.1'!$A:$A,'10.1'!$5:$7</definedName>
    <definedName name="_xlnm.Print_Titles" localSheetId="191">'10.10'!$A:$A,'10.10'!$4:$6</definedName>
    <definedName name="_xlnm.Print_Titles" localSheetId="183">'10.2'!$A:$A,'10.2'!$4:$7</definedName>
    <definedName name="_xlnm.Print_Titles" localSheetId="184">'10.3'!$A:$A,'10.3'!$5:$5</definedName>
    <definedName name="_xlnm.Print_Titles" localSheetId="185">'10.4'!$A:$A,'10.4'!$4:$5</definedName>
    <definedName name="_xlnm.Print_Titles" localSheetId="186">'10.5'!$A:$A,'10.5'!$5:$5</definedName>
    <definedName name="_xlnm.Print_Titles" localSheetId="187">'10.6'!$A:$A,'10.6'!$5:$5</definedName>
    <definedName name="_xlnm.Print_Titles" localSheetId="188">'10.7'!$A:$A,'10.7'!$5:$5</definedName>
    <definedName name="_xlnm.Print_Titles" localSheetId="189">'10.8'!$A:$A,'10.8'!$5:$5</definedName>
    <definedName name="_xlnm.Print_Titles" localSheetId="190">'10.9'!$A:$A,'10.9'!$5:$5</definedName>
    <definedName name="_xlnm.Print_Titles" localSheetId="192">'11.1'!$A:$A,'11.1'!$5:$7</definedName>
    <definedName name="_xlnm.Print_Titles" localSheetId="193">'11.2'!$A:$A,'11.2'!$5:$7</definedName>
    <definedName name="_xlnm.Print_Titles" localSheetId="194">'11.3'!$A:$A,'11.3'!$5:$7</definedName>
    <definedName name="_xlnm.Print_Titles" localSheetId="195">'11.4'!$A:$A,'11.4'!$4:$7</definedName>
    <definedName name="_xlnm.Print_Titles" localSheetId="196">'11.5'!$A:$A,'11.5'!$4:$7</definedName>
    <definedName name="_xlnm.Print_Titles" localSheetId="197">'12.1'!$A:$A,'12.1'!$4:$6</definedName>
    <definedName name="_xlnm.Print_Titles" localSheetId="198">'12.2'!$A:$A,'12.2'!$4:$7</definedName>
    <definedName name="_xlnm.Print_Titles" localSheetId="199">'12.3'!$A:$A,'12.3'!$5:$5</definedName>
    <definedName name="_xlnm.Print_Titles" localSheetId="200">'12.4'!$A:$A,'12.4'!$5:$6</definedName>
    <definedName name="_xlnm.Print_Titles" localSheetId="201">'12.5'!$A:$A,'12.5'!$5:$7</definedName>
    <definedName name="_xlnm.Print_Titles" localSheetId="11">'2.1.1'!$A:$B,'2.1.1'!$5:$8</definedName>
    <definedName name="_xlnm.Print_Titles" localSheetId="20">'2.1.10'!$A:$B,'2.1.10'!$5:$8</definedName>
    <definedName name="_xlnm.Print_Titles" localSheetId="21">'2.1.11'!$A:$B,'2.1.11'!$5:$8</definedName>
    <definedName name="_xlnm.Print_Titles" localSheetId="22">'2.1.12'!$A:$B,'2.1.12'!$5:$8</definedName>
    <definedName name="_xlnm.Print_Titles" localSheetId="23">'2.1.13'!$A:$B,'2.1.13'!$5:$8</definedName>
    <definedName name="_xlnm.Print_Titles" localSheetId="24">'2.1.14'!$A:$B,'2.1.14'!$5:$8</definedName>
    <definedName name="_xlnm.Print_Titles" localSheetId="25">'2.1.15'!$A:$B,'2.1.15'!$5:$8</definedName>
    <definedName name="_xlnm.Print_Titles" localSheetId="26">'2.1.16'!$A:$B,'2.1.16'!$5:$8</definedName>
    <definedName name="_xlnm.Print_Titles" localSheetId="12">'2.1.2'!$A:$B,'2.1.2'!$5:$8</definedName>
    <definedName name="_xlnm.Print_Titles" localSheetId="13">'2.1.3'!$A:$B,'2.1.3'!$5:$8</definedName>
    <definedName name="_xlnm.Print_Titles" localSheetId="14">'2.1.4'!$A:$B,'2.1.4'!$5:$8</definedName>
    <definedName name="_xlnm.Print_Titles" localSheetId="15">'2.1.5'!$A:$B,'2.1.5'!$5:$8</definedName>
    <definedName name="_xlnm.Print_Titles" localSheetId="16">'2.1.6'!$A:$B,'2.1.6'!$5:$8</definedName>
    <definedName name="_xlnm.Print_Titles" localSheetId="17">'2.1.7'!$A:$B,'2.1.7'!$5:$8</definedName>
    <definedName name="_xlnm.Print_Titles" localSheetId="18">'2.1.8'!$A:$B,'2.1.8'!$5:$8</definedName>
    <definedName name="_xlnm.Print_Titles" localSheetId="19">'2.1.9'!$A:$B,'2.1.9'!$5:$8</definedName>
    <definedName name="_xlnm.Print_Titles" localSheetId="27">'2.2.1'!$A:$B,'2.2.1'!$5:$8</definedName>
    <definedName name="_xlnm.Print_Titles" localSheetId="36">'2.2.10'!$A:$B,'2.2.10'!$5:$8</definedName>
    <definedName name="_xlnm.Print_Titles" localSheetId="37">'2.2.11'!$A:$B,'2.2.11'!$5:$8</definedName>
    <definedName name="_xlnm.Print_Titles" localSheetId="38">'2.2.12'!$A:$B,'2.2.12'!$5:$8</definedName>
    <definedName name="_xlnm.Print_Titles" localSheetId="39">'2.2.13'!$A:$B,'2.2.13'!$5:$8</definedName>
    <definedName name="_xlnm.Print_Titles" localSheetId="40">'2.2.14'!$A:$B,'2.2.14'!$5:$8</definedName>
    <definedName name="_xlnm.Print_Titles" localSheetId="41">'2.2.15'!$A:$B,'2.2.15'!$5:$8</definedName>
    <definedName name="_xlnm.Print_Titles" localSheetId="42">'2.2.16'!$A:$B,'2.2.16'!$5:$8</definedName>
    <definedName name="_xlnm.Print_Titles" localSheetId="28">'2.2.2'!$A:$B,'2.2.2'!$5:$8</definedName>
    <definedName name="_xlnm.Print_Titles" localSheetId="29">'2.2.3'!$A:$B,'2.2.3'!$5:$8</definedName>
    <definedName name="_xlnm.Print_Titles" localSheetId="30">'2.2.4'!$A:$B,'2.2.4'!$5:$8</definedName>
    <definedName name="_xlnm.Print_Titles" localSheetId="31">'2.2.5'!$A:$B,'2.2.5'!$5:$8</definedName>
    <definedName name="_xlnm.Print_Titles" localSheetId="32">'2.2.6'!$A:$B,'2.2.6'!$5:$8</definedName>
    <definedName name="_xlnm.Print_Titles" localSheetId="33">'2.2.7'!$A:$B,'2.2.7'!$5:$8</definedName>
    <definedName name="_xlnm.Print_Titles" localSheetId="34">'2.2.8'!$A:$B,'2.2.8'!$5:$8</definedName>
    <definedName name="_xlnm.Print_Titles" localSheetId="35">'2.2.9'!$A:$B,'2.2.9'!$5:$8</definedName>
    <definedName name="_xlnm.Print_Titles" localSheetId="43">'2.3.1'!$A:$A,'2.3.1'!$5:$5</definedName>
    <definedName name="_xlnm.Print_Titles" localSheetId="44">'2.3.2'!$A:$A,'2.3.2'!$5:$5</definedName>
    <definedName name="_xlnm.Print_Titles" localSheetId="45">'2.3.3'!$A:$A,'2.3.3'!$5:$5</definedName>
    <definedName name="_xlnm.Print_Titles" localSheetId="46">'3.1'!$A:$A,'3.1'!$4:$5</definedName>
    <definedName name="_xlnm.Print_Titles" localSheetId="55">'3.10'!$A:$A,'3.10'!$5:$5</definedName>
    <definedName name="_xlnm.Print_Titles" localSheetId="56">'3.11'!$A:$A,'3.11'!$5:$5</definedName>
    <definedName name="_xlnm.Print_Titles" localSheetId="57">'3.12'!$A:$A,'3.12'!$5:$5</definedName>
    <definedName name="_xlnm.Print_Titles" localSheetId="58">'3.13'!$A:$A,'3.13'!$5:$5</definedName>
    <definedName name="_xlnm.Print_Titles" localSheetId="59">'3.14'!$A:$A,'3.14'!$5:$5</definedName>
    <definedName name="_xlnm.Print_Titles" localSheetId="60">'3.15'!$A:$A,'3.15'!$5:$5</definedName>
    <definedName name="_xlnm.Print_Titles" localSheetId="61">'3.16'!$A:$A,'3.16'!$5:$6</definedName>
    <definedName name="_xlnm.Print_Titles" localSheetId="62">'3.17'!$A:$A,'3.17'!$5:$5</definedName>
    <definedName name="_xlnm.Print_Titles" localSheetId="63">'3.18'!$A:$A,'3.18'!$5:$5</definedName>
    <definedName name="_xlnm.Print_Titles" localSheetId="64">'3.19'!$A:$A,'3.19'!$5:$5</definedName>
    <definedName name="_xlnm.Print_Titles" localSheetId="47">'3.2'!$A:$A,'3.2'!$4:$5</definedName>
    <definedName name="_xlnm.Print_Titles" localSheetId="65">'3.20'!$A:$A,'3.20'!$5:$5</definedName>
    <definedName name="_xlnm.Print_Titles" localSheetId="66">'3.21'!$A:$A,'3.21'!$5:$5</definedName>
    <definedName name="_xlnm.Print_Titles" localSheetId="67">'3.22'!$A:$A,'3.22'!$5:$5</definedName>
    <definedName name="_xlnm.Print_Titles" localSheetId="68">'3.23'!$A:$A,'3.23'!$5:$5</definedName>
    <definedName name="_xlnm.Print_Titles" localSheetId="69">'3.24'!$A:$A,'3.24'!$5:$6</definedName>
    <definedName name="_xlnm.Print_Titles" localSheetId="70">'3.25'!$A:$A,'3.25'!$5:$6</definedName>
    <definedName name="_xlnm.Print_Titles" localSheetId="71">'3.26'!$A:$A,'3.26'!$5:$6</definedName>
    <definedName name="_xlnm.Print_Titles" localSheetId="72">'3.27'!$A:$A,'3.27'!$5:$5</definedName>
    <definedName name="_xlnm.Print_Titles" localSheetId="73">'3.28'!$A:$A,'3.28'!$4:$6</definedName>
    <definedName name="_xlnm.Print_Titles" localSheetId="74">'3.29'!$A:$A,'3.29'!$4:$7</definedName>
    <definedName name="_xlnm.Print_Titles" localSheetId="48">'3.3'!$A:$A,'3.3'!$5:$5</definedName>
    <definedName name="_xlnm.Print_Titles" localSheetId="49">'3.4'!$A:$A,'3.4'!$5:$5</definedName>
    <definedName name="_xlnm.Print_Titles" localSheetId="50">'3.5'!$A:$A,'3.5'!$4:$5</definedName>
    <definedName name="_xlnm.Print_Titles" localSheetId="51">'3.6'!$A:$A,'3.6'!$4:$5</definedName>
    <definedName name="_xlnm.Print_Titles" localSheetId="52">'3.7'!$A:$A,'3.7'!$4:$5</definedName>
    <definedName name="_xlnm.Print_Titles" localSheetId="53">'3.8'!$A:$A,'3.8'!$5:$5</definedName>
    <definedName name="_xlnm.Print_Titles" localSheetId="54">'3.9'!$A:$A,'3.9'!$5:$5</definedName>
    <definedName name="_xlnm.Print_Titles" localSheetId="75">'4.1'!$A:$A,'4.1'!$5:$5</definedName>
    <definedName name="_xlnm.Print_Titles" localSheetId="76">'4.2'!$A:$A,'4.2'!$5:$5</definedName>
    <definedName name="_xlnm.Print_Titles" localSheetId="77">'5.1'!$A:$A,'5.1'!$5:$5</definedName>
    <definedName name="_xlnm.Print_Titles" localSheetId="78">'5.2'!$A:$A,'5.2'!$5:$5</definedName>
    <definedName name="_xlnm.Print_Titles" localSheetId="79">'5.3'!$A:$A,'5.3'!$5:$5</definedName>
    <definedName name="_xlnm.Print_Titles" localSheetId="80">'5.4'!$A:$A,'5.4'!$4:$5</definedName>
    <definedName name="_xlnm.Print_Titles" localSheetId="81">'5.5'!$A:$A,'5.5'!$4:$5</definedName>
    <definedName name="_xlnm.Print_Titles" localSheetId="82">'5.6'!$A:$A,'5.6'!$4:$5</definedName>
    <definedName name="_xlnm.Print_Titles" localSheetId="83">'5.7'!$A:$A,'5.7'!$5:$5</definedName>
    <definedName name="_xlnm.Print_Titles" localSheetId="84">'6.1'!$A:$A,'6.1'!$5:$5</definedName>
    <definedName name="_xlnm.Print_Titles" localSheetId="93">'6.10'!$A:$A,'6.10'!$5:$5</definedName>
    <definedName name="_xlnm.Print_Titles" localSheetId="94">'6.11'!$A:$A,'6.11'!$4:$5</definedName>
    <definedName name="_xlnm.Print_Titles" localSheetId="95">'6.12'!$A:$A,'6.12'!$4:$5</definedName>
    <definedName name="_xlnm.Print_Titles" localSheetId="96">'6.13'!$A:$A,'6.13'!$4:$5</definedName>
    <definedName name="_xlnm.Print_Titles" localSheetId="97">'6.14'!$A:$A,'6.14'!$4:$5</definedName>
    <definedName name="_xlnm.Print_Titles" localSheetId="98">'6.15'!$A:$A,'6.15'!$5:$8</definedName>
    <definedName name="_xlnm.Print_Titles" localSheetId="99">'6.16'!$A:$B,'6.16'!$5:$5</definedName>
    <definedName name="_xlnm.Print_Titles" localSheetId="100">'6.17'!$A:$B,'6.17'!$5:$5</definedName>
    <definedName name="_xlnm.Print_Titles" localSheetId="101">'6.18'!$A:$B,'6.18'!$5:$5</definedName>
    <definedName name="_xlnm.Print_Titles" localSheetId="102">'6.19'!$A:$B,'6.19'!$5:$5</definedName>
    <definedName name="_xlnm.Print_Titles" localSheetId="85">'6.2'!$A:$A,'6.2'!$5:$5</definedName>
    <definedName name="_xlnm.Print_Titles" localSheetId="103">'6.20'!$A:$A,'6.20'!$5:$7</definedName>
    <definedName name="_xlnm.Print_Titles" localSheetId="104">'6.21'!$A:$A,'6.21'!$5:$8</definedName>
    <definedName name="_xlnm.Print_Titles" localSheetId="105">'6.22'!$A:$A,'6.22'!$5:$7</definedName>
    <definedName name="_xlnm.Print_Titles" localSheetId="106">'6.23'!$A:$A,'6.23'!$4:$5</definedName>
    <definedName name="_xlnm.Print_Titles" localSheetId="107">'6.24'!$A:$A,'6.24'!$5:$7</definedName>
    <definedName name="_xlnm.Print_Titles" localSheetId="108">'6.25'!$A:$A,'6.25'!$4:$5</definedName>
    <definedName name="_xlnm.Print_Titles" localSheetId="109">'6.26'!$A:$A,'6.26'!$4:$5</definedName>
    <definedName name="_xlnm.Print_Titles" localSheetId="86">'6.3'!$A:$A,'6.3'!$4:$5</definedName>
    <definedName name="_xlnm.Print_Titles" localSheetId="87">'6.4'!$A:$A,'6.4'!$5:$7</definedName>
    <definedName name="_xlnm.Print_Titles" localSheetId="88">'6.5'!$A:$A,'6.5'!$4:$5</definedName>
    <definedName name="_xlnm.Print_Titles" localSheetId="89">'6.6'!$A:$A,'6.6'!$5:$5</definedName>
    <definedName name="_xlnm.Print_Titles" localSheetId="90">'6.7'!$A:$A,'6.7'!$5:$5</definedName>
    <definedName name="_xlnm.Print_Titles" localSheetId="91">'6.8'!$A:$A,'6.8'!$5:$5</definedName>
    <definedName name="_xlnm.Print_Titles" localSheetId="92">'6.9'!$A:$A,'6.9'!$4:$5</definedName>
    <definedName name="_xlnm.Print_Titles" localSheetId="110">'7.1'!$A:$A,'7.1'!$4:$5</definedName>
    <definedName name="_xlnm.Print_Titles" localSheetId="111">'8.1'!$A:$A,'8.1'!$5:$5</definedName>
    <definedName name="_xlnm.Print_Titles" localSheetId="120">'8.10'!$A:$A,'8.10'!$5:$7</definedName>
    <definedName name="_xlnm.Print_Titles" localSheetId="121">'8.11'!$A:$A,'8.11'!$5:$7</definedName>
    <definedName name="_xlnm.Print_Titles" localSheetId="122">'8.12'!$A:$A,'8.12'!$5:$7</definedName>
    <definedName name="_xlnm.Print_Titles" localSheetId="123">'8.13'!$A:$A,'8.13'!$5:$7</definedName>
    <definedName name="_xlnm.Print_Titles" localSheetId="124">'8.14'!$A:$A,'8.14'!$5:$7</definedName>
    <definedName name="_xlnm.Print_Titles" localSheetId="125">'8.15'!$A:$A,'8.15'!$5:$7</definedName>
    <definedName name="_xlnm.Print_Titles" localSheetId="126">'8.16'!$A:$A,'8.16'!$5:$7</definedName>
    <definedName name="_xlnm.Print_Titles" localSheetId="127">'8.17'!$A:$A,'8.17'!$5:$7</definedName>
    <definedName name="_xlnm.Print_Titles" localSheetId="128">'8.18'!$A:$A,'8.18'!$5:$7</definedName>
    <definedName name="_xlnm.Print_Titles" localSheetId="129">'8.19'!$A:$A,'8.19'!$5:$7</definedName>
    <definedName name="_xlnm.Print_Titles" localSheetId="112">'8.2'!$A:$A,'8.2'!$4:$5</definedName>
    <definedName name="_xlnm.Print_Titles" localSheetId="130">'8.20'!$A:$B,'8.20'!$4:$5</definedName>
    <definedName name="_xlnm.Print_Titles" localSheetId="131">'8.21'!$A:$B,'8.21'!$4:$5</definedName>
    <definedName name="_xlnm.Print_Titles" localSheetId="132">'8.22'!$A:$B,'8.22'!$4:$5</definedName>
    <definedName name="_xlnm.Print_Titles" localSheetId="133">'8.23'!$A:$B,'8.23'!$4:$5</definedName>
    <definedName name="_xlnm.Print_Titles" localSheetId="134">'8.24'!$A:$A,'8.24'!$5:$7</definedName>
    <definedName name="_xlnm.Print_Titles" localSheetId="135">'8.25'!$A:$A,'8.25'!$5:$8</definedName>
    <definedName name="_xlnm.Print_Titles" localSheetId="136">'8.26'!$A:$A,'8.26'!$5:$7</definedName>
    <definedName name="_xlnm.Print_Titles" localSheetId="137">'8.27'!$A:$A,'8.27'!$4:$6</definedName>
    <definedName name="_xlnm.Print_Titles" localSheetId="138">'8.28'!$A:$A,'8.28'!$5:$5</definedName>
    <definedName name="_xlnm.Print_Titles" localSheetId="139">'8.29'!$A:$A,'8.29'!$4:$5</definedName>
    <definedName name="_xlnm.Print_Titles" localSheetId="113">'8.3'!$A:$A,'8.3'!$4:$5</definedName>
    <definedName name="_xlnm.Print_Titles" localSheetId="140">'8.30'!$A:$A,'8.30'!$5:$7</definedName>
    <definedName name="_xlnm.Print_Titles" localSheetId="141">'8.31'!$A:$A,'8.31'!$5:$7</definedName>
    <definedName name="_xlnm.Print_Titles" localSheetId="142">'8.32'!$A:$A,'8.32'!$5:$7</definedName>
    <definedName name="_xlnm.Print_Titles" localSheetId="143">'8.33'!$A:$A,'8.33'!$5:$7</definedName>
    <definedName name="_xlnm.Print_Titles" localSheetId="144">'8.34'!$A:$A,'8.34'!$5:$7</definedName>
    <definedName name="_xlnm.Print_Titles" localSheetId="145">'8.35'!$A:$A,'8.35'!$5:$7</definedName>
    <definedName name="_xlnm.Print_Titles" localSheetId="146">'8.36'!$A:$A,'8.36'!$5:$7</definedName>
    <definedName name="_xlnm.Print_Titles" localSheetId="147">'8.37'!$A:$A,'8.37'!$5:$7</definedName>
    <definedName name="_xlnm.Print_Titles" localSheetId="148">'8.38'!$A:$A,'8.38'!$5:$7</definedName>
    <definedName name="_xlnm.Print_Titles" localSheetId="149">'8.39'!$A:$A,'8.39'!$5:$5</definedName>
    <definedName name="_xlnm.Print_Titles" localSheetId="114">'8.4'!$A:$A,'8.4'!$4:$5</definedName>
    <definedName name="_xlnm.Print_Titles" localSheetId="150">'8.40'!$A:$A,'8.40'!$4:$5</definedName>
    <definedName name="_xlnm.Print_Titles" localSheetId="151">'8.41'!$A:$A,'8.41'!$5:$7</definedName>
    <definedName name="_xlnm.Print_Titles" localSheetId="152">'8.42'!$A:$A,'8.42'!$5:$7</definedName>
    <definedName name="_xlnm.Print_Titles" localSheetId="153">'8.43'!$A:$A,'8.43'!$5:$7</definedName>
    <definedName name="_xlnm.Print_Titles" localSheetId="154">'8.44'!$A:$A,'8.44'!$5:$7</definedName>
    <definedName name="_xlnm.Print_Titles" localSheetId="155">'8.45'!$A:$A,'8.45'!$5:$7</definedName>
    <definedName name="_xlnm.Print_Titles" localSheetId="156">'8.46'!$A:$A,'8.46'!$5:$7</definedName>
    <definedName name="_xlnm.Print_Titles" localSheetId="157">'8.47'!$A:$A,'8.47'!$5:$7</definedName>
    <definedName name="_xlnm.Print_Titles" localSheetId="158">'8.48'!$A:$A,'8.48'!$5:$7</definedName>
    <definedName name="_xlnm.Print_Titles" localSheetId="159">'8.49'!$A:$A,'8.49'!$5:$7</definedName>
    <definedName name="_xlnm.Print_Titles" localSheetId="115">'8.5'!$A:$A,'8.5'!$5:$5</definedName>
    <definedName name="_xlnm.Print_Titles" localSheetId="116">'8.6'!$A:$A,'8.6'!$4:$5</definedName>
    <definedName name="_xlnm.Print_Titles" localSheetId="117">'8.7'!$A:$A,'8.7'!$4:$5</definedName>
    <definedName name="_xlnm.Print_Titles" localSheetId="118">'8.8'!$A:$A,'8.8'!$5:$5</definedName>
    <definedName name="_xlnm.Print_Titles" localSheetId="119">'8.9'!$A:$A,'8.9'!$5:$7</definedName>
    <definedName name="_xlnm.Print_Titles" localSheetId="160">'9.1'!$A:$A,'9.1'!$5:$6</definedName>
    <definedName name="_xlnm.Print_Titles" localSheetId="169">'9.10'!$A:$A,'9.10'!$4:$5</definedName>
    <definedName name="_xlnm.Print_Titles" localSheetId="170">'9.11'!$A:$A,'9.11'!$5:$5</definedName>
    <definedName name="_xlnm.Print_Titles" localSheetId="171">'9.12'!$A:$A,'9.12'!$5:$5</definedName>
    <definedName name="_xlnm.Print_Titles" localSheetId="172">'9.13'!$A:$A,'9.13'!$5:$5</definedName>
    <definedName name="_xlnm.Print_Titles" localSheetId="173">'9.14'!$A:$A,'9.14'!$5:$7</definedName>
    <definedName name="_xlnm.Print_Titles" localSheetId="174">'9.15'!$A:$A,'9.15'!$5:$5</definedName>
    <definedName name="_xlnm.Print_Titles" localSheetId="175">'9.16'!$A:$A,'9.16'!$4:$5</definedName>
    <definedName name="_xlnm.Print_Titles" localSheetId="176">'9.17'!$A:$A,'9.17'!$5:$5</definedName>
    <definedName name="_xlnm.Print_Titles" localSheetId="177">'9.18'!$A:$A,'9.18'!$4:$5</definedName>
    <definedName name="_xlnm.Print_Titles" localSheetId="178">'9.19'!$A:$A,'9.19'!$4:$5</definedName>
    <definedName name="_xlnm.Print_Titles" localSheetId="161">'9.2'!$A:$A,'9.2'!$5:$6</definedName>
    <definedName name="_xlnm.Print_Titles" localSheetId="179">'9.20'!$A:$A,'9.20'!$5:$7</definedName>
    <definedName name="_xlnm.Print_Titles" localSheetId="180">'9.21'!$A:$A,'9.21'!$5:$5</definedName>
    <definedName name="_xlnm.Print_Titles" localSheetId="181">'9.22'!$A:$A,'9.22'!$4:$5</definedName>
    <definedName name="_xlnm.Print_Titles" localSheetId="162">'9.3'!$A:$A,'9.3'!$5:$6</definedName>
    <definedName name="_xlnm.Print_Titles" localSheetId="163">'9.4'!$A:$A,'9.4'!$5:$6</definedName>
    <definedName name="_xlnm.Print_Titles" localSheetId="164">'9.5'!$A:$A,'9.5'!$5:$6</definedName>
    <definedName name="_xlnm.Print_Titles" localSheetId="165">'9.6'!$A:$A,'9.6'!$5:$6</definedName>
    <definedName name="_xlnm.Print_Titles" localSheetId="166">'9.7'!$A:$A,'9.7'!$5:$6</definedName>
    <definedName name="_xlnm.Print_Titles" localSheetId="167">'9.8'!$A:$A,'9.8'!$5:$5</definedName>
    <definedName name="_xlnm.Print_Titles" localSheetId="168">'9.9'!$A:$A,'9.9'!$4:$5</definedName>
    <definedName name="HTML_CodePage" hidden="1">1252</definedName>
    <definedName name="HTML_Control" localSheetId="5" hidden="1">{"'WE2.2'!$A$1:$O$22"}</definedName>
    <definedName name="HTML_Control" localSheetId="6" hidden="1">{"'WE2.2'!$A$1:$O$22"}</definedName>
    <definedName name="HTML_Control" localSheetId="7" hidden="1">{"'WE2.2'!$A$1:$O$22"}</definedName>
    <definedName name="HTML_Control" localSheetId="8" hidden="1">{"'WE2.2'!$A$1:$O$22"}</definedName>
    <definedName name="HTML_Control" localSheetId="182" hidden="1">{"'WE2.2'!$A$1:$O$22"}</definedName>
    <definedName name="HTML_Control" localSheetId="183" hidden="1">{"'WE2.2'!$A$1:$O$22"}</definedName>
    <definedName name="HTML_Control" localSheetId="184" hidden="1">{"'WE2.2'!$A$1:$O$22"}</definedName>
    <definedName name="HTML_Control" localSheetId="185" hidden="1">{"'WE2.2'!$A$1:$O$22"}</definedName>
    <definedName name="HTML_Control" localSheetId="186" hidden="1">{"'WE2.2'!$A$1:$O$22"}</definedName>
    <definedName name="HTML_Control" localSheetId="187" hidden="1">{"'WE2.2'!$A$1:$O$22"}</definedName>
    <definedName name="HTML_Control" localSheetId="188" hidden="1">{"'WE2.2'!$A$1:$O$22"}</definedName>
    <definedName name="HTML_Control" localSheetId="189" hidden="1">{"'WE2.2'!$A$1:$O$22"}</definedName>
    <definedName name="HTML_Control" localSheetId="190" hidden="1">{"'WE2.2'!$A$1:$O$22"}</definedName>
    <definedName name="HTML_Control" localSheetId="192" hidden="1">{"'WE2.2'!$A$1:$O$22"}</definedName>
    <definedName name="HTML_Control" localSheetId="193" hidden="1">{"'WE2.2'!$A$1:$O$22"}</definedName>
    <definedName name="HTML_Control" localSheetId="194" hidden="1">{"'WE2.2'!$A$1:$O$22"}</definedName>
    <definedName name="HTML_Control" localSheetId="195" hidden="1">{"'WE2.2'!$A$1:$O$22"}</definedName>
    <definedName name="HTML_Control" localSheetId="196" hidden="1">{"'WE2.2'!$A$1:$O$22"}</definedName>
    <definedName name="HTML_Control" localSheetId="197" hidden="1">{"'WE2.2'!$A$1:$O$22"}</definedName>
    <definedName name="HTML_Control" localSheetId="198" hidden="1">{"'WE2.2'!$A$1:$O$22"}</definedName>
    <definedName name="HTML_Control" localSheetId="199" hidden="1">{"'WE2.2'!$A$1:$O$22"}</definedName>
    <definedName name="HTML_Control" localSheetId="200" hidden="1">{"'WE2.2'!$A$1:$O$22"}</definedName>
    <definedName name="HTML_Control" localSheetId="201" hidden="1">{"'WE2.2'!$A$1:$O$22"}</definedName>
    <definedName name="HTML_Control" localSheetId="11" hidden="1">{"'WE2.2'!$A$1:$O$22"}</definedName>
    <definedName name="HTML_Control" localSheetId="20" hidden="1">{"'WE2.2'!$A$1:$O$22"}</definedName>
    <definedName name="HTML_Control" localSheetId="21" hidden="1">{"'WE2.2'!$A$1:$O$22"}</definedName>
    <definedName name="HTML_Control" localSheetId="22" hidden="1">{"'WE2.2'!$A$1:$O$22"}</definedName>
    <definedName name="HTML_Control" localSheetId="23" hidden="1">{"'WE2.2'!$A$1:$O$22"}</definedName>
    <definedName name="HTML_Control" localSheetId="24" hidden="1">{"'WE2.2'!$A$1:$O$22"}</definedName>
    <definedName name="HTML_Control" localSheetId="25" hidden="1">{"'WE2.2'!$A$1:$O$22"}</definedName>
    <definedName name="HTML_Control" localSheetId="26" hidden="1">{"'WE2.2'!$A$1:$O$22"}</definedName>
    <definedName name="HTML_Control" localSheetId="12" hidden="1">{"'WE2.2'!$A$1:$O$22"}</definedName>
    <definedName name="HTML_Control" localSheetId="13" hidden="1">{"'WE2.2'!$A$1:$O$22"}</definedName>
    <definedName name="HTML_Control" localSheetId="14" hidden="1">{"'WE2.2'!$A$1:$O$22"}</definedName>
    <definedName name="HTML_Control" localSheetId="15" hidden="1">{"'WE2.2'!$A$1:$O$22"}</definedName>
    <definedName name="HTML_Control" localSheetId="16" hidden="1">{"'WE2.2'!$A$1:$O$22"}</definedName>
    <definedName name="HTML_Control" localSheetId="17" hidden="1">{"'WE2.2'!$A$1:$O$22"}</definedName>
    <definedName name="HTML_Control" localSheetId="18" hidden="1">{"'WE2.2'!$A$1:$O$22"}</definedName>
    <definedName name="HTML_Control" localSheetId="19" hidden="1">{"'WE2.2'!$A$1:$O$22"}</definedName>
    <definedName name="HTML_Control" localSheetId="27" hidden="1">{"'WE2.2'!$A$1:$O$22"}</definedName>
    <definedName name="HTML_Control" localSheetId="36" hidden="1">{"'WE2.2'!$A$1:$O$22"}</definedName>
    <definedName name="HTML_Control" localSheetId="37" hidden="1">{"'WE2.2'!$A$1:$O$22"}</definedName>
    <definedName name="HTML_Control" localSheetId="38" hidden="1">{"'WE2.2'!$A$1:$O$22"}</definedName>
    <definedName name="HTML_Control" localSheetId="39" hidden="1">{"'WE2.2'!$A$1:$O$22"}</definedName>
    <definedName name="HTML_Control" localSheetId="40" hidden="1">{"'WE2.2'!$A$1:$O$22"}</definedName>
    <definedName name="HTML_Control" localSheetId="41" hidden="1">{"'WE2.2'!$A$1:$O$22"}</definedName>
    <definedName name="HTML_Control" localSheetId="42" hidden="1">{"'WE2.2'!$A$1:$O$22"}</definedName>
    <definedName name="HTML_Control" localSheetId="28" hidden="1">{"'WE2.2'!$A$1:$O$22"}</definedName>
    <definedName name="HTML_Control" localSheetId="29" hidden="1">{"'WE2.2'!$A$1:$O$22"}</definedName>
    <definedName name="HTML_Control" localSheetId="30" hidden="1">{"'WE2.2'!$A$1:$O$22"}</definedName>
    <definedName name="HTML_Control" localSheetId="31" hidden="1">{"'WE2.2'!$A$1:$O$22"}</definedName>
    <definedName name="HTML_Control" localSheetId="32" hidden="1">{"'WE2.2'!$A$1:$O$22"}</definedName>
    <definedName name="HTML_Control" localSheetId="33" hidden="1">{"'WE2.2'!$A$1:$O$22"}</definedName>
    <definedName name="HTML_Control" localSheetId="34" hidden="1">{"'WE2.2'!$A$1:$O$22"}</definedName>
    <definedName name="HTML_Control" localSheetId="35" hidden="1">{"'WE2.2'!$A$1:$O$22"}</definedName>
    <definedName name="HTML_Control" localSheetId="61" hidden="1">{"'WE2.2'!$A$1:$O$22"}</definedName>
    <definedName name="HTML_Control" localSheetId="73" hidden="1">{"'WE2.2'!$A$1:$O$22"}</definedName>
    <definedName name="HTML_Control" localSheetId="79" hidden="1">{"'WE2.2'!$A$1:$O$22"}</definedName>
    <definedName name="HTML_Control" localSheetId="84" hidden="1">{"'WE2.2'!$A$1:$O$22"}</definedName>
    <definedName name="HTML_Control" localSheetId="93" hidden="1">{"'WE2.2'!$A$1:$O$22"}</definedName>
    <definedName name="HTML_Control" localSheetId="94" hidden="1">{"'WE2.2'!$A$1:$O$22"}</definedName>
    <definedName name="HTML_Control" localSheetId="95" hidden="1">{"'WE2.2'!$A$1:$O$22"}</definedName>
    <definedName name="HTML_Control" localSheetId="98" hidden="1">{"'WE2.2'!$A$1:$O$22"}</definedName>
    <definedName name="HTML_Control" localSheetId="99" hidden="1">{"'WE2.2'!$A$1:$O$22"}</definedName>
    <definedName name="HTML_Control" localSheetId="100" hidden="1">{"'WE2.2'!$A$1:$O$22"}</definedName>
    <definedName name="HTML_Control" localSheetId="101" hidden="1">{"'WE2.2'!$A$1:$O$22"}</definedName>
    <definedName name="HTML_Control" localSheetId="102" hidden="1">{"'WE2.2'!$A$1:$O$22"}</definedName>
    <definedName name="HTML_Control" localSheetId="85" hidden="1">{"'WE2.2'!$A$1:$O$22"}</definedName>
    <definedName name="HTML_Control" localSheetId="103" hidden="1">{"'WE2.2'!$A$1:$O$22"}</definedName>
    <definedName name="HTML_Control" localSheetId="104" hidden="1">{"'WE2.2'!$A$1:$O$22"}</definedName>
    <definedName name="HTML_Control" localSheetId="105" hidden="1">{"'WE2.2'!$A$1:$O$22"}</definedName>
    <definedName name="HTML_Control" localSheetId="106" hidden="1">{"'WE2.2'!$A$1:$O$22"}</definedName>
    <definedName name="HTML_Control" localSheetId="107" hidden="1">{"'WE2.2'!$A$1:$O$22"}</definedName>
    <definedName name="HTML_Control" localSheetId="108" hidden="1">{"'WE2.2'!$A$1:$O$22"}</definedName>
    <definedName name="HTML_Control" localSheetId="109" hidden="1">{"'WE2.2'!$A$1:$O$22"}</definedName>
    <definedName name="HTML_Control" localSheetId="86" hidden="1">{"'WE2.2'!$A$1:$O$22"}</definedName>
    <definedName name="HTML_Control" localSheetId="87" hidden="1">{"'WE2.2'!$A$1:$O$22"}</definedName>
    <definedName name="HTML_Control" localSheetId="88" hidden="1">{"'WE2.2'!$A$1:$O$22"}</definedName>
    <definedName name="HTML_Control" localSheetId="89" hidden="1">{"'WE2.2'!$A$1:$O$22"}</definedName>
    <definedName name="HTML_Control" localSheetId="90" hidden="1">{"'WE2.2'!$A$1:$O$22"}</definedName>
    <definedName name="HTML_Control" localSheetId="91" hidden="1">{"'WE2.2'!$A$1:$O$22"}</definedName>
    <definedName name="HTML_Control" localSheetId="92" hidden="1">{"'WE2.2'!$A$1:$O$22"}</definedName>
    <definedName name="HTML_Control" localSheetId="110" hidden="1">{"'WE2.2'!$A$1:$O$22"}</definedName>
    <definedName name="HTML_Control" localSheetId="111" hidden="1">{"'WE2.2'!$A$1:$O$22"}</definedName>
    <definedName name="HTML_Control" localSheetId="120" hidden="1">{"'WE2.2'!$A$1:$O$22"}</definedName>
    <definedName name="HTML_Control" localSheetId="121" hidden="1">{"'WE2.2'!$A$1:$O$22"}</definedName>
    <definedName name="HTML_Control" localSheetId="122" hidden="1">{"'WE2.2'!$A$1:$O$22"}</definedName>
    <definedName name="HTML_Control" localSheetId="123" hidden="1">{"'WE2.2'!$A$1:$O$22"}</definedName>
    <definedName name="HTML_Control" localSheetId="124" hidden="1">{"'WE2.2'!$A$1:$O$22"}</definedName>
    <definedName name="HTML_Control" localSheetId="125" hidden="1">{"'WE2.2'!$A$1:$O$22"}</definedName>
    <definedName name="HTML_Control" localSheetId="126" hidden="1">{"'WE2.2'!$A$1:$O$22"}</definedName>
    <definedName name="HTML_Control" localSheetId="127" hidden="1">{"'WE2.2'!$A$1:$O$22"}</definedName>
    <definedName name="HTML_Control" localSheetId="128" hidden="1">{"'WE2.2'!$A$1:$O$22"}</definedName>
    <definedName name="HTML_Control" localSheetId="129" hidden="1">{"'WE2.2'!$A$1:$O$22"}</definedName>
    <definedName name="HTML_Control" localSheetId="112" hidden="1">{"'WE2.2'!$A$1:$O$22"}</definedName>
    <definedName name="HTML_Control" localSheetId="130" hidden="1">{"'WE2.2'!$A$1:$O$22"}</definedName>
    <definedName name="HTML_Control" localSheetId="131" hidden="1">{"'WE2.2'!$A$1:$O$22"}</definedName>
    <definedName name="HTML_Control" localSheetId="132" hidden="1">{"'WE2.2'!$A$1:$O$22"}</definedName>
    <definedName name="HTML_Control" localSheetId="133" hidden="1">{"'WE2.2'!$A$1:$O$22"}</definedName>
    <definedName name="HTML_Control" localSheetId="134" hidden="1">{"'WE2.2'!$A$1:$O$22"}</definedName>
    <definedName name="HTML_Control" localSheetId="135" hidden="1">{"'WE2.2'!$A$1:$O$22"}</definedName>
    <definedName name="HTML_Control" localSheetId="136" hidden="1">{"'WE2.2'!$A$1:$O$22"}</definedName>
    <definedName name="HTML_Control" localSheetId="137" hidden="1">{"'WE2.2'!$A$1:$O$22"}</definedName>
    <definedName name="HTML_Control" localSheetId="138" hidden="1">{"'WE2.2'!$A$1:$O$22"}</definedName>
    <definedName name="HTML_Control" localSheetId="139" hidden="1">{"'WE2.2'!$A$1:$O$22"}</definedName>
    <definedName name="HTML_Control" localSheetId="140" hidden="1">{"'WE2.2'!$A$1:$O$22"}</definedName>
    <definedName name="HTML_Control" localSheetId="141" hidden="1">{"'WE2.2'!$A$1:$O$22"}</definedName>
    <definedName name="HTML_Control" localSheetId="142" hidden="1">{"'WE2.2'!$A$1:$O$22"}</definedName>
    <definedName name="HTML_Control" localSheetId="143" hidden="1">{"'WE2.2'!$A$1:$O$22"}</definedName>
    <definedName name="HTML_Control" localSheetId="144" hidden="1">{"'WE2.2'!$A$1:$O$22"}</definedName>
    <definedName name="HTML_Control" localSheetId="145" hidden="1">{"'WE2.2'!$A$1:$O$22"}</definedName>
    <definedName name="HTML_Control" localSheetId="146" hidden="1">{"'WE2.2'!$A$1:$O$22"}</definedName>
    <definedName name="HTML_Control" localSheetId="147" hidden="1">{"'WE2.2'!$A$1:$O$22"}</definedName>
    <definedName name="HTML_Control" localSheetId="148" hidden="1">{"'WE2.2'!$A$1:$O$22"}</definedName>
    <definedName name="HTML_Control" localSheetId="149" hidden="1">{"'WE2.2'!$A$1:$O$22"}</definedName>
    <definedName name="HTML_Control" localSheetId="114" hidden="1">{"'WE2.2'!$A$1:$O$22"}</definedName>
    <definedName name="HTML_Control" localSheetId="150" hidden="1">{"'WE2.2'!$A$1:$O$22"}</definedName>
    <definedName name="HTML_Control" localSheetId="151" hidden="1">{"'WE2.2'!$A$1:$O$22"}</definedName>
    <definedName name="HTML_Control" localSheetId="152" hidden="1">{"'WE2.2'!$A$1:$O$22"}</definedName>
    <definedName name="HTML_Control" localSheetId="153" hidden="1">{"'WE2.2'!$A$1:$O$22"}</definedName>
    <definedName name="HTML_Control" localSheetId="154" hidden="1">{"'WE2.2'!$A$1:$O$22"}</definedName>
    <definedName name="HTML_Control" localSheetId="155" hidden="1">{"'WE2.2'!$A$1:$O$22"}</definedName>
    <definedName name="HTML_Control" localSheetId="156" hidden="1">{"'WE2.2'!$A$1:$O$22"}</definedName>
    <definedName name="HTML_Control" localSheetId="157" hidden="1">{"'WE2.2'!$A$1:$O$22"}</definedName>
    <definedName name="HTML_Control" localSheetId="158" hidden="1">{"'WE2.2'!$A$1:$O$22"}</definedName>
    <definedName name="HTML_Control" localSheetId="159" hidden="1">{"'WE2.2'!$A$1:$O$22"}</definedName>
    <definedName name="HTML_Control" localSheetId="119" hidden="1">{"'WE2.2'!$A$1:$O$22"}</definedName>
    <definedName name="HTML_Control" localSheetId="169" hidden="1">{"'WE2.2'!$A$1:$O$22"}</definedName>
    <definedName name="HTML_Control" localSheetId="171" hidden="1">{"'WE2.2'!$A$1:$O$22"}</definedName>
    <definedName name="HTML_Control" localSheetId="172" hidden="1">{"'WE2.2'!$A$1:$O$22"}</definedName>
    <definedName name="HTML_Control" localSheetId="173" hidden="1">{"'WE2.2'!$A$1:$O$22"}</definedName>
    <definedName name="HTML_Control" localSheetId="174" hidden="1">{"'WE2.2'!$A$1:$O$22"}</definedName>
    <definedName name="HTML_Control" localSheetId="177" hidden="1">{"'WE2.2'!$A$1:$O$22"}</definedName>
    <definedName name="HTML_Control" localSheetId="178" hidden="1">{"'WE2.2'!$A$1:$O$22"}</definedName>
    <definedName name="HTML_Control" localSheetId="179" hidden="1">{"'WE2.2'!$A$1:$O$22"}</definedName>
    <definedName name="HTML_Control" localSheetId="180" hidden="1">{"'WE2.2'!$A$1:$O$22"}</definedName>
    <definedName name="HTML_Control" localSheetId="181" hidden="1">{"'WE2.2'!$A$1:$O$22"}</definedName>
    <definedName name="HTML_Control" localSheetId="163" hidden="1">{"'WE2.2'!$A$1:$O$22"}</definedName>
    <definedName name="HTML_Control" localSheetId="164" hidden="1">{"'WE2.2'!$A$1:$O$22"}</definedName>
    <definedName name="HTML_Control" localSheetId="165" hidden="1">{"'WE2.2'!$A$1:$O$22"}</definedName>
    <definedName name="HTML_Control" localSheetId="166" hidden="1">{"'WE2.2'!$A$1:$O$22"}</definedName>
    <definedName name="HTML_Control" localSheetId="168" hidden="1">{"'WE2.2'!$A$1:$O$22"}</definedName>
    <definedName name="HTML_Control" localSheetId="4" hidden="1">{"'WE2.2'!$A$1:$O$22"}</definedName>
    <definedName name="HTML_Control" localSheetId="3" hidden="1">{"'WE2.2'!$A$1:$O$22"}</definedName>
    <definedName name="HTML_Control" localSheetId="1" hidden="1">{"'WE2.2'!$A$1:$O$22"}</definedName>
    <definedName name="HTML_Control" localSheetId="0" hidden="1">{"'WE2.2'!$A$1:$O$22"}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s>
  <calcPr calcId="162913"/>
  <customWorkbookViews>
    <customWorkbookView name="FINAL" guid="{163DCD2F-7E1E-45D5-87F9-D8442EBAE317}" includePrintSettings="0" includeHiddenRowCol="0" maximized="1" windowWidth="1916" windowHeight="918" tabRatio="963" activeSheetId="120"/>
  </customWorkbookViews>
</workbook>
</file>

<file path=xl/calcChain.xml><?xml version="1.0" encoding="utf-8"?>
<calcChain xmlns="http://schemas.openxmlformats.org/spreadsheetml/2006/main">
  <c r="G714" i="120" l="1"/>
  <c r="G713" i="120"/>
  <c r="G712" i="120"/>
  <c r="G711" i="120"/>
  <c r="G709" i="120"/>
  <c r="G708" i="120"/>
  <c r="G707" i="120"/>
  <c r="G706" i="120"/>
  <c r="G704" i="120"/>
  <c r="G703" i="120"/>
  <c r="G702" i="120"/>
  <c r="G701" i="120"/>
  <c r="G699" i="120"/>
  <c r="G698" i="120"/>
  <c r="G697" i="120"/>
  <c r="G695" i="120"/>
  <c r="G694" i="120"/>
  <c r="G693" i="120"/>
  <c r="G690" i="120"/>
  <c r="G688" i="120"/>
  <c r="G686" i="120"/>
  <c r="G684" i="120"/>
  <c r="G682" i="120"/>
  <c r="G681" i="120"/>
  <c r="G680" i="120"/>
  <c r="G679" i="120"/>
  <c r="G676" i="120"/>
  <c r="G675" i="120"/>
  <c r="G674" i="120"/>
  <c r="G673" i="120"/>
  <c r="G671" i="120"/>
  <c r="G669" i="120"/>
  <c r="G668" i="120"/>
  <c r="G667" i="120"/>
  <c r="G665" i="120"/>
  <c r="G664" i="120"/>
  <c r="G663" i="120"/>
  <c r="G662" i="120"/>
  <c r="G661" i="120"/>
  <c r="G659" i="120"/>
  <c r="G658" i="120"/>
  <c r="G657" i="120"/>
  <c r="G656" i="120"/>
  <c r="G655" i="120"/>
  <c r="G653" i="120"/>
  <c r="G652" i="120"/>
  <c r="G651" i="120"/>
  <c r="G650" i="120"/>
  <c r="G649" i="120"/>
  <c r="G647" i="120"/>
  <c r="G646" i="120"/>
  <c r="G645" i="120"/>
  <c r="G644" i="120"/>
  <c r="G643" i="120"/>
  <c r="G641" i="120"/>
  <c r="G639" i="120"/>
  <c r="G637" i="120"/>
  <c r="G636" i="120"/>
  <c r="G632" i="120"/>
  <c r="G630" i="120"/>
  <c r="G628" i="120"/>
  <c r="G626" i="120"/>
  <c r="G625" i="120"/>
  <c r="G623" i="120"/>
  <c r="G622" i="120"/>
  <c r="G620" i="120"/>
  <c r="G619" i="120"/>
  <c r="G618" i="120"/>
  <c r="G617" i="120"/>
  <c r="G615" i="120"/>
  <c r="G613" i="120"/>
  <c r="G611" i="120"/>
  <c r="G609" i="120"/>
  <c r="G608" i="120"/>
  <c r="G606" i="120"/>
  <c r="G605" i="120"/>
  <c r="G603" i="120"/>
  <c r="G602" i="120"/>
  <c r="G601" i="120"/>
  <c r="G600" i="120"/>
  <c r="G598" i="120"/>
  <c r="G597" i="120"/>
  <c r="G595" i="120"/>
  <c r="G594" i="120"/>
  <c r="G592" i="120"/>
  <c r="G591" i="120"/>
  <c r="G590" i="120"/>
  <c r="G589" i="120"/>
  <c r="G587" i="120"/>
  <c r="G585" i="120"/>
  <c r="G583" i="120"/>
  <c r="G581" i="120"/>
  <c r="G579" i="120"/>
  <c r="G577" i="120"/>
  <c r="G575" i="120"/>
  <c r="G572" i="120"/>
  <c r="G571" i="120"/>
  <c r="G570" i="120"/>
  <c r="G569" i="120"/>
  <c r="G567" i="120"/>
  <c r="G566" i="120"/>
  <c r="G565" i="120"/>
  <c r="G564" i="120"/>
  <c r="G562" i="120"/>
  <c r="G561" i="120"/>
  <c r="G560" i="120"/>
  <c r="G559" i="120"/>
  <c r="G557" i="120"/>
  <c r="G556" i="120"/>
  <c r="G555" i="120"/>
  <c r="G554" i="120"/>
  <c r="G552" i="120"/>
  <c r="G551" i="120"/>
  <c r="G550" i="120"/>
  <c r="G549" i="120"/>
  <c r="G547" i="120"/>
  <c r="G546" i="120"/>
  <c r="G545" i="120"/>
  <c r="G544" i="120"/>
  <c r="G542" i="120"/>
  <c r="G541" i="120"/>
  <c r="G540" i="120"/>
  <c r="G539" i="120"/>
  <c r="G537" i="120"/>
  <c r="G536" i="120"/>
  <c r="G535" i="120"/>
  <c r="G534" i="120"/>
  <c r="G532" i="120"/>
  <c r="G531" i="120"/>
  <c r="G530" i="120"/>
  <c r="G529" i="120"/>
  <c r="G527" i="120"/>
  <c r="G526" i="120"/>
  <c r="G524" i="120"/>
  <c r="G523" i="120"/>
  <c r="G522" i="120"/>
  <c r="G520" i="120"/>
  <c r="G519" i="120"/>
  <c r="G518" i="120"/>
  <c r="G517" i="120"/>
  <c r="G515" i="120"/>
  <c r="G514" i="120"/>
  <c r="G513" i="120"/>
  <c r="G512" i="120"/>
  <c r="G510" i="120"/>
  <c r="G509" i="120"/>
  <c r="G508" i="120"/>
  <c r="G507" i="120"/>
  <c r="G505" i="120"/>
  <c r="G504" i="120"/>
  <c r="G503" i="120"/>
  <c r="G502" i="120"/>
  <c r="G500" i="120"/>
  <c r="G499" i="120"/>
  <c r="G498" i="120"/>
  <c r="G497" i="120"/>
  <c r="G495" i="120"/>
  <c r="G494" i="120"/>
  <c r="G493" i="120"/>
  <c r="G492" i="120"/>
  <c r="G490" i="120"/>
  <c r="G489" i="120"/>
  <c r="G488" i="120"/>
  <c r="G487" i="120"/>
  <c r="G485" i="120"/>
  <c r="G484" i="120"/>
  <c r="G483" i="120"/>
  <c r="G482" i="120"/>
  <c r="G480" i="120"/>
  <c r="G479" i="120"/>
  <c r="G478" i="120"/>
  <c r="G477" i="120"/>
  <c r="G475" i="120"/>
  <c r="G474" i="120"/>
  <c r="G472" i="120"/>
  <c r="G471" i="120"/>
  <c r="G470" i="120"/>
  <c r="G468" i="120"/>
  <c r="G467" i="120"/>
  <c r="G465" i="120"/>
  <c r="G463" i="120"/>
  <c r="G461" i="120"/>
  <c r="G459" i="120"/>
  <c r="G458" i="120"/>
  <c r="G456" i="120"/>
  <c r="G455" i="120"/>
  <c r="G453" i="120"/>
  <c r="G452" i="120"/>
  <c r="G450" i="120"/>
  <c r="G449" i="120"/>
  <c r="G447" i="120"/>
  <c r="G446" i="120"/>
  <c r="G445" i="120"/>
  <c r="G443" i="120"/>
  <c r="G442" i="120"/>
  <c r="G441" i="120"/>
  <c r="G439" i="120"/>
  <c r="G438" i="120"/>
  <c r="G437" i="120"/>
  <c r="G435" i="120"/>
  <c r="G434" i="120"/>
  <c r="G433" i="120"/>
  <c r="G431" i="120"/>
  <c r="G430" i="120"/>
  <c r="G429" i="120"/>
  <c r="G427" i="120"/>
  <c r="G426" i="120"/>
  <c r="G425" i="120"/>
  <c r="G423" i="120"/>
  <c r="G422" i="120"/>
  <c r="G421" i="120"/>
  <c r="G419" i="120"/>
  <c r="G418" i="120"/>
  <c r="G417" i="120"/>
  <c r="G415" i="120"/>
  <c r="G414" i="120"/>
  <c r="G413" i="120"/>
  <c r="G411" i="120"/>
  <c r="G410" i="120"/>
  <c r="G409" i="120"/>
  <c r="G407" i="120"/>
  <c r="G406" i="120"/>
  <c r="G405" i="120"/>
  <c r="G403" i="120"/>
  <c r="G401" i="120"/>
  <c r="G400" i="120"/>
  <c r="G399" i="120"/>
  <c r="G398" i="120"/>
  <c r="G397" i="120"/>
  <c r="G396" i="120"/>
  <c r="G394" i="120"/>
  <c r="G393" i="120"/>
  <c r="G392" i="120"/>
  <c r="G390" i="120"/>
  <c r="G388" i="120"/>
  <c r="G386" i="120"/>
  <c r="G385" i="120"/>
  <c r="G384" i="120"/>
  <c r="G383" i="120"/>
  <c r="G381" i="120"/>
  <c r="G380" i="120"/>
  <c r="G378" i="120"/>
  <c r="G377" i="120"/>
  <c r="G376" i="120"/>
  <c r="G373" i="120"/>
  <c r="G372" i="120"/>
  <c r="G371" i="120"/>
  <c r="G367" i="120"/>
  <c r="G366" i="120"/>
  <c r="G364" i="120"/>
  <c r="G363" i="120"/>
  <c r="G362" i="120"/>
  <c r="G360" i="120"/>
  <c r="G358" i="120"/>
  <c r="G357" i="120"/>
  <c r="G356" i="120"/>
  <c r="G354" i="120"/>
  <c r="G352" i="120"/>
  <c r="G350" i="120"/>
  <c r="G348" i="120"/>
  <c r="G346" i="120"/>
  <c r="G344" i="120"/>
  <c r="G342" i="120"/>
  <c r="G340" i="120"/>
  <c r="G338" i="120"/>
  <c r="G337" i="120"/>
  <c r="G335" i="120"/>
  <c r="G334" i="120"/>
  <c r="G332" i="120"/>
  <c r="G331" i="120"/>
  <c r="G329" i="120"/>
  <c r="G328" i="120"/>
  <c r="G326" i="120"/>
  <c r="G324" i="120"/>
  <c r="G322" i="120"/>
  <c r="G321" i="120"/>
  <c r="G320" i="120"/>
  <c r="G318" i="120"/>
  <c r="G317" i="120"/>
  <c r="G316" i="120"/>
  <c r="G315" i="120"/>
  <c r="G314" i="120"/>
  <c r="G312" i="120"/>
  <c r="G310" i="120"/>
  <c r="G308" i="120"/>
  <c r="G306" i="120"/>
  <c r="G305" i="120"/>
  <c r="G303" i="120"/>
  <c r="G302" i="120"/>
  <c r="G301" i="120"/>
  <c r="G299" i="120"/>
  <c r="G298" i="120"/>
  <c r="G297" i="120"/>
  <c r="G296" i="120"/>
  <c r="G295" i="120"/>
  <c r="G292" i="120"/>
  <c r="G291" i="120"/>
  <c r="G290" i="120"/>
  <c r="G289" i="120"/>
  <c r="G287" i="120"/>
  <c r="G286" i="120"/>
  <c r="G285" i="120"/>
  <c r="G284" i="120"/>
  <c r="G282" i="120"/>
  <c r="G281" i="120"/>
  <c r="G280" i="120"/>
  <c r="G279" i="120"/>
  <c r="G277" i="120"/>
  <c r="G276" i="120"/>
  <c r="G275" i="120"/>
  <c r="G274" i="120"/>
  <c r="G272" i="120"/>
  <c r="G271" i="120"/>
  <c r="G270" i="120"/>
  <c r="G269" i="120"/>
  <c r="G268" i="120"/>
  <c r="G266" i="120"/>
  <c r="G265" i="120"/>
  <c r="G264" i="120"/>
  <c r="G261" i="120"/>
  <c r="G260" i="120"/>
  <c r="G259" i="120"/>
  <c r="G258" i="120"/>
  <c r="G256" i="120"/>
  <c r="G255" i="120"/>
  <c r="G254" i="120"/>
  <c r="G253" i="120"/>
  <c r="G250" i="120"/>
  <c r="G249" i="120"/>
  <c r="G247" i="120"/>
  <c r="G245" i="120"/>
  <c r="G244" i="120"/>
  <c r="G243" i="120"/>
  <c r="G242" i="120"/>
  <c r="G240" i="120"/>
  <c r="G239" i="120"/>
  <c r="G238" i="120"/>
  <c r="G237" i="120"/>
  <c r="G235" i="120"/>
  <c r="G234" i="120"/>
  <c r="G233" i="120"/>
  <c r="G232" i="120"/>
  <c r="G230" i="120"/>
  <c r="G229" i="120"/>
  <c r="G228" i="120"/>
  <c r="G227" i="120"/>
  <c r="G225" i="120"/>
  <c r="G224" i="120"/>
  <c r="G223" i="120"/>
  <c r="G222" i="120"/>
  <c r="G220" i="120"/>
  <c r="G219" i="120"/>
  <c r="G218" i="120"/>
  <c r="G217" i="120"/>
  <c r="G215" i="120"/>
  <c r="G214" i="120"/>
  <c r="G213" i="120"/>
  <c r="G212" i="120"/>
  <c r="G210" i="120"/>
  <c r="G209" i="120"/>
  <c r="G208" i="120"/>
  <c r="G207" i="120"/>
  <c r="G205" i="120"/>
  <c r="G204" i="120"/>
  <c r="G203" i="120"/>
  <c r="G202" i="120"/>
  <c r="G200" i="120"/>
  <c r="G199" i="120"/>
  <c r="G198" i="120"/>
  <c r="G197" i="120"/>
  <c r="G710" i="120"/>
  <c r="G705" i="120"/>
  <c r="G700" i="120"/>
  <c r="G696" i="120"/>
  <c r="G692" i="120"/>
  <c r="G689" i="120"/>
  <c r="G687" i="120"/>
  <c r="G685" i="120"/>
  <c r="G683" i="120"/>
  <c r="G678" i="120"/>
  <c r="G672" i="120"/>
  <c r="G670" i="120"/>
  <c r="G666" i="120"/>
  <c r="G660" i="120"/>
  <c r="G654" i="120"/>
  <c r="G648" i="120"/>
  <c r="G642" i="120"/>
  <c r="G640" i="120"/>
  <c r="G638" i="120"/>
  <c r="G635" i="120"/>
  <c r="G631" i="120"/>
  <c r="G629" i="120"/>
  <c r="G627" i="120"/>
  <c r="G624" i="120"/>
  <c r="G621" i="120"/>
  <c r="G616" i="120"/>
  <c r="G614" i="120"/>
  <c r="G612" i="120"/>
  <c r="G610" i="120"/>
  <c r="G607" i="120"/>
  <c r="G604" i="120"/>
  <c r="G599" i="120"/>
  <c r="G596" i="120"/>
  <c r="G593" i="120"/>
  <c r="G588" i="120"/>
  <c r="G586" i="120"/>
  <c r="G584" i="120"/>
  <c r="G582" i="120"/>
  <c r="G580" i="120"/>
  <c r="G578" i="120"/>
  <c r="G576" i="120"/>
  <c r="G574" i="120"/>
  <c r="G568" i="120"/>
  <c r="G563" i="120"/>
  <c r="G558" i="120"/>
  <c r="G553" i="120"/>
  <c r="G548" i="120"/>
  <c r="G543" i="120"/>
  <c r="G538" i="120"/>
  <c r="G533" i="120"/>
  <c r="G528" i="120"/>
  <c r="G525" i="120"/>
  <c r="G521" i="120"/>
  <c r="G516" i="120"/>
  <c r="G511" i="120"/>
  <c r="G506" i="120"/>
  <c r="G501" i="120"/>
  <c r="G496" i="120"/>
  <c r="G491" i="120"/>
  <c r="G486" i="120"/>
  <c r="G481" i="120"/>
  <c r="G476" i="120"/>
  <c r="G473" i="120"/>
  <c r="G469" i="120"/>
  <c r="G466" i="120"/>
  <c r="G464" i="120"/>
  <c r="G462" i="120"/>
  <c r="G460" i="120"/>
  <c r="G457" i="120"/>
  <c r="G454" i="120"/>
  <c r="G451" i="120"/>
  <c r="G448" i="120"/>
  <c r="G444" i="120"/>
  <c r="G440" i="120"/>
  <c r="G436" i="120"/>
  <c r="G432" i="120"/>
  <c r="G428" i="120"/>
  <c r="G424" i="120"/>
  <c r="G420" i="120"/>
  <c r="G416" i="120"/>
  <c r="G412" i="120"/>
  <c r="G408" i="120"/>
  <c r="G404" i="120"/>
  <c r="G402" i="120"/>
  <c r="G395" i="120"/>
  <c r="G391" i="120"/>
  <c r="G389" i="120"/>
  <c r="G387" i="120"/>
  <c r="G382" i="120"/>
  <c r="G379" i="120"/>
  <c r="G375" i="120"/>
  <c r="G370" i="120"/>
  <c r="G365" i="120"/>
  <c r="G361" i="120"/>
  <c r="G359" i="120"/>
  <c r="G355" i="120"/>
  <c r="G353" i="120"/>
  <c r="G351" i="120"/>
  <c r="G349" i="120"/>
  <c r="G347" i="120"/>
  <c r="G345" i="120"/>
  <c r="G343" i="120"/>
  <c r="G341" i="120"/>
  <c r="G339" i="120"/>
  <c r="G336" i="120"/>
  <c r="G333" i="120"/>
  <c r="G330" i="120"/>
  <c r="G327" i="120"/>
  <c r="G325" i="120"/>
  <c r="G323" i="120"/>
  <c r="G319" i="120"/>
  <c r="G313" i="120"/>
  <c r="G311" i="120"/>
  <c r="G309" i="120"/>
  <c r="G307" i="120"/>
  <c r="G304" i="120"/>
  <c r="G300" i="120"/>
  <c r="G294" i="120"/>
  <c r="G288" i="120"/>
  <c r="G283" i="120"/>
  <c r="G278" i="120"/>
  <c r="G273" i="120"/>
  <c r="G267" i="120"/>
  <c r="G263" i="120"/>
  <c r="G257" i="120"/>
  <c r="G252" i="120"/>
  <c r="G248" i="120"/>
  <c r="G246" i="120"/>
  <c r="G241" i="120"/>
  <c r="G236" i="120"/>
  <c r="G231" i="120"/>
  <c r="G226" i="120"/>
  <c r="G221" i="120"/>
  <c r="G216" i="120"/>
  <c r="G211" i="120"/>
  <c r="G206" i="120"/>
  <c r="G201" i="120"/>
  <c r="G196" i="120"/>
  <c r="G195" i="120"/>
  <c r="G194" i="120"/>
  <c r="G193" i="120"/>
  <c r="G192" i="120"/>
  <c r="G191" i="120"/>
  <c r="G190" i="120"/>
  <c r="G189" i="120"/>
  <c r="G188" i="120"/>
  <c r="G187" i="120"/>
  <c r="G186" i="120"/>
  <c r="G185" i="120"/>
  <c r="G184" i="120"/>
  <c r="G183" i="120"/>
  <c r="G182" i="120"/>
  <c r="G181" i="120"/>
  <c r="G180" i="120"/>
  <c r="G179" i="120"/>
  <c r="G178" i="120"/>
  <c r="G177" i="120"/>
  <c r="G176" i="120"/>
  <c r="G175" i="120"/>
  <c r="G174" i="120"/>
  <c r="G173" i="120"/>
  <c r="G172" i="120"/>
  <c r="G171" i="120"/>
  <c r="G170" i="120"/>
  <c r="G169" i="120"/>
  <c r="G168" i="120"/>
  <c r="G167" i="120"/>
  <c r="G166" i="120"/>
  <c r="G165" i="120"/>
  <c r="G164" i="120"/>
  <c r="G163" i="120"/>
  <c r="G162" i="120"/>
  <c r="G161" i="120"/>
  <c r="G160" i="120"/>
  <c r="G159" i="120"/>
  <c r="G158" i="120"/>
  <c r="G157" i="120"/>
  <c r="G156" i="120"/>
  <c r="G155" i="120"/>
  <c r="G154" i="120"/>
  <c r="G153" i="120"/>
  <c r="G152" i="120"/>
  <c r="G151" i="120"/>
  <c r="G150" i="120"/>
  <c r="G149" i="120"/>
  <c r="G148" i="120"/>
  <c r="G147" i="120"/>
  <c r="G146" i="120"/>
  <c r="G145" i="120"/>
  <c r="G144" i="120"/>
  <c r="G143" i="120"/>
  <c r="G142" i="120"/>
  <c r="G141" i="120"/>
  <c r="G140" i="120"/>
  <c r="G139" i="120"/>
  <c r="G138" i="120"/>
  <c r="G137" i="120"/>
  <c r="G136" i="120"/>
  <c r="G135" i="120"/>
  <c r="G134" i="120"/>
  <c r="G133" i="120"/>
  <c r="G132" i="120"/>
  <c r="G131" i="120"/>
  <c r="G130" i="120"/>
  <c r="G129" i="120"/>
  <c r="G128" i="120"/>
  <c r="G127" i="120"/>
  <c r="G126" i="120"/>
  <c r="G125" i="120"/>
  <c r="G124" i="120"/>
  <c r="G123" i="120"/>
  <c r="G122" i="120"/>
  <c r="G121" i="120"/>
  <c r="G120" i="120"/>
  <c r="G119" i="120"/>
  <c r="G118" i="120"/>
  <c r="G117" i="120"/>
  <c r="G116" i="120"/>
  <c r="G115" i="120"/>
  <c r="G112" i="120"/>
  <c r="G111" i="120"/>
  <c r="G110" i="120"/>
  <c r="G109" i="120"/>
  <c r="I108" i="120"/>
  <c r="H108" i="120"/>
  <c r="G108" i="120" s="1"/>
  <c r="G107" i="120"/>
  <c r="G106" i="120"/>
  <c r="G105" i="120"/>
  <c r="G104" i="120"/>
  <c r="I103" i="120"/>
  <c r="H103" i="120"/>
  <c r="G102" i="120"/>
  <c r="G101" i="120"/>
  <c r="G100" i="120"/>
  <c r="G99" i="120"/>
  <c r="I98" i="120"/>
  <c r="H98" i="120"/>
  <c r="G98" i="120" s="1"/>
  <c r="G96" i="120"/>
  <c r="G95" i="120"/>
  <c r="G94" i="120"/>
  <c r="G93" i="120"/>
  <c r="G92" i="120"/>
  <c r="G91" i="120"/>
  <c r="G90" i="120"/>
  <c r="G89" i="120"/>
  <c r="G88" i="120"/>
  <c r="G87" i="120"/>
  <c r="G86" i="120"/>
  <c r="G85" i="120"/>
  <c r="G84" i="120"/>
  <c r="G83" i="120"/>
  <c r="G82" i="120"/>
  <c r="G81" i="120"/>
  <c r="G80" i="120"/>
  <c r="G79" i="120"/>
  <c r="G78" i="120"/>
  <c r="G77" i="120"/>
  <c r="G76" i="120"/>
  <c r="G75" i="120"/>
  <c r="G74" i="120"/>
  <c r="G73" i="120"/>
  <c r="G72" i="120"/>
  <c r="G71" i="120"/>
  <c r="G70" i="120"/>
  <c r="G69" i="120"/>
  <c r="G68" i="120"/>
  <c r="G67" i="120"/>
  <c r="G66" i="120"/>
  <c r="G65" i="120"/>
  <c r="G64" i="120"/>
  <c r="G63" i="120"/>
  <c r="G62" i="120"/>
  <c r="G61" i="120"/>
  <c r="G60" i="120"/>
  <c r="G59" i="120"/>
  <c r="G58" i="120"/>
  <c r="G57" i="120"/>
  <c r="G56" i="120"/>
  <c r="G55" i="120"/>
  <c r="G54" i="120"/>
  <c r="G53" i="120"/>
  <c r="G52" i="120"/>
  <c r="G51" i="120"/>
  <c r="G50" i="120"/>
  <c r="G49" i="120"/>
  <c r="G48" i="120"/>
  <c r="G47" i="120"/>
  <c r="G46" i="120"/>
  <c r="G45" i="120"/>
  <c r="G44" i="120"/>
  <c r="G43" i="120"/>
  <c r="G42" i="120"/>
  <c r="G41" i="120"/>
  <c r="G40" i="120"/>
  <c r="G39" i="120"/>
  <c r="G38" i="120"/>
  <c r="G37" i="120"/>
  <c r="G36" i="120"/>
  <c r="G35" i="120"/>
  <c r="G34" i="120"/>
  <c r="G33" i="120"/>
  <c r="G32" i="120"/>
  <c r="G31" i="120"/>
  <c r="G29" i="120"/>
  <c r="G28" i="120"/>
  <c r="G27" i="120"/>
  <c r="G26" i="120"/>
  <c r="G25" i="120"/>
  <c r="G24" i="120"/>
  <c r="G23" i="120"/>
  <c r="G22" i="120"/>
  <c r="G21" i="120"/>
  <c r="G20" i="120"/>
  <c r="G19" i="120"/>
  <c r="G18" i="120"/>
  <c r="G103" i="120" l="1"/>
</calcChain>
</file>

<file path=xl/sharedStrings.xml><?xml version="1.0" encoding="utf-8"?>
<sst xmlns="http://schemas.openxmlformats.org/spreadsheetml/2006/main" count="33029" uniqueCount="1752">
  <si>
    <r>
      <t>Methan(CH</t>
    </r>
    <r>
      <rPr>
        <vertAlign val="subscript"/>
        <sz val="10"/>
        <rFont val="Arial"/>
        <family val="2"/>
      </rPr>
      <t>4</t>
    </r>
    <r>
      <rPr>
        <sz val="10"/>
        <rFont val="Arial"/>
        <family val="2"/>
      </rPr>
      <t>)-Emissionen 2005 nach Sektoren und Bundesländern</t>
    </r>
  </si>
  <si>
    <r>
      <t>Distickstoffoxid(N</t>
    </r>
    <r>
      <rPr>
        <vertAlign val="subscript"/>
        <sz val="10"/>
        <rFont val="Arial"/>
        <family val="2"/>
      </rPr>
      <t>2</t>
    </r>
    <r>
      <rPr>
        <sz val="10"/>
        <rFont val="Arial"/>
        <family val="2"/>
      </rPr>
      <t>O)-Emissionen 1995 nach Sektoren und Bundesländern</t>
    </r>
  </si>
  <si>
    <r>
      <t>Distickstoffoxid(N</t>
    </r>
    <r>
      <rPr>
        <vertAlign val="subscript"/>
        <sz val="10"/>
        <rFont val="Arial"/>
        <family val="2"/>
      </rPr>
      <t>2</t>
    </r>
    <r>
      <rPr>
        <sz val="10"/>
        <rFont val="Arial"/>
        <family val="2"/>
      </rPr>
      <t>O)-Emissionen 2000 nach Sektoren und Bundesländern</t>
    </r>
  </si>
  <si>
    <r>
      <t>Distickstoffoxid(N</t>
    </r>
    <r>
      <rPr>
        <vertAlign val="subscript"/>
        <sz val="10"/>
        <rFont val="Arial"/>
        <family val="2"/>
      </rPr>
      <t>2</t>
    </r>
    <r>
      <rPr>
        <sz val="10"/>
        <rFont val="Arial"/>
        <family val="2"/>
      </rPr>
      <t>O)-Emissionen 2005 nach Sektoren und Bundesländern</t>
    </r>
  </si>
  <si>
    <r>
      <t>▪  Mill. m</t>
    </r>
    <r>
      <rPr>
        <vertAlign val="superscript"/>
        <sz val="10"/>
        <rFont val="Arial"/>
        <family val="2"/>
      </rPr>
      <t>3</t>
    </r>
  </si>
  <si>
    <r>
      <t>▪  EUR je m</t>
    </r>
    <r>
      <rPr>
        <vertAlign val="superscript"/>
        <sz val="10"/>
        <rFont val="Arial"/>
        <family val="2"/>
      </rPr>
      <t>3</t>
    </r>
  </si>
  <si>
    <r>
      <t>▪  km</t>
    </r>
    <r>
      <rPr>
        <vertAlign val="superscript"/>
        <sz val="10"/>
        <rFont val="Arial"/>
        <family val="2"/>
      </rPr>
      <t>2</t>
    </r>
  </si>
  <si>
    <r>
      <t>▪  Mill. EUR je km</t>
    </r>
    <r>
      <rPr>
        <vertAlign val="superscript"/>
        <sz val="10"/>
        <rFont val="Arial"/>
        <family val="2"/>
      </rPr>
      <t>2</t>
    </r>
  </si>
  <si>
    <r>
      <t>darunter energiebedingte CO</t>
    </r>
    <r>
      <rPr>
        <b/>
        <vertAlign val="subscript"/>
        <sz val="10"/>
        <rFont val="Arial"/>
        <family val="2"/>
      </rPr>
      <t>2</t>
    </r>
    <r>
      <rPr>
        <b/>
        <sz val="10"/>
        <rFont val="Arial"/>
        <family val="2"/>
      </rPr>
      <t>-Emissionen
in 1 000 Tonnen</t>
    </r>
  </si>
  <si>
    <t>Tabelle 1.5</t>
  </si>
  <si>
    <t>Tabelle 1.6</t>
  </si>
  <si>
    <t>Versand in andere Bundesländer</t>
  </si>
  <si>
    <t>Indirekte Flüsse bzgl. der Exporte</t>
  </si>
  <si>
    <t>Tabelle 6.9</t>
  </si>
  <si>
    <t>Tab. 6.10</t>
  </si>
  <si>
    <t>Tab. 6.9</t>
  </si>
  <si>
    <r>
      <t>Luftemissionen</t>
    </r>
    <r>
      <rPr>
        <vertAlign val="superscript"/>
        <sz val="10"/>
        <rFont val="Arial"/>
        <family val="2"/>
      </rPr>
      <t>2)</t>
    </r>
  </si>
  <si>
    <t>3) nur energiebedingte Emissionen</t>
  </si>
  <si>
    <t>darunter: Abfall an Deponie</t>
  </si>
  <si>
    <t>Saldo Wasser</t>
  </si>
  <si>
    <t>Tabelle 3.21</t>
  </si>
  <si>
    <r>
      <t>Stickoxide (NO</t>
    </r>
    <r>
      <rPr>
        <vertAlign val="subscript"/>
        <sz val="10"/>
        <rFont val="Arial"/>
        <family val="2"/>
      </rPr>
      <t>x</t>
    </r>
    <r>
      <rPr>
        <sz val="10"/>
        <rFont val="Arial"/>
        <family val="2"/>
      </rPr>
      <t xml:space="preserve">) </t>
    </r>
  </si>
  <si>
    <r>
      <t>Schwefeldioxid (SO</t>
    </r>
    <r>
      <rPr>
        <vertAlign val="subscript"/>
        <sz val="10"/>
        <rFont val="Arial"/>
        <family val="2"/>
      </rPr>
      <t>2</t>
    </r>
    <r>
      <rPr>
        <sz val="10"/>
        <rFont val="Arial"/>
        <family val="2"/>
      </rPr>
      <t>)</t>
    </r>
  </si>
  <si>
    <r>
      <t>Ammoniak (NH</t>
    </r>
    <r>
      <rPr>
        <vertAlign val="subscript"/>
        <sz val="10"/>
        <rFont val="Arial"/>
        <family val="2"/>
      </rPr>
      <t>3</t>
    </r>
    <r>
      <rPr>
        <sz val="10"/>
        <rFont val="Arial"/>
        <family val="2"/>
      </rPr>
      <t>)</t>
    </r>
  </si>
  <si>
    <t>*) ab 1996 einschließlich Bodenaushub</t>
  </si>
  <si>
    <t>Empfang</t>
  </si>
  <si>
    <t>Versand</t>
  </si>
  <si>
    <t>Tabelle 3.2</t>
  </si>
  <si>
    <t>Tab. 3.2</t>
  </si>
  <si>
    <t>Tabelle 3.3</t>
  </si>
  <si>
    <t>Tab. 3.3</t>
  </si>
  <si>
    <t>Tabelle 3.4</t>
  </si>
  <si>
    <t>Tab. 3.4</t>
  </si>
  <si>
    <t>Tabelle 3.5</t>
  </si>
  <si>
    <t>Tab. 3.5</t>
  </si>
  <si>
    <t>Tabelle 3.6</t>
  </si>
  <si>
    <t>Tab. 3.6</t>
  </si>
  <si>
    <t>Tabelle 3.7</t>
  </si>
  <si>
    <t>Tab. 3.7</t>
  </si>
  <si>
    <t>Tabelle 3.8</t>
  </si>
  <si>
    <t>Tab. 3.8</t>
  </si>
  <si>
    <t>Tabelle 3.9</t>
  </si>
  <si>
    <t>Tab. 3.9</t>
  </si>
  <si>
    <t>Tabelle 3.10</t>
  </si>
  <si>
    <t>Tab. 3.10</t>
  </si>
  <si>
    <t>Tabelle 3.11</t>
  </si>
  <si>
    <t>Tab. 3.11</t>
  </si>
  <si>
    <t>Tabelle 3.12</t>
  </si>
  <si>
    <t>Tab. 3.12</t>
  </si>
  <si>
    <t>Tabelle 3.13</t>
  </si>
  <si>
    <t>Tab. 3.13</t>
  </si>
  <si>
    <t>Tabelle 3.14</t>
  </si>
  <si>
    <t>Tab. 3.14</t>
  </si>
  <si>
    <t>Tabelle 3.15</t>
  </si>
  <si>
    <t>Tab. 3.15</t>
  </si>
  <si>
    <t>Tabelle 3.16</t>
  </si>
  <si>
    <t>Tab. 3.16</t>
  </si>
  <si>
    <t>Tabelle 3.17</t>
  </si>
  <si>
    <t>Tab. 3.17</t>
  </si>
  <si>
    <t>Tabelle 3.18</t>
  </si>
  <si>
    <t>Tab. 3.18</t>
  </si>
  <si>
    <t>Tabelle 3.19</t>
  </si>
  <si>
    <t>Tab. 3.19</t>
  </si>
  <si>
    <t>Tabelle 3.20</t>
  </si>
  <si>
    <t>Tab. 3.20</t>
  </si>
  <si>
    <t>Insgesamt</t>
  </si>
  <si>
    <t>Tab. 3.21</t>
  </si>
  <si>
    <t>Tabelle 3.22</t>
  </si>
  <si>
    <t>Tab. 3.22</t>
  </si>
  <si>
    <t>Tabelle 3.23</t>
  </si>
  <si>
    <t>Tab. 3.23</t>
  </si>
  <si>
    <t>Tonnen</t>
  </si>
  <si>
    <t>Tabelle 4.2</t>
  </si>
  <si>
    <t>Tab. 4.2</t>
  </si>
  <si>
    <t>Deponien</t>
  </si>
  <si>
    <t>Siedlungsabfälle</t>
  </si>
  <si>
    <t>Abfälle aus
Produktion und
Gewerbe</t>
  </si>
  <si>
    <t>Bergematerial aus
dem Bergbau</t>
  </si>
  <si>
    <t>Tabelle 5.2</t>
  </si>
  <si>
    <t>Tab. 5.2</t>
  </si>
  <si>
    <t>Tabelle 5.3</t>
  </si>
  <si>
    <t>Tab. 5.3</t>
  </si>
  <si>
    <t>Tabelle 5.4</t>
  </si>
  <si>
    <t>Tab. 5.4</t>
  </si>
  <si>
    <t>Tabelle 5.5</t>
  </si>
  <si>
    <t>Tab. 5.5</t>
  </si>
  <si>
    <t>Tabelle 5.6</t>
  </si>
  <si>
    <t>Zurück zum Titelblatt</t>
  </si>
  <si>
    <t>Erläuterungen</t>
  </si>
  <si>
    <t>Tab. 5.6</t>
  </si>
  <si>
    <t>1 000 Tonnen</t>
  </si>
  <si>
    <t>Anteil an Insgesamt in %</t>
  </si>
  <si>
    <t>Tonnen je Erwerbstätigen</t>
  </si>
  <si>
    <t>Tabelle 8.2</t>
  </si>
  <si>
    <t>Tab. 8.2</t>
  </si>
  <si>
    <t>Tab. 8.3</t>
  </si>
  <si>
    <t>Tabelle 8.4</t>
  </si>
  <si>
    <t>Tab. 8.4</t>
  </si>
  <si>
    <t>Tabelle 8.5</t>
  </si>
  <si>
    <t>Tabelle 12.2</t>
  </si>
  <si>
    <t>Krafträder</t>
  </si>
  <si>
    <t>Personen-
kraftwagen</t>
  </si>
  <si>
    <t>Kraft-
omnibusse</t>
  </si>
  <si>
    <t>Lastkraft-
wagen</t>
  </si>
  <si>
    <t>Sattelzug-
maschinen</t>
  </si>
  <si>
    <r>
      <t>land- und
forstwirtschaft-
liche Zug-
maschinen</t>
    </r>
    <r>
      <rPr>
        <vertAlign val="superscript"/>
        <sz val="10"/>
        <rFont val="Arial"/>
        <family val="2"/>
      </rPr>
      <t>1)</t>
    </r>
  </si>
  <si>
    <t>private 
Haushalte</t>
  </si>
  <si>
    <t>Verkehr und 
Lagerei</t>
  </si>
  <si>
    <r>
      <t>Wirtschafts-
zweige ohne 
Verkehr und 
Lagerei</t>
    </r>
    <r>
      <rPr>
        <vertAlign val="superscript"/>
        <sz val="10"/>
        <rFont val="Arial"/>
        <family val="2"/>
      </rPr>
      <t>1)</t>
    </r>
  </si>
  <si>
    <t>Land- und 
Forstwirt-
schaft, 
Fischerei</t>
  </si>
  <si>
    <t>Produzieren-
des Gewerbe</t>
  </si>
  <si>
    <r>
      <t>Dienst-
leistungs-
bereiche</t>
    </r>
    <r>
      <rPr>
        <vertAlign val="superscript"/>
        <sz val="10"/>
        <rFont val="Arial"/>
        <family val="2"/>
      </rPr>
      <t>2)</t>
    </r>
  </si>
  <si>
    <r>
      <t>exterritoriale 
Organisa-
tionen und 
Körper-
schaften; 
unbekannt</t>
    </r>
    <r>
      <rPr>
        <vertAlign val="superscript"/>
        <sz val="10"/>
        <rFont val="Arial"/>
        <family val="2"/>
      </rPr>
      <t>3)</t>
    </r>
  </si>
  <si>
    <t>1) Summe aller Zugmaschinen ohne Sattelzugmaschinen (land-, forstwirtschaftliche und sonstige Zugmaschinen)</t>
  </si>
  <si>
    <t>1) ohne private Haushalte, ohne exterritoriale Organisationen und Körperschaften</t>
  </si>
  <si>
    <t>2) ohne private Haushalte, ohne Verkehr und Lagerei</t>
  </si>
  <si>
    <t>3) Das sind zugelassene Kraftfahrzeuge, die keinem Wirtschaftszweig zugeordnet werden können.</t>
  </si>
  <si>
    <t>Tab. 8.5</t>
  </si>
  <si>
    <t>Tabelle 8.6</t>
  </si>
  <si>
    <t>Tab. 8.6</t>
  </si>
  <si>
    <t>Tabelle 8.7</t>
  </si>
  <si>
    <t>Tab. 8.7</t>
  </si>
  <si>
    <t>Tabelle 8.8</t>
  </si>
  <si>
    <t>Tab. 8.8</t>
  </si>
  <si>
    <t>Hinweis</t>
  </si>
  <si>
    <t>Durch Anklicken der      -Symbole am Rand der Tabellenübersicht werden</t>
  </si>
  <si>
    <t>tiefer gegliederte Tabellen in das Inhaltsverzeichnis eingeblendet, die sich</t>
  </si>
  <si>
    <t>Wasserentnahme aus der Natur, Wassereinsatz und Wasserabgabe an die Natur 1998 nach Bundesländern</t>
  </si>
  <si>
    <t>Wasserentnahme aus der Natur, Wassereinsatz und Wasserabgabe an die Natur 2001 nach Bundesländern</t>
  </si>
  <si>
    <r>
      <t>1995</t>
    </r>
    <r>
      <rPr>
        <vertAlign val="superscript"/>
        <sz val="10"/>
        <rFont val="Arial"/>
        <family val="2"/>
      </rPr>
      <t>1)</t>
    </r>
  </si>
  <si>
    <t>1998 = 100</t>
  </si>
  <si>
    <t>1 000</t>
  </si>
  <si>
    <t>Baugewerbe</t>
  </si>
  <si>
    <t>Veränderung gegenüber dem Vorjahr in %</t>
  </si>
  <si>
    <t>mineralischer Dünger</t>
  </si>
  <si>
    <t>mineralische Rohstoffe</t>
  </si>
  <si>
    <t>Nachrichtlich:</t>
  </si>
  <si>
    <t>**) Klassifikation der Wirtschaftszweige, Ausgabe 2008</t>
  </si>
  <si>
    <r>
      <t>Deutschland</t>
    </r>
    <r>
      <rPr>
        <vertAlign val="superscript"/>
        <sz val="10"/>
        <rFont val="Arial"/>
        <family val="2"/>
      </rPr>
      <t>1)</t>
    </r>
  </si>
  <si>
    <t>Haus- und Sperrmüll</t>
  </si>
  <si>
    <t>getrennt erfasste Wertstoffe</t>
  </si>
  <si>
    <t>sonstige Abfälle</t>
  </si>
  <si>
    <t>*) ohne Fremd- und Niederschlagswasser</t>
  </si>
  <si>
    <t>Tabelle 9.2</t>
  </si>
  <si>
    <t>Tab. 9.2</t>
  </si>
  <si>
    <t>Tabelle 9.3</t>
  </si>
  <si>
    <t>Tab. 9.3</t>
  </si>
  <si>
    <t>Tabelle 9.4</t>
  </si>
  <si>
    <t>Tabelle 9.5</t>
  </si>
  <si>
    <t>Tab. 9.5</t>
  </si>
  <si>
    <t>Tabelle 9.6</t>
  </si>
  <si>
    <t>Tab. 9.6</t>
  </si>
  <si>
    <t>Tabelle 9.7</t>
  </si>
  <si>
    <t>Tab. 9.7</t>
  </si>
  <si>
    <t>Tabelle 9.8</t>
  </si>
  <si>
    <t>Tab. 9.8</t>
  </si>
  <si>
    <t>Tabelle 9.9</t>
  </si>
  <si>
    <t>Tabelle 9.10</t>
  </si>
  <si>
    <t>Tab. 9.10</t>
  </si>
  <si>
    <t>Tabelle 9.11</t>
  </si>
  <si>
    <t>Tab. 9.9</t>
  </si>
  <si>
    <t>Tab. 9.11</t>
  </si>
  <si>
    <t>Tab. 9.12</t>
  </si>
  <si>
    <t>Tabelle 9.12</t>
  </si>
  <si>
    <t>darunter</t>
  </si>
  <si>
    <t>Wirtschaftszweig</t>
  </si>
  <si>
    <r>
      <t>Systematik-Nr.</t>
    </r>
    <r>
      <rPr>
        <vertAlign val="superscript"/>
        <sz val="10"/>
        <rFont val="Arial"/>
        <family val="2"/>
      </rPr>
      <t>1)</t>
    </r>
  </si>
  <si>
    <t>Empfang von Abfall zur letzten Verwendung
 aus anderen Bundesländern</t>
  </si>
  <si>
    <t>Kalk-, Gipsstein, Anhydrit, Kreide,
 Dolomit, Schiefer</t>
  </si>
  <si>
    <t>Steine und Erden a.n.g, sonstige
 Bergbauerzeugnisse</t>
  </si>
  <si>
    <t>vorwiegend von sonstigen mineralischen
 Rohstoffen</t>
  </si>
  <si>
    <t>mit den Produkten importiertes
 Verpackungsmaterial</t>
  </si>
  <si>
    <t>Feldsteine, Kiese, gebrochene
 Natursteine</t>
  </si>
  <si>
    <t>flüchtige organische Verbindungen
 außer Methan (NMVOC)</t>
  </si>
  <si>
    <t>in %</t>
  </si>
  <si>
    <t>▪  in %</t>
  </si>
  <si>
    <t>Sonderabfälle</t>
  </si>
  <si>
    <t>Mecklenburg-
Vorpommern</t>
  </si>
  <si>
    <t>Nieder-
sachsen</t>
  </si>
  <si>
    <t>Rheinland-
Pfalz</t>
  </si>
  <si>
    <t>Hektar pro Tag</t>
  </si>
  <si>
    <t>1) Die Flächenangaben für den 31.12.1992 wurden an die Gebietsänderung zum 30.6.1993 angepasst.</t>
  </si>
  <si>
    <r>
      <t>Methan(CH</t>
    </r>
    <r>
      <rPr>
        <b/>
        <vertAlign val="subscript"/>
        <sz val="10"/>
        <rFont val="Arial"/>
        <family val="2"/>
      </rPr>
      <t>4</t>
    </r>
    <r>
      <rPr>
        <b/>
        <sz val="10"/>
        <rFont val="Arial"/>
        <family val="2"/>
      </rPr>
      <t>)-Emissionen*) 1995 nach Sektoren und Bundesländern</t>
    </r>
  </si>
  <si>
    <r>
      <t>Methan(CH</t>
    </r>
    <r>
      <rPr>
        <b/>
        <vertAlign val="subscript"/>
        <sz val="10"/>
        <rFont val="Arial"/>
        <family val="2"/>
      </rPr>
      <t>4</t>
    </r>
    <r>
      <rPr>
        <b/>
        <sz val="10"/>
        <rFont val="Arial"/>
        <family val="2"/>
      </rPr>
      <t>)-Emissionen*) 2000 nach Sektoren und Bundesländern</t>
    </r>
  </si>
  <si>
    <t>Tabelle 8.24</t>
  </si>
  <si>
    <t>Tabelle 8.23</t>
  </si>
  <si>
    <t>Tabelle 8.22</t>
  </si>
  <si>
    <t>Tabelle 8.21</t>
  </si>
  <si>
    <t>Tabelle 8.20</t>
  </si>
  <si>
    <t>Tabelle 8.19</t>
  </si>
  <si>
    <t>Tabelle 8.18</t>
  </si>
  <si>
    <t>Hektar</t>
  </si>
  <si>
    <t>Tabelle 2.2.5</t>
  </si>
  <si>
    <t>Tabelle 2.2.4</t>
  </si>
  <si>
    <t>Tabelle 2.2.3</t>
  </si>
  <si>
    <t>Tabelle 2.2.2</t>
  </si>
  <si>
    <t>Tabelle 2.2.1</t>
  </si>
  <si>
    <t>Tabelle 2.1.16</t>
  </si>
  <si>
    <t>Tabelle 2.1.15</t>
  </si>
  <si>
    <t>Tabelle 2.1.14</t>
  </si>
  <si>
    <t>Tabelle 2.1.13</t>
  </si>
  <si>
    <t>Tabelle 2.1.12</t>
  </si>
  <si>
    <t>Tabelle 2.1.11</t>
  </si>
  <si>
    <t>Tabelle 2.1.9</t>
  </si>
  <si>
    <t>Tabelle 2.1.8</t>
  </si>
  <si>
    <t>Tabelle 2.1.7</t>
  </si>
  <si>
    <t>Tabelle 2.1.6</t>
  </si>
  <si>
    <t>Tabelle 2.1.5</t>
  </si>
  <si>
    <t>Tabelle 2.1.4</t>
  </si>
  <si>
    <t>Tabelle 2.1.3</t>
  </si>
  <si>
    <t>Tabelle 2.1.2</t>
  </si>
  <si>
    <t>Tabelle 2.1.1</t>
  </si>
  <si>
    <t>Tab. 2.1.1</t>
  </si>
  <si>
    <t>Tab. 2.1.2</t>
  </si>
  <si>
    <t>Tab. 2.1.3</t>
  </si>
  <si>
    <t>Tab. 2.1.4</t>
  </si>
  <si>
    <t>Tab. 2.1.5</t>
  </si>
  <si>
    <t>Tab. 2.1.6</t>
  </si>
  <si>
    <t>Tab. 2.1.7</t>
  </si>
  <si>
    <t>Tab. 2.1.8</t>
  </si>
  <si>
    <t>Tab. 2.1.9</t>
  </si>
  <si>
    <t>Tab. 2.1.10</t>
  </si>
  <si>
    <t>Tab. 2.1.11</t>
  </si>
  <si>
    <t>Tab. 2.1.12</t>
  </si>
  <si>
    <t>Tab. 2.1.13</t>
  </si>
  <si>
    <t>Tab. 2.1.14</t>
  </si>
  <si>
    <t>Tab. 2.1.15</t>
  </si>
  <si>
    <t>Tab. 2.1.16</t>
  </si>
  <si>
    <t>Tab. 2.2.1</t>
  </si>
  <si>
    <t>Tab. 2.2.2</t>
  </si>
  <si>
    <t>Tab. 2.2.3</t>
  </si>
  <si>
    <t>Tab. 2.2.4</t>
  </si>
  <si>
    <t>Tab. 2.2.5</t>
  </si>
  <si>
    <t>Tab. 2.2.6</t>
  </si>
  <si>
    <t>Tab. 2.2.7</t>
  </si>
  <si>
    <t>Tab. 2.2.8</t>
  </si>
  <si>
    <t>Tab. 2.2.9</t>
  </si>
  <si>
    <t>Tab. 2.2.10</t>
  </si>
  <si>
    <t>Tab. 2.2.11</t>
  </si>
  <si>
    <t>Tab. 2.2.12</t>
  </si>
  <si>
    <t>CA</t>
  </si>
  <si>
    <t>CB</t>
  </si>
  <si>
    <t>Biomasse aus der Forstwirtschaft</t>
  </si>
  <si>
    <r>
      <t>Methan(CH</t>
    </r>
    <r>
      <rPr>
        <b/>
        <vertAlign val="subscript"/>
        <sz val="10"/>
        <rFont val="Arial"/>
        <family val="2"/>
      </rPr>
      <t>4</t>
    </r>
    <r>
      <rPr>
        <b/>
        <sz val="10"/>
        <rFont val="Arial"/>
        <family val="2"/>
      </rPr>
      <t>)-Emissionen*) 2005 nach Sektoren und Bundesländern</t>
    </r>
  </si>
  <si>
    <t>Tab. 2.2.13</t>
  </si>
  <si>
    <t>Tab. 2.2.14</t>
  </si>
  <si>
    <t>Tab. 2.2.15</t>
  </si>
  <si>
    <t>Tab. 2.2.16</t>
  </si>
  <si>
    <t>Tabelle 6.2</t>
  </si>
  <si>
    <t>Tabelle 6.3</t>
  </si>
  <si>
    <t>Tabelle 6.4</t>
  </si>
  <si>
    <t>Tabelle 6.5</t>
  </si>
  <si>
    <t>Tabelle 6.6</t>
  </si>
  <si>
    <t>Tabelle 6.7</t>
  </si>
  <si>
    <t>Tabelle 6.8</t>
  </si>
  <si>
    <t>Tab. 6.2</t>
  </si>
  <si>
    <t>Tab. 6.3</t>
  </si>
  <si>
    <t>Tab. 6.4</t>
  </si>
  <si>
    <t>Tab. 6.5</t>
  </si>
  <si>
    <t>Tab. 6.6</t>
  </si>
  <si>
    <t>Tab. 6.7</t>
  </si>
  <si>
    <t>Tab. 6.8</t>
  </si>
  <si>
    <r>
      <t>lfd.
Nr.</t>
    </r>
    <r>
      <rPr>
        <vertAlign val="superscript"/>
        <sz val="10"/>
        <rFont val="Arial"/>
        <family val="2"/>
      </rPr>
      <t>1)</t>
    </r>
  </si>
  <si>
    <t>Zurück zum Inhalt</t>
  </si>
  <si>
    <t>Erdgas, Grubengas und Erdölgas</t>
  </si>
  <si>
    <t>Grubengas</t>
  </si>
  <si>
    <t>Baumineralien</t>
  </si>
  <si>
    <t>Bausande und andere natürliche Sande</t>
  </si>
  <si>
    <t>Tone, Baumineralien a.n.g</t>
  </si>
  <si>
    <t>Industriemineralien</t>
  </si>
  <si>
    <t>kieselsaure Sande und Quarzsande</t>
  </si>
  <si>
    <t>chemische und Düngemittelminerale</t>
  </si>
  <si>
    <t>Kaolin und andere Spezialtone</t>
  </si>
  <si>
    <t>pflanzliche Biomasse aus der Landwirtschaft</t>
  </si>
  <si>
    <t>Getreide und Hülsenfrüchte</t>
  </si>
  <si>
    <t>Gemüse und Obst einschl. Weinmosternte</t>
  </si>
  <si>
    <t>Stroh für Futter- und Einstreuzwecke</t>
  </si>
  <si>
    <t>Biomasse von Tieren</t>
  </si>
  <si>
    <t>biotische Güter</t>
  </si>
  <si>
    <t>abiotische Güter</t>
  </si>
  <si>
    <t>abiotische verwertete Rohstoffe</t>
  </si>
  <si>
    <t>biotische verwertete Rohstoffe</t>
  </si>
  <si>
    <t>3) ohne Überleitungen im Rahmen der öffentlichen Abwasserentsorgung</t>
  </si>
  <si>
    <t>5) Abgabe an die öffentliche Abwasserentsorgung</t>
  </si>
  <si>
    <t>nichtverwertete Biomasse</t>
  </si>
  <si>
    <t xml:space="preserve">dissipativer Gebrauch von Produkten </t>
  </si>
  <si>
    <r>
      <t>Niedersachsen</t>
    </r>
    <r>
      <rPr>
        <vertAlign val="superscript"/>
        <sz val="10"/>
        <rFont val="Arial"/>
        <family val="2"/>
      </rPr>
      <t>2)</t>
    </r>
  </si>
  <si>
    <t>Indirekte Flüsse bzgl. der Importe</t>
  </si>
  <si>
    <t>Bau- und
Abbruchabfälle
einschließlich
Straßenaufbruch</t>
  </si>
  <si>
    <t>insgesamt in 1 000 Tonnen</t>
  </si>
  <si>
    <t>Straßenverkehr in 1 000 Tonnen</t>
  </si>
  <si>
    <t>Schienenverkehr in 1 000 Tonnen</t>
  </si>
  <si>
    <t>Tab. 10.8</t>
  </si>
  <si>
    <t>▪  2000 = 100</t>
  </si>
  <si>
    <t>▪  Anteil an der Gesamtfläche des Landes in %</t>
  </si>
  <si>
    <t>Tab. 10.9</t>
  </si>
  <si>
    <t>Tab. 10.10</t>
  </si>
  <si>
    <t>2000 = 100</t>
  </si>
  <si>
    <t>Tabelle 2.1.10</t>
  </si>
  <si>
    <t>Wasserentnahme aus der Natur, Wassereinsatz und Wasserabgabe an die Natur 2007 nach Bundesländern</t>
  </si>
  <si>
    <t>Tabelle 10.8</t>
  </si>
  <si>
    <t>Tabellenverzeichnis</t>
  </si>
  <si>
    <t>Tabelle 10.9</t>
  </si>
  <si>
    <t>Tabelle 10.10</t>
  </si>
  <si>
    <t>Schifffahrt in 1 000 Tonnen</t>
  </si>
  <si>
    <t>1999 = 100</t>
  </si>
  <si>
    <t>Tabelle 10.2</t>
  </si>
  <si>
    <t>Tab. 10.2</t>
  </si>
  <si>
    <t>Tabelle 10.3</t>
  </si>
  <si>
    <t>Tab. 10.3</t>
  </si>
  <si>
    <t>Tabelle 10.4</t>
  </si>
  <si>
    <t>Tab. 10.4</t>
  </si>
  <si>
    <t>Mill. EUR</t>
  </si>
  <si>
    <t>sonstige mineralische Rohstoffe</t>
  </si>
  <si>
    <t>Abraum/Bergematerial von Energieträgern</t>
  </si>
  <si>
    <t>EUR je Gigajoule</t>
  </si>
  <si>
    <t>Tonnen je Mill. EUR</t>
  </si>
  <si>
    <r>
      <t>EUR je m</t>
    </r>
    <r>
      <rPr>
        <b/>
        <vertAlign val="superscript"/>
        <sz val="10"/>
        <rFont val="Arial"/>
        <family val="2"/>
      </rPr>
      <t>3</t>
    </r>
  </si>
  <si>
    <t>Tabelle 10.5</t>
  </si>
  <si>
    <t>Tab. 10.5</t>
  </si>
  <si>
    <t>Tabelle 10.6</t>
  </si>
  <si>
    <t>Tab. 10.6</t>
  </si>
  <si>
    <t>Tabelle 10.7</t>
  </si>
  <si>
    <t>Tab. 10.7</t>
  </si>
  <si>
    <t>Tab. 1.1</t>
  </si>
  <si>
    <t>Tab. 3.1</t>
  </si>
  <si>
    <t>Wasserentnahme aus der Natur, Wassereinsatz und Wasserabgabe an die Natur 1995 nach Bundesländern</t>
  </si>
  <si>
    <t>Land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</si>
  <si>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</si>
  <si>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</si>
  <si>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</si>
  <si>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</si>
  <si>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</si>
  <si>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</si>
  <si>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</si>
  <si>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</si>
  <si>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</si>
  <si>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</si>
  <si>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</si>
  <si>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</si>
  <si>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</si>
  <si>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</si>
  <si>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</si>
  <si>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</si>
  <si>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</si>
  <si>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 xml:space="preserve"> </t>
  </si>
  <si>
    <t>Tabelle 1.1</t>
  </si>
  <si>
    <t>Gegenstand der Nachweisung</t>
  </si>
  <si>
    <t>Verwertete inländische Entnahme</t>
  </si>
  <si>
    <t>Energieträger</t>
  </si>
  <si>
    <r>
      <t>Verwertung
von Bau-
abfällen nach
Aufbereitung</t>
    </r>
    <r>
      <rPr>
        <vertAlign val="superscript"/>
        <sz val="10"/>
        <rFont val="Arial"/>
        <family val="2"/>
      </rPr>
      <t>1)</t>
    </r>
  </si>
  <si>
    <t>Erdölgas</t>
  </si>
  <si>
    <t>Mineralische Rohstoffe</t>
  </si>
  <si>
    <t>Erze</t>
  </si>
  <si>
    <t>Natursteine, nicht gebrochen</t>
  </si>
  <si>
    <t>.</t>
  </si>
  <si>
    <t>Salze</t>
  </si>
  <si>
    <t>LF 
insgesamt</t>
  </si>
  <si>
    <t>Tab. 12.1</t>
  </si>
  <si>
    <t>Tab. 12.2</t>
  </si>
  <si>
    <t>▪  Mill. Kilometer</t>
  </si>
  <si>
    <t>Tabelle 12.1</t>
  </si>
  <si>
    <t>Torf für gärtnerische Zwecke</t>
  </si>
  <si>
    <t>Getreide</t>
  </si>
  <si>
    <t>Hülsenfrüchte</t>
  </si>
  <si>
    <t>Hackfrüchte</t>
  </si>
  <si>
    <t>Handelsgewächse</t>
  </si>
  <si>
    <t>Gemüse</t>
  </si>
  <si>
    <t>Obst einschl. Weinmosternte</t>
  </si>
  <si>
    <t>Nadelholz</t>
  </si>
  <si>
    <t>Laubholz</t>
  </si>
  <si>
    <t>Jagdstrecke</t>
  </si>
  <si>
    <t xml:space="preserve">Entnahme von Gasen </t>
  </si>
  <si>
    <t>Stickstoffentnahme für Verbrennungsprozesse</t>
  </si>
  <si>
    <t>Luft für andere Industrieprozesse</t>
  </si>
  <si>
    <t>Rohstoffe</t>
  </si>
  <si>
    <t>Biomasse</t>
  </si>
  <si>
    <t>Halbwaren</t>
  </si>
  <si>
    <t>von Energieträgern</t>
  </si>
  <si>
    <t>von mineralischen Rohstoffen</t>
  </si>
  <si>
    <t>von Erzen</t>
  </si>
  <si>
    <t>von sonstigen mineralischen Rohstoffen</t>
  </si>
  <si>
    <t>von Biomasse</t>
  </si>
  <si>
    <t>Fertigwaren</t>
  </si>
  <si>
    <t>vorwiegend von Energieträgern</t>
  </si>
  <si>
    <t>vorwiegend von mineralischen Rohstoffen</t>
  </si>
  <si>
    <t>vorwiegend von Erzen</t>
  </si>
  <si>
    <t>vorwiegend von Biomasse</t>
  </si>
  <si>
    <t xml:space="preserve">4) einschl. der Wassermengen, die im Saldo von Wasserausbau und Wassereinbau noch nicht berücksichtigt sind </t>
  </si>
  <si>
    <t>1. Wirtschaft und Bevölkerung (Bezugszahlen)</t>
  </si>
  <si>
    <t>2. Material- und Energieflussrechnung</t>
  </si>
  <si>
    <t>3. Rohstoffentnahme und Austausch von Rohstoffen und Gütern</t>
  </si>
  <si>
    <t>4. Dissipativer Gebrauch und dissipative Verluste</t>
  </si>
  <si>
    <t>5. Abfall</t>
  </si>
  <si>
    <t>6. Energie</t>
  </si>
  <si>
    <t>7. Sauerstoffentnahme</t>
  </si>
  <si>
    <t>8. Luftemissionen</t>
  </si>
  <si>
    <t>9. Wasser und Abwasser</t>
  </si>
  <si>
    <t>10. Fläche und Raum</t>
  </si>
  <si>
    <r>
      <t>▪  1 000 Tonnen CO</t>
    </r>
    <r>
      <rPr>
        <vertAlign val="subscript"/>
        <sz val="10"/>
        <rFont val="Arial"/>
        <family val="2"/>
      </rPr>
      <t>2</t>
    </r>
    <r>
      <rPr>
        <sz val="10"/>
        <rFont val="Arial"/>
        <family val="2"/>
      </rPr>
      <t>-Äquivalente</t>
    </r>
  </si>
  <si>
    <t>2) ohne prozessbedingte Emissionen</t>
  </si>
  <si>
    <r>
      <t>Saarland</t>
    </r>
    <r>
      <rPr>
        <vertAlign val="superscript"/>
        <sz val="10"/>
        <rFont val="Arial"/>
        <family val="2"/>
      </rPr>
      <t>2)</t>
    </r>
  </si>
  <si>
    <t>importierter Abfall zur letzten Verwendung</t>
  </si>
  <si>
    <t>Empfang aus anderen Bundesländern</t>
  </si>
  <si>
    <t>darunter: Abraum der Braunkohle</t>
  </si>
  <si>
    <t>Bergematerial mineralischer Rohstoffe</t>
  </si>
  <si>
    <t>Tabelle 3.26</t>
  </si>
  <si>
    <t>Tabelle 3.27</t>
  </si>
  <si>
    <t>Tabelle 3.28</t>
  </si>
  <si>
    <t>Stadtstaaten</t>
  </si>
  <si>
    <t>Summe der Länder</t>
  </si>
  <si>
    <t>1995 = 100</t>
  </si>
  <si>
    <t>Wasserentnahme aus der Natur, Wassereinsatz und Wasserabgabe an die Natur 2004 nach Bundesländern</t>
  </si>
  <si>
    <t>Tabelle 3.24</t>
  </si>
  <si>
    <t>Tabelle 3.25</t>
  </si>
  <si>
    <t>Anteil an der Summe der Länder in %</t>
  </si>
  <si>
    <t>1994 = 100</t>
  </si>
  <si>
    <t>Anteil an Deutschland in %</t>
  </si>
  <si>
    <t>1996 = 100</t>
  </si>
  <si>
    <t>1991 = 100</t>
  </si>
  <si>
    <r>
      <t>Mecklenburg-Vorpommern</t>
    </r>
    <r>
      <rPr>
        <vertAlign val="superscript"/>
        <sz val="10"/>
        <rFont val="Arial"/>
        <family val="2"/>
      </rPr>
      <t>1)</t>
    </r>
  </si>
  <si>
    <t>Terajoule</t>
  </si>
  <si>
    <t>1990 = 100</t>
  </si>
  <si>
    <t>x</t>
  </si>
  <si>
    <t>Tabelle 6.10</t>
  </si>
  <si>
    <t>Quelle der Ausgangsdaten: Länderarbeitskreis Energiebilanzen</t>
  </si>
  <si>
    <r>
      <t>Thüringen</t>
    </r>
    <r>
      <rPr>
        <vertAlign val="superscript"/>
        <sz val="10"/>
        <rFont val="Arial"/>
        <family val="2"/>
      </rPr>
      <t>2)</t>
    </r>
  </si>
  <si>
    <r>
      <t>1 000 Tonnen CO</t>
    </r>
    <r>
      <rPr>
        <b/>
        <vertAlign val="subscript"/>
        <sz val="10"/>
        <rFont val="Arial"/>
        <family val="2"/>
      </rPr>
      <t>2</t>
    </r>
    <r>
      <rPr>
        <b/>
        <sz val="10"/>
        <rFont val="Arial"/>
        <family val="2"/>
      </rPr>
      <t>-Äquivalente</t>
    </r>
    <r>
      <rPr>
        <b/>
        <vertAlign val="superscript"/>
        <sz val="10"/>
        <rFont val="Arial"/>
        <family val="2"/>
      </rPr>
      <t>1)</t>
    </r>
  </si>
  <si>
    <t>Tab. 8.9</t>
  </si>
  <si>
    <t>anschließend durch Anklicken der      -Symbole wieder ausblenden lassen.</t>
  </si>
  <si>
    <t>Anschriftenverzeichnis der Statistischen Ämter des Bundes und der Länder</t>
  </si>
  <si>
    <t>Inhalt</t>
  </si>
  <si>
    <t>Tab. 8.10</t>
  </si>
  <si>
    <t>Verfüllung
über- und
untertägiger
Abbaustätten</t>
  </si>
  <si>
    <t>Ablagerung
natur-
belassener
Stoffe aus
dem Bergbau</t>
  </si>
  <si>
    <t>Tabelle 8.9</t>
  </si>
  <si>
    <t>Mill. Kilometer</t>
  </si>
  <si>
    <r>
      <t>Sachsen-Anhalt</t>
    </r>
    <r>
      <rPr>
        <vertAlign val="superscript"/>
        <sz val="10"/>
        <rFont val="Arial"/>
        <family val="2"/>
      </rPr>
      <t>1)</t>
    </r>
  </si>
  <si>
    <t>C</t>
  </si>
  <si>
    <t>D</t>
  </si>
  <si>
    <t>E</t>
  </si>
  <si>
    <t>F</t>
  </si>
  <si>
    <t>Import
abzüglich
Export von
Wasser</t>
  </si>
  <si>
    <t>Wasser-
ausbau
abzüglich
Wasser-
einbau</t>
  </si>
  <si>
    <t>insgesamt</t>
  </si>
  <si>
    <t>Grund-,
Oberflächen-
wasser etc.</t>
  </si>
  <si>
    <t>Tab. 3.24</t>
  </si>
  <si>
    <t>Tab. 3.25</t>
  </si>
  <si>
    <t>Tab. 3.26</t>
  </si>
  <si>
    <t>Tab. 3.27</t>
  </si>
  <si>
    <t>Tab. 3.28</t>
  </si>
  <si>
    <t>Tab. 9.4</t>
  </si>
  <si>
    <t>Fremd- und
Nieder-
schlags-
wasser</t>
  </si>
  <si>
    <t>Verluste
bei der
Wasser-
verteilung</t>
  </si>
  <si>
    <t>2) einschließlich des ungenutzt abgeleiteten Wassers</t>
  </si>
  <si>
    <r>
      <t>Mill. m</t>
    </r>
    <r>
      <rPr>
        <b/>
        <vertAlign val="superscript"/>
        <sz val="10"/>
        <rFont val="Arial"/>
        <family val="2"/>
      </rPr>
      <t>3</t>
    </r>
  </si>
  <si>
    <t>davon</t>
  </si>
  <si>
    <r>
      <t>km</t>
    </r>
    <r>
      <rPr>
        <b/>
        <vertAlign val="superscript"/>
        <sz val="10"/>
        <rFont val="Arial"/>
        <family val="2"/>
      </rPr>
      <t>2</t>
    </r>
  </si>
  <si>
    <r>
      <t>Niedersachsen</t>
    </r>
    <r>
      <rPr>
        <vertAlign val="superscript"/>
        <sz val="10"/>
        <rFont val="Arial"/>
        <family val="2"/>
      </rPr>
      <t>1)</t>
    </r>
  </si>
  <si>
    <r>
      <t>Deutschland</t>
    </r>
    <r>
      <rPr>
        <vertAlign val="superscript"/>
        <sz val="10"/>
        <rFont val="Arial"/>
        <family val="2"/>
      </rPr>
      <t>2)</t>
    </r>
  </si>
  <si>
    <t>Tabelle 3.1</t>
  </si>
  <si>
    <t>Feststoffe</t>
  </si>
  <si>
    <t>Tab. 4.1</t>
  </si>
  <si>
    <t>Tab. 5.1</t>
  </si>
  <si>
    <t>Gase</t>
  </si>
  <si>
    <t>Tab. 6.1</t>
  </si>
  <si>
    <t>Tab. 7.1</t>
  </si>
  <si>
    <t>Tab. 8.1</t>
  </si>
  <si>
    <t>Tab. 9.1</t>
  </si>
  <si>
    <t>Tab. 10.1</t>
  </si>
  <si>
    <t>Tabelle 4.1</t>
  </si>
  <si>
    <t>Tabelle 5.1</t>
  </si>
  <si>
    <t>Tabelle 6.1</t>
  </si>
  <si>
    <t>Tabelle 7.1</t>
  </si>
  <si>
    <t>Tabelle 8.1</t>
  </si>
  <si>
    <t>Tabelle 9.1</t>
  </si>
  <si>
    <t>Tabelle 10.1</t>
  </si>
  <si>
    <t>Tabelle 1.2</t>
  </si>
  <si>
    <t>Tab. 1.2</t>
  </si>
  <si>
    <t>Tabelle 1.3</t>
  </si>
  <si>
    <t>Tab. 1.3</t>
  </si>
  <si>
    <t>Tabelle 1.4</t>
  </si>
  <si>
    <t>Tab. 1.4</t>
  </si>
  <si>
    <t>Verwertete inländische Abgabe</t>
  </si>
  <si>
    <t>– in Hessen</t>
  </si>
  <si>
    <t>– in Niedersachsen</t>
  </si>
  <si>
    <t>– in Rheinland-Pfalz</t>
  </si>
  <si>
    <t>– in Thüringen</t>
  </si>
  <si>
    <t>– in Schleswig-Holstein</t>
  </si>
  <si>
    <t>– in Nordrhein-Westfalen</t>
  </si>
  <si>
    <t>1) Aufgrund des veränderten Erhebungskonzepts in der Statistik der öffentlichen Wasserversorgung ab 1998 ist die Vergleichbarkeit der Ergebnisse für 1995 mit den Angaben für 1998 und Folgejahre in den Ländern mehr oder weniger stark eingeschränkt.</t>
  </si>
  <si>
    <t>Kohlenmonoxid (CO)</t>
  </si>
  <si>
    <t>Partikel (Staub)</t>
  </si>
  <si>
    <t>Pflanzenschutzmittel</t>
  </si>
  <si>
    <t>Saatgut</t>
  </si>
  <si>
    <t>Streusalz</t>
  </si>
  <si>
    <t xml:space="preserve">Abgabe von sonstigen Gasen </t>
  </si>
  <si>
    <t>▪  Mill. EUR</t>
  </si>
  <si>
    <t>▪  1 000</t>
  </si>
  <si>
    <t>▪  1 000 Tonnen</t>
  </si>
  <si>
    <t>▪  Veränderung gegenüber dem Vorjahr in %</t>
  </si>
  <si>
    <t>▪  1994 = 100</t>
  </si>
  <si>
    <t>▪  Anteil an der Summe der Länder in %</t>
  </si>
  <si>
    <t>▪  insgesamt in 1 000 Tonnen</t>
  </si>
  <si>
    <t>▪  abiotisch in 1 000 Tonnen</t>
  </si>
  <si>
    <t>▪  biotisch in 1 000 Tonnen</t>
  </si>
  <si>
    <t>▪  Anteil an Deutschland in %</t>
  </si>
  <si>
    <t xml:space="preserve">▪  1 000 Euro je Tonne </t>
  </si>
  <si>
    <t>▪  Tonnen</t>
  </si>
  <si>
    <t>▪  1990 = 100</t>
  </si>
  <si>
    <t>▪  1996 = 100</t>
  </si>
  <si>
    <t>*) Auswertung der Abfallbilanzen der Länder; ohne Elektroaltgeräte</t>
  </si>
  <si>
    <r>
      <t>Rheinland-Pfalz</t>
    </r>
    <r>
      <rPr>
        <vertAlign val="superscript"/>
        <sz val="10"/>
        <rFont val="Arial"/>
        <family val="2"/>
      </rPr>
      <t>1)</t>
    </r>
  </si>
  <si>
    <r>
      <t>Deutschland</t>
    </r>
    <r>
      <rPr>
        <vertAlign val="superscript"/>
        <sz val="10"/>
        <rFont val="Arial"/>
        <family val="2"/>
      </rPr>
      <t>5)</t>
    </r>
  </si>
  <si>
    <t>1) Abschnitt: Aufbereitung und Verwertung von Bau- und Abbruchabfällen ohne Asphaltmischanlagen; Summe der EAV-Schlüssel-Nrn.: 19120901, 19120902, 19120905 und 19120900; Erhebung alle 2 Jahre</t>
  </si>
  <si>
    <t>▪  Terajoule</t>
  </si>
  <si>
    <t>▪  1991 = 100</t>
  </si>
  <si>
    <t>▪  EUR je Gigajoule</t>
  </si>
  <si>
    <t>▪  1995 = 100</t>
  </si>
  <si>
    <t>▪  Anteil an Insgesamt in %</t>
  </si>
  <si>
    <t>▪  Tonnen je Mill. EUR</t>
  </si>
  <si>
    <t>▪  Straßenverkehr in 1 000 Tonnen</t>
  </si>
  <si>
    <t>▪  Schienenverkehr in 1 000 Tonnen</t>
  </si>
  <si>
    <t>▪  Schifffahrt in 1 000 Tonnen</t>
  </si>
  <si>
    <t>▪  Tonnen je Erwerbstätigen</t>
  </si>
  <si>
    <t>▪  1998 = 100</t>
  </si>
  <si>
    <t>Tab. 3.29</t>
  </si>
  <si>
    <t>Tabelle 3.29</t>
  </si>
  <si>
    <t>mit den Produkten exportiertes 
 Verpackungsmaterial</t>
  </si>
  <si>
    <t>Tabelle 11.1</t>
  </si>
  <si>
    <t>Tab. 11.1</t>
  </si>
  <si>
    <t>Kraftfahr-
zeugsteuer</t>
  </si>
  <si>
    <t>Strom-
steuer</t>
  </si>
  <si>
    <t>Mineralöl-
steuer</t>
  </si>
  <si>
    <t>Tabelle 2.2.6</t>
  </si>
  <si>
    <t>Tabelle 2.2.7</t>
  </si>
  <si>
    <t>Tabelle 2.2.8</t>
  </si>
  <si>
    <t>Tabelle 2.2.9</t>
  </si>
  <si>
    <t>Tabelle 2.2.10</t>
  </si>
  <si>
    <t>Tabelle 2.2.11</t>
  </si>
  <si>
    <t>Tabelle 2.2.12</t>
  </si>
  <si>
    <t>Tabelle 2.2.13</t>
  </si>
  <si>
    <t>Tabelle 2.2.14</t>
  </si>
  <si>
    <t>Tabelle 2.2.15</t>
  </si>
  <si>
    <t>Tabelle 2.2.16</t>
  </si>
  <si>
    <t>12. Verkehr und Umwelt</t>
  </si>
  <si>
    <t>▪  Anteil an der Gesamtfläche in %</t>
  </si>
  <si>
    <t>▪  Hektar pro Tag</t>
  </si>
  <si>
    <t>▪  Hektar</t>
  </si>
  <si>
    <t>▪  Anteil an der Siedlungs- und Verkehrsfläche in %</t>
  </si>
  <si>
    <t>▪  1999 = 100</t>
  </si>
  <si>
    <t>▪  Anteil an der LF insgesamt in %</t>
  </si>
  <si>
    <t>Jahr</t>
  </si>
  <si>
    <t>Baden-
Württemberg</t>
  </si>
  <si>
    <t>Nordrhein-
Westfalen</t>
  </si>
  <si>
    <t>Sachsen-
Anhalt</t>
  </si>
  <si>
    <t>Schleswig-
Holstein</t>
  </si>
  <si>
    <t>Tab. 1.5</t>
  </si>
  <si>
    <t>Tab. 1.6</t>
  </si>
  <si>
    <t>Davon</t>
  </si>
  <si>
    <t>Baugewerbe
(F)</t>
  </si>
  <si>
    <t>Tab. 8.11</t>
  </si>
  <si>
    <t>Tab. 8.12</t>
  </si>
  <si>
    <t>Tab. 8.13</t>
  </si>
  <si>
    <t>Tab. 8.14</t>
  </si>
  <si>
    <t>Tab. 8.15</t>
  </si>
  <si>
    <t>Tab. 8.16</t>
  </si>
  <si>
    <t>Tab. 8.17</t>
  </si>
  <si>
    <t>Tab. 8.18</t>
  </si>
  <si>
    <t>Tab. 8.19</t>
  </si>
  <si>
    <t>Tab. 8.20</t>
  </si>
  <si>
    <t>Tab. 8.21</t>
  </si>
  <si>
    <t>Tab. 8.22</t>
  </si>
  <si>
    <t>Tab. 8.23</t>
  </si>
  <si>
    <t>Tab. 8.24</t>
  </si>
  <si>
    <t>1) Mit Ablösung des Mineralölsteuergesetzes durch das Energiesteuergesetz ging eine Erweiterung des bisherigen Katalogs der Steuergegenstände einher.</t>
  </si>
  <si>
    <r>
      <t>Energiesteuer
(früher Mineral-
ölsteuer)</t>
    </r>
    <r>
      <rPr>
        <vertAlign val="superscript"/>
        <sz val="10"/>
        <rFont val="Arial"/>
        <family val="2"/>
      </rPr>
      <t>1)</t>
    </r>
  </si>
  <si>
    <t>Bevölkerungs-
entwicklung</t>
  </si>
  <si>
    <r>
      <t>in % der temperaturbereinigten CO</t>
    </r>
    <r>
      <rPr>
        <b/>
        <vertAlign val="subscript"/>
        <sz val="10"/>
        <rFont val="Arial"/>
        <family val="2"/>
      </rPr>
      <t>2</t>
    </r>
    <r>
      <rPr>
        <b/>
        <sz val="10"/>
        <rFont val="Arial"/>
        <family val="2"/>
      </rPr>
      <t>-Emissionen 1995</t>
    </r>
  </si>
  <si>
    <t>Wohnfläche pro 
Person</t>
  </si>
  <si>
    <t>Energie-
intensität pro 
Wohnfläche</t>
  </si>
  <si>
    <r>
      <t>CO</t>
    </r>
    <r>
      <rPr>
        <vertAlign val="subscript"/>
        <sz val="10"/>
        <rFont val="Arial"/>
        <family val="2"/>
      </rPr>
      <t>2</t>
    </r>
    <r>
      <rPr>
        <sz val="10"/>
        <rFont val="Arial"/>
        <family val="2"/>
      </rPr>
      <t>-Intensität 
des Energie-
verbrauchs</t>
    </r>
  </si>
  <si>
    <r>
      <t>Temperaturbereinigte 
CO</t>
    </r>
    <r>
      <rPr>
        <vertAlign val="subscript"/>
        <sz val="10"/>
        <rFont val="Arial"/>
        <family val="2"/>
      </rPr>
      <t>2</t>
    </r>
    <r>
      <rPr>
        <sz val="10"/>
        <rFont val="Arial"/>
        <family val="2"/>
      </rPr>
      <t>-Emissionen</t>
    </r>
  </si>
  <si>
    <t>1) Ergebnisse der Dekompositionsanalyse</t>
  </si>
  <si>
    <r>
      <t>▪  in % der temperaturbereinigten CO</t>
    </r>
    <r>
      <rPr>
        <vertAlign val="subscript"/>
        <sz val="10"/>
        <rFont val="Arial"/>
        <family val="2"/>
      </rPr>
      <t>2</t>
    </r>
    <r>
      <rPr>
        <sz val="10"/>
        <rFont val="Arial"/>
        <family val="2"/>
      </rPr>
      <t>-Emissionen 1995</t>
    </r>
  </si>
  <si>
    <t>Energiesteuer</t>
  </si>
  <si>
    <r>
      <t>Kraftfahr-
zeugsteuer</t>
    </r>
    <r>
      <rPr>
        <vertAlign val="superscript"/>
        <sz val="10"/>
        <rFont val="Arial"/>
        <family val="2"/>
      </rPr>
      <t>2)</t>
    </r>
  </si>
  <si>
    <r>
      <t>1994 = 100</t>
    </r>
    <r>
      <rPr>
        <b/>
        <vertAlign val="superscript"/>
        <sz val="10"/>
        <rFont val="Arial"/>
        <family val="2"/>
      </rPr>
      <t>3)</t>
    </r>
  </si>
  <si>
    <t>3) Stromsteuer 1999 = 100</t>
  </si>
  <si>
    <t>2) Das Kraftfahrzeugsteueraufkommen fließt seit Juli 2009 als Einnahme dem Bundesaushalt zu. Die Länder erhalten zum Ausgleich hierfür jedes Jahr einen gesetzlich festgelegten Betrag aus dem Steueraufkommen des Bundes.</t>
  </si>
  <si>
    <r>
      <t>▪  1 000 Tonnen CO</t>
    </r>
    <r>
      <rPr>
        <vertAlign val="subscript"/>
        <sz val="10"/>
        <rFont val="Arial"/>
        <family val="2"/>
      </rPr>
      <t>2</t>
    </r>
    <r>
      <rPr>
        <sz val="10"/>
        <rFont val="Arial"/>
        <family val="2"/>
      </rPr>
      <t>-Äquivalente</t>
    </r>
  </si>
  <si>
    <r>
      <t>▪  darunter energiebedingte CO</t>
    </r>
    <r>
      <rPr>
        <vertAlign val="subscript"/>
        <sz val="10"/>
        <rFont val="Arial"/>
        <family val="2"/>
      </rPr>
      <t>2</t>
    </r>
    <r>
      <rPr>
        <sz val="10"/>
        <rFont val="Arial"/>
        <family val="2"/>
      </rPr>
      <t>-Emissionen in 1 000 Tonnen</t>
    </r>
  </si>
  <si>
    <r>
      <t>Methan(CH</t>
    </r>
    <r>
      <rPr>
        <vertAlign val="subscript"/>
        <sz val="10"/>
        <rFont val="Arial"/>
        <family val="2"/>
      </rPr>
      <t>4</t>
    </r>
    <r>
      <rPr>
        <sz val="10"/>
        <rFont val="Arial"/>
        <family val="2"/>
      </rPr>
      <t>)-Emissionen 1995 nach Sektoren und Bundesländern</t>
    </r>
  </si>
  <si>
    <r>
      <t>Methan(CH</t>
    </r>
    <r>
      <rPr>
        <vertAlign val="subscript"/>
        <sz val="10"/>
        <rFont val="Arial"/>
        <family val="2"/>
      </rPr>
      <t>4</t>
    </r>
    <r>
      <rPr>
        <sz val="10"/>
        <rFont val="Arial"/>
        <family val="2"/>
      </rPr>
      <t>)-Emissionen 2000 nach Sektoren und Bundesländern</t>
    </r>
  </si>
  <si>
    <t>Steinkohle</t>
  </si>
  <si>
    <t>Braunkohle</t>
  </si>
  <si>
    <t>Erdöl</t>
  </si>
  <si>
    <t>Erdgas</t>
  </si>
  <si>
    <t>Wirtschaft
insgesamt
(A-T)</t>
  </si>
  <si>
    <t>Land- und
Forst-
wirtschaft,
Fischerei
(A)</t>
  </si>
  <si>
    <t>Produzie-
rendes
Gewerbe
(B-F)</t>
  </si>
  <si>
    <t>Bergbau 
und 
Gewinnung 
von Steinen
und Erden
 (B)</t>
  </si>
  <si>
    <t>Verarbei-
tendes
Gewerbe
(C)</t>
  </si>
  <si>
    <t>Energie-
versorgung
(D)</t>
  </si>
  <si>
    <t>Wasser-
versorgung,
Entsorgung 
u. Ä. 
(E)</t>
  </si>
  <si>
    <t>Dienst-
leistungs-
bereiche
(G-T)</t>
  </si>
  <si>
    <r>
      <t>Distickstoffoxid (N</t>
    </r>
    <r>
      <rPr>
        <vertAlign val="subscript"/>
        <sz val="10"/>
        <rFont val="Arial"/>
        <family val="2"/>
      </rPr>
      <t>2</t>
    </r>
    <r>
      <rPr>
        <sz val="10"/>
        <rFont val="Arial"/>
        <family val="2"/>
      </rPr>
      <t>O)</t>
    </r>
  </si>
  <si>
    <r>
      <t>Methan (CH</t>
    </r>
    <r>
      <rPr>
        <vertAlign val="subscript"/>
        <sz val="10"/>
        <rFont val="Arial"/>
        <family val="2"/>
      </rPr>
      <t>4</t>
    </r>
    <r>
      <rPr>
        <sz val="10"/>
        <rFont val="Arial"/>
        <family val="2"/>
      </rPr>
      <t>)</t>
    </r>
  </si>
  <si>
    <t>abiotisch in 1 000 Tonnen</t>
  </si>
  <si>
    <t>biotisch in 1 000 Tonnen</t>
  </si>
  <si>
    <t>Abfälle aus der Biotonne</t>
  </si>
  <si>
    <r>
      <t>biologisch abbaubare Garten- und Parkabfälle</t>
    </r>
    <r>
      <rPr>
        <vertAlign val="superscript"/>
        <sz val="10"/>
        <rFont val="Arial"/>
        <family val="2"/>
      </rPr>
      <t>1)</t>
    </r>
  </si>
  <si>
    <t>1) einschließlich Friedhofsabfälle</t>
  </si>
  <si>
    <t>Tabelle 6.11</t>
  </si>
  <si>
    <t>Tab. 6.11</t>
  </si>
  <si>
    <t>Tab. 6.12</t>
  </si>
  <si>
    <t>▪  Gigajoule je Erwerbstätigen</t>
  </si>
  <si>
    <t>A</t>
  </si>
  <si>
    <t>B-F</t>
  </si>
  <si>
    <t>B</t>
  </si>
  <si>
    <t>Bergbau und Gewinnung von Steinen und Erden</t>
  </si>
  <si>
    <t>Verarbeitendes Gewerbe</t>
  </si>
  <si>
    <t>Herstellung von Textilien, Bekleidung, Leder, Lederwaren und Schuhen</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</si>
  <si>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</si>
  <si>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</si>
  <si>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</si>
  <si>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</si>
  <si>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</si>
  <si>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</si>
  <si>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</si>
  <si>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</si>
  <si>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</si>
  <si>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</si>
  <si>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CH</t>
  </si>
  <si>
    <t>Metallerzeugung und -bearbeitung, Herstellung von Metallerzeugnissen</t>
  </si>
  <si>
    <t>CI</t>
  </si>
  <si>
    <t>CJ</t>
  </si>
  <si>
    <t>Herstellung von elektrischen Ausrüstungen</t>
  </si>
  <si>
    <t>CK</t>
  </si>
  <si>
    <t>Maschinenbau</t>
  </si>
  <si>
    <t>CL</t>
  </si>
  <si>
    <t>Fahrzeugbau</t>
  </si>
  <si>
    <t>CM</t>
  </si>
  <si>
    <t>Energieversorgung</t>
  </si>
  <si>
    <t>Wasserversorgung; Entsorgung u.Ä.</t>
  </si>
  <si>
    <t>G-T</t>
  </si>
  <si>
    <t>Dienstleistungsbereiche</t>
  </si>
  <si>
    <t>A-T</t>
  </si>
  <si>
    <t>1) Klassifikation der Wirtschaftszweige, Ausgabe 2008</t>
  </si>
  <si>
    <t>Land- und Forstwirtschaft, Fischerei</t>
  </si>
  <si>
    <t xml:space="preserve">Produzierendes Gewerbe </t>
  </si>
  <si>
    <t>Wirtschaftszweige insgesamt</t>
  </si>
  <si>
    <t>Konsum der privaten Haushalte</t>
  </si>
  <si>
    <t>Alle Wirtschaftszweige und Konsum der privaten Haushalte</t>
  </si>
  <si>
    <t>Herstellung von Nahrungs- und Futtermitteln; Getränkeherstellung; 
Tabakverarbeitung</t>
  </si>
  <si>
    <t>Herstellung von Datenverarbeitungsgeräten, elektronischen 
und optischen Erzeugnissen</t>
  </si>
  <si>
    <t>Herstellung von Möbeln, sonstigen Waren, Reparatur und Installation 
von Maschinen und Ausrüstungen</t>
  </si>
  <si>
    <t>Tabelle 6.12</t>
  </si>
  <si>
    <t>Gigajoule je Erwerbstätigen</t>
  </si>
  <si>
    <r>
      <t>Konsum der 
privaten 
Haushalte</t>
    </r>
    <r>
      <rPr>
        <vertAlign val="superscript"/>
        <sz val="10"/>
        <rFont val="Arial"/>
        <family val="2"/>
      </rPr>
      <t>1)</t>
    </r>
  </si>
  <si>
    <t>Bau-
gewerbe
(F)</t>
  </si>
  <si>
    <t>*) ohne internationalen Luftverkehr</t>
  </si>
  <si>
    <t>▪  nationaler Luftverkehr in 1 000 Tonnen</t>
  </si>
  <si>
    <t>▪  nachrichtlich: internationaler Luftverkehr in 1 000 Tonnen</t>
  </si>
  <si>
    <r>
      <t>Insgesamt</t>
    </r>
    <r>
      <rPr>
        <vertAlign val="superscript"/>
        <sz val="10"/>
        <rFont val="Arial"/>
        <family val="2"/>
      </rPr>
      <t>1)</t>
    </r>
  </si>
  <si>
    <r>
      <t>Methan(CH</t>
    </r>
    <r>
      <rPr>
        <vertAlign val="subscript"/>
        <sz val="10"/>
        <rFont val="Arial"/>
        <family val="2"/>
      </rPr>
      <t>4</t>
    </r>
    <r>
      <rPr>
        <sz val="10"/>
        <rFont val="Arial"/>
        <family val="2"/>
      </rPr>
      <t>)-Emissionen 2010 nach Sektoren und Bundesländern</t>
    </r>
  </si>
  <si>
    <r>
      <t>Methan(CH</t>
    </r>
    <r>
      <rPr>
        <b/>
        <vertAlign val="subscript"/>
        <sz val="10"/>
        <rFont val="Arial"/>
        <family val="2"/>
      </rPr>
      <t>4</t>
    </r>
    <r>
      <rPr>
        <b/>
        <sz val="10"/>
        <rFont val="Arial"/>
        <family val="2"/>
      </rPr>
      <t>)-Emissionen*) 2010 nach Sektoren und Bundesländern</t>
    </r>
  </si>
  <si>
    <t>Tab. 8.25</t>
  </si>
  <si>
    <t>Tabelle 8.25</t>
  </si>
  <si>
    <t>Tab. 8.26</t>
  </si>
  <si>
    <t>Tabelle 8.26</t>
  </si>
  <si>
    <r>
      <t>Distickstoffoxid(N</t>
    </r>
    <r>
      <rPr>
        <vertAlign val="subscript"/>
        <sz val="10"/>
        <rFont val="Arial"/>
        <family val="2"/>
      </rPr>
      <t>2</t>
    </r>
    <r>
      <rPr>
        <sz val="10"/>
        <rFont val="Arial"/>
        <family val="2"/>
      </rPr>
      <t>O)-Emissionen 2010 nach Sektoren und Bundesländern</t>
    </r>
  </si>
  <si>
    <t>Tab. 8.27</t>
  </si>
  <si>
    <t>Tabelle 8.27</t>
  </si>
  <si>
    <t>Tab. 8.28</t>
  </si>
  <si>
    <t>Tabelle 8.28</t>
  </si>
  <si>
    <t>Tabelle 8.29</t>
  </si>
  <si>
    <t>Tab. 8.29</t>
  </si>
  <si>
    <t>Land- und
Forstwirtschaft,
Fischerei
(A)</t>
  </si>
  <si>
    <t>Produzierendes
Gewerbe
(B-F)</t>
  </si>
  <si>
    <t>Verarbeitendes
Gewerbe
(C)</t>
  </si>
  <si>
    <t>Dienstleistungs-
bereiche
(G-T)</t>
  </si>
  <si>
    <r>
      <t>Wasserentnahme aus der Natur</t>
    </r>
    <r>
      <rPr>
        <vertAlign val="superscript"/>
        <sz val="10"/>
        <rFont val="Arial"/>
        <family val="2"/>
      </rPr>
      <t>1)</t>
    </r>
  </si>
  <si>
    <r>
      <t>Wasser-
einsatz</t>
    </r>
    <r>
      <rPr>
        <vertAlign val="superscript"/>
        <sz val="10"/>
        <rFont val="Arial"/>
        <family val="2"/>
      </rPr>
      <t>2)</t>
    </r>
  </si>
  <si>
    <r>
      <t>Import
abzüglich
Export von
Abwasser</t>
    </r>
    <r>
      <rPr>
        <vertAlign val="superscript"/>
        <sz val="10"/>
        <rFont val="Arial"/>
        <family val="2"/>
      </rPr>
      <t>3)</t>
    </r>
  </si>
  <si>
    <r>
      <t>Wasserabgabe an die Natur</t>
    </r>
    <r>
      <rPr>
        <vertAlign val="superscript"/>
        <sz val="10"/>
        <rFont val="Arial"/>
        <family val="2"/>
      </rPr>
      <t>1) 4)</t>
    </r>
  </si>
  <si>
    <r>
      <t>Verdunstung
und sonstige
Verluste</t>
    </r>
    <r>
      <rPr>
        <vertAlign val="superscript"/>
        <sz val="10"/>
        <rFont val="Arial"/>
        <family val="2"/>
      </rPr>
      <t>4)</t>
    </r>
  </si>
  <si>
    <t>– in Baden-Württemberg</t>
  </si>
  <si>
    <t>– in Bayern</t>
  </si>
  <si>
    <t>– in Berlin</t>
  </si>
  <si>
    <t>– in Brandenburg</t>
  </si>
  <si>
    <t>– in Bremen</t>
  </si>
  <si>
    <t>– in Hamburg</t>
  </si>
  <si>
    <t>– in Mecklenburg-Vorpommern</t>
  </si>
  <si>
    <t>– im Saarland</t>
  </si>
  <si>
    <t>– in Sachsen</t>
  </si>
  <si>
    <t>– in Sachsen-Anhalt</t>
  </si>
  <si>
    <t>Quelle der Ausgangsdaten: Länderarbeitskreis Energiebilanzen und UGRdL</t>
  </si>
  <si>
    <t>Fahrleistungen der im Bundesland zugelassenen Kraftfahrzeuge (Inländerkonzept) 2008 nach Fahrzeugarten*) und Bundesländern</t>
  </si>
  <si>
    <t>Fahrleistungen der im Bundesland zugelassenen Kraftfahrzeuge*) (Inländerkonzept) 2008 nach Wirtschaftszweigen**) und Bundesländern</t>
  </si>
  <si>
    <t>Fahrleistungen der im Bundesland zugelassenen Kraftfahrzeuge (Inländerkonzept) 2008 nach Fahrzeugarten und Bundesländern</t>
  </si>
  <si>
    <t>Fahrleistungen der im Bundesland zugelassenen Kraftfahrzeuge (Inländerkonzept) 2008 nach Wirtschaftszweigen und Bundesländern</t>
  </si>
  <si>
    <r>
      <t>Abwasser,
direkt und
indirekt</t>
    </r>
    <r>
      <rPr>
        <vertAlign val="superscript"/>
        <sz val="10"/>
        <rFont val="Arial"/>
        <family val="2"/>
      </rPr>
      <t xml:space="preserve">5)
</t>
    </r>
    <r>
      <rPr>
        <sz val="10"/>
        <rFont val="Arial"/>
        <family val="2"/>
      </rPr>
      <t>eingeleitet</t>
    </r>
  </si>
  <si>
    <t>Tabelle 12.3</t>
  </si>
  <si>
    <r>
      <t>2008</t>
    </r>
    <r>
      <rPr>
        <vertAlign val="superscript"/>
        <sz val="10"/>
        <rFont val="Arial"/>
        <family val="2"/>
      </rPr>
      <t>1)</t>
    </r>
  </si>
  <si>
    <t>Anzahl</t>
  </si>
  <si>
    <r>
      <t>Sonstige</t>
    </r>
    <r>
      <rPr>
        <vertAlign val="superscript"/>
        <sz val="10"/>
        <rFont val="Arial"/>
        <family val="2"/>
      </rPr>
      <t>2)</t>
    </r>
  </si>
  <si>
    <t>1) Ab dem 1. Januar 2008 werden nur noch angemeldete Fahrzeuge ohne vorübergehende Stilllegungen/Außerbetriebsetzungen ausgewiesen.</t>
  </si>
  <si>
    <t>Tabelle 12.4</t>
  </si>
  <si>
    <r>
      <t>sonstige 
Kraftfahr-
zeuge</t>
    </r>
    <r>
      <rPr>
        <vertAlign val="superscript"/>
        <sz val="10"/>
        <rFont val="Arial"/>
        <family val="2"/>
      </rPr>
      <t>2)</t>
    </r>
  </si>
  <si>
    <r>
      <t>Sonstige</t>
    </r>
    <r>
      <rPr>
        <vertAlign val="superscript"/>
        <sz val="10"/>
        <rFont val="Arial"/>
        <family val="2"/>
      </rPr>
      <t>3)</t>
    </r>
  </si>
  <si>
    <t>Tabelle 12.5</t>
  </si>
  <si>
    <r>
      <t>Sonstige</t>
    </r>
    <r>
      <rPr>
        <vertAlign val="superscript"/>
        <sz val="10"/>
        <rFont val="Arial"/>
        <family val="2"/>
      </rPr>
      <t>4)</t>
    </r>
  </si>
  <si>
    <t>*) Klassifikation der Wirtschaftszweige, Ausgabe 2008</t>
  </si>
  <si>
    <t>Tab. 12.3</t>
  </si>
  <si>
    <t>Tab. 12.4</t>
  </si>
  <si>
    <t>Tab. 12.5</t>
  </si>
  <si>
    <t>▪  Anzahl</t>
  </si>
  <si>
    <r>
      <t>Bremen</t>
    </r>
    <r>
      <rPr>
        <vertAlign val="superscript"/>
        <sz val="10"/>
        <rFont val="Arial"/>
        <family val="2"/>
      </rPr>
      <t>1)</t>
    </r>
  </si>
  <si>
    <r>
      <t>Hamburg</t>
    </r>
    <r>
      <rPr>
        <vertAlign val="superscript"/>
        <sz val="10"/>
        <rFont val="Arial"/>
        <family val="2"/>
      </rPr>
      <t>1)</t>
    </r>
  </si>
  <si>
    <t>1) mit anderen Bundesländern nur bedingt vergleichbar</t>
  </si>
  <si>
    <r>
      <t>Stadtstaaten</t>
    </r>
    <r>
      <rPr>
        <vertAlign val="superscript"/>
        <sz val="10"/>
        <rFont val="Arial"/>
        <family val="2"/>
      </rPr>
      <t>1)</t>
    </r>
  </si>
  <si>
    <t>nach-
richtlich: 
private 
Haushalte</t>
  </si>
  <si>
    <t>Darunter</t>
  </si>
  <si>
    <t>Tab. 6.13</t>
  </si>
  <si>
    <t>Tabelle 6.13</t>
  </si>
  <si>
    <t>Tab. 6.14</t>
  </si>
  <si>
    <t>Tabelle 6.14</t>
  </si>
  <si>
    <t>Tab. 6.15</t>
  </si>
  <si>
    <t>Tabelle 6.15</t>
  </si>
  <si>
    <t>Tab. 6.16</t>
  </si>
  <si>
    <t>▪  Bruttostromerzeugung in Gigawattstunden</t>
  </si>
  <si>
    <t>▪  Anteil erneuerbarer Energieträger an der Bruttostromerzeugung in %</t>
  </si>
  <si>
    <t>Tabelle 6.16</t>
  </si>
  <si>
    <t>Tab. 6.17</t>
  </si>
  <si>
    <t>Tabelle 6.17</t>
  </si>
  <si>
    <t>Tab. 6.18</t>
  </si>
  <si>
    <t>Tabelle 6.18</t>
  </si>
  <si>
    <t>nationaler Luftverkehr in 1 000 Tonnen</t>
  </si>
  <si>
    <t>nachrichtlich: 
internationaler Luftverkehr in 1 000 Tonnen</t>
  </si>
  <si>
    <r>
      <t>Syste-
matik-
Nr.</t>
    </r>
    <r>
      <rPr>
        <vertAlign val="superscript"/>
        <sz val="10"/>
        <rFont val="Arial"/>
        <family val="2"/>
      </rPr>
      <t>1)</t>
    </r>
  </si>
  <si>
    <t>Alle Wirtschaftszweige und Konsum 
 der privaten Haushalte</t>
  </si>
  <si>
    <t xml:space="preserve"> Land- und Forstwirtschaft, Fischerei</t>
  </si>
  <si>
    <t xml:space="preserve"> Produzierendes Gewerbe </t>
  </si>
  <si>
    <t xml:space="preserve">  Bergbau und Gewinnung von 
   Steinen und Erden</t>
  </si>
  <si>
    <t xml:space="preserve">  Verarbeitendes Gewerbe</t>
  </si>
  <si>
    <t xml:space="preserve">   Herstellung von Nahrungs- und 
    Futtermitteln; Getränke-
    herstellung; Tabakverarbeitung</t>
  </si>
  <si>
    <t xml:space="preserve">   Herstellung von Textilien, 
    Bekleidung, Leder, 
    Lederwaren und Schuhen</t>
  </si>
  <si>
    <t xml:space="preserve">   Herstellung von Holzwaren, 
    Papier und Druckerzeugnissen</t>
  </si>
  <si>
    <t xml:space="preserve">   Kokerei und Mineralölverarbeitung</t>
  </si>
  <si>
    <t xml:space="preserve">   Herstellung von chemischen 
    Erzeugnissen</t>
  </si>
  <si>
    <t xml:space="preserve">   Herstellung von pharma-
    zeutischen Erzeugnissen</t>
  </si>
  <si>
    <t xml:space="preserve">   Herstellung von Gummi-, Kunststoff- 
    und Glaswaren, Keramik u.Ä.</t>
  </si>
  <si>
    <t xml:space="preserve">   Metallerzeugung und -bearbeitung, 
    Herstellung von Metallerzeugnissen</t>
  </si>
  <si>
    <t xml:space="preserve">   Herstellung von Datenverarbeitungs-
    geräten, elektronischen und 
    optischen Erzeugnissen</t>
  </si>
  <si>
    <t xml:space="preserve">   Herstellung von elektrischen 
    Ausrüstungen</t>
  </si>
  <si>
    <t xml:space="preserve">   Maschinenbau</t>
  </si>
  <si>
    <t xml:space="preserve">   Fahrzeugbau</t>
  </si>
  <si>
    <t xml:space="preserve">   Herstellung von Möbeln, sonstigen 
    Waren, Reparatur und Installation 
    von Maschinen und Ausrüstungen</t>
  </si>
  <si>
    <t xml:space="preserve">   Energieversorgung</t>
  </si>
  <si>
    <t xml:space="preserve">   Wasserversorgung; Entsorgung u.Ä.</t>
  </si>
  <si>
    <t xml:space="preserve">  Baugewerbe</t>
  </si>
  <si>
    <t xml:space="preserve"> Dienstleistungsbereiche</t>
  </si>
  <si>
    <t>▪  2008 = 100</t>
  </si>
  <si>
    <t>2008 = 100</t>
  </si>
  <si>
    <t>Tab. 8.30</t>
  </si>
  <si>
    <t>Tab. 8.31</t>
  </si>
  <si>
    <t>Tabelle 8.30</t>
  </si>
  <si>
    <t>Tabelle 8.31</t>
  </si>
  <si>
    <t>Tab. 5.7</t>
  </si>
  <si>
    <t>Tabelle 5.7</t>
  </si>
  <si>
    <t>Anteil an der Gesamtfläche in %</t>
  </si>
  <si>
    <t>Tabelle 11.2</t>
  </si>
  <si>
    <t>Verarbeitendes 
Gewerbe
(C)</t>
  </si>
  <si>
    <r>
      <t>Wasserversorgung; 
Abwasser- und 
Abfallentsorgung 
und Beseitigung 
von Umwelt-
verschmutzungen
(E)</t>
    </r>
    <r>
      <rPr>
        <vertAlign val="superscript"/>
        <sz val="10"/>
        <rFont val="Arial"/>
        <family val="2"/>
      </rPr>
      <t>1)</t>
    </r>
  </si>
  <si>
    <t>Erbringung von 
freiberuflichen, 
wissenschaftlichen 
und technischen 
Dienstleistungen
(M)</t>
  </si>
  <si>
    <t>1) einschließlich Zuschätzungen auf Basis der Kostenstrukturerhebung bei Unternehmen der Energieversorgung, Wasserversorgung, Abwasser- und Abfallentsorgung, Beseitigung von Umweltverschmutzungen; keine Berücksichtigung der "Nichtmarktproduzenten"</t>
  </si>
  <si>
    <t>Tab. 11.2</t>
  </si>
  <si>
    <t>Tabelle 11.3</t>
  </si>
  <si>
    <t>1 000 Vollzeitäquivalente</t>
  </si>
  <si>
    <t>▪  1 000 Vollzeitäquivalente</t>
  </si>
  <si>
    <t>Tab. 11.3</t>
  </si>
  <si>
    <t>Tabelle 11.4</t>
  </si>
  <si>
    <t>**) Klassifikation der Wirtschaftszweige, Ausgabe 2008 (WZ 2008)</t>
  </si>
  <si>
    <t>1) einschließlich "Nichtmarktproduzenten" im Nenner</t>
  </si>
  <si>
    <t>Tab. 11.4</t>
  </si>
  <si>
    <t>Tabelle 11.5</t>
  </si>
  <si>
    <t>Tab. 11.5</t>
  </si>
  <si>
    <t>4) einschließlich internationalem Luftverkehr</t>
  </si>
  <si>
    <r>
      <t>2013</t>
    </r>
    <r>
      <rPr>
        <vertAlign val="superscript"/>
        <sz val="10"/>
        <rFont val="Arial"/>
        <family val="2"/>
      </rPr>
      <t>1)</t>
    </r>
  </si>
  <si>
    <r>
      <t>LF-Öko</t>
    </r>
    <r>
      <rPr>
        <vertAlign val="superscript"/>
        <sz val="10"/>
        <rFont val="Arial"/>
        <family val="2"/>
      </rPr>
      <t>2)</t>
    </r>
  </si>
  <si>
    <t>1) Stichprobenerhebung: Ergebnis der Hochrechnung auf 100 Hektar gerundet</t>
  </si>
  <si>
    <t>2) Nachgewiesen wird die gesamte bewirtschaftete LF der ökologisch wirtschaftenden Betriebe, unabhängig davon ob sie bereits umgestellt ist, sich in Umstellung befindet oder konventionell bewirtschaftet wird.</t>
  </si>
  <si>
    <t>Bestand an Kraftfahrzeugen 2009 nach Fahrzeugarten und Bundesländern</t>
  </si>
  <si>
    <t>Bestand an Kraftfahrzeugen der Wirtschaftszweige*) und privaten Haushalte 2009 nach Bundesländern</t>
  </si>
  <si>
    <t>Bestand an Kraftfahrzeugen der Wirtschaftszweige und privaten Haushalte 2009 nach Bundesländern</t>
  </si>
  <si>
    <t>2010</t>
  </si>
  <si>
    <t>2011</t>
  </si>
  <si>
    <r>
      <t>Wasserversorgung; 
Abwasser- und 
Abfallentsorgung 
und Beseitigung 
von Umweltver-
schmutzungen (E)</t>
    </r>
    <r>
      <rPr>
        <vertAlign val="superscript"/>
        <sz val="10"/>
        <rFont val="Arial"/>
        <family val="2"/>
      </rPr>
      <t>1)</t>
    </r>
  </si>
  <si>
    <t>sonstige</t>
  </si>
  <si>
    <r>
      <t>sonstige</t>
    </r>
    <r>
      <rPr>
        <vertAlign val="superscript"/>
        <sz val="10"/>
        <rFont val="Arial"/>
        <family val="2"/>
      </rPr>
      <t>1)</t>
    </r>
  </si>
  <si>
    <r>
      <t>Deutschland</t>
    </r>
    <r>
      <rPr>
        <vertAlign val="superscript"/>
        <sz val="10"/>
        <rFont val="Arial"/>
        <family val="2"/>
      </rPr>
      <t>3)</t>
    </r>
  </si>
  <si>
    <t xml:space="preserve">1) Jahresreihe für Niedersachsen und Schleswig-Holstein abweichend </t>
  </si>
  <si>
    <r>
      <t>1996</t>
    </r>
    <r>
      <rPr>
        <vertAlign val="superscript"/>
        <sz val="10"/>
        <rFont val="Arial"/>
        <family val="2"/>
      </rPr>
      <t>1)</t>
    </r>
  </si>
  <si>
    <r>
      <t>2001</t>
    </r>
    <r>
      <rPr>
        <vertAlign val="superscript"/>
        <sz val="10"/>
        <rFont val="Arial"/>
        <family val="2"/>
      </rPr>
      <t>1)</t>
    </r>
  </si>
  <si>
    <t>1995 = 100**)</t>
  </si>
  <si>
    <t>Wasserkraft</t>
  </si>
  <si>
    <t>Windkraft</t>
  </si>
  <si>
    <t>Solarenergie</t>
  </si>
  <si>
    <t>Klärgas und 
Deponiegas</t>
  </si>
  <si>
    <t>Verarbeitendes
Gewerbe (C)</t>
  </si>
  <si>
    <t>▪  Bruttostromerzeugung aus erneuerbaren Energieträgern in Gigawattstunden</t>
  </si>
  <si>
    <t>Gigawattstunden</t>
  </si>
  <si>
    <t>Photovoltaik</t>
  </si>
  <si>
    <t>Lauf- und 
Speicher-
wasser</t>
  </si>
  <si>
    <t>▪  Gigawattstunden</t>
  </si>
  <si>
    <t>Tabelle 6.19</t>
  </si>
  <si>
    <t>▪  Anteil der KWK an der Nettostromerzeugung in %</t>
  </si>
  <si>
    <t>Tab. 6.19</t>
  </si>
  <si>
    <t>Tabelle 6.20</t>
  </si>
  <si>
    <t>▪  Anteil der KWK an der Nettowärmeerzeugung in %</t>
  </si>
  <si>
    <t>Tab. 6.20</t>
  </si>
  <si>
    <t>Tab. 6.21</t>
  </si>
  <si>
    <t>Tabelle 6.21</t>
  </si>
  <si>
    <r>
      <t>Methan(CH</t>
    </r>
    <r>
      <rPr>
        <vertAlign val="subscript"/>
        <sz val="10"/>
        <rFont val="Arial"/>
        <family val="2"/>
      </rPr>
      <t>4</t>
    </r>
    <r>
      <rPr>
        <sz val="10"/>
        <rFont val="Arial"/>
        <family val="2"/>
      </rPr>
      <t>)-Emissionen 2012 nach Sektoren und Bundesländern</t>
    </r>
  </si>
  <si>
    <r>
      <t>Methan(CH</t>
    </r>
    <r>
      <rPr>
        <b/>
        <vertAlign val="subscript"/>
        <sz val="10"/>
        <rFont val="Arial"/>
        <family val="2"/>
      </rPr>
      <t>4</t>
    </r>
    <r>
      <rPr>
        <b/>
        <sz val="10"/>
        <rFont val="Arial"/>
        <family val="2"/>
      </rPr>
      <t>)-Emissionen*) 2012 nach Sektoren und Bundesländern</t>
    </r>
  </si>
  <si>
    <t>Tabelle 8.32</t>
  </si>
  <si>
    <t>Tabelle 8.33</t>
  </si>
  <si>
    <t>Tabelle 8.34</t>
  </si>
  <si>
    <t>Tab. 8.32</t>
  </si>
  <si>
    <t>Tab. 8.33</t>
  </si>
  <si>
    <r>
      <t>Distickstoffoxid(N</t>
    </r>
    <r>
      <rPr>
        <vertAlign val="subscript"/>
        <sz val="10"/>
        <rFont val="Arial"/>
        <family val="2"/>
      </rPr>
      <t>2</t>
    </r>
    <r>
      <rPr>
        <sz val="10"/>
        <rFont val="Arial"/>
        <family val="2"/>
      </rPr>
      <t>O)-Emissionen 2012 nach Sektoren und Bundesländern</t>
    </r>
  </si>
  <si>
    <t>Tab. 8.34</t>
  </si>
  <si>
    <t>Wasserentnahme aus der Natur, Wassereinsatz und Wasserabgabe an die Natur 2010 nach Bundesländern</t>
  </si>
  <si>
    <t>Wasserentnahme der Wirtschaftszweige und privaten Haushalte aus der Natur 2010 nach Bundesländern</t>
  </si>
  <si>
    <t>Land- und
Forst-
wirtschaft,
Fischerei</t>
  </si>
  <si>
    <t>Bergbau 
und
Verarb.
Gewerbe</t>
  </si>
  <si>
    <t>Energie-
versorgung</t>
  </si>
  <si>
    <t>Wasser-
versorgung</t>
  </si>
  <si>
    <t>Private
Haushalte</t>
  </si>
  <si>
    <t>Wasserentnahme der Wirtschaftszweige*) und privaten Haushalte aus der Natur 2010 nach Bundesländern</t>
  </si>
  <si>
    <t>Dienst-
leistungs-
bereiche</t>
  </si>
  <si>
    <t>Abwasser- 
und Abfall-
entsorgung, 
Rück-
gewinnung, 
Beseitigung
 von Umwelt-
verschmut-
zungen</t>
  </si>
  <si>
    <t>Wassereinsatz der Wirtschaftszweige*) und privaten Haushalte 2010 nach Bundesländern</t>
  </si>
  <si>
    <t>Wassereinsatz der Wirtschaftszweige und privaten Haushalte 2010 nach Bundesländern</t>
  </si>
  <si>
    <t>Tabelle 9.18</t>
  </si>
  <si>
    <t>Land- und
Forstwirtschaft,
Fischerei</t>
  </si>
  <si>
    <t>Produzierendes
Gewerbe</t>
  </si>
  <si>
    <t>Bergbau und
Verarbeitendes
Gewerbe</t>
  </si>
  <si>
    <r>
      <t>m</t>
    </r>
    <r>
      <rPr>
        <b/>
        <vertAlign val="superscript"/>
        <sz val="10"/>
        <rFont val="Arial"/>
        <family val="2"/>
      </rPr>
      <t>3</t>
    </r>
    <r>
      <rPr>
        <b/>
        <sz val="10"/>
        <rFont val="Arial"/>
        <family val="2"/>
      </rPr>
      <t xml:space="preserve"> je 1 000 EUR</t>
    </r>
  </si>
  <si>
    <t>1) ohne private Haushalte</t>
  </si>
  <si>
    <t>Dienstleistungs-
bereiche</t>
  </si>
  <si>
    <r>
      <t>▪  m</t>
    </r>
    <r>
      <rPr>
        <vertAlign val="superscript"/>
        <sz val="10"/>
        <rFont val="Arial"/>
        <family val="2"/>
      </rPr>
      <t>3</t>
    </r>
    <r>
      <rPr>
        <sz val="10"/>
        <rFont val="Arial"/>
        <family val="2"/>
      </rPr>
      <t xml:space="preserve"> je 1 000 EUR</t>
    </r>
  </si>
  <si>
    <t>Tabelle 9.13</t>
  </si>
  <si>
    <t>Tab. 9.13</t>
  </si>
  <si>
    <t>Tabelle 9.14</t>
  </si>
  <si>
    <t>Tab. 9.14</t>
  </si>
  <si>
    <t>Tabelle 9.15</t>
  </si>
  <si>
    <t>Abwassereinleitung der Wirtschaftszweige*) und privaten Haushalte in die Natur 2010 nach Bundesländern</t>
  </si>
  <si>
    <t>Tab. 9.15</t>
  </si>
  <si>
    <t>Abwassereinleitung der Wirtschaftszweige und privaten Haushalte in die Natur 2010 nach Bundesländern</t>
  </si>
  <si>
    <t>Tabelle 9.16</t>
  </si>
  <si>
    <t>Tab. 9.16</t>
  </si>
  <si>
    <t>Tab. 9.17</t>
  </si>
  <si>
    <t>Tab. 9.18</t>
  </si>
  <si>
    <t>Tabelle 9.17</t>
  </si>
  <si>
    <t>Nachrichtlich: Stadtstaaten</t>
  </si>
  <si>
    <t>2012</t>
  </si>
  <si>
    <t>In den Tabellen finden Sie in der Insgesamt-Zeile zwei verschiedene Bezeichnungen. Wird der Begriff „Deutschland“ verwendet, so handelt es sich dabei um die vom Statistischen Bundesamt veröffentlichten Werte für Gesamtdeutschland. Steht dort die Bezeichnung „Summe der Länder“, so ist damit die Summe der vom AK UGRdL berechneten Länderwerte gemeint.</t>
  </si>
  <si>
    <t>Die Zahlen in den Tabellen haben häufig Nachkommastellen, die nicht angezeigt werden, da sie zwar auf Berechnungen zurückzuführen sind, aber für die Ergebnisse keine höhere Genauigkeit liefern.</t>
  </si>
  <si>
    <t>Für Weitergabe oder Veröffentlichung sollten die Zahlen daher nur in der angezeigten Tiefe (mit Quellenangabe) verwendet werden.</t>
  </si>
  <si>
    <t>Weitere Erläuterungen zu einzelnen Begriffen finden Sie im Glossar auf unserer Internet-Seite:</t>
  </si>
  <si>
    <t>www.ugrdl.de</t>
  </si>
  <si>
    <r>
      <t>Zeichenerklärungen</t>
    </r>
    <r>
      <rPr>
        <sz val="11"/>
        <rFont val="Arial"/>
        <family val="2"/>
      </rPr>
      <t xml:space="preserve"> (nach DIN 55 301)</t>
    </r>
  </si>
  <si>
    <t>weniger als die Hälfte von 1 in der letzten besetzten Stelle, jedoch mehr als nichts</t>
  </si>
  <si>
    <t>–</t>
  </si>
  <si>
    <t>nichts vorhanden (genau null)</t>
  </si>
  <si>
    <t>Zahlenwert unbekannt oder geheim zu halten</t>
  </si>
  <si>
    <t>…</t>
  </si>
  <si>
    <t>Zahlenwert lag bei Redaktionsschluss noch nicht vor</t>
  </si>
  <si>
    <t>Tabellenfach gesperrt, weil Angabe nicht sinnvoll</t>
  </si>
  <si>
    <t>Anschriften der Mitglieder des Arbeitskreises UGRdL</t>
  </si>
  <si>
    <t>Statistisches Landesamt Baden-Württemberg</t>
  </si>
  <si>
    <t>Landesamt für Statistik Niedersachsen</t>
  </si>
  <si>
    <t>Böblinger Straße 68</t>
  </si>
  <si>
    <t>Göttinger Chaussee 76</t>
  </si>
  <si>
    <t>70199 Stuttgart</t>
  </si>
  <si>
    <t>30453 Hannover</t>
  </si>
  <si>
    <t>Uwe Mahnecke, Tel.: 0511 9898-2429</t>
  </si>
  <si>
    <t>E-Mail: ugrdl@stala.bwl.de</t>
  </si>
  <si>
    <t>E-Mail: uwe.mahnecke@statistik.niedersachsen.de</t>
  </si>
  <si>
    <t>http://www.statistik-bw.de</t>
  </si>
  <si>
    <t>http://www.statistik.niedersachsen.de</t>
  </si>
  <si>
    <t>Information und Technik Nordrhein-Westfalen</t>
  </si>
  <si>
    <t>Mauerstraße 51</t>
  </si>
  <si>
    <t>40476 Düsseldorf</t>
  </si>
  <si>
    <t>Dr. Olivia Martone, Tel.: 0211 9449-3937</t>
  </si>
  <si>
    <t>E-Mail: ugrdl@it.nrw.de</t>
  </si>
  <si>
    <t>http://www.statistik.bayern.de</t>
  </si>
  <si>
    <t>http://www.it.nrw.de</t>
  </si>
  <si>
    <t>Amt für Statistik Berlin-Brandenburg</t>
  </si>
  <si>
    <t>Statistisches Landesamt Rheinland-Pfalz</t>
  </si>
  <si>
    <t>Behlertstraße 3a</t>
  </si>
  <si>
    <t>Mainzer Straße 14 – 16</t>
  </si>
  <si>
    <t>14467 Potsdam</t>
  </si>
  <si>
    <t>56130 Bad Ems</t>
  </si>
  <si>
    <t>Andrea Orschinack, Tel.: 0331 8173-1240</t>
  </si>
  <si>
    <t>Dr. Ninja Lehnert, Tel.: 02603 71-3430</t>
  </si>
  <si>
    <t>E-Mail: ugr@statistik.rlp.de</t>
  </si>
  <si>
    <t>http://www.statistik-berlin-brandenburg.de</t>
  </si>
  <si>
    <t>http://www.statistik.rlp.de</t>
  </si>
  <si>
    <t>Statistisches Landesamt Bremen</t>
  </si>
  <si>
    <t>Landesamt für Zentrale Dienste</t>
  </si>
  <si>
    <t>An der Weide 14 – 16</t>
  </si>
  <si>
    <t>Statistisches Amt Saarland</t>
  </si>
  <si>
    <t>28195 Bremen</t>
  </si>
  <si>
    <t>Virchowstraße 7</t>
  </si>
  <si>
    <t>66119 Saarbrücken</t>
  </si>
  <si>
    <t>E-Mail: ugr@statistik.bremen.de</t>
  </si>
  <si>
    <t>Karl Schneider, Tel.: 0681 501-5948</t>
  </si>
  <si>
    <t xml:space="preserve">http://www.statistik.bremen.de </t>
  </si>
  <si>
    <t>E-Mail: k.schneider@lzd.saarland.de</t>
  </si>
  <si>
    <t>http://www.statistik.saarland.de</t>
  </si>
  <si>
    <t>Statistisches Amt für Hamburg</t>
  </si>
  <si>
    <t>und Schleswig-Holstein</t>
  </si>
  <si>
    <t>Statistisches Landesamt</t>
  </si>
  <si>
    <t>Standort Kiel</t>
  </si>
  <si>
    <t>des Freistaates Sachsen</t>
  </si>
  <si>
    <t>Macherstraße 63</t>
  </si>
  <si>
    <t>24113 Kiel</t>
  </si>
  <si>
    <t>01917 Kamenz</t>
  </si>
  <si>
    <t>Dr. Hendrik Tietje, Tel.: 0431 6895-9196</t>
  </si>
  <si>
    <t>Sylvia Hoffmann, Tel.: 03578 33-3450</t>
  </si>
  <si>
    <t>E-Mail: ugr@statistik-nord.de</t>
  </si>
  <si>
    <t>E-Mail: analyse@statistik.sachsen.de</t>
  </si>
  <si>
    <t>http://www.statistik-nord.de</t>
  </si>
  <si>
    <t>http://www.statistik.sachsen.de</t>
  </si>
  <si>
    <t>Hessisches Statistisches Landesamt</t>
  </si>
  <si>
    <t>Statistisches Landesamt Sachsen-Anhalt</t>
  </si>
  <si>
    <t>Rheinstraße 35/37</t>
  </si>
  <si>
    <t>Merseburger Straße 2</t>
  </si>
  <si>
    <t>65185 Wiesbaden</t>
  </si>
  <si>
    <t xml:space="preserve">06110 Halle (Saale) </t>
  </si>
  <si>
    <t>E-Mail: ugr@stala.mi.sachsen-anhalt.de</t>
  </si>
  <si>
    <t>http://www.statistik-hessen.de</t>
  </si>
  <si>
    <t>http://www.statistik.sachsen-anhalt.de</t>
  </si>
  <si>
    <t>Statistisches Amt Mecklenburg-Vorpommern</t>
  </si>
  <si>
    <t>Thüringer Landesamt für Statistik</t>
  </si>
  <si>
    <t>Lübecker Straße 287</t>
  </si>
  <si>
    <t>Europaplatz 3</t>
  </si>
  <si>
    <t>19059 Schwerin</t>
  </si>
  <si>
    <t>99091 Erfurt</t>
  </si>
  <si>
    <t>E-Mail: ugr@statistik-mv.de</t>
  </si>
  <si>
    <t>http://www.statistik-mv.de</t>
  </si>
  <si>
    <t>http://www.statistik.thueringen.de</t>
  </si>
  <si>
    <t>Statistisches Bundesamt</t>
  </si>
  <si>
    <t>Länderinitiative Kernindikatoren (LIKI)</t>
  </si>
  <si>
    <t>Gustav-Stresemann-Ring 11</t>
  </si>
  <si>
    <t>65189 Wiesbaden</t>
  </si>
  <si>
    <t>Helmut Mayer, Tel.: 0611 75-2784</t>
  </si>
  <si>
    <t>http://www.liki.nrw.de</t>
  </si>
  <si>
    <t>E-Mail: ugr@destatis.de</t>
  </si>
  <si>
    <t>http://www.destatis.de</t>
  </si>
  <si>
    <t>E-Mail: ugr@statistik.hessen.de</t>
  </si>
  <si>
    <t>Bayerisches Landesamt für Statistik</t>
  </si>
  <si>
    <t>E-Mail: ugr@statistik-bbb.de</t>
  </si>
  <si>
    <t>Antje Bornträger, Tel.: 0345 2318-339</t>
  </si>
  <si>
    <t>E-Mail: ugr@statistik.thueringen.de</t>
  </si>
  <si>
    <r>
      <t>sonstige 
Energieträger</t>
    </r>
    <r>
      <rPr>
        <vertAlign val="superscript"/>
        <sz val="10"/>
        <rFont val="Arial"/>
        <family val="2"/>
      </rPr>
      <t>1)</t>
    </r>
  </si>
  <si>
    <t>1) Klär-, Deponiegas und sonstige erneuerbare Energieträger</t>
  </si>
  <si>
    <t>▪  Index (2010 = 100)</t>
  </si>
  <si>
    <t>Index (2010 = 100)</t>
  </si>
  <si>
    <t>Datenbasis: Fortschreibung des Bevölkerungsstandes auf der Basis des Zensus 2011</t>
  </si>
  <si>
    <t>Veränderung gegenüber 
dem Vorjahr in %</t>
  </si>
  <si>
    <t>Anteil an der Summe der Länder
in %</t>
  </si>
  <si>
    <t>Anteil an der Summe der Länder 
in %</t>
  </si>
  <si>
    <t>Anteil an Deutschland 
in %</t>
  </si>
  <si>
    <t>Anteil an Deutschland
 in %</t>
  </si>
  <si>
    <t>▪  Nettostromerzeugung in Gigawattstunden</t>
  </si>
  <si>
    <t>▪  Stromerzeugung aus KWK in Gigawattstunden</t>
  </si>
  <si>
    <t>▪  Wärmeerzeugung aus KWK in Terajoule</t>
  </si>
  <si>
    <r>
      <t>Thüringen</t>
    </r>
    <r>
      <rPr>
        <vertAlign val="superscript"/>
        <sz val="10"/>
        <rFont val="Arial"/>
        <family val="2"/>
      </rPr>
      <t>1)</t>
    </r>
  </si>
  <si>
    <r>
      <t>Methan(CH</t>
    </r>
    <r>
      <rPr>
        <vertAlign val="subscript"/>
        <sz val="10"/>
        <rFont val="Arial"/>
        <family val="2"/>
      </rPr>
      <t>4</t>
    </r>
    <r>
      <rPr>
        <sz val="10"/>
        <rFont val="Arial"/>
        <family val="2"/>
      </rPr>
      <t>)-Emissionen 1990 nach Sektoren und Bundesländern</t>
    </r>
  </si>
  <si>
    <r>
      <t>Methan(CH</t>
    </r>
    <r>
      <rPr>
        <b/>
        <vertAlign val="subscript"/>
        <sz val="10"/>
        <rFont val="Arial"/>
        <family val="2"/>
      </rPr>
      <t>4</t>
    </r>
    <r>
      <rPr>
        <b/>
        <sz val="10"/>
        <rFont val="Arial"/>
        <family val="2"/>
      </rPr>
      <t>)-Emissionen*) 1990 nach Sektoren und Bundesländern</t>
    </r>
  </si>
  <si>
    <r>
      <t>Methan(CH</t>
    </r>
    <r>
      <rPr>
        <vertAlign val="subscript"/>
        <sz val="10"/>
        <rFont val="Arial"/>
        <family val="2"/>
      </rPr>
      <t>4</t>
    </r>
    <r>
      <rPr>
        <sz val="10"/>
        <rFont val="Arial"/>
        <family val="2"/>
      </rPr>
      <t>)-Emissionen 2013 nach Sektoren und Bundesländern</t>
    </r>
  </si>
  <si>
    <r>
      <t>Methan(CH</t>
    </r>
    <r>
      <rPr>
        <b/>
        <vertAlign val="subscript"/>
        <sz val="10"/>
        <rFont val="Arial"/>
        <family val="2"/>
      </rPr>
      <t>4</t>
    </r>
    <r>
      <rPr>
        <b/>
        <sz val="10"/>
        <rFont val="Arial"/>
        <family val="2"/>
      </rPr>
      <t>)-Emissionen*) 2013 nach Sektoren und Bundesländern</t>
    </r>
  </si>
  <si>
    <r>
      <t>Distickstoffoxid(N</t>
    </r>
    <r>
      <rPr>
        <vertAlign val="subscript"/>
        <sz val="10"/>
        <rFont val="Arial"/>
        <family val="2"/>
      </rPr>
      <t>2</t>
    </r>
    <r>
      <rPr>
        <sz val="10"/>
        <rFont val="Arial"/>
        <family val="2"/>
      </rPr>
      <t>O)-Emissionen 1990 nach Sektoren und Bundesländern</t>
    </r>
  </si>
  <si>
    <r>
      <t>Distickstoffoxid(N</t>
    </r>
    <r>
      <rPr>
        <b/>
        <vertAlign val="subscript"/>
        <sz val="10"/>
        <rFont val="Arial"/>
        <family val="2"/>
      </rPr>
      <t>2</t>
    </r>
    <r>
      <rPr>
        <b/>
        <sz val="10"/>
        <rFont val="Arial"/>
        <family val="2"/>
      </rPr>
      <t>O)-Emissionen*) 1990 nach Sektoren und Bundesländern</t>
    </r>
  </si>
  <si>
    <t>Tabelle 8.35</t>
  </si>
  <si>
    <t>Tab. 8.35</t>
  </si>
  <si>
    <t>Tabelle 8.36</t>
  </si>
  <si>
    <t>Tab. 8.36</t>
  </si>
  <si>
    <t>Tabelle 8.37</t>
  </si>
  <si>
    <t>Tabelle 8.38</t>
  </si>
  <si>
    <t>Tab. 8.37</t>
  </si>
  <si>
    <r>
      <t>Distickstoffoxid(N</t>
    </r>
    <r>
      <rPr>
        <vertAlign val="subscript"/>
        <sz val="10"/>
        <rFont val="Arial"/>
        <family val="2"/>
      </rPr>
      <t>2</t>
    </r>
    <r>
      <rPr>
        <sz val="10"/>
        <rFont val="Arial"/>
        <family val="2"/>
      </rPr>
      <t>O)-Emissionen 2013 nach Sektoren und Bundesländern</t>
    </r>
  </si>
  <si>
    <t>Tab. 8.38</t>
  </si>
  <si>
    <t>Wasserentnahme aus der Natur, Wassereinsatz und Wasserabgabe an die Natur 2013 nach Bundesländern</t>
  </si>
  <si>
    <t>Wasserentnahme aus der Natur 1995 – 2013 nach Bundesländern</t>
  </si>
  <si>
    <t>Wasserentnahme der Wirtschaftszweige und privaten Haushalte aus der Natur 2013 nach Bundesländern</t>
  </si>
  <si>
    <t>Wasserentnahme der Wirtschaftszweige*) und privaten Haushalte aus der Natur 2013 nach Bundesländern</t>
  </si>
  <si>
    <t>Wassereinsatz 1995 – 2013 nach Bundesländern</t>
  </si>
  <si>
    <t>Wassereinsatz der Wirtschaftszweige und privaten Haushalte 2013 nach Bundesländern</t>
  </si>
  <si>
    <t>Wassereinsatz der Wirtschaftszweige*) und privaten Haushalte 2013 nach Bundesländern</t>
  </si>
  <si>
    <t>Spezifischer Wassereinsatz 2013 nach Wirtschaftszweigen und Bundesländern</t>
  </si>
  <si>
    <t>Spezifischer Wassereinsatz*) 2013 nach Wirtschaftszweigen**) und Bundesländern</t>
  </si>
  <si>
    <t>Wasserproduktivität in jeweiligen Preisen 2013 nach Bundesländern</t>
  </si>
  <si>
    <t>Wasserproduktivität*) in jeweiligen Preisen 2013 nach Bundesländern</t>
  </si>
  <si>
    <t>Wasserproduktivität (preisbereinigt, verkettet) 1998 – 2013 nach Bundesländern</t>
  </si>
  <si>
    <t>Wasserproduktivität*) (preisbereinigt, verkettet) 1998 – 2013 nach Bundesländern</t>
  </si>
  <si>
    <t>Abwassereinleitung in die Natur 1995 – 2013 nach Bundesländern</t>
  </si>
  <si>
    <r>
      <t>Abwassereinleitung in die Natur*)</t>
    </r>
    <r>
      <rPr>
        <b/>
        <sz val="10"/>
        <rFont val="Arial"/>
        <family val="2"/>
      </rPr>
      <t xml:space="preserve"> 1995 – 2013 nach Bundesländern</t>
    </r>
  </si>
  <si>
    <t>Tabelle 9.19</t>
  </si>
  <si>
    <t>Abwassereinleitung der Wirtschaftszweige und privaten Haushalte in die Natur 2013 nach Bundesländern</t>
  </si>
  <si>
    <t>Tab. 9.19</t>
  </si>
  <si>
    <t>Abwassereinleitung der Wirtschaftszweige*) und privaten Haushalte in die Natur 2013 nach Bundesländern</t>
  </si>
  <si>
    <t>Tabelle 9.20</t>
  </si>
  <si>
    <t>Spezifische Abwassereinleitung 2013 nach Wirtschaftszweigen und Bundesländern</t>
  </si>
  <si>
    <t>Tab. 9.20</t>
  </si>
  <si>
    <t>Spezifische Abwassereinleitung*) 2013 nach Wirtschaftszweigen**) und Bundesländern</t>
  </si>
  <si>
    <t>Tabelle 9.21</t>
  </si>
  <si>
    <t>Abwasserproduktivität in jeweiligen Preisen 2013 nach Bundesländern</t>
  </si>
  <si>
    <t>Tab. 9.21</t>
  </si>
  <si>
    <t>Abwasserproduktivität*) in jeweiligen Preisen 2013 nach Bundesländern</t>
  </si>
  <si>
    <t>Tabelle 9.22</t>
  </si>
  <si>
    <t>Abwasserproduktivität (preisbereinigt, verkettet) 1998 – 2013 nach Bundesländern</t>
  </si>
  <si>
    <t>Tab. 9.22</t>
  </si>
  <si>
    <t>Abwasserproduktivität*) (preisbereinigt, verkettet) 1998 – 2013  nach Bundesländern</t>
  </si>
  <si>
    <t>▪  Zahl der Städte</t>
  </si>
  <si>
    <t>Zahl der Städte</t>
  </si>
  <si>
    <t>2013</t>
  </si>
  <si>
    <r>
      <t>DMIa einschl. 
Empfang 
aus dem
Intrahandel</t>
    </r>
    <r>
      <rPr>
        <vertAlign val="superscript"/>
        <sz val="10"/>
        <rFont val="Arial"/>
        <family val="2"/>
      </rPr>
      <t>2)</t>
    </r>
  </si>
  <si>
    <r>
      <t>DMIa einschl. 
Saldo des 
Intrahandels</t>
    </r>
    <r>
      <rPr>
        <vertAlign val="superscript"/>
        <sz val="10"/>
        <rFont val="Arial"/>
        <family val="2"/>
      </rPr>
      <t>3)</t>
    </r>
  </si>
  <si>
    <t>*) direkter Materialeinsatz abiotischer Materialien</t>
  </si>
  <si>
    <r>
      <t>DMI einschl. 
Empfang 
aus dem
Intrahandel</t>
    </r>
    <r>
      <rPr>
        <vertAlign val="superscript"/>
        <sz val="10"/>
        <rFont val="Arial"/>
        <family val="2"/>
      </rPr>
      <t>2)</t>
    </r>
  </si>
  <si>
    <r>
      <t>DMI einschl. 
Saldo des 
Intrahandels</t>
    </r>
    <r>
      <rPr>
        <vertAlign val="superscript"/>
        <sz val="10"/>
        <rFont val="Arial"/>
        <family val="2"/>
      </rPr>
      <t>3)</t>
    </r>
  </si>
  <si>
    <r>
      <t>TMI einschl. 
Empfang 
aus dem
Intrahandel</t>
    </r>
    <r>
      <rPr>
        <vertAlign val="superscript"/>
        <sz val="10"/>
        <rFont val="Arial"/>
        <family val="2"/>
      </rPr>
      <t>2)</t>
    </r>
  </si>
  <si>
    <r>
      <t>TMI einschl. 
Saldo des 
Intrahandels</t>
    </r>
    <r>
      <rPr>
        <vertAlign val="superscript"/>
        <sz val="10"/>
        <rFont val="Arial"/>
        <family val="2"/>
      </rPr>
      <t>3)</t>
    </r>
  </si>
  <si>
    <t>Summe der 
Länder</t>
  </si>
  <si>
    <r>
      <t>Rohstoffproduktivität
BIP / DMIa</t>
    </r>
    <r>
      <rPr>
        <vertAlign val="superscript"/>
        <sz val="10"/>
        <rFont val="Arial"/>
        <family val="2"/>
      </rPr>
      <t>1)</t>
    </r>
  </si>
  <si>
    <r>
      <t>Produktivität des inländischen Material-
verbrauchs
BIP / DMC</t>
    </r>
    <r>
      <rPr>
        <vertAlign val="superscript"/>
        <sz val="10"/>
        <rFont val="Arial"/>
        <family val="2"/>
      </rPr>
      <t>2)</t>
    </r>
  </si>
  <si>
    <r>
      <t xml:space="preserve"> einschl. Empfang 
aus dem 
Intrahandel</t>
    </r>
    <r>
      <rPr>
        <vertAlign val="superscript"/>
        <sz val="10"/>
        <rFont val="Arial"/>
        <family val="2"/>
      </rPr>
      <t>3)</t>
    </r>
  </si>
  <si>
    <r>
      <t xml:space="preserve"> einschl. 
Saldo des
Intrahandels</t>
    </r>
    <r>
      <rPr>
        <vertAlign val="superscript"/>
        <sz val="10"/>
        <rFont val="Arial"/>
        <family val="2"/>
      </rPr>
      <t>4)</t>
    </r>
  </si>
  <si>
    <t>1 000 Euro je Tonne</t>
  </si>
  <si>
    <r>
      <t>Bremen</t>
    </r>
    <r>
      <rPr>
        <vertAlign val="superscript"/>
        <sz val="10"/>
        <rFont val="Arial"/>
        <family val="2"/>
      </rPr>
      <t>5)</t>
    </r>
  </si>
  <si>
    <r>
      <t>Hamburg</t>
    </r>
    <r>
      <rPr>
        <vertAlign val="superscript"/>
        <sz val="10"/>
        <rFont val="Arial"/>
        <family val="2"/>
      </rPr>
      <t>5)</t>
    </r>
  </si>
  <si>
    <t>5) mit anderen Bundesländern nur bedingt vergleichbar</t>
  </si>
  <si>
    <r>
      <t>Rohstoffproduktivität
BIP / DMIa</t>
    </r>
    <r>
      <rPr>
        <vertAlign val="superscript"/>
        <sz val="10"/>
        <rFont val="Arial"/>
        <family val="2"/>
      </rPr>
      <t>2)</t>
    </r>
  </si>
  <si>
    <r>
      <t>Produktivität des inländischen Material-
verbrauchs
BIP / DMC</t>
    </r>
    <r>
      <rPr>
        <vertAlign val="superscript"/>
        <sz val="10"/>
        <rFont val="Arial"/>
        <family val="2"/>
      </rPr>
      <t>3)</t>
    </r>
  </si>
  <si>
    <r>
      <t xml:space="preserve"> einschl. Empfang 
aus dem 
Intrahandel</t>
    </r>
    <r>
      <rPr>
        <vertAlign val="superscript"/>
        <sz val="10"/>
        <rFont val="Arial"/>
        <family val="2"/>
      </rPr>
      <t>4)</t>
    </r>
  </si>
  <si>
    <r>
      <t xml:space="preserve"> einschl. 
Saldo des
Intrahandels</t>
    </r>
    <r>
      <rPr>
        <vertAlign val="superscript"/>
        <sz val="10"/>
        <rFont val="Arial"/>
        <family val="2"/>
      </rPr>
      <t>5)</t>
    </r>
  </si>
  <si>
    <t>Birgit John, Tel.: 0711 641-2418</t>
  </si>
  <si>
    <r>
      <t>Verkehr</t>
    </r>
    <r>
      <rPr>
        <vertAlign val="superscript"/>
        <sz val="10"/>
        <rFont val="Arial"/>
        <family val="2"/>
      </rPr>
      <t>3)</t>
    </r>
  </si>
  <si>
    <t>**) Die Umsätze der Umweltwirtschaft werden auf die entsprechenden Produktionswerte der Gesamtwirtschaft insgesamt bzw. je Wirtschaftszweigabschnitt bezogen. Bei den sonstigen Wirtschaftszweigen handelt es sich dabei um die Wirtschaftszweige A bis T ohne C, E, F und M.</t>
  </si>
  <si>
    <t>***) Klassifikation der Wirtschaftszweige, Ausgabe 2008 (WZ 2008)</t>
  </si>
  <si>
    <t>E-Mail: ugr@statistik.bayern.de</t>
  </si>
  <si>
    <t>Quelle: Statistische Mitteilungen des Kraftfahrt-Bundesamtes, Fahrzeugzulassungen – Bestand, Halter am 1. Januar</t>
  </si>
  <si>
    <t xml:space="preserve">Den Tabellen nach Wirtschaftszweigen liegt die Klassifikation der Wirtschaftszweige, Ausgabe 2008 (WZ 2008) zugrunde. Ergebnisse mit einer Gliederung nach der vorherigen Wirtschaftszweig-
systematik (WZ 2003) werden nicht mehr erstellt. Die letzten Ergebnisse nach WZ 2003 sind im Tabellenteil der Gemeinschaftsveröffentlichung 2012 ausgewiesen.
Infolge von grundlegenden Unterschieden zwischen den Systematiken dürfen Ergebnisse nach WZ 2003 und WZ 2008 nicht nebeneinander gestellt werden. Das führt dazu, dass einige Ergebnisse in dieser Veröffentlichung nur für einzelne Jahre oder als kürzere Zeitreihe dargestellt werden können.
</t>
  </si>
  <si>
    <t>Veränderung gegenüber
dem Vorjahr in %</t>
  </si>
  <si>
    <t>Anteil an Deutschland
in %</t>
  </si>
  <si>
    <t>Bruttostromerzeugung
in Gigawattstunden</t>
  </si>
  <si>
    <t>Bruttostromerzeugung
aus erneuerbaren Energieträgern 
in Gigawattstunden</t>
  </si>
  <si>
    <t>Anteil erneuerbarer Energieträger
an der Bruttostromerzeugung
in %</t>
  </si>
  <si>
    <t>Tab. 6.22</t>
  </si>
  <si>
    <t>Tabelle 6.22</t>
  </si>
  <si>
    <t>Tab. 6.23</t>
  </si>
  <si>
    <t>Tabelle 6.23</t>
  </si>
  <si>
    <t>Nettostromerzeugung
in Gigawattstunden</t>
  </si>
  <si>
    <t>Nettostromerzeugung aus KWK
in Gigawattstunden</t>
  </si>
  <si>
    <t>Anteil der KWK
an der Nettostromerzeugung
in %</t>
  </si>
  <si>
    <t>Tab. 6.24</t>
  </si>
  <si>
    <t>Tabelle 6.24</t>
  </si>
  <si>
    <t>Wärmeerzeugung aus KWK
in Terajoule</t>
  </si>
  <si>
    <t>Anteil der KWK
an der Nettowärmeerzeugung
in %</t>
  </si>
  <si>
    <r>
      <t>Methan(CH</t>
    </r>
    <r>
      <rPr>
        <b/>
        <vertAlign val="subscript"/>
        <sz val="10"/>
        <rFont val="Arial"/>
        <family val="2"/>
      </rPr>
      <t>4</t>
    </r>
    <r>
      <rPr>
        <b/>
        <sz val="10"/>
        <rFont val="Arial"/>
        <family val="2"/>
      </rPr>
      <t>)-Emissionen*) 2014 nach Sektoren und Bundesländern</t>
    </r>
  </si>
  <si>
    <r>
      <t>Methan(CH</t>
    </r>
    <r>
      <rPr>
        <vertAlign val="subscript"/>
        <sz val="10"/>
        <rFont val="Arial"/>
        <family val="2"/>
      </rPr>
      <t>4</t>
    </r>
    <r>
      <rPr>
        <sz val="10"/>
        <rFont val="Arial"/>
        <family val="2"/>
      </rPr>
      <t>)-Emissionen 2014 nach Sektoren und Bundesländern</t>
    </r>
  </si>
  <si>
    <t>Tab. 8.39</t>
  </si>
  <si>
    <t>Tabelle 8.39</t>
  </si>
  <si>
    <t>Tab. 8.40</t>
  </si>
  <si>
    <r>
      <t>Distickstoffoxid(N</t>
    </r>
    <r>
      <rPr>
        <vertAlign val="subscript"/>
        <sz val="10"/>
        <rFont val="Arial"/>
        <family val="2"/>
      </rPr>
      <t>2</t>
    </r>
    <r>
      <rPr>
        <sz val="10"/>
        <rFont val="Arial"/>
        <family val="2"/>
      </rPr>
      <t>O)-Emissionen 2014 nach Sektoren und Bundesländern</t>
    </r>
  </si>
  <si>
    <t>Tab. 8.41</t>
  </si>
  <si>
    <t>Landwirtschaftlich genutzte Fläche (LF) insgesamt und LF ökologisch wirtschaftender Betriebe 1999 – 2016 nach Bundesländern</t>
  </si>
  <si>
    <t>Anteil an der LF insgesamt
 in %</t>
  </si>
  <si>
    <t>11. Umweltschutz</t>
  </si>
  <si>
    <t>2014</t>
  </si>
  <si>
    <t>2) Bundesland unplausibel bzw. den Bundesländern nicht zuzuordnen, z. B. Kraftfahrzeuge der Bundespolizei</t>
  </si>
  <si>
    <t>2) z. B. Feuerwehr-, Polizei-, Zivilschutz-, Post-, Funk- und Fernmeldefahrzeuge</t>
  </si>
  <si>
    <t>3) Bundesland unplausibel bzw. den Bundesländern nicht zuzuordnen, z. B. Kraftfahrzeuge der Bundespolizei</t>
  </si>
  <si>
    <t>4) Bundesland unplausibel bzw. den Bundesländern nicht zuzuordnen, z. B. Kraftfahrzeuge der Bundespolizei</t>
  </si>
  <si>
    <t>Tab. 6.25</t>
  </si>
  <si>
    <t>Tab. 6.26</t>
  </si>
  <si>
    <t>Tabelle 6.26</t>
  </si>
  <si>
    <t>Tabelle 6.25</t>
  </si>
  <si>
    <t>Tab. 8.42</t>
  </si>
  <si>
    <t>Tab. 8.43</t>
  </si>
  <si>
    <t>Tab. 8.44</t>
  </si>
  <si>
    <t>Tab. 8.45</t>
  </si>
  <si>
    <t>Tab. 8.46</t>
  </si>
  <si>
    <t>Tabelle 8.3</t>
  </si>
  <si>
    <r>
      <t xml:space="preserve"> CO</t>
    </r>
    <r>
      <rPr>
        <vertAlign val="subscript"/>
        <sz val="10"/>
        <rFont val="Arial"/>
        <family val="2"/>
      </rPr>
      <t>2</t>
    </r>
    <r>
      <rPr>
        <sz val="10"/>
        <rFont val="Arial"/>
        <family val="2"/>
      </rPr>
      <t>-Emissionen 1990 nach Sektoren und Bundesländern</t>
    </r>
  </si>
  <si>
    <r>
      <t xml:space="preserve"> CO</t>
    </r>
    <r>
      <rPr>
        <vertAlign val="subscript"/>
        <sz val="10"/>
        <rFont val="Arial"/>
        <family val="2"/>
      </rPr>
      <t>2</t>
    </r>
    <r>
      <rPr>
        <sz val="10"/>
        <rFont val="Arial"/>
        <family val="2"/>
      </rPr>
      <t>-Emissionen 1995 nach Sektoren und Bundesländern</t>
    </r>
  </si>
  <si>
    <r>
      <t>CO</t>
    </r>
    <r>
      <rPr>
        <vertAlign val="subscript"/>
        <sz val="10"/>
        <rFont val="Arial"/>
        <family val="2"/>
      </rPr>
      <t>2</t>
    </r>
    <r>
      <rPr>
        <sz val="10"/>
        <rFont val="Arial"/>
        <family val="2"/>
      </rPr>
      <t>-Emissionen 2000 nach Sektoren und Bundesländern</t>
    </r>
  </si>
  <si>
    <r>
      <t>CO</t>
    </r>
    <r>
      <rPr>
        <vertAlign val="subscript"/>
        <sz val="10"/>
        <rFont val="Arial"/>
        <family val="2"/>
      </rPr>
      <t>2</t>
    </r>
    <r>
      <rPr>
        <sz val="10"/>
        <rFont val="Arial"/>
        <family val="2"/>
      </rPr>
      <t>-Emissionen 2005 nach Sektoren und Bundesländern</t>
    </r>
  </si>
  <si>
    <r>
      <t>CO</t>
    </r>
    <r>
      <rPr>
        <vertAlign val="subscript"/>
        <sz val="10"/>
        <rFont val="Arial"/>
        <family val="2"/>
      </rPr>
      <t>2</t>
    </r>
    <r>
      <rPr>
        <sz val="10"/>
        <rFont val="Arial"/>
        <family val="2"/>
      </rPr>
      <t>-Emissionen 2010 nach Sektoren und Bundesländern</t>
    </r>
  </si>
  <si>
    <r>
      <t xml:space="preserve"> CO</t>
    </r>
    <r>
      <rPr>
        <vertAlign val="subscript"/>
        <sz val="10"/>
        <rFont val="Arial"/>
        <family val="2"/>
      </rPr>
      <t>2</t>
    </r>
    <r>
      <rPr>
        <sz val="10"/>
        <rFont val="Arial"/>
        <family val="2"/>
      </rPr>
      <t>-Emissionen 2011 nach Sektoren und Bundesländern</t>
    </r>
  </si>
  <si>
    <r>
      <t>CO</t>
    </r>
    <r>
      <rPr>
        <vertAlign val="subscript"/>
        <sz val="10"/>
        <rFont val="Arial"/>
        <family val="2"/>
      </rPr>
      <t>2</t>
    </r>
    <r>
      <rPr>
        <sz val="10"/>
        <rFont val="Arial"/>
        <family val="2"/>
      </rPr>
      <t>-Emissionen 2012 nach Sektoren und Bundesländern</t>
    </r>
  </si>
  <si>
    <r>
      <t xml:space="preserve"> CO</t>
    </r>
    <r>
      <rPr>
        <vertAlign val="subscript"/>
        <sz val="10"/>
        <rFont val="Arial"/>
        <family val="2"/>
      </rPr>
      <t>2</t>
    </r>
    <r>
      <rPr>
        <sz val="10"/>
        <rFont val="Arial"/>
        <family val="2"/>
      </rPr>
      <t>-Emissionen 2013 nach Sektoren und Bundesländern</t>
    </r>
  </si>
  <si>
    <r>
      <t>CO</t>
    </r>
    <r>
      <rPr>
        <vertAlign val="subscript"/>
        <sz val="10"/>
        <rFont val="Arial"/>
        <family val="2"/>
      </rPr>
      <t>2</t>
    </r>
    <r>
      <rPr>
        <sz val="10"/>
        <rFont val="Arial"/>
        <family val="2"/>
      </rPr>
      <t>-Emissionen 2014 nach Sektoren und Bundesländern</t>
    </r>
  </si>
  <si>
    <r>
      <t>CO</t>
    </r>
    <r>
      <rPr>
        <b/>
        <vertAlign val="subscript"/>
        <sz val="10"/>
        <rFont val="Arial"/>
        <family val="2"/>
      </rPr>
      <t>2</t>
    </r>
    <r>
      <rPr>
        <b/>
        <sz val="10"/>
        <rFont val="Arial"/>
        <family val="2"/>
      </rPr>
      <t>-Emissionen 1990 nach Sektoren und Bundesländern</t>
    </r>
  </si>
  <si>
    <t>energiebedingt</t>
  </si>
  <si>
    <t>inter-
nationaler 
Luftverkehr</t>
  </si>
  <si>
    <t>Energie</t>
  </si>
  <si>
    <t>Abfall-, Abwasserwirtschaft</t>
  </si>
  <si>
    <r>
      <t>Feuerungs-
anlagen</t>
    </r>
    <r>
      <rPr>
        <vertAlign val="superscript"/>
        <sz val="10"/>
        <rFont val="Arial"/>
        <family val="2"/>
      </rPr>
      <t>2)</t>
    </r>
  </si>
  <si>
    <r>
      <t>Energie-
gewinnung, 
-verteilung</t>
    </r>
    <r>
      <rPr>
        <vertAlign val="superscript"/>
        <sz val="10"/>
        <rFont val="Arial"/>
        <family val="2"/>
      </rPr>
      <t>4)</t>
    </r>
  </si>
  <si>
    <r>
      <t>Prozesse,
Produktan-
wendung</t>
    </r>
    <r>
      <rPr>
        <vertAlign val="superscript"/>
        <sz val="10"/>
        <rFont val="Arial"/>
        <family val="2"/>
      </rPr>
      <t>5)</t>
    </r>
  </si>
  <si>
    <r>
      <t>Landwirt-
schaft</t>
    </r>
    <r>
      <rPr>
        <vertAlign val="superscript"/>
        <sz val="10"/>
        <rFont val="Arial"/>
        <family val="2"/>
      </rPr>
      <t>6)</t>
    </r>
  </si>
  <si>
    <r>
      <t>Abfall</t>
    </r>
    <r>
      <rPr>
        <vertAlign val="superscript"/>
        <sz val="10"/>
        <rFont val="Arial"/>
        <family val="2"/>
      </rPr>
      <t>7)</t>
    </r>
  </si>
  <si>
    <r>
      <t>Abwasser</t>
    </r>
    <r>
      <rPr>
        <vertAlign val="superscript"/>
        <sz val="10"/>
        <rFont val="Arial"/>
        <family val="2"/>
      </rPr>
      <t>8)</t>
    </r>
  </si>
  <si>
    <r>
      <t>Nachrichtlich:
Landnutzung, 
Land-
nutzungs-
änderung 
und Forst-
wirtschaft
(LULUCF)</t>
    </r>
    <r>
      <rPr>
        <vertAlign val="superscript"/>
        <sz val="10"/>
        <rFont val="Arial"/>
        <family val="2"/>
      </rPr>
      <t>9)</t>
    </r>
  </si>
  <si>
    <r>
      <t>Deutschland</t>
    </r>
    <r>
      <rPr>
        <vertAlign val="superscript"/>
        <sz val="10"/>
        <rFont val="Arial"/>
        <family val="2"/>
      </rPr>
      <t>10)</t>
    </r>
  </si>
  <si>
    <r>
      <t>1 000 Tonnen CO</t>
    </r>
    <r>
      <rPr>
        <b/>
        <vertAlign val="subscript"/>
        <sz val="10"/>
        <rFont val="Arial"/>
        <family val="2"/>
      </rPr>
      <t>2</t>
    </r>
    <r>
      <rPr>
        <b/>
        <sz val="10"/>
        <rFont val="Arial"/>
        <family val="2"/>
      </rPr>
      <t>-Äquivalente</t>
    </r>
    <r>
      <rPr>
        <b/>
        <vertAlign val="superscript"/>
        <sz val="10"/>
        <rFont val="Arial"/>
        <family val="2"/>
      </rPr>
      <t>12)</t>
    </r>
  </si>
  <si>
    <r>
      <t>12) Die Methan-Emissionen wurden mit dem GWP-Wert von 25 in CO</t>
    </r>
    <r>
      <rPr>
        <vertAlign val="subscript"/>
        <sz val="10"/>
        <rFont val="Arial"/>
        <family val="2"/>
      </rPr>
      <t>2</t>
    </r>
    <r>
      <rPr>
        <sz val="10"/>
        <rFont val="Arial"/>
        <family val="2"/>
      </rPr>
      <t>-Äquivalente umgerechnet (GWP = Global Warming Potential).</t>
    </r>
  </si>
  <si>
    <t>2) Energiewirtschaft, Verarbeitendes Gewerbe, Haushalte und Kleinverbraucher (GHD) (NIR Sektoren 1A1, 1A2, 1A4)</t>
  </si>
  <si>
    <t>3) Straßenverkehr, sonstiger Verkehr (ohne internationalen Luftverkehr), Off-Road-Verkehr (NIR Sektoren 1A3, 1A5)</t>
  </si>
  <si>
    <t>4) diffuse Emissionen aus der Kohle-, Erdöl- und Erdgasförderung, -aufbereitung und -verteilung (NIR Sektor 1B)</t>
  </si>
  <si>
    <t>5) chemische und petrochemische Prozesse, Holzkohleanwendungen (NIR Sektor 2)</t>
  </si>
  <si>
    <t>7) Deponien, Kompostierungs-, Biogas- und Vergärungsanlagen, MBA (NIR Sektoren 5A, 5B, 5E)</t>
  </si>
  <si>
    <t>8) kommunale, industrielle Kläranlagen und Sickergruben (NIR Sektor 5D)</t>
  </si>
  <si>
    <r>
      <t>Um-
wandlungs-
bereich</t>
    </r>
    <r>
      <rPr>
        <vertAlign val="superscript"/>
        <sz val="10"/>
        <rFont val="Arial"/>
        <family val="2"/>
      </rPr>
      <t>2)</t>
    </r>
  </si>
  <si>
    <r>
      <t>Verarbeitendes 
Gewerbe, 
Gewinnung 
von Steinen 
und Erden, 
sonstiger 
Bergbau</t>
    </r>
    <r>
      <rPr>
        <vertAlign val="superscript"/>
        <sz val="10"/>
        <rFont val="Arial"/>
        <family val="2"/>
      </rPr>
      <t>3)</t>
    </r>
  </si>
  <si>
    <r>
      <t>Verkehr</t>
    </r>
    <r>
      <rPr>
        <vertAlign val="superscript"/>
        <sz val="10"/>
        <rFont val="Arial"/>
        <family val="2"/>
      </rPr>
      <t>4)</t>
    </r>
  </si>
  <si>
    <r>
      <t>Haushalte,
 Gewerbe, 
Handel, 
Dienstleis-
tungen, 
übrige 
Verbraucher</t>
    </r>
    <r>
      <rPr>
        <vertAlign val="superscript"/>
        <sz val="10"/>
        <rFont val="Arial"/>
        <family val="2"/>
      </rPr>
      <t>5)</t>
    </r>
  </si>
  <si>
    <r>
      <t>prozess-
bedingt</t>
    </r>
    <r>
      <rPr>
        <vertAlign val="superscript"/>
        <sz val="10"/>
        <rFont val="Arial"/>
        <family val="2"/>
      </rPr>
      <t>6)</t>
    </r>
  </si>
  <si>
    <r>
      <t>Landnutzung, 
Landnutzungs-
änderung und 
Forstwirtschaft
 (LULUCF)</t>
    </r>
    <r>
      <rPr>
        <vertAlign val="superscript"/>
        <sz val="10"/>
        <rFont val="Arial"/>
        <family val="2"/>
      </rPr>
      <t>7)</t>
    </r>
  </si>
  <si>
    <t>2) NIR Sektor 1A1</t>
  </si>
  <si>
    <t>3) NIR Sektor 1A2</t>
  </si>
  <si>
    <t>4) NIR Sektoren 1A3 und 1A5; ohne internationalen Luftverkehr</t>
  </si>
  <si>
    <t>5) NIR Sektor 1A4</t>
  </si>
  <si>
    <t>6) NIR Sektor 2; ohne Lösemittelanwendungen</t>
  </si>
  <si>
    <t>7) NIR Sektor 4; Quelle: Johann Heinrich von Thünen-Institut; ohne Emissionen aus Waldbrand, Torfabbau und Holzprodukten; Verwendung deutschlandweit einheitlicher Emissionsfaktoren; aktuell keine Berechnung für Stadtstaaten möglich</t>
  </si>
  <si>
    <t>Tabelle 8.10</t>
  </si>
  <si>
    <r>
      <t>CO</t>
    </r>
    <r>
      <rPr>
        <b/>
        <vertAlign val="subscript"/>
        <sz val="10"/>
        <rFont val="Arial"/>
        <family val="2"/>
      </rPr>
      <t>2</t>
    </r>
    <r>
      <rPr>
        <b/>
        <sz val="10"/>
        <rFont val="Arial"/>
        <family val="2"/>
      </rPr>
      <t>-Emissionen 1995 nach Sektoren und Bundesländern</t>
    </r>
  </si>
  <si>
    <t>Tabelle 8.11</t>
  </si>
  <si>
    <r>
      <t>CO</t>
    </r>
    <r>
      <rPr>
        <b/>
        <vertAlign val="subscript"/>
        <sz val="10"/>
        <rFont val="Arial"/>
        <family val="2"/>
      </rPr>
      <t>2</t>
    </r>
    <r>
      <rPr>
        <b/>
        <sz val="10"/>
        <rFont val="Arial"/>
        <family val="2"/>
      </rPr>
      <t>-Emissionen 2000 nach Sektoren und Bundesländern</t>
    </r>
  </si>
  <si>
    <t>Tabelle 8.12</t>
  </si>
  <si>
    <r>
      <t>CO</t>
    </r>
    <r>
      <rPr>
        <b/>
        <vertAlign val="subscript"/>
        <sz val="10"/>
        <rFont val="Arial"/>
        <family val="2"/>
      </rPr>
      <t>2</t>
    </r>
    <r>
      <rPr>
        <b/>
        <sz val="10"/>
        <rFont val="Arial"/>
        <family val="2"/>
      </rPr>
      <t>-Emissionen 2005 nach Sektoren und Bundesländern</t>
    </r>
  </si>
  <si>
    <t>Tabelle 8.13</t>
  </si>
  <si>
    <r>
      <t>CO</t>
    </r>
    <r>
      <rPr>
        <b/>
        <vertAlign val="subscript"/>
        <sz val="10"/>
        <rFont val="Arial"/>
        <family val="2"/>
      </rPr>
      <t>2</t>
    </r>
    <r>
      <rPr>
        <b/>
        <sz val="10"/>
        <rFont val="Arial"/>
        <family val="2"/>
      </rPr>
      <t>-Emissionen 2010 nach Sektoren und Bundesländern</t>
    </r>
  </si>
  <si>
    <t>Tabelle 8.14</t>
  </si>
  <si>
    <r>
      <t>CO</t>
    </r>
    <r>
      <rPr>
        <b/>
        <vertAlign val="subscript"/>
        <sz val="10"/>
        <rFont val="Arial"/>
        <family val="2"/>
      </rPr>
      <t>2</t>
    </r>
    <r>
      <rPr>
        <b/>
        <sz val="10"/>
        <rFont val="Arial"/>
        <family val="2"/>
      </rPr>
      <t>-Emissionen 2011 nach Sektoren und Bundesländern</t>
    </r>
  </si>
  <si>
    <t>Tabelle 8.15</t>
  </si>
  <si>
    <r>
      <t>CO</t>
    </r>
    <r>
      <rPr>
        <b/>
        <vertAlign val="subscript"/>
        <sz val="10"/>
        <rFont val="Arial"/>
        <family val="2"/>
      </rPr>
      <t>2</t>
    </r>
    <r>
      <rPr>
        <b/>
        <sz val="10"/>
        <rFont val="Arial"/>
        <family val="2"/>
      </rPr>
      <t>-Emissionen 2012 nach Sektoren und Bundesländern</t>
    </r>
  </si>
  <si>
    <t>Tabelle 8.16</t>
  </si>
  <si>
    <r>
      <t>CO</t>
    </r>
    <r>
      <rPr>
        <b/>
        <vertAlign val="subscript"/>
        <sz val="10"/>
        <rFont val="Arial"/>
        <family val="2"/>
      </rPr>
      <t>2</t>
    </r>
    <r>
      <rPr>
        <b/>
        <sz val="10"/>
        <rFont val="Arial"/>
        <family val="2"/>
      </rPr>
      <t>-Emissionen 2013 nach Sektoren und Bundesländern</t>
    </r>
  </si>
  <si>
    <t>Tabelle 8.17</t>
  </si>
  <si>
    <r>
      <t>CO</t>
    </r>
    <r>
      <rPr>
        <b/>
        <vertAlign val="subscript"/>
        <sz val="10"/>
        <rFont val="Arial"/>
        <family val="2"/>
      </rPr>
      <t>2</t>
    </r>
    <r>
      <rPr>
        <b/>
        <sz val="10"/>
        <rFont val="Arial"/>
        <family val="2"/>
      </rPr>
      <t>-Emissionen 2014 nach Sektoren und Bundesländern</t>
    </r>
  </si>
  <si>
    <r>
      <t>Prozesse, 
Produkt-
anwendung</t>
    </r>
    <r>
      <rPr>
        <vertAlign val="superscript"/>
        <sz val="10"/>
        <rFont val="Arial"/>
        <family val="2"/>
      </rPr>
      <t>4)</t>
    </r>
  </si>
  <si>
    <r>
      <t>Landwirt-
schaft</t>
    </r>
    <r>
      <rPr>
        <vertAlign val="superscript"/>
        <sz val="10"/>
        <rFont val="Arial"/>
        <family val="2"/>
      </rPr>
      <t>5)</t>
    </r>
  </si>
  <si>
    <r>
      <t>Boden-
nutzung</t>
    </r>
    <r>
      <rPr>
        <vertAlign val="superscript"/>
        <sz val="10"/>
        <rFont val="Arial"/>
        <family val="2"/>
      </rPr>
      <t>6)</t>
    </r>
  </si>
  <si>
    <r>
      <t>Dünger-
wirtschaft</t>
    </r>
    <r>
      <rPr>
        <vertAlign val="superscript"/>
        <sz val="10"/>
        <rFont val="Arial"/>
        <family val="2"/>
      </rPr>
      <t>7)</t>
    </r>
  </si>
  <si>
    <r>
      <t>Abfall-,
 Abwasser-
wirtschaft</t>
    </r>
    <r>
      <rPr>
        <vertAlign val="superscript"/>
        <sz val="10"/>
        <rFont val="Arial"/>
        <family val="2"/>
      </rPr>
      <t>8)</t>
    </r>
  </si>
  <si>
    <r>
      <t>12) Die N</t>
    </r>
    <r>
      <rPr>
        <vertAlign val="subscript"/>
        <sz val="10"/>
        <rFont val="Arial"/>
        <family val="2"/>
      </rPr>
      <t>2</t>
    </r>
    <r>
      <rPr>
        <sz val="10"/>
        <rFont val="Arial"/>
        <family val="2"/>
      </rPr>
      <t>O-Emissionen wurden mit dem GWP-Wert von 298 in CO</t>
    </r>
    <r>
      <rPr>
        <vertAlign val="subscript"/>
        <sz val="10"/>
        <rFont val="Arial"/>
        <family val="2"/>
      </rPr>
      <t>2</t>
    </r>
    <r>
      <rPr>
        <sz val="10"/>
        <rFont val="Arial"/>
        <family val="2"/>
      </rPr>
      <t>-Äquivalente umgerechnet (GWP = Global Warming Potential).</t>
    </r>
  </si>
  <si>
    <t>Tabelle 8.40</t>
  </si>
  <si>
    <r>
      <t>Distickstoffoxid(N</t>
    </r>
    <r>
      <rPr>
        <b/>
        <vertAlign val="subscript"/>
        <sz val="10"/>
        <rFont val="Arial"/>
        <family val="2"/>
      </rPr>
      <t>2</t>
    </r>
    <r>
      <rPr>
        <b/>
        <sz val="10"/>
        <rFont val="Arial"/>
        <family val="2"/>
      </rPr>
      <t>O)-Emissionen*) 1995 nach Sektoren und Bundesländern</t>
    </r>
  </si>
  <si>
    <t>Tabelle 8.41</t>
  </si>
  <si>
    <r>
      <t>Distickstoffoxid(N</t>
    </r>
    <r>
      <rPr>
        <b/>
        <vertAlign val="subscript"/>
        <sz val="10"/>
        <rFont val="Arial"/>
        <family val="2"/>
      </rPr>
      <t>2</t>
    </r>
    <r>
      <rPr>
        <b/>
        <sz val="10"/>
        <rFont val="Arial"/>
        <family val="2"/>
      </rPr>
      <t>O)-Emissionen*) 2000 nach Sektoren und Bundesländern</t>
    </r>
  </si>
  <si>
    <t>Tabelle 8.42</t>
  </si>
  <si>
    <r>
      <t>Distickstoffoxid(N</t>
    </r>
    <r>
      <rPr>
        <b/>
        <vertAlign val="subscript"/>
        <sz val="10"/>
        <rFont val="Arial"/>
        <family val="2"/>
      </rPr>
      <t>2</t>
    </r>
    <r>
      <rPr>
        <b/>
        <sz val="10"/>
        <rFont val="Arial"/>
        <family val="2"/>
      </rPr>
      <t>O)-Emissionen*) 2005 nach Sektoren und Bundesländern</t>
    </r>
  </si>
  <si>
    <t>Tabelle 8.43</t>
  </si>
  <si>
    <r>
      <t>Distickstoffoxid(N</t>
    </r>
    <r>
      <rPr>
        <b/>
        <vertAlign val="subscript"/>
        <sz val="10"/>
        <rFont val="Arial"/>
        <family val="2"/>
      </rPr>
      <t>2</t>
    </r>
    <r>
      <rPr>
        <b/>
        <sz val="10"/>
        <rFont val="Arial"/>
        <family val="2"/>
      </rPr>
      <t>O)-Emissionen*) 2010 nach Sektoren und Bundesländern</t>
    </r>
  </si>
  <si>
    <t>Tabelle 8.44</t>
  </si>
  <si>
    <t>Tabelle 8.45</t>
  </si>
  <si>
    <r>
      <t>Distickstoffoxid(N</t>
    </r>
    <r>
      <rPr>
        <b/>
        <vertAlign val="subscript"/>
        <sz val="10"/>
        <rFont val="Arial"/>
        <family val="2"/>
      </rPr>
      <t>2</t>
    </r>
    <r>
      <rPr>
        <b/>
        <sz val="10"/>
        <rFont val="Arial"/>
        <family val="2"/>
      </rPr>
      <t>O)-Emissionen*) 2012 nach Sektoren und Bundesländern</t>
    </r>
  </si>
  <si>
    <t>Tabelle 8.46</t>
  </si>
  <si>
    <r>
      <t>Distickstoffoxid(N</t>
    </r>
    <r>
      <rPr>
        <b/>
        <vertAlign val="subscript"/>
        <sz val="10"/>
        <rFont val="Arial"/>
        <family val="2"/>
      </rPr>
      <t>2</t>
    </r>
    <r>
      <rPr>
        <b/>
        <sz val="10"/>
        <rFont val="Arial"/>
        <family val="2"/>
      </rPr>
      <t>O)-Emissionen*) 2013 nach Sektoren und Bundesländern</t>
    </r>
  </si>
  <si>
    <t>Tabelle 8.47</t>
  </si>
  <si>
    <r>
      <t>Distickstoffoxid(N</t>
    </r>
    <r>
      <rPr>
        <b/>
        <vertAlign val="subscript"/>
        <sz val="10"/>
        <rFont val="Arial"/>
        <family val="2"/>
      </rPr>
      <t>2</t>
    </r>
    <r>
      <rPr>
        <b/>
        <sz val="10"/>
        <rFont val="Arial"/>
        <family val="2"/>
      </rPr>
      <t>O)-Emissionen*) 2014 nach Sektoren und Bundesländern</t>
    </r>
  </si>
  <si>
    <t>Tab. 8.47</t>
  </si>
  <si>
    <r>
      <t>Berlin</t>
    </r>
    <r>
      <rPr>
        <vertAlign val="superscript"/>
        <sz val="10"/>
        <rFont val="Arial"/>
        <family val="2"/>
      </rPr>
      <t>1)</t>
    </r>
  </si>
  <si>
    <r>
      <t>Niedersachsen</t>
    </r>
    <r>
      <rPr>
        <vertAlign val="superscript"/>
        <sz val="10"/>
        <rFont val="Arial"/>
        <family val="2"/>
      </rPr>
      <t>3)</t>
    </r>
  </si>
  <si>
    <r>
      <t>Baden-Württemberg</t>
    </r>
    <r>
      <rPr>
        <vertAlign val="superscript"/>
        <sz val="10"/>
        <rFont val="Arial"/>
        <family val="2"/>
      </rPr>
      <t>1)</t>
    </r>
  </si>
  <si>
    <r>
      <t>Hessen</t>
    </r>
    <r>
      <rPr>
        <vertAlign val="superscript"/>
        <sz val="10"/>
        <rFont val="Arial"/>
        <family val="2"/>
      </rPr>
      <t>1)</t>
    </r>
  </si>
  <si>
    <t>2) für das Jahr 2000 Angaben von 2003</t>
  </si>
  <si>
    <t>3) 2003 = 100</t>
  </si>
  <si>
    <r>
      <t>Biomasse</t>
    </r>
    <r>
      <rPr>
        <vertAlign val="superscript"/>
        <sz val="10"/>
        <rFont val="Arial"/>
        <family val="2"/>
      </rPr>
      <t xml:space="preserve">1) </t>
    </r>
  </si>
  <si>
    <r>
      <t>sonstige 
Energieträger</t>
    </r>
    <r>
      <rPr>
        <vertAlign val="superscript"/>
        <sz val="10"/>
        <rFont val="Arial"/>
        <family val="2"/>
      </rPr>
      <t>2)</t>
    </r>
  </si>
  <si>
    <t>1) feste und flüssige Biomasse, Biogas sowie biogener Anteil des Abfalls</t>
  </si>
  <si>
    <t>2) enthält: Wärmepumpen, Geothermie</t>
  </si>
  <si>
    <r>
      <t>2015</t>
    </r>
    <r>
      <rPr>
        <vertAlign val="superscript"/>
        <sz val="10"/>
        <rFont val="Arial"/>
        <family val="2"/>
      </rPr>
      <t>3)</t>
    </r>
  </si>
  <si>
    <t>3) vorläufige Werte</t>
  </si>
  <si>
    <t>*) einschließlich Eigenverbrauch</t>
  </si>
  <si>
    <r>
      <t>Sachsen</t>
    </r>
    <r>
      <rPr>
        <vertAlign val="superscript"/>
        <sz val="10"/>
        <rFont val="Arial"/>
        <family val="2"/>
      </rPr>
      <t>1)</t>
    </r>
  </si>
  <si>
    <r>
      <t>2015</t>
    </r>
    <r>
      <rPr>
        <vertAlign val="superscript"/>
        <sz val="10"/>
        <rFont val="Arial"/>
        <family val="2"/>
      </rPr>
      <t>2)</t>
    </r>
  </si>
  <si>
    <t>3) inkl. diffuse Emissionen aus Brennstoffen</t>
  </si>
  <si>
    <r>
      <t>Bayern</t>
    </r>
    <r>
      <rPr>
        <vertAlign val="superscript"/>
        <sz val="10"/>
        <rFont val="Arial"/>
        <family val="2"/>
      </rPr>
      <t>1)</t>
    </r>
  </si>
  <si>
    <r>
      <t>Brandenburg</t>
    </r>
    <r>
      <rPr>
        <vertAlign val="superscript"/>
        <sz val="10"/>
        <rFont val="Arial"/>
        <family val="2"/>
      </rPr>
      <t>1)</t>
    </r>
  </si>
  <si>
    <t>2) inkl. diffuse Emissionen aus Brennstoffen</t>
  </si>
  <si>
    <r>
      <t>Schleswig-Holstein</t>
    </r>
    <r>
      <rPr>
        <vertAlign val="superscript"/>
        <sz val="10"/>
        <rFont val="Arial"/>
        <family val="2"/>
      </rPr>
      <t>1)</t>
    </r>
  </si>
  <si>
    <t>1) ohne internationalen Luftverkehr, ohne Landnutzung, Landnutzungsänderung und Forstwirtschaft (LULUCF, NIR Sektor 4), 
ohne diffuse Emissionen aus Brennstoffen (NIR Sektor 1B2) und aus der Landwirtschaft (NIR Sektor 3)</t>
  </si>
  <si>
    <r>
      <t>Baden-
Württemberg</t>
    </r>
    <r>
      <rPr>
        <vertAlign val="superscript"/>
        <sz val="10"/>
        <rFont val="Arial"/>
        <family val="2"/>
      </rPr>
      <t>2)</t>
    </r>
  </si>
  <si>
    <r>
      <t>Sachsen</t>
    </r>
    <r>
      <rPr>
        <vertAlign val="superscript"/>
        <sz val="10"/>
        <rFont val="Arial"/>
        <family val="2"/>
      </rPr>
      <t>2)</t>
    </r>
  </si>
  <si>
    <r>
      <t>Sachsen-
Anhalt</t>
    </r>
    <r>
      <rPr>
        <vertAlign val="superscript"/>
        <sz val="10"/>
        <rFont val="Arial"/>
        <family val="2"/>
      </rPr>
      <t>2)</t>
    </r>
  </si>
  <si>
    <r>
      <t>Bremen</t>
    </r>
    <r>
      <rPr>
        <vertAlign val="superscript"/>
        <sz val="10"/>
        <rFont val="Arial"/>
        <family val="2"/>
      </rPr>
      <t>2)</t>
    </r>
  </si>
  <si>
    <t>3) ohne prozessbedingte Emissionen</t>
  </si>
  <si>
    <r>
      <t>Baden-Württemberg</t>
    </r>
    <r>
      <rPr>
        <vertAlign val="superscript"/>
        <sz val="10"/>
        <rFont val="Arial"/>
        <family val="2"/>
      </rPr>
      <t>2)</t>
    </r>
  </si>
  <si>
    <r>
      <t>Sachsen-Anhalt</t>
    </r>
    <r>
      <rPr>
        <vertAlign val="superscript"/>
        <sz val="10"/>
        <rFont val="Arial"/>
        <family val="2"/>
      </rPr>
      <t>2)</t>
    </r>
  </si>
  <si>
    <r>
      <t>Anteil an Deutschland in %</t>
    </r>
    <r>
      <rPr>
        <b/>
        <vertAlign val="superscript"/>
        <sz val="10"/>
        <rFont val="Arial"/>
        <family val="2"/>
      </rPr>
      <t>2)</t>
    </r>
  </si>
  <si>
    <t>2) Summe der Bundesländer ergibt methodisch bedingt nicht 100%.</t>
  </si>
  <si>
    <t>**) für Hamburg 2004 = 100; für Niedersachsen 1996 = 100; 
für Rheinland-Pfalz 2002 = 100; für Schleswig-Holstein 2001 = 100</t>
  </si>
  <si>
    <r>
      <t>Kohlendioxid (CO</t>
    </r>
    <r>
      <rPr>
        <vertAlign val="subscript"/>
        <sz val="10"/>
        <rFont val="Arial"/>
        <family val="2"/>
      </rPr>
      <t>2</t>
    </r>
    <r>
      <rPr>
        <sz val="10"/>
        <rFont val="Arial"/>
        <family val="2"/>
      </rPr>
      <t>)</t>
    </r>
    <r>
      <rPr>
        <vertAlign val="superscript"/>
        <sz val="10"/>
        <rFont val="Arial"/>
        <family val="2"/>
      </rPr>
      <t>3)4)5)6)</t>
    </r>
  </si>
  <si>
    <r>
      <t>Emissionen im Abwasser</t>
    </r>
    <r>
      <rPr>
        <vertAlign val="superscript"/>
        <sz val="10"/>
        <rFont val="Arial"/>
        <family val="2"/>
      </rPr>
      <t>7)</t>
    </r>
  </si>
  <si>
    <t>7) Emissionen von Stickstoff, Phosphor und sonstigen Substanzen und (organischem) Material nach Kläranlage</t>
  </si>
  <si>
    <r>
      <t>Hessen</t>
    </r>
    <r>
      <rPr>
        <vertAlign val="superscript"/>
        <sz val="10"/>
        <rFont val="Arial"/>
        <family val="2"/>
      </rPr>
      <t>1) 2)</t>
    </r>
  </si>
  <si>
    <r>
      <t>Rheinland-
Pfalz</t>
    </r>
    <r>
      <rPr>
        <vertAlign val="superscript"/>
        <sz val="10"/>
        <rFont val="Arial"/>
        <family val="2"/>
      </rPr>
      <t>2)</t>
    </r>
  </si>
  <si>
    <r>
      <t>Rheinland-Pfalz</t>
    </r>
    <r>
      <rPr>
        <vertAlign val="superscript"/>
        <sz val="10"/>
        <rFont val="Arial"/>
        <family val="2"/>
      </rPr>
      <t>2) 3)</t>
    </r>
  </si>
  <si>
    <r>
      <t>Thüringen</t>
    </r>
    <r>
      <rPr>
        <vertAlign val="superscript"/>
        <sz val="10"/>
        <rFont val="Arial"/>
        <family val="2"/>
      </rPr>
      <t>2)</t>
    </r>
    <r>
      <rPr>
        <sz val="10"/>
        <rFont val="Arial"/>
        <family val="2"/>
      </rPr>
      <t xml:space="preserve"> </t>
    </r>
    <r>
      <rPr>
        <vertAlign val="superscript"/>
        <sz val="10"/>
        <rFont val="Arial"/>
        <family val="2"/>
      </rPr>
      <t>3)</t>
    </r>
  </si>
  <si>
    <t>1) vorläufige Werte</t>
  </si>
  <si>
    <t>2) Quelle: Arbeitsgemeinschaft Energiebilanzen</t>
  </si>
  <si>
    <t>3) 1996 = 100</t>
  </si>
  <si>
    <t>Dr. Anne-Kathrin Wincierz, Tel.: 0611 3802-456</t>
  </si>
  <si>
    <t>Vorsitz: Dr. Jürgen König, Tel.: 0351 2612-2100</t>
  </si>
  <si>
    <t xml:space="preserve">E-Mail: juergen.koenig@smul.sachsen.de </t>
  </si>
  <si>
    <r>
      <t>6) Neuberechnung auf Basis geänderter CO</t>
    </r>
    <r>
      <rPr>
        <vertAlign val="subscript"/>
        <sz val="10"/>
        <rFont val="Arial"/>
        <family val="2"/>
      </rPr>
      <t>2</t>
    </r>
    <r>
      <rPr>
        <sz val="10"/>
        <rFont val="Arial"/>
        <family val="2"/>
      </rPr>
      <t>-Emissionsfaktoren lt. Nationalem Inventarbericht (NIR 2016); Baden-Württemberg, Bayern, Bremen, Hamburg, Niedersachsen, Rheinland-Pfalz, Sachsen, Sachsen-Anhalt und Schleswig-Holstein Jahre ab 1990; Thüringen Jahr 1990 und Jahre 2013 und 2014</t>
    </r>
  </si>
  <si>
    <t>4) Rohstoffverbrauch einschl. Empfang minus Versand (Saldo) aus dem Handel zwischen den Bundesländern; die Länderwerte können addiert werden, aber der Intrahandel wird nicht analog zum Handel mit dem Ausland behandelt.</t>
  </si>
  <si>
    <t>3) Rohstoffverbrauch einschl. Empfang aus dem Handel zwischen den Bundesländern; der Intrahandel wird so behandelt wie der Handel mit dem Ausland, das hat aber zur Folge, dass die Länderwerte wegen Doppelzählungen nicht addiert werden dürfen.</t>
  </si>
  <si>
    <r>
      <t>*) energiebedingte CO</t>
    </r>
    <r>
      <rPr>
        <vertAlign val="subscript"/>
        <sz val="10"/>
        <rFont val="Arial"/>
        <family val="2"/>
      </rPr>
      <t>2</t>
    </r>
    <r>
      <rPr>
        <sz val="10"/>
        <rFont val="Arial"/>
        <family val="2"/>
      </rPr>
      <t>-Emissionen (ohne internationalen Luftverkehr) je Bruttoinlandsprodukt (in jeweiligen Preisen)</t>
    </r>
  </si>
  <si>
    <r>
      <t>*) energiebedingte CO</t>
    </r>
    <r>
      <rPr>
        <vertAlign val="subscript"/>
        <sz val="10"/>
        <rFont val="Arial"/>
        <family val="2"/>
      </rPr>
      <t>2</t>
    </r>
    <r>
      <rPr>
        <sz val="10"/>
        <rFont val="Arial"/>
        <family val="2"/>
      </rPr>
      <t>-Emissionen (ohne internationalen Luftverkehr) je Bruttoinlandsprodukt (preisbereinigt, verkettet)</t>
    </r>
  </si>
  <si>
    <t>Quelle der Ausgangsdaten: 
Länderarbeitskreis Energiebilanzen und UGRdL</t>
  </si>
  <si>
    <t>1) Entnahmen bzw. Abgaben der inländischen Betriebe, Einrichtungen und privaten Haushalte; aufgrund des veränderten Erhebungskonzepts in der Statistik der öffentlichen Wasserversorgung ab 1998 ist die Vergleichbarkeit der Ergebnisse 1998 und Folgejahre mit den Angaben für 1995 in den Ländern mehr oder weniger stark eingeschränkt.</t>
  </si>
  <si>
    <t xml:space="preserve">3) Das sind zugelassene Kraftfahrzeuge (Kfz), die keinem Wirtschaftszweig zugeordnet werden können. Ein Großteil der in den Bundesländern nicht den Wirtschaftszweigen zuzuordnenden Kfz kann jedoch für Deutschland nach Wirtschaftszweigen ausgewiesen werden. Für Deutschland sind diese Kfz in der Spalte des entsprechenden Wirtschaftszweigs mit enthalten.  </t>
  </si>
  <si>
    <r>
      <t>Baden-Württemberg</t>
    </r>
    <r>
      <rPr>
        <vertAlign val="superscript"/>
        <sz val="10"/>
        <rFont val="Arial"/>
        <family val="2"/>
      </rPr>
      <t>8)</t>
    </r>
  </si>
  <si>
    <r>
      <t>Bayern</t>
    </r>
    <r>
      <rPr>
        <vertAlign val="superscript"/>
        <sz val="10"/>
        <rFont val="Arial"/>
        <family val="2"/>
      </rPr>
      <t>8)</t>
    </r>
  </si>
  <si>
    <r>
      <t>Berlin</t>
    </r>
    <r>
      <rPr>
        <vertAlign val="superscript"/>
        <sz val="10"/>
        <rFont val="Arial"/>
        <family val="2"/>
      </rPr>
      <t>8)</t>
    </r>
  </si>
  <si>
    <r>
      <t>Brandenburg</t>
    </r>
    <r>
      <rPr>
        <vertAlign val="superscript"/>
        <sz val="10"/>
        <rFont val="Arial"/>
        <family val="2"/>
      </rPr>
      <t>8)</t>
    </r>
  </si>
  <si>
    <r>
      <t>Bremen</t>
    </r>
    <r>
      <rPr>
        <vertAlign val="superscript"/>
        <sz val="10"/>
        <rFont val="Arial"/>
        <family val="2"/>
      </rPr>
      <t>8)</t>
    </r>
  </si>
  <si>
    <r>
      <t>Hamburg</t>
    </r>
    <r>
      <rPr>
        <vertAlign val="superscript"/>
        <sz val="10"/>
        <rFont val="Arial"/>
        <family val="2"/>
      </rPr>
      <t>8)</t>
    </r>
  </si>
  <si>
    <r>
      <t>Hessen</t>
    </r>
    <r>
      <rPr>
        <vertAlign val="superscript"/>
        <sz val="10"/>
        <rFont val="Arial"/>
        <family val="2"/>
      </rPr>
      <t>8)</t>
    </r>
  </si>
  <si>
    <r>
      <t>Niedersachsen</t>
    </r>
    <r>
      <rPr>
        <vertAlign val="superscript"/>
        <sz val="10"/>
        <rFont val="Arial"/>
        <family val="2"/>
      </rPr>
      <t>8)</t>
    </r>
  </si>
  <si>
    <r>
      <t>Rheinland-Pfalz</t>
    </r>
    <r>
      <rPr>
        <vertAlign val="superscript"/>
        <sz val="10"/>
        <rFont val="Arial"/>
        <family val="2"/>
      </rPr>
      <t>8)</t>
    </r>
  </si>
  <si>
    <r>
      <t>Sachsen</t>
    </r>
    <r>
      <rPr>
        <vertAlign val="superscript"/>
        <sz val="10"/>
        <rFont val="Arial"/>
        <family val="2"/>
      </rPr>
      <t>8)</t>
    </r>
  </si>
  <si>
    <r>
      <t>Sachsen-Anhalt</t>
    </r>
    <r>
      <rPr>
        <vertAlign val="superscript"/>
        <sz val="10"/>
        <rFont val="Arial"/>
        <family val="2"/>
      </rPr>
      <t>8)</t>
    </r>
  </si>
  <si>
    <r>
      <t>Schleswig-Holstein</t>
    </r>
    <r>
      <rPr>
        <vertAlign val="superscript"/>
        <sz val="10"/>
        <rFont val="Arial"/>
        <family val="2"/>
      </rPr>
      <t xml:space="preserve">8) </t>
    </r>
  </si>
  <si>
    <r>
      <t>Thüringen</t>
    </r>
    <r>
      <rPr>
        <vertAlign val="superscript"/>
        <sz val="10"/>
        <rFont val="Arial"/>
        <family val="2"/>
      </rPr>
      <t>8)</t>
    </r>
  </si>
  <si>
    <r>
      <t>Deutschland</t>
    </r>
    <r>
      <rPr>
        <vertAlign val="superscript"/>
        <sz val="10"/>
        <rFont val="Arial"/>
        <family val="2"/>
      </rPr>
      <t>9)</t>
    </r>
  </si>
  <si>
    <r>
      <t>noch keine Neuberechnung auf Basis geänderter CO</t>
    </r>
    <r>
      <rPr>
        <vertAlign val="subscript"/>
        <sz val="10"/>
        <rFont val="Arial"/>
        <family val="2"/>
      </rPr>
      <t>2</t>
    </r>
    <r>
      <rPr>
        <sz val="10"/>
        <rFont val="Arial"/>
        <family val="2"/>
      </rPr>
      <t>-Emissionsfaktoren lt. Nationalem Inventarbericht (NIR 2016)</t>
    </r>
  </si>
  <si>
    <r>
      <t>*) umfasst Emissionen an CO</t>
    </r>
    <r>
      <rPr>
        <vertAlign val="subscript"/>
        <sz val="10"/>
        <rFont val="Arial"/>
        <family val="2"/>
      </rPr>
      <t>2</t>
    </r>
    <r>
      <rPr>
        <sz val="10"/>
        <rFont val="Arial"/>
        <family val="2"/>
      </rPr>
      <t>, CH</t>
    </r>
    <r>
      <rPr>
        <vertAlign val="subscript"/>
        <sz val="10"/>
        <rFont val="Arial"/>
        <family val="2"/>
      </rPr>
      <t>4</t>
    </r>
    <r>
      <rPr>
        <sz val="10"/>
        <rFont val="Arial"/>
        <family val="2"/>
      </rPr>
      <t xml:space="preserve"> und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-Emissionen aus Brennstoffen (NIR Sektor 1B) und aus der Landwirtschaft (NIR Sektor 3);</t>
    </r>
  </si>
  <si>
    <r>
      <t>1) Die Methan-Emissionen wurden mit dem GWP-Wert von 25 und die Distickstoffoxid-Emissionen mit dem GWP-Wert von 298 in CO</t>
    </r>
    <r>
      <rPr>
        <vertAlign val="subscript"/>
        <sz val="10"/>
        <rFont val="Arial"/>
        <family val="2"/>
      </rPr>
      <t>2</t>
    </r>
    <r>
      <rPr>
        <sz val="10"/>
        <rFont val="Arial"/>
        <family val="2"/>
      </rPr>
      <t>-Äquivalente umgerechnet (GWP = Global Warming Potential).</t>
    </r>
  </si>
  <si>
    <t>8) Kompostierungs-, Biogas- und Vergärungsanlagen, MBA, Kläranlagen (NIR Sektor 5)</t>
  </si>
  <si>
    <t>9) Gesamtemissionen inklusive diffuse Emissionen aus Brennstoffen; energiebedingte Emissionen ohne diffuse Emissionen aus Brennstoffen</t>
  </si>
  <si>
    <t xml:space="preserve">5) Für Deutschland beinhalten die Angaben nach Wirtschaftszweigen auch Kraftfahrzeuge (Kfz), deren Untergliederung in der Art nicht für die Bundesländer möglich ist. Das betrifft weitestgehend in den Bundesländern zugelassene sonstige Kfz (z. B. Feuer-wehr-, Polizei-, Zivilschutz-, Post-, Funk- und Fernmeldefahrzeuge). </t>
  </si>
  <si>
    <r>
      <t>2) Neuberechnung auf Basis geänderter CO</t>
    </r>
    <r>
      <rPr>
        <vertAlign val="subscript"/>
        <sz val="10"/>
        <rFont val="Arial"/>
        <family val="2"/>
      </rPr>
      <t>2</t>
    </r>
    <r>
      <rPr>
        <sz val="10"/>
        <rFont val="Arial"/>
        <family val="2"/>
      </rPr>
      <t>-Emissionsfaktoren lt. Nationalem Inventarbericht (NIR 2016); Bremen</t>
    </r>
  </si>
  <si>
    <t>*) Klassifikation der Wirtschaftszweige, Ausgabe 2008 (WZ 2008)</t>
  </si>
  <si>
    <t>*) ohne sonstige Kraftfahrzeuge, z. B. Feuerwehr-, Polizei-, Zivilschutz-, Post-, Funk- und Fernmeldefahrzeuge</t>
  </si>
  <si>
    <t>Fröbelstraße 15 – 17</t>
  </si>
  <si>
    <t>Dr. Oliver Greßmann, Tel.: 0361 57331-9211</t>
  </si>
  <si>
    <t>Bruttoinlandsprodukt in jeweiligen Preisen 2017 nach Bundesländern</t>
  </si>
  <si>
    <t>Bruttoinlandsprodukt (preisbereinigt, verkettet) 1991 – 2017 nach Bundesländern</t>
  </si>
  <si>
    <t>Bruttowertschöpfung in jeweiligen Preisen 2017 nach Wirtschaftszweigen und Bundesländern</t>
  </si>
  <si>
    <t>Bruttowertschöpfung (preisbereinigt, verkettet) 1991 – 2017 nach Wirtschaftszweigen und Bundesländern</t>
  </si>
  <si>
    <t>Erwerbstätige (Inland) im Jahresmittel 1991 – 2017 nach Bundesländern</t>
  </si>
  <si>
    <t>Datenbasis: Arbeitskreis Erwerbstätigenrechnung des Bundes und der Länder, Berechnungsstand: Februar 2018</t>
  </si>
  <si>
    <t>Einfuhr von abiotischen Gütern 1994 – 2016 nach Bundesländern</t>
  </si>
  <si>
    <t>Einfuhr von biotischen Gütern 1994 – 2016 nach Bundesländern</t>
  </si>
  <si>
    <t>Ausfuhr von Gütern insgesamt 1994 – 2016 nach Bundesländern</t>
  </si>
  <si>
    <t>Ausfuhr von abiotischen Gütern 1994 – 2016 nach Bundesländern</t>
  </si>
  <si>
    <t>Ausfuhr von biotischen Gütern 1994 – 2016 nach Bundesländern</t>
  </si>
  <si>
    <t>Einfuhr von Gütern insgesamt 1994 – 2016 nach Bundesländern</t>
  </si>
  <si>
    <t>Verwertete inländische Entnahme von Rohstoffen 1994 – 2016 nach Bundesländern</t>
  </si>
  <si>
    <t>Entnahme abiotischer verwerteter Rohstoffe 1994 – 2016 nach Bundesländern</t>
  </si>
  <si>
    <t>Entnahme von Energieträgern 1994 – 2016 nach Bundesländern</t>
  </si>
  <si>
    <t>X</t>
  </si>
  <si>
    <t>Entnahme mineralischer Rohstoffe 1994 – 2016 nach Bundesländern</t>
  </si>
  <si>
    <t>Entnahme biotischer verwerteter Rohstoffe 1994 – 2016 nach Bundesländern</t>
  </si>
  <si>
    <t>Nicht verwertete inländische Rohstoffentnahme*) 1994 – 2016 nach Bundesländern</t>
  </si>
  <si>
    <t>Abraum und Bergematerial von Energieträgern 1994 – 2016 nach Bundesländern</t>
  </si>
  <si>
    <t>Bergematerial mineralischer Rohstoffe 1994 – 2016 nach Bundesländern</t>
  </si>
  <si>
    <t>Nicht verwertete Biomasse 1994 – 2016 nach Bundesländern</t>
  </si>
  <si>
    <t>Aufkommen an Haushaltsabfällen*) 2016 nach Bundesländern</t>
  </si>
  <si>
    <t>Haus- und Sperrmüll 1990 – 2016 nach Bundesländern</t>
  </si>
  <si>
    <t>Aufkommen an Haushaltsabfällen 2016 nach Bundesländern</t>
  </si>
  <si>
    <t>Nicht verwertete inländische Rohstoffentnahme 1994 – 2016 nach 
Bundesländern</t>
  </si>
  <si>
    <t>Abraum und Bergematerial von Energieträgern 1994 – 2016 nach 
Bundesländern</t>
  </si>
  <si>
    <t>*) Abgrenzung nach der Flächenstatistik "Bodenfläche nach Art der tatsächlichen Nutzung": Sport-, Freizeit und Erholungsfläche sowie Friedhof (Nutzungsarten 18000 und 19000); Stichtag 31.12.</t>
  </si>
  <si>
    <t>01.01.1993 
bis 
31.12.1996</t>
  </si>
  <si>
    <t>01.01.1997 
bis 
31.12.2000</t>
  </si>
  <si>
    <t>01.01.2001
 bis 
31.12.2004</t>
  </si>
  <si>
    <t>01.01.2002
 bis 
31.12.2005</t>
  </si>
  <si>
    <t>01.01.2003
 bis 
31.12.2006</t>
  </si>
  <si>
    <t>01.01.2004
 bis 
31.12.2007</t>
  </si>
  <si>
    <t>01.01.2005
 bis 
31.12.2008</t>
  </si>
  <si>
    <t>01.01.2006
 bis 
31.12.2009</t>
  </si>
  <si>
    <t>01.01.2007
 bis 
31.12.2010</t>
  </si>
  <si>
    <t>01.01.2008
 bis 
31.12.2011</t>
  </si>
  <si>
    <t>01.01.2009 
bis 
31.12.2012</t>
  </si>
  <si>
    <t>01.01.2010
bis 
31.12.2013</t>
  </si>
  <si>
    <t>01.01.2011
bis 
31.12.2014</t>
  </si>
  <si>
    <t>01.01.2012
bis 
31.12.2015</t>
  </si>
  <si>
    <t>01.01.2013 
bis 
31.12.2016</t>
  </si>
  <si>
    <t>Nachhaltigkeitsindikator: Durchschnittliche tägliche Zunahme der Siedlungs- und Verkehrsfläche vom 1. Januar 1993 bis zum 31. Dezember 2016 nach Bundesländern*)</t>
  </si>
  <si>
    <t>*) In einigen Ländern beeinflussen neben tatsächlichen Nutzungsartenänderungen vor allem Umwidmungen und Neuzuordnungen der einzelnen Nutzungsarten im Zuge von Umstellungen im amtlichen Liegenschaftskataster den Zeitvergleich. Aufgrund einer Methodenänderung der Flächenerhebung wird die "Siedlungs- und Verkehrsfläche" zudem seit 2016 etwas anders abgegrenzt als vorher. Der Erhebungsturnus betrug ursprünglich vier Jahre, so dass für frühere Jahre keine jährlichen Daten vorliegen.</t>
  </si>
  <si>
    <t>Fläche für Siedlung und Verkehr am 31. Dezember 2016 nach Bundesländern</t>
  </si>
  <si>
    <t>Produktivität*) der Fläche für Siedlung und Verkehr in jeweiligen Preisen 2016 nach Bundesländern</t>
  </si>
  <si>
    <t>Produktivität der Fläche für Siedlung und Verkehr in jeweiligen Preisen 2016 nach Bundesländern</t>
  </si>
  <si>
    <t>Erholungsfläche in Großstädten insgesamt 2016 nach Bundesländern</t>
  </si>
  <si>
    <t>Versiegelte Fläche 2016 nach Bundesländern</t>
  </si>
  <si>
    <t>Nachhaltigkeitsindikator: Durchschnittliche tägliche Zunahme 
der Siedlungs- und Verkehrsfläche vom 1. Januar 1993 bis zum 31. Dezember 2016 nach Bundesländern</t>
  </si>
  <si>
    <t>Landwirtschaftlich genutzte Fläche (LF) insgesamt und LF ökologisch wirtschaftender Betriebe 1999 bis 2016 nach Bundesländern</t>
  </si>
  <si>
    <t>*) Bevölkerungsstand am 31.12. des Vorjahres; 
Bevölkerungsfortschreibung auf der Basis des Zensus 2011</t>
  </si>
  <si>
    <t>Erholungsfläche*) in Großstädten**) insgesamt 2016 nach Bundesländern</t>
  </si>
  <si>
    <t>**) Bevölkerungsstand am 31.12. des Vorjahres; Bevölkerungsfortschreibung auf Basis des Zensus vom 9. Mai 2011</t>
  </si>
  <si>
    <t>1) Die "Siedlungs- und Verkehrsfläche" dient der Berechnung des Nachhaltigkeitsindikators "Anstieg der Siedlungs- und Verkehrsfläche". Es handelt sich um die Summe der Nutzungsarten Siedlung (10000) und Verkehr (20000) abzüglich Bergbaubetrieb (14000) und Tagebau, Grube, Steinbruch (15000).</t>
  </si>
  <si>
    <t>2016</t>
  </si>
  <si>
    <r>
      <t>Anteil an der Siedlungs- 
und Verkehrsfläche</t>
    </r>
    <r>
      <rPr>
        <b/>
        <vertAlign val="superscript"/>
        <sz val="10"/>
        <rFont val="Arial"/>
        <family val="2"/>
      </rPr>
      <t>1)</t>
    </r>
    <r>
      <rPr>
        <b/>
        <sz val="10"/>
        <rFont val="Arial"/>
        <family val="2"/>
      </rPr>
      <t xml:space="preserve"> in %</t>
    </r>
  </si>
  <si>
    <t>Anteil an der Gesamtfläche 
des Landes in %</t>
  </si>
  <si>
    <t>Sauerstoffentnahme für Verbrennungsprozesse 1994 – 2015*) nach Bundesländern</t>
  </si>
  <si>
    <t>Quelle der Ausgangsdaten: Länderarbeitskreis Energiebilanzen 
(Stand 17.07.2018)</t>
  </si>
  <si>
    <r>
      <rPr>
        <sz val="10"/>
        <rFont val="Arial"/>
        <family val="2"/>
      </rPr>
      <t xml:space="preserve">*) </t>
    </r>
    <r>
      <rPr>
        <sz val="10"/>
        <rFont val="Arial"/>
        <family val="2"/>
      </rPr>
      <t>1994 - 2014 revidierte Ergebnisse gegenüber den vorherigen Ausgaben dieser Veröffentlichung</t>
    </r>
  </si>
  <si>
    <r>
      <t xml:space="preserve">1) </t>
    </r>
    <r>
      <rPr>
        <sz val="10"/>
        <rFont val="Arial"/>
        <family val="2"/>
      </rPr>
      <t>Werte für 2015 vorläufig</t>
    </r>
  </si>
  <si>
    <t>·</t>
  </si>
  <si>
    <t>Umweltbezogene Steuern 1994 – 2015 nach Bundesländern</t>
  </si>
  <si>
    <r>
      <t>Sauerstoffentnahme für Verbrennungsprozesse</t>
    </r>
    <r>
      <rPr>
        <sz val="10"/>
        <rFont val="Arial"/>
        <family val="2"/>
      </rPr>
      <t xml:space="preserve"> 1994 – 2015 nach Bundesländern</t>
    </r>
  </si>
  <si>
    <t>Bestand an Kraftfahrzeugen 2006 – 2018 nach Bundesländern</t>
  </si>
  <si>
    <t>Dissipativer Gebrauch von Produkten 1994 – 2016 nach Bundesländern</t>
  </si>
  <si>
    <r>
      <t>2016</t>
    </r>
    <r>
      <rPr>
        <vertAlign val="superscript"/>
        <sz val="10"/>
        <rFont val="Arial"/>
        <family val="2"/>
      </rPr>
      <t>1)</t>
    </r>
  </si>
  <si>
    <t>Dissipative Verluste 1994 – 2016 nach Bundesländern</t>
  </si>
  <si>
    <t>Abgabe von Abfällen an die Natur insgesamt 1996 – 2016 nach Bundesländern</t>
  </si>
  <si>
    <t>Abgabe von Abfällen an die Natur durch Deponierung 1996 – 2016 nach Bundesländern</t>
  </si>
  <si>
    <t>Abgabe von Abfällen an die Natur 2016 nach Art der Entsorgung und Bundesländern</t>
  </si>
  <si>
    <t>Abgabe von Abfällen an die Natur 2016 nach Abfallarten und Bundesländern</t>
  </si>
  <si>
    <t>Rohstoffverbrauch (DMI abiotisch) 1994 – 2016 nach Bundesländern</t>
  </si>
  <si>
    <t>Direkter Materialeinsatz (DMI) 1994 – 2016 nach Bundesländern</t>
  </si>
  <si>
    <t>Gesamtmaterialeinsatz (TMI) 1994 – 2016 nach Bundesländern</t>
  </si>
  <si>
    <t>Inländischer Materialverbrauch (DMC) 1994 – 2016 nach Bundesländern</t>
  </si>
  <si>
    <t>Rohstoffproduktivität und Produktivität des inländischen Materialverbrauchs in jeweiligen Preisen 2016 nach Bundesländern</t>
  </si>
  <si>
    <t>Rohstoffproduktivität und Produktivität des inländischen Materialverbrauchs (preisbereinigt, verkettet) 1994 – 2016 nach Bundesländern</t>
  </si>
  <si>
    <t>sonstige Energieträger</t>
  </si>
  <si>
    <t>Zwischenfrüchte und Rübenblätter 
 für Futterzwecke</t>
  </si>
  <si>
    <t>Futterpflanzen und Grünland</t>
  </si>
  <si>
    <t>andere pflanzliche Biomasse</t>
  </si>
  <si>
    <t>Hochsee- und Küstenfischerei</t>
  </si>
  <si>
    <r>
      <t>Sauerstoffentnahme für Verbrennungsprozesse</t>
    </r>
    <r>
      <rPr>
        <vertAlign val="superscript"/>
        <sz val="10"/>
        <rFont val="Arial"/>
        <family val="2"/>
      </rPr>
      <t>2)</t>
    </r>
  </si>
  <si>
    <r>
      <t>Sauerstoffentnahme für Atmung</t>
    </r>
    <r>
      <rPr>
        <vertAlign val="superscript"/>
        <sz val="10"/>
        <rFont val="Arial"/>
        <family val="2"/>
      </rPr>
      <t>3)</t>
    </r>
  </si>
  <si>
    <r>
      <t>Einfuhr</t>
    </r>
    <r>
      <rPr>
        <vertAlign val="superscript"/>
        <sz val="10"/>
        <rFont val="Arial"/>
        <family val="2"/>
      </rPr>
      <t>4)</t>
    </r>
  </si>
  <si>
    <t>Nichtverwertete inländische Rohstoffentnahme</t>
  </si>
  <si>
    <t>Boden, Steine, Baggergut</t>
  </si>
  <si>
    <t>2) revidierte Ergebnisse gegenüber den vorherigen Ausgaben dieser Veröffentlichung</t>
  </si>
  <si>
    <t>3) beinhaltet die Atmung von Menschen und Nutztieren</t>
  </si>
  <si>
    <t>4) einschließlich importierter Abfall zur letzten Verwendung</t>
  </si>
  <si>
    <t>Material- und Energieflüsse (Materialkonto): Entnahmen 1994 – 2016 in Baden-Württemberg</t>
  </si>
  <si>
    <t>Material- und Energieflüsse (Materialkonto): Entnahmen 1994 – 2016 in Bayern</t>
  </si>
  <si>
    <t>Material- und Energieflüsse (Materialkonto): Entnahmen 1994 – 2016 in Berlin</t>
  </si>
  <si>
    <t>Material- und Energieflüsse (Materialkonto): Entnahmen 1994 – 2016 in Brandenburg</t>
  </si>
  <si>
    <t>Material- und Energieflüsse (Materialkonto): Entnahmen 1994 – 2016 in Bremen</t>
  </si>
  <si>
    <t>Material- und Energieflüsse (Materialkonto): Entnahmen 1994 – 2016 in Hamburg</t>
  </si>
  <si>
    <t>Material- und Energieflüsse (Materialkonto): Entnahmen 1994 – 2016 in Hessen</t>
  </si>
  <si>
    <t>Material- und Energieflüsse (Materialkonto): Entnahmen 1994 – 2016 in Mecklenburg-Vorpommern</t>
  </si>
  <si>
    <t>Material- und Energieflüsse (Materialkonto): Entnahmen 1994 – 2016 in Niedersachsen</t>
  </si>
  <si>
    <t>Material- und Energieflüsse (Materialkonto): Entnahmen 1994 – 2016 in Nordrhein-Westfalen</t>
  </si>
  <si>
    <t>Material- und Energieflüsse (Materialkonto): Entnahmen 1994 – 2016 in Rheinland-Pfalz</t>
  </si>
  <si>
    <t>Material- und Energieflüsse (Materialkonto): Entnahmen 1994 – 2016 im Saarland</t>
  </si>
  <si>
    <t>Material- und Energieflüsse (Materialkonto): Entnahmen 1994 – 2016 in Sachsen</t>
  </si>
  <si>
    <t>Material- und Energieflüsse (Materialkonto): Entnahmen 1994 – 2016 in Sachsen-Anhalt</t>
  </si>
  <si>
    <t>Material- und Energieflüsse (Materialkonto): Entnahmen 1994 – 2016 in Schleswig-Holstein</t>
  </si>
  <si>
    <t>Material- und Energieflüsse (Materialkonto): Entnahmen 1994 – 2016 in Thüringen</t>
  </si>
  <si>
    <t>organischer Dünger</t>
  </si>
  <si>
    <r>
      <t>dissipative Verluste</t>
    </r>
    <r>
      <rPr>
        <vertAlign val="superscript"/>
        <sz val="10"/>
        <rFont val="Arial"/>
        <family val="2"/>
      </rPr>
      <t>8)</t>
    </r>
  </si>
  <si>
    <r>
      <t>Wasser aus Verbrennungsprozessen</t>
    </r>
    <r>
      <rPr>
        <vertAlign val="superscript"/>
        <sz val="10"/>
        <rFont val="Arial"/>
        <family val="2"/>
      </rPr>
      <t>9)</t>
    </r>
  </si>
  <si>
    <r>
      <t>Atmungsemissionen (CO</t>
    </r>
    <r>
      <rPr>
        <vertAlign val="subscript"/>
        <sz val="10"/>
        <rFont val="Arial"/>
        <family val="2"/>
      </rPr>
      <t>2</t>
    </r>
    <r>
      <rPr>
        <sz val="10"/>
        <rFont val="Arial"/>
        <family val="2"/>
      </rPr>
      <t>)</t>
    </r>
    <r>
      <rPr>
        <vertAlign val="superscript"/>
        <sz val="10"/>
        <rFont val="Arial"/>
        <family val="2"/>
      </rPr>
      <t>10)</t>
    </r>
  </si>
  <si>
    <r>
      <t>Atmungsemissionen (H</t>
    </r>
    <r>
      <rPr>
        <vertAlign val="subscript"/>
        <sz val="10"/>
        <rFont val="Arial"/>
        <family val="2"/>
      </rPr>
      <t>2</t>
    </r>
    <r>
      <rPr>
        <sz val="10"/>
        <rFont val="Arial"/>
        <family val="2"/>
      </rPr>
      <t>O)</t>
    </r>
    <r>
      <rPr>
        <vertAlign val="superscript"/>
        <sz val="10"/>
        <rFont val="Arial"/>
        <family val="2"/>
      </rPr>
      <t>11)</t>
    </r>
  </si>
  <si>
    <t>Ausfuhr</t>
  </si>
  <si>
    <t>Nichtverwertete inländische Abgabe</t>
  </si>
  <si>
    <r>
      <t>Saldo Entnahmen/Abgaben</t>
    </r>
    <r>
      <rPr>
        <vertAlign val="superscript"/>
        <sz val="10"/>
        <rFont val="Arial"/>
        <family val="2"/>
      </rPr>
      <t>12)</t>
    </r>
  </si>
  <si>
    <r>
      <t>Wasserentnahme aus der Natur</t>
    </r>
    <r>
      <rPr>
        <vertAlign val="superscript"/>
        <sz val="10"/>
        <rFont val="Arial"/>
        <family val="2"/>
      </rPr>
      <t>13)</t>
    </r>
  </si>
  <si>
    <r>
      <t>Wasserabgabe an die Natur</t>
    </r>
    <r>
      <rPr>
        <vertAlign val="superscript"/>
        <sz val="10"/>
        <rFont val="Arial"/>
        <family val="2"/>
      </rPr>
      <t>13)</t>
    </r>
  </si>
  <si>
    <r>
      <t>Saldo Ex- und Import von Wasser</t>
    </r>
    <r>
      <rPr>
        <vertAlign val="superscript"/>
        <sz val="10"/>
        <rFont val="Arial"/>
        <family val="2"/>
      </rPr>
      <t>14)</t>
    </r>
  </si>
  <si>
    <t>5) Für folgende Länder ist der Wert am Rand vorläufig: Baden-Württemberg, Hessen, Rheinland-Pfalz und Thüringen</t>
  </si>
  <si>
    <t>8) enthält nur Brems- und Reifenverluste</t>
  </si>
  <si>
    <t>9) revidierte Ergebnisse gegenüber den vorherigen Ausgaben dieser Veröffentlichung</t>
  </si>
  <si>
    <r>
      <t>10) beinhaltet die Atmungsemissionen (CO</t>
    </r>
    <r>
      <rPr>
        <vertAlign val="subscript"/>
        <sz val="10"/>
        <rFont val="Arial"/>
        <family val="2"/>
      </rPr>
      <t>2</t>
    </r>
    <r>
      <rPr>
        <sz val="10"/>
        <rFont val="Arial"/>
        <family val="2"/>
      </rPr>
      <t>) von Menschen und Nutztieren</t>
    </r>
  </si>
  <si>
    <t>11) beinhaltet nur die Wasserverdunstung des Menschen durch Atmung und Ausscheidung über die Haut</t>
  </si>
  <si>
    <t>12) wird zurzeit noch nicht berechnet</t>
  </si>
  <si>
    <t>13) Entnahmen bzw. Abgaben der inländischen Betriebe, Einrichtungen und Privathaushalte, einschl. Fremd- und Niederschlagswasser, Abgaben einschl. Verluste und Verdunstung</t>
  </si>
  <si>
    <t>14) im Rahmen der öffentlichen Wasserversorgung, ohne Abwasserüberleitungen im Rahmen der öffentlichen Abwasserentsorgung</t>
  </si>
  <si>
    <r>
      <t>2) ohne FCKW und Halone; in den Jahren 1995, 2000 und ab 2003 inkl. CH</t>
    </r>
    <r>
      <rPr>
        <vertAlign val="subscript"/>
        <sz val="10"/>
        <rFont val="Arial"/>
        <family val="2"/>
      </rPr>
      <t>4</t>
    </r>
    <r>
      <rPr>
        <sz val="10"/>
        <rFont val="Arial"/>
        <family val="2"/>
      </rPr>
      <t xml:space="preserve"> und N</t>
    </r>
    <r>
      <rPr>
        <vertAlign val="subscript"/>
        <sz val="10"/>
        <rFont val="Arial"/>
        <family val="2"/>
      </rPr>
      <t>2</t>
    </r>
    <r>
      <rPr>
        <sz val="10"/>
        <rFont val="Arial"/>
        <family val="2"/>
      </rPr>
      <t>O</t>
    </r>
  </si>
  <si>
    <t>Material- und Energieflüsse (Materialkonto): Abgaben 1994 – 2016 in Bayern</t>
  </si>
  <si>
    <t>...</t>
  </si>
  <si>
    <t>Material- und Energieflüsse (Materialkonto): Abgaben 1994 – 2016 in Brandenburg</t>
  </si>
  <si>
    <t>Material- und Energieflüsse (Materialkonto): Abgaben 1994 – 2016 in Berlin</t>
  </si>
  <si>
    <t>Material- und Energieflüsse (Materialkonto): Abgaben 1994 – 2016 in Baden-Württemberg</t>
  </si>
  <si>
    <t>Material- und Energieflüsse (Materialkonto): Abgaben 1994 – 2016 in Bremen</t>
  </si>
  <si>
    <t>Material- und Energieflüsse (Materialkonto): Abgaben 1994 – 2016 in Hamburg</t>
  </si>
  <si>
    <t>Material- und Energieflüsse (Materialkonto): Abgaben 1994 – 2016 in Hessen</t>
  </si>
  <si>
    <t>Material- und Energieflüsse (Materialkonto): Abgaben 1994 – 2016 in Mecklenburg-Vorpommern</t>
  </si>
  <si>
    <t>Material- und Energieflüsse (Materialkonto): Abgaben 1994 – 2016 in Niedersachsen</t>
  </si>
  <si>
    <t>Material- und Energieflüsse (Materialkonto): Abgaben 1994 – 2016 in Nordrhein-Westfalen</t>
  </si>
  <si>
    <t>Material- und Energieflüsse (Materialkonto): Abgaben 1994 – 2016 in Rheinland-Pfalz</t>
  </si>
  <si>
    <t>Material- und Energieflüsse (Materialkonto): Abgaben 1994 – 2016 im Saarland</t>
  </si>
  <si>
    <t>Material- und Energieflüsse (Materialkonto): Abgaben 1994 – 2016 in Sachsen</t>
  </si>
  <si>
    <t>Material- und Energieflüsse (Materialkonto): Abgaben 1994 – 2016 in Sachsen-Anhalt</t>
  </si>
  <si>
    <t>Material- und Energieflüsse (Materialkonto): Abgaben 1994 – 2016 in Schleswig-Holstein</t>
  </si>
  <si>
    <t>Material- und Energieflüsse (Materialkonto): Abgaben 1994 – 2016 in Thüringen</t>
  </si>
  <si>
    <t>Empfang von Gütern aus anderen Bundesländern insgesamt 1994 – 2016</t>
  </si>
  <si>
    <t>Empfang von abiotischen Gütern aus anderen Bundesländern 1994 – 2016</t>
  </si>
  <si>
    <t>Empfang von biotischen Gütern aus anderen Bundesländern 1994 – 2016</t>
  </si>
  <si>
    <t>Versand von Gütern in andere Bundesländer insgesamt 1994 – 2016</t>
  </si>
  <si>
    <t>Versand von abiotischen Gütern in andere Bundesländer 1994 – 2016</t>
  </si>
  <si>
    <t>Versand von biotischen Gütern in andere Bundesländer 1994 – 2016</t>
  </si>
  <si>
    <t>Beförderte Mengen von Gütern zwischen den Bundesländern 1994 – 2016</t>
  </si>
  <si>
    <t>Saldo aus Empfang und Versand abiotischer Güter zwischen den Bundesländern 1994 – 2016 über alle Verkehrsträger</t>
  </si>
  <si>
    <t>Rohstoffverbrauch (DMI abiotisch)*) 1994 – 2016 nach Bundesländern</t>
  </si>
  <si>
    <t>2) einschl. Empfang aus dem Handel zwischen den Bundesländern; der Intrahandel wird so behandelt wie der Handel mit dem Ausland, das hat aber zur Folge, dass die Länderwerte wegen Doppelzählungen nicht addiert werden dürfen.</t>
  </si>
  <si>
    <t>3) einschl. Empfang minus Versand (Saldo) aus dem Handel zwischen den Bundesländern; die Länderwerte können addiert werden, aber der Intrahandel wird nicht analog zum Handel mit dem Ausland behandelt.</t>
  </si>
  <si>
    <t>Direkter Materialeinsatz (DMI)*) 1994 – 2016 nach Bundesländern</t>
  </si>
  <si>
    <t>Primärenergieverbrauch 1990 – 2016 nach Bundesländern</t>
  </si>
  <si>
    <t>Quelle: Länderarbeitskreis Energiebilanzen (Stand: 17.07.2018); 
für Deutschland: Arbeitsgemeinschaft Energiebilanzen (Stand: 20.12.2017)</t>
  </si>
  <si>
    <t>1) Werte am aktuellen Rand vorläufig</t>
  </si>
  <si>
    <t>Quelle: Länderarbeitskreis Energiebilanzen (Stand: 17.07.2018) und UGRdL; für Deutschland: Arbeitsgemeinschaft Energiebilanzen (Stand: 20.12.2017)</t>
  </si>
  <si>
    <t>Anteil erneuerbarer Energieträger am Primärenergieverbrauch 1990, 1995, 2000 und 2004 – 2016 nach Bundesländern</t>
  </si>
  <si>
    <r>
      <t>Hamburg</t>
    </r>
    <r>
      <rPr>
        <vertAlign val="superscript"/>
        <sz val="10"/>
        <rFont val="Arial"/>
        <family val="2"/>
      </rPr>
      <t>1) 2)</t>
    </r>
  </si>
  <si>
    <r>
      <t>Nordrhein-Westfalen</t>
    </r>
    <r>
      <rPr>
        <vertAlign val="superscript"/>
        <sz val="10"/>
        <rFont val="Arial"/>
        <family val="2"/>
      </rPr>
      <t>1)</t>
    </r>
  </si>
  <si>
    <t>Quelle: Länderarbeitskreis Energiebilanzen (Stand: 17.07.2018); 
für Deutschland: Arbeitsgemeinschaft Energiebilanzen (Stand: 08.12.2017)</t>
  </si>
  <si>
    <t>Primärenergieverbrauch erneuerbarer Energieträger 1990 – 2016 nach Art der Energieträger und Bundesländern</t>
  </si>
  <si>
    <r>
      <t>2016</t>
    </r>
    <r>
      <rPr>
        <vertAlign val="superscript"/>
        <sz val="10"/>
        <rFont val="Arial"/>
        <family val="2"/>
      </rPr>
      <t>3)</t>
    </r>
  </si>
  <si>
    <t>Quelle: Länderarbeitskreis Energiebilanzen (Stand: 17.07.2018)</t>
  </si>
  <si>
    <t>Primärenergieproduktivität*) in jeweiligen Preisen 2015 nach Bundesländern</t>
  </si>
  <si>
    <t>*) Bruttoinlandsprodukt (in jeweiligen Preisen; Berechnungsstand: 
August 2017/Februar 2018) je Primärenergieverbrauch</t>
  </si>
  <si>
    <t>Quelle Energieverbrauch: Länderarbeitskreis Energiebilanzen (Stand: 17.07.2018); für Deutschland: Arbeitsgemeinschaft Energiebilanzen (Stand: 20.12.2017)</t>
  </si>
  <si>
    <t>1) Wert vorläufig</t>
  </si>
  <si>
    <t>Primärenergieproduktivität*) (preisbereinigt, verkettet) 1991 – 2016 nach Bundesländern</t>
  </si>
  <si>
    <t>*) Bruttoinlandsprodukt (preisbereinigt, verkettet; Berechnungsstand: August 2017/Februar 2018) je Primärenergieverbrauch</t>
  </si>
  <si>
    <t>Quelle Energieverbrauch: Länderarbeitskreis Energiebilanzen (Stand: 17.07.2018) und UGRdL; für Deutschland: Arbeitsgemeinschaft Energiebilanzen (Stand: 20.12.2017)</t>
  </si>
  <si>
    <t>Endenergieverbrauch der privaten Haushalte 1995 – 2016 nach Bundesländern</t>
  </si>
  <si>
    <t>1) vorläufige Werte für 2016</t>
  </si>
  <si>
    <t>*) Energieflussrechnung Bearbeitungsstand August 2018</t>
  </si>
  <si>
    <t>Emissionen an Treibhausgasen*) 1990 – 2015 nach Bundesländern</t>
  </si>
  <si>
    <r>
      <t>2) Quelle der Deutschlandwerte: Umweltbundesamt, Nationale Trendtabellen, Stand Januar 2018, inklusive diffuse CO</t>
    </r>
    <r>
      <rPr>
        <vertAlign val="subscript"/>
        <sz val="10"/>
        <rFont val="Arial"/>
        <family val="2"/>
      </rPr>
      <t>2</t>
    </r>
    <r>
      <rPr>
        <sz val="10"/>
        <rFont val="Arial"/>
        <family val="2"/>
      </rPr>
      <t>-Emissionen aus Brennstoffen.</t>
    </r>
  </si>
  <si>
    <r>
      <t>*) umfasst Emissionen an CO</t>
    </r>
    <r>
      <rPr>
        <vertAlign val="subscript"/>
        <sz val="10"/>
        <rFont val="Arial"/>
        <family val="2"/>
      </rPr>
      <t>2</t>
    </r>
    <r>
      <rPr>
        <sz val="10"/>
        <rFont val="Arial"/>
        <family val="2"/>
      </rPr>
      <t>, CH</t>
    </r>
    <r>
      <rPr>
        <vertAlign val="subscript"/>
        <sz val="10"/>
        <rFont val="Arial"/>
        <family val="2"/>
      </rPr>
      <t>4</t>
    </r>
    <r>
      <rPr>
        <sz val="10"/>
        <rFont val="Arial"/>
        <family val="2"/>
      </rPr>
      <t xml:space="preserve"> und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 xml:space="preserve">-Emissionen aus Brennstoffen (NIR Sektor 1B) und aus der Landwirtschaft (NIR Sektor 3); </t>
    </r>
  </si>
  <si>
    <r>
      <t>1) Die Methan-Emissionen wurden mit dem GWP-Wert von 25 und die Distickstoffoxid-Emissionen mit dem GWP-Wert von 298 in CO</t>
    </r>
    <r>
      <rPr>
        <vertAlign val="subscript"/>
        <sz val="10"/>
        <rFont val="Arial"/>
        <family val="2"/>
      </rPr>
      <t>2</t>
    </r>
    <r>
      <rPr>
        <sz val="10"/>
        <rFont val="Arial"/>
        <family val="2"/>
      </rPr>
      <t>-Äquivalente umgerechnet (GWP = Global Warming Potential)</t>
    </r>
  </si>
  <si>
    <r>
      <t>Energiebedingte CO</t>
    </r>
    <r>
      <rPr>
        <b/>
        <vertAlign val="subscript"/>
        <sz val="10"/>
        <rFont val="Arial"/>
        <family val="2"/>
      </rPr>
      <t>2</t>
    </r>
    <r>
      <rPr>
        <b/>
        <sz val="10"/>
        <rFont val="Arial"/>
        <family val="2"/>
      </rPr>
      <t>-Emissionen aus dem Primärenergieverbrauch*) 1990 – 2016 nach Bundesländern</t>
    </r>
  </si>
  <si>
    <r>
      <t>Bremen</t>
    </r>
    <r>
      <rPr>
        <vertAlign val="superscript"/>
        <sz val="10"/>
        <rFont val="Arial"/>
        <family val="2"/>
      </rPr>
      <t>1) 2)</t>
    </r>
  </si>
  <si>
    <r>
      <t>Niedersachsen</t>
    </r>
    <r>
      <rPr>
        <vertAlign val="superscript"/>
        <sz val="10"/>
        <rFont val="Arial"/>
        <family val="2"/>
      </rPr>
      <t>1) 2)</t>
    </r>
  </si>
  <si>
    <r>
      <t>Rheinland-Pfalz</t>
    </r>
    <r>
      <rPr>
        <vertAlign val="superscript"/>
        <sz val="10"/>
        <rFont val="Arial"/>
        <family val="2"/>
      </rPr>
      <t>1) 2)</t>
    </r>
  </si>
  <si>
    <r>
      <t>Saarland</t>
    </r>
    <r>
      <rPr>
        <vertAlign val="superscript"/>
        <sz val="10"/>
        <rFont val="Arial"/>
        <family val="2"/>
      </rPr>
      <t>1)</t>
    </r>
  </si>
  <si>
    <r>
      <t>Schleswig-Holstein</t>
    </r>
    <r>
      <rPr>
        <vertAlign val="superscript"/>
        <sz val="10"/>
        <rFont val="Arial"/>
        <family val="2"/>
      </rPr>
      <t>1) 2)</t>
    </r>
  </si>
  <si>
    <r>
      <t>Thüringen</t>
    </r>
    <r>
      <rPr>
        <vertAlign val="superscript"/>
        <sz val="10"/>
        <rFont val="Arial"/>
        <family val="2"/>
      </rPr>
      <t>1) 2)</t>
    </r>
  </si>
  <si>
    <t xml:space="preserve">*) ohne Emissionen aus dem internationalen Luftverkehr, einschließlich Emissionen für ausgeführten Strom, ohne Emissionen für eingeführten Strom </t>
  </si>
  <si>
    <r>
      <t>1) Neuberechnung auf Basis geänderter CO</t>
    </r>
    <r>
      <rPr>
        <vertAlign val="subscript"/>
        <sz val="10"/>
        <rFont val="Arial"/>
        <family val="2"/>
      </rPr>
      <t>2</t>
    </r>
    <r>
      <rPr>
        <sz val="10"/>
        <rFont val="Arial"/>
        <family val="2"/>
      </rPr>
      <t>-Emissionsfaktoren lt. Nationalem Inventarbericht (NIR 2016); Baden-Württemberg, Bayern, Berlin, Brandenburg, Bremen, Hamburg, Hessen, Niedersachsen, Rheinland-Pfalz, Sachsen, Sachsen-Anhalt, Schleswig-Holstein und Thüringen Jahre 1990 bis 2014; Nordrhein-Westfalen Jahr 2014 und Saarland Jahre 2010 bis 2014</t>
    </r>
  </si>
  <si>
    <r>
      <t xml:space="preserve">2) Werte </t>
    </r>
    <r>
      <rPr>
        <sz val="10"/>
        <rFont val="Arial"/>
        <family val="2"/>
      </rPr>
      <t>am aktuellen Rand vorläufig</t>
    </r>
  </si>
  <si>
    <t>Quelle: Länderarbeitskreis Energiebilanzen (Stand: 17.07.2018); für Deutschlandwerte Umweltbundesamt, Nationale Trendtabellen (NIR), Stand Januar 2018</t>
  </si>
  <si>
    <r>
      <t>Spezifische CO</t>
    </r>
    <r>
      <rPr>
        <b/>
        <vertAlign val="subscript"/>
        <sz val="10"/>
        <rFont val="Arial"/>
        <family val="2"/>
      </rPr>
      <t>2</t>
    </r>
    <r>
      <rPr>
        <b/>
        <sz val="10"/>
        <rFont val="Arial"/>
        <family val="2"/>
      </rPr>
      <t>-Emissionen*) in jeweiligen Preisen aus dem Primärenergieverbrauch 2015 nach Bundesländern</t>
    </r>
  </si>
  <si>
    <t>1) Werte vorläufig</t>
  </si>
  <si>
    <t>Quelle der Ausgangsdaten: Länderarbeitskreis Energiebilanzen, Stand 17.07.2018; für Deutschlandwerte Umweltbundesamt, Nationale Trendtabellen (NIR), Stand Januar 2018; Bruttoinlandsprodukt: VGR der Länder, Berechnungsstand: August 2017/Februar 2018</t>
  </si>
  <si>
    <r>
      <t>Spezifische CO</t>
    </r>
    <r>
      <rPr>
        <b/>
        <vertAlign val="subscript"/>
        <sz val="10"/>
        <rFont val="Arial"/>
        <family val="2"/>
      </rPr>
      <t>2</t>
    </r>
    <r>
      <rPr>
        <b/>
        <sz val="10"/>
        <rFont val="Arial"/>
        <family val="2"/>
      </rPr>
      <t>-Emissionen*) (preisbereinigt, verkettet) aus dem Primärenergieverbrauch 1991 – 2016 nach Bundesländern</t>
    </r>
  </si>
  <si>
    <r>
      <t>2) Werte</t>
    </r>
    <r>
      <rPr>
        <sz val="10"/>
        <rFont val="Arial"/>
        <family val="2"/>
      </rPr>
      <t xml:space="preserve"> am aktuellen Rand vorläufig</t>
    </r>
  </si>
  <si>
    <t>Quelle der Ausgangsdaten:  Länderarbeitskreis Energiebilanzen, Stand 17.07.2018 und UGRdL; für Deutschlandwerte Umweltbundesamt, Nationale Trendtabellen (NIR), Stand Januar 2018; Bruttoinlandsprodukt: VGR der Länder, Berechnungsstand: August 2017/Februar 2018</t>
  </si>
  <si>
    <r>
      <t>1) Neuberechnung auf Basis geänderter CO</t>
    </r>
    <r>
      <rPr>
        <vertAlign val="subscript"/>
        <sz val="10"/>
        <rFont val="Arial"/>
        <family val="2"/>
      </rPr>
      <t>2</t>
    </r>
    <r>
      <rPr>
        <sz val="10"/>
        <rFont val="Arial"/>
        <family val="2"/>
      </rPr>
      <t xml:space="preserve">-Emissionsfaktoren lt. Nationalem Inventarbericht (NIR 2016); Baden-Württemberg, Bayern, Berlin, Brandenburg, Bremen, Hamburg, Hessen, Niedersachsen, Rheinland-Pfalz, Sachsen, Sachsen-Anhalt, </t>
    </r>
    <r>
      <rPr>
        <sz val="10"/>
        <rFont val="Arial"/>
        <family val="2"/>
      </rPr>
      <t>Schleswig-Holstein und Thüringen Jahre 1990 bis 2014; Nordrhein-Westfalen Jahr 2014 und Saarland Jahre 2010 bis 2014</t>
    </r>
  </si>
  <si>
    <t>Quelle der Ausgangsdaten: Länderarbeitskreis Energiebilanzen, 
Stand 17.07.2018 und UGRdL; für Deutschlandwerte Umweltbundesamt, Nationale Trendtabellen (NIR), Stand Januar 2018</t>
  </si>
  <si>
    <r>
      <t>Energiebedingte CO</t>
    </r>
    <r>
      <rPr>
        <b/>
        <vertAlign val="subscript"/>
        <sz val="10"/>
        <rFont val="Arial"/>
        <family val="2"/>
      </rPr>
      <t>2</t>
    </r>
    <r>
      <rPr>
        <b/>
        <sz val="10"/>
        <rFont val="Arial"/>
        <family val="2"/>
      </rPr>
      <t>-Emissionen aus dem Primärenergieverbrauch im Verkehr 1990 – 2016 nach Bundesländern</t>
    </r>
  </si>
  <si>
    <t>-</t>
  </si>
  <si>
    <r>
      <t>1) Neuberechnung auf Basis geänderter CO</t>
    </r>
    <r>
      <rPr>
        <vertAlign val="subscript"/>
        <sz val="10"/>
        <rFont val="Arial"/>
        <family val="2"/>
      </rPr>
      <t>2</t>
    </r>
    <r>
      <rPr>
        <sz val="10"/>
        <rFont val="Arial"/>
        <family val="2"/>
      </rPr>
      <t xml:space="preserve">-Emissionsfaktoren lt. Nationalem Inventarbericht (NIR 2016); Baden-Württemberg, Bayern, Berlin, Brandenburg, Bremen, Hamburg, Hessen, Niedersachsen, Rheinland-Pfalz, Sachsen, Sachsen-Anhalt, Schleswig-Holstein und Thüringen Jahre </t>
    </r>
    <r>
      <rPr>
        <sz val="10"/>
        <rFont val="Arial"/>
        <family val="2"/>
      </rPr>
      <t xml:space="preserve">1990 bis 2014; </t>
    </r>
    <r>
      <rPr>
        <sz val="10"/>
        <rFont val="Arial"/>
        <family val="2"/>
      </rPr>
      <t>Nordrhein-Westfalen Jahr 2014 und Saarland Jahre 2010 bis 2014</t>
    </r>
  </si>
  <si>
    <t>Quelle: Länderarbeitskreis Energiebilanzen (Stand: 17.07.2018) und UGRdL</t>
  </si>
  <si>
    <r>
      <t>Prozessbedingte CO</t>
    </r>
    <r>
      <rPr>
        <b/>
        <vertAlign val="subscript"/>
        <sz val="10"/>
        <rFont val="Arial"/>
        <family val="2"/>
      </rPr>
      <t>2</t>
    </r>
    <r>
      <rPr>
        <b/>
        <sz val="10"/>
        <rFont val="Arial"/>
        <family val="2"/>
      </rPr>
      <t>-Emissionen 1990 – 2016 nach Bundesländern</t>
    </r>
  </si>
  <si>
    <t>Quelle: Länderarbeitskreis Energiebilanzen, Stand: 17.07.2018; für Deutschlandwerte Umweltbundesamt, Nationale Trendtabellen (NIR), Stand Januar 2018</t>
  </si>
  <si>
    <r>
      <t>1) Werte</t>
    </r>
    <r>
      <rPr>
        <sz val="10"/>
        <rFont val="Arial"/>
        <family val="2"/>
      </rPr>
      <t xml:space="preserve"> am aktuellen Rand vorläufig</t>
    </r>
  </si>
  <si>
    <r>
      <t>Nordrhein-Westfalen</t>
    </r>
    <r>
      <rPr>
        <vertAlign val="superscript"/>
        <sz val="10"/>
        <rFont val="Arial"/>
        <family val="2"/>
      </rPr>
      <t>8)</t>
    </r>
  </si>
  <si>
    <r>
      <t>Saarland</t>
    </r>
    <r>
      <rPr>
        <vertAlign val="superscript"/>
        <sz val="10"/>
        <rFont val="Arial"/>
        <family val="2"/>
      </rPr>
      <t>8)</t>
    </r>
  </si>
  <si>
    <r>
      <t>8) Neuberechnung auf Basis geänderter CO</t>
    </r>
    <r>
      <rPr>
        <vertAlign val="subscript"/>
        <sz val="10"/>
        <rFont val="Arial"/>
        <family val="2"/>
      </rPr>
      <t>2</t>
    </r>
    <r>
      <rPr>
        <sz val="10"/>
        <rFont val="Arial"/>
        <family val="2"/>
      </rPr>
      <t xml:space="preserve">-Emissionsfaktoren lt. Nationalem Inventarbericht (NIR 2016); Baden-Württemberg, Bayern, Berlin, Brandenburg, Bremen, Hamburg, Hessen, Niedersachsen, Rheinland-Pfalz, Sachsen, Sachsen-Anhalt, </t>
    </r>
    <r>
      <rPr>
        <sz val="10"/>
        <rFont val="Arial"/>
        <family val="2"/>
      </rPr>
      <t xml:space="preserve">Schleswig-Holstein und Thüringen Jahre </t>
    </r>
    <r>
      <rPr>
        <sz val="10"/>
        <rFont val="Arial"/>
        <family val="2"/>
      </rPr>
      <t>1990 bis 2014; Nordrhein-Westfalen Jahr 2014 und Saarland Jahre 2010 bis 2014</t>
    </r>
  </si>
  <si>
    <t>Quelle: Länderarbeitskreis Energiebilanzen, Stand: 17.07.2018 und UGRdL; für Deutschlandwerte Umweltbundesamt, Nationale Trendtabellen (NIR), Stand Januar 2018</t>
  </si>
  <si>
    <r>
      <t>8) Neuberechnung auf Basis geänderter CO</t>
    </r>
    <r>
      <rPr>
        <vertAlign val="subscript"/>
        <sz val="10"/>
        <rFont val="Arial"/>
        <family val="2"/>
      </rPr>
      <t>2</t>
    </r>
    <r>
      <rPr>
        <sz val="10"/>
        <rFont val="Arial"/>
        <family val="2"/>
      </rPr>
      <t>-Emissionsfaktoren lt. Nationalem Inventarbericht (NIR 2016); Baden-Württemberg, Bayern, Berlin, Brandenburg, Bremen, Hamburg, Hessen, Niedersachsen, Rheinland-Pfalz, Sachsen, Sachsen-Anhalt, Schleswig-Holstein und Thüringen Jahre 1990 bis 2014; Nordrhein-Westfalen Jahr 2014 und Saarland Jahre 2010 bis 2014</t>
    </r>
  </si>
  <si>
    <r>
      <t>8) Neuberechnung auf Basis geänderter CO</t>
    </r>
    <r>
      <rPr>
        <vertAlign val="subscript"/>
        <sz val="10"/>
        <rFont val="Arial"/>
        <family val="2"/>
      </rPr>
      <t>2</t>
    </r>
    <r>
      <rPr>
        <sz val="10"/>
        <rFont val="Arial"/>
        <family val="2"/>
      </rPr>
      <t xml:space="preserve">-Emissionsfaktoren lt. Nationalem Inventarbericht (NIR 2016); Baden-Württemberg, Bayern, Berlin, Brandenburg, Bremen, Hamburg, Hessen, Niedersachsen, Rheinland-Pfalz, Sachsen, Sachsen-Anhalt, </t>
    </r>
    <r>
      <rPr>
        <sz val="10"/>
        <rFont val="Arial"/>
        <family val="2"/>
      </rPr>
      <t xml:space="preserve">Schleswig-Holstein und Thüringen Jahre </t>
    </r>
    <r>
      <rPr>
        <sz val="10"/>
        <rFont val="Arial"/>
        <family val="2"/>
      </rPr>
      <t xml:space="preserve">1990 bis 2014; </t>
    </r>
    <r>
      <rPr>
        <sz val="10"/>
        <rFont val="Arial"/>
        <family val="2"/>
      </rPr>
      <t>Nordrhein-Westfalen Jahr 2014 und Saarland Jahre 2010 bis 2014</t>
    </r>
  </si>
  <si>
    <r>
      <t>CO</t>
    </r>
    <r>
      <rPr>
        <b/>
        <vertAlign val="subscript"/>
        <sz val="10"/>
        <rFont val="Arial"/>
        <family val="2"/>
      </rPr>
      <t>2</t>
    </r>
    <r>
      <rPr>
        <b/>
        <sz val="10"/>
        <rFont val="Arial"/>
        <family val="2"/>
      </rPr>
      <t>-Emissionen 2015 nach Sektoren und Bundesländern</t>
    </r>
  </si>
  <si>
    <r>
      <t>Bremen</t>
    </r>
    <r>
      <rPr>
        <vertAlign val="superscript"/>
        <sz val="10"/>
        <rFont val="Arial"/>
        <family val="2"/>
      </rPr>
      <t xml:space="preserve">8) </t>
    </r>
  </si>
  <si>
    <r>
      <t>Rheinland-Pfalz</t>
    </r>
    <r>
      <rPr>
        <vertAlign val="superscript"/>
        <sz val="10"/>
        <rFont val="Arial"/>
        <family val="2"/>
      </rPr>
      <t xml:space="preserve">8) </t>
    </r>
  </si>
  <si>
    <r>
      <t>Thüringen</t>
    </r>
    <r>
      <rPr>
        <vertAlign val="superscript"/>
        <sz val="10"/>
        <rFont val="Arial"/>
        <family val="2"/>
      </rPr>
      <t xml:space="preserve">8) </t>
    </r>
  </si>
  <si>
    <t>8) Werte vorläufig</t>
  </si>
  <si>
    <r>
      <t>CO</t>
    </r>
    <r>
      <rPr>
        <b/>
        <vertAlign val="subscript"/>
        <sz val="10"/>
        <rFont val="Arial"/>
        <family val="2"/>
      </rPr>
      <t>2</t>
    </r>
    <r>
      <rPr>
        <b/>
        <sz val="10"/>
        <rFont val="Arial"/>
        <family val="2"/>
      </rPr>
      <t>-Emissionen 2016 nach Sektoren und Bundesländern</t>
    </r>
  </si>
  <si>
    <r>
      <t>Baden-Württemberg</t>
    </r>
    <r>
      <rPr>
        <vertAlign val="superscript"/>
        <sz val="10"/>
        <rFont val="Arial"/>
        <family val="2"/>
      </rPr>
      <t xml:space="preserve">8) </t>
    </r>
  </si>
  <si>
    <r>
      <t>Hessen</t>
    </r>
    <r>
      <rPr>
        <vertAlign val="superscript"/>
        <sz val="10"/>
        <rFont val="Arial"/>
        <family val="2"/>
      </rPr>
      <t xml:space="preserve">8) </t>
    </r>
  </si>
  <si>
    <r>
      <t>Niedersachsen</t>
    </r>
    <r>
      <rPr>
        <vertAlign val="superscript"/>
        <sz val="10"/>
        <rFont val="Arial"/>
        <family val="2"/>
      </rPr>
      <t xml:space="preserve">8) </t>
    </r>
  </si>
  <si>
    <r>
      <t>CO</t>
    </r>
    <r>
      <rPr>
        <b/>
        <vertAlign val="subscript"/>
        <sz val="10"/>
        <rFont val="Arial"/>
        <family val="2"/>
      </rPr>
      <t>2</t>
    </r>
    <r>
      <rPr>
        <b/>
        <sz val="10"/>
        <rFont val="Arial"/>
        <family val="2"/>
      </rPr>
      <t>-Emissionen*) 2008 nach Wirtschaftszweigen in tiefer Gliederung und Bundesländern</t>
    </r>
  </si>
  <si>
    <r>
      <t>*) ohne internationalen Luftverkehr; Energieflussrechnung Bearbeitungsstand August 2018; noch keine Neuberechnung auf Basis geänderter CO</t>
    </r>
    <r>
      <rPr>
        <vertAlign val="subscript"/>
        <sz val="10"/>
        <rFont val="Arial"/>
        <family val="2"/>
      </rPr>
      <t>2</t>
    </r>
    <r>
      <rPr>
        <sz val="10"/>
        <rFont val="Arial"/>
        <family val="2"/>
      </rPr>
      <t>-Emissionsfaktoren lt. Nationalem Inventarbericht (NIR 2016)</t>
    </r>
  </si>
  <si>
    <r>
      <t>CO</t>
    </r>
    <r>
      <rPr>
        <b/>
        <vertAlign val="subscript"/>
        <sz val="10"/>
        <rFont val="Arial"/>
        <family val="2"/>
      </rPr>
      <t>2</t>
    </r>
    <r>
      <rPr>
        <b/>
        <sz val="10"/>
        <rFont val="Arial"/>
        <family val="2"/>
      </rPr>
      <t>-Emissionen*) 2010 nach Wirtschaftszweigen in tiefer Gliederung und Bundesländern</t>
    </r>
  </si>
  <si>
    <r>
      <t>CO</t>
    </r>
    <r>
      <rPr>
        <b/>
        <vertAlign val="subscript"/>
        <sz val="10"/>
        <rFont val="Arial"/>
        <family val="2"/>
      </rPr>
      <t>2</t>
    </r>
    <r>
      <rPr>
        <b/>
        <sz val="10"/>
        <rFont val="Arial"/>
        <family val="2"/>
      </rPr>
      <t>-Emissionen*) 2012 nach Wirtschaftszweigen in tiefer Gliederung und Bundesländern</t>
    </r>
  </si>
  <si>
    <r>
      <t>CO</t>
    </r>
    <r>
      <rPr>
        <b/>
        <vertAlign val="subscript"/>
        <sz val="10"/>
        <rFont val="Arial"/>
        <family val="2"/>
      </rPr>
      <t>2</t>
    </r>
    <r>
      <rPr>
        <b/>
        <sz val="10"/>
        <rFont val="Arial"/>
        <family val="2"/>
      </rPr>
      <t>-Emissionen*) 2014 nach Wirtschaftszweigen in tiefer Gliederung und Bundesländern</t>
    </r>
  </si>
  <si>
    <r>
      <t>Bayern</t>
    </r>
    <r>
      <rPr>
        <vertAlign val="superscript"/>
        <sz val="10"/>
        <rFont val="Arial"/>
        <family val="2"/>
      </rPr>
      <t>2)</t>
    </r>
  </si>
  <si>
    <r>
      <t>Berlin</t>
    </r>
    <r>
      <rPr>
        <vertAlign val="superscript"/>
        <sz val="10"/>
        <rFont val="Arial"/>
        <family val="2"/>
      </rPr>
      <t>2)</t>
    </r>
  </si>
  <si>
    <r>
      <t>Hamburg</t>
    </r>
    <r>
      <rPr>
        <vertAlign val="superscript"/>
        <sz val="10"/>
        <rFont val="Arial"/>
        <family val="2"/>
      </rPr>
      <t>2)</t>
    </r>
  </si>
  <si>
    <r>
      <t>Hessen</t>
    </r>
    <r>
      <rPr>
        <vertAlign val="superscript"/>
        <sz val="10"/>
        <rFont val="Arial"/>
        <family val="2"/>
      </rPr>
      <t>2)</t>
    </r>
  </si>
  <si>
    <r>
      <t>Nieder-
sachsen</t>
    </r>
    <r>
      <rPr>
        <vertAlign val="superscript"/>
        <sz val="10"/>
        <rFont val="Arial"/>
        <family val="2"/>
      </rPr>
      <t>2)</t>
    </r>
  </si>
  <si>
    <r>
      <t>Nordrhein-
Westfalen</t>
    </r>
    <r>
      <rPr>
        <vertAlign val="superscript"/>
        <sz val="10"/>
        <rFont val="Arial"/>
        <family val="2"/>
      </rPr>
      <t>2)</t>
    </r>
  </si>
  <si>
    <r>
      <t>Schleswig-
Holstein</t>
    </r>
    <r>
      <rPr>
        <vertAlign val="superscript"/>
        <sz val="10"/>
        <rFont val="Arial"/>
        <family val="2"/>
      </rPr>
      <t>2)</t>
    </r>
  </si>
  <si>
    <r>
      <t>Spezifische CO</t>
    </r>
    <r>
      <rPr>
        <b/>
        <vertAlign val="subscript"/>
        <sz val="10"/>
        <rFont val="Arial"/>
        <family val="2"/>
      </rPr>
      <t>2</t>
    </r>
    <r>
      <rPr>
        <b/>
        <sz val="10"/>
        <rFont val="Arial"/>
        <family val="2"/>
      </rPr>
      <t>-Emissionen*) in jeweiligen Preisen 2014 nach Wirtschaftszweigen und Bundesländern</t>
    </r>
  </si>
  <si>
    <r>
      <t>Niedersachsen</t>
    </r>
    <r>
      <rPr>
        <vertAlign val="superscript"/>
        <sz val="10"/>
        <rFont val="Arial"/>
        <family val="2"/>
      </rPr>
      <t>1)</t>
    </r>
    <r>
      <rPr>
        <sz val="10"/>
        <rFont val="Arial"/>
        <family val="2"/>
      </rPr>
      <t xml:space="preserve"> </t>
    </r>
    <r>
      <rPr>
        <vertAlign val="superscript"/>
        <sz val="10"/>
        <rFont val="Arial"/>
        <family val="2"/>
      </rPr>
      <t>2)</t>
    </r>
  </si>
  <si>
    <r>
      <t>Saarland</t>
    </r>
    <r>
      <rPr>
        <vertAlign val="superscript"/>
        <sz val="10"/>
        <rFont val="Arial"/>
        <family val="2"/>
      </rPr>
      <t>1)</t>
    </r>
    <r>
      <rPr>
        <sz val="10"/>
        <rFont val="Arial"/>
        <family val="2"/>
      </rPr>
      <t xml:space="preserve"> </t>
    </r>
    <r>
      <rPr>
        <vertAlign val="superscript"/>
        <sz val="10"/>
        <rFont val="Arial"/>
        <family val="2"/>
      </rPr>
      <t>2)</t>
    </r>
  </si>
  <si>
    <r>
      <t>*) CO</t>
    </r>
    <r>
      <rPr>
        <vertAlign val="subscript"/>
        <sz val="10"/>
        <rFont val="Arial"/>
        <family val="2"/>
      </rPr>
      <t>2</t>
    </r>
    <r>
      <rPr>
        <sz val="10"/>
        <rFont val="Arial"/>
        <family val="2"/>
      </rPr>
      <t>-Emissionen (ohne internationalen Luftverkehr; Energieflussrechnung Bearbeitungsstand August 2018) je Bruttowertschöpfung (Berechnungsstand: August 2017/Februar 2018)</t>
    </r>
  </si>
  <si>
    <r>
      <t>1) Neuberechnung auf Basis geänderter CO</t>
    </r>
    <r>
      <rPr>
        <vertAlign val="subscript"/>
        <sz val="10"/>
        <rFont val="Arial"/>
        <family val="2"/>
      </rPr>
      <t>2</t>
    </r>
    <r>
      <rPr>
        <sz val="10"/>
        <rFont val="Arial"/>
        <family val="2"/>
      </rPr>
      <t xml:space="preserve">-Emissionsfaktoren lt. Nationalem Inventarbericht (NIR 2016); Baden-Württemberg, Bayern, Berlin, Bremen, Hamburg, Hessen, Niedersachsen, Nordrhein-Westfalen, Rheinland-Pfalz, Saarland, Sachsen, Sachsen-Anhalt, Schleswig-Holstein und Thüringen </t>
    </r>
  </si>
  <si>
    <r>
      <t>Spezifische CO</t>
    </r>
    <r>
      <rPr>
        <b/>
        <vertAlign val="subscript"/>
        <sz val="10"/>
        <rFont val="Arial"/>
        <family val="2"/>
      </rPr>
      <t>2</t>
    </r>
    <r>
      <rPr>
        <b/>
        <sz val="10"/>
        <rFont val="Arial"/>
        <family val="2"/>
      </rPr>
      <t>-Emissionen*) (preisbereinigt, verkettet) 2008 – 2014 nach Wirtschaftszweigen und Bundesländern</t>
    </r>
  </si>
  <si>
    <r>
      <t>CO</t>
    </r>
    <r>
      <rPr>
        <b/>
        <vertAlign val="subscript"/>
        <sz val="10"/>
        <rFont val="Arial"/>
        <family val="2"/>
      </rPr>
      <t>2</t>
    </r>
    <r>
      <rPr>
        <b/>
        <sz val="10"/>
        <rFont val="Arial"/>
        <family val="2"/>
      </rPr>
      <t>-Emissionen je Erwerbstätigen*) 2014 nach Wirtschaftszweigen und Bundesländern</t>
    </r>
  </si>
  <si>
    <r>
      <t>Niedersachsen</t>
    </r>
    <r>
      <rPr>
        <vertAlign val="superscript"/>
        <sz val="10"/>
        <rFont val="Arial"/>
        <family val="2"/>
      </rPr>
      <t>2) 3)</t>
    </r>
  </si>
  <si>
    <r>
      <t>Saarland</t>
    </r>
    <r>
      <rPr>
        <vertAlign val="superscript"/>
        <sz val="10"/>
        <rFont val="Arial"/>
        <family val="2"/>
      </rPr>
      <t>2) 3)</t>
    </r>
  </si>
  <si>
    <r>
      <t>Schleswig-Holstein</t>
    </r>
    <r>
      <rPr>
        <vertAlign val="superscript"/>
        <sz val="10"/>
        <rFont val="Arial"/>
        <family val="2"/>
      </rPr>
      <t>2)</t>
    </r>
  </si>
  <si>
    <r>
      <t>*) CO</t>
    </r>
    <r>
      <rPr>
        <vertAlign val="subscript"/>
        <sz val="10"/>
        <rFont val="Arial"/>
        <family val="2"/>
      </rPr>
      <t>2</t>
    </r>
    <r>
      <rPr>
        <sz val="10"/>
        <rFont val="Arial"/>
        <family val="2"/>
      </rPr>
      <t>-Emissionen (ohne internationalen Luftverkehr; Energieflussrechnung Bearbeitungsstand August 2018) je Erwerbstätigen (Arbeitskreis Erwerbstätigenrechnung des Bundes und der Länder, Berechnungsstand: Februar 2018)</t>
    </r>
  </si>
  <si>
    <r>
      <t>2) Neuberechnung auf Basis geänderter CO</t>
    </r>
    <r>
      <rPr>
        <vertAlign val="subscript"/>
        <sz val="10"/>
        <rFont val="Arial"/>
        <family val="2"/>
      </rPr>
      <t>2</t>
    </r>
    <r>
      <rPr>
        <sz val="10"/>
        <rFont val="Arial"/>
        <family val="2"/>
      </rPr>
      <t xml:space="preserve">-Emissionsfaktoren lt. Nationalem Inventarbericht (NIR 2016); Baden-Württemberg, Bayern, Berlin, Bremen, Hamburg, Hessen, Niedersachsen, Nordrhein-Westfalen, Rheinland-Pfalz, Saarland, Sachsen, Sachsen-Anhalt, Schleswig-Holstein und Thüringen </t>
    </r>
  </si>
  <si>
    <r>
      <t>Methan(CH</t>
    </r>
    <r>
      <rPr>
        <b/>
        <vertAlign val="subscript"/>
        <sz val="10"/>
        <rFont val="Arial"/>
        <family val="2"/>
      </rPr>
      <t>4</t>
    </r>
    <r>
      <rPr>
        <b/>
        <sz val="10"/>
        <rFont val="Arial"/>
        <family val="2"/>
      </rPr>
      <t>)-Emissionen*) 1990 – 2015 nach Bundesländern</t>
    </r>
  </si>
  <si>
    <t>1) Quelle der Deutschlandwerte: Umweltbundesamt, Nationale Trendtabellen, Stand Januar 2018</t>
  </si>
  <si>
    <t>*) Ergebnisse von Modellrechnungen in Anlehnung an Methoden des Umweltbundesamtes zur Erstellung des nationalen Inventarberichts (NIR) Deutschland 2018</t>
  </si>
  <si>
    <t>10) Quelle der Deutschlandwerte: Umweltbundesamt, Nationale Trendtabellen (NIR), Stand Januar 2018</t>
  </si>
  <si>
    <r>
      <t>Methan(CH</t>
    </r>
    <r>
      <rPr>
        <b/>
        <vertAlign val="subscript"/>
        <sz val="10"/>
        <rFont val="Arial"/>
        <family val="2"/>
      </rPr>
      <t>4</t>
    </r>
    <r>
      <rPr>
        <b/>
        <sz val="10"/>
        <rFont val="Arial"/>
        <family val="2"/>
      </rPr>
      <t>)-Emissionen*) 2015 nach Sektoren und Bundesländern</t>
    </r>
  </si>
  <si>
    <r>
      <t>Distickstoffoxid(N</t>
    </r>
    <r>
      <rPr>
        <b/>
        <vertAlign val="subscript"/>
        <sz val="10"/>
        <rFont val="Arial"/>
        <family val="2"/>
      </rPr>
      <t>2</t>
    </r>
    <r>
      <rPr>
        <b/>
        <sz val="10"/>
        <rFont val="Arial"/>
        <family val="2"/>
      </rPr>
      <t>O)-Emissionen*) 1990 – 2015 nach Bundesländern</t>
    </r>
  </si>
  <si>
    <r>
      <t>Distickstoffoxid(N</t>
    </r>
    <r>
      <rPr>
        <b/>
        <vertAlign val="subscript"/>
        <sz val="10"/>
        <rFont val="Arial"/>
        <family val="2"/>
      </rPr>
      <t>2</t>
    </r>
    <r>
      <rPr>
        <b/>
        <sz val="10"/>
        <rFont val="Arial"/>
        <family val="2"/>
      </rPr>
      <t>O)-Emissionen*) 2015 nach Sektoren und Bundesländern</t>
    </r>
  </si>
  <si>
    <t>Tabelle 8.48</t>
  </si>
  <si>
    <t>Tabelle 8.49</t>
  </si>
  <si>
    <r>
      <t>CO</t>
    </r>
    <r>
      <rPr>
        <vertAlign val="subscript"/>
        <sz val="10"/>
        <rFont val="Arial"/>
        <family val="2"/>
      </rPr>
      <t>2</t>
    </r>
    <r>
      <rPr>
        <sz val="10"/>
        <rFont val="Arial"/>
        <family val="2"/>
      </rPr>
      <t>-Emissionen 2015 nach Sektoren und Bundesländern</t>
    </r>
  </si>
  <si>
    <r>
      <t>CO</t>
    </r>
    <r>
      <rPr>
        <vertAlign val="subscript"/>
        <sz val="10"/>
        <rFont val="Arial"/>
        <family val="2"/>
      </rPr>
      <t>2</t>
    </r>
    <r>
      <rPr>
        <sz val="10"/>
        <rFont val="Arial"/>
        <family val="2"/>
      </rPr>
      <t>-Emissionen 2016 nach Sektoren und Bundesländern</t>
    </r>
  </si>
  <si>
    <r>
      <t>CO</t>
    </r>
    <r>
      <rPr>
        <vertAlign val="subscript"/>
        <sz val="10"/>
        <rFont val="Arial"/>
        <family val="2"/>
      </rPr>
      <t>2</t>
    </r>
    <r>
      <rPr>
        <sz val="10"/>
        <rFont val="Arial"/>
        <family val="2"/>
      </rPr>
      <t>-Emissionen 2008 nach Wirtschaftszweigen in tiefer Gliederung und Bundesländern</t>
    </r>
  </si>
  <si>
    <r>
      <t>CO</t>
    </r>
    <r>
      <rPr>
        <vertAlign val="subscript"/>
        <sz val="10"/>
        <rFont val="Arial"/>
        <family val="2"/>
      </rPr>
      <t>2</t>
    </r>
    <r>
      <rPr>
        <sz val="10"/>
        <rFont val="Arial"/>
        <family val="2"/>
      </rPr>
      <t>-Emissionen 2010 nach Wirtschaftszweigen in tiefer Gliederung und Bundesländern</t>
    </r>
  </si>
  <si>
    <r>
      <t>CO</t>
    </r>
    <r>
      <rPr>
        <vertAlign val="subscript"/>
        <sz val="10"/>
        <rFont val="Arial"/>
        <family val="2"/>
      </rPr>
      <t>2</t>
    </r>
    <r>
      <rPr>
        <sz val="10"/>
        <rFont val="Arial"/>
        <family val="2"/>
      </rPr>
      <t>-Emissionen 2012 nach Wirtschaftszweigen in tiefer Gliederung und Bundesländern</t>
    </r>
  </si>
  <si>
    <r>
      <t>CO</t>
    </r>
    <r>
      <rPr>
        <vertAlign val="subscript"/>
        <sz val="10"/>
        <rFont val="Arial"/>
        <family val="2"/>
      </rPr>
      <t>2</t>
    </r>
    <r>
      <rPr>
        <sz val="10"/>
        <rFont val="Arial"/>
        <family val="2"/>
      </rPr>
      <t>-Emissionen 2014 nach Wirtschaftszweigen in tiefer Gliederung und Bundesländern</t>
    </r>
  </si>
  <si>
    <r>
      <t>Spezifische CO</t>
    </r>
    <r>
      <rPr>
        <vertAlign val="subscript"/>
        <sz val="10"/>
        <rFont val="Arial"/>
        <family val="2"/>
      </rPr>
      <t>2</t>
    </r>
    <r>
      <rPr>
        <sz val="10"/>
        <rFont val="Arial"/>
        <family val="2"/>
      </rPr>
      <t>-Emissionen (preisbereinigt, verkettet) 2008 – 2014 nach Wirtschaftszweigen und Bundesländern</t>
    </r>
  </si>
  <si>
    <r>
      <t>Temperaturbereinigte CO</t>
    </r>
    <r>
      <rPr>
        <vertAlign val="subscript"/>
        <sz val="10"/>
        <rFont val="Arial"/>
        <family val="2"/>
      </rPr>
      <t>2</t>
    </r>
    <r>
      <rPr>
        <sz val="10"/>
        <rFont val="Arial"/>
        <family val="2"/>
      </rPr>
      <t>-Emissionen für Wohnen, Veränderung 2015 gegenüber 1995 nach Einflussfaktoren und Bundesländern</t>
    </r>
  </si>
  <si>
    <r>
      <t>Methan(CH</t>
    </r>
    <r>
      <rPr>
        <vertAlign val="subscript"/>
        <sz val="10"/>
        <rFont val="Arial"/>
        <family val="2"/>
      </rPr>
      <t>4</t>
    </r>
    <r>
      <rPr>
        <sz val="10"/>
        <rFont val="Arial"/>
        <family val="2"/>
      </rPr>
      <t>)-Emissionen 1990 – 2015 nach Bundesländern</t>
    </r>
  </si>
  <si>
    <r>
      <t>Methan(CH</t>
    </r>
    <r>
      <rPr>
        <vertAlign val="subscript"/>
        <sz val="10"/>
        <rFont val="Arial"/>
        <family val="2"/>
      </rPr>
      <t>4</t>
    </r>
    <r>
      <rPr>
        <sz val="10"/>
        <rFont val="Arial"/>
        <family val="2"/>
      </rPr>
      <t>)-Emissionen 2015 nach Sektoren und Bundesländern</t>
    </r>
  </si>
  <si>
    <t>Tab. 8.48</t>
  </si>
  <si>
    <t>Tab. 8.49</t>
  </si>
  <si>
    <r>
      <t>Distickstoffoxid(N</t>
    </r>
    <r>
      <rPr>
        <vertAlign val="subscript"/>
        <sz val="10"/>
        <rFont val="Arial"/>
        <family val="2"/>
      </rPr>
      <t>2</t>
    </r>
    <r>
      <rPr>
        <sz val="10"/>
        <rFont val="Arial"/>
        <family val="2"/>
      </rPr>
      <t>O)-Emissionen 2015 nach Sektoren und Bundesländern</t>
    </r>
  </si>
  <si>
    <t>*) Bruttoinlandsprodukt (preisbereinigt, verkettet) je Wassereinsatz; Berechnungsstand für das Bruttoinlandsprodukt: August 2017/ Februar 2018</t>
  </si>
  <si>
    <t>*) Bruttoinlandsprodukt je Wassereinsatz; 
Berechnungsstand für das Bruttoinlandsprodukt: 
August 2017/ Februar 2018</t>
  </si>
  <si>
    <t>*) Bruttoinlandsprodukt je Abwassereinleitung in die Natur; Berechnungsstand für das Bruttoinlandsprodukt: 
August 2017/ Februar 2018</t>
  </si>
  <si>
    <t>*) Bruttoinlandsprodukt je Abwassereinleitung in die Natur; Berechnungsstand für das Bruttoinlandsprodukt: August 2017/ Februar 2018</t>
  </si>
  <si>
    <t>*) Wassereinsatz je Bruttowertschöpfung in jeweiligen Preisen; 
Berechnungsstand für die Bruttowertschöpfung: August 2017/ Februar 2018</t>
  </si>
  <si>
    <t>*) Abwassereinleitung in die Natur je Bruttowertschöpfung in jeweiligen Preisen; Berechnungsstand für die Bruttowertschöpfung: August 2017/ Februar 2018</t>
  </si>
  <si>
    <t>Umsätze der Umweltwirtschaft 2010 – 2015 nach Wirtschaftszweigen und Bundesländern</t>
  </si>
  <si>
    <t>Beschäftigte der Umweltwirtschaft 2010 – 2015 nach Wirtschaftszweigen und Bundesländern</t>
  </si>
  <si>
    <t>Anteil der Umsätze der Umweltwirtschaft an der Gesamtwirtschaft 2010 – 2015 nach Wirtschaftszweigen und Bundesländern</t>
  </si>
  <si>
    <t>Anteil der Beschäftigten der Umweltwirtschaft an der Gesamtwirtschaft 2010 – 2015 nach Wirtschaftszweigen und Bundesländern</t>
  </si>
  <si>
    <t>Umsätze der Umweltwirtschaft*) 2010 – 2015 nach Wirtschaftszweigen**) und Bundesländern</t>
  </si>
  <si>
    <t>*) Die bei der Berechnung verwendeten Produktionswerte haben den Berechnungsstand August 2017/Februar 2018.</t>
  </si>
  <si>
    <t>Beschäftigte der Umweltwirtschaft*) 2010 – 2015 nach Wirtschaftszweigen**) und Bundesländern</t>
  </si>
  <si>
    <t>*) Die bei der Berechnung verwendeten Vollzeitäquivalente haben den Berechnungsstand August 2015
für die Berichtsjahre 2010 und 2011 sowie den Berechnungsstand August 2016 für die Berichtsjahre 2012, 2013, 2014 und 2015</t>
  </si>
  <si>
    <t>Anteil der Umsätze der Umweltwirtschaft*) an der Gesamtwirtschaft**) 2010 – 2015 nach Wirtschaftszweigen***) und Bundesländern</t>
  </si>
  <si>
    <t>2015</t>
  </si>
  <si>
    <t>Anteil der Beschäftigten der Umweltwirtschaft*) an der Gesamtwirtschaft 2010 – 2015 nach Wirtschaftszweigen**) und Bundesländern</t>
  </si>
  <si>
    <t>*) Die bei der Berechnung verwendeten Vollzeitäquivalente haben den Berechnungsstand August 2015
 für die Berichtsjahre 2010 und 2011 sowie den Berechnungsstand August 2016 für die
 Berichtsjahre 2012, 2013, 2014 und 2015</t>
  </si>
  <si>
    <t>Quelle: Länderarbeitskreis Energiebilanzen (Stand: 17.07.2018); 
für Deutschland: Arbeitsgemeinschaft Energiebilanzen (Stand: 01.08.2017)</t>
  </si>
  <si>
    <r>
      <t xml:space="preserve">1) Werte </t>
    </r>
    <r>
      <rPr>
        <sz val="10"/>
        <rFont val="Arial"/>
        <family val="2"/>
      </rPr>
      <t>am aktuellen Rand vorläufig</t>
    </r>
  </si>
  <si>
    <t>Quelle: Länderarbeitskreis Energiebilanzen (Stand: 17.07.2018) und UGRdL; für Deutschland: Arbeitsgemeinschaft Energiebilanzen (Stand: 01.08.2017)</t>
  </si>
  <si>
    <t>Endenergieproduktivität*) in jeweiligen Preisen 2015 nach Bundesländern</t>
  </si>
  <si>
    <t>Quelle Energieverbrauch: Länderarbeitskreis Energiebilanzen (Stand: 17.07.2018); für Deutschland: Arbeitsgemeinschaft Energiebilanzen (Stand: 01.08.2017)</t>
  </si>
  <si>
    <t>*) Bruttoinlandsprodukt (in jeweiligen Preisen; Berechnungsstand: August 2017/Februar 2018) je Endenergieverbrauch</t>
  </si>
  <si>
    <t>Endenergieproduktivität*) (preisbereinigt, verkettet) 1991 – 2016 nach Bundesländern</t>
  </si>
  <si>
    <t>*) Bruttoinlandsprodukt (preisbereinigt, verkettet; Berechnungsstand: August 2017/Februar 2018) je Endenergieverbrauch</t>
  </si>
  <si>
    <t xml:space="preserve">Schleswig-Holstein </t>
  </si>
  <si>
    <t>Endenergieverbrauch 1990 – 2016 nach Bundesländern</t>
  </si>
  <si>
    <t>Endenergieproduktivität in jeweiligen Preisen 2015 nach Bundesländern</t>
  </si>
  <si>
    <t>Endenergieproduktivität (preisbereinigt, verkettet) 1991 – 2016 nach Bundesländern</t>
  </si>
  <si>
    <t>Datenbasis: Arbeitskreis Volkswirtschaftliche Gesamtrechnungen der Länder, Berechnungsstand: August 2017/Februar 2018</t>
  </si>
  <si>
    <t>Datenbasis: Arbeitskreis Volkswirtschaftliche Gesamtrechnungen der Länder, August 2017/Februar 2018</t>
  </si>
  <si>
    <t>Emissionen an Treibhausgasen 1990 – 2015 nach Bundesländern</t>
  </si>
  <si>
    <r>
      <t>Spezifische CO</t>
    </r>
    <r>
      <rPr>
        <vertAlign val="subscript"/>
        <sz val="10"/>
        <rFont val="Arial"/>
        <family val="2"/>
      </rPr>
      <t>2</t>
    </r>
    <r>
      <rPr>
        <sz val="10"/>
        <rFont val="Arial"/>
        <family val="2"/>
      </rPr>
      <t>-Emissionen in jeweiligen Preisen aus dem Primärenergieverbrauch 2015 nach Bundesländern</t>
    </r>
  </si>
  <si>
    <r>
      <t>Distickstoffoxid(N</t>
    </r>
    <r>
      <rPr>
        <vertAlign val="subscript"/>
        <sz val="10"/>
        <rFont val="Arial"/>
        <family val="2"/>
      </rPr>
      <t>2</t>
    </r>
    <r>
      <rPr>
        <sz val="10"/>
        <rFont val="Arial"/>
        <family val="2"/>
      </rPr>
      <t>O)-Emissionen 1990 – 2015 nach Bundesländern</t>
    </r>
  </si>
  <si>
    <t>Primärenergieproduktivität (preisbereinigt, verkettet) 1991 – 2016 nach Bundesländern</t>
  </si>
  <si>
    <t>Zum Impressum</t>
  </si>
  <si>
    <t>Zum Inhalt</t>
  </si>
  <si>
    <t>Impressum</t>
  </si>
  <si>
    <t>Herausgeber:</t>
  </si>
  <si>
    <t>Arbeitskreis Umweltökonomische Gesamtrechnungen der Länder</t>
  </si>
  <si>
    <t>im Auftrag der Statistischen Ämter der Länder</t>
  </si>
  <si>
    <t>Herstellung und Redaktion:</t>
  </si>
  <si>
    <t>Telefon: 0211 9449-01</t>
  </si>
  <si>
    <t>Fax: 0211 9449-8000</t>
  </si>
  <si>
    <t xml:space="preserve">E-Mail: </t>
  </si>
  <si>
    <t>poststelle@it.nrw.de</t>
  </si>
  <si>
    <t>Internet:</t>
  </si>
  <si>
    <t>www.it.nrw.de</t>
  </si>
  <si>
    <t>Erscheinungsfolge: jährlich</t>
  </si>
  <si>
    <t>Kostenfreier Download im Internet:</t>
  </si>
  <si>
    <t>www.statistikportal.de</t>
  </si>
  <si>
    <t>und</t>
  </si>
  <si>
    <t xml:space="preserve">Weitere fachliche Informationen zur UGRdL erhalten Sie auf der Homepage </t>
  </si>
  <si>
    <t>des Arbeitskreises unter:</t>
  </si>
  <si>
    <t xml:space="preserve"> www.ugrdl.de.</t>
  </si>
  <si>
    <t xml:space="preserve">Fotorechte: </t>
  </si>
  <si>
    <t>Titel-Foto: © Siemens-Pressebild</t>
  </si>
  <si>
    <t>(im Auftrag der Herausgebergemeinschaft)</t>
  </si>
  <si>
    <t>Vervielfältigung und Verbreitung, auch auszugsweise, mit Quellenangabe gestattet.</t>
  </si>
  <si>
    <t>© Information und Technik NRW, Düsseldorf, 2018</t>
  </si>
  <si>
    <t>*) Bruttowertschöpfung (Berechnungsstand: August 2017/Februar 2018) je direktem Energieverbrauch (Energieflussrechnung Bearbeitungsstand August 2018)</t>
  </si>
  <si>
    <t>**) Arbeitskreis Erwerbstätigenrechnung des Bundes und der Länder, Berechnungsstand: August 2017/Februar 2018</t>
  </si>
  <si>
    <t>Bruttostromerzeugung*) und Bruttostromerzeugung aus erneuerbaren Energieträgern 2003 – 2016 nach Bundesländern</t>
  </si>
  <si>
    <t>Quelle: Länderarbeitskreis Energiebilanzen (Stand: 17.07.2018); 
für Deutschland: Arbeitsgemeinschaft Energiebilanzen (Stand: 20.03.2018)</t>
  </si>
  <si>
    <r>
      <t>2016</t>
    </r>
    <r>
      <rPr>
        <vertAlign val="superscript"/>
        <sz val="10"/>
        <rFont val="Arial"/>
        <family val="2"/>
      </rPr>
      <t>2)</t>
    </r>
  </si>
  <si>
    <t>2) Werte vorläufig</t>
  </si>
  <si>
    <t>Nettostromerzeugung und Stromerzeugung aus Kraft-Wärme-Kopplung (KWK) 2003 – 2016 nach Bundesländern</t>
  </si>
  <si>
    <t>Stadtstaaten zusammen</t>
  </si>
  <si>
    <t>Primärenergieverbrauch*) 2008 nach Wirtschaftszweigen in tiefer Gliederung und Bundesländern</t>
  </si>
  <si>
    <t>Primärenergieverbrauch*) 1995 – 2014 nach Wirtschaftszweigen und Bundesländern</t>
  </si>
  <si>
    <t>Primärenergieverbrauch*) 2010 nach Wirtschaftszweigen in tiefer Gliederung und Bundesländern</t>
  </si>
  <si>
    <t>Primärenergieverbrauch*) 2012 nach Wirtschaftszweigen in tiefer Gliederung und Bundesländern</t>
  </si>
  <si>
    <t>Primärenergieproduktivität*) in jeweiligen Preisen 2014 nach Wirtschaftszweigen und Bundesländern</t>
  </si>
  <si>
    <t>Primärenergieproduktivität*) (preisbereinigt, verkettet) 1995 – 2014 nach Wirtschaftszweigen und Bundesländern</t>
  </si>
  <si>
    <t>Primärenergieverbrauch*) je Erwerbstätigen**) 2014 nach Wirtschaftszweigen und Bundesländern</t>
  </si>
  <si>
    <t>Primärenergieverbrauch 1995 – 2014 nach Wirtschaftszweigen und Bundesländern</t>
  </si>
  <si>
    <t>Primärenergieverbrauch 2008 nach Wirtschaftszweigen in tiefer Gliederung und Bundesländern</t>
  </si>
  <si>
    <t>Primärenergieverbrauch 2010 nach Wirtschaftszweigen in tiefer Gliederung und Bundesländern</t>
  </si>
  <si>
    <t>Primärenergieverbrauch 2014 nach Wirtschaftszweigen in tiefer Gliederung und Bundesländern</t>
  </si>
  <si>
    <t>Primärenergieproduktivität in jeweiligen Preisen 2014 nach Wirtschaftszweigen und Bundesländern</t>
  </si>
  <si>
    <t>Primärenergieproduktivität (preisbereinigt, verkettet) 1995 – 2014 nach Wirtschaftszweigen und Bundesländern</t>
  </si>
  <si>
    <t>Primärenergieverbrauch je Erwerbstätigen 2014 nach Wirtschaftszweigen und Bundesländern</t>
  </si>
  <si>
    <t>1) Nummerierung siehe Methodendokumentation</t>
  </si>
  <si>
    <t>Bruttostromerzeugung*) aus erneuerbaren Energieträgern 2003 – 2016 nach Art der Energieträger und Bundesländern</t>
  </si>
  <si>
    <t>2) Summe der Bundesländer ergibt methodisch bedingt nicht 100 %.</t>
  </si>
  <si>
    <t>*) Bruttoinlandsprodukt je km² Fläche für Siedlung und Verkehr; Berechnungsstand für das Bruttoinlandsprodukt: August 2017/Februar 2018</t>
  </si>
  <si>
    <t>Primärenergieverbrauch*) 2014 nach Wirtschaftszweigen in tiefer Gliederung und Bundesländern</t>
  </si>
  <si>
    <t>Gesa Buchholz, Tel.: 0385 588-56434</t>
  </si>
  <si>
    <r>
      <t>Temperaturbereinigte CO</t>
    </r>
    <r>
      <rPr>
        <b/>
        <vertAlign val="subscript"/>
        <sz val="10"/>
        <rFont val="Arial"/>
        <family val="2"/>
      </rPr>
      <t>2</t>
    </r>
    <r>
      <rPr>
        <b/>
        <sz val="10"/>
        <rFont val="Arial"/>
        <family val="2"/>
      </rPr>
      <t>-Emissionen für Wohnen, Veränderung 2015 gegenüber 1995 nach Einflussfaktoren und Bundesländern</t>
    </r>
  </si>
  <si>
    <r>
      <t>Rechnerische Veränderung der CO</t>
    </r>
    <r>
      <rPr>
        <vertAlign val="subscript"/>
        <sz val="10"/>
        <rFont val="Arial"/>
        <family val="2"/>
      </rPr>
      <t>2</t>
    </r>
    <r>
      <rPr>
        <sz val="10"/>
        <rFont val="Arial"/>
        <family val="2"/>
      </rPr>
      <t>-Emissionen 2015 
gegenüber 1995 durch Einflussfaktoren</t>
    </r>
    <r>
      <rPr>
        <vertAlign val="superscript"/>
        <sz val="10"/>
        <rFont val="Arial"/>
        <family val="2"/>
      </rPr>
      <t>1)</t>
    </r>
  </si>
  <si>
    <r>
      <t>Veränderung 
der CO</t>
    </r>
    <r>
      <rPr>
        <vertAlign val="subscript"/>
        <sz val="10"/>
        <rFont val="Arial"/>
        <family val="2"/>
      </rPr>
      <t>2</t>
    </r>
    <r>
      <rPr>
        <sz val="10"/>
        <rFont val="Arial"/>
        <family val="2"/>
      </rPr>
      <t>-Emis-
sionen 2015 
gegenüber 
1995 insgesamt</t>
    </r>
  </si>
  <si>
    <t xml:space="preserve">2) Veränderung 2015 gegenüber 1996 </t>
  </si>
  <si>
    <t>Dr. Stefan Veith, Tel.: 0421 361-2488</t>
  </si>
  <si>
    <t>▪  Erholungsfläche in Hektar</t>
  </si>
  <si>
    <t>Siedlung</t>
  </si>
  <si>
    <t>Verkehr</t>
  </si>
  <si>
    <r>
      <t>Mill. EUR 
je km</t>
    </r>
    <r>
      <rPr>
        <b/>
        <vertAlign val="superscript"/>
        <sz val="10"/>
        <rFont val="Arial"/>
        <family val="2"/>
      </rPr>
      <t>2</t>
    </r>
  </si>
  <si>
    <t>Erholungsfläche in Hektar</t>
  </si>
  <si>
    <t>Anteil der Erholungsfläche an der Fläche 
für Siedlung und Verkehr in %</t>
  </si>
  <si>
    <t>Tab. 2.3.1</t>
  </si>
  <si>
    <t>Tab. 2.3.2</t>
  </si>
  <si>
    <t>Tab. 2.3.3</t>
  </si>
  <si>
    <t>2.2. Material- und Energieflüsse (Materialkonto): Abgaben 1994 – 2016</t>
  </si>
  <si>
    <t>2.1. Material- und Energieflüsse (Materialkonto): Entnahmen 1994 – 2016</t>
  </si>
  <si>
    <t>Außenhandelssaldo von abiotischen Rohstoffen nach Bundesländern</t>
  </si>
  <si>
    <t>Außenhandelssaldo von abiotischen Halbwaren nach Bundesländern</t>
  </si>
  <si>
    <t>Außenhandelssaldo von abiotischen Fertigwaren nach Bundesländern</t>
  </si>
  <si>
    <t>2.3. Material- und Energieflüsse (Materialkonto): Außenhandelssaldo 1994 – 2016</t>
  </si>
  <si>
    <t>Tabelle 2.3.1</t>
  </si>
  <si>
    <t>*) ohne Handelsverflechtung zwischen den Bundesländern</t>
  </si>
  <si>
    <t>Tabelle 2.3.2</t>
  </si>
  <si>
    <t>**)  mittel bis höher verarbeitete Vorerzeugnisse von Energieträgern und von mineralischen Rohstoffen</t>
  </si>
  <si>
    <t>Tabelle 2.3.3</t>
  </si>
  <si>
    <t>**) hoch verarbeitete Vor- und Enderzeugnisse vorwiegend von Energieträgern und vorwiegend von mineralischen Rohstoffen</t>
  </si>
  <si>
    <t>Wärmeerzeugung aus Kraft-Wärme-Kopplung (KWK) 2003 – 2016 nach Bundesländern</t>
  </si>
  <si>
    <t>Außenhandelssaldo von abiotischen Halbwaren*)**) 1994 – 2016 nach Bundesländern</t>
  </si>
  <si>
    <t>Außenhandelssaldo von abiotischen Rohstoffen*) 1994 – 2016 nach Bundesländern</t>
  </si>
  <si>
    <t>Außenhandelssaldo von abiotischen Fertigwaren*)**) 1994 – 2016 nach Bundesländern</t>
  </si>
  <si>
    <t>*) Emissionen der Sektoren Abfall-/Abwasserwirtschaft, Landwirtschaft (Viehhaltung) ohne Landnutzung, -nutzungsänderung und Forstwirtschaft (LULUCF), Verkehr (ohne internationalen Luftverkehr), Energiegewinnung/-verteilung und Feuerungsanlagen; Ergebnisse von Modellrechnungen in Anlehnung an Methoden des Umweltbundesamtes zur Erstellung des nationalen Inventarberichts Deutschland 2018</t>
  </si>
  <si>
    <t>6) Quelle: Johann Heinrich von Thünen-Institut, Report 57 (NIR Sektor 3)</t>
  </si>
  <si>
    <t>9) Quelle: Johann Heinrich von Thünen-Institut; ohne Emissionen aus Waldbrand und Torfabbau; Verwendung deutschlandweit einheitlicher Emissionsfaktoren; aktuell keine Berechnung für Stadtstaaten möglich (NIR Sektor 4)</t>
  </si>
  <si>
    <t>1) ohne Landnutzung, -nutzungsänderung und Forstwirtschaft (LULUCF, NIR Sektor 4)</t>
  </si>
  <si>
    <t>*) Emissionen der Sektoren Abfall-/Abwasserwirtschaft, Landwirtschaft ohne Landnutzung, -nutzungsänderung, Forstwirtschaft (LULUCF), Verkehr (ohne internationalen Luftverkehr), Feuerungsanlagen und Prozesse/Produktanwendungen; Ergebnisse von Modellrechnungen in Anlehnung an Methoden des Umweltbundesamtes zur Erstellung des nationalen Inventarberichts Deutschland 2018</t>
  </si>
  <si>
    <t>4) chemische Prozesse, Narkosemittel- und Holzkohleanwendungen (NIR Sektor 2)</t>
  </si>
  <si>
    <t>5) Quelle: Johann Heinrich von Thünen-Institut, Report 57 (NIR Sektor 3)</t>
  </si>
  <si>
    <t>1) Wirtschaftsbereich B mit anderen Bundesländern nur bedingt vergleichbar.</t>
  </si>
  <si>
    <r>
      <t>Baden-Württemberg</t>
    </r>
    <r>
      <rPr>
        <vertAlign val="superscript"/>
        <sz val="10"/>
        <rFont val="Arial"/>
        <family val="2"/>
      </rPr>
      <t>1) 2)</t>
    </r>
  </si>
  <si>
    <t>Primärenergieproduktivität in jeweiligen Preisen 2015 nach Bundesländern</t>
  </si>
  <si>
    <t>1) Der Wert für die Erholungsfläche ist aufgrund niedriger Erfassungsuntergrenzen mit den Werten anderer Bundesländer nur bedingt vergleichbar.</t>
  </si>
  <si>
    <t>Bruttostromerzeugung und Bruttostromerzeugung aus erneuerbaren Energieträgern 2003 – 2016 nach Bundesländern</t>
  </si>
  <si>
    <t>Bruttostromerzeugung aus erneuerbaren Energieträgern 2003 – 2016 nach Art der Energieträger und Bundesländern</t>
  </si>
  <si>
    <r>
      <t>Energiebedingte CO</t>
    </r>
    <r>
      <rPr>
        <vertAlign val="subscript"/>
        <sz val="10"/>
        <rFont val="Arial"/>
        <family val="2"/>
      </rPr>
      <t>2</t>
    </r>
    <r>
      <rPr>
        <sz val="10"/>
        <rFont val="Arial"/>
        <family val="2"/>
      </rPr>
      <t>-Emissionen aus dem Primärenergieverbrauch 1990 – 2016 nach Bundesländern</t>
    </r>
  </si>
  <si>
    <r>
      <t>Spezifische CO</t>
    </r>
    <r>
      <rPr>
        <vertAlign val="subscript"/>
        <sz val="10"/>
        <rFont val="Arial"/>
        <family val="2"/>
      </rPr>
      <t>2</t>
    </r>
    <r>
      <rPr>
        <sz val="10"/>
        <rFont val="Arial"/>
        <family val="2"/>
      </rPr>
      <t>-Emissionen (preisbereinigt, verkettet) aus dem Primärenergieverbrauch 1991 – 2016 nach Bundesländern</t>
    </r>
  </si>
  <si>
    <r>
      <t>Energiebedingte CO</t>
    </r>
    <r>
      <rPr>
        <vertAlign val="subscript"/>
        <sz val="10"/>
        <rFont val="Arial"/>
        <family val="2"/>
      </rPr>
      <t>2</t>
    </r>
    <r>
      <rPr>
        <sz val="10"/>
        <rFont val="Arial"/>
        <family val="2"/>
      </rPr>
      <t>-Emissionen aus dem Primärenergieverbrauch im Verkehr 1990 – 2016 nach Bundesländern</t>
    </r>
  </si>
  <si>
    <r>
      <t>Prozessbedingte CO</t>
    </r>
    <r>
      <rPr>
        <vertAlign val="subscript"/>
        <sz val="10"/>
        <rFont val="Arial"/>
        <family val="2"/>
      </rPr>
      <t>2</t>
    </r>
    <r>
      <rPr>
        <sz val="10"/>
        <rFont val="Arial"/>
        <family val="2"/>
      </rPr>
      <t>-Emissionen 1990 – 2016 nach Bundesländern</t>
    </r>
  </si>
  <si>
    <r>
      <t>Spezifische CO</t>
    </r>
    <r>
      <rPr>
        <vertAlign val="subscript"/>
        <sz val="10"/>
        <rFont val="Arial"/>
        <family val="2"/>
      </rPr>
      <t>2</t>
    </r>
    <r>
      <rPr>
        <sz val="10"/>
        <rFont val="Arial"/>
        <family val="2"/>
      </rPr>
      <t>-Emissionen in jeweiligen Preisen 2014 nach Wirtschaftszweigen und Bundesländern</t>
    </r>
  </si>
  <si>
    <r>
      <t>CO</t>
    </r>
    <r>
      <rPr>
        <vertAlign val="subscript"/>
        <sz val="10"/>
        <rFont val="Arial"/>
        <family val="2"/>
      </rPr>
      <t>2</t>
    </r>
    <r>
      <rPr>
        <sz val="10"/>
        <rFont val="Arial"/>
        <family val="2"/>
      </rPr>
      <t>-Emissionen je Erwerbstätigen 2014 nach Wirtschaftszweigen und Bundesländern</t>
    </r>
  </si>
  <si>
    <t>▪  Anteil der Erholungsfläche an der Fläche für Siedlung und Verkehr in %</t>
  </si>
  <si>
    <t>EUR 
je Gigajoule</t>
  </si>
  <si>
    <t>Bruttostromerzeugung 
in Gigawattstunden</t>
  </si>
  <si>
    <t>Bruttostromerzeugung 
aus erneuerbaren Energieträgern 
in Gigawattstunden</t>
  </si>
  <si>
    <t>Anteil erneuerbarer Energieträger 
an der Bruttostromerzeugung 
in %</t>
  </si>
  <si>
    <t>Nettostromerzeugung 
in Gigawattstunden</t>
  </si>
  <si>
    <t>Nettostromerzeugung aus KWK 
in Gigawattstunden</t>
  </si>
  <si>
    <t>Anteil der KWK 
an der Nettostromerzeugung 
in %</t>
  </si>
  <si>
    <t>Wärmeerzeugung aus KWK 
in Terajoule</t>
  </si>
  <si>
    <t>Anteil der KWK 
an der Nettowärmeerzeugung 
in %</t>
  </si>
  <si>
    <t>Tonnen 
je Mill. EUR</t>
  </si>
  <si>
    <r>
      <t>darunter energiebedingte CO</t>
    </r>
    <r>
      <rPr>
        <b/>
        <vertAlign val="subscript"/>
        <sz val="10"/>
        <rFont val="Arial"/>
        <family val="2"/>
      </rPr>
      <t>2</t>
    </r>
    <r>
      <rPr>
        <b/>
        <sz val="10"/>
        <rFont val="Arial"/>
        <family val="2"/>
      </rPr>
      <t>-Emissionen 
in 1 000 Tonnen</t>
    </r>
  </si>
  <si>
    <t>Anteil an der LF insgesamt 
 in %</t>
  </si>
  <si>
    <t>ohne prozessbedingte CO2-Emissionen: Bayern bis 2008; Brandenburg, Hamburg, Nordrhein-Westfalen für 1990; Niedersachsen bis 2012; Rheinland-Pfalz 2003-2004, 2006-2009, 2011-2014; Saarland; Sachsen bis 1999; Thüringen.</t>
  </si>
  <si>
    <r>
      <t>2) Neuberechnung auf Basis geänderter CO</t>
    </r>
    <r>
      <rPr>
        <vertAlign val="subscript"/>
        <sz val="10"/>
        <rFont val="Arial"/>
        <family val="2"/>
      </rPr>
      <t>2</t>
    </r>
    <r>
      <rPr>
        <sz val="10"/>
        <rFont val="Arial"/>
        <family val="2"/>
      </rPr>
      <t>-Emissionsfaktoren lt. Nationalem Inventarbericht (NIR 2016); Baden-Württemberg, Bayern, Berlin, Bremen, Hamburg, Hessen, Niedersachsen, Nordrhein-Westfalen, Rheinland-Pfalz, Saarland, Sachsen, Schleswig-Holstein und Thüringen</t>
    </r>
  </si>
  <si>
    <r>
      <t>*) CO</t>
    </r>
    <r>
      <rPr>
        <vertAlign val="subscript"/>
        <sz val="10"/>
        <rFont val="Arial"/>
        <family val="2"/>
      </rPr>
      <t>2</t>
    </r>
    <r>
      <rPr>
        <sz val="10"/>
        <rFont val="Arial"/>
        <family val="2"/>
      </rPr>
      <t>-Emissionen (ohne internationalen Luftverkehr; Energieflussrechnung Bearbeitungsstand Juni 2017) je Bruttowertschöpfung (Berechnungsstand: November 2016/Februar 2017)</t>
    </r>
  </si>
  <si>
    <t>6) Quelle: Johann Heinrich von Thünen-Institut, Report 57 (NIR Sektor 3D)</t>
  </si>
  <si>
    <t>7) Quelle: Johann Heinrich von Thünen-Institut, Report 57 (NIR Sektor 3B)</t>
  </si>
  <si>
    <t>Erschienen im November 2018</t>
  </si>
  <si>
    <t>4) Rohstoffverbrauch einschl. Empfang aus dem Handel zwischen den Bundesländern; der Intrahandel wird so behandelt wie der Handel mit dem Ausland, das hat aber zur Folge, dass die Länderwerte wegen Doppelzählungen nicht addiert werden dürfen</t>
  </si>
  <si>
    <t>5) Rohstoffverbrauch einschl. Empfang minus Versand (Saldo) aus dem Handel zwischen den Bundesländern; die Länderwerte können addiert werden, aber der Intrahandel wird nicht analog zum Handel mit dem Ausland behandelt</t>
  </si>
  <si>
    <t>1) Bruttoinlandsprodukt / Rohstoffverbrauch aus Tab. 3.24; Berechnungsstand für das Bruttoinlandsprodukt: August 2017/Februar 2018</t>
  </si>
  <si>
    <t>2) Bruttoinlandsprodukt / inländischen Materialverbrauch aus Tab. 3.27; Berechnungsstand für das Bruttoinlandsprodukt: August 2017/Februar 2018</t>
  </si>
  <si>
    <t>2) Bruttoinlandsprodukt / Rohstoffverbrauch aus Tab. 3.24; Berechnungsstand für das Bruttoinlandsprodukt: August 2017/Februar 2018</t>
  </si>
  <si>
    <t>3) Bruttoinlandsprodukt / inländischen Materialverbrauch aus Tab. 3.27; Berechnungsstand für das Bruttoinlandsprodukt: August 2017/Februar 2018</t>
  </si>
  <si>
    <t>90762 Fürth</t>
  </si>
  <si>
    <t>Nürnberger Straße 95</t>
  </si>
  <si>
    <t>Christian Dirscherl, Tel.: 0911 98208-6501</t>
  </si>
  <si>
    <t>Einwohner/-innen im Jahresmittel 1990 – 2016 nach Bundesländern</t>
  </si>
  <si>
    <t>Haus- und Sperrmüll je Einwohner/-in*) 1990 – 2016 nach Bundesländern</t>
  </si>
  <si>
    <t>Kilogramm je Einwohner/-in</t>
  </si>
  <si>
    <t>*) Einwohner/-innen am 31.12. des Jahres; Bevölkerungsfortschreibung auf der Basis des Zensus 2011</t>
  </si>
  <si>
    <r>
      <t>Kilogramm je Einwohner/-in</t>
    </r>
    <r>
      <rPr>
        <b/>
        <vertAlign val="superscript"/>
        <sz val="10"/>
        <rFont val="Arial"/>
        <family val="2"/>
      </rPr>
      <t>2)</t>
    </r>
  </si>
  <si>
    <t>2) Einwohner/-innen am 31.12. des Jahres; Bevölkerungsfortschreibung auf der Basis des Zensus 2011</t>
  </si>
  <si>
    <t>Primärenergieverbrauch je Einwohner/-in*) 1990 – 2016 nach Bundesländern</t>
  </si>
  <si>
    <t>Gigajoule je Einwohner/-in</t>
  </si>
  <si>
    <t>*) je Einwohner/-in im Jahresmittel; Bevölkerungsfortschreibung auf der Basis des Zensus 2011</t>
  </si>
  <si>
    <t>**) je Einwohner/-in im Jahresmittel; Bevölkerungsfortschreibung auf der Basis des Zensus 2011</t>
  </si>
  <si>
    <t>Endenergieverbrauch der privaten Haushalte je Einwohner/-in*) 1995 – 2016 nach Bundesländern</t>
  </si>
  <si>
    <t>1) je Einwohner/-in im Jahresmittel; Bevölkerungsfortschreibung auf Basis des Zensus vom 9. Mai 2011</t>
  </si>
  <si>
    <t>Treibhausgasemissionen*) je Einwohner/-in**) 1990 – 2015 nach Bundesländern</t>
  </si>
  <si>
    <t>Tonnen je Einwohner/-in</t>
  </si>
  <si>
    <t>10) Einwohner/-innen im Jahresmittel; Bevölkerungsfortschreibung auf der Basis des Zensus 2011</t>
  </si>
  <si>
    <r>
      <t>Tonnen je Einwohner/-in</t>
    </r>
    <r>
      <rPr>
        <b/>
        <vertAlign val="superscript"/>
        <sz val="10"/>
        <rFont val="Arial"/>
        <family val="2"/>
      </rPr>
      <t>10)</t>
    </r>
  </si>
  <si>
    <t>1) je Einwohner/-innen im Jahresmittel; Bevölkerungsfortschreibung auf der Basis des Zensus 2011</t>
  </si>
  <si>
    <t>Methan(CH4)-Emissionen*) je Einwohner/-in**) 1990 – 2015 nach Bundesländern</t>
  </si>
  <si>
    <r>
      <t>Kilogramm je Einwohner/-in</t>
    </r>
    <r>
      <rPr>
        <b/>
        <vertAlign val="superscript"/>
        <sz val="10"/>
        <rFont val="Arial"/>
        <family val="2"/>
      </rPr>
      <t>11)</t>
    </r>
  </si>
  <si>
    <t>11) je Einwohner/-in im Jahresmittel; Bevölkerungsfortschreibung auf der Basis des Zensus 2011</t>
  </si>
  <si>
    <t>Distickstoffoxid(N2O)-Emissionen*) je Einwohner/-in**) 1990 – 2015 nach Bundesländern</t>
  </si>
  <si>
    <r>
      <t>m</t>
    </r>
    <r>
      <rPr>
        <b/>
        <vertAlign val="superscript"/>
        <sz val="10"/>
        <rFont val="Arial"/>
        <family val="2"/>
      </rPr>
      <t>3</t>
    </r>
    <r>
      <rPr>
        <b/>
        <sz val="10"/>
        <rFont val="Arial"/>
        <family val="2"/>
      </rPr>
      <t xml:space="preserve"> je Einwohner/-in</t>
    </r>
    <r>
      <rPr>
        <b/>
        <vertAlign val="superscript"/>
        <sz val="10"/>
        <rFont val="Arial"/>
        <family val="2"/>
      </rPr>
      <t>2)</t>
    </r>
  </si>
  <si>
    <t>2) je Einwohner/-in im Jahresmittel; Bevölkerungsfortschreibung auf der Basis des Zensus 2011</t>
  </si>
  <si>
    <t>Fläche für Siedlung und Verkehr je Einwohner/-in*) am 31. Dezember 2016 nach Bundesländern</t>
  </si>
  <si>
    <r>
      <t>m</t>
    </r>
    <r>
      <rPr>
        <b/>
        <vertAlign val="superscript"/>
        <sz val="10"/>
        <rFont val="Arial"/>
        <family val="2"/>
      </rPr>
      <t>2</t>
    </r>
    <r>
      <rPr>
        <b/>
        <sz val="10"/>
        <rFont val="Arial"/>
        <family val="2"/>
      </rPr>
      <t xml:space="preserve"> je Einwohner/-in</t>
    </r>
  </si>
  <si>
    <t>Erholungsfläche in m2 je Einwohner/-in</t>
  </si>
  <si>
    <t>Einwohner/-innen in 1 000</t>
  </si>
  <si>
    <t>Erholungsfläche*) in Großstädten**) mit 100 000 bis unter 200 000 Einwohnern/-innen 2016 nach Bundesländern</t>
  </si>
  <si>
    <r>
      <t>Erholungsfläche in m</t>
    </r>
    <r>
      <rPr>
        <b/>
        <vertAlign val="superscript"/>
        <sz val="10"/>
        <rFont val="Arial"/>
        <family val="2"/>
      </rPr>
      <t>2</t>
    </r>
    <r>
      <rPr>
        <b/>
        <sz val="10"/>
        <rFont val="Arial"/>
        <family val="2"/>
      </rPr>
      <t xml:space="preserve"> je Einwohner/-in</t>
    </r>
  </si>
  <si>
    <t>Erholungsfläche*) in Großstädten**) mit 200 000 bis unter 500 000 Einwohnern/-innen 2016 nach Bundesländern</t>
  </si>
  <si>
    <t>Erholungsfläche*) in Großstädten**) mit 500 000 und mehr Einwohnern/-innen 2016 nach Bundesländern</t>
  </si>
  <si>
    <t>Haus- und Sperrmüll je Einwohner/-in 1990 – 2016 nach Bundesländern</t>
  </si>
  <si>
    <t>▪  Kilogramm je Einwohner/-in</t>
  </si>
  <si>
    <t>Primärenergieverbrauch je Einwohner/-in 1990 – 2016 nach Bundesländern</t>
  </si>
  <si>
    <t>▪  Gigajoule je Einwohner/-in</t>
  </si>
  <si>
    <t>Endenergieverbrauch je Einwohner/-in 1990 – 2016 nach Bundesländern</t>
  </si>
  <si>
    <t>Endenergieverbrauch der privaten Haushalte je Einwohner/-in 1995 – 2016 nach Bundesländern</t>
  </si>
  <si>
    <t>Treibhausgasemissionen je Einwohner/-in 1990 – 2015 nach Bundesländern</t>
  </si>
  <si>
    <t>▪  Tonnen je Einwohner/-in</t>
  </si>
  <si>
    <t>Fläche für Siedlung und Verkehr je Einwohner/-in am 31. Dezember 2016 nach Bundesländern</t>
  </si>
  <si>
    <t>▪  Einwohner/-innen in 1 000</t>
  </si>
  <si>
    <t>Erholungsfläche in Großstädten mit 100 000 bis unter 200 000 Einwohnern/-innen 2016 nach Bundesländern</t>
  </si>
  <si>
    <t>Erholungsfläche in Großstädten mit 200 000 bis unter 500 000 Einwohnern/-innen 2016 nach Bundesländern</t>
  </si>
  <si>
    <t>Erholungsfläche in Großstädten mit 500 000 und mehr Einwohnern/-innen 2016 nach Bundesländern</t>
  </si>
  <si>
    <t>Primärenergieverbrauch 2012 nach Wirtschaftszweigen in tiefer Gliederung und Bundesländern</t>
  </si>
  <si>
    <t>Endenergieverbrauch privater Haushalte und Kleinverbraucher*) 1991 – 2016 nach Bundesländern</t>
  </si>
  <si>
    <t>*) Gewerbe, Handel, Dienstleistungen und übrige Verbraucher</t>
  </si>
  <si>
    <t>Endenergieverbrauch privater Haushalte und Kleinverbraucher*) je Einwohner/-in**) 1991 – 2016 nach Bundesländern</t>
  </si>
  <si>
    <t>Endenergieverbrauch privater Haushalte und Kleinverbraucher 1991 – 2016 nach Bundesländern</t>
  </si>
  <si>
    <t>Endenergieverbrauch privater Haushalte und Kleinverbraucher je Einwohner/-in 
1991 – 2016 nach Bundesländern</t>
  </si>
  <si>
    <r>
      <t>Tonnen CO</t>
    </r>
    <r>
      <rPr>
        <b/>
        <vertAlign val="subscript"/>
        <sz val="10"/>
        <rFont val="Arial"/>
        <family val="2"/>
      </rPr>
      <t>2</t>
    </r>
    <r>
      <rPr>
        <b/>
        <sz val="10"/>
        <rFont val="Arial"/>
        <family val="2"/>
      </rPr>
      <t>-Äquivalente</t>
    </r>
    <r>
      <rPr>
        <b/>
        <vertAlign val="superscript"/>
        <sz val="10"/>
        <rFont val="Arial"/>
        <family val="2"/>
      </rPr>
      <t>1)</t>
    </r>
    <r>
      <rPr>
        <b/>
        <sz val="10"/>
        <rFont val="Arial"/>
        <family val="2"/>
      </rPr>
      <t xml:space="preserve"> je Einwohner/-in</t>
    </r>
  </si>
  <si>
    <r>
      <t>Energiebedingte CO</t>
    </r>
    <r>
      <rPr>
        <b/>
        <vertAlign val="subscript"/>
        <sz val="10"/>
        <rFont val="Arial"/>
        <family val="2"/>
      </rPr>
      <t>2</t>
    </r>
    <r>
      <rPr>
        <b/>
        <sz val="10"/>
        <rFont val="Arial"/>
        <family val="2"/>
      </rPr>
      <t>-Emissionen aus dem Primärenergieverbrauch*) je Einwohner/-in**) 1990 – 2016 nach Bundesländern</t>
    </r>
  </si>
  <si>
    <r>
      <t>▪  Erholungsfläche in m</t>
    </r>
    <r>
      <rPr>
        <vertAlign val="superscript"/>
        <sz val="10"/>
        <rFont val="Arial"/>
        <family val="2"/>
      </rPr>
      <t>2</t>
    </r>
    <r>
      <rPr>
        <sz val="10"/>
        <rFont val="Arial"/>
        <family val="2"/>
      </rPr>
      <t xml:space="preserve"> je Einwohner/-in</t>
    </r>
  </si>
  <si>
    <r>
      <t>▪  m</t>
    </r>
    <r>
      <rPr>
        <vertAlign val="superscript"/>
        <sz val="10"/>
        <rFont val="Arial"/>
        <family val="2"/>
      </rPr>
      <t>2</t>
    </r>
    <r>
      <rPr>
        <sz val="10"/>
        <rFont val="Arial"/>
        <family val="2"/>
      </rPr>
      <t xml:space="preserve"> je Einwohner/-in</t>
    </r>
  </si>
  <si>
    <r>
      <t>▪  Tonnen CO</t>
    </r>
    <r>
      <rPr>
        <vertAlign val="subscript"/>
        <sz val="10"/>
        <rFont val="Arial"/>
        <family val="2"/>
      </rPr>
      <t>2</t>
    </r>
    <r>
      <rPr>
        <sz val="10"/>
        <rFont val="Arial"/>
        <family val="2"/>
      </rPr>
      <t>-Äquivalente je Einwohner/-in</t>
    </r>
  </si>
  <si>
    <r>
      <t>Energiebedingte CO</t>
    </r>
    <r>
      <rPr>
        <vertAlign val="subscript"/>
        <sz val="10"/>
        <rFont val="Arial"/>
        <family val="2"/>
      </rPr>
      <t>2</t>
    </r>
    <r>
      <rPr>
        <sz val="10"/>
        <rFont val="Arial"/>
        <family val="2"/>
      </rPr>
      <t>-Emissionen aus dem Primärenergieverbrauch je Einwohner/-in 1990 – 2016 nach Bundesländern</t>
    </r>
  </si>
  <si>
    <r>
      <t>Methan(CH</t>
    </r>
    <r>
      <rPr>
        <vertAlign val="subscript"/>
        <sz val="10"/>
        <rFont val="Arial"/>
        <family val="2"/>
      </rPr>
      <t>4</t>
    </r>
    <r>
      <rPr>
        <sz val="10"/>
        <rFont val="Arial"/>
        <family val="2"/>
      </rPr>
      <t>)-Emissionen je Einwohner/-in 1990 – 2015 nach Bundesländern</t>
    </r>
  </si>
  <si>
    <r>
      <t>Distickstoffoxid(N</t>
    </r>
    <r>
      <rPr>
        <vertAlign val="subscript"/>
        <sz val="10"/>
        <rFont val="Arial"/>
        <family val="2"/>
      </rPr>
      <t>2</t>
    </r>
    <r>
      <rPr>
        <sz val="10"/>
        <rFont val="Arial"/>
        <family val="2"/>
      </rPr>
      <t>O)-Emissionen je Einwohner/-in 1990 – 2015
nach Bundesländern</t>
    </r>
  </si>
  <si>
    <r>
      <t>▪  m</t>
    </r>
    <r>
      <rPr>
        <vertAlign val="superscript"/>
        <sz val="10"/>
        <rFont val="Arial"/>
        <family val="2"/>
      </rPr>
      <t>3</t>
    </r>
    <r>
      <rPr>
        <sz val="10"/>
        <rFont val="Arial"/>
        <family val="2"/>
      </rPr>
      <t xml:space="preserve"> je Einwohner/-in</t>
    </r>
  </si>
  <si>
    <t>Endenergieverbrauch je Einwohner/-in*) 1990 – 2016 nach Bundesländern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</si>
</sst>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44" formatCode="_-* #,##0.00\ &quot;€&quot;_-;\-* #,##0.00\ &quot;€&quot;_-;_-* &quot;-&quot;??\ &quot;€&quot;_-;_-@_-"/>
    <numFmt numFmtId="164" formatCode="_-* #,##0\ _€_-;\-* #,##0\ _€_-;_-* &quot;-&quot;\ _€_-;_-@_-"/>
    <numFmt numFmtId="165" formatCode="_-* #,##0.00\ _€_-;\-* #,##0.00\ _€_-;_-* &quot;-&quot;??\ _€_-;_-@_-"/>
    <numFmt numFmtId="166" formatCode="#,##0;\–#,##0;\–"/>
    <numFmt numFmtId="167" formatCode="#,##0.00;\–#,##0.00;\–"/>
    <numFmt numFmtId="168" formatCode="#\ ##0.00"/>
    <numFmt numFmtId="169" formatCode="#\ ##0;\–#\ ##0;\–"/>
    <numFmt numFmtId="170" formatCode="#\ ###\ ##0;\–#\ ###\ ##0;\–"/>
    <numFmt numFmtId="171" formatCode="###0;\–#\ ##0;\–"/>
    <numFmt numFmtId="172" formatCode="#\ ##0.0;\–#\ ##0.0;\–"/>
    <numFmt numFmtId="173" formatCode="#\ ##0.00;\–#\ ##0.00;\–"/>
    <numFmt numFmtId="174" formatCode="\+0.00;\–0.00"/>
    <numFmt numFmtId="175" formatCode="\+0.00;\–0.00;\–"/>
    <numFmt numFmtId="176" formatCode="0.00;\–0.00;\–"/>
    <numFmt numFmtId="177" formatCode="0;\–0;\–"/>
    <numFmt numFmtId="178" formatCode="\+#\ ##0.00;\–#\ ##0.00;\–"/>
    <numFmt numFmtId="179" formatCode="\+0;\–0;\–"/>
    <numFmt numFmtId="180" formatCode="\+#\ ##0.0;\–#\ ##0.0;\–"/>
    <numFmt numFmtId="181" formatCode="\+#\ ##0;\–#\ ##0;\–"/>
    <numFmt numFmtId="182" formatCode="\+#\ ##0.00;\–#\ ###\ ##0.00;\–"/>
    <numFmt numFmtId="183" formatCode="#\ ##0.00;\–#\ ###\ ##0.00;\–"/>
    <numFmt numFmtId="184" formatCode="#\ ##0.0;\–#\ ###\ ##0.0;\–"/>
    <numFmt numFmtId="185" formatCode="\+#\ ##0.0;\–#\ ###\ ##0.0;\–"/>
    <numFmt numFmtId="186" formatCode="#\ ##0"/>
    <numFmt numFmtId="187" formatCode="\ ##\ ###\ ##0.0\ \ ;\ \–#\ ###\ ##0.0\ \ ;\ * \–\ \ ;\ * @\ \ "/>
    <numFmt numFmtId="188" formatCode="\ #\ ###\ ###\ ##0\ \ ;\ \–###\ ###\ ##0\ \ ;\ * \–\ \ ;\ * @\ \ "/>
    <numFmt numFmtId="189" formatCode="_-* #,##0.00\ _D_M_-;\-* #,##0.00\ _D_M_-;_-* &quot;-&quot;??\ _D_M_-;_-@_-"/>
    <numFmt numFmtId="190" formatCode="&quot;.  &quot;"/>
    <numFmt numFmtId="191" formatCode="&quot;–    &quot;"/>
    <numFmt numFmtId="192" formatCode="#,##0,&quot; &quot;"/>
    <numFmt numFmtId="193" formatCode="#\ ###\ ###\ ##0\ \ ;\ \–###\ ###\ ##0\ \ ;\ \ \–\ \ ;\ \ \ \.\ \ "/>
    <numFmt numFmtId="194" formatCode="0.0"/>
    <numFmt numFmtId="195" formatCode="############\ ##0.00;\–############\ ###\ ##0.00;\–"/>
    <numFmt numFmtId="196" formatCode="#\ ###\ ###\ ##0\ ;\ \–###\ ###\ ##0\ ;\ \ \–\ ;\ \ \ \.\ \ "/>
    <numFmt numFmtId="197" formatCode="#\ ##0.0;\–#\ ##0;\–"/>
    <numFmt numFmtId="198" formatCode="###\ ###\ ###\ ###;;0"/>
  </numFmts>
  <fonts count="89">
    <font>
      <sz val="10"/>
      <name val="Arial"/>
    </font>
    <font>
      <sz val="11"/>
      <color theme="1"/>
      <name val="Calibri"/>
      <family val="2"/>
      <scheme val="minor"/>
    </font>
    <font>
      <sz val="10"/>
      <color theme="1"/>
      <name val="Arial"/>
      <family val="2"/>
    </font>
    <font>
      <sz val="10"/>
      <name val="Arial"/>
      <family val="2"/>
    </font>
    <font>
      <b/>
      <sz val="10"/>
      <name val="Arial"/>
      <family val="2"/>
    </font>
    <font>
      <u/>
      <sz val="10"/>
      <color indexed="12"/>
      <name val="Arial"/>
      <family val="2"/>
    </font>
    <font>
      <sz val="8"/>
      <name val="Arial"/>
      <family val="2"/>
    </font>
    <font>
      <b/>
      <sz val="10"/>
      <name val="Arial"/>
      <family val="2"/>
    </font>
    <font>
      <sz val="10"/>
      <name val="Arial"/>
      <family val="2"/>
    </font>
    <font>
      <vertAlign val="superscript"/>
      <sz val="10"/>
      <name val="Arial"/>
      <family val="2"/>
    </font>
    <font>
      <sz val="9"/>
      <name val="Arial"/>
      <family val="2"/>
    </font>
    <font>
      <sz val="10"/>
      <color indexed="10"/>
      <name val="Arial"/>
      <family val="2"/>
    </font>
    <font>
      <sz val="9"/>
      <color indexed="10"/>
      <name val="Arial"/>
      <family val="2"/>
    </font>
    <font>
      <b/>
      <vertAlign val="subscript"/>
      <sz val="10"/>
      <name val="Arial"/>
      <family val="2"/>
    </font>
    <font>
      <sz val="7"/>
      <name val="Arial"/>
      <family val="2"/>
    </font>
    <font>
      <sz val="6.5"/>
      <name val="MS Sans Serif"/>
      <family val="2"/>
    </font>
    <font>
      <b/>
      <vertAlign val="superscript"/>
      <sz val="10"/>
      <name val="Arial"/>
      <family val="2"/>
    </font>
    <font>
      <vertAlign val="subscript"/>
      <sz val="10"/>
      <name val="Arial"/>
      <family val="2"/>
    </font>
    <font>
      <sz val="9"/>
      <name val="Arial"/>
      <family val="2"/>
    </font>
    <font>
      <i/>
      <sz val="10"/>
      <name val="Arial"/>
      <family val="2"/>
    </font>
    <font>
      <sz val="10"/>
      <color indexed="57"/>
      <name val="Arial"/>
      <family val="2"/>
    </font>
    <font>
      <sz val="10"/>
      <color indexed="57"/>
      <name val="Arial"/>
      <family val="2"/>
    </font>
    <font>
      <sz val="9"/>
      <color indexed="57"/>
      <name val="Arial"/>
      <family val="2"/>
    </font>
    <font>
      <i/>
      <sz val="10"/>
      <color indexed="10"/>
      <name val="Arial"/>
      <family val="2"/>
    </font>
    <font>
      <sz val="8"/>
      <name val="Arial"/>
      <family val="2"/>
    </font>
    <font>
      <sz val="10"/>
      <color indexed="10"/>
      <name val="Arial"/>
      <family val="2"/>
    </font>
    <font>
      <sz val="10"/>
      <name val="MS Sans Serif"/>
      <family val="2"/>
    </font>
    <font>
      <sz val="10"/>
      <name val="Arial"/>
      <family val="2"/>
    </font>
    <font>
      <b/>
      <sz val="11"/>
      <name val="Arial"/>
      <family val="2"/>
    </font>
    <font>
      <b/>
      <u/>
      <sz val="10"/>
      <color indexed="12"/>
      <name val="Arial"/>
      <family val="2"/>
    </font>
    <font>
      <u/>
      <sz val="10"/>
      <name val="Arial"/>
      <family val="2"/>
    </font>
    <font>
      <sz val="11"/>
      <name val="Arial"/>
      <family val="2"/>
    </font>
    <font>
      <b/>
      <u/>
      <sz val="11"/>
      <name val="Arial"/>
      <family val="2"/>
    </font>
    <font>
      <b/>
      <u/>
      <sz val="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Arial"/>
      <family val="2"/>
    </font>
    <font>
      <sz val="10"/>
      <name val="Arial"/>
      <family val="2"/>
    </font>
    <font>
      <b/>
      <sz val="10"/>
      <name val="Arial"/>
      <family val="2"/>
    </font>
    <font>
      <u/>
      <sz val="10"/>
      <color indexed="12"/>
      <name val="Arial"/>
      <family val="2"/>
    </font>
    <font>
      <sz val="9"/>
      <name val="Times New Roman"/>
      <family val="1"/>
    </font>
    <font>
      <i/>
      <sz val="6"/>
      <name val="AGaramond"/>
      <family val="1"/>
    </font>
    <font>
      <b/>
      <sz val="11"/>
      <color indexed="10"/>
      <name val="Calibri"/>
      <family val="2"/>
    </font>
    <font>
      <b/>
      <sz val="9"/>
      <name val="Times New Roman"/>
      <family val="1"/>
    </font>
    <font>
      <b/>
      <sz val="12"/>
      <name val="Times New Roman"/>
      <family val="1"/>
    </font>
    <font>
      <sz val="11"/>
      <color indexed="19"/>
      <name val="Calibri"/>
      <family val="2"/>
    </font>
    <font>
      <sz val="8"/>
      <name val="Helvetica"/>
      <family val="2"/>
    </font>
    <font>
      <b/>
      <sz val="7"/>
      <name val="AGaramond"/>
      <family val="1"/>
    </font>
    <font>
      <sz val="7"/>
      <name val="AGaramond"/>
      <family val="1"/>
    </font>
    <font>
      <sz val="7"/>
      <name val="Times New Roman"/>
      <family val="1"/>
    </font>
    <font>
      <sz val="11"/>
      <color indexed="8"/>
      <name val="Calibri"/>
      <family val="2"/>
      <scheme val="minor"/>
    </font>
    <font>
      <sz val="11"/>
      <color theme="1"/>
      <name val="Calibri"/>
      <family val="2"/>
      <scheme val="minor"/>
    </font>
    <font>
      <i/>
      <sz val="10"/>
      <name val="FuturaMedium"/>
      <family val="2"/>
    </font>
    <font>
      <i/>
      <sz val="6.5"/>
      <name val="Futura CondensedLight"/>
      <family val="2"/>
    </font>
    <font>
      <sz val="6.5"/>
      <name val="Futura Condensed"/>
      <family val="2"/>
    </font>
    <font>
      <i/>
      <sz val="7"/>
      <name val="AGaramond"/>
      <family val="1"/>
    </font>
    <font>
      <b/>
      <sz val="15"/>
      <color indexed="57"/>
      <name val="Calibri"/>
      <family val="2"/>
    </font>
    <font>
      <b/>
      <sz val="13"/>
      <color indexed="57"/>
      <name val="Calibri"/>
      <family val="2"/>
    </font>
    <font>
      <b/>
      <sz val="11"/>
      <color indexed="57"/>
      <name val="Calibri"/>
      <family val="2"/>
    </font>
    <font>
      <b/>
      <sz val="18"/>
      <color indexed="57"/>
      <name val="Cambria"/>
      <family val="2"/>
    </font>
    <font>
      <b/>
      <sz val="7"/>
      <name val="Arial"/>
      <family val="2"/>
    </font>
    <font>
      <sz val="10"/>
      <name val="Arial"/>
      <family val="2"/>
    </font>
    <font>
      <sz val="10"/>
      <color indexed="8"/>
      <name val="Arial"/>
      <family val="2"/>
    </font>
    <font>
      <sz val="10"/>
      <name val="Arial"/>
      <family val="2"/>
    </font>
    <font>
      <b/>
      <sz val="8"/>
      <name val="Arial Narrow"/>
      <family val="2"/>
    </font>
    <font>
      <strike/>
      <sz val="10"/>
      <name val="Arial"/>
      <family val="2"/>
    </font>
    <font>
      <sz val="10"/>
      <color rgb="FFFF0000"/>
      <name val="Arial"/>
      <family val="2"/>
    </font>
    <font>
      <b/>
      <u/>
      <sz val="11"/>
      <color indexed="12"/>
      <name val="Arial"/>
      <family val="2"/>
    </font>
    <font>
      <u/>
      <sz val="10"/>
      <color rgb="FF0000FF"/>
      <name val="Arial"/>
      <family val="2"/>
    </font>
    <font>
      <sz val="10"/>
      <color rgb="FF0000FF"/>
      <name val="Arial"/>
      <family val="2"/>
    </font>
    <font>
      <b/>
      <u/>
      <sz val="10"/>
      <color rgb="FF0000FF"/>
      <name val="Arial"/>
      <family val="2"/>
    </font>
    <font>
      <sz val="11"/>
      <color rgb="FF0000FF"/>
      <name val="Arial"/>
      <family val="2"/>
    </font>
    <font>
      <sz val="11"/>
      <color rgb="FFFF0000"/>
      <name val="Arial"/>
      <family val="2"/>
    </font>
    <font>
      <sz val="9"/>
      <color rgb="FFFF0000"/>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4"/>
      </patternFill>
    </fill>
    <fill>
      <patternFill patternType="solid">
        <fgColor indexed="9"/>
      </patternFill>
    </fill>
    <fill>
      <patternFill patternType="solid">
        <fgColor indexed="22"/>
        <bgColor indexed="64"/>
      </patternFill>
    </fill>
    <fill>
      <patternFill patternType="solid">
        <fgColor theme="0"/>
        <bgColor indexed="64"/>
      </patternFill>
    </fill>
    <fill>
      <patternFill patternType="solid">
        <fgColor rgb="FFFFFFFF"/>
        <bgColor rgb="FF000000"/>
      </patternFill>
    </fill>
  </fills>
  <borders count="3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49"/>
      </top>
      <bottom style="double">
        <color indexed="49"/>
      </bottom>
      <diagonal/>
    </border>
    <border>
      <left/>
      <right style="medium">
        <color indexed="64"/>
      </right>
      <top/>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bottom/>
      <diagonal/>
    </border>
  </borders>
  <cellStyleXfs count="260">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8" borderId="0" applyNumberFormat="0" applyBorder="0" applyAlignment="0" applyProtection="0"/>
    <xf numFmtId="0" fontId="34" fillId="11" borderId="0" applyNumberFormat="0" applyBorder="0" applyAlignment="0" applyProtection="0"/>
    <xf numFmtId="0" fontId="35" fillId="12"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9" borderId="0" applyNumberFormat="0" applyBorder="0" applyAlignment="0" applyProtection="0"/>
    <xf numFmtId="0" fontId="36" fillId="20" borderId="1" applyNumberFormat="0" applyAlignment="0" applyProtection="0"/>
    <xf numFmtId="0" fontId="37" fillId="20" borderId="2" applyNumberFormat="0" applyAlignment="0" applyProtection="0"/>
    <xf numFmtId="0" fontId="3"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0" fontId="38" fillId="7" borderId="2" applyNumberFormat="0" applyAlignment="0" applyProtection="0"/>
    <xf numFmtId="0" fontId="39" fillId="0" borderId="3" applyNumberFormat="0" applyFill="0" applyAlignment="0" applyProtection="0"/>
    <xf numFmtId="0" fontId="40" fillId="0" borderId="0" applyNumberFormat="0" applyFill="0" applyBorder="0" applyAlignment="0" applyProtection="0"/>
    <xf numFmtId="0" fontId="41" fillId="4" borderId="0" applyNumberFormat="0" applyBorder="0" applyAlignment="0" applyProtection="0"/>
    <xf numFmtId="0" fontId="5"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4" fillId="0" borderId="0">
      <alignment horizontal="left"/>
    </xf>
    <xf numFmtId="165" fontId="3" fillId="0" borderId="0" applyFont="0" applyFill="0" applyBorder="0" applyAlignment="0" applyProtection="0"/>
    <xf numFmtId="165" fontId="8" fillId="0" borderId="0" applyFont="0" applyFill="0" applyBorder="0" applyAlignment="0" applyProtection="0"/>
    <xf numFmtId="0" fontId="14" fillId="0" borderId="0">
      <alignment horizontal="right"/>
    </xf>
    <xf numFmtId="0" fontId="42" fillId="21" borderId="0" applyNumberFormat="0" applyBorder="0" applyAlignment="0" applyProtection="0"/>
    <xf numFmtId="0" fontId="3" fillId="22" borderId="4" applyNumberFormat="0" applyFont="0" applyAlignment="0" applyProtection="0"/>
    <xf numFmtId="0" fontId="43" fillId="3" borderId="0" applyNumberFormat="0" applyBorder="0" applyAlignment="0" applyProtection="0"/>
    <xf numFmtId="0" fontId="8" fillId="0" borderId="0"/>
    <xf numFmtId="0" fontId="8" fillId="0" borderId="0"/>
    <xf numFmtId="0" fontId="8" fillId="0" borderId="0"/>
    <xf numFmtId="0" fontId="10" fillId="0" borderId="0"/>
    <xf numFmtId="0" fontId="10" fillId="0" borderId="0"/>
    <xf numFmtId="0" fontId="3" fillId="0" borderId="0"/>
    <xf numFmtId="0" fontId="8" fillId="0" borderId="0"/>
    <xf numFmtId="0" fontId="26" fillId="0" borderId="0"/>
    <xf numFmtId="0" fontId="8" fillId="0" borderId="0"/>
    <xf numFmtId="0" fontId="3" fillId="0" borderId="0"/>
    <xf numFmtId="0" fontId="44" fillId="0" borderId="0" applyNumberFormat="0" applyFill="0" applyBorder="0" applyAlignment="0" applyProtection="0"/>
    <xf numFmtId="0" fontId="45" fillId="0" borderId="5" applyNumberFormat="0" applyFill="0" applyAlignment="0" applyProtection="0"/>
    <xf numFmtId="0" fontId="46" fillId="0" borderId="6" applyNumberFormat="0" applyFill="0" applyAlignment="0" applyProtection="0"/>
    <xf numFmtId="0" fontId="47" fillId="0" borderId="7" applyNumberFormat="0" applyFill="0" applyAlignment="0" applyProtection="0"/>
    <xf numFmtId="0" fontId="47" fillId="0" borderId="0" applyNumberFormat="0" applyFill="0" applyBorder="0" applyAlignment="0" applyProtection="0"/>
    <xf numFmtId="0" fontId="48" fillId="0" borderId="8" applyNumberFormat="0" applyFill="0" applyAlignment="0" applyProtection="0"/>
    <xf numFmtId="0" fontId="3" fillId="0" borderId="0" applyFont="0" applyFill="0" applyBorder="0" applyAlignment="0" applyProtection="0"/>
    <xf numFmtId="0" fontId="49" fillId="0" borderId="0" applyNumberFormat="0" applyFill="0" applyBorder="0" applyAlignment="0" applyProtection="0"/>
    <xf numFmtId="0" fontId="15" fillId="0" borderId="9">
      <alignment horizontal="left"/>
    </xf>
    <xf numFmtId="0" fontId="50" fillId="23" borderId="10" applyNumberFormat="0" applyAlignment="0" applyProtection="0"/>
    <xf numFmtId="0" fontId="3" fillId="0" borderId="0"/>
    <xf numFmtId="0" fontId="5" fillId="0" borderId="0" applyNumberFormat="0" applyFill="0" applyBorder="0" applyAlignment="0" applyProtection="0">
      <alignment vertical="top"/>
      <protection locked="0"/>
    </xf>
    <xf numFmtId="0" fontId="3" fillId="0" borderId="0"/>
    <xf numFmtId="0" fontId="34" fillId="8"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49" fontId="55" fillId="0" borderId="12" applyNumberFormat="0" applyFont="0" applyFill="0" applyBorder="0" applyProtection="0">
      <alignment horizontal="left" vertical="center" indent="2"/>
    </xf>
    <xf numFmtId="0" fontId="34" fillId="6" borderId="0" applyNumberFormat="0" applyBorder="0" applyAlignment="0" applyProtection="0"/>
    <xf numFmtId="0" fontId="34" fillId="6"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0" borderId="0" applyNumberFormat="0" applyBorder="0" applyAlignment="0" applyProtection="0"/>
    <xf numFmtId="0" fontId="34" fillId="20"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49" fontId="55" fillId="0" borderId="25" applyNumberFormat="0" applyFont="0" applyFill="0" applyBorder="0" applyProtection="0">
      <alignment horizontal="left" vertical="center" indent="5"/>
    </xf>
    <xf numFmtId="0" fontId="35" fillId="6" borderId="0" applyNumberFormat="0" applyBorder="0" applyAlignment="0" applyProtection="0"/>
    <xf numFmtId="0" fontId="35" fillId="9" borderId="0" applyNumberFormat="0" applyBorder="0" applyAlignment="0" applyProtection="0"/>
    <xf numFmtId="0" fontId="35" fillId="11" borderId="0" applyNumberFormat="0" applyBorder="0" applyAlignment="0" applyProtection="0"/>
    <xf numFmtId="0" fontId="35" fillId="20" borderId="0" applyNumberFormat="0" applyBorder="0" applyAlignment="0" applyProtection="0"/>
    <xf numFmtId="0" fontId="35" fillId="6" borderId="0" applyNumberFormat="0" applyBorder="0" applyAlignment="0" applyProtection="0"/>
    <xf numFmtId="0" fontId="35" fillId="9" borderId="0" applyNumberFormat="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alignment horizontal="left"/>
    </xf>
    <xf numFmtId="0" fontId="3" fillId="0" borderId="0" applyFont="0" applyFill="0" applyBorder="0" applyAlignment="0" applyProtection="0">
      <alignment horizontal="left"/>
    </xf>
    <xf numFmtId="0" fontId="35" fillId="14"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7" borderId="0" applyNumberFormat="0" applyBorder="0" applyAlignment="0" applyProtection="0"/>
    <xf numFmtId="0" fontId="35" fillId="11" borderId="0" applyNumberFormat="0" applyBorder="0" applyAlignment="0" applyProtection="0"/>
    <xf numFmtId="0" fontId="35" fillId="18" borderId="0" applyNumberFormat="0" applyBorder="0" applyAlignment="0" applyProtection="0"/>
    <xf numFmtId="0" fontId="35" fillId="24"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7" borderId="0" applyNumberFormat="0" applyBorder="0" applyAlignment="0" applyProtection="0"/>
    <xf numFmtId="0" fontId="35" fillId="19" borderId="0" applyNumberFormat="0" applyBorder="0" applyAlignment="0" applyProtection="0"/>
    <xf numFmtId="0" fontId="36" fillId="25" borderId="1" applyNumberFormat="0" applyAlignment="0" applyProtection="0"/>
    <xf numFmtId="0" fontId="36" fillId="20" borderId="1" applyNumberFormat="0" applyAlignment="0" applyProtection="0"/>
    <xf numFmtId="187" fontId="14" fillId="0" borderId="0">
      <alignment horizontal="right"/>
    </xf>
    <xf numFmtId="188" fontId="14" fillId="0" borderId="0">
      <alignment horizontal="right"/>
    </xf>
    <xf numFmtId="1" fontId="56" fillId="0" borderId="19">
      <alignment horizontal="center"/>
    </xf>
    <xf numFmtId="0" fontId="57" fillId="25" borderId="2" applyNumberFormat="0" applyAlignment="0" applyProtection="0"/>
    <xf numFmtId="0" fontId="37" fillId="20" borderId="2" applyNumberFormat="0" applyAlignment="0" applyProtection="0"/>
    <xf numFmtId="4" fontId="58" fillId="0" borderId="19" applyFill="0" applyBorder="0" applyProtection="0">
      <alignment horizontal="right" vertical="center"/>
    </xf>
    <xf numFmtId="0" fontId="38" fillId="9" borderId="2" applyNumberFormat="0" applyAlignment="0" applyProtection="0"/>
    <xf numFmtId="0" fontId="38" fillId="7" borderId="2" applyNumberFormat="0" applyAlignment="0" applyProtection="0"/>
    <xf numFmtId="0" fontId="39" fillId="0" borderId="26" applyNumberFormat="0" applyFill="0" applyAlignment="0" applyProtection="0"/>
    <xf numFmtId="0" fontId="39" fillId="0" borderId="3" applyNumberFormat="0" applyFill="0" applyAlignment="0" applyProtection="0"/>
    <xf numFmtId="0" fontId="40" fillId="0" borderId="0" applyNumberFormat="0" applyFill="0" applyBorder="0" applyAlignment="0" applyProtection="0"/>
    <xf numFmtId="0" fontId="41" fillId="6" borderId="0" applyNumberFormat="0" applyBorder="0" applyAlignment="0" applyProtection="0"/>
    <xf numFmtId="0" fontId="41" fillId="4" borderId="0" applyNumberFormat="0" applyBorder="0" applyAlignment="0" applyProtection="0"/>
    <xf numFmtId="0" fontId="59" fillId="0" borderId="0" applyNumberFormat="0" applyFill="0" applyBorder="0" applyAlignment="0" applyProtection="0"/>
    <xf numFmtId="0" fontId="6" fillId="0" borderId="0">
      <alignment horizontal="left"/>
    </xf>
    <xf numFmtId="1" fontId="14" fillId="0" borderId="11">
      <alignment horizontal="center"/>
    </xf>
    <xf numFmtId="189" fontId="3" fillId="0" borderId="0" applyFont="0" applyFill="0" applyBorder="0" applyAlignment="0" applyProtection="0"/>
    <xf numFmtId="165" fontId="3" fillId="0" borderId="0" applyFont="0" applyFill="0" applyBorder="0" applyAlignment="0" applyProtection="0"/>
    <xf numFmtId="18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4" fillId="0" borderId="0">
      <alignment horizontal="right"/>
    </xf>
    <xf numFmtId="0" fontId="60" fillId="21" borderId="0" applyNumberFormat="0" applyBorder="0" applyAlignment="0" applyProtection="0"/>
    <xf numFmtId="0" fontId="42" fillId="21" borderId="0" applyNumberFormat="0" applyBorder="0" applyAlignment="0" applyProtection="0"/>
    <xf numFmtId="4" fontId="55" fillId="0" borderId="12" applyFill="0" applyBorder="0" applyProtection="0">
      <alignment horizontal="right" vertical="center"/>
    </xf>
    <xf numFmtId="49" fontId="58" fillId="0" borderId="12" applyNumberFormat="0" applyFill="0" applyBorder="0" applyProtection="0">
      <alignment horizontal="left" vertical="center"/>
    </xf>
    <xf numFmtId="0" fontId="61" fillId="26" borderId="0" applyNumberFormat="0" applyFont="0" applyBorder="0" applyAlignment="0" applyProtection="0"/>
    <xf numFmtId="0" fontId="61" fillId="26" borderId="0" applyNumberFormat="0" applyFont="0" applyBorder="0" applyAlignment="0" applyProtection="0"/>
    <xf numFmtId="0" fontId="3" fillId="22" borderId="4" applyNumberFormat="0" applyFont="0" applyAlignment="0" applyProtection="0"/>
    <xf numFmtId="0" fontId="3" fillId="22" borderId="4" applyNumberFormat="0" applyFont="0" applyAlignment="0" applyProtection="0"/>
    <xf numFmtId="0" fontId="15" fillId="0" borderId="0"/>
    <xf numFmtId="0" fontId="15" fillId="0" borderId="0"/>
    <xf numFmtId="0" fontId="15" fillId="0" borderId="0"/>
    <xf numFmtId="0" fontId="1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90" fontId="62" fillId="0" borderId="0">
      <alignment horizontal="right" vertical="center"/>
    </xf>
    <xf numFmtId="190" fontId="62" fillId="0" borderId="17">
      <alignment horizontal="right" vertical="center"/>
    </xf>
    <xf numFmtId="190" fontId="62" fillId="0" borderId="17">
      <alignment horizontal="right" vertical="center"/>
    </xf>
    <xf numFmtId="190" fontId="62" fillId="0" borderId="11">
      <alignment horizontal="right" vertical="center"/>
    </xf>
    <xf numFmtId="190" fontId="62" fillId="0" borderId="17">
      <alignment horizontal="right" vertical="center"/>
    </xf>
    <xf numFmtId="190" fontId="62" fillId="0" borderId="11">
      <alignment horizontal="right" vertical="center"/>
    </xf>
    <xf numFmtId="1" fontId="63" fillId="26" borderId="0">
      <alignment horizontal="right" vertical="center"/>
    </xf>
    <xf numFmtId="1" fontId="63" fillId="26" borderId="21">
      <alignment horizontal="right" vertical="center"/>
    </xf>
    <xf numFmtId="1" fontId="64" fillId="26" borderId="15">
      <alignment horizontal="right" vertical="center"/>
    </xf>
    <xf numFmtId="1" fontId="63" fillId="26" borderId="17">
      <alignment horizontal="right" vertical="center"/>
    </xf>
    <xf numFmtId="1" fontId="63" fillId="26" borderId="14">
      <alignment horizontal="right" vertical="center"/>
    </xf>
    <xf numFmtId="1" fontId="63" fillId="26" borderId="11">
      <alignment horizontal="right" vertical="center"/>
    </xf>
    <xf numFmtId="1" fontId="64" fillId="26" borderId="16">
      <alignment horizontal="right" vertical="center"/>
    </xf>
    <xf numFmtId="0" fontId="43" fillId="3" borderId="0" applyNumberFormat="0" applyBorder="0" applyAlignment="0" applyProtection="0"/>
    <xf numFmtId="0" fontId="65" fillId="0" borderId="0"/>
    <xf numFmtId="0" fontId="3" fillId="0" borderId="0"/>
    <xf numFmtId="0" fontId="6"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xf numFmtId="0" fontId="34" fillId="0" borderId="0"/>
    <xf numFmtId="0" fontId="3" fillId="0" borderId="0"/>
    <xf numFmtId="0" fontId="26" fillId="0" borderId="0"/>
    <xf numFmtId="0" fontId="3" fillId="0" borderId="0"/>
    <xf numFmtId="0" fontId="3" fillId="0" borderId="0"/>
    <xf numFmtId="0" fontId="66" fillId="0" borderId="0"/>
    <xf numFmtId="0" fontId="3" fillId="0" borderId="0"/>
    <xf numFmtId="0" fontId="3" fillId="0" borderId="0"/>
    <xf numFmtId="191" fontId="63" fillId="0" borderId="11">
      <alignment horizontal="right" vertical="center"/>
    </xf>
    <xf numFmtId="191" fontId="63" fillId="0" borderId="14">
      <alignment horizontal="right" vertical="center"/>
    </xf>
    <xf numFmtId="191" fontId="63" fillId="0" borderId="17">
      <alignment horizontal="right" vertical="center"/>
    </xf>
    <xf numFmtId="191" fontId="63" fillId="0" borderId="14">
      <alignment horizontal="right" vertical="center"/>
    </xf>
    <xf numFmtId="191" fontId="63" fillId="0" borderId="0">
      <alignment horizontal="right" vertical="center"/>
    </xf>
    <xf numFmtId="191" fontId="63" fillId="0" borderId="11">
      <alignment horizontal="right" vertical="center"/>
    </xf>
    <xf numFmtId="191" fontId="63" fillId="0" borderId="14">
      <alignment horizontal="right" vertical="center"/>
    </xf>
    <xf numFmtId="191" fontId="63" fillId="0" borderId="17">
      <alignment horizontal="right" vertical="center"/>
    </xf>
    <xf numFmtId="191" fontId="63" fillId="0" borderId="14">
      <alignment horizontal="right" vertical="center"/>
    </xf>
    <xf numFmtId="191" fontId="63" fillId="0" borderId="9">
      <alignment horizontal="right" vertical="center"/>
    </xf>
    <xf numFmtId="191" fontId="63" fillId="0" borderId="17">
      <alignment horizontal="right" vertical="center"/>
    </xf>
    <xf numFmtId="191" fontId="63" fillId="0" borderId="0">
      <alignment horizontal="right" vertical="center"/>
    </xf>
    <xf numFmtId="191" fontId="63" fillId="0" borderId="16">
      <alignment horizontal="right" vertical="center"/>
    </xf>
    <xf numFmtId="191" fontId="63" fillId="0" borderId="22">
      <alignment horizontal="right" vertical="center"/>
    </xf>
    <xf numFmtId="191" fontId="63" fillId="0" borderId="0">
      <alignment horizontal="right" vertical="center"/>
    </xf>
    <xf numFmtId="1" fontId="67" fillId="0" borderId="15" applyNumberFormat="0" applyBorder="0">
      <alignment horizontal="left" vertical="top" wrapText="1"/>
    </xf>
    <xf numFmtId="0" fontId="63" fillId="0" borderId="17">
      <alignment horizontal="left" vertical="center" wrapText="1"/>
    </xf>
    <xf numFmtId="0" fontId="63" fillId="0" borderId="0">
      <alignment horizontal="left" vertical="center" wrapText="1"/>
    </xf>
    <xf numFmtId="192" fontId="63" fillId="0" borderId="0">
      <alignment horizontal="right" vertical="center"/>
    </xf>
    <xf numFmtId="1" fontId="68" fillId="0" borderId="23" applyNumberFormat="0" applyBorder="0">
      <alignment horizontal="center" vertical="center" textRotation="90" wrapText="1"/>
    </xf>
    <xf numFmtId="1" fontId="69" fillId="0" borderId="24" applyBorder="0">
      <alignment horizontal="center" vertical="center" textRotation="90"/>
    </xf>
    <xf numFmtId="0" fontId="56" fillId="0" borderId="27">
      <alignment horizontal="center" vertical="center"/>
    </xf>
    <xf numFmtId="0" fontId="70" fillId="0" borderId="0">
      <alignment horizontal="center" textRotation="90" wrapText="1"/>
    </xf>
    <xf numFmtId="0" fontId="56" fillId="0" borderId="16">
      <alignment horizontal="left" vertical="center"/>
    </xf>
    <xf numFmtId="0" fontId="71" fillId="0" borderId="28" applyNumberFormat="0" applyFill="0" applyAlignment="0" applyProtection="0"/>
    <xf numFmtId="0" fontId="45" fillId="0" borderId="5" applyNumberFormat="0" applyFill="0" applyAlignment="0" applyProtection="0"/>
    <xf numFmtId="0" fontId="72" fillId="0" borderId="29" applyNumberFormat="0" applyFill="0" applyAlignment="0" applyProtection="0"/>
    <xf numFmtId="0" fontId="46" fillId="0" borderId="6" applyNumberFormat="0" applyFill="0" applyAlignment="0" applyProtection="0"/>
    <xf numFmtId="0" fontId="73" fillId="0" borderId="30" applyNumberFormat="0" applyFill="0" applyAlignment="0" applyProtection="0"/>
    <xf numFmtId="0" fontId="47" fillId="0" borderId="7" applyNumberFormat="0" applyFill="0" applyAlignment="0" applyProtection="0"/>
    <xf numFmtId="0" fontId="73" fillId="0" borderId="0" applyNumberFormat="0" applyFill="0" applyBorder="0" applyAlignment="0" applyProtection="0"/>
    <xf numFmtId="0" fontId="47" fillId="0" borderId="0" applyNumberFormat="0" applyFill="0" applyBorder="0" applyAlignment="0" applyProtection="0"/>
    <xf numFmtId="0" fontId="74" fillId="0" borderId="0" applyNumberFormat="0" applyFill="0" applyBorder="0" applyAlignment="0" applyProtection="0"/>
    <xf numFmtId="0" fontId="44" fillId="0" borderId="0" applyNumberFormat="0" applyFill="0" applyBorder="0" applyAlignment="0" applyProtection="0"/>
    <xf numFmtId="0" fontId="49" fillId="0" borderId="31" applyNumberFormat="0" applyFill="0" applyAlignment="0" applyProtection="0"/>
    <xf numFmtId="0" fontId="48" fillId="0" borderId="8" applyNumberFormat="0" applyFill="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9" fillId="0" borderId="0" applyNumberFormat="0" applyFill="0" applyBorder="0" applyAlignment="0" applyProtection="0"/>
    <xf numFmtId="0" fontId="70" fillId="0" borderId="32">
      <alignment horizontal="center" vertical="center"/>
    </xf>
    <xf numFmtId="0" fontId="70" fillId="0" borderId="27">
      <alignment horizontal="center" vertical="center"/>
    </xf>
    <xf numFmtId="0" fontId="50" fillId="23" borderId="10" applyNumberFormat="0" applyAlignment="0" applyProtection="0"/>
    <xf numFmtId="0" fontId="75" fillId="0" borderId="0">
      <alignment horizontal="center" vertical="center"/>
    </xf>
    <xf numFmtId="0" fontId="55" fillId="0" borderId="0"/>
    <xf numFmtId="0" fontId="3" fillId="0" borderId="0"/>
    <xf numFmtId="0" fontId="3" fillId="0" borderId="0" applyFont="0" applyFill="0" applyBorder="0" applyAlignment="0" applyProtection="0"/>
    <xf numFmtId="0" fontId="3" fillId="0" borderId="0"/>
    <xf numFmtId="0" fontId="3" fillId="0" borderId="0"/>
    <xf numFmtId="0" fontId="1" fillId="0" borderId="0"/>
    <xf numFmtId="0" fontId="3" fillId="0" borderId="0"/>
  </cellStyleXfs>
  <cellXfs count="1523">
    <xf numFmtId="0" fontId="0" fillId="0" borderId="0" xfId="0"/>
    <xf numFmtId="0" fontId="4" fillId="0" borderId="0" xfId="0" applyFont="1"/>
    <xf numFmtId="0" fontId="4" fillId="0" borderId="0" xfId="0" applyFont="1" applyAlignment="1">
      <alignment horizontal="left"/>
    </xf>
    <xf numFmtId="0" fontId="8" fillId="0" borderId="11" xfId="0" applyFont="1" applyFill="1" applyBorder="1" applyAlignment="1">
      <alignment horizontal="left" wrapText="1"/>
    </xf>
    <xf numFmtId="0" fontId="8" fillId="0" borderId="0" xfId="0" applyFont="1"/>
    <xf numFmtId="0" fontId="3" fillId="0" borderId="0" xfId="0" applyFont="1" applyFill="1"/>
    <xf numFmtId="0" fontId="3" fillId="0" borderId="0" xfId="0" applyFont="1" applyFill="1" applyBorder="1"/>
    <xf numFmtId="0" fontId="6" fillId="0" borderId="0" xfId="0" applyFont="1" applyFill="1" applyBorder="1"/>
    <xf numFmtId="0" fontId="0" fillId="0" borderId="0" xfId="0" applyFill="1" applyBorder="1" applyAlignment="1">
      <alignment horizontal="center" vertical="center"/>
    </xf>
    <xf numFmtId="0" fontId="0" fillId="0" borderId="0" xfId="0" applyBorder="1"/>
    <xf numFmtId="0" fontId="4" fillId="0" borderId="0" xfId="0" applyFont="1" applyFill="1" applyBorder="1" applyAlignment="1">
      <alignment horizontal="center" vertical="center"/>
    </xf>
    <xf numFmtId="0" fontId="8" fillId="0" borderId="12" xfId="0" applyFont="1" applyFill="1" applyBorder="1" applyAlignment="1">
      <alignment horizontal="center"/>
    </xf>
    <xf numFmtId="0" fontId="8" fillId="0" borderId="13" xfId="0" applyFont="1" applyFill="1" applyBorder="1" applyAlignment="1">
      <alignment horizontal="center"/>
    </xf>
    <xf numFmtId="0" fontId="8" fillId="0" borderId="14" xfId="0" applyFont="1" applyFill="1" applyBorder="1" applyAlignment="1">
      <alignment horizontal="center"/>
    </xf>
    <xf numFmtId="0" fontId="8" fillId="0" borderId="0" xfId="0" applyFont="1" applyFill="1"/>
    <xf numFmtId="0" fontId="4" fillId="0" borderId="0" xfId="0" applyFont="1" applyFill="1" applyAlignment="1"/>
    <xf numFmtId="0" fontId="8" fillId="0" borderId="14"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0" xfId="0" applyFont="1" applyFill="1" applyBorder="1" applyAlignment="1">
      <alignment wrapText="1"/>
    </xf>
    <xf numFmtId="0" fontId="8" fillId="0" borderId="1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horizontal="left"/>
    </xf>
    <xf numFmtId="0" fontId="8" fillId="0" borderId="0" xfId="0" applyFont="1" applyFill="1" applyBorder="1"/>
    <xf numFmtId="0" fontId="8" fillId="0" borderId="0" xfId="0" applyFont="1" applyFill="1" applyAlignment="1">
      <alignment vertical="top" wrapText="1"/>
    </xf>
    <xf numFmtId="0" fontId="8" fillId="0" borderId="16" xfId="0" applyFont="1" applyFill="1" applyBorder="1"/>
    <xf numFmtId="0" fontId="4" fillId="0" borderId="16" xfId="0" applyFont="1" applyFill="1" applyBorder="1"/>
    <xf numFmtId="0" fontId="4" fillId="0" borderId="0" xfId="0" applyFont="1" applyFill="1" applyBorder="1" applyAlignment="1">
      <alignment horizontal="left"/>
    </xf>
    <xf numFmtId="0" fontId="8" fillId="0" borderId="0" xfId="0" applyFont="1" applyFill="1" applyBorder="1" applyAlignment="1">
      <alignment horizontal="center"/>
    </xf>
    <xf numFmtId="0" fontId="0" fillId="0" borderId="0" xfId="0" applyFill="1" applyBorder="1"/>
    <xf numFmtId="0" fontId="8" fillId="0" borderId="0" xfId="0" applyFont="1" applyFill="1" applyAlignment="1">
      <alignment horizontal="center"/>
    </xf>
    <xf numFmtId="0" fontId="8" fillId="0" borderId="17" xfId="0" applyFont="1" applyFill="1" applyBorder="1" applyAlignment="1">
      <alignment horizontal="center"/>
    </xf>
    <xf numFmtId="0" fontId="4" fillId="0" borderId="0" xfId="0" applyFont="1" applyFill="1" applyBorder="1" applyAlignment="1">
      <alignment horizontal="left" vertical="center"/>
    </xf>
    <xf numFmtId="0" fontId="4" fillId="0" borderId="0" xfId="0" applyFont="1" applyFill="1" applyBorder="1"/>
    <xf numFmtId="0" fontId="0" fillId="0" borderId="0" xfId="0" applyFill="1"/>
    <xf numFmtId="0" fontId="0" fillId="0" borderId="11" xfId="0" applyFill="1" applyBorder="1" applyAlignment="1">
      <alignment horizontal="left"/>
    </xf>
    <xf numFmtId="3" fontId="0" fillId="0" borderId="0" xfId="0" applyNumberFormat="1" applyFill="1" applyBorder="1" applyAlignment="1">
      <alignment horizontal="right"/>
    </xf>
    <xf numFmtId="0" fontId="0" fillId="0" borderId="0" xfId="0" applyFill="1" applyBorder="1" applyAlignment="1">
      <alignment horizontal="left"/>
    </xf>
    <xf numFmtId="0" fontId="0" fillId="0" borderId="0" xfId="0" applyFill="1" applyBorder="1" applyAlignment="1">
      <alignment horizontal="right"/>
    </xf>
    <xf numFmtId="0" fontId="0" fillId="0" borderId="0" xfId="0" applyFill="1" applyAlignment="1">
      <alignment horizontal="right"/>
    </xf>
    <xf numFmtId="0" fontId="0" fillId="0" borderId="0" xfId="0" applyFill="1" applyBorder="1" applyAlignment="1">
      <alignment horizontal="left" wrapText="1"/>
    </xf>
    <xf numFmtId="0" fontId="3" fillId="0" borderId="0" xfId="0" applyFont="1" applyFill="1" applyBorder="1" applyAlignment="1"/>
    <xf numFmtId="0" fontId="8" fillId="0" borderId="0" xfId="49" applyFont="1" applyFill="1" applyBorder="1"/>
    <xf numFmtId="0" fontId="4" fillId="0" borderId="0" xfId="49" applyFont="1" applyFill="1" applyBorder="1"/>
    <xf numFmtId="0" fontId="8" fillId="0" borderId="11" xfId="55" applyFill="1" applyBorder="1" applyAlignment="1">
      <alignment wrapText="1"/>
    </xf>
    <xf numFmtId="0" fontId="8" fillId="0" borderId="0" xfId="55" applyFill="1" applyBorder="1" applyAlignment="1">
      <alignment wrapText="1"/>
    </xf>
    <xf numFmtId="0" fontId="4" fillId="0" borderId="0" xfId="55" applyFont="1" applyFill="1" applyBorder="1" applyAlignment="1">
      <alignment wrapText="1"/>
    </xf>
    <xf numFmtId="2" fontId="3" fillId="0" borderId="0" xfId="50" applyNumberFormat="1" applyFont="1" applyFill="1" applyBorder="1" applyAlignment="1">
      <alignment horizontal="right"/>
    </xf>
    <xf numFmtId="0" fontId="25" fillId="0" borderId="0" xfId="52" applyFont="1" applyFill="1"/>
    <xf numFmtId="0" fontId="3" fillId="0" borderId="0" xfId="52" applyFill="1"/>
    <xf numFmtId="0" fontId="3" fillId="0" borderId="0" xfId="52" applyFont="1" applyFill="1"/>
    <xf numFmtId="0" fontId="3" fillId="0" borderId="0" xfId="0" applyFont="1" applyFill="1" applyBorder="1" applyAlignment="1">
      <alignment horizontal="center"/>
    </xf>
    <xf numFmtId="0" fontId="12" fillId="0" borderId="0" xfId="0" applyFont="1" applyFill="1"/>
    <xf numFmtId="0" fontId="0" fillId="0" borderId="0" xfId="0" applyFill="1" applyAlignment="1">
      <alignment vertical="top" wrapText="1"/>
    </xf>
    <xf numFmtId="0" fontId="4" fillId="0" borderId="0" xfId="0" applyFont="1" applyFill="1" applyAlignment="1">
      <alignment horizontal="left"/>
    </xf>
    <xf numFmtId="0" fontId="3" fillId="0" borderId="0" xfId="0" applyFont="1" applyFill="1" applyBorder="1" applyAlignment="1">
      <alignment vertical="top" wrapText="1"/>
    </xf>
    <xf numFmtId="0" fontId="7" fillId="0" borderId="0" xfId="0" applyFont="1" applyFill="1" applyAlignment="1">
      <alignment horizontal="center"/>
    </xf>
    <xf numFmtId="0" fontId="0" fillId="0" borderId="0" xfId="0" applyFill="1" applyAlignment="1">
      <alignment vertical="top"/>
    </xf>
    <xf numFmtId="0" fontId="4" fillId="0" borderId="0" xfId="0" applyFont="1" applyFill="1" applyAlignment="1">
      <alignment vertical="top"/>
    </xf>
    <xf numFmtId="14" fontId="0" fillId="0" borderId="0" xfId="0" applyNumberFormat="1" applyFill="1" applyAlignment="1">
      <alignment vertical="top"/>
    </xf>
    <xf numFmtId="0" fontId="4" fillId="0" borderId="0" xfId="0" applyFont="1" applyFill="1"/>
    <xf numFmtId="0" fontId="4" fillId="0" borderId="0" xfId="0" applyFont="1" applyFill="1" applyBorder="1" applyAlignment="1">
      <alignment vertical="center"/>
    </xf>
    <xf numFmtId="49" fontId="7" fillId="0" borderId="0" xfId="0" applyNumberFormat="1" applyFont="1" applyFill="1" applyAlignment="1"/>
    <xf numFmtId="0" fontId="3" fillId="0" borderId="0" xfId="0" applyFont="1" applyFill="1" applyBorder="1" applyAlignment="1">
      <alignment horizontal="left"/>
    </xf>
    <xf numFmtId="49" fontId="7" fillId="0" borderId="0" xfId="0" applyNumberFormat="1" applyFont="1" applyFill="1" applyAlignment="1">
      <alignment horizontal="right"/>
    </xf>
    <xf numFmtId="49" fontId="7" fillId="0" borderId="0" xfId="0" applyNumberFormat="1" applyFont="1" applyFill="1" applyAlignment="1">
      <alignment horizontal="left"/>
    </xf>
    <xf numFmtId="0" fontId="3" fillId="0" borderId="14"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1" xfId="0" applyFont="1" applyFill="1" applyBorder="1" applyAlignment="1"/>
    <xf numFmtId="0" fontId="8" fillId="0" borderId="0" xfId="0" applyFont="1" applyFill="1" applyAlignment="1">
      <alignment horizontal="left"/>
    </xf>
    <xf numFmtId="0" fontId="7" fillId="0" borderId="0" xfId="0" applyFont="1" applyFill="1" applyAlignment="1">
      <alignment horizontal="center" vertical="center" wrapText="1"/>
    </xf>
    <xf numFmtId="4" fontId="0" fillId="0" borderId="0" xfId="0" applyNumberFormat="1" applyFill="1" applyAlignment="1">
      <alignment wrapText="1"/>
    </xf>
    <xf numFmtId="0" fontId="4" fillId="0" borderId="0" xfId="56" applyFont="1" applyFill="1" applyBorder="1" applyAlignment="1"/>
    <xf numFmtId="0" fontId="0" fillId="0" borderId="0" xfId="0" applyFill="1" applyBorder="1" applyAlignment="1"/>
    <xf numFmtId="0" fontId="3" fillId="0" borderId="12" xfId="0" applyFont="1" applyFill="1" applyBorder="1" applyAlignment="1">
      <alignment horizontal="center" vertical="center" wrapText="1"/>
    </xf>
    <xf numFmtId="49" fontId="3" fillId="0" borderId="0" xfId="56" applyNumberFormat="1" applyFont="1" applyFill="1" applyBorder="1" applyAlignment="1">
      <alignment horizontal="left"/>
    </xf>
    <xf numFmtId="0" fontId="3" fillId="0" borderId="0" xfId="56" applyFont="1" applyFill="1" applyBorder="1" applyAlignment="1">
      <alignment horizontal="right"/>
    </xf>
    <xf numFmtId="0" fontId="3" fillId="0" borderId="0" xfId="56" applyFill="1" applyBorder="1" applyAlignment="1"/>
    <xf numFmtId="0" fontId="4" fillId="0" borderId="0" xfId="0" applyFont="1" applyFill="1" applyBorder="1" applyAlignment="1"/>
    <xf numFmtId="0" fontId="8" fillId="0" borderId="0" xfId="0" applyFont="1" applyFill="1" applyBorder="1" applyAlignment="1">
      <alignment horizontal="right"/>
    </xf>
    <xf numFmtId="0" fontId="8" fillId="0" borderId="0" xfId="0" applyFont="1" applyFill="1" applyBorder="1" applyAlignment="1"/>
    <xf numFmtId="0" fontId="3" fillId="0" borderId="0" xfId="56" applyFont="1" applyFill="1" applyBorder="1" applyAlignment="1"/>
    <xf numFmtId="3" fontId="0" fillId="0" borderId="0" xfId="0" applyNumberFormat="1" applyFill="1"/>
    <xf numFmtId="0" fontId="7" fillId="0" borderId="0" xfId="0" applyFont="1" applyFill="1"/>
    <xf numFmtId="0" fontId="7" fillId="0" borderId="0" xfId="0" applyFont="1" applyFill="1" applyAlignment="1"/>
    <xf numFmtId="0" fontId="7" fillId="0" borderId="0" xfId="0" applyFont="1" applyFill="1" applyAlignment="1">
      <alignment horizontal="left"/>
    </xf>
    <xf numFmtId="0" fontId="3" fillId="0" borderId="0" xfId="0" applyFont="1" applyFill="1" applyAlignment="1">
      <alignment horizontal="left"/>
    </xf>
    <xf numFmtId="0" fontId="3" fillId="0" borderId="11" xfId="0" applyFont="1" applyFill="1" applyBorder="1"/>
    <xf numFmtId="0" fontId="3" fillId="0" borderId="0" xfId="0" applyFont="1" applyFill="1" applyBorder="1" applyAlignment="1">
      <alignment horizontal="right"/>
    </xf>
    <xf numFmtId="0" fontId="3" fillId="0" borderId="0" xfId="0" applyFont="1" applyFill="1" applyAlignment="1">
      <alignment horizontal="right"/>
    </xf>
    <xf numFmtId="0" fontId="10" fillId="0" borderId="0" xfId="0" applyFont="1" applyFill="1"/>
    <xf numFmtId="0" fontId="3" fillId="0" borderId="0" xfId="0" applyFont="1" applyFill="1" applyAlignment="1"/>
    <xf numFmtId="0" fontId="10" fillId="0" borderId="0" xfId="0" applyFont="1" applyFill="1" applyAlignment="1"/>
    <xf numFmtId="2" fontId="3" fillId="0" borderId="0" xfId="0" applyNumberFormat="1" applyFont="1" applyFill="1" applyAlignment="1">
      <alignment horizontal="right"/>
    </xf>
    <xf numFmtId="2" fontId="3" fillId="0" borderId="0" xfId="0" applyNumberFormat="1" applyFont="1" applyFill="1" applyBorder="1"/>
    <xf numFmtId="0" fontId="3" fillId="0" borderId="0" xfId="30" applyFont="1" applyFill="1" applyAlignment="1">
      <alignment horizontal="right"/>
    </xf>
    <xf numFmtId="4" fontId="3" fillId="0" borderId="0" xfId="0" applyNumberFormat="1" applyFont="1" applyFill="1"/>
    <xf numFmtId="0" fontId="18" fillId="0" borderId="0" xfId="0" applyFont="1" applyFill="1"/>
    <xf numFmtId="0" fontId="8" fillId="0" borderId="14" xfId="0" applyFont="1" applyFill="1" applyBorder="1" applyAlignment="1">
      <alignment horizontal="center" vertical="center" wrapText="1"/>
    </xf>
    <xf numFmtId="1" fontId="8" fillId="0" borderId="13"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1" fontId="8" fillId="0" borderId="0" xfId="0" applyNumberFormat="1" applyFont="1" applyFill="1" applyBorder="1" applyAlignment="1">
      <alignment horizontal="center" vertical="center" wrapText="1"/>
    </xf>
    <xf numFmtId="0" fontId="8" fillId="0" borderId="0" xfId="0" applyFont="1" applyFill="1" applyAlignment="1">
      <alignment horizontal="right"/>
    </xf>
    <xf numFmtId="0" fontId="18" fillId="0" borderId="0" xfId="0" applyFont="1" applyFill="1" applyAlignment="1">
      <alignment horizontal="right"/>
    </xf>
    <xf numFmtId="0" fontId="8" fillId="0" borderId="11" xfId="0" applyFont="1" applyFill="1" applyBorder="1" applyAlignment="1">
      <alignment horizontal="left"/>
    </xf>
    <xf numFmtId="0" fontId="18" fillId="0" borderId="0" xfId="0" applyFont="1" applyFill="1" applyAlignment="1"/>
    <xf numFmtId="0" fontId="8" fillId="0" borderId="0" xfId="0" applyFont="1" applyFill="1" applyAlignment="1"/>
    <xf numFmtId="1" fontId="8" fillId="0" borderId="11" xfId="0" applyNumberFormat="1" applyFont="1" applyFill="1" applyBorder="1" applyAlignment="1">
      <alignment horizontal="left"/>
    </xf>
    <xf numFmtId="0" fontId="19" fillId="0" borderId="0" xfId="0" applyFont="1" applyFill="1" applyAlignment="1"/>
    <xf numFmtId="3" fontId="8" fillId="0" borderId="0" xfId="0" applyNumberFormat="1" applyFont="1" applyFill="1" applyAlignment="1"/>
    <xf numFmtId="0" fontId="12" fillId="0" borderId="0" xfId="0" applyFont="1" applyFill="1" applyAlignment="1"/>
    <xf numFmtId="0" fontId="3" fillId="0" borderId="0" xfId="0" applyFont="1" applyFill="1" applyBorder="1" applyAlignment="1">
      <alignment horizontal="center" vertical="center"/>
    </xf>
    <xf numFmtId="0" fontId="4" fillId="0" borderId="0" xfId="0" applyFont="1" applyFill="1" applyAlignment="1">
      <alignment horizontal="center" vertical="top"/>
    </xf>
    <xf numFmtId="0" fontId="0" fillId="0" borderId="14" xfId="0" applyFill="1" applyBorder="1" applyAlignment="1">
      <alignment horizontal="center" vertical="center"/>
    </xf>
    <xf numFmtId="0" fontId="0" fillId="0" borderId="13" xfId="0" applyFill="1" applyBorder="1" applyAlignment="1">
      <alignment horizontal="center" vertical="center"/>
    </xf>
    <xf numFmtId="0" fontId="0" fillId="0" borderId="11" xfId="0" applyFill="1" applyBorder="1"/>
    <xf numFmtId="3" fontId="8" fillId="0" borderId="0" xfId="0" applyNumberFormat="1" applyFont="1" applyFill="1" applyBorder="1"/>
    <xf numFmtId="0" fontId="3" fillId="0" borderId="15" xfId="0" applyFont="1" applyFill="1" applyBorder="1" applyAlignment="1"/>
    <xf numFmtId="0" fontId="11" fillId="0" borderId="0" xfId="0" applyFont="1" applyFill="1" applyBorder="1" applyAlignment="1">
      <alignment horizontal="left"/>
    </xf>
    <xf numFmtId="2" fontId="11" fillId="0" borderId="0" xfId="0" applyNumberFormat="1" applyFont="1" applyFill="1" applyAlignment="1">
      <alignment horizontal="right"/>
    </xf>
    <xf numFmtId="0" fontId="20" fillId="0" borderId="0" xfId="0" applyFont="1" applyFill="1"/>
    <xf numFmtId="1" fontId="3" fillId="0" borderId="11" xfId="0" applyNumberFormat="1" applyFont="1" applyFill="1" applyBorder="1" applyAlignment="1">
      <alignment horizontal="left"/>
    </xf>
    <xf numFmtId="0" fontId="3" fillId="0" borderId="11" xfId="0" applyFont="1" applyFill="1" applyBorder="1" applyAlignment="1">
      <alignment horizontal="left"/>
    </xf>
    <xf numFmtId="0" fontId="22" fillId="0" borderId="0" xfId="0" applyFont="1" applyFill="1"/>
    <xf numFmtId="0" fontId="0" fillId="0" borderId="15" xfId="0" applyFill="1" applyBorder="1" applyAlignment="1"/>
    <xf numFmtId="0" fontId="0" fillId="0" borderId="0" xfId="0" applyFill="1" applyBorder="1" applyAlignment="1">
      <alignment horizontal="center"/>
    </xf>
    <xf numFmtId="0" fontId="11" fillId="0" borderId="0" xfId="0" applyFont="1" applyFill="1" applyAlignment="1">
      <alignment horizontal="right"/>
    </xf>
    <xf numFmtId="0" fontId="11" fillId="0" borderId="0" xfId="0" applyFont="1" applyFill="1" applyBorder="1" applyAlignment="1">
      <alignment horizontal="right"/>
    </xf>
    <xf numFmtId="0" fontId="11" fillId="0" borderId="0" xfId="0" applyFont="1" applyFill="1" applyAlignment="1">
      <alignment horizontal="left"/>
    </xf>
    <xf numFmtId="0" fontId="11" fillId="0" borderId="0" xfId="0" applyFont="1" applyFill="1" applyAlignment="1"/>
    <xf numFmtId="0" fontId="21" fillId="0" borderId="0" xfId="0" applyFont="1" applyFill="1" applyBorder="1" applyAlignment="1">
      <alignment horizontal="right"/>
    </xf>
    <xf numFmtId="0" fontId="21" fillId="0" borderId="0" xfId="0" applyFont="1" applyFill="1" applyAlignment="1">
      <alignment horizontal="right"/>
    </xf>
    <xf numFmtId="0" fontId="8" fillId="0" borderId="12" xfId="0" applyFont="1" applyFill="1" applyBorder="1" applyAlignment="1">
      <alignment horizontal="center" vertical="center" wrapText="1"/>
    </xf>
    <xf numFmtId="0" fontId="24" fillId="0" borderId="0" xfId="0" applyFont="1" applyFill="1"/>
    <xf numFmtId="0" fontId="4" fillId="0" borderId="0" xfId="51" applyFont="1" applyFill="1" applyAlignment="1">
      <alignment horizontal="left" vertical="top"/>
    </xf>
    <xf numFmtId="49" fontId="4" fillId="0" borderId="0" xfId="0" applyNumberFormat="1" applyFont="1" applyFill="1" applyAlignment="1"/>
    <xf numFmtId="3" fontId="3" fillId="0" borderId="0" xfId="0" applyNumberFormat="1" applyFont="1" applyFill="1" applyBorder="1" applyAlignment="1">
      <alignment horizontal="right"/>
    </xf>
    <xf numFmtId="1" fontId="3" fillId="0" borderId="0" xfId="0" applyNumberFormat="1" applyFont="1" applyFill="1" applyBorder="1" applyAlignment="1">
      <alignment horizontal="right"/>
    </xf>
    <xf numFmtId="0" fontId="7" fillId="0" borderId="0" xfId="0" applyFont="1" applyFill="1" applyBorder="1" applyAlignment="1">
      <alignment horizontal="left"/>
    </xf>
    <xf numFmtId="0" fontId="8" fillId="0" borderId="0" xfId="49" applyFont="1" applyFill="1"/>
    <xf numFmtId="0" fontId="4" fillId="0" borderId="0" xfId="49" applyFont="1" applyFill="1" applyBorder="1" applyAlignment="1">
      <alignment vertical="top"/>
    </xf>
    <xf numFmtId="0" fontId="4" fillId="0" borderId="16" xfId="49" applyFont="1" applyFill="1" applyBorder="1" applyAlignment="1">
      <alignment vertical="top"/>
    </xf>
    <xf numFmtId="0" fontId="8" fillId="0" borderId="0" xfId="49" applyFont="1" applyFill="1" applyBorder="1" applyAlignment="1">
      <alignment horizontal="center" vertical="center" wrapText="1"/>
    </xf>
    <xf numFmtId="0" fontId="4" fillId="0" borderId="0" xfId="49" applyFont="1" applyFill="1" applyBorder="1" applyAlignment="1">
      <alignment horizontal="left" vertical="center" wrapText="1"/>
    </xf>
    <xf numFmtId="0" fontId="8" fillId="0" borderId="0" xfId="49" applyFont="1" applyFill="1" applyBorder="1" applyAlignment="1">
      <alignment vertical="center" wrapText="1"/>
    </xf>
    <xf numFmtId="2" fontId="8" fillId="0" borderId="0" xfId="49" applyNumberFormat="1" applyFont="1" applyFill="1" applyBorder="1"/>
    <xf numFmtId="0" fontId="8" fillId="0" borderId="0" xfId="49" applyFill="1" applyBorder="1"/>
    <xf numFmtId="0" fontId="8" fillId="0" borderId="0" xfId="49" applyFill="1"/>
    <xf numFmtId="0" fontId="4" fillId="0" borderId="0" xfId="49" applyFont="1" applyFill="1"/>
    <xf numFmtId="0" fontId="8" fillId="0" borderId="0" xfId="55" applyFill="1" applyBorder="1"/>
    <xf numFmtId="0" fontId="8" fillId="0" borderId="0" xfId="55" applyFill="1"/>
    <xf numFmtId="0" fontId="4" fillId="0" borderId="0" xfId="55" applyFont="1" applyFill="1" applyBorder="1"/>
    <xf numFmtId="0" fontId="4" fillId="0" borderId="0" xfId="55" applyFont="1" applyFill="1" applyBorder="1" applyAlignment="1">
      <alignment vertical="top" wrapText="1"/>
    </xf>
    <xf numFmtId="0" fontId="4" fillId="0" borderId="16" xfId="55" applyFont="1" applyFill="1" applyBorder="1"/>
    <xf numFmtId="0" fontId="4" fillId="0" borderId="0" xfId="55" applyFont="1" applyFill="1" applyBorder="1" applyAlignment="1">
      <alignment horizontal="left" vertical="top" wrapText="1"/>
    </xf>
    <xf numFmtId="0" fontId="8" fillId="0" borderId="12" xfId="55" applyFill="1" applyBorder="1" applyAlignment="1">
      <alignment horizontal="center" vertical="center" wrapText="1"/>
    </xf>
    <xf numFmtId="0" fontId="8" fillId="0" borderId="13" xfId="55" applyFill="1" applyBorder="1" applyAlignment="1">
      <alignment horizontal="center" vertical="center" wrapText="1"/>
    </xf>
    <xf numFmtId="0" fontId="8" fillId="0" borderId="0" xfId="55" applyFill="1" applyBorder="1" applyAlignment="1">
      <alignment horizontal="center" vertical="center" wrapText="1"/>
    </xf>
    <xf numFmtId="0" fontId="8" fillId="0" borderId="0" xfId="55" applyFont="1" applyFill="1" applyBorder="1" applyAlignment="1">
      <alignment vertical="center" wrapText="1"/>
    </xf>
    <xf numFmtId="0" fontId="8" fillId="0" borderId="11" xfId="55" applyFont="1" applyFill="1" applyBorder="1" applyAlignment="1">
      <alignment wrapText="1"/>
    </xf>
    <xf numFmtId="0" fontId="4" fillId="0" borderId="0" xfId="52" applyFont="1" applyFill="1"/>
    <xf numFmtId="0" fontId="3" fillId="0" borderId="0" xfId="52" applyFont="1" applyFill="1" applyBorder="1" applyAlignment="1">
      <alignment horizontal="center" vertical="center"/>
    </xf>
    <xf numFmtId="0" fontId="3" fillId="0" borderId="0" xfId="52" applyFill="1" applyBorder="1" applyAlignment="1">
      <alignment horizontal="center"/>
    </xf>
    <xf numFmtId="0" fontId="3" fillId="0" borderId="0" xfId="52" applyFont="1" applyFill="1" applyBorder="1"/>
    <xf numFmtId="0" fontId="3" fillId="0" borderId="0" xfId="52" applyFont="1" applyFill="1" applyBorder="1" applyAlignment="1">
      <alignment horizontal="center"/>
    </xf>
    <xf numFmtId="4" fontId="3" fillId="0" borderId="0" xfId="50" applyNumberFormat="1" applyFont="1" applyFill="1" applyBorder="1" applyAlignment="1">
      <alignment horizontal="right"/>
    </xf>
    <xf numFmtId="0" fontId="25" fillId="0" borderId="0" xfId="52" applyFont="1" applyFill="1" applyBorder="1"/>
    <xf numFmtId="0" fontId="3" fillId="0" borderId="11" xfId="52" applyFont="1" applyFill="1" applyBorder="1"/>
    <xf numFmtId="0" fontId="8" fillId="0" borderId="0" xfId="0" applyFont="1" applyAlignment="1"/>
    <xf numFmtId="3" fontId="8" fillId="0" borderId="0" xfId="0" applyNumberFormat="1" applyFont="1" applyFill="1" applyBorder="1" applyAlignment="1">
      <alignment horizontal="right"/>
    </xf>
    <xf numFmtId="0" fontId="0" fillId="0" borderId="16" xfId="0" applyFill="1" applyBorder="1"/>
    <xf numFmtId="0" fontId="3" fillId="0" borderId="16" xfId="0" applyFont="1" applyFill="1" applyBorder="1" applyAlignment="1">
      <alignment horizontal="right"/>
    </xf>
    <xf numFmtId="0" fontId="8" fillId="0" borderId="16" xfId="49" applyFont="1" applyFill="1" applyBorder="1"/>
    <xf numFmtId="0" fontId="8" fillId="0" borderId="16" xfId="55" applyFill="1" applyBorder="1"/>
    <xf numFmtId="0" fontId="3" fillId="0" borderId="16" xfId="52" applyFont="1" applyFill="1" applyBorder="1"/>
    <xf numFmtId="0" fontId="3" fillId="0" borderId="14"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0" xfId="0" applyFont="1"/>
    <xf numFmtId="0" fontId="3" fillId="0" borderId="11" xfId="0" applyFont="1" applyBorder="1" applyAlignment="1">
      <alignment wrapText="1"/>
    </xf>
    <xf numFmtId="0" fontId="8" fillId="0" borderId="0" xfId="0" applyFont="1" applyBorder="1" applyAlignment="1">
      <alignment horizontal="right"/>
    </xf>
    <xf numFmtId="0" fontId="3" fillId="0" borderId="11" xfId="0" applyFont="1" applyBorder="1"/>
    <xf numFmtId="0" fontId="8" fillId="0" borderId="11" xfId="0" applyFont="1" applyBorder="1"/>
    <xf numFmtId="0" fontId="8" fillId="0" borderId="0" xfId="0" applyFont="1" applyAlignment="1">
      <alignment horizontal="left"/>
    </xf>
    <xf numFmtId="3" fontId="8" fillId="0" borderId="0" xfId="0" applyNumberFormat="1" applyFont="1" applyFill="1"/>
    <xf numFmtId="0" fontId="18" fillId="0" borderId="0" xfId="0" applyFont="1"/>
    <xf numFmtId="3" fontId="18" fillId="0" borderId="0" xfId="0" applyNumberFormat="1" applyFont="1"/>
    <xf numFmtId="0" fontId="8" fillId="0" borderId="14" xfId="0" applyFont="1" applyBorder="1" applyAlignment="1">
      <alignment horizontal="center" vertical="center" wrapText="1"/>
    </xf>
    <xf numFmtId="1" fontId="8" fillId="0" borderId="13" xfId="0" applyNumberFormat="1" applyFont="1" applyBorder="1" applyAlignment="1">
      <alignment horizontal="center" vertical="center" wrapText="1"/>
    </xf>
    <xf numFmtId="0" fontId="8" fillId="0" borderId="0" xfId="0" applyFont="1" applyBorder="1" applyAlignment="1">
      <alignment horizontal="center" vertical="center" wrapText="1"/>
    </xf>
    <xf numFmtId="1" fontId="8" fillId="0" borderId="0" xfId="0" applyNumberFormat="1" applyFont="1" applyBorder="1" applyAlignment="1">
      <alignment horizontal="center" vertical="center" wrapText="1"/>
    </xf>
    <xf numFmtId="0" fontId="8" fillId="0" borderId="0" xfId="0" applyFont="1" applyAlignment="1">
      <alignment horizontal="right"/>
    </xf>
    <xf numFmtId="0" fontId="18" fillId="0" borderId="0" xfId="0" applyFont="1" applyAlignment="1">
      <alignment horizontal="right"/>
    </xf>
    <xf numFmtId="3" fontId="18" fillId="0" borderId="0" xfId="0" applyNumberFormat="1" applyFont="1" applyAlignment="1">
      <alignment horizontal="right"/>
    </xf>
    <xf numFmtId="0" fontId="8" fillId="0" borderId="11" xfId="0" applyFont="1" applyBorder="1" applyAlignment="1">
      <alignment horizontal="left"/>
    </xf>
    <xf numFmtId="0" fontId="18" fillId="0" borderId="0" xfId="0" applyFont="1" applyAlignment="1"/>
    <xf numFmtId="3" fontId="18" fillId="0" borderId="0" xfId="0" applyNumberFormat="1" applyFont="1" applyAlignment="1"/>
    <xf numFmtId="1" fontId="8" fillId="0" borderId="11" xfId="0" applyNumberFormat="1" applyFont="1" applyBorder="1" applyAlignment="1">
      <alignment horizontal="left"/>
    </xf>
    <xf numFmtId="0" fontId="4" fillId="0" borderId="0" xfId="0" applyFont="1" applyBorder="1" applyAlignment="1">
      <alignment horizontal="center"/>
    </xf>
    <xf numFmtId="0" fontId="8" fillId="0" borderId="0" xfId="0" applyFont="1" applyBorder="1" applyAlignment="1">
      <alignment horizontal="left"/>
    </xf>
    <xf numFmtId="0" fontId="19" fillId="0" borderId="0" xfId="0" applyFont="1" applyAlignment="1"/>
    <xf numFmtId="0" fontId="4" fillId="0" borderId="0" xfId="0" applyFont="1" applyBorder="1" applyAlignment="1">
      <alignment horizontal="left"/>
    </xf>
    <xf numFmtId="0" fontId="4" fillId="0" borderId="0" xfId="0" applyFont="1" applyAlignment="1"/>
    <xf numFmtId="3" fontId="0" fillId="0" borderId="0" xfId="0" applyNumberFormat="1"/>
    <xf numFmtId="0" fontId="0" fillId="0" borderId="0" xfId="0" applyAlignment="1">
      <alignment horizontal="right"/>
    </xf>
    <xf numFmtId="0" fontId="3" fillId="0" borderId="15" xfId="0" applyFont="1" applyBorder="1" applyAlignment="1">
      <alignment horizontal="center" vertical="center" wrapText="1"/>
    </xf>
    <xf numFmtId="0" fontId="8" fillId="0" borderId="17" xfId="0" applyFont="1" applyFill="1" applyBorder="1" applyAlignment="1">
      <alignment horizontal="center" vertical="center" wrapText="1"/>
    </xf>
    <xf numFmtId="0" fontId="27" fillId="0" borderId="0" xfId="0" applyFont="1" applyFill="1" applyBorder="1" applyAlignment="1">
      <alignment horizontal="left"/>
    </xf>
    <xf numFmtId="0" fontId="27" fillId="0" borderId="14" xfId="0" applyFont="1" applyFill="1" applyBorder="1" applyAlignment="1">
      <alignment horizontal="center" vertical="center"/>
    </xf>
    <xf numFmtId="0" fontId="27" fillId="0" borderId="13" xfId="0" applyFont="1" applyFill="1" applyBorder="1" applyAlignment="1">
      <alignment horizontal="center" vertical="center"/>
    </xf>
    <xf numFmtId="49" fontId="27" fillId="0" borderId="0" xfId="0" applyNumberFormat="1" applyFont="1" applyFill="1" applyAlignment="1"/>
    <xf numFmtId="0" fontId="27" fillId="0" borderId="16" xfId="0" applyFont="1" applyFill="1" applyBorder="1" applyAlignment="1">
      <alignment horizontal="left"/>
    </xf>
    <xf numFmtId="0" fontId="8" fillId="0" borderId="0" xfId="0" applyFont="1" applyFill="1" applyAlignment="1" applyProtection="1">
      <alignment horizontal="right"/>
      <protection locked="0"/>
    </xf>
    <xf numFmtId="0" fontId="0" fillId="0" borderId="0" xfId="0" applyFill="1" applyProtection="1">
      <protection locked="0"/>
    </xf>
    <xf numFmtId="0" fontId="0" fillId="0" borderId="0" xfId="0" applyFill="1" applyBorder="1" applyAlignment="1" applyProtection="1">
      <protection locked="0"/>
    </xf>
    <xf numFmtId="0" fontId="23" fillId="0" borderId="0" xfId="0" applyFont="1" applyFill="1" applyAlignment="1">
      <alignment horizontal="right"/>
    </xf>
    <xf numFmtId="0" fontId="8" fillId="0" borderId="0" xfId="0" applyFont="1" applyBorder="1" applyAlignment="1" applyProtection="1">
      <alignment horizontal="right"/>
      <protection locked="0"/>
    </xf>
    <xf numFmtId="0" fontId="8" fillId="0" borderId="0" xfId="0" applyFont="1" applyBorder="1" applyProtection="1">
      <protection locked="0"/>
    </xf>
    <xf numFmtId="0" fontId="4" fillId="0" borderId="0" xfId="0" applyFont="1" applyBorder="1"/>
    <xf numFmtId="0" fontId="0" fillId="0" borderId="16" xfId="0" applyBorder="1"/>
    <xf numFmtId="0" fontId="3" fillId="0" borderId="12" xfId="0" applyFont="1" applyFill="1" applyBorder="1" applyAlignment="1">
      <alignment horizontal="center"/>
    </xf>
    <xf numFmtId="0" fontId="8" fillId="0" borderId="0" xfId="0" applyFont="1" applyFill="1" applyBorder="1" applyAlignment="1">
      <alignment horizontal="left" indent="1"/>
    </xf>
    <xf numFmtId="3" fontId="8" fillId="0" borderId="16" xfId="0" applyNumberFormat="1" applyFont="1" applyFill="1" applyBorder="1" applyAlignment="1" applyProtection="1">
      <alignment horizontal="right"/>
      <protection locked="0"/>
    </xf>
    <xf numFmtId="1" fontId="8" fillId="0" borderId="0" xfId="0" applyNumberFormat="1" applyFont="1" applyFill="1" applyAlignment="1">
      <alignment horizontal="right"/>
    </xf>
    <xf numFmtId="0" fontId="0" fillId="0" borderId="14" xfId="0" applyBorder="1" applyAlignment="1">
      <alignment horizontal="center" vertical="center"/>
    </xf>
    <xf numFmtId="0" fontId="0" fillId="0" borderId="15" xfId="0" applyBorder="1"/>
    <xf numFmtId="0" fontId="4" fillId="0" borderId="0" xfId="0" applyFont="1" applyFill="1" applyBorder="1" applyAlignment="1" applyProtection="1">
      <alignment vertical="center"/>
    </xf>
    <xf numFmtId="0" fontId="3" fillId="0" borderId="0" xfId="0" applyFont="1" applyFill="1" applyBorder="1" applyAlignment="1" applyProtection="1">
      <alignment horizontal="left"/>
    </xf>
    <xf numFmtId="0" fontId="0" fillId="0" borderId="0" xfId="0" applyFill="1" applyProtection="1"/>
    <xf numFmtId="0" fontId="3" fillId="0" borderId="14"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4" fillId="0" borderId="0" xfId="0" applyFont="1" applyFill="1" applyAlignment="1" applyProtection="1">
      <alignment horizontal="left"/>
    </xf>
    <xf numFmtId="0" fontId="3" fillId="0" borderId="11" xfId="0" applyFont="1" applyFill="1" applyBorder="1" applyAlignment="1" applyProtection="1"/>
    <xf numFmtId="0" fontId="8" fillId="0" borderId="0" xfId="0" applyFont="1" applyFill="1" applyAlignment="1" applyProtection="1">
      <alignment horizontal="left"/>
    </xf>
    <xf numFmtId="0" fontId="0" fillId="0" borderId="16" xfId="0" applyFill="1" applyBorder="1" applyProtection="1"/>
    <xf numFmtId="0" fontId="3" fillId="0" borderId="16" xfId="0" applyFont="1" applyFill="1" applyBorder="1"/>
    <xf numFmtId="1" fontId="3" fillId="0" borderId="0" xfId="0" applyNumberFormat="1" applyFont="1" applyFill="1" applyAlignment="1">
      <alignment horizontal="right"/>
    </xf>
    <xf numFmtId="14" fontId="8" fillId="0" borderId="0" xfId="49" applyNumberFormat="1" applyFont="1" applyFill="1" applyBorder="1" applyAlignment="1">
      <alignment horizontal="center" vertical="center" wrapText="1"/>
    </xf>
    <xf numFmtId="0" fontId="8" fillId="0" borderId="16" xfId="0" applyFont="1" applyFill="1" applyBorder="1" applyAlignment="1">
      <alignment horizontal="left"/>
    </xf>
    <xf numFmtId="0" fontId="3" fillId="0" borderId="0" xfId="0" applyFont="1" applyFill="1" applyAlignment="1">
      <alignment vertical="top" wrapText="1"/>
    </xf>
    <xf numFmtId="0" fontId="3" fillId="0" borderId="0" xfId="0" applyFont="1" applyAlignment="1">
      <alignment vertical="top" wrapText="1"/>
    </xf>
    <xf numFmtId="0" fontId="3" fillId="0" borderId="0" xfId="0" applyFont="1" applyFill="1" applyAlignment="1">
      <alignment vertical="top"/>
    </xf>
    <xf numFmtId="49" fontId="3" fillId="0" borderId="0" xfId="0" applyNumberFormat="1" applyFont="1" applyFill="1" applyAlignment="1"/>
    <xf numFmtId="0" fontId="3" fillId="0" borderId="11" xfId="0" applyFont="1" applyBorder="1" applyAlignment="1">
      <alignment horizontal="left"/>
    </xf>
    <xf numFmtId="0" fontId="8" fillId="0" borderId="14" xfId="0" applyFont="1" applyFill="1" applyBorder="1" applyAlignment="1">
      <alignment vertical="center" wrapText="1"/>
    </xf>
    <xf numFmtId="0" fontId="8" fillId="0" borderId="16" xfId="0" applyFont="1" applyBorder="1" applyProtection="1">
      <protection locked="0"/>
    </xf>
    <xf numFmtId="166" fontId="0" fillId="0" borderId="0" xfId="0" applyNumberFormat="1" applyFill="1"/>
    <xf numFmtId="167" fontId="7" fillId="0" borderId="0" xfId="0" applyNumberFormat="1" applyFont="1" applyFill="1" applyAlignment="1"/>
    <xf numFmtId="167" fontId="7" fillId="0" borderId="0" xfId="0" applyNumberFormat="1" applyFont="1" applyFill="1" applyAlignment="1">
      <alignment horizontal="right"/>
    </xf>
    <xf numFmtId="167" fontId="7" fillId="0" borderId="0" xfId="0" applyNumberFormat="1" applyFont="1" applyFill="1" applyAlignment="1">
      <alignment horizontal="left"/>
    </xf>
    <xf numFmtId="167" fontId="3" fillId="0" borderId="0" xfId="0" applyNumberFormat="1" applyFont="1" applyFill="1" applyBorder="1" applyAlignment="1">
      <alignment horizontal="left"/>
    </xf>
    <xf numFmtId="167" fontId="3" fillId="0" borderId="0" xfId="0" applyNumberFormat="1" applyFont="1" applyFill="1" applyAlignment="1">
      <alignment horizontal="right"/>
    </xf>
    <xf numFmtId="166" fontId="0" fillId="0" borderId="0" xfId="0" applyNumberFormat="1" applyFill="1" applyBorder="1" applyAlignment="1">
      <alignment horizontal="right"/>
    </xf>
    <xf numFmtId="166" fontId="0" fillId="0" borderId="0" xfId="0" applyNumberFormat="1" applyFill="1" applyBorder="1"/>
    <xf numFmtId="166" fontId="0" fillId="0" borderId="0" xfId="0" applyNumberFormat="1"/>
    <xf numFmtId="166" fontId="0" fillId="0" borderId="0" xfId="0" applyNumberFormat="1" applyBorder="1" applyAlignment="1">
      <alignment horizontal="right"/>
    </xf>
    <xf numFmtId="167" fontId="11" fillId="0" borderId="0" xfId="0" applyNumberFormat="1" applyFont="1" applyFill="1" applyBorder="1" applyAlignment="1">
      <alignment horizontal="right"/>
    </xf>
    <xf numFmtId="0" fontId="29" fillId="0" borderId="0" xfId="36" applyFont="1" applyAlignment="1" applyProtection="1"/>
    <xf numFmtId="170" fontId="3" fillId="0" borderId="0" xfId="0" applyNumberFormat="1" applyFont="1" applyFill="1" applyAlignment="1" applyProtection="1">
      <alignment wrapText="1"/>
      <protection locked="0"/>
    </xf>
    <xf numFmtId="0" fontId="29" fillId="0" borderId="0" xfId="36" applyFont="1" applyFill="1" applyAlignment="1" applyProtection="1">
      <alignment horizontal="left"/>
    </xf>
    <xf numFmtId="0" fontId="30" fillId="0" borderId="0" xfId="0" applyFont="1" applyFill="1"/>
    <xf numFmtId="0" fontId="29" fillId="0" borderId="0" xfId="36" applyFont="1" applyFill="1" applyAlignment="1" applyProtection="1"/>
    <xf numFmtId="0" fontId="29" fillId="0" borderId="0" xfId="36" applyFont="1" applyFill="1" applyAlignment="1" applyProtection="1">
      <alignment vertical="top"/>
    </xf>
    <xf numFmtId="170" fontId="0" fillId="0" borderId="0" xfId="0" applyNumberFormat="1" applyFill="1" applyAlignment="1" applyProtection="1">
      <alignment wrapText="1"/>
      <protection locked="0"/>
    </xf>
    <xf numFmtId="170" fontId="8" fillId="0" borderId="0" xfId="0" applyNumberFormat="1" applyFont="1" applyFill="1" applyBorder="1" applyAlignment="1" applyProtection="1">
      <alignment horizontal="right"/>
      <protection locked="0"/>
    </xf>
    <xf numFmtId="170" fontId="8" fillId="0" borderId="0" xfId="0" applyNumberFormat="1" applyFont="1" applyFill="1"/>
    <xf numFmtId="170" fontId="8" fillId="0" borderId="0" xfId="0" applyNumberFormat="1" applyFont="1" applyFill="1" applyAlignment="1">
      <alignment horizontal="right"/>
    </xf>
    <xf numFmtId="170" fontId="8" fillId="0" borderId="0" xfId="0" applyNumberFormat="1" applyFont="1" applyFill="1" applyBorder="1" applyAlignment="1">
      <alignment horizontal="right"/>
    </xf>
    <xf numFmtId="170" fontId="8" fillId="0" borderId="0" xfId="0" applyNumberFormat="1" applyFont="1" applyFill="1" applyBorder="1"/>
    <xf numFmtId="170" fontId="8" fillId="0" borderId="0" xfId="0" applyNumberFormat="1" applyFont="1" applyFill="1" applyAlignment="1" applyProtection="1">
      <alignment horizontal="right"/>
      <protection locked="0"/>
    </xf>
    <xf numFmtId="0" fontId="6" fillId="0" borderId="0" xfId="0" applyFont="1"/>
    <xf numFmtId="0" fontId="30" fillId="0" borderId="0" xfId="40" applyFont="1">
      <alignment horizontal="left"/>
    </xf>
    <xf numFmtId="0" fontId="31" fillId="0" borderId="0" xfId="0" applyFont="1" applyFill="1" applyAlignment="1">
      <alignment vertical="top"/>
    </xf>
    <xf numFmtId="0" fontId="31" fillId="0" borderId="0" xfId="0" applyFont="1" applyFill="1" applyAlignment="1">
      <alignment vertical="top" wrapText="1"/>
    </xf>
    <xf numFmtId="0" fontId="28" fillId="0" borderId="0" xfId="0" applyFont="1" applyAlignment="1">
      <alignment horizontal="right"/>
    </xf>
    <xf numFmtId="0" fontId="32" fillId="0" borderId="0" xfId="36" applyFont="1" applyFill="1" applyAlignment="1" applyProtection="1">
      <alignment vertical="top"/>
    </xf>
    <xf numFmtId="0" fontId="33" fillId="0" borderId="0" xfId="36" applyFont="1" applyFill="1" applyAlignment="1" applyProtection="1">
      <alignment vertical="top"/>
    </xf>
    <xf numFmtId="169" fontId="8" fillId="0" borderId="0" xfId="0" applyNumberFormat="1" applyFont="1" applyFill="1" applyBorder="1" applyAlignment="1" applyProtection="1">
      <alignment horizontal="right"/>
      <protection locked="0"/>
    </xf>
    <xf numFmtId="169" fontId="8" fillId="0" borderId="0" xfId="0" applyNumberFormat="1" applyFont="1" applyFill="1"/>
    <xf numFmtId="169" fontId="8" fillId="0" borderId="0" xfId="0" applyNumberFormat="1" applyFont="1" applyFill="1" applyBorder="1" applyProtection="1">
      <protection locked="0"/>
    </xf>
    <xf numFmtId="170" fontId="3" fillId="0" borderId="0" xfId="0" applyNumberFormat="1" applyFont="1" applyFill="1" applyBorder="1" applyAlignment="1" applyProtection="1">
      <alignment horizontal="right"/>
      <protection locked="0"/>
    </xf>
    <xf numFmtId="170" fontId="3" fillId="0" borderId="0" xfId="0" applyNumberFormat="1" applyFont="1" applyFill="1" applyAlignment="1" applyProtection="1">
      <alignment horizontal="right"/>
      <protection locked="0"/>
    </xf>
    <xf numFmtId="170" fontId="3" fillId="0" borderId="0" xfId="30" applyNumberFormat="1" applyFont="1" applyFill="1" applyAlignment="1" applyProtection="1">
      <alignment horizontal="right"/>
      <protection locked="0"/>
    </xf>
    <xf numFmtId="170" fontId="0" fillId="0" borderId="0" xfId="0" applyNumberFormat="1" applyFill="1" applyBorder="1" applyAlignment="1" applyProtection="1">
      <alignment horizontal="right"/>
      <protection locked="0"/>
    </xf>
    <xf numFmtId="170" fontId="0" fillId="0" borderId="0" xfId="0" applyNumberFormat="1" applyAlignment="1" applyProtection="1">
      <alignment horizontal="right"/>
      <protection locked="0"/>
    </xf>
    <xf numFmtId="170" fontId="0" fillId="0" borderId="0" xfId="0" applyNumberFormat="1" applyFill="1" applyAlignment="1" applyProtection="1">
      <alignment horizontal="right"/>
      <protection locked="0"/>
    </xf>
    <xf numFmtId="170" fontId="0" fillId="0" borderId="0" xfId="0" applyNumberFormat="1" applyBorder="1" applyAlignment="1" applyProtection="1">
      <alignment horizontal="right"/>
      <protection locked="0"/>
    </xf>
    <xf numFmtId="170" fontId="8" fillId="0" borderId="0" xfId="27" applyNumberFormat="1" applyFont="1" applyFill="1" applyAlignment="1" applyProtection="1">
      <alignment horizontal="right"/>
      <protection locked="0"/>
    </xf>
    <xf numFmtId="170" fontId="8" fillId="0" borderId="0" xfId="27" applyNumberFormat="1" applyFont="1" applyFill="1" applyAlignment="1">
      <alignment horizontal="right"/>
    </xf>
    <xf numFmtId="170" fontId="8" fillId="0" borderId="0" xfId="41" applyNumberFormat="1" applyFont="1" applyFill="1" applyAlignment="1" applyProtection="1">
      <alignment horizontal="right"/>
      <protection locked="0"/>
    </xf>
    <xf numFmtId="169" fontId="8" fillId="0" borderId="0" xfId="0" applyNumberFormat="1" applyFont="1" applyFill="1" applyAlignment="1" applyProtection="1">
      <alignment horizontal="right"/>
      <protection locked="0"/>
    </xf>
    <xf numFmtId="169" fontId="8" fillId="0" borderId="0" xfId="41" applyNumberFormat="1" applyFont="1" applyFill="1" applyAlignment="1" applyProtection="1">
      <alignment horizontal="right"/>
      <protection locked="0"/>
    </xf>
    <xf numFmtId="169" fontId="8" fillId="0" borderId="0" xfId="41" applyNumberFormat="1" applyFont="1" applyFill="1" applyBorder="1" applyAlignment="1" applyProtection="1">
      <alignment horizontal="right"/>
      <protection locked="0"/>
    </xf>
    <xf numFmtId="169" fontId="3" fillId="0" borderId="0" xfId="0" applyNumberFormat="1" applyFont="1" applyFill="1" applyAlignment="1" applyProtection="1">
      <alignment horizontal="right"/>
      <protection locked="0"/>
    </xf>
    <xf numFmtId="170" fontId="3" fillId="0" borderId="0" xfId="0" applyNumberFormat="1" applyFont="1" applyFill="1" applyAlignment="1">
      <alignment horizontal="right"/>
    </xf>
    <xf numFmtId="174" fontId="3" fillId="0" borderId="0" xfId="0" applyNumberFormat="1" applyFont="1" applyFill="1" applyAlignment="1">
      <alignment horizontal="right"/>
    </xf>
    <xf numFmtId="173" fontId="3" fillId="0" borderId="0" xfId="0" applyNumberFormat="1" applyFont="1" applyFill="1" applyBorder="1"/>
    <xf numFmtId="173" fontId="3" fillId="0" borderId="0" xfId="0" applyNumberFormat="1" applyFont="1" applyFill="1"/>
    <xf numFmtId="0" fontId="29" fillId="0" borderId="0" xfId="36" applyFont="1" applyAlignment="1" applyProtection="1">
      <alignment horizontal="left"/>
    </xf>
    <xf numFmtId="0" fontId="29" fillId="0" borderId="0" xfId="36" applyFont="1" applyFill="1" applyBorder="1" applyAlignment="1" applyProtection="1">
      <alignment horizontal="left"/>
    </xf>
    <xf numFmtId="0" fontId="29" fillId="0" borderId="0" xfId="36" applyFont="1" applyBorder="1" applyAlignment="1" applyProtection="1">
      <alignment horizontal="left"/>
    </xf>
    <xf numFmtId="0" fontId="29" fillId="0" borderId="0" xfId="36" applyFont="1" applyFill="1" applyBorder="1" applyAlignment="1" applyProtection="1"/>
    <xf numFmtId="170" fontId="0" fillId="0" borderId="0" xfId="0" applyNumberFormat="1" applyFill="1"/>
    <xf numFmtId="176" fontId="8" fillId="0" borderId="0" xfId="55" applyNumberFormat="1" applyFill="1" applyBorder="1" applyAlignment="1" applyProtection="1">
      <alignment horizontal="right"/>
      <protection locked="0"/>
    </xf>
    <xf numFmtId="168" fontId="3" fillId="0" borderId="0" xfId="0" applyNumberFormat="1" applyFont="1" applyFill="1" applyAlignment="1" applyProtection="1">
      <alignment horizontal="right" wrapText="1"/>
      <protection locked="0"/>
    </xf>
    <xf numFmtId="0" fontId="3" fillId="0" borderId="12" xfId="52" applyFill="1" applyBorder="1" applyAlignment="1">
      <alignment horizontal="center" vertical="center" wrapText="1"/>
    </xf>
    <xf numFmtId="170" fontId="3" fillId="0" borderId="0" xfId="0" applyNumberFormat="1" applyFont="1" applyFill="1" applyBorder="1" applyAlignment="1">
      <alignment horizontal="right"/>
    </xf>
    <xf numFmtId="0" fontId="3" fillId="0" borderId="20" xfId="52" applyFont="1" applyFill="1" applyBorder="1" applyAlignment="1">
      <alignment horizontal="center" vertical="center" wrapText="1"/>
    </xf>
    <xf numFmtId="1" fontId="3" fillId="0" borderId="9" xfId="50" applyNumberFormat="1" applyFont="1" applyFill="1" applyBorder="1" applyAlignment="1">
      <alignment horizontal="right"/>
    </xf>
    <xf numFmtId="1" fontId="3" fillId="0" borderId="0" xfId="50" applyNumberFormat="1" applyFont="1" applyFill="1" applyBorder="1" applyAlignment="1">
      <alignment horizontal="right"/>
    </xf>
    <xf numFmtId="176" fontId="3" fillId="0" borderId="16" xfId="52" applyNumberFormat="1" applyFont="1" applyFill="1" applyBorder="1"/>
    <xf numFmtId="176" fontId="3" fillId="0" borderId="0" xfId="0" applyNumberFormat="1" applyFont="1" applyFill="1"/>
    <xf numFmtId="176" fontId="3" fillId="0" borderId="0" xfId="52" applyNumberFormat="1" applyFont="1" applyFill="1" applyBorder="1"/>
    <xf numFmtId="178" fontId="8" fillId="0" borderId="0" xfId="0" applyNumberFormat="1" applyFont="1" applyAlignment="1">
      <alignment horizontal="right"/>
    </xf>
    <xf numFmtId="173" fontId="3" fillId="0" borderId="0" xfId="0" applyNumberFormat="1" applyFont="1" applyFill="1" applyBorder="1" applyAlignment="1">
      <alignment horizontal="right"/>
    </xf>
    <xf numFmtId="173" fontId="3" fillId="0" borderId="0" xfId="0" applyNumberFormat="1" applyFont="1" applyFill="1" applyAlignment="1">
      <alignment horizontal="right"/>
    </xf>
    <xf numFmtId="178" fontId="3" fillId="0" borderId="0" xfId="0" applyNumberFormat="1" applyFont="1" applyFill="1" applyAlignment="1">
      <alignment horizontal="right"/>
    </xf>
    <xf numFmtId="173" fontId="8" fillId="0" borderId="0" xfId="55" applyNumberFormat="1" applyFill="1" applyBorder="1" applyAlignment="1" applyProtection="1">
      <alignment horizontal="right"/>
      <protection locked="0"/>
    </xf>
    <xf numFmtId="177" fontId="8" fillId="0" borderId="0" xfId="55" applyNumberFormat="1" applyFill="1" applyBorder="1" applyAlignment="1" applyProtection="1">
      <alignment horizontal="right"/>
      <protection locked="0"/>
    </xf>
    <xf numFmtId="0" fontId="3" fillId="0" borderId="20" xfId="0" applyFont="1" applyFill="1" applyBorder="1" applyAlignment="1">
      <alignment horizontal="center" vertical="center" wrapText="1"/>
    </xf>
    <xf numFmtId="0" fontId="8" fillId="0" borderId="12" xfId="47" applyFill="1" applyBorder="1" applyAlignment="1">
      <alignment horizontal="center" vertical="center" wrapText="1"/>
    </xf>
    <xf numFmtId="0" fontId="8" fillId="0" borderId="0" xfId="0" applyFont="1" applyAlignment="1">
      <alignment vertical="top" wrapText="1"/>
    </xf>
    <xf numFmtId="173" fontId="4" fillId="0" borderId="0" xfId="0" applyNumberFormat="1" applyFont="1" applyFill="1" applyAlignment="1"/>
    <xf numFmtId="173" fontId="4" fillId="0" borderId="0" xfId="0" applyNumberFormat="1" applyFont="1" applyFill="1" applyAlignment="1">
      <alignment horizontal="right"/>
    </xf>
    <xf numFmtId="173" fontId="4" fillId="0" borderId="0" xfId="0" applyNumberFormat="1" applyFont="1" applyFill="1" applyAlignment="1">
      <alignment horizontal="left"/>
    </xf>
    <xf numFmtId="173" fontId="4" fillId="0" borderId="0" xfId="0" applyNumberFormat="1" applyFont="1" applyFill="1" applyBorder="1" applyAlignment="1">
      <alignment horizontal="left"/>
    </xf>
    <xf numFmtId="0" fontId="29" fillId="0" borderId="0" xfId="37" applyFont="1" applyFill="1" applyBorder="1" applyAlignment="1" applyProtection="1">
      <alignment horizontal="left"/>
    </xf>
    <xf numFmtId="0" fontId="52" fillId="0" borderId="0" xfId="0" applyFont="1" applyFill="1" applyBorder="1" applyAlignment="1">
      <alignment horizontal="left"/>
    </xf>
    <xf numFmtId="49" fontId="53" fillId="0" borderId="0" xfId="0" applyNumberFormat="1" applyFont="1" applyFill="1" applyAlignment="1"/>
    <xf numFmtId="49" fontId="53" fillId="0" borderId="0" xfId="0" applyNumberFormat="1" applyFont="1" applyFill="1" applyAlignment="1">
      <alignment horizontal="left"/>
    </xf>
    <xf numFmtId="0" fontId="52" fillId="0" borderId="11" xfId="0" applyFont="1" applyFill="1" applyBorder="1" applyAlignment="1"/>
    <xf numFmtId="0" fontId="52" fillId="0" borderId="0" xfId="0" applyFont="1" applyFill="1" applyBorder="1" applyAlignment="1"/>
    <xf numFmtId="0" fontId="52" fillId="0" borderId="16" xfId="0" applyFont="1" applyFill="1" applyBorder="1" applyAlignment="1">
      <alignment horizontal="right"/>
    </xf>
    <xf numFmtId="0" fontId="52" fillId="0" borderId="0" xfId="0" applyFont="1" applyFill="1" applyBorder="1" applyAlignment="1">
      <alignment horizontal="right"/>
    </xf>
    <xf numFmtId="0" fontId="52" fillId="0" borderId="14" xfId="0" applyFont="1" applyFill="1" applyBorder="1" applyAlignment="1">
      <alignment horizontal="center" vertical="center"/>
    </xf>
    <xf numFmtId="0" fontId="52" fillId="0" borderId="13" xfId="0" applyFont="1" applyFill="1" applyBorder="1" applyAlignment="1">
      <alignment horizontal="center" vertical="center"/>
    </xf>
    <xf numFmtId="0" fontId="53" fillId="0" borderId="0" xfId="0" applyFont="1" applyFill="1" applyBorder="1" applyAlignment="1"/>
    <xf numFmtId="1" fontId="52" fillId="0" borderId="0" xfId="0" applyNumberFormat="1" applyFont="1" applyFill="1" applyBorder="1" applyAlignment="1">
      <alignment horizontal="right"/>
    </xf>
    <xf numFmtId="0" fontId="29" fillId="0" borderId="0" xfId="37" applyFont="1" applyFill="1" applyAlignment="1" applyProtection="1">
      <alignment horizontal="left"/>
    </xf>
    <xf numFmtId="49" fontId="53" fillId="0" borderId="0" xfId="0" applyNumberFormat="1" applyFont="1" applyFill="1" applyAlignment="1" applyProtection="1">
      <alignment horizontal="center" wrapText="1"/>
    </xf>
    <xf numFmtId="0" fontId="53" fillId="0" borderId="0" xfId="0" applyFont="1" applyFill="1" applyAlignment="1">
      <alignment horizontal="center" vertical="center" wrapText="1"/>
    </xf>
    <xf numFmtId="0" fontId="8" fillId="0" borderId="0" xfId="47" applyFont="1" applyFill="1"/>
    <xf numFmtId="170" fontId="8" fillId="0" borderId="0" xfId="55" applyNumberFormat="1" applyFill="1" applyBorder="1" applyAlignment="1" applyProtection="1">
      <alignment horizontal="right"/>
      <protection locked="0"/>
    </xf>
    <xf numFmtId="170" fontId="8" fillId="0" borderId="0" xfId="55" applyNumberFormat="1" applyFont="1" applyFill="1" applyBorder="1" applyAlignment="1" applyProtection="1">
      <alignment horizontal="right"/>
      <protection locked="0"/>
    </xf>
    <xf numFmtId="170" fontId="4" fillId="0" borderId="0" xfId="0" applyNumberFormat="1" applyFont="1" applyFill="1" applyAlignment="1"/>
    <xf numFmtId="170" fontId="4" fillId="0" borderId="0" xfId="0" applyNumberFormat="1" applyFont="1" applyFill="1" applyAlignment="1">
      <alignment horizontal="right"/>
    </xf>
    <xf numFmtId="170" fontId="4" fillId="0" borderId="0" xfId="0" applyNumberFormat="1" applyFont="1" applyFill="1" applyAlignment="1">
      <alignment horizontal="left"/>
    </xf>
    <xf numFmtId="170" fontId="4" fillId="0" borderId="0" xfId="0" applyNumberFormat="1" applyFont="1" applyFill="1" applyBorder="1" applyAlignment="1">
      <alignment horizontal="left"/>
    </xf>
    <xf numFmtId="170" fontId="7" fillId="0" borderId="0" xfId="0" applyNumberFormat="1" applyFont="1" applyFill="1" applyAlignment="1"/>
    <xf numFmtId="170" fontId="7" fillId="0" borderId="0" xfId="0" applyNumberFormat="1" applyFont="1" applyFill="1" applyAlignment="1">
      <alignment horizontal="right"/>
    </xf>
    <xf numFmtId="170" fontId="7" fillId="0" borderId="0" xfId="0" applyNumberFormat="1" applyFont="1" applyFill="1" applyAlignment="1">
      <alignment horizontal="left"/>
    </xf>
    <xf numFmtId="170" fontId="27" fillId="0" borderId="0" xfId="0" applyNumberFormat="1" applyFont="1" applyFill="1" applyBorder="1" applyAlignment="1">
      <alignment horizontal="left"/>
    </xf>
    <xf numFmtId="170" fontId="0" fillId="0" borderId="0" xfId="0" applyNumberFormat="1" applyFill="1" applyProtection="1"/>
    <xf numFmtId="0" fontId="4" fillId="0" borderId="0" xfId="0" applyFont="1" applyAlignment="1">
      <alignment horizontal="center"/>
    </xf>
    <xf numFmtId="0" fontId="3" fillId="0" borderId="19" xfId="0" applyFont="1" applyFill="1" applyBorder="1" applyAlignment="1">
      <alignment horizontal="center" vertical="center" wrapText="1"/>
    </xf>
    <xf numFmtId="0" fontId="8" fillId="0" borderId="0" xfId="47" applyFont="1" applyFill="1" applyBorder="1" applyAlignment="1">
      <alignment horizontal="left"/>
    </xf>
    <xf numFmtId="0" fontId="8" fillId="0" borderId="0" xfId="47" applyFill="1" applyBorder="1" applyAlignment="1">
      <alignment horizontal="left"/>
    </xf>
    <xf numFmtId="49" fontId="4" fillId="0" borderId="0" xfId="47" applyNumberFormat="1" applyFont="1" applyFill="1" applyAlignment="1"/>
    <xf numFmtId="0" fontId="8" fillId="0" borderId="13" xfId="47" applyFont="1" applyFill="1" applyBorder="1" applyAlignment="1">
      <alignment horizontal="center" vertical="center" wrapText="1"/>
    </xf>
    <xf numFmtId="49" fontId="4" fillId="0" borderId="0" xfId="47" applyNumberFormat="1" applyFont="1" applyFill="1" applyAlignment="1">
      <alignment horizontal="right"/>
    </xf>
    <xf numFmtId="49" fontId="4" fillId="0" borderId="0" xfId="47" applyNumberFormat="1" applyFont="1" applyFill="1" applyAlignment="1">
      <alignment horizontal="left"/>
    </xf>
    <xf numFmtId="49" fontId="4" fillId="0" borderId="0" xfId="47" applyNumberFormat="1" applyFont="1" applyFill="1" applyBorder="1" applyAlignment="1">
      <alignment horizontal="left"/>
    </xf>
    <xf numFmtId="0" fontId="8" fillId="0" borderId="11" xfId="47" applyFont="1" applyFill="1" applyBorder="1" applyAlignment="1"/>
    <xf numFmtId="0" fontId="8" fillId="0" borderId="0" xfId="47" applyFont="1" applyFill="1" applyBorder="1" applyAlignment="1"/>
    <xf numFmtId="0" fontId="8" fillId="0" borderId="0" xfId="47" applyFont="1" applyFill="1" applyBorder="1" applyAlignment="1">
      <alignment horizontal="right"/>
    </xf>
    <xf numFmtId="0" fontId="8" fillId="0" borderId="16" xfId="47" applyFont="1" applyFill="1" applyBorder="1" applyAlignment="1">
      <alignment horizontal="right"/>
    </xf>
    <xf numFmtId="0" fontId="5" fillId="0" borderId="0" xfId="36" applyAlignment="1" applyProtection="1"/>
    <xf numFmtId="0" fontId="29" fillId="0" borderId="0" xfId="39" applyFont="1" applyAlignment="1" applyProtection="1"/>
    <xf numFmtId="0" fontId="8" fillId="0" borderId="0" xfId="0" applyFont="1" applyAlignment="1">
      <alignment horizontal="left" vertical="top" wrapText="1"/>
    </xf>
    <xf numFmtId="0" fontId="8" fillId="0" borderId="0" xfId="0" applyFont="1" applyAlignment="1">
      <alignment horizontal="center"/>
    </xf>
    <xf numFmtId="0" fontId="0" fillId="0" borderId="0" xfId="0" applyBorder="1" applyAlignment="1"/>
    <xf numFmtId="0" fontId="5" fillId="0" borderId="0" xfId="39" applyFont="1" applyAlignment="1" applyProtection="1"/>
    <xf numFmtId="0" fontId="5" fillId="0" borderId="0" xfId="39" applyAlignment="1" applyProtection="1"/>
    <xf numFmtId="177" fontId="3" fillId="0" borderId="0" xfId="0" applyNumberFormat="1" applyFont="1" applyFill="1" applyAlignment="1">
      <alignment horizontal="right"/>
    </xf>
    <xf numFmtId="167" fontId="4" fillId="0" borderId="0" xfId="0" applyNumberFormat="1" applyFont="1" applyFill="1" applyBorder="1" applyAlignment="1">
      <alignment horizontal="left"/>
    </xf>
    <xf numFmtId="169" fontId="4" fillId="0" borderId="0" xfId="0" applyNumberFormat="1" applyFont="1" applyFill="1" applyAlignment="1"/>
    <xf numFmtId="169" fontId="4" fillId="0" borderId="0" xfId="0" applyNumberFormat="1" applyFont="1" applyFill="1" applyAlignment="1">
      <alignment horizontal="right"/>
    </xf>
    <xf numFmtId="169" fontId="4" fillId="0" borderId="0" xfId="0" applyNumberFormat="1" applyFont="1" applyFill="1" applyAlignment="1">
      <alignment horizontal="left"/>
    </xf>
    <xf numFmtId="169" fontId="4" fillId="0" borderId="0" xfId="0" applyNumberFormat="1" applyFont="1" applyFill="1" applyBorder="1" applyAlignment="1">
      <alignment horizontal="left"/>
    </xf>
    <xf numFmtId="0" fontId="4" fillId="0" borderId="0" xfId="0" applyFont="1" applyAlignment="1">
      <alignment horizontal="center" wrapText="1"/>
    </xf>
    <xf numFmtId="0" fontId="8" fillId="0" borderId="0" xfId="47" applyFont="1" applyFill="1" applyAlignment="1">
      <alignment horizontal="left"/>
    </xf>
    <xf numFmtId="0" fontId="10" fillId="0" borderId="0" xfId="47" applyFont="1" applyFill="1"/>
    <xf numFmtId="0" fontId="10" fillId="0" borderId="0" xfId="47" applyFont="1" applyFill="1" applyAlignment="1">
      <alignment horizontal="right"/>
    </xf>
    <xf numFmtId="0" fontId="8" fillId="0" borderId="0" xfId="47" applyFill="1"/>
    <xf numFmtId="0" fontId="8" fillId="0" borderId="16" xfId="47" applyFill="1" applyBorder="1"/>
    <xf numFmtId="0" fontId="8" fillId="0" borderId="0" xfId="0" applyFont="1" applyFill="1" applyAlignment="1">
      <alignment vertical="top"/>
    </xf>
    <xf numFmtId="0" fontId="8" fillId="0" borderId="0" xfId="47" applyFont="1"/>
    <xf numFmtId="0" fontId="10" fillId="0" borderId="0" xfId="47" applyFont="1"/>
    <xf numFmtId="0" fontId="8" fillId="0" borderId="0" xfId="47" applyFont="1" applyFill="1" applyBorder="1"/>
    <xf numFmtId="0" fontId="10" fillId="0" borderId="0" xfId="47" applyFont="1" applyBorder="1"/>
    <xf numFmtId="0" fontId="8" fillId="0" borderId="0" xfId="47" applyFont="1" applyAlignment="1">
      <alignment horizontal="left"/>
    </xf>
    <xf numFmtId="3" fontId="8" fillId="0" borderId="0" xfId="47" applyNumberFormat="1" applyFont="1" applyFill="1" applyAlignment="1">
      <alignment horizontal="right"/>
    </xf>
    <xf numFmtId="1" fontId="8" fillId="0" borderId="0" xfId="47" applyNumberFormat="1" applyFont="1" applyAlignment="1">
      <alignment horizontal="right"/>
    </xf>
    <xf numFmtId="0" fontId="8" fillId="0" borderId="0" xfId="47" applyFont="1" applyBorder="1" applyAlignment="1">
      <alignment horizontal="left"/>
    </xf>
    <xf numFmtId="1" fontId="8" fillId="0" borderId="16" xfId="47" applyNumberFormat="1" applyFont="1" applyBorder="1" applyAlignment="1">
      <alignment horizontal="right"/>
    </xf>
    <xf numFmtId="1" fontId="8" fillId="0" borderId="0" xfId="47" applyNumberFormat="1" applyFont="1" applyBorder="1" applyAlignment="1">
      <alignment horizontal="right"/>
    </xf>
    <xf numFmtId="0" fontId="4" fillId="0" borderId="0" xfId="47" applyFont="1" applyFill="1" applyAlignment="1">
      <alignment horizontal="center" vertical="center" wrapText="1"/>
    </xf>
    <xf numFmtId="167" fontId="4" fillId="0" borderId="0" xfId="0" applyNumberFormat="1" applyFont="1" applyFill="1" applyAlignment="1"/>
    <xf numFmtId="167" fontId="4" fillId="0" borderId="0" xfId="0" applyNumberFormat="1" applyFont="1" applyFill="1" applyAlignment="1">
      <alignment horizontal="right"/>
    </xf>
    <xf numFmtId="167" fontId="4" fillId="0" borderId="0" xfId="0" applyNumberFormat="1" applyFont="1" applyFill="1" applyAlignment="1">
      <alignment horizontal="left"/>
    </xf>
    <xf numFmtId="182" fontId="8" fillId="0" borderId="0" xfId="0" applyNumberFormat="1" applyFont="1" applyAlignment="1">
      <alignment horizontal="right"/>
    </xf>
    <xf numFmtId="183" fontId="3" fillId="0" borderId="0" xfId="0" applyNumberFormat="1" applyFont="1" applyFill="1" applyBorder="1" applyAlignment="1">
      <alignment horizontal="right"/>
    </xf>
    <xf numFmtId="183" fontId="3" fillId="0" borderId="0" xfId="0" applyNumberFormat="1" applyFont="1" applyFill="1" applyAlignment="1">
      <alignment horizontal="right"/>
    </xf>
    <xf numFmtId="179" fontId="8" fillId="0" borderId="0" xfId="0" applyNumberFormat="1" applyFont="1" applyAlignment="1">
      <alignment horizontal="right"/>
    </xf>
    <xf numFmtId="177" fontId="3" fillId="0" borderId="0" xfId="0" applyNumberFormat="1" applyFont="1" applyFill="1" applyBorder="1" applyAlignment="1">
      <alignment horizontal="right"/>
    </xf>
    <xf numFmtId="182" fontId="8" fillId="0" borderId="0" xfId="0" applyNumberFormat="1" applyFont="1" applyFill="1" applyAlignment="1">
      <alignment horizontal="right"/>
    </xf>
    <xf numFmtId="183" fontId="8" fillId="0" borderId="0" xfId="0" applyNumberFormat="1" applyFont="1" applyFill="1" applyBorder="1" applyAlignment="1">
      <alignment horizontal="right"/>
    </xf>
    <xf numFmtId="183" fontId="8" fillId="0" borderId="0" xfId="0" applyNumberFormat="1" applyFont="1" applyFill="1" applyAlignment="1">
      <alignment horizontal="right"/>
    </xf>
    <xf numFmtId="182" fontId="3" fillId="0" borderId="0" xfId="0" applyNumberFormat="1" applyFont="1" applyFill="1" applyAlignment="1">
      <alignment horizontal="right"/>
    </xf>
    <xf numFmtId="183" fontId="52" fillId="0" borderId="0" xfId="0" applyNumberFormat="1" applyFont="1" applyFill="1" applyBorder="1" applyAlignment="1">
      <alignment horizontal="right"/>
    </xf>
    <xf numFmtId="183" fontId="0" fillId="0" borderId="0" xfId="0" applyNumberFormat="1" applyFill="1" applyBorder="1" applyAlignment="1">
      <alignment horizontal="right"/>
    </xf>
    <xf numFmtId="183" fontId="3" fillId="0" borderId="0" xfId="50" applyNumberFormat="1" applyFont="1" applyFill="1" applyBorder="1" applyAlignment="1">
      <alignment horizontal="right"/>
    </xf>
    <xf numFmtId="183" fontId="3" fillId="0" borderId="9" xfId="50" applyNumberFormat="1" applyFont="1" applyFill="1" applyBorder="1" applyAlignment="1">
      <alignment horizontal="right"/>
    </xf>
    <xf numFmtId="0" fontId="4" fillId="0" borderId="0" xfId="0" applyFont="1" applyFill="1" applyAlignment="1">
      <alignment horizontal="left" indent="2"/>
    </xf>
    <xf numFmtId="0" fontId="4" fillId="0" borderId="0" xfId="0" applyFont="1" applyFill="1" applyBorder="1" applyAlignment="1">
      <alignment horizontal="center"/>
    </xf>
    <xf numFmtId="0" fontId="7" fillId="0" borderId="0" xfId="0" applyFont="1" applyFill="1" applyBorder="1" applyAlignment="1">
      <alignment horizontal="center" vertical="center"/>
    </xf>
    <xf numFmtId="0" fontId="4" fillId="0" borderId="0" xfId="0" applyFont="1" applyFill="1" applyBorder="1" applyAlignment="1">
      <alignment horizontal="center" wrapText="1"/>
    </xf>
    <xf numFmtId="184" fontId="3" fillId="0" borderId="0" xfId="0" applyNumberFormat="1" applyFont="1" applyFill="1" applyAlignment="1" applyProtection="1">
      <alignment horizontal="right"/>
      <protection locked="0"/>
    </xf>
    <xf numFmtId="181" fontId="8" fillId="0" borderId="0" xfId="0" applyNumberFormat="1" applyFont="1" applyFill="1" applyAlignment="1" applyProtection="1">
      <alignment horizontal="right"/>
      <protection locked="0"/>
    </xf>
    <xf numFmtId="181" fontId="8" fillId="0" borderId="0" xfId="27" applyNumberFormat="1" applyFont="1" applyFill="1" applyAlignment="1" applyProtection="1">
      <alignment horizontal="right"/>
      <protection locked="0"/>
    </xf>
    <xf numFmtId="181" fontId="8" fillId="0" borderId="0" xfId="0" applyNumberFormat="1" applyFont="1" applyFill="1" applyBorder="1" applyAlignment="1" applyProtection="1">
      <alignment horizontal="right"/>
      <protection locked="0"/>
    </xf>
    <xf numFmtId="0" fontId="3" fillId="0" borderId="14"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13" xfId="0" applyFont="1" applyFill="1" applyBorder="1" applyAlignment="1">
      <alignment horizontal="center" vertical="center"/>
    </xf>
    <xf numFmtId="0" fontId="4" fillId="0" borderId="0" xfId="0" applyFont="1" applyFill="1" applyAlignment="1">
      <alignment horizontal="left"/>
    </xf>
    <xf numFmtId="0" fontId="3" fillId="0" borderId="0" xfId="0" applyFont="1" applyFill="1" applyAlignment="1">
      <alignment horizontal="left"/>
    </xf>
    <xf numFmtId="0" fontId="0" fillId="0" borderId="0" xfId="0" applyFill="1"/>
    <xf numFmtId="0" fontId="3" fillId="0" borderId="20" xfId="0" applyFont="1" applyFill="1" applyBorder="1" applyAlignment="1">
      <alignment horizontal="center" vertical="center" wrapText="1"/>
    </xf>
    <xf numFmtId="0" fontId="8" fillId="0" borderId="0" xfId="0" applyFont="1" applyFill="1" applyAlignment="1">
      <alignment horizontal="left"/>
    </xf>
    <xf numFmtId="166" fontId="8" fillId="0" borderId="0" xfId="0" applyNumberFormat="1" applyFont="1" applyFill="1" applyAlignment="1">
      <alignment horizontal="right"/>
    </xf>
    <xf numFmtId="170" fontId="8" fillId="0" borderId="0" xfId="53" applyNumberFormat="1" applyFont="1" applyFill="1" applyAlignment="1">
      <alignment horizontal="right"/>
    </xf>
    <xf numFmtId="182" fontId="8" fillId="0" borderId="0" xfId="53" applyNumberFormat="1" applyFont="1" applyFill="1" applyAlignment="1">
      <alignment horizontal="right"/>
    </xf>
    <xf numFmtId="0" fontId="4" fillId="0" borderId="0" xfId="0" applyFont="1" applyFill="1" applyBorder="1" applyAlignment="1">
      <alignment vertical="top"/>
    </xf>
    <xf numFmtId="2" fontId="10" fillId="0" borderId="0" xfId="0" applyNumberFormat="1" applyFont="1" applyFill="1" applyBorder="1"/>
    <xf numFmtId="2" fontId="10" fillId="0" borderId="0" xfId="0" applyNumberFormat="1" applyFont="1" applyFill="1" applyBorder="1" applyAlignment="1">
      <alignment horizontal="right"/>
    </xf>
    <xf numFmtId="49" fontId="4" fillId="0" borderId="0" xfId="0" applyNumberFormat="1" applyFont="1" applyFill="1" applyBorder="1" applyAlignment="1">
      <alignment horizontal="left"/>
    </xf>
    <xf numFmtId="167" fontId="3" fillId="0" borderId="0" xfId="0" applyNumberFormat="1" applyFont="1" applyFill="1" applyBorder="1" applyAlignment="1">
      <alignment horizontal="right"/>
    </xf>
    <xf numFmtId="49" fontId="4" fillId="0" borderId="0" xfId="0" applyNumberFormat="1" applyFont="1" applyFill="1" applyAlignment="1">
      <alignment horizontal="right"/>
    </xf>
    <xf numFmtId="0" fontId="3" fillId="0" borderId="11" xfId="0" applyFont="1" applyFill="1" applyBorder="1" applyAlignment="1">
      <alignment horizontal="left" wrapText="1"/>
    </xf>
    <xf numFmtId="49" fontId="4" fillId="0" borderId="0" xfId="0" applyNumberFormat="1" applyFont="1" applyFill="1" applyAlignment="1">
      <alignment horizontal="left"/>
    </xf>
    <xf numFmtId="173" fontId="3" fillId="0" borderId="0" xfId="0" applyNumberFormat="1" applyFont="1" applyFill="1" applyBorder="1" applyAlignment="1">
      <alignment horizontal="left"/>
    </xf>
    <xf numFmtId="173" fontId="3" fillId="0" borderId="0" xfId="0" applyNumberFormat="1" applyFont="1" applyFill="1" applyAlignment="1" applyProtection="1">
      <alignment wrapText="1"/>
      <protection locked="0"/>
    </xf>
    <xf numFmtId="0" fontId="3" fillId="0" borderId="11" xfId="0" applyFont="1" applyFill="1" applyBorder="1" applyAlignment="1">
      <alignment horizontal="left" wrapText="1" indent="2"/>
    </xf>
    <xf numFmtId="170" fontId="3" fillId="0" borderId="0" xfId="0" applyNumberFormat="1" applyFont="1" applyFill="1" applyBorder="1" applyAlignment="1">
      <alignment horizontal="left"/>
    </xf>
    <xf numFmtId="170" fontId="3" fillId="0" borderId="0" xfId="0" applyNumberFormat="1" applyFont="1" applyFill="1" applyAlignment="1" applyProtection="1">
      <alignment horizontal="right" wrapText="1"/>
      <protection locked="0"/>
    </xf>
    <xf numFmtId="0" fontId="3" fillId="0" borderId="18" xfId="0" applyFont="1" applyFill="1" applyBorder="1" applyAlignment="1">
      <alignment horizontal="left" vertical="top" wrapText="1" indent="3"/>
    </xf>
    <xf numFmtId="0" fontId="4" fillId="0" borderId="16" xfId="56" applyFont="1" applyFill="1" applyBorder="1" applyAlignment="1">
      <alignment horizontal="right"/>
    </xf>
    <xf numFmtId="0" fontId="4" fillId="0" borderId="0" xfId="56" applyFont="1" applyFill="1" applyBorder="1" applyAlignment="1">
      <alignment horizontal="right"/>
    </xf>
    <xf numFmtId="0" fontId="3" fillId="0" borderId="16" xfId="0" applyFont="1" applyFill="1" applyBorder="1" applyAlignment="1">
      <alignment horizontal="left"/>
    </xf>
    <xf numFmtId="169" fontId="3" fillId="0" borderId="0" xfId="0" applyNumberFormat="1" applyFont="1" applyFill="1" applyAlignment="1" applyProtection="1">
      <alignment wrapText="1"/>
      <protection locked="0"/>
    </xf>
    <xf numFmtId="49" fontId="4" fillId="0" borderId="0" xfId="0" applyNumberFormat="1" applyFont="1" applyFill="1" applyAlignment="1">
      <alignment horizontal="left" indent="2"/>
    </xf>
    <xf numFmtId="169" fontId="3" fillId="0" borderId="0" xfId="0" applyNumberFormat="1" applyFont="1" applyFill="1" applyBorder="1" applyAlignment="1">
      <alignment horizontal="left"/>
    </xf>
    <xf numFmtId="169" fontId="3" fillId="0" borderId="0" xfId="0" applyNumberFormat="1" applyFont="1" applyFill="1" applyAlignment="1" applyProtection="1">
      <alignment horizontal="right" wrapText="1"/>
      <protection locked="0"/>
    </xf>
    <xf numFmtId="1" fontId="3" fillId="0" borderId="0" xfId="0" applyNumberFormat="1" applyFont="1" applyFill="1" applyAlignment="1" applyProtection="1">
      <alignment wrapText="1"/>
      <protection locked="0"/>
    </xf>
    <xf numFmtId="0" fontId="3" fillId="0" borderId="0" xfId="0" applyFont="1" applyFill="1" applyBorder="1" applyAlignment="1">
      <alignment horizontal="left" wrapText="1" indent="2"/>
    </xf>
    <xf numFmtId="169" fontId="3" fillId="0" borderId="16" xfId="0" applyNumberFormat="1" applyFont="1" applyFill="1" applyBorder="1" applyAlignment="1" applyProtection="1">
      <alignment wrapText="1"/>
      <protection locked="0"/>
    </xf>
    <xf numFmtId="49" fontId="4" fillId="0" borderId="0" xfId="56" applyNumberFormat="1" applyFont="1" applyFill="1" applyBorder="1" applyAlignment="1"/>
    <xf numFmtId="0" fontId="3" fillId="0" borderId="11" xfId="0" applyFont="1" applyFill="1" applyBorder="1" applyAlignment="1">
      <alignment horizontal="center" wrapText="1"/>
    </xf>
    <xf numFmtId="170" fontId="3" fillId="0" borderId="0" xfId="0" applyNumberFormat="1" applyFont="1" applyFill="1"/>
    <xf numFmtId="0" fontId="0" fillId="0" borderId="0" xfId="0" applyFill="1" applyAlignment="1"/>
    <xf numFmtId="0" fontId="3" fillId="0" borderId="0" xfId="67" applyFont="1" applyFill="1" applyAlignment="1">
      <alignment horizontal="left"/>
    </xf>
    <xf numFmtId="0" fontId="3" fillId="0" borderId="0" xfId="67" applyFont="1" applyFill="1" applyAlignment="1">
      <alignment horizontal="right"/>
    </xf>
    <xf numFmtId="0" fontId="3" fillId="0" borderId="0" xfId="67" applyFont="1" applyFill="1" applyBorder="1" applyAlignment="1">
      <alignment horizontal="right"/>
    </xf>
    <xf numFmtId="170" fontId="3" fillId="0" borderId="0" xfId="67" applyNumberFormat="1" applyFont="1" applyFill="1" applyAlignment="1" applyProtection="1">
      <alignment horizontal="right"/>
      <protection locked="0"/>
    </xf>
    <xf numFmtId="170" fontId="3" fillId="0" borderId="0" xfId="67" applyNumberFormat="1" applyFont="1" applyFill="1" applyBorder="1" applyAlignment="1" applyProtection="1">
      <alignment horizontal="right"/>
      <protection locked="0"/>
    </xf>
    <xf numFmtId="170" fontId="3" fillId="0" borderId="0" xfId="67" applyNumberFormat="1" applyFont="1" applyFill="1" applyBorder="1" applyAlignment="1">
      <alignment horizontal="center" vertical="center" wrapText="1"/>
    </xf>
    <xf numFmtId="183" fontId="3" fillId="0" borderId="0" xfId="67" applyNumberFormat="1" applyFont="1" applyFill="1" applyAlignment="1" applyProtection="1">
      <alignment horizontal="right"/>
      <protection locked="0"/>
    </xf>
    <xf numFmtId="183" fontId="3" fillId="0" borderId="0" xfId="67" applyNumberFormat="1" applyFont="1" applyFill="1" applyBorder="1" applyAlignment="1" applyProtection="1">
      <alignment horizontal="right"/>
      <protection locked="0"/>
    </xf>
    <xf numFmtId="0" fontId="3" fillId="0" borderId="0" xfId="67" applyFont="1" applyFill="1" applyBorder="1" applyAlignment="1">
      <alignment horizontal="center" vertical="center" wrapText="1"/>
    </xf>
    <xf numFmtId="1" fontId="3" fillId="0" borderId="0" xfId="67" applyNumberFormat="1" applyFont="1" applyFill="1" applyBorder="1" applyAlignment="1">
      <alignment horizontal="center" vertical="center" wrapText="1"/>
    </xf>
    <xf numFmtId="169" fontId="3" fillId="0" borderId="0" xfId="67" applyNumberFormat="1" applyFont="1" applyFill="1" applyAlignment="1" applyProtection="1">
      <alignment horizontal="right"/>
      <protection locked="0"/>
    </xf>
    <xf numFmtId="0" fontId="3" fillId="0" borderId="0" xfId="67"/>
    <xf numFmtId="1" fontId="3" fillId="0" borderId="0" xfId="67" applyNumberFormat="1" applyFont="1" applyFill="1" applyBorder="1" applyAlignment="1">
      <alignment horizontal="right"/>
    </xf>
    <xf numFmtId="183" fontId="3" fillId="0" borderId="0" xfId="67" applyNumberFormat="1" applyFont="1" applyFill="1" applyBorder="1" applyAlignment="1">
      <alignment horizontal="right"/>
    </xf>
    <xf numFmtId="0" fontId="3" fillId="0" borderId="14"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0" xfId="0" applyFont="1" applyFill="1" applyBorder="1" applyAlignment="1">
      <alignment wrapText="1"/>
    </xf>
    <xf numFmtId="0" fontId="29" fillId="27" borderId="0" xfId="36" applyFont="1" applyFill="1" applyAlignment="1" applyProtection="1">
      <alignment horizontal="left"/>
    </xf>
    <xf numFmtId="0" fontId="0" fillId="27" borderId="0" xfId="0" applyFill="1"/>
    <xf numFmtId="0" fontId="4" fillId="27" borderId="0" xfId="0" applyFont="1" applyFill="1"/>
    <xf numFmtId="0" fontId="4" fillId="27" borderId="0" xfId="0" applyFont="1" applyFill="1" applyBorder="1" applyAlignment="1">
      <alignment vertical="center"/>
    </xf>
    <xf numFmtId="49" fontId="7" fillId="27" borderId="0" xfId="0" applyNumberFormat="1" applyFont="1" applyFill="1" applyAlignment="1"/>
    <xf numFmtId="49" fontId="7" fillId="27" borderId="0" xfId="0" applyNumberFormat="1" applyFont="1" applyFill="1" applyAlignment="1">
      <alignment horizontal="right"/>
    </xf>
    <xf numFmtId="49" fontId="7" fillId="27" borderId="0" xfId="0" applyNumberFormat="1" applyFont="1" applyFill="1" applyAlignment="1">
      <alignment horizontal="left"/>
    </xf>
    <xf numFmtId="0" fontId="3" fillId="27" borderId="12" xfId="0" applyFont="1" applyFill="1" applyBorder="1" applyAlignment="1">
      <alignment horizontal="center" vertical="center"/>
    </xf>
    <xf numFmtId="0" fontId="3" fillId="27" borderId="12" xfId="0" applyFont="1" applyFill="1" applyBorder="1" applyAlignment="1">
      <alignment horizontal="center" vertical="center" wrapText="1"/>
    </xf>
    <xf numFmtId="167" fontId="7" fillId="27" borderId="0" xfId="0" applyNumberFormat="1" applyFont="1" applyFill="1" applyAlignment="1"/>
    <xf numFmtId="167" fontId="7" fillId="27" borderId="0" xfId="0" applyNumberFormat="1" applyFont="1" applyFill="1" applyAlignment="1">
      <alignment horizontal="right"/>
    </xf>
    <xf numFmtId="167" fontId="7" fillId="27" borderId="0" xfId="0" applyNumberFormat="1" applyFont="1" applyFill="1" applyAlignment="1">
      <alignment horizontal="left"/>
    </xf>
    <xf numFmtId="0" fontId="4" fillId="27" borderId="0" xfId="0" applyFont="1" applyFill="1" applyAlignment="1">
      <alignment horizontal="left"/>
    </xf>
    <xf numFmtId="167" fontId="4" fillId="27" borderId="0" xfId="0" applyNumberFormat="1" applyFont="1" applyFill="1" applyBorder="1" applyAlignment="1">
      <alignment horizontal="left"/>
    </xf>
    <xf numFmtId="0" fontId="8" fillId="27" borderId="11" xfId="0" applyFont="1" applyFill="1" applyBorder="1" applyAlignment="1">
      <alignment horizontal="left" wrapText="1" indent="2"/>
    </xf>
    <xf numFmtId="173" fontId="4" fillId="27" borderId="0" xfId="0" applyNumberFormat="1" applyFont="1" applyFill="1" applyAlignment="1"/>
    <xf numFmtId="173" fontId="4" fillId="27" borderId="0" xfId="0" applyNumberFormat="1" applyFont="1" applyFill="1" applyAlignment="1">
      <alignment horizontal="right"/>
    </xf>
    <xf numFmtId="173" fontId="4" fillId="27" borderId="0" xfId="0" applyNumberFormat="1" applyFont="1" applyFill="1" applyAlignment="1">
      <alignment horizontal="left"/>
    </xf>
    <xf numFmtId="173" fontId="4" fillId="27" borderId="0" xfId="0" applyNumberFormat="1" applyFont="1" applyFill="1" applyBorder="1" applyAlignment="1">
      <alignment horizontal="left"/>
    </xf>
    <xf numFmtId="0" fontId="8" fillId="27" borderId="0" xfId="0" applyFont="1" applyFill="1" applyAlignment="1">
      <alignment horizontal="left"/>
    </xf>
    <xf numFmtId="0" fontId="0" fillId="27" borderId="16" xfId="0" applyFill="1" applyBorder="1"/>
    <xf numFmtId="0" fontId="7" fillId="27" borderId="0" xfId="0" applyFont="1" applyFill="1" applyAlignment="1">
      <alignment horizontal="center" vertical="center" wrapText="1"/>
    </xf>
    <xf numFmtId="170" fontId="3" fillId="27" borderId="0" xfId="0" applyNumberFormat="1" applyFont="1" applyFill="1" applyAlignment="1" applyProtection="1">
      <alignment horizontal="right"/>
      <protection locked="0"/>
    </xf>
    <xf numFmtId="170" fontId="3" fillId="27" borderId="0" xfId="0" applyNumberFormat="1" applyFont="1" applyFill="1" applyBorder="1" applyAlignment="1" applyProtection="1">
      <alignment horizontal="right"/>
      <protection locked="0"/>
    </xf>
    <xf numFmtId="170" fontId="3" fillId="27" borderId="0" xfId="27" applyNumberFormat="1" applyFont="1" applyFill="1" applyAlignment="1" applyProtection="1">
      <alignment horizontal="right"/>
      <protection locked="0"/>
    </xf>
    <xf numFmtId="0" fontId="3" fillId="27" borderId="0" xfId="0" applyFont="1" applyFill="1" applyAlignment="1">
      <alignment horizontal="left"/>
    </xf>
    <xf numFmtId="0" fontId="3" fillId="27" borderId="0" xfId="0" applyFont="1" applyFill="1" applyAlignment="1">
      <alignment horizontal="right"/>
    </xf>
    <xf numFmtId="0" fontId="3" fillId="27" borderId="0" xfId="0" applyFont="1" applyFill="1" applyBorder="1" applyAlignment="1">
      <alignment horizontal="right"/>
    </xf>
    <xf numFmtId="183" fontId="3" fillId="27" borderId="0" xfId="0" applyNumberFormat="1" applyFont="1" applyFill="1" applyBorder="1" applyAlignment="1" applyProtection="1">
      <alignment horizontal="right"/>
      <protection locked="0"/>
    </xf>
    <xf numFmtId="183" fontId="3" fillId="27" borderId="0" xfId="27" applyNumberFormat="1" applyFont="1" applyFill="1" applyAlignment="1" applyProtection="1">
      <alignment horizontal="right"/>
      <protection locked="0"/>
    </xf>
    <xf numFmtId="1" fontId="3" fillId="27" borderId="0" xfId="0" applyNumberFormat="1" applyFont="1" applyFill="1" applyBorder="1" applyAlignment="1">
      <alignment horizontal="right"/>
    </xf>
    <xf numFmtId="183" fontId="3" fillId="27" borderId="0" xfId="0" applyNumberFormat="1" applyFont="1" applyFill="1" applyBorder="1" applyAlignment="1">
      <alignment horizontal="right"/>
    </xf>
    <xf numFmtId="186" fontId="3" fillId="0" borderId="0" xfId="0" applyNumberFormat="1" applyFont="1" applyFill="1"/>
    <xf numFmtId="186" fontId="3" fillId="0" borderId="0" xfId="0" applyNumberFormat="1" applyFont="1" applyFill="1" applyAlignment="1">
      <alignment horizontal="right"/>
    </xf>
    <xf numFmtId="170" fontId="3" fillId="0" borderId="9" xfId="0" applyNumberFormat="1" applyFont="1" applyFill="1" applyBorder="1" applyAlignment="1" applyProtection="1">
      <alignment horizontal="right"/>
      <protection locked="0"/>
    </xf>
    <xf numFmtId="170" fontId="3" fillId="0" borderId="9" xfId="0" applyNumberFormat="1" applyFont="1" applyFill="1" applyBorder="1" applyAlignment="1">
      <alignment horizontal="right"/>
    </xf>
    <xf numFmtId="193" fontId="3" fillId="0" borderId="0" xfId="0" applyNumberFormat="1" applyFont="1" applyFill="1"/>
    <xf numFmtId="3" fontId="3" fillId="0" borderId="0" xfId="0" applyNumberFormat="1" applyFont="1" applyFill="1"/>
    <xf numFmtId="0" fontId="3" fillId="0" borderId="0" xfId="0" applyFont="1" applyFill="1" applyAlignment="1">
      <alignment horizontal="center"/>
    </xf>
    <xf numFmtId="0" fontId="3" fillId="0" borderId="14" xfId="0" applyFont="1" applyFill="1" applyBorder="1" applyAlignment="1">
      <alignment vertical="center" wrapText="1"/>
    </xf>
    <xf numFmtId="0" fontId="3" fillId="0" borderId="15" xfId="0" applyFont="1" applyFill="1" applyBorder="1" applyAlignment="1">
      <alignment horizontal="center" vertical="center"/>
    </xf>
    <xf numFmtId="170" fontId="3" fillId="0" borderId="0" xfId="0" applyNumberFormat="1" applyFont="1" applyFill="1" applyBorder="1" applyAlignment="1">
      <alignment horizontal="center" vertical="center"/>
    </xf>
    <xf numFmtId="0" fontId="3" fillId="0" borderId="18" xfId="0" applyFont="1" applyFill="1" applyBorder="1" applyAlignment="1">
      <alignment horizontal="left" indent="1"/>
    </xf>
    <xf numFmtId="0" fontId="3" fillId="0" borderId="18" xfId="0" applyFont="1" applyFill="1" applyBorder="1" applyAlignment="1">
      <alignment horizontal="left" indent="2"/>
    </xf>
    <xf numFmtId="0" fontId="3" fillId="0" borderId="18" xfId="0" applyFont="1" applyFill="1" applyBorder="1" applyAlignment="1">
      <alignment horizontal="left" indent="3"/>
    </xf>
    <xf numFmtId="0" fontId="3" fillId="0" borderId="11" xfId="0" applyFont="1" applyFill="1" applyBorder="1" applyAlignment="1">
      <alignment vertical="top"/>
    </xf>
    <xf numFmtId="3" fontId="3" fillId="0" borderId="0" xfId="0" applyNumberFormat="1" applyFont="1" applyFill="1" applyBorder="1"/>
    <xf numFmtId="3" fontId="3" fillId="0" borderId="18" xfId="0" applyNumberFormat="1" applyFont="1" applyFill="1" applyBorder="1" applyAlignment="1">
      <alignment horizontal="left" indent="2"/>
    </xf>
    <xf numFmtId="3" fontId="3" fillId="0" borderId="18" xfId="0" applyNumberFormat="1" applyFont="1" applyFill="1" applyBorder="1" applyAlignment="1">
      <alignment horizontal="left" indent="3"/>
    </xf>
    <xf numFmtId="3" fontId="3" fillId="0" borderId="18" xfId="0" applyNumberFormat="1" applyFont="1" applyFill="1" applyBorder="1" applyAlignment="1">
      <alignment horizontal="left" indent="4"/>
    </xf>
    <xf numFmtId="3" fontId="3" fillId="0" borderId="0" xfId="0" applyNumberFormat="1" applyFont="1" applyFill="1" applyBorder="1" applyAlignment="1">
      <alignment vertical="top"/>
    </xf>
    <xf numFmtId="3" fontId="3" fillId="0" borderId="18" xfId="0" applyNumberFormat="1" applyFont="1" applyFill="1" applyBorder="1" applyAlignment="1">
      <alignment horizontal="left" vertical="top" wrapText="1" indent="4"/>
    </xf>
    <xf numFmtId="0" fontId="3" fillId="0" borderId="18" xfId="0" applyFont="1" applyFill="1" applyBorder="1" applyAlignment="1">
      <alignment horizontal="left" wrapText="1" indent="2"/>
    </xf>
    <xf numFmtId="0" fontId="3" fillId="0" borderId="18" xfId="0" applyFont="1" applyFill="1" applyBorder="1"/>
    <xf numFmtId="0" fontId="3" fillId="0" borderId="18" xfId="0" applyFont="1" applyFill="1" applyBorder="1" applyAlignment="1">
      <alignment horizontal="left"/>
    </xf>
    <xf numFmtId="3" fontId="3" fillId="0" borderId="18" xfId="0" applyNumberFormat="1" applyFont="1" applyFill="1" applyBorder="1" applyAlignment="1">
      <alignment horizontal="left" indent="1"/>
    </xf>
    <xf numFmtId="170" fontId="3" fillId="0" borderId="0" xfId="0" applyNumberFormat="1" applyFont="1" applyAlignment="1" applyProtection="1">
      <alignment horizontal="right"/>
      <protection locked="0"/>
    </xf>
    <xf numFmtId="170" fontId="3" fillId="0" borderId="0" xfId="0" applyNumberFormat="1" applyFont="1" applyBorder="1" applyAlignment="1" applyProtection="1">
      <alignment horizontal="right"/>
      <protection locked="0"/>
    </xf>
    <xf numFmtId="170" fontId="3" fillId="0" borderId="0" xfId="28" applyNumberFormat="1" applyFont="1" applyAlignment="1" applyProtection="1">
      <alignment horizontal="right"/>
      <protection locked="0"/>
    </xf>
    <xf numFmtId="170" fontId="3" fillId="0" borderId="0" xfId="0" applyNumberFormat="1" applyFont="1" applyProtection="1">
      <protection locked="0"/>
    </xf>
    <xf numFmtId="170" fontId="3" fillId="0" borderId="0" xfId="0" applyNumberFormat="1" applyFont="1" applyAlignment="1" applyProtection="1">
      <protection locked="0"/>
    </xf>
    <xf numFmtId="170" fontId="3" fillId="0" borderId="0" xfId="28" applyNumberFormat="1" applyFont="1" applyFill="1" applyAlignment="1" applyProtection="1">
      <alignment horizontal="right"/>
      <protection locked="0"/>
    </xf>
    <xf numFmtId="0" fontId="10" fillId="0" borderId="0" xfId="0" applyFont="1"/>
    <xf numFmtId="0" fontId="3" fillId="0" borderId="0" xfId="0" applyFont="1" applyAlignment="1">
      <alignment horizontal="left"/>
    </xf>
    <xf numFmtId="1" fontId="3" fillId="0" borderId="13" xfId="0" applyNumberFormat="1" applyFont="1" applyBorder="1" applyAlignment="1">
      <alignment horizontal="center" vertical="center" wrapText="1"/>
    </xf>
    <xf numFmtId="0" fontId="3" fillId="0" borderId="0" xfId="0" applyFont="1" applyBorder="1" applyAlignment="1">
      <alignment horizontal="center" vertical="center" wrapText="1"/>
    </xf>
    <xf numFmtId="1" fontId="3" fillId="0" borderId="0" xfId="0" applyNumberFormat="1" applyFont="1" applyBorder="1" applyAlignment="1">
      <alignment horizontal="center" vertical="center" wrapText="1"/>
    </xf>
    <xf numFmtId="0" fontId="3" fillId="0" borderId="0" xfId="0" applyFont="1" applyAlignment="1">
      <alignment horizontal="right"/>
    </xf>
    <xf numFmtId="0" fontId="3" fillId="0" borderId="0" xfId="0" applyFont="1" applyBorder="1" applyAlignment="1">
      <alignment horizontal="right"/>
    </xf>
    <xf numFmtId="0" fontId="10" fillId="0" borderId="0" xfId="0" applyFont="1" applyAlignment="1">
      <alignment horizontal="right"/>
    </xf>
    <xf numFmtId="169" fontId="3" fillId="0" borderId="0" xfId="0" applyNumberFormat="1" applyFont="1" applyBorder="1" applyAlignment="1" applyProtection="1">
      <alignment horizontal="right"/>
      <protection locked="0"/>
    </xf>
    <xf numFmtId="169" fontId="3" fillId="0" borderId="0" xfId="0" applyNumberFormat="1" applyFont="1" applyAlignment="1" applyProtection="1">
      <alignment horizontal="right"/>
      <protection locked="0"/>
    </xf>
    <xf numFmtId="0" fontId="4" fillId="0" borderId="0" xfId="67" applyFont="1" applyAlignment="1">
      <alignment horizontal="left"/>
    </xf>
    <xf numFmtId="0" fontId="4" fillId="0" borderId="0" xfId="67" applyFont="1" applyAlignment="1"/>
    <xf numFmtId="1" fontId="3" fillId="0" borderId="13" xfId="67" applyNumberFormat="1" applyFont="1" applyBorder="1" applyAlignment="1">
      <alignment horizontal="center" vertical="center" wrapText="1"/>
    </xf>
    <xf numFmtId="0" fontId="3" fillId="0" borderId="0" xfId="67" applyFont="1" applyAlignment="1">
      <alignment horizontal="left"/>
    </xf>
    <xf numFmtId="0" fontId="3" fillId="0" borderId="0" xfId="67" applyFont="1" applyAlignment="1"/>
    <xf numFmtId="1" fontId="3" fillId="0" borderId="11" xfId="67" applyNumberFormat="1" applyFont="1" applyFill="1" applyBorder="1" applyAlignment="1">
      <alignment horizontal="center"/>
    </xf>
    <xf numFmtId="0" fontId="3" fillId="0" borderId="11" xfId="67" applyFont="1" applyFill="1" applyBorder="1" applyAlignment="1">
      <alignment horizontal="center"/>
    </xf>
    <xf numFmtId="170" fontId="3" fillId="0" borderId="0" xfId="67" applyNumberFormat="1" applyFont="1" applyBorder="1" applyAlignment="1" applyProtection="1">
      <alignment horizontal="right"/>
      <protection locked="0"/>
    </xf>
    <xf numFmtId="170" fontId="3" fillId="0" borderId="0" xfId="67" applyNumberFormat="1" applyFont="1" applyAlignment="1" applyProtection="1">
      <alignment horizontal="right"/>
      <protection locked="0"/>
    </xf>
    <xf numFmtId="167" fontId="3" fillId="0" borderId="0" xfId="67" applyNumberFormat="1" applyFont="1" applyAlignment="1">
      <alignment horizontal="right"/>
    </xf>
    <xf numFmtId="182" fontId="3" fillId="0" borderId="0" xfId="67" applyNumberFormat="1" applyFont="1" applyAlignment="1">
      <alignment horizontal="right"/>
    </xf>
    <xf numFmtId="182" fontId="3" fillId="0" borderId="0" xfId="67" applyNumberFormat="1" applyFont="1" applyFill="1" applyBorder="1" applyAlignment="1" applyProtection="1">
      <alignment horizontal="right"/>
      <protection locked="0"/>
    </xf>
    <xf numFmtId="1" fontId="3" fillId="0" borderId="0" xfId="67" applyNumberFormat="1" applyFont="1" applyAlignment="1">
      <alignment horizontal="right"/>
    </xf>
    <xf numFmtId="1" fontId="3" fillId="0" borderId="0" xfId="67" applyNumberFormat="1" applyFont="1" applyFill="1" applyBorder="1" applyAlignment="1" applyProtection="1">
      <alignment horizontal="right"/>
      <protection locked="0"/>
    </xf>
    <xf numFmtId="183" fontId="3" fillId="0" borderId="0" xfId="67" applyNumberFormat="1" applyFont="1" applyAlignment="1">
      <alignment horizontal="right"/>
    </xf>
    <xf numFmtId="3" fontId="3" fillId="0" borderId="0" xfId="67" applyNumberFormat="1" applyFont="1" applyAlignment="1">
      <alignment horizontal="right"/>
    </xf>
    <xf numFmtId="0" fontId="3" fillId="0" borderId="14" xfId="67" applyFont="1" applyBorder="1" applyAlignment="1">
      <alignment horizontal="center" vertical="center" wrapText="1"/>
    </xf>
    <xf numFmtId="0" fontId="4" fillId="0" borderId="0" xfId="67" applyFont="1" applyFill="1"/>
    <xf numFmtId="0" fontId="3" fillId="0" borderId="0" xfId="67" applyFill="1"/>
    <xf numFmtId="49" fontId="4" fillId="0" borderId="0" xfId="67" applyNumberFormat="1" applyFont="1" applyFill="1" applyAlignment="1"/>
    <xf numFmtId="0" fontId="4" fillId="0" borderId="0" xfId="67" applyFont="1" applyFill="1" applyAlignment="1">
      <alignment horizontal="left"/>
    </xf>
    <xf numFmtId="49" fontId="4" fillId="0" borderId="0" xfId="67" applyNumberFormat="1" applyFont="1" applyFill="1" applyAlignment="1">
      <alignment horizontal="left"/>
    </xf>
    <xf numFmtId="0" fontId="3" fillId="0" borderId="0" xfId="67" applyFont="1" applyFill="1" applyBorder="1" applyAlignment="1">
      <alignment horizontal="left"/>
    </xf>
    <xf numFmtId="0" fontId="3" fillId="0" borderId="11" xfId="67" applyFont="1" applyFill="1" applyBorder="1" applyAlignment="1">
      <alignment horizontal="left" wrapText="1"/>
    </xf>
    <xf numFmtId="183" fontId="3" fillId="0" borderId="0" xfId="67" applyNumberFormat="1" applyFont="1" applyFill="1" applyAlignment="1" applyProtection="1">
      <alignment horizontal="right" wrapText="1"/>
      <protection locked="0"/>
    </xf>
    <xf numFmtId="183" fontId="3" fillId="0" borderId="0" xfId="67" applyNumberFormat="1" applyFill="1" applyAlignment="1">
      <alignment horizontal="right"/>
    </xf>
    <xf numFmtId="0" fontId="3" fillId="0" borderId="11" xfId="67" applyFont="1" applyBorder="1" applyAlignment="1">
      <alignment horizontal="left" wrapText="1"/>
    </xf>
    <xf numFmtId="49" fontId="4" fillId="0" borderId="0" xfId="56" applyNumberFormat="1" applyFont="1" applyFill="1" applyBorder="1" applyAlignment="1">
      <alignment horizontal="left"/>
    </xf>
    <xf numFmtId="0" fontId="3" fillId="0" borderId="0" xfId="0" applyFont="1" applyFill="1" applyAlignment="1">
      <alignment horizontal="left"/>
    </xf>
    <xf numFmtId="0" fontId="3" fillId="27" borderId="0" xfId="0" applyFont="1" applyFill="1" applyBorder="1" applyAlignment="1">
      <alignment horizontal="left"/>
    </xf>
    <xf numFmtId="49" fontId="4" fillId="27" borderId="0" xfId="0" applyNumberFormat="1" applyFont="1" applyFill="1" applyBorder="1" applyAlignment="1">
      <alignment horizontal="left"/>
    </xf>
    <xf numFmtId="172" fontId="3" fillId="27" borderId="0" xfId="0" applyNumberFormat="1" applyFont="1" applyFill="1" applyAlignment="1" applyProtection="1">
      <alignment horizontal="right" wrapText="1"/>
      <protection locked="0"/>
    </xf>
    <xf numFmtId="167" fontId="3" fillId="27" borderId="0" xfId="0" applyNumberFormat="1" applyFont="1" applyFill="1" applyBorder="1" applyAlignment="1">
      <alignment horizontal="left"/>
    </xf>
    <xf numFmtId="1" fontId="3" fillId="27" borderId="0" xfId="0" applyNumberFormat="1" applyFont="1" applyFill="1" applyAlignment="1" applyProtection="1">
      <alignment wrapText="1"/>
      <protection locked="0"/>
    </xf>
    <xf numFmtId="183" fontId="3" fillId="27" borderId="0" xfId="0" applyNumberFormat="1" applyFont="1" applyFill="1" applyAlignment="1" applyProtection="1">
      <alignment wrapText="1"/>
      <protection locked="0"/>
    </xf>
    <xf numFmtId="173" fontId="3" fillId="27" borderId="0" xfId="0" applyNumberFormat="1" applyFont="1" applyFill="1" applyBorder="1" applyAlignment="1">
      <alignment horizontal="left"/>
    </xf>
    <xf numFmtId="173" fontId="3" fillId="27" borderId="0" xfId="0" applyNumberFormat="1" applyFont="1" applyFill="1" applyAlignment="1" applyProtection="1">
      <alignment wrapText="1"/>
      <protection locked="0"/>
    </xf>
    <xf numFmtId="173" fontId="3" fillId="27" borderId="0" xfId="0" applyNumberFormat="1" applyFont="1" applyFill="1" applyAlignment="1" applyProtection="1">
      <alignment horizontal="right" wrapText="1"/>
      <protection locked="0"/>
    </xf>
    <xf numFmtId="1" fontId="3" fillId="27" borderId="0" xfId="0" applyNumberFormat="1" applyFont="1" applyFill="1" applyAlignment="1" applyProtection="1">
      <alignment horizontal="right" wrapText="1"/>
      <protection locked="0"/>
    </xf>
    <xf numFmtId="49" fontId="4" fillId="27" borderId="0" xfId="0" applyNumberFormat="1" applyFont="1" applyFill="1" applyAlignment="1"/>
    <xf numFmtId="49" fontId="4" fillId="27" borderId="0" xfId="0" applyNumberFormat="1" applyFont="1" applyFill="1" applyAlignment="1">
      <alignment horizontal="right"/>
    </xf>
    <xf numFmtId="49" fontId="4" fillId="27" borderId="0" xfId="0" applyNumberFormat="1" applyFont="1" applyFill="1" applyAlignment="1">
      <alignment horizontal="left"/>
    </xf>
    <xf numFmtId="0" fontId="3" fillId="27" borderId="11" xfId="0" applyFont="1" applyFill="1" applyBorder="1" applyAlignment="1"/>
    <xf numFmtId="0" fontId="10" fillId="27" borderId="0" xfId="0" applyFont="1" applyFill="1"/>
    <xf numFmtId="0" fontId="4" fillId="27" borderId="0" xfId="0" applyFont="1" applyFill="1" applyBorder="1" applyAlignment="1"/>
    <xf numFmtId="0" fontId="3" fillId="27" borderId="0" xfId="0" applyFont="1" applyFill="1" applyBorder="1" applyAlignment="1"/>
    <xf numFmtId="183" fontId="3" fillId="27" borderId="0" xfId="0" applyNumberFormat="1" applyFont="1" applyFill="1" applyAlignment="1">
      <alignment horizontal="right"/>
    </xf>
    <xf numFmtId="1" fontId="3" fillId="27" borderId="0" xfId="0" applyNumberFormat="1" applyFont="1" applyFill="1" applyAlignment="1">
      <alignment horizontal="right"/>
    </xf>
    <xf numFmtId="49" fontId="4" fillId="0" borderId="0" xfId="0" applyNumberFormat="1" applyFont="1" applyFill="1" applyAlignment="1" applyProtection="1">
      <alignment horizontal="center" wrapText="1"/>
    </xf>
    <xf numFmtId="0" fontId="3" fillId="27" borderId="0" xfId="0" applyFont="1" applyFill="1"/>
    <xf numFmtId="173" fontId="3" fillId="27" borderId="0" xfId="0" applyNumberFormat="1" applyFont="1" applyFill="1" applyBorder="1" applyAlignment="1">
      <alignment horizontal="right"/>
    </xf>
    <xf numFmtId="0" fontId="4" fillId="27" borderId="0" xfId="56" applyFont="1" applyFill="1" applyBorder="1" applyAlignment="1"/>
    <xf numFmtId="49" fontId="3" fillId="27" borderId="0" xfId="56" applyNumberFormat="1" applyFont="1" applyFill="1" applyBorder="1" applyAlignment="1">
      <alignment horizontal="left"/>
    </xf>
    <xf numFmtId="49" fontId="4" fillId="27" borderId="0" xfId="56" applyNumberFormat="1" applyFont="1" applyFill="1" applyBorder="1" applyAlignment="1"/>
    <xf numFmtId="0" fontId="3" fillId="27" borderId="0" xfId="56" applyFont="1" applyFill="1" applyBorder="1" applyAlignment="1">
      <alignment horizontal="right"/>
    </xf>
    <xf numFmtId="0" fontId="3" fillId="27" borderId="0" xfId="0" applyFont="1" applyFill="1" applyBorder="1" applyAlignment="1">
      <alignment horizontal="center"/>
    </xf>
    <xf numFmtId="0" fontId="3" fillId="0" borderId="14" xfId="0" applyFont="1" applyFill="1" applyBorder="1" applyAlignment="1">
      <alignment horizontal="center" vertical="center"/>
    </xf>
    <xf numFmtId="0" fontId="3" fillId="0" borderId="13" xfId="0" applyFont="1" applyFill="1" applyBorder="1" applyAlignment="1">
      <alignment horizontal="center" vertical="center"/>
    </xf>
    <xf numFmtId="0" fontId="4" fillId="0" borderId="0" xfId="0" applyFont="1" applyFill="1" applyAlignment="1">
      <alignment horizontal="left"/>
    </xf>
    <xf numFmtId="0" fontId="3" fillId="0" borderId="12" xfId="52" applyFont="1" applyFill="1" applyBorder="1" applyAlignment="1">
      <alignment horizontal="center" vertical="center" wrapText="1"/>
    </xf>
    <xf numFmtId="0" fontId="3" fillId="0" borderId="12" xfId="52" applyFont="1" applyFill="1" applyBorder="1" applyAlignment="1">
      <alignment horizontal="center" vertical="center"/>
    </xf>
    <xf numFmtId="0" fontId="0" fillId="27" borderId="0" xfId="0" applyFill="1" applyAlignment="1"/>
    <xf numFmtId="0" fontId="0" fillId="27" borderId="0" xfId="0" applyFill="1" applyBorder="1" applyAlignment="1"/>
    <xf numFmtId="0" fontId="4" fillId="0" borderId="0" xfId="0" applyFont="1" applyFill="1" applyAlignment="1">
      <alignment horizontal="left"/>
    </xf>
    <xf numFmtId="0" fontId="3" fillId="0" borderId="12" xfId="0" applyFont="1" applyFill="1" applyBorder="1" applyAlignment="1">
      <alignment horizontal="center" vertical="center" wrapText="1"/>
    </xf>
    <xf numFmtId="0" fontId="3" fillId="0" borderId="0" xfId="49" applyFont="1" applyFill="1"/>
    <xf numFmtId="0" fontId="3" fillId="0" borderId="13" xfId="49" applyFont="1" applyFill="1" applyBorder="1" applyAlignment="1">
      <alignment horizontal="center" vertical="center" wrapText="1"/>
    </xf>
    <xf numFmtId="0" fontId="3" fillId="0" borderId="0" xfId="49" applyFont="1" applyFill="1" applyBorder="1" applyAlignment="1">
      <alignment horizontal="center" vertical="center" wrapText="1"/>
    </xf>
    <xf numFmtId="0" fontId="3" fillId="0" borderId="0" xfId="49" applyFont="1" applyFill="1" applyBorder="1" applyAlignment="1">
      <alignment vertical="center" wrapText="1"/>
    </xf>
    <xf numFmtId="0" fontId="3" fillId="0" borderId="12" xfId="49" applyFont="1" applyFill="1" applyBorder="1" applyAlignment="1">
      <alignment horizontal="center" vertical="center" wrapText="1"/>
    </xf>
    <xf numFmtId="185" fontId="3" fillId="0" borderId="0" xfId="49" applyNumberFormat="1" applyFont="1" applyFill="1" applyBorder="1" applyAlignment="1" applyProtection="1">
      <alignment horizontal="right"/>
      <protection locked="0"/>
    </xf>
    <xf numFmtId="0" fontId="3" fillId="0" borderId="14" xfId="49" applyFont="1" applyFill="1" applyBorder="1" applyAlignment="1">
      <alignment horizontal="center" vertical="center" wrapText="1"/>
    </xf>
    <xf numFmtId="184" fontId="3" fillId="0" borderId="0" xfId="67" applyNumberFormat="1" applyFont="1" applyFill="1" applyAlignment="1" applyProtection="1">
      <alignment horizontal="right"/>
      <protection locked="0"/>
    </xf>
    <xf numFmtId="0" fontId="3" fillId="0" borderId="0" xfId="67" applyFont="1" applyFill="1"/>
    <xf numFmtId="0" fontId="3" fillId="0" borderId="0" xfId="67" applyFont="1" applyFill="1" applyBorder="1" applyAlignment="1">
      <alignment horizontal="center" vertical="center"/>
    </xf>
    <xf numFmtId="0" fontId="3" fillId="0" borderId="0" xfId="67" applyFont="1" applyFill="1" applyBorder="1" applyAlignment="1">
      <alignment horizontal="center"/>
    </xf>
    <xf numFmtId="0" fontId="3" fillId="0" borderId="11" xfId="67" applyFont="1" applyFill="1" applyBorder="1"/>
    <xf numFmtId="0" fontId="3" fillId="0" borderId="0" xfId="67" applyFont="1" applyFill="1" applyBorder="1" applyAlignment="1"/>
    <xf numFmtId="0" fontId="3" fillId="0" borderId="20" xfId="52" applyFont="1" applyFill="1" applyBorder="1" applyAlignment="1">
      <alignment horizontal="center" vertical="center"/>
    </xf>
    <xf numFmtId="170" fontId="3" fillId="0" borderId="0" xfId="54" applyNumberFormat="1" applyFont="1" applyFill="1" applyBorder="1" applyAlignment="1" applyProtection="1">
      <alignment horizontal="right"/>
      <protection locked="0"/>
    </xf>
    <xf numFmtId="0" fontId="3" fillId="27" borderId="14" xfId="0" applyFont="1" applyFill="1" applyBorder="1" applyAlignment="1">
      <alignment horizontal="center" vertical="center"/>
    </xf>
    <xf numFmtId="0" fontId="3" fillId="27" borderId="13" xfId="0" applyFont="1" applyFill="1" applyBorder="1" applyAlignment="1">
      <alignment horizontal="center" vertical="center"/>
    </xf>
    <xf numFmtId="0" fontId="76" fillId="0" borderId="0" xfId="0" applyFont="1" applyFill="1"/>
    <xf numFmtId="0" fontId="76" fillId="0" borderId="14" xfId="0" applyFont="1" applyFill="1" applyBorder="1" applyAlignment="1">
      <alignment horizontal="center" vertical="center"/>
    </xf>
    <xf numFmtId="0" fontId="76" fillId="0" borderId="13" xfId="0" applyFont="1" applyFill="1" applyBorder="1" applyAlignment="1">
      <alignment horizontal="center" vertical="center"/>
    </xf>
    <xf numFmtId="0" fontId="76" fillId="0" borderId="0" xfId="0" applyFont="1" applyFill="1" applyBorder="1" applyAlignment="1">
      <alignment horizontal="center" vertical="center"/>
    </xf>
    <xf numFmtId="0" fontId="76" fillId="0" borderId="15" xfId="0" applyFont="1" applyFill="1" applyBorder="1" applyAlignment="1"/>
    <xf numFmtId="0" fontId="76" fillId="0" borderId="0" xfId="0" applyFont="1" applyFill="1" applyBorder="1" applyAlignment="1">
      <alignment horizontal="center"/>
    </xf>
    <xf numFmtId="0" fontId="76" fillId="0" borderId="11" xfId="0" applyFont="1" applyFill="1" applyBorder="1"/>
    <xf numFmtId="170" fontId="3" fillId="0" borderId="0" xfId="0" applyNumberFormat="1" applyFont="1" applyFill="1" applyBorder="1"/>
    <xf numFmtId="170" fontId="3" fillId="0" borderId="0" xfId="41" applyNumberFormat="1" applyFont="1" applyFill="1" applyBorder="1" applyAlignment="1" applyProtection="1">
      <alignment horizontal="right"/>
      <protection locked="0"/>
    </xf>
    <xf numFmtId="169" fontId="3" fillId="0" borderId="0" xfId="0" applyNumberFormat="1" applyFont="1" applyFill="1" applyBorder="1" applyAlignment="1">
      <alignment horizontal="right"/>
    </xf>
    <xf numFmtId="0" fontId="76" fillId="0" borderId="0" xfId="0" applyFont="1" applyFill="1" applyBorder="1"/>
    <xf numFmtId="0" fontId="76" fillId="0" borderId="14" xfId="0" applyFont="1" applyFill="1" applyBorder="1" applyAlignment="1">
      <alignment horizontal="center" vertical="center" wrapText="1"/>
    </xf>
    <xf numFmtId="0" fontId="76" fillId="0" borderId="12" xfId="0" applyFont="1" applyFill="1" applyBorder="1" applyAlignment="1">
      <alignment horizontal="center" vertical="center" wrapText="1"/>
    </xf>
    <xf numFmtId="0" fontId="76" fillId="0" borderId="13" xfId="0" applyFont="1" applyFill="1" applyBorder="1" applyAlignment="1">
      <alignment horizontal="center" vertical="center" wrapText="1"/>
    </xf>
    <xf numFmtId="0" fontId="76" fillId="0" borderId="0" xfId="0" applyFont="1" applyFill="1" applyAlignment="1">
      <alignment horizontal="left"/>
    </xf>
    <xf numFmtId="0" fontId="76" fillId="0" borderId="0" xfId="0" applyFont="1" applyFill="1" applyBorder="1" applyAlignment="1">
      <alignment horizontal="left"/>
    </xf>
    <xf numFmtId="0" fontId="76" fillId="0" borderId="17" xfId="0" applyFont="1" applyFill="1" applyBorder="1" applyAlignment="1">
      <alignment horizontal="center" vertical="center" wrapText="1"/>
    </xf>
    <xf numFmtId="0" fontId="76" fillId="0" borderId="15" xfId="0" applyFont="1" applyFill="1" applyBorder="1"/>
    <xf numFmtId="186" fontId="10" fillId="0" borderId="0" xfId="0" applyNumberFormat="1" applyFont="1" applyFill="1"/>
    <xf numFmtId="186" fontId="10" fillId="0" borderId="0" xfId="0" applyNumberFormat="1" applyFont="1" applyFill="1" applyBorder="1"/>
    <xf numFmtId="186" fontId="10" fillId="0" borderId="0" xfId="0" applyNumberFormat="1" applyFont="1" applyFill="1" applyAlignment="1">
      <alignment horizontal="right"/>
    </xf>
    <xf numFmtId="186" fontId="10" fillId="0" borderId="0" xfId="0" applyNumberFormat="1" applyFont="1" applyFill="1" applyBorder="1" applyAlignment="1">
      <alignment horizontal="right"/>
    </xf>
    <xf numFmtId="172" fontId="3" fillId="27" borderId="0" xfId="0" applyNumberFormat="1" applyFont="1" applyFill="1" applyBorder="1" applyAlignment="1">
      <alignment horizontal="right"/>
    </xf>
    <xf numFmtId="0" fontId="3" fillId="27" borderId="0" xfId="0" applyFont="1" applyFill="1" applyAlignment="1"/>
    <xf numFmtId="0" fontId="10" fillId="27" borderId="0" xfId="0" applyFont="1" applyFill="1" applyAlignment="1"/>
    <xf numFmtId="175" fontId="3" fillId="27" borderId="0" xfId="0" applyNumberFormat="1" applyFont="1" applyFill="1" applyAlignment="1">
      <alignment horizontal="right"/>
    </xf>
    <xf numFmtId="182" fontId="3" fillId="27" borderId="0" xfId="0" applyNumberFormat="1" applyFont="1" applyFill="1" applyAlignment="1">
      <alignment horizontal="right"/>
    </xf>
    <xf numFmtId="167" fontId="3" fillId="27" borderId="0" xfId="0" applyNumberFormat="1" applyFont="1" applyFill="1" applyBorder="1" applyAlignment="1">
      <alignment horizontal="right"/>
    </xf>
    <xf numFmtId="167" fontId="10" fillId="27" borderId="0" xfId="0" applyNumberFormat="1" applyFont="1" applyFill="1"/>
    <xf numFmtId="49" fontId="3" fillId="27" borderId="0" xfId="0" applyNumberFormat="1" applyFont="1" applyFill="1" applyAlignment="1"/>
    <xf numFmtId="1" fontId="3" fillId="27" borderId="0" xfId="0" applyNumberFormat="1" applyFont="1" applyFill="1" applyAlignment="1" applyProtection="1">
      <alignment horizontal="right"/>
      <protection locked="0"/>
    </xf>
    <xf numFmtId="172" fontId="3" fillId="27" borderId="0" xfId="0" applyNumberFormat="1" applyFont="1" applyFill="1" applyAlignment="1" applyProtection="1">
      <alignment horizontal="right"/>
      <protection locked="0"/>
    </xf>
    <xf numFmtId="0" fontId="4" fillId="0" borderId="0" xfId="67" applyFont="1" applyFill="1" applyAlignment="1"/>
    <xf numFmtId="0" fontId="3" fillId="0" borderId="14" xfId="67" applyFont="1" applyFill="1" applyBorder="1" applyAlignment="1">
      <alignment horizontal="center" vertical="center" wrapText="1"/>
    </xf>
    <xf numFmtId="0" fontId="3" fillId="0" borderId="17" xfId="67" applyFont="1" applyFill="1" applyBorder="1" applyAlignment="1">
      <alignment horizontal="center" vertical="center" wrapText="1"/>
    </xf>
    <xf numFmtId="1" fontId="3" fillId="0" borderId="13" xfId="67" applyNumberFormat="1" applyFont="1" applyFill="1" applyBorder="1" applyAlignment="1">
      <alignment horizontal="center" vertical="center" wrapText="1"/>
    </xf>
    <xf numFmtId="0" fontId="3" fillId="0" borderId="11" xfId="67" applyFont="1" applyFill="1" applyBorder="1" applyAlignment="1">
      <alignment horizontal="left"/>
    </xf>
    <xf numFmtId="0" fontId="10" fillId="0" borderId="0" xfId="67" applyFont="1" applyFill="1"/>
    <xf numFmtId="183" fontId="3" fillId="0" borderId="0" xfId="67" applyNumberFormat="1" applyFont="1" applyFill="1" applyAlignment="1">
      <alignment horizontal="right"/>
    </xf>
    <xf numFmtId="1" fontId="3" fillId="0" borderId="0" xfId="67" applyNumberFormat="1" applyFont="1" applyFill="1" applyAlignment="1">
      <alignment horizontal="right"/>
    </xf>
    <xf numFmtId="173" fontId="3" fillId="0" borderId="0" xfId="67" applyNumberFormat="1" applyFont="1" applyFill="1" applyAlignment="1" applyProtection="1">
      <alignment horizontal="right"/>
      <protection locked="0"/>
    </xf>
    <xf numFmtId="0" fontId="3" fillId="0" borderId="0" xfId="67" applyFont="1"/>
    <xf numFmtId="0" fontId="3" fillId="0" borderId="0" xfId="0" applyFont="1" applyFill="1" applyAlignment="1">
      <alignment horizontal="left" vertical="center"/>
    </xf>
    <xf numFmtId="0" fontId="3" fillId="0" borderId="0" xfId="0" applyFont="1" applyFill="1" applyAlignment="1">
      <alignment vertical="center"/>
    </xf>
    <xf numFmtId="0" fontId="3" fillId="0" borderId="0" xfId="0" applyFont="1" applyFill="1" applyAlignment="1">
      <alignment wrapText="1"/>
    </xf>
    <xf numFmtId="0" fontId="10" fillId="0" borderId="0" xfId="0" applyFont="1" applyFill="1" applyAlignment="1">
      <alignment vertical="center"/>
    </xf>
    <xf numFmtId="0" fontId="10" fillId="0" borderId="0" xfId="0" applyFont="1" applyFill="1" applyBorder="1" applyAlignment="1">
      <alignment vertical="center"/>
    </xf>
    <xf numFmtId="0" fontId="10" fillId="0" borderId="0" xfId="0" applyFont="1" applyFill="1" applyAlignment="1">
      <alignment horizontal="left" vertical="center"/>
    </xf>
    <xf numFmtId="0" fontId="10" fillId="0" borderId="0" xfId="0" applyFont="1" applyFill="1" applyAlignment="1">
      <alignment vertical="center" wrapText="1"/>
    </xf>
    <xf numFmtId="0" fontId="10" fillId="27" borderId="0" xfId="0" applyFont="1" applyFill="1" applyAlignment="1">
      <alignment vertical="center"/>
    </xf>
    <xf numFmtId="0" fontId="10" fillId="27" borderId="0" xfId="0" applyFont="1" applyFill="1" applyBorder="1" applyAlignment="1">
      <alignment vertical="center"/>
    </xf>
    <xf numFmtId="181" fontId="3" fillId="0" borderId="0" xfId="27" applyNumberFormat="1" applyFont="1" applyFill="1" applyAlignment="1" applyProtection="1">
      <alignment horizontal="right"/>
      <protection locked="0"/>
    </xf>
    <xf numFmtId="0" fontId="3" fillId="0" borderId="0" xfId="0" applyFont="1" applyAlignment="1"/>
    <xf numFmtId="0" fontId="3" fillId="27" borderId="0" xfId="0" applyFont="1" applyFill="1" applyBorder="1" applyAlignment="1">
      <alignment horizontal="left"/>
    </xf>
    <xf numFmtId="0" fontId="3" fillId="27" borderId="0" xfId="0" applyFont="1" applyFill="1" applyBorder="1" applyAlignment="1">
      <alignment wrapText="1"/>
    </xf>
    <xf numFmtId="0" fontId="3" fillId="27" borderId="0" xfId="0" applyFont="1" applyFill="1" applyBorder="1" applyAlignment="1">
      <alignment horizontal="center" wrapText="1"/>
    </xf>
    <xf numFmtId="0" fontId="0" fillId="27" borderId="0" xfId="0" applyFill="1" applyBorder="1" applyAlignment="1">
      <alignment wrapText="1"/>
    </xf>
    <xf numFmtId="170" fontId="3" fillId="27" borderId="0" xfId="31" applyNumberFormat="1" applyFont="1" applyFill="1" applyAlignment="1" applyProtection="1">
      <alignment horizontal="right"/>
      <protection locked="0"/>
    </xf>
    <xf numFmtId="170" fontId="3" fillId="27" borderId="0" xfId="0" applyNumberFormat="1" applyFont="1" applyFill="1" applyAlignment="1">
      <alignment horizontal="right"/>
    </xf>
    <xf numFmtId="167" fontId="3" fillId="27" borderId="0" xfId="0" applyNumberFormat="1" applyFont="1" applyFill="1" applyAlignment="1">
      <alignment horizontal="right"/>
    </xf>
    <xf numFmtId="2" fontId="3" fillId="27" borderId="0" xfId="0" applyNumberFormat="1" applyFont="1" applyFill="1" applyAlignment="1">
      <alignment horizontal="right"/>
    </xf>
    <xf numFmtId="181" fontId="3" fillId="0" borderId="0" xfId="0" applyNumberFormat="1" applyFont="1" applyFill="1" applyBorder="1" applyAlignment="1" applyProtection="1">
      <alignment horizontal="right"/>
      <protection locked="0"/>
    </xf>
    <xf numFmtId="170" fontId="3" fillId="0" borderId="0" xfId="67" applyNumberFormat="1" applyFont="1" applyFill="1" applyAlignment="1" applyProtection="1">
      <alignment horizontal="right"/>
    </xf>
    <xf numFmtId="169" fontId="3" fillId="0" borderId="0" xfId="67" applyNumberFormat="1" applyFont="1" applyFill="1" applyAlignment="1" applyProtection="1">
      <alignment horizontal="right"/>
    </xf>
    <xf numFmtId="183" fontId="3" fillId="0" borderId="0" xfId="50" applyNumberFormat="1" applyFont="1" applyFill="1" applyBorder="1" applyAlignment="1" applyProtection="1">
      <alignment horizontal="right"/>
    </xf>
    <xf numFmtId="1" fontId="3" fillId="0" borderId="0" xfId="0" applyNumberFormat="1" applyFont="1" applyFill="1" applyBorder="1" applyAlignment="1" applyProtection="1">
      <alignment horizontal="right"/>
    </xf>
    <xf numFmtId="182" fontId="8" fillId="0" borderId="0" xfId="55" applyNumberFormat="1" applyFill="1" applyBorder="1" applyAlignment="1" applyProtection="1">
      <alignment horizontal="right"/>
    </xf>
    <xf numFmtId="183" fontId="8" fillId="0" borderId="0" xfId="55" applyNumberFormat="1" applyFill="1" applyBorder="1" applyAlignment="1" applyProtection="1">
      <alignment horizontal="right"/>
    </xf>
    <xf numFmtId="1" fontId="8" fillId="0" borderId="0" xfId="55" applyNumberFormat="1" applyFill="1" applyBorder="1" applyAlignment="1" applyProtection="1">
      <alignment horizontal="right"/>
    </xf>
    <xf numFmtId="0" fontId="5" fillId="0" borderId="0" xfId="36" applyAlignment="1" applyProtection="1"/>
    <xf numFmtId="164" fontId="28" fillId="0" borderId="0" xfId="0" applyNumberFormat="1" applyFont="1" applyFill="1" applyAlignment="1">
      <alignment vertical="top"/>
    </xf>
    <xf numFmtId="164" fontId="31" fillId="0" borderId="0" xfId="0" applyNumberFormat="1" applyFont="1" applyAlignment="1">
      <alignment vertical="top"/>
    </xf>
    <xf numFmtId="0" fontId="0" fillId="0" borderId="0" xfId="0"/>
    <xf numFmtId="0" fontId="3" fillId="0" borderId="0" xfId="0" applyFont="1" applyAlignment="1">
      <alignment vertical="top"/>
    </xf>
    <xf numFmtId="0" fontId="3" fillId="0" borderId="14" xfId="0" applyFont="1" applyFill="1" applyBorder="1" applyAlignment="1">
      <alignment horizontal="center" vertical="center"/>
    </xf>
    <xf numFmtId="0" fontId="3" fillId="0" borderId="13" xfId="0" applyFont="1" applyFill="1" applyBorder="1" applyAlignment="1">
      <alignment horizontal="center" vertical="center"/>
    </xf>
    <xf numFmtId="0" fontId="4" fillId="0" borderId="0" xfId="0" applyFont="1" applyFill="1" applyAlignment="1">
      <alignment horizontal="left"/>
    </xf>
    <xf numFmtId="0" fontId="3" fillId="0" borderId="0" xfId="0" applyFont="1" applyFill="1" applyBorder="1" applyAlignment="1">
      <alignment horizontal="left"/>
    </xf>
    <xf numFmtId="49" fontId="4" fillId="0" borderId="0" xfId="0" applyNumberFormat="1" applyFont="1" applyFill="1" applyAlignment="1" applyProtection="1">
      <alignment horizontal="center"/>
    </xf>
    <xf numFmtId="0" fontId="78" fillId="0" borderId="14" xfId="0" applyFont="1" applyFill="1" applyBorder="1" applyAlignment="1">
      <alignment horizontal="center" vertical="center"/>
    </xf>
    <xf numFmtId="0" fontId="78" fillId="0" borderId="13" xfId="0" applyFont="1" applyFill="1" applyBorder="1" applyAlignment="1">
      <alignment horizontal="center" vertical="center"/>
    </xf>
    <xf numFmtId="0" fontId="78" fillId="0" borderId="0" xfId="0" applyFont="1" applyFill="1" applyBorder="1" applyAlignment="1">
      <alignment horizontal="left"/>
    </xf>
    <xf numFmtId="170" fontId="78" fillId="0" borderId="0" xfId="0" applyNumberFormat="1" applyFont="1" applyFill="1" applyAlignment="1" applyProtection="1">
      <alignment wrapText="1"/>
      <protection locked="0"/>
    </xf>
    <xf numFmtId="1" fontId="0" fillId="0" borderId="0" xfId="0" applyNumberFormat="1" applyFill="1"/>
    <xf numFmtId="0" fontId="78" fillId="0" borderId="11" xfId="0" applyFont="1" applyFill="1" applyBorder="1" applyAlignment="1"/>
    <xf numFmtId="177" fontId="3" fillId="0" borderId="0" xfId="0" applyNumberFormat="1" applyFont="1" applyFill="1" applyAlignment="1" applyProtection="1">
      <alignment wrapText="1"/>
      <protection locked="0"/>
    </xf>
    <xf numFmtId="0" fontId="0" fillId="0" borderId="0" xfId="0" applyFill="1" applyAlignment="1">
      <alignment horizontal="left" vertical="top" wrapText="1"/>
    </xf>
    <xf numFmtId="0" fontId="78" fillId="0" borderId="20" xfId="0" applyFont="1" applyFill="1" applyBorder="1" applyAlignment="1">
      <alignment horizontal="center" vertical="center" wrapText="1"/>
    </xf>
    <xf numFmtId="0" fontId="4" fillId="0" borderId="0" xfId="0" applyFont="1" applyFill="1" applyAlignment="1">
      <alignment horizontal="center" vertical="center" wrapText="1"/>
    </xf>
    <xf numFmtId="172" fontId="3" fillId="0" borderId="0" xfId="0" applyNumberFormat="1" applyFont="1" applyFill="1" applyAlignment="1" applyProtection="1">
      <alignment wrapText="1"/>
      <protection locked="0"/>
    </xf>
    <xf numFmtId="49" fontId="4" fillId="0" borderId="0" xfId="0" applyNumberFormat="1" applyFont="1" applyFill="1" applyAlignment="1" applyProtection="1"/>
    <xf numFmtId="49" fontId="4" fillId="0" borderId="0" xfId="0" applyNumberFormat="1" applyFont="1" applyFill="1" applyAlignment="1" applyProtection="1">
      <alignment horizontal="right"/>
    </xf>
    <xf numFmtId="49" fontId="4" fillId="0" borderId="0" xfId="0" applyNumberFormat="1" applyFont="1" applyFill="1" applyAlignment="1" applyProtection="1">
      <alignment horizontal="left"/>
    </xf>
    <xf numFmtId="49" fontId="4" fillId="0" borderId="0" xfId="0" applyNumberFormat="1" applyFont="1" applyFill="1" applyBorder="1" applyAlignment="1" applyProtection="1">
      <alignment horizontal="left"/>
    </xf>
    <xf numFmtId="0" fontId="3" fillId="0" borderId="11" xfId="0" applyFont="1" applyFill="1" applyBorder="1" applyAlignment="1" applyProtection="1">
      <alignment horizontal="left" wrapText="1"/>
    </xf>
    <xf numFmtId="0" fontId="3" fillId="0" borderId="0" xfId="0" applyFont="1" applyFill="1" applyAlignment="1" applyProtection="1">
      <alignment horizontal="left"/>
    </xf>
    <xf numFmtId="0" fontId="0" fillId="0" borderId="0" xfId="0" applyFill="1" applyAlignment="1" applyProtection="1">
      <alignment vertical="top" wrapText="1"/>
    </xf>
    <xf numFmtId="1" fontId="8" fillId="0" borderId="13" xfId="0" applyNumberFormat="1" applyFont="1" applyFill="1" applyBorder="1" applyAlignment="1">
      <alignment horizontal="center" vertical="center" wrapText="1"/>
    </xf>
    <xf numFmtId="0" fontId="3" fillId="0" borderId="13" xfId="0" applyFont="1" applyFill="1" applyBorder="1" applyAlignment="1">
      <alignment horizontal="center" vertical="center"/>
    </xf>
    <xf numFmtId="182" fontId="3" fillId="0" borderId="0" xfId="0" applyNumberFormat="1" applyFont="1" applyAlignment="1">
      <alignment horizontal="right"/>
    </xf>
    <xf numFmtId="169" fontId="3" fillId="0" borderId="0" xfId="29" applyNumberFormat="1" applyFont="1" applyAlignment="1" applyProtection="1">
      <alignment horizontal="right"/>
      <protection locked="0"/>
    </xf>
    <xf numFmtId="0" fontId="3" fillId="0" borderId="0" xfId="0" applyFont="1" applyBorder="1"/>
    <xf numFmtId="0" fontId="3" fillId="0" borderId="0" xfId="0" applyFont="1" applyFill="1" applyAlignment="1">
      <alignment vertical="top" wrapText="1"/>
    </xf>
    <xf numFmtId="0" fontId="29" fillId="0" borderId="0" xfId="36" applyFont="1" applyFill="1" applyAlignment="1" applyProtection="1"/>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7" xfId="49" applyFont="1" applyFill="1" applyBorder="1" applyAlignment="1">
      <alignment horizontal="center" vertical="center" wrapText="1"/>
    </xf>
    <xf numFmtId="0" fontId="3" fillId="0" borderId="14" xfId="49" applyFont="1" applyFill="1" applyBorder="1" applyAlignment="1">
      <alignment horizontal="center" vertical="center" wrapText="1"/>
    </xf>
    <xf numFmtId="0" fontId="3" fillId="0" borderId="13" xfId="254" applyFont="1" applyFill="1" applyBorder="1" applyAlignment="1">
      <alignment horizontal="center" vertical="center" wrapText="1"/>
    </xf>
    <xf numFmtId="0" fontId="3" fillId="0" borderId="13" xfId="254" applyFont="1" applyFill="1" applyBorder="1" applyAlignment="1" applyProtection="1">
      <alignment horizontal="center" vertical="center" wrapText="1"/>
    </xf>
    <xf numFmtId="0" fontId="3" fillId="0" borderId="11" xfId="254" applyFont="1" applyFill="1" applyBorder="1"/>
    <xf numFmtId="0" fontId="3" fillId="0" borderId="13" xfId="0" applyFont="1" applyFill="1" applyBorder="1" applyAlignment="1">
      <alignment horizontal="center" vertical="center"/>
    </xf>
    <xf numFmtId="0" fontId="3" fillId="27" borderId="0" xfId="0" applyFont="1" applyFill="1" applyBorder="1" applyAlignment="1">
      <alignment horizontal="left"/>
    </xf>
    <xf numFmtId="0" fontId="0" fillId="0" borderId="0" xfId="0" applyFill="1" applyBorder="1" applyAlignment="1">
      <alignment horizontal="left"/>
    </xf>
    <xf numFmtId="0" fontId="4" fillId="0" borderId="0" xfId="49" applyFont="1" applyFill="1" applyBorder="1" applyAlignment="1">
      <alignment horizontal="center" vertical="center" wrapText="1"/>
    </xf>
    <xf numFmtId="0" fontId="79" fillId="0" borderId="0" xfId="254" applyFont="1" applyFill="1"/>
    <xf numFmtId="0" fontId="3" fillId="0" borderId="0" xfId="254" applyFont="1" applyFill="1"/>
    <xf numFmtId="169" fontId="3" fillId="0" borderId="0" xfId="254" applyNumberFormat="1" applyFont="1" applyFill="1" applyBorder="1" applyAlignment="1" applyProtection="1">
      <alignment horizontal="right"/>
      <protection locked="0"/>
    </xf>
    <xf numFmtId="1" fontId="3" fillId="0" borderId="0" xfId="254" applyNumberFormat="1" applyFont="1" applyFill="1"/>
    <xf numFmtId="183" fontId="3" fillId="0" borderId="0" xfId="254" applyNumberFormat="1" applyFont="1" applyFill="1" applyBorder="1"/>
    <xf numFmtId="195" fontId="3" fillId="0" borderId="0" xfId="254" applyNumberFormat="1" applyFont="1" applyFill="1" applyBorder="1"/>
    <xf numFmtId="183" fontId="3" fillId="0" borderId="0" xfId="254" applyNumberFormat="1" applyFont="1" applyFill="1" applyAlignment="1" applyProtection="1">
      <alignment horizontal="right"/>
      <protection locked="0"/>
    </xf>
    <xf numFmtId="0" fontId="3" fillId="0" borderId="0" xfId="254" applyFont="1" applyFill="1" applyBorder="1" applyAlignment="1">
      <alignment horizontal="center" vertical="center" wrapText="1"/>
    </xf>
    <xf numFmtId="0" fontId="4" fillId="0" borderId="0" xfId="254" applyFont="1" applyFill="1" applyBorder="1" applyAlignment="1">
      <alignment horizontal="left" vertical="center" wrapText="1"/>
    </xf>
    <xf numFmtId="0" fontId="3" fillId="0" borderId="11" xfId="191" applyFont="1" applyFill="1" applyBorder="1" applyAlignment="1">
      <alignment horizontal="left" wrapText="1"/>
    </xf>
    <xf numFmtId="0" fontId="3" fillId="0" borderId="11" xfId="191" applyFont="1" applyFill="1" applyBorder="1" applyAlignment="1"/>
    <xf numFmtId="0" fontId="4" fillId="0" borderId="0" xfId="254" applyFont="1" applyFill="1" applyBorder="1"/>
    <xf numFmtId="0" fontId="4" fillId="0" borderId="0" xfId="254" applyFont="1" applyFill="1" applyBorder="1" applyAlignment="1">
      <alignment vertical="top"/>
    </xf>
    <xf numFmtId="169" fontId="3" fillId="0" borderId="0" xfId="254" applyNumberFormat="1" applyFont="1" applyFill="1" applyAlignment="1" applyProtection="1">
      <alignment horizontal="right"/>
      <protection locked="0"/>
    </xf>
    <xf numFmtId="0" fontId="3" fillId="0" borderId="0" xfId="191" applyFont="1" applyFill="1" applyBorder="1" applyAlignment="1"/>
    <xf numFmtId="0" fontId="4" fillId="0" borderId="0" xfId="67" applyFont="1" applyFill="1" applyBorder="1" applyAlignment="1">
      <alignment vertical="center"/>
    </xf>
    <xf numFmtId="14" fontId="3" fillId="0" borderId="13" xfId="49" quotePrefix="1" applyNumberFormat="1" applyFont="1" applyFill="1" applyBorder="1" applyAlignment="1">
      <alignment horizontal="center" vertical="center" wrapText="1"/>
    </xf>
    <xf numFmtId="0" fontId="3" fillId="0" borderId="0" xfId="191" applyFont="1" applyFill="1"/>
    <xf numFmtId="0" fontId="3" fillId="0" borderId="0" xfId="190" applyFont="1" applyFill="1" applyAlignment="1">
      <alignment vertical="top" wrapText="1"/>
    </xf>
    <xf numFmtId="0" fontId="3" fillId="0" borderId="13" xfId="0" applyFont="1" applyFill="1" applyBorder="1" applyAlignment="1">
      <alignment horizontal="center" vertical="center"/>
    </xf>
    <xf numFmtId="0" fontId="3" fillId="0" borderId="0" xfId="0" applyFont="1" applyFill="1" applyAlignment="1">
      <alignment vertical="top" wrapText="1"/>
    </xf>
    <xf numFmtId="0" fontId="3" fillId="0" borderId="13" xfId="0" applyFont="1" applyFill="1" applyBorder="1" applyAlignment="1">
      <alignment horizontal="center" vertical="center"/>
    </xf>
    <xf numFmtId="196" fontId="8" fillId="0" borderId="0" xfId="0" applyNumberFormat="1" applyFont="1" applyFill="1" applyAlignment="1" applyProtection="1">
      <alignment horizontal="right"/>
      <protection locked="0"/>
    </xf>
    <xf numFmtId="196" fontId="8" fillId="0" borderId="0" xfId="0" applyNumberFormat="1" applyFont="1" applyFill="1" applyBorder="1" applyAlignment="1" applyProtection="1">
      <alignment horizontal="right"/>
      <protection locked="0"/>
    </xf>
    <xf numFmtId="196" fontId="8" fillId="0" borderId="0" xfId="0" applyNumberFormat="1" applyFont="1" applyFill="1" applyBorder="1" applyAlignment="1">
      <alignment horizontal="right"/>
    </xf>
    <xf numFmtId="196" fontId="0" fillId="0" borderId="0" xfId="0" applyNumberFormat="1" applyFill="1"/>
    <xf numFmtId="196" fontId="0" fillId="0" borderId="0" xfId="0" applyNumberFormat="1" applyFont="1" applyFill="1" applyBorder="1" applyAlignment="1">
      <alignment horizontal="right"/>
    </xf>
    <xf numFmtId="196" fontId="8" fillId="0" borderId="0" xfId="42" applyNumberFormat="1" applyFont="1" applyFill="1" applyAlignment="1" applyProtection="1">
      <alignment horizontal="right"/>
      <protection locked="0"/>
    </xf>
    <xf numFmtId="196" fontId="0" fillId="0" borderId="0" xfId="0" applyNumberFormat="1" applyAlignment="1">
      <alignment horizontal="right"/>
    </xf>
    <xf numFmtId="196" fontId="8" fillId="0" borderId="0" xfId="0" applyNumberFormat="1" applyFont="1" applyFill="1"/>
    <xf numFmtId="196" fontId="8" fillId="0" borderId="0" xfId="0" applyNumberFormat="1" applyFont="1" applyFill="1" applyBorder="1"/>
    <xf numFmtId="196" fontId="0" fillId="0" borderId="0" xfId="0" applyNumberFormat="1" applyFill="1" applyAlignment="1">
      <alignment horizontal="right"/>
    </xf>
    <xf numFmtId="196" fontId="8" fillId="0" borderId="0" xfId="0" applyNumberFormat="1" applyFont="1" applyFill="1" applyBorder="1" applyProtection="1">
      <protection locked="0"/>
    </xf>
    <xf numFmtId="196" fontId="8" fillId="0" borderId="0" xfId="0" applyNumberFormat="1" applyFont="1" applyFill="1" applyAlignment="1">
      <alignment horizontal="right"/>
    </xf>
    <xf numFmtId="2" fontId="3" fillId="0" borderId="0" xfId="0" applyNumberFormat="1" applyFont="1" applyFill="1" applyBorder="1" applyAlignment="1">
      <alignment horizontal="right"/>
    </xf>
    <xf numFmtId="4" fontId="3" fillId="0" borderId="0" xfId="0" applyNumberFormat="1" applyFont="1" applyFill="1" applyBorder="1"/>
    <xf numFmtId="4" fontId="3" fillId="0" borderId="0" xfId="0" applyNumberFormat="1" applyFont="1" applyFill="1" applyBorder="1" applyAlignment="1">
      <alignment horizontal="right"/>
    </xf>
    <xf numFmtId="2" fontId="3" fillId="0" borderId="0" xfId="0" applyNumberFormat="1" applyFont="1" applyFill="1" applyBorder="1" applyAlignment="1" applyProtection="1">
      <alignment horizontal="right"/>
      <protection locked="0"/>
    </xf>
    <xf numFmtId="2" fontId="3" fillId="0" borderId="9" xfId="0" applyNumberFormat="1" applyFont="1" applyFill="1" applyBorder="1"/>
    <xf numFmtId="2" fontId="10" fillId="0" borderId="9" xfId="0" applyNumberFormat="1" applyFont="1" applyFill="1" applyBorder="1"/>
    <xf numFmtId="2" fontId="10" fillId="0" borderId="9" xfId="0" applyNumberFormat="1" applyFont="1" applyFill="1" applyBorder="1" applyAlignment="1">
      <alignment horizontal="right"/>
    </xf>
    <xf numFmtId="0" fontId="0" fillId="0" borderId="0" xfId="0"/>
    <xf numFmtId="0" fontId="3" fillId="0" borderId="0" xfId="0" applyFont="1" applyFill="1" applyAlignment="1">
      <alignment horizontal="left" wrapText="1"/>
    </xf>
    <xf numFmtId="0" fontId="8" fillId="0" borderId="12" xfId="0" applyFont="1" applyFill="1" applyBorder="1" applyAlignment="1">
      <alignment horizontal="center"/>
    </xf>
    <xf numFmtId="0" fontId="8" fillId="0" borderId="17" xfId="0" applyFont="1" applyFill="1" applyBorder="1" applyAlignment="1">
      <alignment horizontal="center"/>
    </xf>
    <xf numFmtId="1" fontId="3" fillId="0" borderId="13" xfId="67" applyNumberFormat="1" applyFont="1" applyBorder="1" applyAlignment="1">
      <alignment horizontal="center" vertical="center" wrapText="1"/>
    </xf>
    <xf numFmtId="0" fontId="3" fillId="0" borderId="18" xfId="0" applyFont="1" applyFill="1" applyBorder="1" applyAlignment="1">
      <alignment horizontal="left" indent="4"/>
    </xf>
    <xf numFmtId="0" fontId="3" fillId="0" borderId="18" xfId="0" applyFont="1" applyFill="1" applyBorder="1" applyAlignment="1">
      <alignment horizontal="left" indent="5"/>
    </xf>
    <xf numFmtId="0" fontId="3" fillId="0" borderId="18" xfId="0" applyFont="1" applyFill="1" applyBorder="1" applyAlignment="1">
      <alignment horizontal="left" indent="6"/>
    </xf>
    <xf numFmtId="0" fontId="3" fillId="0" borderId="18" xfId="0" applyFont="1" applyFill="1" applyBorder="1" applyAlignment="1">
      <alignment horizontal="left" vertical="top" wrapText="1" indent="6"/>
    </xf>
    <xf numFmtId="3" fontId="3" fillId="0" borderId="18" xfId="0" applyNumberFormat="1" applyFont="1" applyFill="1" applyBorder="1" applyAlignment="1">
      <alignment horizontal="left" vertical="top" wrapText="1" indent="2"/>
    </xf>
    <xf numFmtId="3" fontId="3" fillId="0" borderId="18" xfId="0" applyNumberFormat="1" applyFont="1" applyFill="1" applyBorder="1" applyAlignment="1">
      <alignment horizontal="left" vertical="top" wrapText="1" indent="1"/>
    </xf>
    <xf numFmtId="0" fontId="3" fillId="0" borderId="18" xfId="0" applyFont="1" applyFill="1" applyBorder="1" applyAlignment="1">
      <alignment horizontal="left" vertical="top" wrapText="1" indent="4"/>
    </xf>
    <xf numFmtId="0" fontId="3" fillId="0" borderId="0" xfId="0" applyFont="1" applyFill="1" applyAlignment="1">
      <alignment horizontal="right" wrapText="1"/>
    </xf>
    <xf numFmtId="49" fontId="4" fillId="27" borderId="0" xfId="56" applyNumberFormat="1" applyFont="1" applyFill="1" applyBorder="1" applyAlignment="1">
      <alignment horizontal="left"/>
    </xf>
    <xf numFmtId="0" fontId="3" fillId="0" borderId="0" xfId="69" applyFont="1" applyFill="1" applyBorder="1" applyAlignment="1">
      <alignment horizontal="left"/>
    </xf>
    <xf numFmtId="49" fontId="4" fillId="0" borderId="0" xfId="69" applyNumberFormat="1" applyFont="1" applyFill="1" applyAlignment="1"/>
    <xf numFmtId="0" fontId="4" fillId="0" borderId="0" xfId="69" applyFont="1" applyFill="1" applyBorder="1" applyAlignment="1">
      <alignment vertical="center"/>
    </xf>
    <xf numFmtId="49" fontId="4" fillId="0" borderId="0" xfId="69" applyNumberFormat="1" applyFont="1" applyFill="1" applyAlignment="1">
      <alignment horizontal="right"/>
    </xf>
    <xf numFmtId="49" fontId="4" fillId="0" borderId="0" xfId="69" applyNumberFormat="1" applyFont="1" applyFill="1" applyAlignment="1">
      <alignment horizontal="left"/>
    </xf>
    <xf numFmtId="0" fontId="3" fillId="0" borderId="14" xfId="69" applyFont="1" applyFill="1" applyBorder="1" applyAlignment="1">
      <alignment horizontal="center" vertical="center"/>
    </xf>
    <xf numFmtId="0" fontId="3" fillId="0" borderId="13" xfId="69" applyFont="1" applyFill="1" applyBorder="1" applyAlignment="1">
      <alignment horizontal="center" vertical="center"/>
    </xf>
    <xf numFmtId="49" fontId="4" fillId="0" borderId="0" xfId="69" applyNumberFormat="1" applyFont="1" applyFill="1" applyBorder="1" applyAlignment="1">
      <alignment horizontal="left"/>
    </xf>
    <xf numFmtId="0" fontId="3" fillId="0" borderId="11" xfId="69" applyFont="1" applyFill="1" applyBorder="1"/>
    <xf numFmtId="170" fontId="3" fillId="0" borderId="0" xfId="69" applyNumberFormat="1" applyFont="1" applyFill="1" applyBorder="1" applyAlignment="1" applyProtection="1">
      <alignment horizontal="right"/>
      <protection locked="0"/>
    </xf>
    <xf numFmtId="0" fontId="3" fillId="0" borderId="11" xfId="69" applyFont="1" applyFill="1" applyBorder="1" applyAlignment="1"/>
    <xf numFmtId="0" fontId="3" fillId="0" borderId="0" xfId="69" applyFont="1" applyFill="1" applyBorder="1" applyAlignment="1">
      <alignment horizontal="right"/>
    </xf>
    <xf numFmtId="0" fontId="10" fillId="0" borderId="0" xfId="69" applyFont="1" applyFill="1"/>
    <xf numFmtId="0" fontId="3" fillId="0" borderId="0" xfId="69" applyFont="1" applyFill="1" applyAlignment="1">
      <alignment horizontal="left"/>
    </xf>
    <xf numFmtId="0" fontId="3" fillId="0" borderId="0" xfId="69" applyFont="1" applyFill="1" applyAlignment="1"/>
    <xf numFmtId="0" fontId="10" fillId="0" borderId="0" xfId="69" applyFont="1" applyFill="1" applyAlignment="1"/>
    <xf numFmtId="175" fontId="3" fillId="0" borderId="0" xfId="69" applyNumberFormat="1" applyFont="1" applyFill="1" applyAlignment="1">
      <alignment horizontal="right"/>
    </xf>
    <xf numFmtId="182" fontId="3" fillId="0" borderId="0" xfId="69" applyNumberFormat="1" applyFont="1" applyFill="1" applyAlignment="1">
      <alignment horizontal="right"/>
    </xf>
    <xf numFmtId="0" fontId="3" fillId="0" borderId="0" xfId="69" applyFont="1" applyFill="1" applyAlignment="1">
      <alignment horizontal="right"/>
    </xf>
    <xf numFmtId="0" fontId="4" fillId="0" borderId="0" xfId="69" applyFont="1" applyFill="1" applyBorder="1" applyAlignment="1"/>
    <xf numFmtId="1" fontId="3" fillId="0" borderId="0" xfId="69" applyNumberFormat="1" applyFont="1" applyFill="1" applyBorder="1" applyAlignment="1">
      <alignment horizontal="right"/>
    </xf>
    <xf numFmtId="183" fontId="3" fillId="0" borderId="0" xfId="69" applyNumberFormat="1" applyFont="1" applyFill="1" applyBorder="1" applyAlignment="1">
      <alignment horizontal="right"/>
    </xf>
    <xf numFmtId="2" fontId="3" fillId="0" borderId="0" xfId="69" applyNumberFormat="1" applyFont="1" applyFill="1" applyAlignment="1">
      <alignment horizontal="right"/>
    </xf>
    <xf numFmtId="0" fontId="3" fillId="0" borderId="0" xfId="69" applyFont="1" applyFill="1" applyBorder="1" applyAlignment="1"/>
    <xf numFmtId="167" fontId="3" fillId="0" borderId="0" xfId="69" applyNumberFormat="1" applyFont="1" applyFill="1" applyBorder="1" applyAlignment="1">
      <alignment horizontal="right"/>
    </xf>
    <xf numFmtId="167" fontId="10" fillId="0" borderId="0" xfId="69" applyNumberFormat="1" applyFont="1" applyFill="1"/>
    <xf numFmtId="183" fontId="3" fillId="0" borderId="0" xfId="69" applyNumberFormat="1" applyFont="1" applyFill="1" applyAlignment="1">
      <alignment horizontal="right"/>
    </xf>
    <xf numFmtId="1" fontId="3" fillId="0" borderId="0" xfId="69" applyNumberFormat="1" applyFont="1" applyFill="1" applyAlignment="1">
      <alignment horizontal="right"/>
    </xf>
    <xf numFmtId="0" fontId="3" fillId="0" borderId="16" xfId="69" applyFont="1" applyFill="1" applyBorder="1" applyAlignment="1">
      <alignment horizontal="right"/>
    </xf>
    <xf numFmtId="0" fontId="3" fillId="0" borderId="0" xfId="69" applyFill="1" applyAlignment="1"/>
    <xf numFmtId="0" fontId="3" fillId="0" borderId="0" xfId="69" applyFill="1" applyBorder="1" applyAlignment="1"/>
    <xf numFmtId="0" fontId="10" fillId="0" borderId="0" xfId="69" applyFont="1" applyFill="1" applyAlignment="1">
      <alignment vertical="center"/>
    </xf>
    <xf numFmtId="0" fontId="10" fillId="0" borderId="0" xfId="69" applyFont="1" applyFill="1" applyBorder="1" applyAlignment="1">
      <alignment vertical="center"/>
    </xf>
    <xf numFmtId="49" fontId="3" fillId="0" borderId="0" xfId="69" applyNumberFormat="1" applyFont="1" applyFill="1" applyAlignment="1"/>
    <xf numFmtId="0" fontId="4" fillId="0" borderId="0" xfId="69" applyFont="1" applyAlignment="1">
      <alignment horizontal="center"/>
    </xf>
    <xf numFmtId="172" fontId="3" fillId="0" borderId="0" xfId="69" applyNumberFormat="1" applyFont="1" applyFill="1" applyBorder="1" applyAlignment="1">
      <alignment horizontal="right"/>
    </xf>
    <xf numFmtId="172" fontId="3" fillId="27" borderId="0" xfId="69" applyNumberFormat="1" applyFont="1" applyFill="1" applyBorder="1" applyAlignment="1">
      <alignment horizontal="right"/>
    </xf>
    <xf numFmtId="0" fontId="3" fillId="27" borderId="0" xfId="69" applyFont="1" applyFill="1" applyBorder="1" applyAlignment="1">
      <alignment horizontal="left"/>
    </xf>
    <xf numFmtId="183" fontId="3" fillId="27" borderId="0" xfId="69" applyNumberFormat="1" applyFont="1" applyFill="1" applyBorder="1" applyAlignment="1">
      <alignment horizontal="right"/>
    </xf>
    <xf numFmtId="0" fontId="10" fillId="0" borderId="0" xfId="69" applyFont="1" applyFill="1" applyBorder="1" applyAlignment="1"/>
    <xf numFmtId="0" fontId="3" fillId="0" borderId="11" xfId="69" applyFont="1" applyFill="1" applyBorder="1" applyAlignment="1">
      <alignment horizontal="left" wrapText="1"/>
    </xf>
    <xf numFmtId="0" fontId="3" fillId="0" borderId="0" xfId="69" applyFill="1"/>
    <xf numFmtId="0" fontId="4" fillId="0" borderId="0" xfId="69" applyFont="1" applyFill="1"/>
    <xf numFmtId="0" fontId="3" fillId="0" borderId="13" xfId="69" applyFont="1" applyFill="1" applyBorder="1" applyAlignment="1">
      <alignment horizontal="center" vertical="center"/>
    </xf>
    <xf numFmtId="0" fontId="3" fillId="0" borderId="19" xfId="69" applyFont="1" applyFill="1" applyBorder="1" applyAlignment="1">
      <alignment horizontal="center" vertical="center" wrapText="1"/>
    </xf>
    <xf numFmtId="0" fontId="3" fillId="0" borderId="19" xfId="69" applyFont="1" applyFill="1" applyBorder="1" applyAlignment="1">
      <alignment horizontal="center" vertical="center"/>
    </xf>
    <xf numFmtId="0" fontId="3" fillId="0" borderId="20" xfId="69" applyFont="1" applyFill="1" applyBorder="1" applyAlignment="1">
      <alignment horizontal="center" vertical="center" wrapText="1"/>
    </xf>
    <xf numFmtId="0" fontId="3" fillId="0" borderId="20" xfId="69" applyFont="1" applyFill="1" applyBorder="1" applyAlignment="1">
      <alignment horizontal="center" vertical="center"/>
    </xf>
    <xf numFmtId="167" fontId="4" fillId="0" borderId="0" xfId="69" applyNumberFormat="1" applyFont="1" applyFill="1" applyAlignment="1"/>
    <xf numFmtId="167" fontId="4" fillId="0" borderId="0" xfId="69" applyNumberFormat="1" applyFont="1" applyFill="1" applyAlignment="1">
      <alignment horizontal="right"/>
    </xf>
    <xf numFmtId="167" fontId="4" fillId="0" borderId="0" xfId="69" applyNumberFormat="1" applyFont="1" applyFill="1" applyAlignment="1">
      <alignment horizontal="left"/>
    </xf>
    <xf numFmtId="0" fontId="4" fillId="0" borderId="0" xfId="69" applyFont="1" applyFill="1" applyAlignment="1">
      <alignment horizontal="left"/>
    </xf>
    <xf numFmtId="167" fontId="3" fillId="0" borderId="0" xfId="69" applyNumberFormat="1" applyFont="1" applyFill="1" applyBorder="1" applyAlignment="1">
      <alignment horizontal="left"/>
    </xf>
    <xf numFmtId="167" fontId="4" fillId="0" borderId="0" xfId="69" applyNumberFormat="1" applyFont="1" applyFill="1" applyBorder="1" applyAlignment="1">
      <alignment horizontal="left"/>
    </xf>
    <xf numFmtId="0" fontId="3" fillId="0" borderId="11" xfId="69" applyFont="1" applyFill="1" applyBorder="1" applyAlignment="1">
      <alignment horizontal="left" wrapText="1" indent="2"/>
    </xf>
    <xf numFmtId="173" fontId="4" fillId="0" borderId="0" xfId="69" applyNumberFormat="1" applyFont="1" applyFill="1" applyAlignment="1"/>
    <xf numFmtId="173" fontId="4" fillId="0" borderId="0" xfId="69" applyNumberFormat="1" applyFont="1" applyFill="1" applyAlignment="1">
      <alignment horizontal="right"/>
    </xf>
    <xf numFmtId="173" fontId="4" fillId="0" borderId="0" xfId="69" applyNumberFormat="1" applyFont="1" applyFill="1" applyAlignment="1">
      <alignment horizontal="left"/>
    </xf>
    <xf numFmtId="173" fontId="3" fillId="0" borderId="0" xfId="69" applyNumberFormat="1" applyFont="1" applyFill="1" applyBorder="1" applyAlignment="1">
      <alignment horizontal="left"/>
    </xf>
    <xf numFmtId="173" fontId="4" fillId="0" borderId="0" xfId="69" applyNumberFormat="1" applyFont="1" applyFill="1" applyBorder="1" applyAlignment="1">
      <alignment horizontal="left"/>
    </xf>
    <xf numFmtId="1" fontId="3" fillId="0" borderId="0" xfId="69" applyNumberFormat="1" applyFont="1" applyFill="1" applyBorder="1" applyAlignment="1" applyProtection="1">
      <alignment horizontal="right"/>
      <protection locked="0"/>
    </xf>
    <xf numFmtId="0" fontId="3" fillId="0" borderId="0" xfId="69" applyFont="1" applyFill="1" applyBorder="1" applyAlignment="1">
      <alignment horizontal="center" wrapText="1"/>
    </xf>
    <xf numFmtId="173" fontId="3" fillId="0" borderId="16" xfId="69" applyNumberFormat="1" applyFont="1" applyFill="1" applyBorder="1" applyAlignment="1" applyProtection="1">
      <alignment wrapText="1"/>
      <protection locked="0"/>
    </xf>
    <xf numFmtId="173" fontId="3" fillId="0" borderId="0" xfId="69" applyNumberFormat="1" applyFont="1" applyFill="1" applyAlignment="1" applyProtection="1">
      <alignment wrapText="1"/>
      <protection locked="0"/>
    </xf>
    <xf numFmtId="0" fontId="4" fillId="0" borderId="0" xfId="69" applyFont="1" applyFill="1" applyAlignment="1">
      <alignment horizontal="center" vertical="center" wrapText="1"/>
    </xf>
    <xf numFmtId="49" fontId="4" fillId="0" borderId="0" xfId="69" applyNumberFormat="1" applyFont="1" applyFill="1" applyAlignment="1" applyProtection="1">
      <alignment horizontal="center" wrapText="1"/>
    </xf>
    <xf numFmtId="168" fontId="3" fillId="0" borderId="0" xfId="69" applyNumberFormat="1" applyFont="1" applyFill="1" applyAlignment="1" applyProtection="1">
      <alignment horizontal="right" wrapText="1"/>
      <protection locked="0"/>
    </xf>
    <xf numFmtId="0" fontId="3" fillId="0" borderId="16" xfId="69" applyFill="1" applyBorder="1"/>
    <xf numFmtId="1" fontId="3" fillId="0" borderId="0" xfId="69" applyNumberFormat="1" applyFont="1" applyFill="1" applyAlignment="1" applyProtection="1">
      <alignment horizontal="right"/>
      <protection locked="0"/>
    </xf>
    <xf numFmtId="183" fontId="3" fillId="0" borderId="0" xfId="69" applyNumberFormat="1" applyFont="1" applyFill="1" applyBorder="1" applyAlignment="1" applyProtection="1">
      <alignment horizontal="right"/>
      <protection locked="0"/>
    </xf>
    <xf numFmtId="0" fontId="3" fillId="0" borderId="16" xfId="69" applyFont="1" applyFill="1" applyBorder="1" applyAlignment="1">
      <alignment horizontal="left"/>
    </xf>
    <xf numFmtId="0" fontId="3" fillId="0" borderId="0" xfId="69" applyFont="1" applyBorder="1" applyAlignment="1">
      <alignment horizontal="left"/>
    </xf>
    <xf numFmtId="0" fontId="3" fillId="0" borderId="0" xfId="69" applyBorder="1" applyAlignment="1">
      <alignment horizontal="left"/>
    </xf>
    <xf numFmtId="0" fontId="4" fillId="0" borderId="0" xfId="69" applyFont="1" applyBorder="1"/>
    <xf numFmtId="0" fontId="3" fillId="0" borderId="0" xfId="69"/>
    <xf numFmtId="0" fontId="3" fillId="0" borderId="0" xfId="69" applyFill="1" applyBorder="1" applyAlignment="1">
      <alignment horizontal="left"/>
    </xf>
    <xf numFmtId="49" fontId="4" fillId="0" borderId="16" xfId="69" applyNumberFormat="1" applyFont="1" applyFill="1" applyBorder="1" applyAlignment="1"/>
    <xf numFmtId="0" fontId="3" fillId="0" borderId="14" xfId="69" applyBorder="1" applyAlignment="1">
      <alignment horizontal="center" vertical="center"/>
    </xf>
    <xf numFmtId="0" fontId="3" fillId="0" borderId="13" xfId="69" applyFont="1" applyBorder="1" applyAlignment="1">
      <alignment horizontal="center" vertical="center"/>
    </xf>
    <xf numFmtId="0" fontId="3" fillId="0" borderId="12" xfId="69" applyFont="1" applyBorder="1" applyAlignment="1">
      <alignment horizontal="center" vertical="center"/>
    </xf>
    <xf numFmtId="0" fontId="3" fillId="0" borderId="17" xfId="69" applyFont="1" applyBorder="1" applyAlignment="1">
      <alignment horizontal="center" vertical="center"/>
    </xf>
    <xf numFmtId="0" fontId="3" fillId="0" borderId="15" xfId="69" applyBorder="1"/>
    <xf numFmtId="0" fontId="3" fillId="0" borderId="15" xfId="69" applyBorder="1" applyAlignment="1">
      <alignment horizontal="left"/>
    </xf>
    <xf numFmtId="49" fontId="3" fillId="0" borderId="15" xfId="69" applyNumberFormat="1" applyFont="1" applyBorder="1" applyAlignment="1">
      <alignment horizontal="center"/>
    </xf>
    <xf numFmtId="0" fontId="3" fillId="0" borderId="0" xfId="69" applyFont="1" applyBorder="1" applyAlignment="1">
      <alignment horizontal="center" vertical="center"/>
    </xf>
    <xf numFmtId="49" fontId="4" fillId="0" borderId="0" xfId="69" applyNumberFormat="1" applyFont="1" applyBorder="1" applyAlignment="1">
      <alignment horizontal="center"/>
    </xf>
    <xf numFmtId="0" fontId="3" fillId="0" borderId="11" xfId="188" applyFont="1" applyBorder="1" applyAlignment="1">
      <alignment wrapText="1"/>
    </xf>
    <xf numFmtId="0" fontId="3" fillId="0" borderId="11" xfId="188" applyFont="1" applyBorder="1" applyAlignment="1"/>
    <xf numFmtId="0" fontId="3" fillId="0" borderId="0" xfId="69" applyFont="1" applyBorder="1" applyAlignment="1"/>
    <xf numFmtId="49" fontId="3" fillId="0" borderId="0" xfId="69" applyNumberFormat="1" applyFont="1" applyBorder="1" applyAlignment="1">
      <alignment horizontal="center"/>
    </xf>
    <xf numFmtId="1" fontId="3" fillId="0" borderId="0" xfId="69" applyNumberFormat="1" applyFont="1" applyAlignment="1">
      <alignment horizontal="right"/>
    </xf>
    <xf numFmtId="173" fontId="3" fillId="0" borderId="0" xfId="69" applyNumberFormat="1" applyFont="1" applyAlignment="1">
      <alignment horizontal="right"/>
    </xf>
    <xf numFmtId="183" fontId="3" fillId="0" borderId="0" xfId="69" applyNumberFormat="1" applyFont="1" applyAlignment="1">
      <alignment horizontal="right"/>
    </xf>
    <xf numFmtId="177" fontId="3" fillId="0" borderId="0" xfId="69" applyNumberFormat="1" applyFont="1" applyAlignment="1">
      <alignment horizontal="right"/>
    </xf>
    <xf numFmtId="183" fontId="3" fillId="0" borderId="0" xfId="188" applyNumberFormat="1" applyFont="1" applyAlignment="1">
      <alignment horizontal="right"/>
    </xf>
    <xf numFmtId="0" fontId="3" fillId="0" borderId="16" xfId="69" applyFont="1" applyBorder="1" applyAlignment="1">
      <alignment horizontal="left"/>
    </xf>
    <xf numFmtId="0" fontId="4" fillId="0" borderId="0" xfId="69" applyFont="1"/>
    <xf numFmtId="0" fontId="3" fillId="0" borderId="15" xfId="69" applyFont="1" applyBorder="1" applyAlignment="1">
      <alignment horizontal="center" vertical="center"/>
    </xf>
    <xf numFmtId="0" fontId="3" fillId="0" borderId="0" xfId="69" applyBorder="1"/>
    <xf numFmtId="0" fontId="3" fillId="0" borderId="11" xfId="69" applyFont="1" applyBorder="1" applyAlignment="1">
      <alignment wrapText="1"/>
    </xf>
    <xf numFmtId="171" fontId="3" fillId="0" borderId="0" xfId="69" applyNumberFormat="1" applyFont="1" applyAlignment="1" applyProtection="1">
      <alignment horizontal="right"/>
      <protection locked="0"/>
    </xf>
    <xf numFmtId="0" fontId="3" fillId="0" borderId="11" xfId="69" applyFont="1" applyBorder="1" applyAlignment="1"/>
    <xf numFmtId="171" fontId="3" fillId="0" borderId="0" xfId="69" applyNumberFormat="1" applyFont="1" applyFill="1" applyAlignment="1">
      <alignment horizontal="right"/>
    </xf>
    <xf numFmtId="171" fontId="3" fillId="0" borderId="0" xfId="69" applyNumberFormat="1" applyFont="1" applyFill="1" applyBorder="1" applyAlignment="1" applyProtection="1">
      <alignment horizontal="right"/>
      <protection locked="0"/>
    </xf>
    <xf numFmtId="171" fontId="3" fillId="0" borderId="0" xfId="69" applyNumberFormat="1" applyFont="1" applyBorder="1" applyAlignment="1" applyProtection="1">
      <alignment horizontal="right"/>
      <protection locked="0"/>
    </xf>
    <xf numFmtId="0" fontId="3" fillId="0" borderId="0" xfId="188" applyFont="1" applyBorder="1" applyAlignment="1">
      <alignment horizontal="right"/>
    </xf>
    <xf numFmtId="173" fontId="3" fillId="0" borderId="0" xfId="188" applyNumberFormat="1" applyFont="1" applyAlignment="1">
      <alignment horizontal="right"/>
    </xf>
    <xf numFmtId="1" fontId="3" fillId="0" borderId="0" xfId="188" applyNumberFormat="1" applyFont="1" applyAlignment="1">
      <alignment horizontal="right"/>
    </xf>
    <xf numFmtId="1" fontId="3" fillId="0" borderId="16" xfId="69" applyNumberFormat="1" applyFont="1" applyBorder="1" applyAlignment="1">
      <alignment horizontal="right"/>
    </xf>
    <xf numFmtId="2" fontId="3" fillId="0" borderId="0" xfId="69" applyNumberFormat="1" applyFont="1" applyAlignment="1">
      <alignment horizontal="right"/>
    </xf>
    <xf numFmtId="0" fontId="3" fillId="0" borderId="0" xfId="69" applyFont="1" applyFill="1" applyAlignment="1">
      <alignment wrapText="1"/>
    </xf>
    <xf numFmtId="49" fontId="4" fillId="0" borderId="0" xfId="56" applyNumberFormat="1" applyFont="1" applyFill="1" applyBorder="1" applyAlignment="1">
      <alignment horizontal="left"/>
    </xf>
    <xf numFmtId="0" fontId="3" fillId="0" borderId="14" xfId="69" applyFont="1" applyFill="1" applyBorder="1" applyAlignment="1">
      <alignment horizontal="center" vertical="center" wrapText="1"/>
    </xf>
    <xf numFmtId="0" fontId="3" fillId="0" borderId="12" xfId="69" applyFont="1" applyFill="1" applyBorder="1" applyAlignment="1">
      <alignment horizontal="center" vertical="center" wrapText="1"/>
    </xf>
    <xf numFmtId="0" fontId="3" fillId="0" borderId="13" xfId="69" applyFont="1" applyFill="1" applyBorder="1" applyAlignment="1">
      <alignment horizontal="center" vertical="center" wrapText="1"/>
    </xf>
    <xf numFmtId="0" fontId="3" fillId="0" borderId="0" xfId="69" applyFont="1" applyFill="1" applyBorder="1" applyAlignment="1">
      <alignment horizontal="center" vertical="top"/>
    </xf>
    <xf numFmtId="0" fontId="3" fillId="0" borderId="18" xfId="69" applyFont="1" applyFill="1" applyBorder="1" applyAlignment="1">
      <alignment horizontal="left" vertical="top" wrapText="1" indent="1"/>
    </xf>
    <xf numFmtId="170" fontId="3" fillId="0" borderId="0" xfId="69" applyNumberFormat="1" applyFont="1" applyFill="1" applyAlignment="1" applyProtection="1">
      <alignment horizontal="right"/>
      <protection locked="0"/>
    </xf>
    <xf numFmtId="0" fontId="3" fillId="0" borderId="18" xfId="69" applyFont="1" applyFill="1" applyBorder="1" applyAlignment="1">
      <alignment horizontal="left" vertical="top" wrapText="1" indent="2"/>
    </xf>
    <xf numFmtId="0" fontId="3" fillId="0" borderId="18" xfId="69" applyFont="1" applyFill="1" applyBorder="1" applyAlignment="1">
      <alignment horizontal="left" vertical="top" wrapText="1" indent="3"/>
    </xf>
    <xf numFmtId="0" fontId="3" fillId="0" borderId="18" xfId="69" applyFont="1" applyFill="1" applyBorder="1" applyAlignment="1">
      <alignment horizontal="left" vertical="top" wrapText="1"/>
    </xf>
    <xf numFmtId="0" fontId="3" fillId="0" borderId="0" xfId="69" applyFont="1" applyFill="1" applyBorder="1" applyAlignment="1">
      <alignment horizontal="center"/>
    </xf>
    <xf numFmtId="0" fontId="4" fillId="0" borderId="0" xfId="69" applyFont="1" applyFill="1" applyBorder="1" applyAlignment="1">
      <alignment horizontal="left" wrapText="1"/>
    </xf>
    <xf numFmtId="0" fontId="10" fillId="0" borderId="0" xfId="69" applyFont="1" applyFill="1" applyAlignment="1">
      <alignment wrapText="1"/>
    </xf>
    <xf numFmtId="0" fontId="10" fillId="0" borderId="0" xfId="69" applyFont="1" applyFill="1" applyBorder="1" applyAlignment="1">
      <alignment wrapText="1"/>
    </xf>
    <xf numFmtId="0" fontId="3" fillId="0" borderId="0" xfId="69" applyFont="1" applyFill="1" applyBorder="1" applyAlignment="1">
      <alignment wrapText="1"/>
    </xf>
    <xf numFmtId="0" fontId="3" fillId="0" borderId="18" xfId="69" applyFont="1" applyFill="1" applyBorder="1" applyAlignment="1">
      <alignment horizontal="left" wrapText="1"/>
    </xf>
    <xf numFmtId="0" fontId="3" fillId="0" borderId="12" xfId="67" applyFont="1" applyFill="1" applyBorder="1" applyAlignment="1">
      <alignment horizontal="center" vertical="center" wrapText="1"/>
    </xf>
    <xf numFmtId="0" fontId="10" fillId="0" borderId="0" xfId="67" applyFont="1" applyFill="1" applyAlignment="1">
      <alignment horizontal="right"/>
    </xf>
    <xf numFmtId="0" fontId="12" fillId="0" borderId="0" xfId="67" applyFont="1" applyFill="1"/>
    <xf numFmtId="0" fontId="3" fillId="0" borderId="16" xfId="67" applyFont="1" applyFill="1" applyBorder="1" applyAlignment="1">
      <alignment horizontal="left"/>
    </xf>
    <xf numFmtId="0" fontId="19" fillId="0" borderId="0" xfId="67" applyFont="1" applyFill="1" applyAlignment="1"/>
    <xf numFmtId="0" fontId="3" fillId="27" borderId="0" xfId="69" applyFill="1" applyAlignment="1"/>
    <xf numFmtId="0" fontId="10" fillId="27" borderId="0" xfId="69" applyFont="1" applyFill="1" applyBorder="1" applyAlignment="1">
      <alignment wrapText="1"/>
    </xf>
    <xf numFmtId="0" fontId="3" fillId="27" borderId="0" xfId="69" applyFill="1" applyAlignment="1">
      <alignment vertical="center"/>
    </xf>
    <xf numFmtId="0" fontId="10" fillId="27" borderId="0" xfId="69" applyFont="1" applyFill="1" applyBorder="1" applyAlignment="1">
      <alignment vertical="center" wrapText="1"/>
    </xf>
    <xf numFmtId="167" fontId="3" fillId="0" borderId="0" xfId="67" applyNumberFormat="1" applyFont="1" applyFill="1" applyBorder="1" applyAlignment="1">
      <alignment horizontal="right"/>
    </xf>
    <xf numFmtId="0" fontId="10" fillId="27" borderId="0" xfId="69" applyFont="1" applyFill="1" applyAlignment="1"/>
    <xf numFmtId="0" fontId="10" fillId="27" borderId="0" xfId="69" applyFont="1" applyFill="1" applyAlignment="1">
      <alignment vertical="center"/>
    </xf>
    <xf numFmtId="49" fontId="4" fillId="27" borderId="0" xfId="69" applyNumberFormat="1" applyFont="1" applyFill="1" applyAlignment="1"/>
    <xf numFmtId="49" fontId="4" fillId="27" borderId="0" xfId="69" applyNumberFormat="1" applyFont="1" applyFill="1" applyAlignment="1">
      <alignment horizontal="right"/>
    </xf>
    <xf numFmtId="49" fontId="4" fillId="27" borderId="0" xfId="69" applyNumberFormat="1" applyFont="1" applyFill="1" applyAlignment="1">
      <alignment horizontal="left"/>
    </xf>
    <xf numFmtId="0" fontId="3" fillId="27" borderId="14" xfId="69" applyFont="1" applyFill="1" applyBorder="1" applyAlignment="1">
      <alignment horizontal="center" vertical="center"/>
    </xf>
    <xf numFmtId="0" fontId="3" fillId="27" borderId="13" xfId="69" applyFont="1" applyFill="1" applyBorder="1" applyAlignment="1">
      <alignment horizontal="center" vertical="center"/>
    </xf>
    <xf numFmtId="49" fontId="4" fillId="27" borderId="0" xfId="69" applyNumberFormat="1" applyFont="1" applyFill="1" applyAlignment="1">
      <alignment horizontal="center"/>
    </xf>
    <xf numFmtId="49" fontId="4" fillId="27" borderId="0" xfId="69" applyNumberFormat="1" applyFont="1" applyFill="1" applyBorder="1" applyAlignment="1">
      <alignment horizontal="left"/>
    </xf>
    <xf numFmtId="0" fontId="3" fillId="27" borderId="11" xfId="69" applyFont="1" applyFill="1" applyBorder="1" applyAlignment="1"/>
    <xf numFmtId="170" fontId="3" fillId="27" borderId="0" xfId="69" applyNumberFormat="1" applyFont="1" applyFill="1" applyAlignment="1" applyProtection="1">
      <alignment horizontal="right"/>
      <protection locked="0"/>
    </xf>
    <xf numFmtId="0" fontId="3" fillId="27" borderId="0" xfId="69" applyFont="1" applyFill="1" applyAlignment="1">
      <alignment horizontal="left"/>
    </xf>
    <xf numFmtId="0" fontId="3" fillId="27" borderId="0" xfId="69" applyFont="1" applyFill="1" applyAlignment="1">
      <alignment horizontal="right"/>
    </xf>
    <xf numFmtId="0" fontId="10" fillId="27" borderId="0" xfId="69" applyFont="1" applyFill="1"/>
    <xf numFmtId="0" fontId="12" fillId="0" borderId="0" xfId="69" applyFont="1" applyFill="1"/>
    <xf numFmtId="0" fontId="4" fillId="27" borderId="0" xfId="69" applyFont="1" applyFill="1" applyBorder="1" applyAlignment="1"/>
    <xf numFmtId="0" fontId="3" fillId="27" borderId="0" xfId="69" applyFont="1" applyFill="1" applyBorder="1" applyAlignment="1">
      <alignment horizontal="right"/>
    </xf>
    <xf numFmtId="1" fontId="3" fillId="27" borderId="0" xfId="69" applyNumberFormat="1" applyFont="1" applyFill="1" applyBorder="1" applyAlignment="1">
      <alignment horizontal="right"/>
    </xf>
    <xf numFmtId="0" fontId="3" fillId="27" borderId="0" xfId="69" applyFont="1" applyFill="1" applyBorder="1" applyAlignment="1"/>
    <xf numFmtId="0" fontId="4" fillId="27" borderId="0" xfId="69" applyFont="1" applyFill="1" applyAlignment="1">
      <alignment horizontal="left"/>
    </xf>
    <xf numFmtId="183" fontId="3" fillId="27" borderId="0" xfId="69" applyNumberFormat="1" applyFont="1" applyFill="1" applyAlignment="1">
      <alignment horizontal="right"/>
    </xf>
    <xf numFmtId="1" fontId="3" fillId="27" borderId="0" xfId="69" applyNumberFormat="1" applyFont="1" applyFill="1" applyAlignment="1">
      <alignment horizontal="right"/>
    </xf>
    <xf numFmtId="0" fontId="3" fillId="27" borderId="0" xfId="69" applyFill="1" applyBorder="1" applyAlignment="1"/>
    <xf numFmtId="0" fontId="3" fillId="27" borderId="0" xfId="69" applyFill="1" applyBorder="1" applyAlignment="1">
      <alignment vertical="center"/>
    </xf>
    <xf numFmtId="173" fontId="3" fillId="0" borderId="0" xfId="69" applyNumberFormat="1" applyFont="1" applyFill="1" applyAlignment="1" applyProtection="1">
      <alignment horizontal="right" wrapText="1"/>
      <protection locked="0"/>
    </xf>
    <xf numFmtId="0" fontId="3" fillId="0" borderId="0" xfId="69" applyFont="1" applyFill="1"/>
    <xf numFmtId="0" fontId="3" fillId="0" borderId="16" xfId="69" applyFont="1" applyFill="1" applyBorder="1"/>
    <xf numFmtId="0" fontId="10" fillId="27" borderId="0" xfId="69" applyFont="1" applyFill="1" applyBorder="1" applyAlignment="1">
      <alignment vertical="center"/>
    </xf>
    <xf numFmtId="0" fontId="4" fillId="27" borderId="0" xfId="69" applyFont="1" applyFill="1" applyBorder="1" applyAlignment="1">
      <alignment horizontal="center"/>
    </xf>
    <xf numFmtId="184" fontId="3" fillId="27" borderId="0" xfId="69" applyNumberFormat="1" applyFont="1" applyFill="1" applyAlignment="1" applyProtection="1">
      <alignment horizontal="right"/>
      <protection locked="0"/>
    </xf>
    <xf numFmtId="169" fontId="3" fillId="0" borderId="0" xfId="69" applyNumberFormat="1" applyFont="1" applyFill="1" applyAlignment="1" applyProtection="1">
      <alignment horizontal="right"/>
      <protection locked="0"/>
    </xf>
    <xf numFmtId="0" fontId="10" fillId="27" borderId="0" xfId="69" applyFont="1" applyFill="1" applyBorder="1" applyAlignment="1"/>
    <xf numFmtId="0" fontId="3" fillId="27" borderId="0" xfId="69" applyFont="1" applyFill="1" applyAlignment="1"/>
    <xf numFmtId="0" fontId="4" fillId="27" borderId="0" xfId="69" applyFont="1" applyFill="1" applyAlignment="1"/>
    <xf numFmtId="0" fontId="3" fillId="27" borderId="0" xfId="69" applyFont="1" applyFill="1"/>
    <xf numFmtId="1" fontId="3" fillId="27" borderId="13" xfId="69" applyNumberFormat="1" applyFont="1" applyFill="1" applyBorder="1" applyAlignment="1">
      <alignment horizontal="center" vertical="center" wrapText="1"/>
    </xf>
    <xf numFmtId="0" fontId="3" fillId="27" borderId="0" xfId="69" applyFont="1" applyFill="1" applyBorder="1" applyAlignment="1">
      <alignment horizontal="center" vertical="center" wrapText="1"/>
    </xf>
    <xf numFmtId="0" fontId="10" fillId="0" borderId="0" xfId="69" applyFont="1" applyFill="1" applyAlignment="1">
      <alignment horizontal="right"/>
    </xf>
    <xf numFmtId="0" fontId="3" fillId="0" borderId="0" xfId="69" applyFont="1" applyFill="1" applyBorder="1" applyAlignment="1">
      <alignment horizontal="center" vertical="center" wrapText="1"/>
    </xf>
    <xf numFmtId="184" fontId="3" fillId="0" borderId="0" xfId="69" applyNumberFormat="1" applyFont="1" applyFill="1" applyAlignment="1" applyProtection="1">
      <alignment horizontal="right"/>
      <protection locked="0"/>
    </xf>
    <xf numFmtId="173" fontId="3" fillId="0" borderId="0" xfId="69" applyNumberFormat="1" applyFont="1" applyFill="1" applyBorder="1" applyAlignment="1">
      <alignment horizontal="right"/>
    </xf>
    <xf numFmtId="0" fontId="19" fillId="0" borderId="0" xfId="69" applyFont="1" applyFill="1" applyAlignment="1"/>
    <xf numFmtId="169" fontId="3" fillId="27" borderId="0" xfId="69" applyNumberFormat="1" applyFont="1" applyFill="1" applyAlignment="1" applyProtection="1">
      <alignment horizontal="right"/>
      <protection locked="0"/>
    </xf>
    <xf numFmtId="173" fontId="3" fillId="27" borderId="0" xfId="69" applyNumberFormat="1" applyFont="1" applyFill="1" applyBorder="1" applyAlignment="1">
      <alignment horizontal="right"/>
    </xf>
    <xf numFmtId="0" fontId="80" fillId="27" borderId="0" xfId="69" applyFont="1" applyFill="1" applyBorder="1" applyAlignment="1">
      <alignment horizontal="left" wrapText="1"/>
    </xf>
    <xf numFmtId="0" fontId="3" fillId="0" borderId="18" xfId="69" applyFill="1" applyBorder="1" applyAlignment="1">
      <alignment horizontal="left" vertical="top" wrapText="1"/>
    </xf>
    <xf numFmtId="0" fontId="3" fillId="27" borderId="14" xfId="69" applyFont="1" applyFill="1" applyBorder="1" applyAlignment="1">
      <alignment horizontal="center" vertical="center" wrapText="1"/>
    </xf>
    <xf numFmtId="0" fontId="3" fillId="27" borderId="12" xfId="69" applyFont="1" applyFill="1" applyBorder="1" applyAlignment="1">
      <alignment horizontal="center" vertical="center" wrapText="1"/>
    </xf>
    <xf numFmtId="0" fontId="3" fillId="27" borderId="13" xfId="69" applyFont="1" applyFill="1" applyBorder="1" applyAlignment="1">
      <alignment horizontal="center" vertical="center" wrapText="1"/>
    </xf>
    <xf numFmtId="0" fontId="3" fillId="27" borderId="0" xfId="69" applyFont="1" applyFill="1" applyBorder="1" applyAlignment="1">
      <alignment horizontal="center" vertical="top"/>
    </xf>
    <xf numFmtId="0" fontId="3" fillId="27" borderId="18" xfId="69" applyFont="1" applyFill="1" applyBorder="1" applyAlignment="1">
      <alignment horizontal="left" vertical="top" wrapText="1"/>
    </xf>
    <xf numFmtId="0" fontId="3" fillId="27" borderId="0" xfId="69" applyFont="1" applyFill="1" applyBorder="1" applyAlignment="1">
      <alignment horizontal="center"/>
    </xf>
    <xf numFmtId="0" fontId="4" fillId="27" borderId="0" xfId="69" applyFont="1" applyFill="1"/>
    <xf numFmtId="0" fontId="4" fillId="27" borderId="0" xfId="69" applyFont="1" applyFill="1" applyBorder="1" applyAlignment="1">
      <alignment vertical="center"/>
    </xf>
    <xf numFmtId="0" fontId="3" fillId="27" borderId="20" xfId="69" applyFont="1" applyFill="1" applyBorder="1" applyAlignment="1">
      <alignment horizontal="center" vertical="center" wrapText="1"/>
    </xf>
    <xf numFmtId="0" fontId="3" fillId="27" borderId="11" xfId="69" applyFont="1" applyFill="1" applyBorder="1" applyAlignment="1">
      <alignment horizontal="left"/>
    </xf>
    <xf numFmtId="172" fontId="3" fillId="27" borderId="0" xfId="69" applyNumberFormat="1" applyFont="1" applyFill="1" applyAlignment="1" applyProtection="1">
      <alignment horizontal="right" wrapText="1"/>
      <protection locked="0"/>
    </xf>
    <xf numFmtId="0" fontId="3" fillId="0" borderId="12" xfId="69" applyFont="1" applyFill="1" applyBorder="1" applyAlignment="1">
      <alignment horizontal="center" vertical="center"/>
    </xf>
    <xf numFmtId="0" fontId="3" fillId="0" borderId="11" xfId="69" applyFont="1" applyFill="1" applyBorder="1" applyAlignment="1">
      <alignment horizontal="center" wrapText="1"/>
    </xf>
    <xf numFmtId="1" fontId="3" fillId="0" borderId="0" xfId="69" applyNumberFormat="1" applyFont="1" applyFill="1" applyAlignment="1" applyProtection="1">
      <alignment wrapText="1"/>
      <protection locked="0"/>
    </xf>
    <xf numFmtId="2" fontId="3" fillId="0" borderId="0" xfId="69" applyNumberFormat="1" applyFont="1" applyFill="1" applyAlignment="1" applyProtection="1">
      <alignment wrapText="1"/>
      <protection locked="0"/>
    </xf>
    <xf numFmtId="2" fontId="3" fillId="0" borderId="0" xfId="69" applyNumberFormat="1" applyFont="1" applyFill="1" applyAlignment="1" applyProtection="1">
      <alignment horizontal="right" wrapText="1"/>
      <protection locked="0"/>
    </xf>
    <xf numFmtId="0" fontId="3" fillId="27" borderId="16" xfId="69" applyFont="1" applyFill="1" applyBorder="1"/>
    <xf numFmtId="0" fontId="3" fillId="0" borderId="11" xfId="69" applyFont="1" applyFill="1" applyBorder="1" applyAlignment="1">
      <alignment horizontal="left"/>
    </xf>
    <xf numFmtId="0" fontId="3" fillId="0" borderId="0" xfId="69" applyFill="1" applyBorder="1" applyAlignment="1">
      <alignment wrapText="1"/>
    </xf>
    <xf numFmtId="0" fontId="3" fillId="27" borderId="0" xfId="69" applyFont="1" applyFill="1" applyBorder="1" applyAlignment="1">
      <alignment vertical="top" wrapText="1"/>
    </xf>
    <xf numFmtId="0" fontId="4" fillId="0" borderId="0" xfId="69" applyFont="1" applyFill="1" applyAlignment="1"/>
    <xf numFmtId="1" fontId="3" fillId="0" borderId="13" xfId="69" applyNumberFormat="1" applyFont="1" applyFill="1" applyBorder="1" applyAlignment="1">
      <alignment horizontal="center" vertical="center" wrapText="1"/>
    </xf>
    <xf numFmtId="1" fontId="3" fillId="0" borderId="0" xfId="69" applyNumberFormat="1" applyFont="1" applyFill="1" applyBorder="1" applyAlignment="1">
      <alignment horizontal="center" vertical="center" wrapText="1"/>
    </xf>
    <xf numFmtId="170" fontId="3" fillId="0" borderId="0" xfId="69" applyNumberFormat="1"/>
    <xf numFmtId="172" fontId="3" fillId="0" borderId="0" xfId="69" applyNumberFormat="1" applyFont="1" applyFill="1" applyAlignment="1" applyProtection="1">
      <alignment horizontal="right"/>
      <protection locked="0"/>
    </xf>
    <xf numFmtId="172" fontId="3" fillId="0" borderId="0" xfId="69" applyNumberFormat="1" applyFont="1" applyFill="1" applyBorder="1" applyAlignment="1" applyProtection="1">
      <alignment horizontal="right"/>
      <protection locked="0"/>
    </xf>
    <xf numFmtId="1" fontId="3" fillId="27" borderId="12" xfId="69" applyNumberFormat="1" applyFont="1" applyFill="1" applyBorder="1" applyAlignment="1">
      <alignment horizontal="center" vertical="center" wrapText="1"/>
    </xf>
    <xf numFmtId="1" fontId="3" fillId="27" borderId="0" xfId="69" applyNumberFormat="1" applyFont="1" applyFill="1" applyBorder="1" applyAlignment="1">
      <alignment horizontal="center" vertical="center" wrapText="1"/>
    </xf>
    <xf numFmtId="0" fontId="10" fillId="27" borderId="0" xfId="69" applyFont="1" applyFill="1" applyAlignment="1">
      <alignment horizontal="right"/>
    </xf>
    <xf numFmtId="170" fontId="3" fillId="27" borderId="0" xfId="69" applyNumberFormat="1" applyFont="1" applyFill="1" applyBorder="1" applyAlignment="1" applyProtection="1">
      <alignment horizontal="right"/>
      <protection locked="0"/>
    </xf>
    <xf numFmtId="183" fontId="3" fillId="27" borderId="0" xfId="69" applyNumberFormat="1" applyFont="1" applyFill="1" applyAlignment="1" applyProtection="1">
      <alignment horizontal="right"/>
      <protection locked="0"/>
    </xf>
    <xf numFmtId="183" fontId="3" fillId="27" borderId="0" xfId="69" applyNumberFormat="1" applyFont="1" applyFill="1" applyBorder="1" applyAlignment="1" applyProtection="1">
      <alignment horizontal="right"/>
      <protection locked="0"/>
    </xf>
    <xf numFmtId="169" fontId="3" fillId="27" borderId="0" xfId="69" applyNumberFormat="1" applyFont="1" applyFill="1" applyAlignment="1" applyProtection="1">
      <alignment horizontal="right"/>
    </xf>
    <xf numFmtId="0" fontId="3" fillId="27" borderId="0" xfId="69" applyFill="1"/>
    <xf numFmtId="0" fontId="12" fillId="27" borderId="0" xfId="69" applyFont="1" applyFill="1"/>
    <xf numFmtId="0" fontId="3" fillId="27" borderId="16" xfId="69" applyFont="1" applyFill="1" applyBorder="1" applyAlignment="1">
      <alignment horizontal="left"/>
    </xf>
    <xf numFmtId="0" fontId="19" fillId="27" borderId="0" xfId="69" applyFont="1" applyFill="1" applyAlignment="1"/>
    <xf numFmtId="1" fontId="3" fillId="0" borderId="12" xfId="69" applyNumberFormat="1" applyFont="1" applyFill="1" applyBorder="1" applyAlignment="1">
      <alignment horizontal="center" vertical="center" wrapText="1"/>
    </xf>
    <xf numFmtId="170" fontId="3" fillId="0" borderId="0" xfId="255" applyNumberFormat="1" applyFont="1" applyFill="1" applyAlignment="1" applyProtection="1">
      <alignment horizontal="right"/>
      <protection locked="0"/>
    </xf>
    <xf numFmtId="183" fontId="3" fillId="0" borderId="0" xfId="255" applyNumberFormat="1" applyFont="1" applyFill="1" applyAlignment="1" applyProtection="1">
      <alignment horizontal="right"/>
      <protection locked="0"/>
    </xf>
    <xf numFmtId="173" fontId="3" fillId="0" borderId="0" xfId="69" applyNumberFormat="1" applyFont="1" applyFill="1" applyAlignment="1">
      <alignment horizontal="right"/>
    </xf>
    <xf numFmtId="183" fontId="3" fillId="0" borderId="0" xfId="69" applyNumberFormat="1" applyFont="1" applyFill="1" applyAlignment="1" applyProtection="1">
      <alignment horizontal="right"/>
      <protection locked="0"/>
    </xf>
    <xf numFmtId="0" fontId="0" fillId="0" borderId="0" xfId="0" applyFill="1" applyAlignment="1">
      <alignment wrapText="1"/>
    </xf>
    <xf numFmtId="0" fontId="29" fillId="0" borderId="0" xfId="36" applyFont="1" applyFill="1" applyAlignment="1" applyProtection="1"/>
    <xf numFmtId="0" fontId="3" fillId="0" borderId="13" xfId="69" applyFont="1" applyFill="1" applyBorder="1" applyAlignment="1">
      <alignment horizontal="center" vertical="center"/>
    </xf>
    <xf numFmtId="0" fontId="3" fillId="0" borderId="0" xfId="0" applyFont="1" applyFill="1" applyBorder="1" applyAlignment="1">
      <alignment horizontal="left"/>
    </xf>
    <xf numFmtId="0" fontId="3" fillId="0" borderId="14"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0" xfId="69" applyFont="1" applyFill="1" applyBorder="1" applyAlignment="1">
      <alignment horizontal="left"/>
    </xf>
    <xf numFmtId="0" fontId="3" fillId="0" borderId="14" xfId="69" applyFont="1" applyFill="1" applyBorder="1" applyAlignment="1">
      <alignment horizontal="center" vertical="center"/>
    </xf>
    <xf numFmtId="0" fontId="3" fillId="0" borderId="13" xfId="69" applyFont="1" applyFill="1" applyBorder="1" applyAlignment="1">
      <alignment horizontal="center" vertical="center" wrapText="1"/>
    </xf>
    <xf numFmtId="0" fontId="3" fillId="0" borderId="12" xfId="52" applyFont="1" applyFill="1" applyBorder="1" applyAlignment="1">
      <alignment horizontal="center" vertical="center" wrapText="1"/>
    </xf>
    <xf numFmtId="0" fontId="3" fillId="0" borderId="13" xfId="52" applyFont="1" applyFill="1" applyBorder="1" applyAlignment="1">
      <alignment horizontal="center" vertical="center" wrapText="1"/>
    </xf>
    <xf numFmtId="197" fontId="52" fillId="0" borderId="0" xfId="0" applyNumberFormat="1" applyFont="1" applyFill="1" applyAlignment="1" applyProtection="1">
      <alignment horizontal="right" wrapText="1"/>
      <protection locked="0"/>
    </xf>
    <xf numFmtId="194" fontId="52" fillId="0" borderId="0" xfId="0" applyNumberFormat="1" applyFont="1" applyFill="1" applyAlignment="1" applyProtection="1">
      <alignment horizontal="right" wrapText="1"/>
      <protection locked="0"/>
    </xf>
    <xf numFmtId="197" fontId="81" fillId="0" borderId="0" xfId="0" applyNumberFormat="1" applyFont="1" applyFill="1" applyAlignment="1" applyProtection="1">
      <alignment horizontal="right" wrapText="1"/>
      <protection locked="0"/>
    </xf>
    <xf numFmtId="194" fontId="81" fillId="0" borderId="0" xfId="0" applyNumberFormat="1" applyFont="1" applyFill="1" applyAlignment="1" applyProtection="1">
      <alignment horizontal="right" wrapText="1"/>
      <protection locked="0"/>
    </xf>
    <xf numFmtId="0" fontId="29" fillId="0" borderId="0" xfId="68" applyFont="1" applyFill="1" applyBorder="1" applyAlignment="1" applyProtection="1">
      <alignment horizontal="left"/>
    </xf>
    <xf numFmtId="0" fontId="3" fillId="0" borderId="17" xfId="69" applyFont="1" applyFill="1" applyBorder="1" applyAlignment="1">
      <alignment horizontal="center" vertical="center" wrapText="1"/>
    </xf>
    <xf numFmtId="180" fontId="3" fillId="0" borderId="0" xfId="69" applyNumberFormat="1" applyFont="1" applyFill="1" applyBorder="1" applyAlignment="1" applyProtection="1">
      <alignment horizontal="right"/>
      <protection locked="0"/>
    </xf>
    <xf numFmtId="185" fontId="3" fillId="0" borderId="0" xfId="69" applyNumberFormat="1" applyFont="1" applyFill="1" applyBorder="1" applyAlignment="1" applyProtection="1">
      <alignment horizontal="right"/>
      <protection locked="0"/>
    </xf>
    <xf numFmtId="184" fontId="3" fillId="0" borderId="0" xfId="69" applyNumberFormat="1" applyFont="1" applyFill="1" applyBorder="1" applyAlignment="1" applyProtection="1">
      <alignment horizontal="right"/>
      <protection locked="0"/>
    </xf>
    <xf numFmtId="0" fontId="3" fillId="0" borderId="0" xfId="69" applyNumberFormat="1" applyFont="1" applyFill="1" applyBorder="1" applyAlignment="1">
      <alignment horizontal="right"/>
    </xf>
    <xf numFmtId="0" fontId="3" fillId="0" borderId="0" xfId="69" applyFont="1" applyFill="1" applyBorder="1" applyAlignment="1">
      <alignment horizontal="center" vertical="center"/>
    </xf>
    <xf numFmtId="169" fontId="3" fillId="0" borderId="0" xfId="69" applyNumberFormat="1" applyFont="1" applyFill="1" applyBorder="1" applyAlignment="1" applyProtection="1">
      <alignment horizontal="right"/>
      <protection locked="0"/>
    </xf>
    <xf numFmtId="0" fontId="3" fillId="0" borderId="0" xfId="67" applyFill="1" applyBorder="1" applyAlignment="1">
      <alignment horizontal="left"/>
    </xf>
    <xf numFmtId="0" fontId="3" fillId="0" borderId="14" xfId="67" applyFont="1" applyFill="1" applyBorder="1" applyAlignment="1">
      <alignment horizontal="center" vertical="center"/>
    </xf>
    <xf numFmtId="0" fontId="3" fillId="0" borderId="13" xfId="67" applyFont="1" applyFill="1" applyBorder="1" applyAlignment="1">
      <alignment horizontal="center" vertical="center" wrapText="1"/>
    </xf>
    <xf numFmtId="49" fontId="4" fillId="0" borderId="0" xfId="67" applyNumberFormat="1" applyFont="1" applyFill="1" applyAlignment="1">
      <alignment horizontal="right"/>
    </xf>
    <xf numFmtId="49" fontId="4" fillId="0" borderId="0" xfId="67" applyNumberFormat="1" applyFont="1" applyFill="1" applyBorder="1" applyAlignment="1">
      <alignment horizontal="left"/>
    </xf>
    <xf numFmtId="0" fontId="3" fillId="0" borderId="11" xfId="67" applyFont="1" applyFill="1" applyBorder="1" applyAlignment="1"/>
    <xf numFmtId="0" fontId="4" fillId="0" borderId="0" xfId="67" applyFont="1" applyFill="1" applyBorder="1" applyAlignment="1"/>
    <xf numFmtId="0" fontId="3" fillId="0" borderId="16" xfId="67" applyFont="1" applyFill="1" applyBorder="1" applyAlignment="1">
      <alignment horizontal="right"/>
    </xf>
    <xf numFmtId="0" fontId="3" fillId="0" borderId="16" xfId="69" applyFont="1" applyFill="1" applyBorder="1" applyAlignment="1" applyProtection="1">
      <alignment horizontal="right"/>
      <protection locked="0"/>
    </xf>
    <xf numFmtId="0" fontId="3" fillId="0" borderId="0" xfId="69" applyFont="1" applyFill="1" applyBorder="1" applyAlignment="1" applyProtection="1">
      <alignment horizontal="right"/>
      <protection locked="0"/>
    </xf>
    <xf numFmtId="0" fontId="3" fillId="0" borderId="0" xfId="69" applyFont="1" applyFill="1" applyBorder="1" applyAlignment="1" applyProtection="1">
      <alignment horizontal="left"/>
      <protection locked="0"/>
    </xf>
    <xf numFmtId="184" fontId="3" fillId="0" borderId="0" xfId="0" applyNumberFormat="1" applyFont="1" applyFill="1" applyBorder="1" applyAlignment="1" applyProtection="1">
      <alignment horizontal="right"/>
      <protection locked="0"/>
    </xf>
    <xf numFmtId="0" fontId="3" fillId="0" borderId="0" xfId="0" applyFont="1" applyFill="1" applyBorder="1" applyAlignment="1" applyProtection="1">
      <alignment horizontal="right"/>
      <protection locked="0"/>
    </xf>
    <xf numFmtId="0" fontId="3" fillId="0" borderId="0" xfId="0" applyNumberFormat="1" applyFont="1" applyFill="1" applyBorder="1" applyAlignment="1">
      <alignment horizontal="right"/>
    </xf>
    <xf numFmtId="169" fontId="3" fillId="0" borderId="0" xfId="0" applyNumberFormat="1" applyFont="1" applyFill="1" applyBorder="1" applyAlignment="1" applyProtection="1">
      <alignment horizontal="right"/>
      <protection locked="0"/>
    </xf>
    <xf numFmtId="0" fontId="11" fillId="0" borderId="0" xfId="52" applyFont="1" applyFill="1"/>
    <xf numFmtId="1" fontId="3" fillId="0" borderId="0" xfId="0" applyNumberFormat="1" applyFont="1" applyBorder="1" applyAlignment="1">
      <alignment horizontal="right" wrapText="1"/>
    </xf>
    <xf numFmtId="183" fontId="3" fillId="0" borderId="0" xfId="0" applyNumberFormat="1" applyFont="1" applyBorder="1" applyAlignment="1">
      <alignment horizontal="right" wrapText="1"/>
    </xf>
    <xf numFmtId="0" fontId="3" fillId="0" borderId="0" xfId="256" applyFill="1"/>
    <xf numFmtId="0" fontId="4" fillId="0" borderId="0" xfId="256" applyFont="1" applyFill="1"/>
    <xf numFmtId="0" fontId="3" fillId="0" borderId="0" xfId="256" applyFont="1" applyFill="1"/>
    <xf numFmtId="0" fontId="3" fillId="0" borderId="12" xfId="256" applyFont="1" applyFill="1" applyBorder="1" applyAlignment="1">
      <alignment horizontal="center" vertical="center" wrapText="1"/>
    </xf>
    <xf numFmtId="0" fontId="3" fillId="0" borderId="12" xfId="256" applyFill="1" applyBorder="1" applyAlignment="1">
      <alignment horizontal="center" vertical="center" wrapText="1"/>
    </xf>
    <xf numFmtId="0" fontId="3" fillId="0" borderId="20" xfId="256" applyFont="1" applyFill="1" applyBorder="1" applyAlignment="1">
      <alignment horizontal="center" vertical="center" wrapText="1"/>
    </xf>
    <xf numFmtId="0" fontId="3" fillId="0" borderId="0" xfId="256" applyFont="1" applyFill="1" applyBorder="1" applyAlignment="1">
      <alignment horizontal="center" vertical="center"/>
    </xf>
    <xf numFmtId="0" fontId="3" fillId="0" borderId="0" xfId="256" applyFill="1" applyBorder="1" applyAlignment="1">
      <alignment horizontal="center"/>
    </xf>
    <xf numFmtId="170" fontId="3" fillId="0" borderId="0" xfId="67" applyNumberFormat="1" applyFont="1" applyFill="1" applyAlignment="1">
      <alignment horizontal="right"/>
    </xf>
    <xf numFmtId="170" fontId="3" fillId="0" borderId="0" xfId="67" applyNumberFormat="1" applyFont="1" applyFill="1" applyBorder="1" applyAlignment="1">
      <alignment horizontal="right"/>
    </xf>
    <xf numFmtId="0" fontId="11" fillId="0" borderId="0" xfId="256" applyFont="1" applyFill="1"/>
    <xf numFmtId="0" fontId="3" fillId="0" borderId="0" xfId="256" applyFont="1" applyFill="1" applyBorder="1" applyAlignment="1">
      <alignment horizontal="center"/>
    </xf>
    <xf numFmtId="1" fontId="3" fillId="0" borderId="0" xfId="67" applyNumberFormat="1" applyFont="1" applyBorder="1" applyAlignment="1">
      <alignment horizontal="right" wrapText="1"/>
    </xf>
    <xf numFmtId="183" fontId="3" fillId="0" borderId="0" xfId="67" applyNumberFormat="1" applyFont="1" applyBorder="1" applyAlignment="1">
      <alignment horizontal="right" wrapText="1"/>
    </xf>
    <xf numFmtId="0" fontId="3" fillId="0" borderId="0" xfId="256" applyFont="1" applyFill="1" applyBorder="1"/>
    <xf numFmtId="1" fontId="3" fillId="0" borderId="0" xfId="67" applyNumberFormat="1" applyFont="1" applyFill="1" applyBorder="1" applyAlignment="1" applyProtection="1">
      <alignment horizontal="right"/>
    </xf>
    <xf numFmtId="0" fontId="11" fillId="0" borderId="0" xfId="256" applyFont="1" applyFill="1" applyBorder="1"/>
    <xf numFmtId="0" fontId="3" fillId="0" borderId="16" xfId="256" applyFont="1" applyFill="1" applyBorder="1"/>
    <xf numFmtId="173" fontId="3" fillId="0" borderId="0" xfId="67" applyNumberFormat="1" applyFont="1" applyFill="1" applyBorder="1" applyAlignment="1" applyProtection="1">
      <alignment horizontal="right"/>
      <protection locked="0"/>
    </xf>
    <xf numFmtId="0" fontId="81" fillId="0" borderId="0" xfId="0" applyFont="1" applyFill="1" applyAlignment="1">
      <alignment horizontal="center"/>
    </xf>
    <xf numFmtId="183" fontId="81" fillId="0" borderId="0" xfId="0" applyNumberFormat="1" applyFont="1" applyFill="1" applyBorder="1" applyAlignment="1">
      <alignment horizontal="left"/>
    </xf>
    <xf numFmtId="183" fontId="81" fillId="0" borderId="0" xfId="0" applyNumberFormat="1" applyFont="1" applyFill="1" applyBorder="1" applyAlignment="1">
      <alignment horizontal="left" indent="1"/>
    </xf>
    <xf numFmtId="184" fontId="3" fillId="0" borderId="0" xfId="47" applyNumberFormat="1" applyFont="1" applyFill="1" applyAlignment="1" applyProtection="1">
      <alignment horizontal="right"/>
      <protection locked="0"/>
    </xf>
    <xf numFmtId="0" fontId="29" fillId="0" borderId="0" xfId="36" applyFont="1" applyFill="1" applyAlignment="1" applyProtection="1"/>
    <xf numFmtId="0" fontId="3" fillId="0" borderId="13" xfId="69" applyFont="1" applyFill="1" applyBorder="1" applyAlignment="1">
      <alignment horizontal="center" vertical="center"/>
    </xf>
    <xf numFmtId="0" fontId="3" fillId="0" borderId="0" xfId="69" applyFont="1" applyFill="1" applyBorder="1" applyAlignment="1">
      <alignment horizontal="left"/>
    </xf>
    <xf numFmtId="0" fontId="3" fillId="0" borderId="12" xfId="69" applyFont="1" applyFill="1" applyBorder="1" applyAlignment="1">
      <alignment horizontal="center" vertical="center" wrapText="1"/>
    </xf>
    <xf numFmtId="0" fontId="3" fillId="0" borderId="0" xfId="0" applyFont="1" applyFill="1" applyBorder="1" applyAlignment="1">
      <alignment horizontal="left"/>
    </xf>
    <xf numFmtId="0" fontId="3" fillId="27" borderId="13" xfId="0" applyFont="1" applyFill="1" applyBorder="1" applyAlignment="1">
      <alignment horizontal="center" vertical="center"/>
    </xf>
    <xf numFmtId="0" fontId="3" fillId="27" borderId="0" xfId="0" applyFont="1" applyFill="1" applyBorder="1" applyAlignment="1">
      <alignment horizontal="left"/>
    </xf>
    <xf numFmtId="0" fontId="3" fillId="0" borderId="20" xfId="257" applyFont="1" applyFill="1" applyBorder="1" applyAlignment="1">
      <alignment horizontal="center" vertical="center" wrapText="1"/>
    </xf>
    <xf numFmtId="0" fontId="2" fillId="0" borderId="13" xfId="69" applyFont="1" applyBorder="1" applyAlignment="1">
      <alignment horizontal="center" vertical="center" wrapText="1"/>
    </xf>
    <xf numFmtId="198" fontId="77" fillId="0" borderId="0" xfId="258" applyNumberFormat="1" applyFont="1" applyFill="1" applyBorder="1" applyAlignment="1">
      <alignment horizontal="right"/>
    </xf>
    <xf numFmtId="172" fontId="77" fillId="0" borderId="0" xfId="258" applyNumberFormat="1" applyFont="1" applyFill="1" applyBorder="1" applyAlignment="1">
      <alignment horizontal="right"/>
    </xf>
    <xf numFmtId="0" fontId="3" fillId="0" borderId="0" xfId="69" applyFont="1" applyFill="1" applyBorder="1" applyAlignment="1">
      <alignment horizontal="left" vertical="top" wrapText="1"/>
    </xf>
    <xf numFmtId="194" fontId="77" fillId="0" borderId="0" xfId="258" applyNumberFormat="1" applyFont="1" applyFill="1" applyBorder="1" applyAlignment="1">
      <alignment horizontal="right"/>
    </xf>
    <xf numFmtId="182" fontId="3" fillId="27" borderId="0" xfId="31" applyNumberFormat="1" applyFont="1" applyFill="1" applyAlignment="1" applyProtection="1">
      <alignment horizontal="right"/>
      <protection locked="0"/>
    </xf>
    <xf numFmtId="182" fontId="3" fillId="27" borderId="0" xfId="0" applyNumberFormat="1" applyFont="1" applyFill="1" applyBorder="1" applyAlignment="1" applyProtection="1">
      <alignment horizontal="right"/>
      <protection locked="0"/>
    </xf>
    <xf numFmtId="169" fontId="3" fillId="0" borderId="0" xfId="67" applyNumberFormat="1" applyFont="1" applyFill="1" applyBorder="1" applyAlignment="1" applyProtection="1">
      <alignment horizontal="right"/>
      <protection locked="0"/>
    </xf>
    <xf numFmtId="169" fontId="3" fillId="0" borderId="0" xfId="255" applyNumberFormat="1" applyFont="1" applyFill="1" applyAlignment="1" applyProtection="1">
      <alignment horizontal="right"/>
      <protection locked="0"/>
    </xf>
    <xf numFmtId="183" fontId="3" fillId="0" borderId="0" xfId="54" applyNumberFormat="1" applyFont="1" applyFill="1" applyBorder="1" applyAlignment="1" applyProtection="1">
      <alignment horizontal="right"/>
      <protection locked="0"/>
    </xf>
    <xf numFmtId="183" fontId="3" fillId="0" borderId="0" xfId="256" applyNumberFormat="1" applyFont="1" applyFill="1" applyBorder="1" applyAlignment="1">
      <alignment horizontal="center"/>
    </xf>
    <xf numFmtId="183" fontId="11" fillId="0" borderId="0" xfId="256" applyNumberFormat="1" applyFont="1" applyFill="1"/>
    <xf numFmtId="0" fontId="5" fillId="0" borderId="0" xfId="36" applyAlignment="1" applyProtection="1"/>
    <xf numFmtId="0" fontId="29" fillId="0" borderId="0" xfId="36" applyFont="1" applyAlignment="1" applyProtection="1"/>
    <xf numFmtId="0" fontId="0" fillId="0" borderId="0" xfId="0"/>
    <xf numFmtId="0" fontId="28" fillId="0" borderId="0" xfId="67" applyFont="1"/>
    <xf numFmtId="0" fontId="3" fillId="0" borderId="0" xfId="67" applyAlignment="1">
      <alignment horizontal="left" vertical="top" wrapText="1"/>
    </xf>
    <xf numFmtId="0" fontId="3" fillId="0" borderId="0" xfId="67" applyAlignment="1">
      <alignment horizontal="left" vertical="top"/>
    </xf>
    <xf numFmtId="0" fontId="3" fillId="0" borderId="0" xfId="69" applyAlignment="1"/>
    <xf numFmtId="0" fontId="3" fillId="0" borderId="0" xfId="0" applyFont="1" applyFill="1" applyBorder="1" applyAlignment="1">
      <alignment horizontal="left"/>
    </xf>
    <xf numFmtId="0" fontId="3" fillId="0" borderId="13" xfId="0" applyFont="1" applyFill="1" applyBorder="1" applyAlignment="1">
      <alignment horizontal="center" vertical="center"/>
    </xf>
    <xf numFmtId="0" fontId="3" fillId="0" borderId="0" xfId="0" applyFont="1" applyFill="1" applyAlignment="1">
      <alignment wrapText="1"/>
    </xf>
    <xf numFmtId="0" fontId="3" fillId="27" borderId="0" xfId="0" applyFont="1" applyFill="1" applyAlignment="1">
      <alignment wrapText="1"/>
    </xf>
    <xf numFmtId="0" fontId="10" fillId="27" borderId="0" xfId="0" applyFont="1" applyFill="1" applyBorder="1" applyAlignment="1">
      <alignment vertical="center" wrapText="1"/>
    </xf>
    <xf numFmtId="0" fontId="10" fillId="27" borderId="0" xfId="0" applyFont="1" applyFill="1" applyAlignment="1">
      <alignment vertical="center" wrapText="1"/>
    </xf>
    <xf numFmtId="0" fontId="3" fillId="27" borderId="11" xfId="67" applyFont="1" applyFill="1" applyBorder="1" applyAlignment="1">
      <alignment horizontal="left" wrapText="1"/>
    </xf>
    <xf numFmtId="1" fontId="3" fillId="27" borderId="12" xfId="67" applyNumberFormat="1" applyFont="1" applyFill="1" applyBorder="1" applyAlignment="1">
      <alignment horizontal="center" vertical="center" wrapText="1"/>
    </xf>
    <xf numFmtId="0" fontId="3" fillId="27" borderId="11" xfId="0" applyFont="1" applyFill="1" applyBorder="1"/>
    <xf numFmtId="0" fontId="3" fillId="27" borderId="11" xfId="0" applyFont="1" applyFill="1" applyBorder="1" applyAlignment="1">
      <alignment horizontal="left" wrapText="1"/>
    </xf>
    <xf numFmtId="0" fontId="3" fillId="0" borderId="0" xfId="0" applyFont="1" applyFill="1" applyAlignment="1">
      <alignment horizontal="left" wrapText="1"/>
    </xf>
    <xf numFmtId="0" fontId="3" fillId="0" borderId="0" xfId="0" applyFont="1" applyFill="1" applyAlignment="1">
      <alignment wrapText="1"/>
    </xf>
    <xf numFmtId="0" fontId="4" fillId="0" borderId="0" xfId="67" applyFont="1" applyAlignment="1">
      <alignment horizontal="center"/>
    </xf>
    <xf numFmtId="169" fontId="3" fillId="0" borderId="0" xfId="0" applyNumberFormat="1" applyFont="1" applyFill="1" applyBorder="1" applyAlignment="1" applyProtection="1">
      <alignment wrapText="1"/>
      <protection locked="0"/>
    </xf>
    <xf numFmtId="0" fontId="83" fillId="0" borderId="0" xfId="39" applyFont="1" applyAlignment="1" applyProtection="1"/>
    <xf numFmtId="0" fontId="84" fillId="0" borderId="0" xfId="0" applyFont="1"/>
    <xf numFmtId="183" fontId="3" fillId="0" borderId="0" xfId="0" applyNumberFormat="1" applyFont="1" applyFill="1" applyBorder="1" applyAlignment="1" applyProtection="1">
      <alignment horizontal="right"/>
    </xf>
    <xf numFmtId="183" fontId="3" fillId="0" borderId="0" xfId="27" applyNumberFormat="1" applyFont="1" applyFill="1" applyAlignment="1" applyProtection="1">
      <alignment horizontal="right"/>
    </xf>
    <xf numFmtId="0" fontId="4" fillId="0" borderId="0" xfId="0" applyFont="1" applyAlignment="1">
      <alignment horizontal="center" vertical="center" wrapText="1"/>
    </xf>
    <xf numFmtId="0" fontId="3" fillId="0" borderId="12" xfId="52" applyFont="1" applyFill="1" applyBorder="1" applyAlignment="1">
      <alignment horizontal="center" vertical="center" wrapText="1"/>
    </xf>
    <xf numFmtId="0" fontId="3" fillId="0" borderId="13" xfId="52" applyFont="1" applyFill="1" applyBorder="1" applyAlignment="1">
      <alignment horizontal="center" vertical="center" wrapText="1"/>
    </xf>
    <xf numFmtId="14" fontId="3" fillId="0" borderId="13" xfId="49" applyNumberFormat="1" applyFont="1" applyFill="1" applyBorder="1" applyAlignment="1">
      <alignment horizontal="center" vertical="center" wrapText="1"/>
    </xf>
    <xf numFmtId="194" fontId="3" fillId="0" borderId="0" xfId="49" applyNumberFormat="1" applyFont="1" applyFill="1" applyAlignment="1" applyProtection="1">
      <alignment horizontal="right"/>
      <protection locked="0"/>
    </xf>
    <xf numFmtId="184" fontId="3" fillId="0" borderId="0" xfId="254" applyNumberFormat="1" applyFont="1" applyFill="1" applyBorder="1"/>
    <xf numFmtId="183" fontId="3" fillId="27" borderId="0" xfId="69" applyNumberFormat="1" applyFont="1" applyFill="1" applyAlignment="1" applyProtection="1">
      <alignment horizontal="right"/>
    </xf>
    <xf numFmtId="0" fontId="3" fillId="0" borderId="0" xfId="69" applyFont="1" applyAlignment="1">
      <alignment horizontal="left"/>
    </xf>
    <xf numFmtId="0" fontId="3" fillId="0" borderId="0" xfId="0" applyFont="1" applyFill="1" applyAlignment="1">
      <alignment horizontal="left" wrapText="1"/>
    </xf>
    <xf numFmtId="0" fontId="3" fillId="0" borderId="0" xfId="69" applyFont="1" applyFill="1" applyAlignment="1">
      <alignment wrapText="1"/>
    </xf>
    <xf numFmtId="0" fontId="81" fillId="0" borderId="0" xfId="0" applyFont="1" applyFill="1" applyAlignment="1">
      <alignment vertical="top"/>
    </xf>
    <xf numFmtId="0" fontId="81" fillId="0" borderId="0" xfId="0" applyFont="1"/>
    <xf numFmtId="0" fontId="3" fillId="0" borderId="0" xfId="69" applyFont="1"/>
    <xf numFmtId="0" fontId="10" fillId="0" borderId="0" xfId="69" applyFont="1"/>
    <xf numFmtId="3" fontId="10" fillId="0" borderId="0" xfId="69" applyNumberFormat="1" applyFont="1"/>
    <xf numFmtId="0" fontId="4" fillId="0" borderId="0" xfId="69" applyFont="1" applyAlignment="1">
      <alignment horizontal="left"/>
    </xf>
    <xf numFmtId="0" fontId="4" fillId="0" borderId="0" xfId="67" applyFont="1" applyBorder="1" applyAlignment="1"/>
    <xf numFmtId="0" fontId="3" fillId="0" borderId="14" xfId="69" applyFont="1" applyBorder="1" applyAlignment="1">
      <alignment horizontal="center" vertical="center" wrapText="1"/>
    </xf>
    <xf numFmtId="1" fontId="3" fillId="0" borderId="13" xfId="69" applyNumberFormat="1" applyFont="1" applyBorder="1" applyAlignment="1">
      <alignment horizontal="center" vertical="center" wrapText="1"/>
    </xf>
    <xf numFmtId="0" fontId="3" fillId="0" borderId="0" xfId="69" applyFont="1" applyBorder="1" applyAlignment="1">
      <alignment horizontal="center" vertical="center" wrapText="1"/>
    </xf>
    <xf numFmtId="1" fontId="3" fillId="0" borderId="0" xfId="69" applyNumberFormat="1" applyFont="1" applyBorder="1" applyAlignment="1">
      <alignment horizontal="center" vertical="center" wrapText="1"/>
    </xf>
    <xf numFmtId="0" fontId="3" fillId="0" borderId="0" xfId="69" applyFont="1" applyAlignment="1">
      <alignment horizontal="right"/>
    </xf>
    <xf numFmtId="0" fontId="3" fillId="0" borderId="0" xfId="69" applyFont="1" applyBorder="1" applyAlignment="1">
      <alignment horizontal="right"/>
    </xf>
    <xf numFmtId="0" fontId="10" fillId="0" borderId="0" xfId="69" applyFont="1" applyAlignment="1">
      <alignment horizontal="right"/>
    </xf>
    <xf numFmtId="3" fontId="10" fillId="0" borderId="0" xfId="69" applyNumberFormat="1" applyFont="1" applyAlignment="1">
      <alignment horizontal="right"/>
    </xf>
    <xf numFmtId="0" fontId="3" fillId="0" borderId="11" xfId="69" applyFont="1" applyBorder="1" applyAlignment="1">
      <alignment horizontal="left"/>
    </xf>
    <xf numFmtId="170" fontId="3" fillId="0" borderId="0" xfId="69" applyNumberFormat="1" applyFont="1" applyAlignment="1" applyProtection="1">
      <alignment horizontal="right"/>
      <protection locked="0"/>
    </xf>
    <xf numFmtId="170" fontId="3" fillId="0" borderId="0" xfId="69" applyNumberFormat="1" applyFont="1" applyBorder="1" applyAlignment="1" applyProtection="1">
      <alignment horizontal="right"/>
      <protection locked="0"/>
    </xf>
    <xf numFmtId="0" fontId="3" fillId="0" borderId="0" xfId="69" applyFont="1" applyAlignment="1"/>
    <xf numFmtId="0" fontId="10" fillId="0" borderId="0" xfId="69" applyFont="1" applyAlignment="1"/>
    <xf numFmtId="3" fontId="10" fillId="0" borderId="0" xfId="69" applyNumberFormat="1" applyFont="1" applyAlignment="1"/>
    <xf numFmtId="1" fontId="3" fillId="0" borderId="11" xfId="69" applyNumberFormat="1" applyFont="1" applyBorder="1" applyAlignment="1">
      <alignment horizontal="left"/>
    </xf>
    <xf numFmtId="174" fontId="3" fillId="0" borderId="0" xfId="69" applyNumberFormat="1" applyFont="1" applyAlignment="1">
      <alignment horizontal="right"/>
    </xf>
    <xf numFmtId="182" fontId="3" fillId="0" borderId="0" xfId="69" applyNumberFormat="1" applyFont="1" applyAlignment="1">
      <alignment horizontal="right"/>
    </xf>
    <xf numFmtId="1" fontId="3" fillId="0" borderId="0" xfId="69" applyNumberFormat="1" applyFont="1" applyBorder="1" applyAlignment="1">
      <alignment horizontal="right"/>
    </xf>
    <xf numFmtId="183" fontId="3" fillId="0" borderId="0" xfId="69" applyNumberFormat="1" applyFont="1" applyBorder="1" applyAlignment="1">
      <alignment horizontal="right"/>
    </xf>
    <xf numFmtId="2" fontId="3" fillId="0" borderId="0" xfId="69" applyNumberFormat="1" applyFont="1" applyBorder="1" applyAlignment="1">
      <alignment horizontal="right"/>
    </xf>
    <xf numFmtId="0" fontId="3" fillId="0" borderId="0" xfId="69" applyFont="1" applyFill="1" applyAlignment="1">
      <alignment vertical="center" wrapText="1"/>
    </xf>
    <xf numFmtId="0" fontId="3" fillId="0" borderId="0" xfId="69" applyFont="1" applyAlignment="1">
      <alignment wrapText="1"/>
    </xf>
    <xf numFmtId="0" fontId="83" fillId="0" borderId="0" xfId="36" applyFont="1" applyAlignment="1" applyProtection="1">
      <alignment vertical="top"/>
    </xf>
    <xf numFmtId="0" fontId="85" fillId="0" borderId="0" xfId="36" applyFont="1" applyAlignment="1" applyProtection="1">
      <alignment horizontal="left"/>
    </xf>
    <xf numFmtId="0" fontId="84" fillId="0" borderId="0" xfId="0" applyFont="1" applyFill="1" applyAlignment="1">
      <alignment vertical="top"/>
    </xf>
    <xf numFmtId="164" fontId="86" fillId="0" borderId="0" xfId="0" applyNumberFormat="1" applyFont="1" applyAlignment="1">
      <alignment vertical="top"/>
    </xf>
    <xf numFmtId="0" fontId="83" fillId="0" borderId="0" xfId="36" applyFont="1" applyFill="1" applyAlignment="1" applyProtection="1">
      <alignment vertical="top"/>
    </xf>
    <xf numFmtId="49" fontId="4" fillId="0" borderId="0" xfId="69" applyNumberFormat="1" applyFont="1" applyFill="1" applyAlignment="1">
      <alignment horizontal="center"/>
    </xf>
    <xf numFmtId="0" fontId="3" fillId="27" borderId="0" xfId="69" applyFont="1" applyFill="1" applyBorder="1" applyAlignment="1">
      <alignment horizontal="left"/>
    </xf>
    <xf numFmtId="0" fontId="3" fillId="0" borderId="0" xfId="69" applyFont="1" applyFill="1" applyBorder="1" applyAlignment="1">
      <alignment horizontal="left"/>
    </xf>
    <xf numFmtId="0" fontId="3" fillId="0" borderId="0" xfId="69" applyFont="1" applyFill="1" applyAlignment="1">
      <alignment horizontal="left"/>
    </xf>
    <xf numFmtId="166" fontId="3" fillId="0" borderId="0" xfId="69" applyNumberFormat="1" applyFont="1" applyFill="1" applyBorder="1" applyAlignment="1">
      <alignment horizontal="right"/>
    </xf>
    <xf numFmtId="166" fontId="3" fillId="0" borderId="0" xfId="69" applyNumberFormat="1" applyFont="1" applyFill="1" applyBorder="1" applyAlignment="1">
      <alignment horizontal="left"/>
    </xf>
    <xf numFmtId="166" fontId="4" fillId="0" borderId="0" xfId="69" applyNumberFormat="1" applyFont="1" applyFill="1" applyAlignment="1">
      <alignment horizontal="center"/>
    </xf>
    <xf numFmtId="166" fontId="4" fillId="0" borderId="0" xfId="69" applyNumberFormat="1" applyFont="1" applyFill="1" applyAlignment="1">
      <alignment horizontal="center" wrapText="1"/>
    </xf>
    <xf numFmtId="166" fontId="3" fillId="0" borderId="0" xfId="69" applyNumberFormat="1" applyFont="1" applyFill="1" applyBorder="1" applyAlignment="1">
      <alignment horizontal="center" vertical="center"/>
    </xf>
    <xf numFmtId="184" fontId="3" fillId="0" borderId="0" xfId="69" applyNumberFormat="1" applyFont="1" applyFill="1" applyAlignment="1" applyProtection="1">
      <alignment horizontal="right" wrapText="1"/>
      <protection locked="0"/>
    </xf>
    <xf numFmtId="0" fontId="81" fillId="0" borderId="0" xfId="0" applyFont="1" applyFill="1"/>
    <xf numFmtId="0" fontId="87" fillId="0" borderId="0" xfId="0" applyFont="1" applyFill="1" applyAlignment="1">
      <alignment vertical="top"/>
    </xf>
    <xf numFmtId="0" fontId="88" fillId="0" borderId="0" xfId="0" applyNumberFormat="1" applyFont="1" applyFill="1" applyAlignment="1">
      <alignment vertical="top" wrapText="1"/>
    </xf>
    <xf numFmtId="0" fontId="88" fillId="0" borderId="0" xfId="0" applyNumberFormat="1" applyFont="1" applyFill="1" applyAlignment="1">
      <alignment wrapText="1"/>
    </xf>
    <xf numFmtId="0" fontId="88" fillId="0" borderId="0" xfId="0" applyNumberFormat="1" applyFont="1" applyAlignment="1">
      <alignment wrapText="1"/>
    </xf>
    <xf numFmtId="0" fontId="88" fillId="0" borderId="0" xfId="0" applyNumberFormat="1" applyFont="1" applyFill="1" applyAlignment="1">
      <alignment vertical="top"/>
    </xf>
    <xf numFmtId="2" fontId="88" fillId="0" borderId="0" xfId="0" applyNumberFormat="1" applyFont="1" applyFill="1" applyAlignment="1">
      <alignment vertical="top" wrapText="1"/>
    </xf>
    <xf numFmtId="4" fontId="88" fillId="0" borderId="0" xfId="0" applyNumberFormat="1" applyFont="1" applyFill="1" applyAlignment="1">
      <alignment vertical="top" wrapText="1"/>
    </xf>
    <xf numFmtId="182" fontId="3" fillId="0" borderId="0" xfId="67" applyNumberFormat="1" applyFont="1" applyFill="1" applyAlignment="1">
      <alignment horizontal="right"/>
    </xf>
    <xf numFmtId="0" fontId="0" fillId="0" borderId="0" xfId="0"/>
    <xf numFmtId="0" fontId="4" fillId="0" borderId="0" xfId="0" applyFont="1" applyAlignment="1">
      <alignment horizontal="center" wrapText="1"/>
    </xf>
    <xf numFmtId="0" fontId="3" fillId="0" borderId="0" xfId="0" applyFont="1" applyFill="1" applyBorder="1" applyAlignment="1">
      <alignment horizontal="left"/>
    </xf>
    <xf numFmtId="0" fontId="3" fillId="27" borderId="0" xfId="0" applyFont="1" applyFill="1" applyBorder="1" applyAlignment="1">
      <alignment horizontal="left"/>
    </xf>
    <xf numFmtId="49" fontId="4" fillId="27" borderId="0" xfId="69" applyNumberFormat="1" applyFont="1" applyFill="1" applyAlignment="1">
      <alignment horizontal="center"/>
    </xf>
    <xf numFmtId="0" fontId="4" fillId="27" borderId="0" xfId="69" applyFont="1" applyFill="1" applyBorder="1" applyAlignment="1">
      <alignment horizontal="center"/>
    </xf>
    <xf numFmtId="0" fontId="3" fillId="27" borderId="0" xfId="69" applyFont="1" applyFill="1" applyBorder="1" applyAlignment="1">
      <alignment horizontal="left"/>
    </xf>
    <xf numFmtId="0" fontId="3" fillId="0" borderId="0" xfId="69" applyFont="1" applyFill="1" applyBorder="1" applyAlignment="1">
      <alignment horizontal="left"/>
    </xf>
    <xf numFmtId="0" fontId="3" fillId="0" borderId="0" xfId="69" applyFont="1" applyFill="1" applyAlignment="1">
      <alignment horizontal="left"/>
    </xf>
    <xf numFmtId="0" fontId="4" fillId="0" borderId="0" xfId="254" applyFont="1" applyFill="1" applyBorder="1" applyAlignment="1">
      <alignment horizontal="center" vertical="center" wrapText="1"/>
    </xf>
    <xf numFmtId="0" fontId="10" fillId="0" borderId="0" xfId="0" applyFont="1" applyAlignment="1"/>
    <xf numFmtId="3" fontId="10" fillId="0" borderId="0" xfId="0" applyNumberFormat="1" applyFont="1" applyAlignment="1"/>
    <xf numFmtId="174" fontId="3" fillId="0" borderId="0" xfId="0" applyNumberFormat="1" applyFont="1" applyAlignment="1">
      <alignment horizontal="right"/>
    </xf>
    <xf numFmtId="2" fontId="3" fillId="0" borderId="0" xfId="0" applyNumberFormat="1" applyFont="1" applyAlignment="1">
      <alignment horizontal="right"/>
    </xf>
    <xf numFmtId="3" fontId="10" fillId="0" borderId="0" xfId="0" applyNumberFormat="1" applyFont="1"/>
    <xf numFmtId="1" fontId="3" fillId="0" borderId="0" xfId="0" applyNumberFormat="1" applyFont="1" applyBorder="1" applyAlignment="1">
      <alignment horizontal="right"/>
    </xf>
    <xf numFmtId="183" fontId="3" fillId="0" borderId="0" xfId="0" applyNumberFormat="1" applyFont="1" applyBorder="1" applyAlignment="1">
      <alignment horizontal="right"/>
    </xf>
    <xf numFmtId="2" fontId="3" fillId="0" borderId="0" xfId="0" applyNumberFormat="1" applyFont="1" applyBorder="1" applyAlignment="1">
      <alignment horizontal="right"/>
    </xf>
    <xf numFmtId="183" fontId="3" fillId="0" borderId="0" xfId="0" applyNumberFormat="1" applyFont="1" applyAlignment="1">
      <alignment horizontal="right"/>
    </xf>
    <xf numFmtId="1" fontId="3" fillId="0" borderId="0" xfId="0" applyNumberFormat="1" applyFont="1" applyAlignment="1">
      <alignment horizontal="right"/>
    </xf>
    <xf numFmtId="174" fontId="10" fillId="0" borderId="0" xfId="0" applyNumberFormat="1" applyFont="1"/>
    <xf numFmtId="1" fontId="3" fillId="0" borderId="9" xfId="0" applyNumberFormat="1" applyFont="1" applyFill="1" applyBorder="1" applyAlignment="1">
      <alignment horizontal="right"/>
    </xf>
    <xf numFmtId="196" fontId="3" fillId="0" borderId="0" xfId="138" applyNumberFormat="1" applyFont="1" applyFill="1" applyAlignment="1" applyProtection="1">
      <alignment horizontal="right"/>
      <protection locked="0"/>
    </xf>
    <xf numFmtId="196" fontId="3" fillId="0" borderId="0" xfId="0" applyNumberFormat="1" applyFont="1" applyFill="1" applyBorder="1" applyAlignment="1">
      <alignment horizontal="right"/>
    </xf>
    <xf numFmtId="2" fontId="3" fillId="0" borderId="0" xfId="138" applyNumberFormat="1" applyFont="1" applyFill="1" applyAlignment="1" applyProtection="1">
      <alignment horizontal="right"/>
      <protection locked="0"/>
    </xf>
    <xf numFmtId="183" fontId="3" fillId="0" borderId="0" xfId="0" applyNumberFormat="1" applyFont="1" applyFill="1" applyAlignment="1" applyProtection="1">
      <alignment horizontal="right"/>
    </xf>
    <xf numFmtId="183" fontId="3" fillId="27" borderId="0" xfId="31" applyNumberFormat="1" applyFont="1" applyFill="1" applyAlignment="1" applyProtection="1">
      <alignment horizontal="right"/>
    </xf>
    <xf numFmtId="183" fontId="3" fillId="27" borderId="0" xfId="0" applyNumberFormat="1" applyFont="1" applyFill="1" applyBorder="1" applyAlignment="1" applyProtection="1">
      <alignment horizontal="right"/>
    </xf>
    <xf numFmtId="183" fontId="3" fillId="0" borderId="0" xfId="69" applyNumberFormat="1" applyFont="1" applyFill="1" applyAlignment="1" applyProtection="1">
      <alignment horizontal="right"/>
    </xf>
    <xf numFmtId="1" fontId="3" fillId="0" borderId="0" xfId="0" applyNumberFormat="1" applyFont="1" applyFill="1" applyAlignment="1" applyProtection="1">
      <alignment horizontal="right"/>
    </xf>
    <xf numFmtId="183" fontId="3" fillId="0" borderId="0" xfId="67" applyNumberFormat="1" applyFont="1" applyFill="1" applyBorder="1" applyAlignment="1" applyProtection="1">
      <alignment horizontal="right"/>
    </xf>
    <xf numFmtId="183" fontId="3" fillId="0" borderId="0" xfId="255" applyNumberFormat="1" applyFont="1" applyFill="1" applyAlignment="1" applyProtection="1">
      <alignment horizontal="right"/>
    </xf>
    <xf numFmtId="0" fontId="3" fillId="0" borderId="0" xfId="254" applyFont="1" applyFill="1" applyBorder="1" applyAlignment="1">
      <alignment vertical="center" wrapText="1"/>
    </xf>
    <xf numFmtId="182" fontId="3" fillId="0" borderId="0" xfId="256" applyNumberFormat="1" applyFont="1" applyFill="1" applyAlignment="1">
      <alignment horizontal="right"/>
    </xf>
    <xf numFmtId="0" fontId="3" fillId="0" borderId="0" xfId="55" applyFont="1" applyFill="1" applyBorder="1" applyAlignment="1">
      <alignment vertical="center" wrapText="1"/>
    </xf>
    <xf numFmtId="169" fontId="3" fillId="0" borderId="0" xfId="55" applyNumberFormat="1" applyFont="1" applyFill="1" applyBorder="1" applyAlignment="1" applyProtection="1">
      <alignment horizontal="right"/>
      <protection locked="0"/>
    </xf>
    <xf numFmtId="182" fontId="3" fillId="0" borderId="0" xfId="55" applyNumberFormat="1" applyFont="1" applyFill="1" applyBorder="1" applyAlignment="1" applyProtection="1">
      <alignment horizontal="right"/>
    </xf>
    <xf numFmtId="1" fontId="3" fillId="0" borderId="0" xfId="55" applyNumberFormat="1" applyFont="1" applyFill="1" applyBorder="1" applyAlignment="1" applyProtection="1">
      <alignment horizontal="right"/>
    </xf>
    <xf numFmtId="183" fontId="3" fillId="0" borderId="0" xfId="55" applyNumberFormat="1" applyFont="1" applyFill="1" applyBorder="1" applyAlignment="1" applyProtection="1">
      <alignment horizontal="right"/>
    </xf>
    <xf numFmtId="0" fontId="82" fillId="0" borderId="0" xfId="36" applyFont="1" applyAlignment="1" applyProtection="1"/>
    <xf numFmtId="0" fontId="29" fillId="0" borderId="0" xfId="36" applyFont="1" applyAlignment="1" applyProtection="1"/>
    <xf numFmtId="0" fontId="5" fillId="0" borderId="0" xfId="36" applyAlignment="1" applyProtection="1"/>
    <xf numFmtId="0" fontId="3" fillId="0" borderId="0" xfId="67" applyAlignment="1">
      <alignment horizontal="left" vertical="top" wrapText="1"/>
    </xf>
    <xf numFmtId="0" fontId="3" fillId="0" borderId="0" xfId="69" applyFont="1" applyAlignment="1">
      <alignment horizontal="left"/>
    </xf>
    <xf numFmtId="0" fontId="0" fillId="0" borderId="0" xfId="0"/>
    <xf numFmtId="0" fontId="29" fillId="0" borderId="0" xfId="39" applyFont="1" applyAlignment="1" applyProtection="1"/>
    <xf numFmtId="0" fontId="28" fillId="0" borderId="0" xfId="0" applyFont="1" applyAlignment="1">
      <alignment horizontal="left"/>
    </xf>
    <xf numFmtId="0" fontId="8" fillId="0" borderId="0" xfId="0" applyFont="1" applyAlignment="1">
      <alignment horizontal="left" vertical="top" wrapText="1"/>
    </xf>
    <xf numFmtId="0" fontId="8" fillId="0" borderId="0" xfId="0" applyFont="1" applyAlignment="1">
      <alignment vertical="top" wrapText="1"/>
    </xf>
    <xf numFmtId="0" fontId="5" fillId="0" borderId="0" xfId="39" applyAlignment="1" applyProtection="1">
      <alignment horizontal="left" vertical="top" wrapText="1"/>
    </xf>
    <xf numFmtId="0" fontId="8" fillId="0" borderId="0" xfId="0" applyFont="1" applyAlignment="1">
      <alignment horizontal="left"/>
    </xf>
    <xf numFmtId="0" fontId="28" fillId="0" borderId="0" xfId="0" applyFont="1" applyAlignment="1"/>
    <xf numFmtId="0" fontId="0" fillId="0" borderId="0" xfId="0" applyAlignment="1"/>
    <xf numFmtId="0" fontId="3" fillId="0" borderId="0" xfId="0" applyFont="1" applyFill="1" applyAlignment="1">
      <alignment horizontal="left" wrapText="1"/>
    </xf>
    <xf numFmtId="49" fontId="4" fillId="0" borderId="0" xfId="0" applyNumberFormat="1" applyFont="1" applyFill="1" applyAlignment="1" applyProtection="1">
      <alignment horizontal="center"/>
    </xf>
    <xf numFmtId="49" fontId="4" fillId="0" borderId="0" xfId="0" applyNumberFormat="1" applyFont="1" applyFill="1" applyAlignment="1">
      <alignment horizontal="center"/>
    </xf>
    <xf numFmtId="0" fontId="0" fillId="0" borderId="0" xfId="0" applyFill="1" applyAlignment="1">
      <alignment horizontal="left" wrapText="1"/>
    </xf>
    <xf numFmtId="0" fontId="78" fillId="0" borderId="17" xfId="0" applyFont="1" applyFill="1" applyBorder="1" applyAlignment="1">
      <alignment horizontal="center" vertical="center"/>
    </xf>
    <xf numFmtId="0" fontId="78" fillId="0" borderId="14" xfId="0" applyFont="1" applyFill="1" applyBorder="1" applyAlignment="1">
      <alignment horizontal="center" vertical="center"/>
    </xf>
    <xf numFmtId="0" fontId="78" fillId="0" borderId="21" xfId="0" applyFont="1" applyFill="1" applyBorder="1" applyAlignment="1">
      <alignment horizontal="center" vertical="center"/>
    </xf>
    <xf numFmtId="0" fontId="78" fillId="0" borderId="11" xfId="0" applyFont="1" applyFill="1" applyBorder="1" applyAlignment="1">
      <alignment horizontal="center" vertical="center"/>
    </xf>
    <xf numFmtId="0" fontId="78" fillId="0" borderId="22" xfId="0" applyFont="1" applyFill="1" applyBorder="1" applyAlignment="1">
      <alignment horizontal="center" vertical="center"/>
    </xf>
    <xf numFmtId="0" fontId="78" fillId="0" borderId="23" xfId="0" applyFont="1" applyFill="1" applyBorder="1" applyAlignment="1">
      <alignment horizontal="center" vertical="center" wrapText="1"/>
    </xf>
    <xf numFmtId="0" fontId="78" fillId="0" borderId="18" xfId="0" applyFont="1" applyFill="1" applyBorder="1" applyAlignment="1">
      <alignment horizontal="center" vertical="center"/>
    </xf>
    <xf numFmtId="0" fontId="78" fillId="0" borderId="19" xfId="0" applyFont="1" applyFill="1" applyBorder="1" applyAlignment="1">
      <alignment horizontal="center" vertical="center"/>
    </xf>
    <xf numFmtId="0" fontId="78" fillId="0" borderId="13" xfId="0" applyFont="1" applyFill="1" applyBorder="1" applyAlignment="1">
      <alignment horizontal="center" vertical="center"/>
    </xf>
    <xf numFmtId="0" fontId="78" fillId="0" borderId="24" xfId="0" applyFont="1" applyFill="1" applyBorder="1" applyAlignment="1">
      <alignment horizontal="center" vertical="center" wrapText="1"/>
    </xf>
    <xf numFmtId="0" fontId="78" fillId="0" borderId="20" xfId="0" applyFont="1" applyFill="1" applyBorder="1" applyAlignment="1">
      <alignment horizontal="center" vertical="center"/>
    </xf>
    <xf numFmtId="173" fontId="4" fillId="0" borderId="0" xfId="0" applyNumberFormat="1" applyFont="1" applyFill="1" applyAlignment="1" applyProtection="1">
      <alignment horizontal="center"/>
    </xf>
    <xf numFmtId="0" fontId="0" fillId="0" borderId="0" xfId="0" applyAlignment="1">
      <alignment horizontal="left" wrapText="1"/>
    </xf>
    <xf numFmtId="167" fontId="4" fillId="0" borderId="0" xfId="0" applyNumberFormat="1" applyFont="1" applyFill="1" applyAlignment="1" applyProtection="1">
      <alignment horizontal="center"/>
    </xf>
    <xf numFmtId="169" fontId="4" fillId="0" borderId="0" xfId="0" applyNumberFormat="1" applyFont="1" applyFill="1" applyAlignment="1">
      <alignment horizontal="center"/>
    </xf>
    <xf numFmtId="0" fontId="3" fillId="0" borderId="0" xfId="0" applyFont="1" applyFill="1" applyAlignment="1">
      <alignment wrapText="1"/>
    </xf>
    <xf numFmtId="0" fontId="0" fillId="0" borderId="0" xfId="0" applyFill="1" applyAlignment="1">
      <alignment wrapText="1"/>
    </xf>
    <xf numFmtId="0" fontId="4" fillId="0" borderId="0" xfId="0" applyFont="1" applyFill="1" applyAlignment="1" applyProtection="1">
      <alignment horizontal="center"/>
    </xf>
    <xf numFmtId="0" fontId="0" fillId="0" borderId="0" xfId="0" applyFill="1" applyAlignment="1" applyProtection="1">
      <alignment wrapText="1"/>
    </xf>
    <xf numFmtId="0" fontId="4" fillId="0" borderId="0" xfId="0" applyFont="1" applyAlignment="1">
      <alignment horizontal="center"/>
    </xf>
    <xf numFmtId="0" fontId="29" fillId="0" borderId="0" xfId="36" applyFont="1" applyFill="1" applyAlignment="1" applyProtection="1"/>
    <xf numFmtId="0" fontId="4" fillId="0" borderId="0" xfId="0" applyFont="1" applyFill="1" applyAlignment="1">
      <alignment horizontal="left"/>
    </xf>
    <xf numFmtId="0" fontId="3" fillId="0" borderId="0" xfId="0" applyFont="1" applyFill="1" applyAlignment="1">
      <alignment horizontal="left" vertical="center" wrapText="1"/>
    </xf>
    <xf numFmtId="0" fontId="4" fillId="0" borderId="0" xfId="0" applyFont="1" applyFill="1" applyAlignment="1">
      <alignment horizontal="center"/>
    </xf>
    <xf numFmtId="0" fontId="4" fillId="0" borderId="0" xfId="69" applyFont="1" applyBorder="1" applyAlignment="1">
      <alignment horizontal="center"/>
    </xf>
    <xf numFmtId="0" fontId="4" fillId="0" borderId="0" xfId="69" applyFont="1" applyAlignment="1">
      <alignment horizontal="center" wrapText="1"/>
    </xf>
    <xf numFmtId="0" fontId="4" fillId="0" borderId="0" xfId="69" applyFont="1" applyAlignment="1">
      <alignment horizontal="center"/>
    </xf>
    <xf numFmtId="0" fontId="3" fillId="0" borderId="0" xfId="69" applyFont="1" applyAlignment="1">
      <alignment horizontal="left" wrapText="1"/>
    </xf>
    <xf numFmtId="0" fontId="3" fillId="0" borderId="0" xfId="69" applyFont="1" applyFill="1" applyAlignment="1">
      <alignment horizontal="left" wrapText="1"/>
    </xf>
    <xf numFmtId="0" fontId="4" fillId="0" borderId="0" xfId="0" applyFont="1" applyAlignment="1">
      <alignment horizontal="center" wrapText="1"/>
    </xf>
    <xf numFmtId="0" fontId="4" fillId="0" borderId="0" xfId="63" applyFont="1" applyFill="1" applyAlignment="1">
      <alignment horizontal="center" wrapText="1"/>
    </xf>
    <xf numFmtId="0" fontId="7" fillId="0" borderId="0" xfId="0" applyFont="1" applyFill="1" applyAlignment="1">
      <alignment horizontal="center"/>
    </xf>
    <xf numFmtId="0" fontId="4" fillId="0" borderId="0" xfId="0" applyFont="1" applyFill="1" applyAlignment="1">
      <alignment horizontal="center" wrapText="1"/>
    </xf>
    <xf numFmtId="0" fontId="4" fillId="0" borderId="0" xfId="0" applyFont="1" applyBorder="1" applyAlignment="1">
      <alignment horizontal="center"/>
    </xf>
    <xf numFmtId="0" fontId="4" fillId="0" borderId="0" xfId="0" applyFont="1" applyAlignment="1">
      <alignment horizontal="center" vertical="center" wrapText="1"/>
    </xf>
    <xf numFmtId="0" fontId="8" fillId="0" borderId="12" xfId="0" applyFont="1" applyFill="1" applyBorder="1" applyAlignment="1">
      <alignment horizontal="center"/>
    </xf>
    <xf numFmtId="0" fontId="8" fillId="0" borderId="13" xfId="0" applyFont="1" applyFill="1" applyBorder="1" applyAlignment="1">
      <alignment horizontal="center"/>
    </xf>
    <xf numFmtId="0" fontId="8" fillId="0" borderId="21"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17" xfId="0" applyFont="1" applyFill="1" applyBorder="1" applyAlignment="1">
      <alignment horizontal="center"/>
    </xf>
    <xf numFmtId="166" fontId="4" fillId="0" borderId="0" xfId="0" applyNumberFormat="1" applyFont="1" applyAlignment="1">
      <alignment horizontal="center" vertical="center" wrapText="1"/>
    </xf>
    <xf numFmtId="0" fontId="4" fillId="0" borderId="0" xfId="67" applyFont="1" applyAlignment="1">
      <alignment horizontal="center"/>
    </xf>
    <xf numFmtId="1" fontId="3" fillId="0" borderId="13" xfId="67" applyNumberFormat="1" applyFont="1" applyBorder="1" applyAlignment="1">
      <alignment horizontal="center" vertical="center" wrapText="1"/>
    </xf>
    <xf numFmtId="1" fontId="3" fillId="0" borderId="17" xfId="67" applyNumberFormat="1" applyFont="1" applyBorder="1" applyAlignment="1">
      <alignment horizontal="center" vertical="center" wrapText="1"/>
    </xf>
    <xf numFmtId="0" fontId="3" fillId="0" borderId="21" xfId="67" applyFont="1" applyBorder="1" applyAlignment="1">
      <alignment horizontal="center" vertical="center" wrapText="1"/>
    </xf>
    <xf numFmtId="0" fontId="3" fillId="0" borderId="22" xfId="67" applyFont="1" applyBorder="1" applyAlignment="1">
      <alignment horizontal="center" vertical="center" wrapText="1"/>
    </xf>
    <xf numFmtId="0" fontId="3" fillId="0" borderId="21" xfId="67" applyFont="1" applyFill="1" applyBorder="1" applyAlignment="1">
      <alignment horizontal="center" vertical="center"/>
    </xf>
    <xf numFmtId="0" fontId="3" fillId="0" borderId="22" xfId="67" applyFont="1" applyFill="1" applyBorder="1" applyAlignment="1">
      <alignment horizontal="center" vertical="center"/>
    </xf>
    <xf numFmtId="1" fontId="3" fillId="0" borderId="14" xfId="67" applyNumberFormat="1" applyFont="1" applyBorder="1" applyAlignment="1">
      <alignment horizontal="center" vertical="center" wrapText="1"/>
    </xf>
    <xf numFmtId="1" fontId="3" fillId="0" borderId="24" xfId="67" applyNumberFormat="1" applyFont="1" applyBorder="1" applyAlignment="1">
      <alignment horizontal="center" vertical="center" wrapText="1"/>
    </xf>
    <xf numFmtId="1" fontId="3" fillId="0" borderId="20" xfId="67" applyNumberFormat="1" applyFont="1" applyBorder="1" applyAlignment="1">
      <alignment horizontal="center" vertical="center" wrapText="1"/>
    </xf>
    <xf numFmtId="49" fontId="4" fillId="0" borderId="0" xfId="67" applyNumberFormat="1" applyFont="1" applyFill="1" applyAlignment="1" applyProtection="1">
      <alignment horizontal="center" wrapText="1"/>
    </xf>
    <xf numFmtId="0" fontId="3" fillId="27" borderId="13" xfId="67" applyFont="1" applyFill="1" applyBorder="1" applyAlignment="1">
      <alignment horizontal="center" vertical="center"/>
    </xf>
    <xf numFmtId="0" fontId="3" fillId="27" borderId="17" xfId="67" applyFont="1" applyFill="1" applyBorder="1" applyAlignment="1">
      <alignment horizontal="center" vertical="center"/>
    </xf>
    <xf numFmtId="0" fontId="3" fillId="27" borderId="14" xfId="67" applyFont="1" applyFill="1" applyBorder="1" applyAlignment="1">
      <alignment horizontal="center" vertical="center"/>
    </xf>
    <xf numFmtId="1" fontId="3" fillId="27" borderId="12" xfId="67" applyNumberFormat="1" applyFont="1" applyFill="1" applyBorder="1" applyAlignment="1">
      <alignment horizontal="center" vertical="center" wrapText="1"/>
    </xf>
    <xf numFmtId="0" fontId="3" fillId="0" borderId="11" xfId="67" applyFont="1" applyBorder="1" applyAlignment="1">
      <alignment horizontal="center" vertical="center" wrapText="1"/>
    </xf>
    <xf numFmtId="0" fontId="4" fillId="0" borderId="0" xfId="67" applyFont="1" applyAlignment="1">
      <alignment horizontal="center" wrapText="1"/>
    </xf>
    <xf numFmtId="0" fontId="4" fillId="0" borderId="0" xfId="0" applyFont="1" applyFill="1" applyBorder="1" applyAlignment="1">
      <alignment horizontal="center" wrapText="1"/>
    </xf>
    <xf numFmtId="0" fontId="7" fillId="0" borderId="0" xfId="0" applyFont="1" applyFill="1" applyBorder="1" applyAlignment="1">
      <alignment horizontal="center" vertical="center"/>
    </xf>
    <xf numFmtId="0" fontId="4" fillId="0" borderId="0" xfId="0" applyFont="1" applyFill="1" applyBorder="1" applyAlignment="1">
      <alignment horizontal="center"/>
    </xf>
    <xf numFmtId="0" fontId="4" fillId="0" borderId="0" xfId="0" applyFont="1" applyFill="1" applyBorder="1" applyAlignment="1">
      <alignment horizontal="center" vertical="center"/>
    </xf>
    <xf numFmtId="0" fontId="3" fillId="0" borderId="0" xfId="0" applyFont="1" applyFill="1" applyBorder="1" applyAlignment="1">
      <alignment horizontal="left" wrapText="1"/>
    </xf>
    <xf numFmtId="167" fontId="4" fillId="0" borderId="0" xfId="0" applyNumberFormat="1" applyFont="1" applyFill="1" applyBorder="1" applyAlignment="1">
      <alignment horizontal="center"/>
    </xf>
    <xf numFmtId="167" fontId="4" fillId="0" borderId="0" xfId="0" applyNumberFormat="1" applyFont="1" applyFill="1" applyAlignment="1">
      <alignment horizontal="center"/>
    </xf>
    <xf numFmtId="167" fontId="4" fillId="0" borderId="0" xfId="69" applyNumberFormat="1" applyFont="1" applyFill="1" applyAlignment="1">
      <alignment horizontal="center" wrapText="1"/>
    </xf>
    <xf numFmtId="0" fontId="3" fillId="28" borderId="0" xfId="69" applyFont="1" applyFill="1" applyBorder="1" applyAlignment="1">
      <alignment horizontal="left" wrapText="1"/>
    </xf>
    <xf numFmtId="0" fontId="3" fillId="0" borderId="0" xfId="69" applyFont="1" applyFill="1" applyBorder="1" applyAlignment="1">
      <alignment horizontal="left" wrapText="1"/>
    </xf>
    <xf numFmtId="0" fontId="4" fillId="0" borderId="0" xfId="69" applyFont="1" applyFill="1" applyAlignment="1">
      <alignment horizontal="center"/>
    </xf>
    <xf numFmtId="0" fontId="4" fillId="0" borderId="0" xfId="69" applyFont="1" applyFill="1" applyAlignment="1">
      <alignment horizontal="center" wrapText="1"/>
    </xf>
    <xf numFmtId="0" fontId="4" fillId="27" borderId="0" xfId="69" applyFont="1" applyFill="1" applyAlignment="1">
      <alignment horizontal="center"/>
    </xf>
    <xf numFmtId="173" fontId="4" fillId="0" borderId="0" xfId="69" applyNumberFormat="1" applyFont="1" applyFill="1" applyAlignment="1" applyProtection="1">
      <alignment horizontal="center"/>
    </xf>
    <xf numFmtId="0" fontId="3" fillId="0" borderId="21" xfId="69" applyFont="1" applyFill="1" applyBorder="1" applyAlignment="1">
      <alignment horizontal="center" vertical="center"/>
    </xf>
    <xf numFmtId="0" fontId="3" fillId="0" borderId="22" xfId="69" applyFont="1" applyFill="1" applyBorder="1" applyAlignment="1">
      <alignment horizontal="center" vertical="center"/>
    </xf>
    <xf numFmtId="0" fontId="3" fillId="0" borderId="23" xfId="69" applyFont="1" applyFill="1" applyBorder="1" applyAlignment="1">
      <alignment horizontal="center" vertical="center" wrapText="1"/>
    </xf>
    <xf numFmtId="0" fontId="3" fillId="0" borderId="19" xfId="69" applyFont="1" applyFill="1" applyBorder="1" applyAlignment="1">
      <alignment horizontal="center" vertical="center"/>
    </xf>
    <xf numFmtId="0" fontId="3" fillId="0" borderId="13" xfId="69" applyFont="1" applyFill="1" applyBorder="1" applyAlignment="1">
      <alignment horizontal="center" vertical="center"/>
    </xf>
    <xf numFmtId="0" fontId="3" fillId="0" borderId="17" xfId="69" applyFont="1" applyFill="1" applyBorder="1" applyAlignment="1">
      <alignment horizontal="center" vertical="center"/>
    </xf>
    <xf numFmtId="167" fontId="4" fillId="0" borderId="0" xfId="69" applyNumberFormat="1" applyFont="1" applyFill="1" applyAlignment="1" applyProtection="1">
      <alignment horizontal="center"/>
    </xf>
    <xf numFmtId="0" fontId="3" fillId="0" borderId="0" xfId="69" applyFont="1" applyFill="1" applyBorder="1" applyAlignment="1">
      <alignment horizontal="left" vertical="center" wrapText="1"/>
    </xf>
    <xf numFmtId="0" fontId="4" fillId="27" borderId="0" xfId="0" applyFont="1" applyFill="1" applyAlignment="1">
      <alignment horizontal="center" wrapText="1"/>
    </xf>
    <xf numFmtId="0" fontId="4" fillId="27" borderId="0" xfId="0" applyFont="1" applyFill="1" applyAlignment="1">
      <alignment horizontal="center"/>
    </xf>
    <xf numFmtId="167" fontId="4" fillId="27" borderId="0" xfId="0" applyNumberFormat="1" applyFont="1" applyFill="1" applyAlignment="1">
      <alignment horizontal="center" wrapText="1"/>
    </xf>
    <xf numFmtId="0" fontId="3" fillId="0" borderId="0" xfId="0" applyFont="1" applyFill="1" applyBorder="1" applyAlignment="1">
      <alignment horizontal="left" vertical="center" wrapText="1"/>
    </xf>
    <xf numFmtId="0" fontId="3" fillId="0" borderId="0" xfId="0" applyFont="1" applyFill="1" applyBorder="1" applyAlignment="1">
      <alignment horizontal="left"/>
    </xf>
    <xf numFmtId="49" fontId="4" fillId="0" borderId="0" xfId="69" applyNumberFormat="1" applyFont="1" applyBorder="1" applyAlignment="1">
      <alignment horizontal="center"/>
    </xf>
    <xf numFmtId="170" fontId="4" fillId="0" borderId="0" xfId="0" applyNumberFormat="1" applyFont="1" applyFill="1" applyAlignment="1" applyProtection="1">
      <alignment horizontal="center"/>
    </xf>
    <xf numFmtId="0" fontId="3" fillId="0" borderId="14" xfId="0" applyFont="1" applyFill="1" applyBorder="1" applyAlignment="1">
      <alignment horizontal="center" vertical="center"/>
    </xf>
    <xf numFmtId="0" fontId="3" fillId="0" borderId="12" xfId="0" applyFont="1" applyFill="1" applyBorder="1" applyAlignment="1">
      <alignment horizontal="center" vertical="center" wrapText="1"/>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wrapText="1"/>
    </xf>
    <xf numFmtId="0" fontId="4" fillId="0" borderId="0" xfId="69" applyFont="1" applyFill="1" applyBorder="1" applyAlignment="1">
      <alignment horizontal="center"/>
    </xf>
    <xf numFmtId="49" fontId="4" fillId="0" borderId="0" xfId="56" applyNumberFormat="1" applyFont="1" applyFill="1" applyBorder="1" applyAlignment="1">
      <alignment horizontal="left"/>
    </xf>
    <xf numFmtId="49" fontId="4" fillId="27" borderId="0" xfId="0" applyNumberFormat="1" applyFont="1" applyFill="1" applyAlignment="1" applyProtection="1">
      <alignment horizontal="center"/>
    </xf>
    <xf numFmtId="0" fontId="3" fillId="0" borderId="13"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23" xfId="0" applyFont="1" applyFill="1" applyBorder="1" applyAlignment="1">
      <alignment horizontal="center" vertical="center" wrapText="1"/>
    </xf>
    <xf numFmtId="0" fontId="3" fillId="0" borderId="18"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24" xfId="0" applyFont="1" applyFill="1" applyBorder="1" applyAlignment="1">
      <alignment horizontal="center" vertical="center" wrapText="1"/>
    </xf>
    <xf numFmtId="0" fontId="3" fillId="0" borderId="20" xfId="0" applyFont="1" applyFill="1" applyBorder="1" applyAlignment="1">
      <alignment horizontal="center" vertical="center"/>
    </xf>
    <xf numFmtId="167" fontId="4" fillId="27" borderId="0" xfId="0" applyNumberFormat="1" applyFont="1" applyFill="1" applyAlignment="1" applyProtection="1">
      <alignment horizontal="center"/>
    </xf>
    <xf numFmtId="173" fontId="4" fillId="27" borderId="0" xfId="0" applyNumberFormat="1" applyFont="1" applyFill="1" applyAlignment="1" applyProtection="1">
      <alignment horizontal="center"/>
    </xf>
    <xf numFmtId="0" fontId="3" fillId="27" borderId="14" xfId="0" applyFont="1" applyFill="1" applyBorder="1" applyAlignment="1">
      <alignment horizontal="center" vertical="center"/>
    </xf>
    <xf numFmtId="0" fontId="3" fillId="27" borderId="12" xfId="0" applyFont="1" applyFill="1" applyBorder="1" applyAlignment="1">
      <alignment horizontal="center" vertical="center" wrapText="1"/>
    </xf>
    <xf numFmtId="0" fontId="3" fillId="27" borderId="12" xfId="0" applyFont="1" applyFill="1" applyBorder="1" applyAlignment="1">
      <alignment horizontal="center" vertical="center"/>
    </xf>
    <xf numFmtId="0" fontId="3" fillId="27" borderId="13" xfId="0" applyFont="1" applyFill="1" applyBorder="1" applyAlignment="1">
      <alignment horizontal="center" vertical="center"/>
    </xf>
    <xf numFmtId="0" fontId="3" fillId="27" borderId="13" xfId="0" applyFont="1" applyFill="1" applyBorder="1" applyAlignment="1">
      <alignment horizontal="center" vertical="center" wrapText="1"/>
    </xf>
    <xf numFmtId="0" fontId="3" fillId="27" borderId="0" xfId="0" applyFont="1" applyFill="1" applyBorder="1" applyAlignment="1">
      <alignment horizontal="left" wrapText="1"/>
    </xf>
    <xf numFmtId="0" fontId="8" fillId="0" borderId="24"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27" borderId="0" xfId="0" applyFont="1" applyFill="1" applyBorder="1" applyAlignment="1">
      <alignment horizontal="left"/>
    </xf>
    <xf numFmtId="170" fontId="4" fillId="0" borderId="0" xfId="0" applyNumberFormat="1" applyFont="1" applyAlignment="1">
      <alignment horizontal="center" wrapText="1"/>
    </xf>
    <xf numFmtId="169" fontId="4" fillId="0" borderId="0" xfId="0" applyNumberFormat="1" applyFont="1" applyFill="1" applyAlignment="1" applyProtection="1">
      <alignment horizontal="center"/>
    </xf>
    <xf numFmtId="0" fontId="3" fillId="28" borderId="0" xfId="0" applyFont="1" applyFill="1" applyBorder="1" applyAlignment="1">
      <alignment horizontal="left" wrapText="1"/>
    </xf>
    <xf numFmtId="0" fontId="3" fillId="27" borderId="0" xfId="69" applyFont="1" applyFill="1" applyBorder="1" applyAlignment="1">
      <alignment horizontal="left" wrapText="1"/>
    </xf>
    <xf numFmtId="0" fontId="81" fillId="27" borderId="0" xfId="69" applyFont="1" applyFill="1" applyBorder="1" applyAlignment="1">
      <alignment horizontal="left" wrapText="1"/>
    </xf>
    <xf numFmtId="49" fontId="4" fillId="27" borderId="0" xfId="69" applyNumberFormat="1" applyFont="1" applyFill="1" applyAlignment="1">
      <alignment horizontal="center"/>
    </xf>
    <xf numFmtId="0" fontId="4" fillId="27" borderId="0" xfId="69" applyFont="1" applyFill="1" applyBorder="1" applyAlignment="1">
      <alignment horizontal="center"/>
    </xf>
    <xf numFmtId="166" fontId="4" fillId="0" borderId="0" xfId="69" applyNumberFormat="1" applyFont="1" applyFill="1" applyAlignment="1">
      <alignment horizontal="center"/>
    </xf>
    <xf numFmtId="49" fontId="4" fillId="0" borderId="0" xfId="69" applyNumberFormat="1" applyFont="1" applyFill="1" applyAlignment="1">
      <alignment horizontal="center"/>
    </xf>
    <xf numFmtId="166" fontId="4" fillId="0" borderId="0" xfId="69" applyNumberFormat="1" applyFont="1" applyFill="1" applyAlignment="1">
      <alignment horizontal="center" wrapText="1"/>
    </xf>
    <xf numFmtId="0" fontId="3" fillId="27" borderId="0" xfId="69" applyFont="1" applyFill="1" applyBorder="1" applyAlignment="1">
      <alignment horizontal="left"/>
    </xf>
    <xf numFmtId="0" fontId="3" fillId="27" borderId="21" xfId="69" applyFont="1" applyFill="1" applyBorder="1" applyAlignment="1">
      <alignment horizontal="center" vertical="center" wrapText="1"/>
    </xf>
    <xf numFmtId="0" fontId="3" fillId="27" borderId="11" xfId="69" applyFont="1" applyFill="1" applyBorder="1" applyAlignment="1">
      <alignment horizontal="center" vertical="center" wrapText="1"/>
    </xf>
    <xf numFmtId="0" fontId="3" fillId="27" borderId="22" xfId="69" applyFont="1" applyFill="1" applyBorder="1" applyAlignment="1">
      <alignment horizontal="center" vertical="center" wrapText="1"/>
    </xf>
    <xf numFmtId="0" fontId="3" fillId="27" borderId="12" xfId="69" applyFont="1" applyFill="1" applyBorder="1" applyAlignment="1">
      <alignment horizontal="center" vertical="center" wrapText="1"/>
    </xf>
    <xf numFmtId="1" fontId="3" fillId="27" borderId="13" xfId="69" applyNumberFormat="1" applyFont="1" applyFill="1" applyBorder="1" applyAlignment="1">
      <alignment horizontal="center" vertical="center" wrapText="1"/>
    </xf>
    <xf numFmtId="1" fontId="3" fillId="27" borderId="17" xfId="69" applyNumberFormat="1" applyFont="1" applyFill="1" applyBorder="1" applyAlignment="1">
      <alignment horizontal="center" vertical="center" wrapText="1"/>
    </xf>
    <xf numFmtId="1" fontId="3" fillId="27" borderId="14" xfId="69" applyNumberFormat="1" applyFont="1" applyFill="1" applyBorder="1" applyAlignment="1">
      <alignment horizontal="center" vertical="center" wrapText="1"/>
    </xf>
    <xf numFmtId="1" fontId="3" fillId="27" borderId="23" xfId="69" applyNumberFormat="1" applyFont="1" applyFill="1" applyBorder="1" applyAlignment="1">
      <alignment horizontal="center" vertical="center" wrapText="1"/>
    </xf>
    <xf numFmtId="1" fontId="3" fillId="27" borderId="19" xfId="69" applyNumberFormat="1" applyFont="1" applyFill="1" applyBorder="1" applyAlignment="1">
      <alignment horizontal="center" vertical="center" wrapText="1"/>
    </xf>
    <xf numFmtId="1" fontId="3" fillId="27" borderId="24" xfId="69" applyNumberFormat="1" applyFont="1" applyFill="1" applyBorder="1" applyAlignment="1">
      <alignment horizontal="center" vertical="center" wrapText="1"/>
    </xf>
    <xf numFmtId="1" fontId="3" fillId="27" borderId="20" xfId="69" applyNumberFormat="1" applyFont="1" applyFill="1" applyBorder="1" applyAlignment="1">
      <alignment horizontal="center" vertical="center" wrapText="1"/>
    </xf>
    <xf numFmtId="49" fontId="4" fillId="27" borderId="0" xfId="69" applyNumberFormat="1" applyFont="1" applyFill="1" applyAlignment="1" applyProtection="1">
      <alignment horizontal="center"/>
    </xf>
    <xf numFmtId="49" fontId="4" fillId="0" borderId="0" xfId="69" applyNumberFormat="1" applyFont="1" applyFill="1" applyAlignment="1" applyProtection="1">
      <alignment horizontal="center"/>
    </xf>
    <xf numFmtId="0" fontId="4" fillId="0" borderId="0" xfId="69" applyFont="1" applyFill="1" applyBorder="1" applyAlignment="1">
      <alignment horizontal="center" wrapText="1"/>
    </xf>
    <xf numFmtId="0" fontId="3" fillId="0" borderId="0" xfId="69" applyFont="1" applyFill="1" applyBorder="1" applyAlignment="1">
      <alignment horizontal="left"/>
    </xf>
    <xf numFmtId="0" fontId="4" fillId="27" borderId="0" xfId="69" applyFont="1" applyFill="1" applyBorder="1" applyAlignment="1">
      <alignment horizontal="center" wrapText="1"/>
    </xf>
    <xf numFmtId="49" fontId="4" fillId="27" borderId="0" xfId="56" applyNumberFormat="1" applyFont="1" applyFill="1" applyBorder="1" applyAlignment="1">
      <alignment horizontal="left"/>
    </xf>
    <xf numFmtId="0" fontId="3" fillId="27" borderId="21" xfId="69" applyFont="1" applyFill="1" applyBorder="1" applyAlignment="1">
      <alignment horizontal="center" vertical="center"/>
    </xf>
    <xf numFmtId="0" fontId="3" fillId="27" borderId="11" xfId="69" applyFont="1" applyFill="1" applyBorder="1" applyAlignment="1">
      <alignment horizontal="center" vertical="center"/>
    </xf>
    <xf numFmtId="0" fontId="3" fillId="27" borderId="22" xfId="69" applyFont="1" applyFill="1" applyBorder="1" applyAlignment="1">
      <alignment horizontal="center" vertical="center"/>
    </xf>
    <xf numFmtId="0" fontId="3" fillId="27" borderId="23" xfId="69" applyFont="1" applyFill="1" applyBorder="1" applyAlignment="1">
      <alignment horizontal="center" vertical="center" wrapText="1"/>
    </xf>
    <xf numFmtId="0" fontId="3" fillId="27" borderId="18" xfId="69" applyFont="1" applyFill="1" applyBorder="1" applyAlignment="1">
      <alignment horizontal="center" vertical="center"/>
    </xf>
    <xf numFmtId="0" fontId="3" fillId="27" borderId="19" xfId="69" applyFont="1" applyFill="1" applyBorder="1" applyAlignment="1">
      <alignment horizontal="center" vertical="center"/>
    </xf>
    <xf numFmtId="0" fontId="3" fillId="27" borderId="13" xfId="69" applyFont="1" applyFill="1" applyBorder="1" applyAlignment="1">
      <alignment horizontal="center" vertical="center"/>
    </xf>
    <xf numFmtId="0" fontId="3" fillId="27" borderId="17" xfId="69" applyFont="1" applyFill="1" applyBorder="1" applyAlignment="1">
      <alignment horizontal="center" vertical="center"/>
    </xf>
    <xf numFmtId="0" fontId="3" fillId="27" borderId="14" xfId="69" applyFont="1" applyFill="1" applyBorder="1" applyAlignment="1">
      <alignment horizontal="center" vertical="center"/>
    </xf>
    <xf numFmtId="0" fontId="3" fillId="27" borderId="24" xfId="69" applyFont="1" applyFill="1" applyBorder="1" applyAlignment="1">
      <alignment horizontal="center" vertical="center" wrapText="1"/>
    </xf>
    <xf numFmtId="0" fontId="3" fillId="27" borderId="20" xfId="69" applyFont="1" applyFill="1" applyBorder="1" applyAlignment="1">
      <alignment horizontal="center" vertical="center"/>
    </xf>
    <xf numFmtId="0" fontId="3" fillId="0" borderId="14" xfId="69" applyFont="1" applyFill="1" applyBorder="1" applyAlignment="1">
      <alignment horizontal="center" vertical="center"/>
    </xf>
    <xf numFmtId="0" fontId="3" fillId="0" borderId="12" xfId="69" applyFont="1" applyFill="1" applyBorder="1" applyAlignment="1">
      <alignment horizontal="center" vertical="center" wrapText="1"/>
    </xf>
    <xf numFmtId="0" fontId="3" fillId="0" borderId="12" xfId="69" applyFont="1" applyFill="1" applyBorder="1" applyAlignment="1">
      <alignment horizontal="center" vertical="center"/>
    </xf>
    <xf numFmtId="0" fontId="3" fillId="0" borderId="13" xfId="69" applyFont="1" applyFill="1" applyBorder="1" applyAlignment="1">
      <alignment horizontal="center" vertical="center" wrapText="1"/>
    </xf>
    <xf numFmtId="0" fontId="3" fillId="27" borderId="9" xfId="69" applyFont="1" applyFill="1" applyBorder="1" applyAlignment="1">
      <alignment horizontal="center" vertical="center" wrapText="1"/>
    </xf>
    <xf numFmtId="0" fontId="3" fillId="27" borderId="20" xfId="69" applyFont="1" applyFill="1" applyBorder="1" applyAlignment="1">
      <alignment horizontal="center" vertical="center" wrapText="1"/>
    </xf>
    <xf numFmtId="0" fontId="0" fillId="0" borderId="0" xfId="0" applyFill="1" applyBorder="1" applyAlignment="1">
      <alignment horizontal="left"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4" xfId="0" applyFont="1" applyFill="1" applyBorder="1" applyAlignment="1">
      <alignment horizontal="center" vertical="center" wrapText="1"/>
    </xf>
    <xf numFmtId="1" fontId="3" fillId="0" borderId="23" xfId="0" applyNumberFormat="1" applyFont="1" applyFill="1" applyBorder="1" applyAlignment="1">
      <alignment horizontal="center" vertical="center" wrapText="1"/>
    </xf>
    <xf numFmtId="1" fontId="8" fillId="0" borderId="19" xfId="0" applyNumberFormat="1" applyFont="1" applyFill="1" applyBorder="1" applyAlignment="1">
      <alignment horizontal="center" vertical="center" wrapText="1"/>
    </xf>
    <xf numFmtId="1" fontId="3" fillId="0" borderId="13" xfId="0" applyNumberFormat="1" applyFont="1" applyFill="1" applyBorder="1" applyAlignment="1">
      <alignment horizontal="center" vertical="center" wrapText="1"/>
    </xf>
    <xf numFmtId="1" fontId="8" fillId="0" borderId="17" xfId="0" applyNumberFormat="1" applyFont="1" applyFill="1" applyBorder="1" applyAlignment="1">
      <alignment horizontal="center" vertical="center" wrapText="1"/>
    </xf>
    <xf numFmtId="49" fontId="7" fillId="0" borderId="0" xfId="0" applyNumberFormat="1" applyFont="1" applyFill="1" applyAlignment="1" applyProtection="1">
      <alignment horizontal="center"/>
    </xf>
    <xf numFmtId="0" fontId="3" fillId="0" borderId="0" xfId="69" applyFont="1" applyFill="1" applyAlignment="1">
      <alignment wrapText="1"/>
    </xf>
    <xf numFmtId="0" fontId="3" fillId="0" borderId="0" xfId="69" applyFont="1" applyFill="1" applyAlignment="1">
      <alignment vertical="top" wrapText="1"/>
    </xf>
    <xf numFmtId="0" fontId="3" fillId="27" borderId="14" xfId="69" applyFont="1" applyFill="1" applyBorder="1" applyAlignment="1">
      <alignment horizontal="center" vertical="center" wrapText="1"/>
    </xf>
    <xf numFmtId="1" fontId="3" fillId="27" borderId="12" xfId="69" applyNumberFormat="1" applyFont="1" applyFill="1" applyBorder="1" applyAlignment="1">
      <alignment horizontal="center" vertical="center" wrapText="1"/>
    </xf>
    <xf numFmtId="0" fontId="3" fillId="0" borderId="0" xfId="69" applyFont="1" applyFill="1" applyAlignment="1">
      <alignment horizontal="left"/>
    </xf>
    <xf numFmtId="0" fontId="3" fillId="0" borderId="14" xfId="69" applyFont="1" applyFill="1" applyBorder="1" applyAlignment="1">
      <alignment horizontal="center" vertical="center" wrapText="1"/>
    </xf>
    <xf numFmtId="1" fontId="3" fillId="0" borderId="12" xfId="69" applyNumberFormat="1" applyFont="1" applyFill="1" applyBorder="1" applyAlignment="1">
      <alignment horizontal="center" vertical="center" wrapText="1"/>
    </xf>
    <xf numFmtId="1" fontId="3" fillId="0" borderId="13" xfId="69" applyNumberFormat="1" applyFont="1" applyFill="1" applyBorder="1" applyAlignment="1">
      <alignment horizontal="center" vertical="center" wrapText="1"/>
    </xf>
    <xf numFmtId="1" fontId="3" fillId="0" borderId="23" xfId="69" applyNumberFormat="1" applyFont="1" applyFill="1" applyBorder="1" applyAlignment="1">
      <alignment horizontal="center" vertical="center" wrapText="1"/>
    </xf>
    <xf numFmtId="1" fontId="3" fillId="0" borderId="19" xfId="69" applyNumberFormat="1" applyFont="1" applyFill="1" applyBorder="1" applyAlignment="1">
      <alignment horizontal="center" vertical="center" wrapText="1"/>
    </xf>
    <xf numFmtId="1" fontId="3" fillId="0" borderId="14" xfId="69" applyNumberFormat="1" applyFont="1" applyFill="1" applyBorder="1" applyAlignment="1">
      <alignment horizontal="center" vertical="center" wrapText="1"/>
    </xf>
    <xf numFmtId="49" fontId="4" fillId="0" borderId="0" xfId="67" applyNumberFormat="1" applyFont="1" applyFill="1" applyAlignment="1" applyProtection="1">
      <alignment horizontal="center"/>
    </xf>
    <xf numFmtId="1" fontId="3" fillId="0" borderId="17" xfId="69" applyNumberFormat="1" applyFont="1" applyFill="1" applyBorder="1" applyAlignment="1">
      <alignment horizontal="center" vertical="center" wrapText="1"/>
    </xf>
    <xf numFmtId="0" fontId="3" fillId="0" borderId="19" xfId="69" applyFont="1" applyFill="1" applyBorder="1" applyAlignment="1">
      <alignment horizontal="center" vertical="center" wrapText="1"/>
    </xf>
    <xf numFmtId="49" fontId="3" fillId="0" borderId="13" xfId="69" applyNumberFormat="1" applyFont="1" applyFill="1" applyBorder="1" applyAlignment="1">
      <alignment horizontal="center" vertical="center" wrapText="1"/>
    </xf>
    <xf numFmtId="49" fontId="3" fillId="0" borderId="17" xfId="69" applyNumberFormat="1" applyFont="1" applyFill="1" applyBorder="1" applyAlignment="1">
      <alignment horizontal="center" vertical="center" wrapText="1"/>
    </xf>
    <xf numFmtId="0" fontId="3" fillId="0" borderId="24" xfId="69" applyFont="1" applyFill="1" applyBorder="1" applyAlignment="1">
      <alignment horizontal="center" vertical="center" wrapText="1"/>
    </xf>
    <xf numFmtId="0" fontId="3" fillId="0" borderId="20" xfId="69" applyFont="1" applyFill="1" applyBorder="1" applyAlignment="1">
      <alignment horizontal="center" vertical="center" wrapText="1"/>
    </xf>
    <xf numFmtId="49" fontId="4" fillId="0" borderId="0" xfId="67" applyNumberFormat="1" applyFont="1" applyFill="1" applyAlignment="1">
      <alignment horizontal="center"/>
    </xf>
    <xf numFmtId="0" fontId="4" fillId="0" borderId="0" xfId="67" applyFont="1" applyFill="1" applyBorder="1" applyAlignment="1">
      <alignment horizontal="center"/>
    </xf>
    <xf numFmtId="49" fontId="4" fillId="0" borderId="0" xfId="47" applyNumberFormat="1" applyFont="1" applyFill="1" applyAlignment="1">
      <alignment horizontal="center"/>
    </xf>
    <xf numFmtId="0" fontId="8" fillId="0" borderId="21" xfId="47" applyFont="1" applyFill="1" applyBorder="1" applyAlignment="1">
      <alignment horizontal="center" vertical="center"/>
    </xf>
    <xf numFmtId="0" fontId="8" fillId="0" borderId="11" xfId="47" applyFont="1" applyFill="1" applyBorder="1" applyAlignment="1">
      <alignment horizontal="center" vertical="center"/>
    </xf>
    <xf numFmtId="0" fontId="8" fillId="0" borderId="22" xfId="47" applyFont="1" applyFill="1" applyBorder="1" applyAlignment="1">
      <alignment horizontal="center" vertical="center"/>
    </xf>
    <xf numFmtId="0" fontId="8" fillId="0" borderId="23" xfId="47" applyFont="1" applyFill="1" applyBorder="1" applyAlignment="1">
      <alignment horizontal="center" vertical="center" wrapText="1"/>
    </xf>
    <xf numFmtId="0" fontId="8" fillId="0" borderId="18" xfId="47" applyFont="1" applyFill="1" applyBorder="1" applyAlignment="1">
      <alignment horizontal="center" vertical="center" wrapText="1"/>
    </xf>
    <xf numFmtId="0" fontId="8" fillId="0" borderId="19" xfId="47" applyFont="1" applyFill="1" applyBorder="1" applyAlignment="1">
      <alignment horizontal="center" vertical="center" wrapText="1"/>
    </xf>
    <xf numFmtId="49" fontId="8" fillId="0" borderId="13" xfId="47" applyNumberFormat="1" applyFont="1" applyFill="1" applyBorder="1" applyAlignment="1">
      <alignment horizontal="center" vertical="center"/>
    </xf>
    <xf numFmtId="49" fontId="8" fillId="0" borderId="17" xfId="47" applyNumberFormat="1" applyFont="1" applyFill="1" applyBorder="1" applyAlignment="1">
      <alignment horizontal="center" vertical="center"/>
    </xf>
    <xf numFmtId="0" fontId="8" fillId="0" borderId="24" xfId="47" applyFont="1" applyFill="1" applyBorder="1" applyAlignment="1">
      <alignment horizontal="center" vertical="center" wrapText="1"/>
    </xf>
    <xf numFmtId="0" fontId="8" fillId="0" borderId="20" xfId="47" applyFont="1" applyFill="1" applyBorder="1" applyAlignment="1">
      <alignment horizontal="center" vertical="center" wrapText="1"/>
    </xf>
    <xf numFmtId="0" fontId="53" fillId="0" borderId="0" xfId="0" applyFont="1" applyFill="1" applyBorder="1" applyAlignment="1">
      <alignment horizontal="center"/>
    </xf>
    <xf numFmtId="0" fontId="3" fillId="0" borderId="14" xfId="49" applyFont="1" applyFill="1" applyBorder="1" applyAlignment="1">
      <alignment horizontal="center" vertical="center" wrapText="1"/>
    </xf>
    <xf numFmtId="0" fontId="4" fillId="0" borderId="0" xfId="191" applyFont="1" applyFill="1" applyAlignment="1">
      <alignment horizontal="center"/>
    </xf>
    <xf numFmtId="0" fontId="4" fillId="0" borderId="0" xfId="191" applyFont="1" applyAlignment="1">
      <alignment horizontal="center"/>
    </xf>
    <xf numFmtId="14" fontId="3" fillId="0" borderId="12" xfId="49" applyNumberFormat="1" applyFont="1" applyFill="1" applyBorder="1" applyAlignment="1">
      <alignment horizontal="center" vertical="center" wrapText="1"/>
    </xf>
    <xf numFmtId="0" fontId="3" fillId="0" borderId="12" xfId="49" applyFont="1" applyFill="1" applyBorder="1" applyAlignment="1">
      <alignment horizontal="center" vertical="center" wrapText="1"/>
    </xf>
    <xf numFmtId="0" fontId="3" fillId="0" borderId="13" xfId="49" applyFont="1" applyFill="1" applyBorder="1" applyAlignment="1">
      <alignment horizontal="center" vertical="center" wrapText="1"/>
    </xf>
    <xf numFmtId="0" fontId="3" fillId="0" borderId="23" xfId="49" applyFont="1" applyFill="1" applyBorder="1" applyAlignment="1">
      <alignment horizontal="center" vertical="center" wrapText="1"/>
    </xf>
    <xf numFmtId="0" fontId="3" fillId="0" borderId="19" xfId="49" applyFont="1" applyFill="1" applyBorder="1" applyAlignment="1">
      <alignment horizontal="center" vertical="center" wrapText="1"/>
    </xf>
    <xf numFmtId="0" fontId="3" fillId="0" borderId="17" xfId="49" applyFont="1" applyFill="1" applyBorder="1" applyAlignment="1">
      <alignment horizontal="center" vertical="center" wrapText="1"/>
    </xf>
    <xf numFmtId="0" fontId="4" fillId="0" borderId="0" xfId="254" applyFont="1" applyFill="1" applyBorder="1" applyAlignment="1">
      <alignment horizontal="center" vertical="center" wrapText="1"/>
    </xf>
    <xf numFmtId="0" fontId="4" fillId="0" borderId="0" xfId="67" applyFont="1" applyFill="1" applyBorder="1" applyAlignment="1">
      <alignment horizontal="center" vertical="center"/>
    </xf>
    <xf numFmtId="0" fontId="4" fillId="0" borderId="0" xfId="67" applyFont="1" applyFill="1" applyBorder="1" applyAlignment="1">
      <alignment horizontal="center" vertical="center" wrapText="1"/>
    </xf>
    <xf numFmtId="0" fontId="4" fillId="0" borderId="0" xfId="191" applyFont="1" applyAlignment="1">
      <alignment horizontal="center" vertical="center" wrapText="1"/>
    </xf>
    <xf numFmtId="0" fontId="3" fillId="0" borderId="0" xfId="190" applyFont="1" applyFill="1" applyAlignment="1">
      <alignment horizontal="left" wrapText="1"/>
    </xf>
    <xf numFmtId="0" fontId="3" fillId="0" borderId="13" xfId="52" applyFont="1" applyFill="1" applyBorder="1" applyAlignment="1">
      <alignment horizontal="center" vertical="center"/>
    </xf>
    <xf numFmtId="0" fontId="3" fillId="0" borderId="17" xfId="52" applyFont="1" applyFill="1" applyBorder="1" applyAlignment="1">
      <alignment horizontal="center" vertical="center"/>
    </xf>
    <xf numFmtId="0" fontId="4" fillId="0" borderId="0" xfId="52" applyFont="1" applyFill="1" applyBorder="1" applyAlignment="1">
      <alignment horizontal="center" vertical="center"/>
    </xf>
    <xf numFmtId="0" fontId="3" fillId="0" borderId="15" xfId="52" applyFont="1" applyFill="1" applyBorder="1" applyAlignment="1">
      <alignment horizontal="center" vertical="center"/>
    </xf>
    <xf numFmtId="0" fontId="3" fillId="0" borderId="16" xfId="52" applyFont="1" applyFill="1" applyBorder="1" applyAlignment="1">
      <alignment horizontal="center" vertical="center"/>
    </xf>
    <xf numFmtId="0" fontId="4" fillId="0" borderId="0" xfId="52" applyFont="1" applyFill="1" applyBorder="1" applyAlignment="1">
      <alignment horizontal="center" wrapText="1"/>
    </xf>
    <xf numFmtId="0" fontId="4" fillId="0" borderId="0" xfId="52" applyFont="1" applyFill="1" applyBorder="1" applyAlignment="1">
      <alignment horizontal="center"/>
    </xf>
    <xf numFmtId="0" fontId="3" fillId="0" borderId="12" xfId="52" applyFont="1" applyFill="1" applyBorder="1" applyAlignment="1">
      <alignment horizontal="center" vertical="center" wrapText="1"/>
    </xf>
    <xf numFmtId="0" fontId="3" fillId="0" borderId="12" xfId="52" applyFont="1" applyFill="1" applyBorder="1" applyAlignment="1">
      <alignment horizontal="center" vertical="center"/>
    </xf>
    <xf numFmtId="0" fontId="3" fillId="0" borderId="13" xfId="52" applyFont="1" applyFill="1" applyBorder="1" applyAlignment="1">
      <alignment horizontal="center" vertical="center" wrapText="1"/>
    </xf>
    <xf numFmtId="0" fontId="4" fillId="0" borderId="0" xfId="49" applyFont="1" applyFill="1" applyBorder="1" applyAlignment="1">
      <alignment horizontal="center" vertical="center" wrapText="1"/>
    </xf>
    <xf numFmtId="0" fontId="8" fillId="0" borderId="14" xfId="49" applyFont="1" applyFill="1" applyBorder="1" applyAlignment="1">
      <alignment horizontal="center" vertical="center" wrapText="1"/>
    </xf>
    <xf numFmtId="0" fontId="3" fillId="0" borderId="21" xfId="52" applyFont="1" applyFill="1" applyBorder="1" applyAlignment="1">
      <alignment horizontal="center" vertical="center"/>
    </xf>
    <xf numFmtId="0" fontId="3" fillId="0" borderId="11" xfId="52" applyFont="1" applyFill="1" applyBorder="1" applyAlignment="1">
      <alignment horizontal="center" vertical="center"/>
    </xf>
    <xf numFmtId="0" fontId="3" fillId="0" borderId="22" xfId="52" applyFont="1" applyFill="1" applyBorder="1" applyAlignment="1">
      <alignment horizontal="center" vertical="center"/>
    </xf>
    <xf numFmtId="0" fontId="3" fillId="0" borderId="13" xfId="257" applyNumberFormat="1" applyFont="1" applyFill="1" applyBorder="1" applyAlignment="1">
      <alignment horizontal="center" vertical="center"/>
    </xf>
    <xf numFmtId="49" fontId="3" fillId="0" borderId="17" xfId="257" applyNumberFormat="1" applyFont="1" applyFill="1" applyBorder="1" applyAlignment="1">
      <alignment horizontal="center" vertical="center"/>
    </xf>
    <xf numFmtId="0" fontId="3" fillId="0" borderId="21" xfId="257" applyFont="1" applyFill="1" applyBorder="1" applyAlignment="1">
      <alignment horizontal="center" vertical="center" wrapText="1"/>
    </xf>
    <xf numFmtId="0" fontId="3" fillId="0" borderId="22" xfId="257" applyFont="1" applyFill="1" applyBorder="1" applyAlignment="1">
      <alignment horizontal="center" vertical="center" wrapText="1"/>
    </xf>
    <xf numFmtId="49" fontId="3" fillId="0" borderId="13" xfId="257" applyNumberFormat="1" applyFont="1" applyFill="1" applyBorder="1" applyAlignment="1">
      <alignment horizontal="center" vertical="center"/>
    </xf>
    <xf numFmtId="0" fontId="3" fillId="0" borderId="23" xfId="257" applyFont="1" applyFill="1" applyBorder="1" applyAlignment="1">
      <alignment horizontal="center" vertical="center" wrapText="1"/>
    </xf>
    <xf numFmtId="0" fontId="3" fillId="0" borderId="19" xfId="257" applyFont="1" applyFill="1" applyBorder="1" applyAlignment="1">
      <alignment horizontal="center" vertical="center" wrapText="1"/>
    </xf>
    <xf numFmtId="0" fontId="0" fillId="0" borderId="0" xfId="259" applyFont="1" applyFill="1" applyAlignment="1">
      <alignment horizontal="left" wrapText="1"/>
    </xf>
    <xf numFmtId="0" fontId="3" fillId="0" borderId="0" xfId="259" applyFill="1" applyAlignment="1">
      <alignment horizontal="left" wrapText="1"/>
    </xf>
    <xf numFmtId="0" fontId="3" fillId="0" borderId="11" xfId="69" applyFont="1" applyFill="1" applyBorder="1" applyAlignment="1">
      <alignment horizontal="center" vertical="center"/>
    </xf>
    <xf numFmtId="0" fontId="3" fillId="0" borderId="13" xfId="69" applyNumberFormat="1" applyFont="1" applyFill="1" applyBorder="1" applyAlignment="1" applyProtection="1">
      <alignment horizontal="center" vertical="center"/>
    </xf>
    <xf numFmtId="49" fontId="3" fillId="0" borderId="17" xfId="69" applyNumberFormat="1" applyFont="1" applyFill="1" applyBorder="1" applyAlignment="1" applyProtection="1">
      <alignment horizontal="center" vertical="center"/>
    </xf>
    <xf numFmtId="49" fontId="3" fillId="0" borderId="14" xfId="69" applyNumberFormat="1" applyFont="1" applyFill="1" applyBorder="1" applyAlignment="1" applyProtection="1">
      <alignment horizontal="center" vertical="center"/>
    </xf>
    <xf numFmtId="0" fontId="3" fillId="0" borderId="13" xfId="69" applyNumberFormat="1" applyFont="1" applyFill="1" applyBorder="1" applyAlignment="1">
      <alignment horizontal="center" vertical="center"/>
    </xf>
    <xf numFmtId="49" fontId="3" fillId="0" borderId="17" xfId="69" applyNumberFormat="1" applyFont="1" applyFill="1" applyBorder="1" applyAlignment="1">
      <alignment horizontal="center" vertical="center"/>
    </xf>
    <xf numFmtId="49" fontId="3" fillId="0" borderId="13" xfId="69" applyNumberFormat="1" applyFont="1" applyFill="1" applyBorder="1" applyAlignment="1">
      <alignment horizontal="center" vertical="center"/>
    </xf>
    <xf numFmtId="0" fontId="3" fillId="0" borderId="23" xfId="69" applyFont="1" applyFill="1" applyBorder="1" applyAlignment="1">
      <alignment horizontal="center" vertical="center"/>
    </xf>
    <xf numFmtId="0" fontId="3" fillId="0" borderId="0" xfId="69" applyAlignment="1">
      <alignment horizontal="left" wrapText="1"/>
    </xf>
    <xf numFmtId="0" fontId="3" fillId="0" borderId="0" xfId="259" applyFont="1" applyFill="1" applyAlignment="1">
      <alignment horizontal="left" wrapText="1"/>
    </xf>
    <xf numFmtId="49" fontId="3" fillId="0" borderId="14" xfId="69" applyNumberFormat="1" applyFont="1" applyFill="1" applyBorder="1" applyAlignment="1">
      <alignment horizontal="center" vertical="center"/>
    </xf>
    <xf numFmtId="0" fontId="3" fillId="0" borderId="24" xfId="52" applyFill="1" applyBorder="1" applyAlignment="1">
      <alignment horizontal="center" vertical="center" wrapText="1"/>
    </xf>
    <xf numFmtId="0" fontId="3" fillId="0" borderId="20" xfId="52" applyFill="1" applyBorder="1" applyAlignment="1">
      <alignment horizontal="center" vertical="center" wrapText="1"/>
    </xf>
    <xf numFmtId="0" fontId="3" fillId="0" borderId="13" xfId="52" applyFill="1" applyBorder="1" applyAlignment="1">
      <alignment horizontal="center" vertical="center" wrapText="1"/>
    </xf>
    <xf numFmtId="0" fontId="3" fillId="0" borderId="17" xfId="52" applyFill="1" applyBorder="1" applyAlignment="1">
      <alignment horizontal="center" vertical="center" wrapText="1"/>
    </xf>
    <xf numFmtId="0" fontId="4" fillId="0" borderId="11" xfId="52" applyFont="1" applyFill="1" applyBorder="1" applyAlignment="1">
      <alignment horizontal="center"/>
    </xf>
    <xf numFmtId="0" fontId="3" fillId="0" borderId="14" xfId="52" applyFont="1" applyFill="1" applyBorder="1" applyAlignment="1">
      <alignment horizontal="center" vertical="center" wrapText="1"/>
    </xf>
    <xf numFmtId="0" fontId="4" fillId="0" borderId="11" xfId="256" applyFont="1" applyFill="1" applyBorder="1" applyAlignment="1">
      <alignment horizontal="center"/>
    </xf>
    <xf numFmtId="0" fontId="4" fillId="0" borderId="0" xfId="256" applyFont="1" applyFill="1" applyBorder="1" applyAlignment="1">
      <alignment horizontal="center"/>
    </xf>
    <xf numFmtId="0" fontId="4" fillId="0" borderId="0" xfId="256" applyFont="1" applyFill="1" applyBorder="1" applyAlignment="1">
      <alignment horizontal="center" vertical="center"/>
    </xf>
    <xf numFmtId="0" fontId="3" fillId="0" borderId="15" xfId="256" applyFont="1" applyFill="1" applyBorder="1" applyAlignment="1">
      <alignment horizontal="center" vertical="center"/>
    </xf>
    <xf numFmtId="0" fontId="3" fillId="0" borderId="16" xfId="256" applyFont="1" applyFill="1" applyBorder="1" applyAlignment="1">
      <alignment horizontal="center" vertical="center"/>
    </xf>
    <xf numFmtId="0" fontId="3" fillId="0" borderId="24" xfId="256" applyFill="1" applyBorder="1" applyAlignment="1">
      <alignment horizontal="center" vertical="center" wrapText="1"/>
    </xf>
    <xf numFmtId="0" fontId="3" fillId="0" borderId="20" xfId="256" applyFill="1" applyBorder="1" applyAlignment="1">
      <alignment horizontal="center" vertical="center" wrapText="1"/>
    </xf>
    <xf numFmtId="0" fontId="3" fillId="0" borderId="13" xfId="256" applyFill="1" applyBorder="1" applyAlignment="1">
      <alignment horizontal="center" vertical="center" wrapText="1"/>
    </xf>
    <xf numFmtId="0" fontId="3" fillId="0" borderId="17" xfId="256" applyFill="1" applyBorder="1" applyAlignment="1">
      <alignment horizontal="center" vertical="center" wrapText="1"/>
    </xf>
    <xf numFmtId="0" fontId="3" fillId="0" borderId="14" xfId="256" applyFont="1" applyFill="1" applyBorder="1" applyAlignment="1">
      <alignment horizontal="center" vertical="center" wrapText="1"/>
    </xf>
    <xf numFmtId="0" fontId="3" fillId="0" borderId="12" xfId="256" applyFont="1" applyFill="1" applyBorder="1" applyAlignment="1">
      <alignment horizontal="center" vertical="center" wrapText="1"/>
    </xf>
    <xf numFmtId="0" fontId="3" fillId="0" borderId="13" xfId="256" applyFont="1" applyFill="1" applyBorder="1" applyAlignment="1">
      <alignment horizontal="center" vertical="center" wrapText="1"/>
    </xf>
  </cellXfs>
  <cellStyles count="260">
    <cellStyle name="20 % - Akzent1 2" xfId="70"/>
    <cellStyle name="20 % - Akzent1 2 2" xfId="71"/>
    <cellStyle name="20 % - Akzent2 2" xfId="72"/>
    <cellStyle name="20 % - Akzent2 2 2" xfId="73"/>
    <cellStyle name="20 % - Akzent3 2" xfId="74"/>
    <cellStyle name="20 % - Akzent3 2 2" xfId="75"/>
    <cellStyle name="20 % - Akzent4 2" xfId="76"/>
    <cellStyle name="20 % - Akzent4 2 2" xfId="77"/>
    <cellStyle name="20 % - Akzent5 2" xfId="78"/>
    <cellStyle name="20 % - Akzent5 2 2" xfId="79"/>
    <cellStyle name="20 % - Akzent6 2" xfId="80"/>
    <cellStyle name="20 % - Akzent6 2 2" xfId="81"/>
    <cellStyle name="20% - Akzent1" xfId="1"/>
    <cellStyle name="20% - Akzent2" xfId="2"/>
    <cellStyle name="20% - Akzent3" xfId="3"/>
    <cellStyle name="20% - Akzent4" xfId="4"/>
    <cellStyle name="20% - Akzent5" xfId="5"/>
    <cellStyle name="20% - Akzent6" xfId="6"/>
    <cellStyle name="2x indented GHG Textfiels" xfId="82"/>
    <cellStyle name="40 % - Akzent1 2" xfId="83"/>
    <cellStyle name="40 % - Akzent1 2 2" xfId="84"/>
    <cellStyle name="40 % - Akzent2 2" xfId="85"/>
    <cellStyle name="40 % - Akzent2 2 2" xfId="86"/>
    <cellStyle name="40 % - Akzent3 2" xfId="87"/>
    <cellStyle name="40 % - Akzent3 2 2" xfId="88"/>
    <cellStyle name="40 % - Akzent4 2" xfId="89"/>
    <cellStyle name="40 % - Akzent4 2 2" xfId="90"/>
    <cellStyle name="40 % - Akzent5 2" xfId="91"/>
    <cellStyle name="40 % - Akzent5 2 2" xfId="92"/>
    <cellStyle name="40 % - Akzent6 2" xfId="93"/>
    <cellStyle name="40 % - Akzent6 2 2" xfId="94"/>
    <cellStyle name="40% - Akzent1" xfId="7"/>
    <cellStyle name="40% - Akzent2" xfId="8"/>
    <cellStyle name="40% - Akzent3" xfId="9"/>
    <cellStyle name="40% - Akzent4" xfId="10"/>
    <cellStyle name="40% - Akzent5" xfId="11"/>
    <cellStyle name="40% - Akzent6" xfId="12"/>
    <cellStyle name="5x indented GHG Textfiels" xfId="95"/>
    <cellStyle name="60 % - Akzent1 2" xfId="96"/>
    <cellStyle name="60 % - Akzent2 2" xfId="97"/>
    <cellStyle name="60 % - Akzent3 2" xfId="98"/>
    <cellStyle name="60 % - Akzent4 2" xfId="99"/>
    <cellStyle name="60 % - Akzent5 2" xfId="100"/>
    <cellStyle name="60 % - Akzent6 2" xfId="101"/>
    <cellStyle name="60% - Akzent1" xfId="13"/>
    <cellStyle name="60% - Akzent2" xfId="14"/>
    <cellStyle name="60% - Akzent3" xfId="15"/>
    <cellStyle name="60% - Akzent4" xfId="16"/>
    <cellStyle name="60% - Akzent5" xfId="17"/>
    <cellStyle name="60% - Akzent6" xfId="18"/>
    <cellStyle name="A4 Auto Format" xfId="102"/>
    <cellStyle name="A4 Auto Format 2" xfId="103"/>
    <cellStyle name="A4 No Format" xfId="104"/>
    <cellStyle name="A4 No Format 2" xfId="105"/>
    <cellStyle name="A4 Normal" xfId="106"/>
    <cellStyle name="A4 Normal 2" xfId="107"/>
    <cellStyle name="Akzent1" xfId="19" builtinId="29" customBuiltin="1"/>
    <cellStyle name="Akzent1 2" xfId="108"/>
    <cellStyle name="Akzent1 3" xfId="109"/>
    <cellStyle name="Akzent2" xfId="20" builtinId="33" customBuiltin="1"/>
    <cellStyle name="Akzent2 2" xfId="110"/>
    <cellStyle name="Akzent2 3" xfId="111"/>
    <cellStyle name="Akzent3" xfId="21" builtinId="37" customBuiltin="1"/>
    <cellStyle name="Akzent3 2" xfId="112"/>
    <cellStyle name="Akzent3 3" xfId="113"/>
    <cellStyle name="Akzent4" xfId="22" builtinId="41" customBuiltin="1"/>
    <cellStyle name="Akzent4 2" xfId="114"/>
    <cellStyle name="Akzent4 3" xfId="115"/>
    <cellStyle name="Akzent5" xfId="23" builtinId="45" customBuiltin="1"/>
    <cellStyle name="Akzent5 2" xfId="116"/>
    <cellStyle name="Akzent6" xfId="24" builtinId="49" customBuiltin="1"/>
    <cellStyle name="Akzent6 2" xfId="117"/>
    <cellStyle name="Akzent6 3" xfId="118"/>
    <cellStyle name="Ausgabe" xfId="25" builtinId="21" customBuiltin="1"/>
    <cellStyle name="Ausgabe 2" xfId="119"/>
    <cellStyle name="Ausgabe 3" xfId="120"/>
    <cellStyle name="BasisEineNK" xfId="121"/>
    <cellStyle name="BasisOhneNK" xfId="122"/>
    <cellStyle name="Benennungen" xfId="123"/>
    <cellStyle name="Berechnung" xfId="26" builtinId="22" customBuiltin="1"/>
    <cellStyle name="Berechnung 2" xfId="124"/>
    <cellStyle name="Berechnung 3" xfId="125"/>
    <cellStyle name="Bold GHG Numbers (0.00)" xfId="126"/>
    <cellStyle name="Dezimal_GemVeroeff-Tab-B_160805" xfId="27"/>
    <cellStyle name="Dezimal_GemVeroeff-Tab-B_160805 2 2" xfId="255"/>
    <cellStyle name="Dezimal_GemVeroeff-Tab-SH_260805" xfId="28"/>
    <cellStyle name="Dezimal_GemVeroeff-Tab-ST_150805" xfId="29"/>
    <cellStyle name="Dezimal_GemVeroeff-Tab-TH_080805" xfId="30"/>
    <cellStyle name="Dezimal_ugrdl_tab_2006" xfId="31"/>
    <cellStyle name="Eingabe" xfId="32" builtinId="20" customBuiltin="1"/>
    <cellStyle name="Eingabe 2" xfId="127"/>
    <cellStyle name="Eingabe 3" xfId="128"/>
    <cellStyle name="Ergebnis" xfId="33" builtinId="25" customBuiltin="1"/>
    <cellStyle name="Ergebnis 2" xfId="129"/>
    <cellStyle name="Ergebnis 3" xfId="130"/>
    <cellStyle name="Erklärender Text" xfId="34" builtinId="53" customBuiltin="1"/>
    <cellStyle name="Erklärender Text 2" xfId="131"/>
    <cellStyle name="Gut" xfId="35" builtinId="26" customBuiltin="1"/>
    <cellStyle name="Gut 2" xfId="132"/>
    <cellStyle name="Gut 3" xfId="133"/>
    <cellStyle name="Headline" xfId="134"/>
    <cellStyle name="Hyperlink 2" xfId="37"/>
    <cellStyle name="Hyperlink 2 2" xfId="68"/>
    <cellStyle name="Hyperlink 3" xfId="38"/>
    <cellStyle name="Hyperlink 3 2" xfId="39"/>
    <cellStyle name="InhaltNormal" xfId="40"/>
    <cellStyle name="InhaltNormal 2" xfId="135"/>
    <cellStyle name="Jahr" xfId="136"/>
    <cellStyle name="Komma" xfId="41" builtinId="3"/>
    <cellStyle name="Komma 2" xfId="42"/>
    <cellStyle name="Komma 2 2" xfId="137"/>
    <cellStyle name="Komma 2 3" xfId="138"/>
    <cellStyle name="Komma 3" xfId="139"/>
    <cellStyle name="Komma 3 2" xfId="140"/>
    <cellStyle name="Komma 3 2 2" xfId="141"/>
    <cellStyle name="Komma 3 2 3" xfId="142"/>
    <cellStyle name="Komma 4" xfId="143"/>
    <cellStyle name="Komma 4 2" xfId="144"/>
    <cellStyle name="Komma 4 3" xfId="145"/>
    <cellStyle name="Komma 5" xfId="146"/>
    <cellStyle name="Komma 6" xfId="147"/>
    <cellStyle name="Link" xfId="36" builtinId="8"/>
    <cellStyle name="Messziffer" xfId="43"/>
    <cellStyle name="Messziffer 2" xfId="148"/>
    <cellStyle name="Neutral" xfId="44" builtinId="28" customBuiltin="1"/>
    <cellStyle name="Neutral 2" xfId="149"/>
    <cellStyle name="Neutral 3" xfId="150"/>
    <cellStyle name="Normal GHG Numbers (0.00)" xfId="151"/>
    <cellStyle name="Normal GHG Textfiels Bold" xfId="152"/>
    <cellStyle name="Normal GHG-Shade" xfId="153"/>
    <cellStyle name="Normal GHG-Shade 2" xfId="154"/>
    <cellStyle name="Notiz" xfId="45" builtinId="10" customBuiltin="1"/>
    <cellStyle name="Notiz 2" xfId="155"/>
    <cellStyle name="Notiz 3" xfId="156"/>
    <cellStyle name="o.Tausender" xfId="157"/>
    <cellStyle name="o.Tausender 2" xfId="158"/>
    <cellStyle name="o.Tausender 2 2" xfId="159"/>
    <cellStyle name="o.Tausender 3" xfId="160"/>
    <cellStyle name="Prozent 2" xfId="161"/>
    <cellStyle name="Prozent 2 2" xfId="162"/>
    <cellStyle name="Prozent 2 2 2" xfId="163"/>
    <cellStyle name="Prozent 2 2 3" xfId="164"/>
    <cellStyle name="Prozent 3" xfId="165"/>
    <cellStyle name="Prozent 3 2" xfId="166"/>
    <cellStyle name="Prozent 3 3" xfId="167"/>
    <cellStyle name="Prozent 4" xfId="168"/>
    <cellStyle name="Prozent 4 2" xfId="169"/>
    <cellStyle name="Prozent 4 3" xfId="170"/>
    <cellStyle name="Punkt" xfId="171"/>
    <cellStyle name="Punkt, o + u Ränder" xfId="172"/>
    <cellStyle name="Punkt, o+u Ränder" xfId="173"/>
    <cellStyle name="Punkt, rechts Rand" xfId="174"/>
    <cellStyle name="Punkt,,oben+unten Ränder" xfId="175"/>
    <cellStyle name="Punkt,rechts Rand" xfId="176"/>
    <cellStyle name="Raster" xfId="177"/>
    <cellStyle name="Raster Linie ob + rechts" xfId="178"/>
    <cellStyle name="Raster Linie oben" xfId="179"/>
    <cellStyle name="Raster Linie oben u. unten" xfId="180"/>
    <cellStyle name="Raster Linie oben u. unten+re" xfId="181"/>
    <cellStyle name="Raster Linie rechts" xfId="182"/>
    <cellStyle name="Raster Linie unten" xfId="183"/>
    <cellStyle name="Schlecht" xfId="46" builtinId="27" customBuiltin="1"/>
    <cellStyle name="Schlecht 2" xfId="184"/>
    <cellStyle name="Standard" xfId="0" builtinId="0"/>
    <cellStyle name="Standard 10" xfId="185"/>
    <cellStyle name="Standard 11" xfId="69"/>
    <cellStyle name="Standard 12" xfId="186"/>
    <cellStyle name="Standard 2" xfId="47"/>
    <cellStyle name="Standard 2 2" xfId="67"/>
    <cellStyle name="Standard 3" xfId="187"/>
    <cellStyle name="Standard 3 2" xfId="188"/>
    <cellStyle name="Standard 3 3" xfId="189"/>
    <cellStyle name="Standard 4" xfId="190"/>
    <cellStyle name="Standard 4 2" xfId="191"/>
    <cellStyle name="Standard 4 2 2" xfId="192"/>
    <cellStyle name="Standard 4 2 3" xfId="193"/>
    <cellStyle name="Standard 5" xfId="194"/>
    <cellStyle name="Standard 5 2" xfId="195"/>
    <cellStyle name="Standard 5 3" xfId="196"/>
    <cellStyle name="Standard 5 3 2" xfId="197"/>
    <cellStyle name="Standard 5 4" xfId="198"/>
    <cellStyle name="Standard 6" xfId="199"/>
    <cellStyle name="Standard 6 2" xfId="200"/>
    <cellStyle name="Standard 7" xfId="201"/>
    <cellStyle name="Standard 7 2" xfId="48"/>
    <cellStyle name="Standard 7 2 2" xfId="257"/>
    <cellStyle name="Standard 8" xfId="202"/>
    <cellStyle name="Standard 8 2" xfId="258"/>
    <cellStyle name="Standard 9" xfId="203"/>
    <cellStyle name="Standard_GemVeroeff-Tab-NW_150805" xfId="49"/>
    <cellStyle name="Standard_GemVeroeff-Tab-NW_150805 2" xfId="254"/>
    <cellStyle name="Standard_GemVeroeff-Tab-RP_080805" xfId="50"/>
    <cellStyle name="Standard_GemVeroeff-Tab-SN_010805" xfId="51"/>
    <cellStyle name="Standard_Indikator15-Schaubilder" xfId="52"/>
    <cellStyle name="Standard_Indikator15-Schaubilder 2" xfId="53"/>
    <cellStyle name="Standard_Indikator15-Schaubilder 2 2" xfId="256"/>
    <cellStyle name="Standard_Indikator15-Schaubilder 3" xfId="259"/>
    <cellStyle name="Standard_Mappe2" xfId="54"/>
    <cellStyle name="Standard_SuV-Internet-neu" xfId="55"/>
    <cellStyle name="Standard_TabellenteilR1B1" xfId="56"/>
    <cellStyle name="Stil 1" xfId="204"/>
    <cellStyle name="Strich" xfId="205"/>
    <cellStyle name="Strich mit Ränder" xfId="206"/>
    <cellStyle name="Strich mit Ränder o+u" xfId="207"/>
    <cellStyle name="Strich mit Ränder o+u+r" xfId="208"/>
    <cellStyle name="Strich, ohne Rahmen" xfId="209"/>
    <cellStyle name="Strich, rechts Rand" xfId="210"/>
    <cellStyle name="Strich, rechts+u+o Rand" xfId="211"/>
    <cellStyle name="Strich,o+u Rand" xfId="212"/>
    <cellStyle name="Strich,o+u+ rechts Rand" xfId="213"/>
    <cellStyle name="Strich,Rahmen links" xfId="214"/>
    <cellStyle name="Strich,u+o Ränder" xfId="215"/>
    <cellStyle name="Strich; ohne Ränder" xfId="216"/>
    <cellStyle name="Strich; unten Rand" xfId="217"/>
    <cellStyle name="Strich;rechts + unten Rand" xfId="218"/>
    <cellStyle name="Strich_bilanzjo" xfId="219"/>
    <cellStyle name="Tabelle" xfId="220"/>
    <cellStyle name="TabFuss linksbündig" xfId="221"/>
    <cellStyle name="TabFuss linksbündig o.Ränder" xfId="222"/>
    <cellStyle name="TabFuss rechts" xfId="223"/>
    <cellStyle name="TabFuss rot." xfId="224"/>
    <cellStyle name="TabFuss rot. fett" xfId="225"/>
    <cellStyle name="TabKopf" xfId="226"/>
    <cellStyle name="TabKopf rot." xfId="227"/>
    <cellStyle name="TabKopf_li" xfId="228"/>
    <cellStyle name="Überschrift" xfId="57" builtinId="15" customBuiltin="1"/>
    <cellStyle name="Überschrift 1" xfId="58" builtinId="16" customBuiltin="1"/>
    <cellStyle name="Überschrift 1 2" xfId="229"/>
    <cellStyle name="Überschrift 1 3" xfId="230"/>
    <cellStyle name="Überschrift 2" xfId="59" builtinId="17" customBuiltin="1"/>
    <cellStyle name="Überschrift 2 2" xfId="231"/>
    <cellStyle name="Überschrift 2 3" xfId="232"/>
    <cellStyle name="Überschrift 3" xfId="60" builtinId="18" customBuiltin="1"/>
    <cellStyle name="Überschrift 3 2" xfId="233"/>
    <cellStyle name="Überschrift 3 3" xfId="234"/>
    <cellStyle name="Überschrift 4" xfId="61" builtinId="19" customBuiltin="1"/>
    <cellStyle name="Überschrift 4 2" xfId="235"/>
    <cellStyle name="Überschrift 4 3" xfId="236"/>
    <cellStyle name="Überschrift 5" xfId="237"/>
    <cellStyle name="Überschrift 6" xfId="238"/>
    <cellStyle name="Verknüpfte Zelle" xfId="62" builtinId="24" customBuiltin="1"/>
    <cellStyle name="Verknüpfte Zelle 2" xfId="239"/>
    <cellStyle name="Verknüpfte Zelle 3" xfId="240"/>
    <cellStyle name="Währung 2" xfId="241"/>
    <cellStyle name="Währung 2 2" xfId="242"/>
    <cellStyle name="Währung 2 2 2" xfId="243"/>
    <cellStyle name="Währung 2 2 3" xfId="244"/>
    <cellStyle name="Währung 3" xfId="245"/>
    <cellStyle name="Währung 3 2" xfId="246"/>
    <cellStyle name="Währung 3 3" xfId="247"/>
    <cellStyle name="Währung_GemVeroeff-Tab-TH_080805" xfId="63"/>
    <cellStyle name="Warnender Text" xfId="64" builtinId="11" customBuiltin="1"/>
    <cellStyle name="Warnender Text 2" xfId="248"/>
    <cellStyle name="ZeilenNr.hinten" xfId="249"/>
    <cellStyle name="ZeilenNr.vorne" xfId="250"/>
    <cellStyle name="Zelle mit Rand" xfId="65"/>
    <cellStyle name="Zelle überprüfen" xfId="66" builtinId="23" customBuiltin="1"/>
    <cellStyle name="Zelle überprüfen 2" xfId="251"/>
    <cellStyle name="Zwischentitel" xfId="252"/>
    <cellStyle name="Обычный_2++" xfId="253"/>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calcChain" Target="calcChain.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204"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itelblatt!B42"/></Relationships>
</file>

<file path=xl/drawings/_rels/drawing2.xml.rels><?xml version="1.0" encoding="UTF-8" standalone="yes"?>
<Relationships xmlns="http://schemas.openxmlformats.org/package/2006/relationships"><Relationship Id="rId1" Type="http://schemas.openxmlformats.org/officeDocument/2006/relationships/hyperlink" Target="#Titelblatt!B42"/></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Tabellenverzeichnis!A234"/></Relationships>
</file>

<file path=xl/drawings/_rels/drawing4.xml.rels><?xml version="1.0" encoding="UTF-8" standalone="yes"?>
<Relationships xmlns="http://schemas.openxmlformats.org/package/2006/relationships"><Relationship Id="rId1" Type="http://schemas.openxmlformats.org/officeDocument/2006/relationships/hyperlink" Target="#Titelblatt!B42"/></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editAs="oneCell">
    <xdr:from>
      <xdr:col>0</xdr:col>
      <xdr:colOff>47652</xdr:colOff>
      <xdr:row>2</xdr:row>
      <xdr:rowOff>0</xdr:rowOff>
    </xdr:from>
    <xdr:to>
      <xdr:col>7</xdr:col>
      <xdr:colOff>315984</xdr:colOff>
      <xdr:row>50</xdr:row>
      <xdr:rowOff>147600</xdr:rowOff>
    </xdr:to>
    <xdr:pic>
      <xdr:nvPicPr>
        <xdr:cNvPr id="22" name="Grafik 21"/>
        <xdr:cNvPicPr>
          <a:picLocks noChangeAspect="1"/>
        </xdr:cNvPicPr>
      </xdr:nvPicPr>
      <xdr:blipFill>
        <a:blip xmlns:r="http://schemas.openxmlformats.org/officeDocument/2006/relationships" r:embed="rId2"/>
        <a:stretch>
          <a:fillRect/>
        </a:stretch>
      </xdr:blipFill>
      <xdr:spPr>
        <a:xfrm>
          <a:off x="47652" y="409575"/>
          <a:ext cx="5602332" cy="7920000"/>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251</xdr:row>
      <xdr:rowOff>161925</xdr:rowOff>
    </xdr:from>
    <xdr:to>
      <xdr:col>0</xdr:col>
      <xdr:colOff>0</xdr:colOff>
      <xdr:row>252</xdr:row>
      <xdr:rowOff>0</xdr:rowOff>
    </xdr:to>
    <xdr:sp macro="" textlink="">
      <xdr:nvSpPr>
        <xdr:cNvPr id="874285" name="AutoShape 13">
          <a:hlinkClick xmlns:r="http://schemas.openxmlformats.org/officeDocument/2006/relationships" r:id="rId1"/>
        </xdr:cNvPr>
        <xdr:cNvSpPr>
          <a:spLocks noChangeArrowheads="1"/>
        </xdr:cNvSpPr>
      </xdr:nvSpPr>
      <xdr:spPr bwMode="auto">
        <a:xfrm rot="10800000">
          <a:off x="0" y="46091475"/>
          <a:ext cx="0" cy="28575"/>
        </a:xfrm>
        <a:prstGeom prst="triangle">
          <a:avLst>
            <a:gd name="adj" fmla="val 50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0</xdr:col>
      <xdr:colOff>135128</xdr:colOff>
      <xdr:row>0</xdr:row>
      <xdr:rowOff>0</xdr:rowOff>
    </xdr:to>
    <xdr:sp macro="" textlink="">
      <xdr:nvSpPr>
        <xdr:cNvPr id="120860" name="Rectangle 28"/>
        <xdr:cNvSpPr>
          <a:spLocks noChangeArrowheads="1"/>
        </xdr:cNvSpPr>
      </xdr:nvSpPr>
      <xdr:spPr bwMode="auto">
        <a:xfrm>
          <a:off x="0" y="0"/>
          <a:ext cx="144780" cy="0"/>
        </a:xfrm>
        <a:prstGeom prst="rect">
          <a:avLst/>
        </a:prstGeom>
        <a:solidFill>
          <a:srgbClr xmlns:mc="http://schemas.openxmlformats.org/markup-compatibility/2006" xmlns:a14="http://schemas.microsoft.com/office/drawing/2010/main" val="FFFF00" mc:Ignorable="a14" a14:legacySpreadsheetColorIndex="34"/>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Arial"/>
              <a:cs typeface="Arial"/>
            </a:rPr>
            <a:t>zurück</a:t>
          </a:r>
          <a:endParaRPr lang="de-DE"/>
        </a:p>
      </xdr:txBody>
    </xdr:sp>
    <xdr:clientData fPrintsWithSheet="0"/>
  </xdr:twoCellAnchor>
  <xdr:twoCellAnchor>
    <xdr:from>
      <xdr:col>3</xdr:col>
      <xdr:colOff>409575</xdr:colOff>
      <xdr:row>5</xdr:row>
      <xdr:rowOff>38100</xdr:rowOff>
    </xdr:from>
    <xdr:to>
      <xdr:col>4</xdr:col>
      <xdr:colOff>590550</xdr:colOff>
      <xdr:row>8</xdr:row>
      <xdr:rowOff>0</xdr:rowOff>
    </xdr:to>
    <xdr:grpSp>
      <xdr:nvGrpSpPr>
        <xdr:cNvPr id="874287" name="Group 41"/>
        <xdr:cNvGrpSpPr>
          <a:grpSpLocks/>
        </xdr:cNvGrpSpPr>
      </xdr:nvGrpSpPr>
      <xdr:grpSpPr bwMode="auto">
        <a:xfrm>
          <a:off x="1143000" y="914400"/>
          <a:ext cx="914400" cy="447675"/>
          <a:chOff x="657" y="28"/>
          <a:chExt cx="83" cy="49"/>
        </a:xfrm>
      </xdr:grpSpPr>
      <xdr:pic>
        <xdr:nvPicPr>
          <xdr:cNvPr id="874288" name="Picture 4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87428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918683"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84"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85"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86"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918688"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89"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90"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91"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918693"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94"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95"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96"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918698"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699"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18700"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3" Type="http://schemas.openxmlformats.org/officeDocument/2006/relationships/hyperlink" Target="mailto:poststelle@it.nrw.de" TargetMode="External"/><Relationship Id="rId7" Type="http://schemas.openxmlformats.org/officeDocument/2006/relationships/drawing" Target="../drawings/drawing2.xml"/><Relationship Id="rId2" Type="http://schemas.openxmlformats.org/officeDocument/2006/relationships/hyperlink" Target="http://www.ugrdl.de/" TargetMode="External"/><Relationship Id="rId1" Type="http://schemas.openxmlformats.org/officeDocument/2006/relationships/hyperlink" Target="http://www.statistikportal.de/" TargetMode="External"/><Relationship Id="rId6" Type="http://schemas.openxmlformats.org/officeDocument/2006/relationships/printerSettings" Target="../printerSettings/printerSettings2.bin"/><Relationship Id="rId5" Type="http://schemas.openxmlformats.org/officeDocument/2006/relationships/hyperlink" Target="http://www.ugrdl.de/" TargetMode="External"/><Relationship Id="rId4" Type="http://schemas.openxmlformats.org/officeDocument/2006/relationships/hyperlink" Target="http://www.it.nrw.d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ugrdl.de/"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mailto:%20ugr@statistik-nord.de" TargetMode="External"/><Relationship Id="rId13" Type="http://schemas.openxmlformats.org/officeDocument/2006/relationships/hyperlink" Target="mailto:ugr@statistik.bremen.de" TargetMode="External"/><Relationship Id="rId18" Type="http://schemas.openxmlformats.org/officeDocument/2006/relationships/hyperlink" Target="http://www.statistik.bayern.de/" TargetMode="External"/><Relationship Id="rId26" Type="http://schemas.openxmlformats.org/officeDocument/2006/relationships/hyperlink" Target="http://www.liki.nrw.de/" TargetMode="External"/><Relationship Id="rId3" Type="http://schemas.openxmlformats.org/officeDocument/2006/relationships/hyperlink" Target="mailto:uwe.mahnecke@lskn.niedersachsen.de" TargetMode="External"/><Relationship Id="rId21" Type="http://schemas.openxmlformats.org/officeDocument/2006/relationships/hyperlink" Target="http://www.statistik.saarland.de/" TargetMode="External"/><Relationship Id="rId7" Type="http://schemas.openxmlformats.org/officeDocument/2006/relationships/hyperlink" Target="mailto:k.schneider@lzd.saarland.de" TargetMode="External"/><Relationship Id="rId12" Type="http://schemas.openxmlformats.org/officeDocument/2006/relationships/hyperlink" Target="mailto:%20ugr@stala.mi.sachsen-anhalt.de" TargetMode="External"/><Relationship Id="rId17" Type="http://schemas.openxmlformats.org/officeDocument/2006/relationships/hyperlink" Target="http://www.statistik-mv.de/" TargetMode="External"/><Relationship Id="rId25" Type="http://schemas.openxmlformats.org/officeDocument/2006/relationships/hyperlink" Target="http://www.destatis.de/" TargetMode="External"/><Relationship Id="rId33" Type="http://schemas.openxmlformats.org/officeDocument/2006/relationships/printerSettings" Target="../printerSettings/printerSettings5.bin"/><Relationship Id="rId2" Type="http://schemas.openxmlformats.org/officeDocument/2006/relationships/hyperlink" Target="mailto:%20ugr@statistik-mv.de" TargetMode="External"/><Relationship Id="rId16" Type="http://schemas.openxmlformats.org/officeDocument/2006/relationships/hyperlink" Target="http://www.statistik-bw.de/" TargetMode="External"/><Relationship Id="rId20" Type="http://schemas.openxmlformats.org/officeDocument/2006/relationships/hyperlink" Target="http://www.it.nrw.de/" TargetMode="External"/><Relationship Id="rId29" Type="http://schemas.openxmlformats.org/officeDocument/2006/relationships/hyperlink" Target="http://www.statistik.bremen.de/" TargetMode="External"/><Relationship Id="rId1" Type="http://schemas.openxmlformats.org/officeDocument/2006/relationships/hyperlink" Target="mailto:ugrdl@stala.bwl.de" TargetMode="External"/><Relationship Id="rId6" Type="http://schemas.openxmlformats.org/officeDocument/2006/relationships/hyperlink" Target="mailto:%20ugr@statistik.rlp.de" TargetMode="External"/><Relationship Id="rId11" Type="http://schemas.openxmlformats.org/officeDocument/2006/relationships/hyperlink" Target="mailto:%20oliver.gressmann@statistik.thueringen.de" TargetMode="External"/><Relationship Id="rId24" Type="http://schemas.openxmlformats.org/officeDocument/2006/relationships/hyperlink" Target="http://www.statistik.thueringen.de/" TargetMode="External"/><Relationship Id="rId32" Type="http://schemas.openxmlformats.org/officeDocument/2006/relationships/hyperlink" Target="mailto:ugr@statistik.bayern.de" TargetMode="External"/><Relationship Id="rId5" Type="http://schemas.openxmlformats.org/officeDocument/2006/relationships/hyperlink" Target="mailto:ugrdl@it.nrw.de" TargetMode="External"/><Relationship Id="rId15" Type="http://schemas.openxmlformats.org/officeDocument/2006/relationships/hyperlink" Target="mailto:jeannette.spohr@lanuv.nrw.de" TargetMode="External"/><Relationship Id="rId23" Type="http://schemas.openxmlformats.org/officeDocument/2006/relationships/hyperlink" Target="http://www.statistik-hessen.de/" TargetMode="External"/><Relationship Id="rId28" Type="http://schemas.openxmlformats.org/officeDocument/2006/relationships/hyperlink" Target="http://www.statistik.sachsen-anhalt.de/" TargetMode="External"/><Relationship Id="rId10" Type="http://schemas.openxmlformats.org/officeDocument/2006/relationships/hyperlink" Target="mailto:analyse@statistik.sachsen.de" TargetMode="External"/><Relationship Id="rId19" Type="http://schemas.openxmlformats.org/officeDocument/2006/relationships/hyperlink" Target="http://www.statistik.niedersachsen.de/" TargetMode="External"/><Relationship Id="rId31" Type="http://schemas.openxmlformats.org/officeDocument/2006/relationships/hyperlink" Target="http://www.statistik.rlp.de/" TargetMode="External"/><Relationship Id="rId4" Type="http://schemas.openxmlformats.org/officeDocument/2006/relationships/hyperlink" Target="mailto:ugr@statistik-bbb.de" TargetMode="External"/><Relationship Id="rId9" Type="http://schemas.openxmlformats.org/officeDocument/2006/relationships/hyperlink" Target="mailto:ugr@statistik.hessen.de" TargetMode="External"/><Relationship Id="rId14" Type="http://schemas.openxmlformats.org/officeDocument/2006/relationships/hyperlink" Target="mailto:ugr@destatis.de" TargetMode="External"/><Relationship Id="rId22" Type="http://schemas.openxmlformats.org/officeDocument/2006/relationships/hyperlink" Target="http://www.statistik-nord.de/" TargetMode="External"/><Relationship Id="rId27" Type="http://schemas.openxmlformats.org/officeDocument/2006/relationships/hyperlink" Target="http://www.statistik.sachsen.de/" TargetMode="External"/><Relationship Id="rId30" Type="http://schemas.openxmlformats.org/officeDocument/2006/relationships/hyperlink" Target="http://www.statistik-berlin-brandenburg.de/"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1"/>
  <sheetViews>
    <sheetView showGridLines="0" showRowColHeaders="0" tabSelected="1" zoomScaleNormal="100" workbookViewId="0">
      <selection sqref="A1:B1"/>
    </sheetView>
  </sheetViews>
  <sheetFormatPr baseColWidth="10" defaultColWidth="11.453125" defaultRowHeight="12.5"/>
  <cols>
    <col min="1" max="4" width="11.453125" style="1110" customWidth="1"/>
    <col min="5" max="6" width="11.453125" style="1110"/>
    <col min="7" max="7" width="11.453125" style="1110" customWidth="1"/>
    <col min="8" max="16384" width="11.453125" style="1110"/>
  </cols>
  <sheetData>
    <row r="1" spans="1:5" s="469" customFormat="1" ht="19.5" customHeight="1">
      <c r="A1" s="1235" t="s">
        <v>1562</v>
      </c>
      <c r="B1" s="1235"/>
      <c r="D1" s="1235" t="s">
        <v>1563</v>
      </c>
      <c r="E1" s="1235"/>
    </row>
  </sheetData>
  <mergeCells count="2">
    <mergeCell ref="A1:B1"/>
    <mergeCell ref="D1:E1"/>
  </mergeCells>
  <hyperlinks>
    <hyperlink ref="D1:E1" location="Inhalt!A1" display="Zum Inhalt"/>
    <hyperlink ref="A1:B1" location="Impressum!A1" display="Zum Impressum"/>
  </hyperlinks>
  <pageMargins left="0.78740157480314965" right="0.23622047244094491" top="1.1811023622047245" bottom="0.78740157480314965" header="0.39370078740157483" footer="0.39370078740157483"/>
  <pageSetup paperSize="9" orientation="portrait" horizontalDpi="4294967294" verticalDpi="300" r:id="rId1"/>
  <headerFooter alignWithMargins="0">
    <oddHeader>&amp;CSeite &amp;P von &amp;N</oddHeader>
    <oddFooter>&amp;CStatistische Ämter der Länder – Indikatoren und Kennzahlen, UGRdL 2018</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pageSetUpPr autoPageBreaks="0"/>
  </sheetPr>
  <dimension ref="A1:AB45"/>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ColWidth="11.453125" defaultRowHeight="12.5"/>
  <cols>
    <col min="1" max="1" width="23" style="68" bestFit="1" customWidth="1"/>
    <col min="2" max="27" width="11.54296875" style="33" customWidth="1"/>
    <col min="28" max="16384" width="11.453125" style="33"/>
  </cols>
  <sheetData>
    <row r="1" spans="1:28" ht="13">
      <c r="A1" s="257" t="s">
        <v>263</v>
      </c>
    </row>
    <row r="3" spans="1:28" ht="12" customHeight="1">
      <c r="A3" s="134" t="s">
        <v>9</v>
      </c>
      <c r="B3" s="60" t="s">
        <v>1260</v>
      </c>
      <c r="C3" s="134"/>
      <c r="D3" s="134"/>
      <c r="E3" s="134"/>
      <c r="F3" s="134"/>
      <c r="G3" s="134"/>
      <c r="H3" s="134"/>
      <c r="I3" s="134"/>
      <c r="J3" s="134"/>
      <c r="K3" s="706"/>
      <c r="L3" s="706"/>
      <c r="M3" s="706"/>
      <c r="N3" s="706"/>
      <c r="O3" s="424"/>
      <c r="P3" s="706"/>
      <c r="Q3" s="424"/>
      <c r="R3" s="424"/>
      <c r="S3" s="424"/>
      <c r="T3" s="424"/>
      <c r="U3" s="424"/>
      <c r="V3" s="424"/>
      <c r="W3" s="424"/>
      <c r="X3" s="424"/>
      <c r="Y3" s="424"/>
      <c r="Z3" s="424"/>
      <c r="AA3" s="424"/>
      <c r="AB3" s="424"/>
    </row>
    <row r="4" spans="1:28" ht="13">
      <c r="A4" s="134"/>
      <c r="B4" s="134"/>
      <c r="C4" s="134"/>
      <c r="D4" s="134"/>
      <c r="E4" s="134"/>
      <c r="F4" s="435"/>
      <c r="G4" s="437"/>
      <c r="H4" s="437"/>
      <c r="I4" s="437"/>
      <c r="J4" s="134"/>
      <c r="K4" s="706"/>
      <c r="L4" s="706"/>
      <c r="M4" s="706"/>
      <c r="N4" s="706"/>
      <c r="O4" s="424"/>
      <c r="P4" s="706"/>
      <c r="Q4" s="424"/>
      <c r="R4" s="424"/>
      <c r="S4" s="424"/>
      <c r="T4" s="424"/>
      <c r="U4" s="424"/>
      <c r="V4" s="424"/>
      <c r="W4" s="424"/>
      <c r="X4" s="424"/>
      <c r="Y4" s="424"/>
      <c r="Z4" s="424"/>
      <c r="AA4" s="424"/>
      <c r="AB4" s="424"/>
    </row>
    <row r="5" spans="1:28">
      <c r="A5" s="703" t="s">
        <v>327</v>
      </c>
      <c r="B5" s="704">
        <v>1991</v>
      </c>
      <c r="C5" s="704">
        <v>1992</v>
      </c>
      <c r="D5" s="704">
        <v>1993</v>
      </c>
      <c r="E5" s="704">
        <v>1994</v>
      </c>
      <c r="F5" s="704">
        <v>1995</v>
      </c>
      <c r="G5" s="704">
        <v>1996</v>
      </c>
      <c r="H5" s="704">
        <v>1997</v>
      </c>
      <c r="I5" s="704">
        <v>1998</v>
      </c>
      <c r="J5" s="704">
        <v>1999</v>
      </c>
      <c r="K5" s="704">
        <v>2000</v>
      </c>
      <c r="L5" s="704">
        <v>2001</v>
      </c>
      <c r="M5" s="704">
        <v>2002</v>
      </c>
      <c r="N5" s="704">
        <v>2003</v>
      </c>
      <c r="O5" s="704">
        <v>2004</v>
      </c>
      <c r="P5" s="704">
        <v>2005</v>
      </c>
      <c r="Q5" s="704">
        <v>2006</v>
      </c>
      <c r="R5" s="704">
        <v>2007</v>
      </c>
      <c r="S5" s="704">
        <v>2008</v>
      </c>
      <c r="T5" s="704">
        <v>2009</v>
      </c>
      <c r="U5" s="704">
        <v>2010</v>
      </c>
      <c r="V5" s="704">
        <v>2011</v>
      </c>
      <c r="W5" s="704">
        <v>2012</v>
      </c>
      <c r="X5" s="704">
        <v>2013</v>
      </c>
      <c r="Y5" s="704">
        <v>2014</v>
      </c>
      <c r="Z5" s="704">
        <v>2015</v>
      </c>
      <c r="AA5" s="704">
        <v>2016</v>
      </c>
      <c r="AB5" s="704">
        <v>2017</v>
      </c>
    </row>
    <row r="6" spans="1:28" ht="13">
      <c r="A6" s="134"/>
      <c r="B6" s="134"/>
      <c r="C6" s="134"/>
      <c r="D6" s="134"/>
      <c r="E6" s="134"/>
      <c r="F6" s="435"/>
      <c r="G6" s="437"/>
      <c r="H6" s="437"/>
      <c r="I6" s="437"/>
      <c r="J6" s="134"/>
      <c r="K6" s="706"/>
      <c r="L6" s="706"/>
      <c r="M6" s="706"/>
      <c r="N6" s="706"/>
      <c r="O6" s="424"/>
      <c r="P6" s="706"/>
      <c r="Q6" s="424"/>
      <c r="R6" s="424"/>
      <c r="S6" s="424"/>
      <c r="T6" s="424"/>
      <c r="U6" s="424"/>
      <c r="V6" s="424"/>
      <c r="W6" s="424"/>
      <c r="X6" s="424"/>
      <c r="Y6" s="424"/>
      <c r="Z6" s="424"/>
      <c r="AA6" s="424"/>
      <c r="AB6" s="424"/>
    </row>
    <row r="7" spans="1:28" ht="13">
      <c r="A7" s="705"/>
      <c r="B7" s="1267" t="s">
        <v>131</v>
      </c>
      <c r="C7" s="1267"/>
      <c r="D7" s="1267"/>
      <c r="E7" s="1267"/>
      <c r="F7" s="1267"/>
      <c r="G7" s="1267"/>
      <c r="H7" s="1267"/>
      <c r="I7" s="1267"/>
      <c r="J7" s="1267"/>
      <c r="K7" s="1267">
        <v>1000</v>
      </c>
      <c r="L7" s="1267"/>
      <c r="M7" s="1267"/>
      <c r="N7" s="1267"/>
      <c r="O7" s="1267"/>
      <c r="P7" s="1267"/>
      <c r="Q7" s="1267"/>
      <c r="R7" s="1267"/>
      <c r="S7" s="1267"/>
      <c r="T7" s="1267">
        <v>1000</v>
      </c>
      <c r="U7" s="1267"/>
      <c r="V7" s="1267"/>
      <c r="W7" s="1267"/>
      <c r="X7" s="1267"/>
      <c r="Y7" s="1267"/>
      <c r="Z7" s="1267"/>
      <c r="AA7" s="1267"/>
      <c r="AB7" s="1267"/>
    </row>
    <row r="8" spans="1:28" ht="13">
      <c r="A8" s="437"/>
      <c r="B8" s="706"/>
      <c r="C8" s="433"/>
      <c r="D8" s="433"/>
      <c r="E8" s="433"/>
      <c r="F8" s="433"/>
      <c r="G8" s="433"/>
      <c r="H8" s="433"/>
      <c r="I8" s="433"/>
      <c r="J8" s="433"/>
      <c r="K8" s="706"/>
      <c r="L8" s="706"/>
      <c r="M8" s="706"/>
      <c r="N8" s="706"/>
      <c r="O8" s="424"/>
      <c r="P8" s="706"/>
      <c r="Q8" s="424"/>
      <c r="R8" s="424"/>
      <c r="S8" s="424"/>
      <c r="T8" s="424"/>
      <c r="U8" s="424"/>
      <c r="V8" s="424"/>
      <c r="W8" s="424"/>
      <c r="X8" s="424"/>
      <c r="Y8" s="424"/>
      <c r="Z8" s="424"/>
      <c r="AA8" s="424"/>
      <c r="AB8" s="424"/>
    </row>
    <row r="9" spans="1:28">
      <c r="A9" s="436" t="s">
        <v>328</v>
      </c>
      <c r="B9" s="718">
        <v>5162.6120000000001</v>
      </c>
      <c r="C9" s="718">
        <v>5219.3050000000003</v>
      </c>
      <c r="D9" s="718">
        <v>5138.17</v>
      </c>
      <c r="E9" s="718">
        <v>5092.5919999999996</v>
      </c>
      <c r="F9" s="718">
        <v>5104.3410000000003</v>
      </c>
      <c r="G9" s="718">
        <v>5139.17</v>
      </c>
      <c r="H9" s="718">
        <v>5166.3599999999997</v>
      </c>
      <c r="I9" s="718">
        <v>5238.7349999999997</v>
      </c>
      <c r="J9" s="718">
        <v>5328.1959999999999</v>
      </c>
      <c r="K9" s="718">
        <v>5499.6040000000003</v>
      </c>
      <c r="L9" s="718">
        <v>5547.357</v>
      </c>
      <c r="M9" s="718">
        <v>5551.393</v>
      </c>
      <c r="N9" s="718">
        <v>5499.0860000000002</v>
      </c>
      <c r="O9" s="718">
        <v>5514.134</v>
      </c>
      <c r="P9" s="718">
        <v>5525.7830000000004</v>
      </c>
      <c r="Q9" s="718">
        <v>5564.5230000000001</v>
      </c>
      <c r="R9" s="718">
        <v>5662.0010000000002</v>
      </c>
      <c r="S9" s="718">
        <v>5748.2809999999999</v>
      </c>
      <c r="T9" s="718">
        <v>5711.1319999999996</v>
      </c>
      <c r="U9" s="718">
        <v>5710.0739999999996</v>
      </c>
      <c r="V9" s="718">
        <v>5800.1139999999996</v>
      </c>
      <c r="W9" s="718">
        <v>5886.152</v>
      </c>
      <c r="X9" s="718">
        <v>5949.9430000000002</v>
      </c>
      <c r="Y9" s="718">
        <v>6020.799</v>
      </c>
      <c r="Z9" s="718">
        <v>6080.8040000000001</v>
      </c>
      <c r="AA9" s="718">
        <v>6165.7920000000004</v>
      </c>
      <c r="AB9" s="718">
        <v>6263.8249999999998</v>
      </c>
    </row>
    <row r="10" spans="1:28">
      <c r="A10" s="436" t="s">
        <v>329</v>
      </c>
      <c r="B10" s="718">
        <v>6043.6980000000003</v>
      </c>
      <c r="C10" s="718">
        <v>6123.9049999999997</v>
      </c>
      <c r="D10" s="718">
        <v>6072.5540000000001</v>
      </c>
      <c r="E10" s="718">
        <v>6071.03</v>
      </c>
      <c r="F10" s="718">
        <v>6074.9690000000001</v>
      </c>
      <c r="G10" s="718">
        <v>6065.1869999999999</v>
      </c>
      <c r="H10" s="718">
        <v>6072.3190000000004</v>
      </c>
      <c r="I10" s="718">
        <v>6195.8869999999997</v>
      </c>
      <c r="J10" s="718">
        <v>6308.1679999999997</v>
      </c>
      <c r="K10" s="718">
        <v>6449.2120000000004</v>
      </c>
      <c r="L10" s="718">
        <v>6485.9179999999997</v>
      </c>
      <c r="M10" s="718">
        <v>6470.0450000000001</v>
      </c>
      <c r="N10" s="718">
        <v>6390.0889999999999</v>
      </c>
      <c r="O10" s="718">
        <v>6391.2929999999997</v>
      </c>
      <c r="P10" s="718">
        <v>6418.8419999999996</v>
      </c>
      <c r="Q10" s="718">
        <v>6480.9809999999998</v>
      </c>
      <c r="R10" s="718">
        <v>6605.6959999999999</v>
      </c>
      <c r="S10" s="718">
        <v>6707.9250000000002</v>
      </c>
      <c r="T10" s="718">
        <v>6728.0990000000002</v>
      </c>
      <c r="U10" s="718">
        <v>6776.098</v>
      </c>
      <c r="V10" s="718">
        <v>6907.9840000000004</v>
      </c>
      <c r="W10" s="718">
        <v>7022.7089999999998</v>
      </c>
      <c r="X10" s="718">
        <v>7091.3490000000002</v>
      </c>
      <c r="Y10" s="718">
        <v>7173.3130000000001</v>
      </c>
      <c r="Z10" s="718">
        <v>7278.6</v>
      </c>
      <c r="AA10" s="718">
        <v>7404.6679999999997</v>
      </c>
      <c r="AB10" s="718">
        <v>7540.835</v>
      </c>
    </row>
    <row r="11" spans="1:28">
      <c r="A11" s="436" t="s">
        <v>330</v>
      </c>
      <c r="B11" s="718">
        <v>1703.15</v>
      </c>
      <c r="C11" s="718">
        <v>1675.617</v>
      </c>
      <c r="D11" s="718">
        <v>1667.6210000000001</v>
      </c>
      <c r="E11" s="718">
        <v>1656.085</v>
      </c>
      <c r="F11" s="718">
        <v>1656.7449999999999</v>
      </c>
      <c r="G11" s="718">
        <v>1630.8109999999999</v>
      </c>
      <c r="H11" s="718">
        <v>1595.8</v>
      </c>
      <c r="I11" s="718">
        <v>1584.1289999999999</v>
      </c>
      <c r="J11" s="718">
        <v>1582.2080000000001</v>
      </c>
      <c r="K11" s="718">
        <v>1614.982</v>
      </c>
      <c r="L11" s="718">
        <v>1595.6079999999999</v>
      </c>
      <c r="M11" s="718">
        <v>1568.624</v>
      </c>
      <c r="N11" s="718">
        <v>1545.7049999999999</v>
      </c>
      <c r="O11" s="718">
        <v>1554.691</v>
      </c>
      <c r="P11" s="718">
        <v>1556.674</v>
      </c>
      <c r="Q11" s="718">
        <v>1582.4659999999999</v>
      </c>
      <c r="R11" s="718">
        <v>1616.05</v>
      </c>
      <c r="S11" s="718">
        <v>1645.741</v>
      </c>
      <c r="T11" s="718">
        <v>1671.528</v>
      </c>
      <c r="U11" s="718">
        <v>1688.992</v>
      </c>
      <c r="V11" s="718">
        <v>1707.604</v>
      </c>
      <c r="W11" s="718">
        <v>1747.1579999999999</v>
      </c>
      <c r="X11" s="718">
        <v>1774.2349999999999</v>
      </c>
      <c r="Y11" s="718">
        <v>1806.758</v>
      </c>
      <c r="Z11" s="718">
        <v>1845.6220000000001</v>
      </c>
      <c r="AA11" s="718">
        <v>1894.4290000000001</v>
      </c>
      <c r="AB11" s="718">
        <v>1952.2819999999999</v>
      </c>
    </row>
    <row r="12" spans="1:28">
      <c r="A12" s="436" t="s">
        <v>331</v>
      </c>
      <c r="B12" s="718">
        <v>1190.5630000000001</v>
      </c>
      <c r="C12" s="718">
        <v>1062.7739999999999</v>
      </c>
      <c r="D12" s="718">
        <v>1031.193</v>
      </c>
      <c r="E12" s="718">
        <v>1063.0029999999999</v>
      </c>
      <c r="F12" s="718">
        <v>1088.2149999999999</v>
      </c>
      <c r="G12" s="718">
        <v>1086.404</v>
      </c>
      <c r="H12" s="718">
        <v>1086.001</v>
      </c>
      <c r="I12" s="718">
        <v>1081.5070000000001</v>
      </c>
      <c r="J12" s="718">
        <v>1087.0640000000001</v>
      </c>
      <c r="K12" s="718">
        <v>1089.6869999999999</v>
      </c>
      <c r="L12" s="718">
        <v>1063.8679999999999</v>
      </c>
      <c r="M12" s="718">
        <v>1043.23</v>
      </c>
      <c r="N12" s="718">
        <v>1027.2729999999999</v>
      </c>
      <c r="O12" s="718">
        <v>1030.509</v>
      </c>
      <c r="P12" s="718">
        <v>1023.444</v>
      </c>
      <c r="Q12" s="718">
        <v>1029.7729999999999</v>
      </c>
      <c r="R12" s="718">
        <v>1050.4559999999999</v>
      </c>
      <c r="S12" s="718">
        <v>1064.94</v>
      </c>
      <c r="T12" s="718">
        <v>1077.7570000000001</v>
      </c>
      <c r="U12" s="718">
        <v>1081.991</v>
      </c>
      <c r="V12" s="718">
        <v>1083.6320000000001</v>
      </c>
      <c r="W12" s="718">
        <v>1085.7750000000001</v>
      </c>
      <c r="X12" s="718">
        <v>1081.5840000000001</v>
      </c>
      <c r="Y12" s="718">
        <v>1082.316</v>
      </c>
      <c r="Z12" s="718">
        <v>1085.2270000000001</v>
      </c>
      <c r="AA12" s="718">
        <v>1101.83</v>
      </c>
      <c r="AB12" s="718">
        <v>1116.759</v>
      </c>
    </row>
    <row r="13" spans="1:28">
      <c r="A13" s="436" t="s">
        <v>332</v>
      </c>
      <c r="B13" s="718">
        <v>396.61500000000001</v>
      </c>
      <c r="C13" s="718">
        <v>401.536</v>
      </c>
      <c r="D13" s="718">
        <v>396.65100000000001</v>
      </c>
      <c r="E13" s="718">
        <v>392.459</v>
      </c>
      <c r="F13" s="718">
        <v>383.79300000000001</v>
      </c>
      <c r="G13" s="718">
        <v>378.29500000000002</v>
      </c>
      <c r="H13" s="718">
        <v>379.815</v>
      </c>
      <c r="I13" s="718">
        <v>378.01100000000002</v>
      </c>
      <c r="J13" s="718">
        <v>381.77699999999999</v>
      </c>
      <c r="K13" s="718">
        <v>393.726</v>
      </c>
      <c r="L13" s="718">
        <v>395.149</v>
      </c>
      <c r="M13" s="718">
        <v>394.56400000000002</v>
      </c>
      <c r="N13" s="718">
        <v>391.49</v>
      </c>
      <c r="O13" s="718">
        <v>393.197</v>
      </c>
      <c r="P13" s="718">
        <v>392.66</v>
      </c>
      <c r="Q13" s="718">
        <v>397.87799999999999</v>
      </c>
      <c r="R13" s="718">
        <v>404.40300000000002</v>
      </c>
      <c r="S13" s="718">
        <v>406.79599999999999</v>
      </c>
      <c r="T13" s="718">
        <v>404.18700000000001</v>
      </c>
      <c r="U13" s="718">
        <v>403.29899999999998</v>
      </c>
      <c r="V13" s="718">
        <v>409.06299999999999</v>
      </c>
      <c r="W13" s="718">
        <v>415.06200000000001</v>
      </c>
      <c r="X13" s="718">
        <v>415.92399999999998</v>
      </c>
      <c r="Y13" s="718">
        <v>417.88900000000001</v>
      </c>
      <c r="Z13" s="718">
        <v>419.61599999999999</v>
      </c>
      <c r="AA13" s="718">
        <v>425.25099999999998</v>
      </c>
      <c r="AB13" s="718">
        <v>429.15600000000001</v>
      </c>
    </row>
    <row r="14" spans="1:28">
      <c r="A14" s="436" t="s">
        <v>333</v>
      </c>
      <c r="B14" s="718">
        <v>1020.476</v>
      </c>
      <c r="C14" s="718">
        <v>1036.2059999999999</v>
      </c>
      <c r="D14" s="718">
        <v>1030.6489999999999</v>
      </c>
      <c r="E14" s="718">
        <v>1028.6130000000001</v>
      </c>
      <c r="F14" s="718">
        <v>1017.404</v>
      </c>
      <c r="G14" s="718">
        <v>1010.95</v>
      </c>
      <c r="H14" s="718">
        <v>1004.503</v>
      </c>
      <c r="I14" s="718">
        <v>1015.5170000000001</v>
      </c>
      <c r="J14" s="718">
        <v>1028.222</v>
      </c>
      <c r="K14" s="718">
        <v>1048.903</v>
      </c>
      <c r="L14" s="718">
        <v>1055.7329999999999</v>
      </c>
      <c r="M14" s="718">
        <v>1047.789</v>
      </c>
      <c r="N14" s="718">
        <v>1035.4390000000001</v>
      </c>
      <c r="O14" s="718">
        <v>1038.5340000000001</v>
      </c>
      <c r="P14" s="718">
        <v>1048.0930000000001</v>
      </c>
      <c r="Q14" s="718">
        <v>1059.6969999999999</v>
      </c>
      <c r="R14" s="718">
        <v>1084.9480000000001</v>
      </c>
      <c r="S14" s="718">
        <v>1108.393</v>
      </c>
      <c r="T14" s="718">
        <v>1122.8340000000001</v>
      </c>
      <c r="U14" s="718">
        <v>1130.9369999999999</v>
      </c>
      <c r="V14" s="718">
        <v>1148.5150000000001</v>
      </c>
      <c r="W14" s="718">
        <v>1169.1410000000001</v>
      </c>
      <c r="X14" s="718">
        <v>1181.607</v>
      </c>
      <c r="Y14" s="718">
        <v>1191.9659999999999</v>
      </c>
      <c r="Z14" s="718">
        <v>1203.932</v>
      </c>
      <c r="AA14" s="718">
        <v>1225.6469999999999</v>
      </c>
      <c r="AB14" s="718">
        <v>1247.0650000000001</v>
      </c>
    </row>
    <row r="15" spans="1:28">
      <c r="A15" s="436" t="s">
        <v>334</v>
      </c>
      <c r="B15" s="718">
        <v>2952.4969999999998</v>
      </c>
      <c r="C15" s="718">
        <v>2993.1030000000001</v>
      </c>
      <c r="D15" s="718">
        <v>2965.4319999999998</v>
      </c>
      <c r="E15" s="718">
        <v>2950.4459999999999</v>
      </c>
      <c r="F15" s="718">
        <v>2946.4580000000001</v>
      </c>
      <c r="G15" s="718">
        <v>2960.0929999999998</v>
      </c>
      <c r="H15" s="718">
        <v>2955.6170000000002</v>
      </c>
      <c r="I15" s="718">
        <v>2984.7489999999998</v>
      </c>
      <c r="J15" s="718">
        <v>3033.8229999999999</v>
      </c>
      <c r="K15" s="718">
        <v>3116.9940000000001</v>
      </c>
      <c r="L15" s="718">
        <v>3127.3879999999999</v>
      </c>
      <c r="M15" s="718">
        <v>3117.8389999999999</v>
      </c>
      <c r="N15" s="718">
        <v>3075.567</v>
      </c>
      <c r="O15" s="718">
        <v>3082.529</v>
      </c>
      <c r="P15" s="718">
        <v>3076.549</v>
      </c>
      <c r="Q15" s="718">
        <v>3091.395</v>
      </c>
      <c r="R15" s="718">
        <v>3132.3180000000002</v>
      </c>
      <c r="S15" s="718">
        <v>3164.741</v>
      </c>
      <c r="T15" s="718">
        <v>3173.9650000000001</v>
      </c>
      <c r="U15" s="718">
        <v>3177.2269999999999</v>
      </c>
      <c r="V15" s="718">
        <v>3222.6129999999998</v>
      </c>
      <c r="W15" s="718">
        <v>3260.6419999999998</v>
      </c>
      <c r="X15" s="718">
        <v>3271.7649999999999</v>
      </c>
      <c r="Y15" s="718">
        <v>3305.1419999999998</v>
      </c>
      <c r="Z15" s="718">
        <v>3334.7269999999999</v>
      </c>
      <c r="AA15" s="718">
        <v>3379.5720000000001</v>
      </c>
      <c r="AB15" s="718">
        <v>3434.2420000000002</v>
      </c>
    </row>
    <row r="16" spans="1:28">
      <c r="A16" s="436" t="s">
        <v>335</v>
      </c>
      <c r="B16" s="718">
        <v>835.75199999999995</v>
      </c>
      <c r="C16" s="718">
        <v>752.33799999999997</v>
      </c>
      <c r="D16" s="718">
        <v>738.20600000000002</v>
      </c>
      <c r="E16" s="718">
        <v>761.38300000000004</v>
      </c>
      <c r="F16" s="718">
        <v>783.74</v>
      </c>
      <c r="G16" s="718">
        <v>775.84100000000001</v>
      </c>
      <c r="H16" s="718">
        <v>762.67</v>
      </c>
      <c r="I16" s="718">
        <v>759.21400000000006</v>
      </c>
      <c r="J16" s="718">
        <v>765.95799999999997</v>
      </c>
      <c r="K16" s="718">
        <v>766.36400000000003</v>
      </c>
      <c r="L16" s="718">
        <v>748.69799999999998</v>
      </c>
      <c r="M16" s="718">
        <v>739.40499999999997</v>
      </c>
      <c r="N16" s="718">
        <v>726.04</v>
      </c>
      <c r="O16" s="718">
        <v>724.41499999999996</v>
      </c>
      <c r="P16" s="718">
        <v>723.31200000000001</v>
      </c>
      <c r="Q16" s="718">
        <v>730.76300000000003</v>
      </c>
      <c r="R16" s="718">
        <v>744.78499999999997</v>
      </c>
      <c r="S16" s="718">
        <v>750.23800000000006</v>
      </c>
      <c r="T16" s="718">
        <v>755.21400000000006</v>
      </c>
      <c r="U16" s="718">
        <v>750.42600000000004</v>
      </c>
      <c r="V16" s="718">
        <v>741.19100000000003</v>
      </c>
      <c r="W16" s="718">
        <v>734.88</v>
      </c>
      <c r="X16" s="718">
        <v>733.39499999999998</v>
      </c>
      <c r="Y16" s="718">
        <v>740.69500000000005</v>
      </c>
      <c r="Z16" s="718">
        <v>744.01900000000001</v>
      </c>
      <c r="AA16" s="718">
        <v>744.54399999999998</v>
      </c>
      <c r="AB16" s="718">
        <v>750.84400000000005</v>
      </c>
    </row>
    <row r="17" spans="1:28">
      <c r="A17" s="436" t="s">
        <v>336</v>
      </c>
      <c r="B17" s="718">
        <v>3291.0830000000001</v>
      </c>
      <c r="C17" s="718">
        <v>3339.6840000000002</v>
      </c>
      <c r="D17" s="718">
        <v>3321.9319999999998</v>
      </c>
      <c r="E17" s="718">
        <v>3332.19</v>
      </c>
      <c r="F17" s="718">
        <v>3367.8029999999999</v>
      </c>
      <c r="G17" s="718">
        <v>3368.355</v>
      </c>
      <c r="H17" s="718">
        <v>3375.652</v>
      </c>
      <c r="I17" s="718">
        <v>3402.9949999999999</v>
      </c>
      <c r="J17" s="718">
        <v>3475.279</v>
      </c>
      <c r="K17" s="718">
        <v>3576.864</v>
      </c>
      <c r="L17" s="718">
        <v>3560.4169999999999</v>
      </c>
      <c r="M17" s="718">
        <v>3563.4589999999998</v>
      </c>
      <c r="N17" s="718">
        <v>3544.8939999999998</v>
      </c>
      <c r="O17" s="718">
        <v>3565.6320000000001</v>
      </c>
      <c r="P17" s="718">
        <v>3555.2640000000001</v>
      </c>
      <c r="Q17" s="718">
        <v>3580.4389999999999</v>
      </c>
      <c r="R17" s="718">
        <v>3644.107</v>
      </c>
      <c r="S17" s="718">
        <v>3692.19</v>
      </c>
      <c r="T17" s="718">
        <v>3721.8510000000001</v>
      </c>
      <c r="U17" s="718">
        <v>3738.7539999999999</v>
      </c>
      <c r="V17" s="718">
        <v>3805.0729999999999</v>
      </c>
      <c r="W17" s="718">
        <v>3860.0160000000001</v>
      </c>
      <c r="X17" s="718">
        <v>3888.2139999999999</v>
      </c>
      <c r="Y17" s="718">
        <v>3919.43</v>
      </c>
      <c r="Z17" s="718">
        <v>3954.9749999999999</v>
      </c>
      <c r="AA17" s="718">
        <v>4007.096</v>
      </c>
      <c r="AB17" s="718">
        <v>4065.3739999999998</v>
      </c>
    </row>
    <row r="18" spans="1:28">
      <c r="A18" s="436" t="s">
        <v>337</v>
      </c>
      <c r="B18" s="718">
        <v>8053.7839999999997</v>
      </c>
      <c r="C18" s="718">
        <v>8127.7619999999997</v>
      </c>
      <c r="D18" s="718">
        <v>8019.62</v>
      </c>
      <c r="E18" s="718">
        <v>7942.3329999999996</v>
      </c>
      <c r="F18" s="718">
        <v>7916.4110000000001</v>
      </c>
      <c r="G18" s="718">
        <v>7952.808</v>
      </c>
      <c r="H18" s="718">
        <v>8006.91</v>
      </c>
      <c r="I18" s="718">
        <v>8166.0060000000003</v>
      </c>
      <c r="J18" s="718">
        <v>8346.4410000000007</v>
      </c>
      <c r="K18" s="718">
        <v>8604.7870000000003</v>
      </c>
      <c r="L18" s="718">
        <v>8567.1260000000002</v>
      </c>
      <c r="M18" s="718">
        <v>8533.4269999999997</v>
      </c>
      <c r="N18" s="718">
        <v>8447.1059999999998</v>
      </c>
      <c r="O18" s="718">
        <v>8495.92</v>
      </c>
      <c r="P18" s="718">
        <v>8489.7129999999997</v>
      </c>
      <c r="Q18" s="718">
        <v>8534.8250000000007</v>
      </c>
      <c r="R18" s="718">
        <v>8675.6450000000004</v>
      </c>
      <c r="S18" s="718">
        <v>8791.6990000000005</v>
      </c>
      <c r="T18" s="718">
        <v>8771.1440000000002</v>
      </c>
      <c r="U18" s="718">
        <v>8783.49</v>
      </c>
      <c r="V18" s="718">
        <v>8915.4169999999995</v>
      </c>
      <c r="W18" s="718">
        <v>9003.6540000000005</v>
      </c>
      <c r="X18" s="718">
        <v>9051.8220000000001</v>
      </c>
      <c r="Y18" s="718">
        <v>9115.0910000000003</v>
      </c>
      <c r="Z18" s="718">
        <v>9195.9349999999995</v>
      </c>
      <c r="AA18" s="718">
        <v>9293.3019999999997</v>
      </c>
      <c r="AB18" s="718">
        <v>9423.2080000000005</v>
      </c>
    </row>
    <row r="19" spans="1:28">
      <c r="A19" s="436" t="s">
        <v>338</v>
      </c>
      <c r="B19" s="718">
        <v>1679.134</v>
      </c>
      <c r="C19" s="718">
        <v>1690.2249999999999</v>
      </c>
      <c r="D19" s="718">
        <v>1671.181</v>
      </c>
      <c r="E19" s="718">
        <v>1671.3579999999999</v>
      </c>
      <c r="F19" s="718">
        <v>1682.1489999999999</v>
      </c>
      <c r="G19" s="718">
        <v>1690.4849999999999</v>
      </c>
      <c r="H19" s="718">
        <v>1693.681</v>
      </c>
      <c r="I19" s="718">
        <v>1720.575</v>
      </c>
      <c r="J19" s="718">
        <v>1755.684</v>
      </c>
      <c r="K19" s="718">
        <v>1806.0170000000001</v>
      </c>
      <c r="L19" s="718">
        <v>1807.9490000000001</v>
      </c>
      <c r="M19" s="718">
        <v>1817.453</v>
      </c>
      <c r="N19" s="718">
        <v>1802.075</v>
      </c>
      <c r="O19" s="718">
        <v>1820.01</v>
      </c>
      <c r="P19" s="718">
        <v>1825.52</v>
      </c>
      <c r="Q19" s="718">
        <v>1840.567</v>
      </c>
      <c r="R19" s="718">
        <v>1879.2159999999999</v>
      </c>
      <c r="S19" s="718">
        <v>1907.8</v>
      </c>
      <c r="T19" s="718">
        <v>1905.8820000000001</v>
      </c>
      <c r="U19" s="718">
        <v>1907.6949999999999</v>
      </c>
      <c r="V19" s="718">
        <v>1930.7719999999999</v>
      </c>
      <c r="W19" s="718">
        <v>1946.9</v>
      </c>
      <c r="X19" s="718">
        <v>1953.67</v>
      </c>
      <c r="Y19" s="718">
        <v>1967.5139999999999</v>
      </c>
      <c r="Z19" s="718">
        <v>1986.8330000000001</v>
      </c>
      <c r="AA19" s="718">
        <v>2002.01</v>
      </c>
      <c r="AB19" s="718">
        <v>2022.155</v>
      </c>
    </row>
    <row r="20" spans="1:28">
      <c r="A20" s="436" t="s">
        <v>339</v>
      </c>
      <c r="B20" s="718">
        <v>482.61599999999999</v>
      </c>
      <c r="C20" s="718">
        <v>484.54700000000003</v>
      </c>
      <c r="D20" s="718">
        <v>477.01</v>
      </c>
      <c r="E20" s="718">
        <v>475.79500000000002</v>
      </c>
      <c r="F20" s="718">
        <v>479.12900000000002</v>
      </c>
      <c r="G20" s="718">
        <v>480.96699999999998</v>
      </c>
      <c r="H20" s="718">
        <v>481.06</v>
      </c>
      <c r="I20" s="718">
        <v>489.935</v>
      </c>
      <c r="J20" s="718">
        <v>502.52100000000002</v>
      </c>
      <c r="K20" s="718">
        <v>516.70000000000005</v>
      </c>
      <c r="L20" s="718">
        <v>513.95899999999995</v>
      </c>
      <c r="M20" s="718">
        <v>512.18399999999997</v>
      </c>
      <c r="N20" s="718">
        <v>509.45499999999998</v>
      </c>
      <c r="O20" s="718">
        <v>513.19200000000001</v>
      </c>
      <c r="P20" s="718">
        <v>515.20799999999997</v>
      </c>
      <c r="Q20" s="718">
        <v>514.399</v>
      </c>
      <c r="R20" s="718">
        <v>515.83600000000001</v>
      </c>
      <c r="S20" s="718">
        <v>517.97699999999998</v>
      </c>
      <c r="T20" s="718">
        <v>514.72</v>
      </c>
      <c r="U20" s="718">
        <v>516.78099999999995</v>
      </c>
      <c r="V20" s="718">
        <v>523.05999999999995</v>
      </c>
      <c r="W20" s="718">
        <v>523.66999999999996</v>
      </c>
      <c r="X20" s="718">
        <v>518.91300000000001</v>
      </c>
      <c r="Y20" s="718">
        <v>518.56799999999998</v>
      </c>
      <c r="Z20" s="718">
        <v>520.18600000000004</v>
      </c>
      <c r="AA20" s="718">
        <v>525.20500000000004</v>
      </c>
      <c r="AB20" s="718">
        <v>530.32600000000002</v>
      </c>
    </row>
    <row r="21" spans="1:28">
      <c r="A21" s="436" t="s">
        <v>340</v>
      </c>
      <c r="B21" s="718">
        <v>2256.0940000000001</v>
      </c>
      <c r="C21" s="718">
        <v>1967.8440000000001</v>
      </c>
      <c r="D21" s="718">
        <v>1907.577</v>
      </c>
      <c r="E21" s="718">
        <v>1962.796</v>
      </c>
      <c r="F21" s="718">
        <v>2018.9459999999999</v>
      </c>
      <c r="G21" s="718">
        <v>2018.7909999999999</v>
      </c>
      <c r="H21" s="718">
        <v>1991.059</v>
      </c>
      <c r="I21" s="718">
        <v>1990.117</v>
      </c>
      <c r="J21" s="718">
        <v>2003.3040000000001</v>
      </c>
      <c r="K21" s="718">
        <v>2001.2929999999999</v>
      </c>
      <c r="L21" s="718">
        <v>1956.6310000000001</v>
      </c>
      <c r="M21" s="718">
        <v>1935.9069999999999</v>
      </c>
      <c r="N21" s="718">
        <v>1926.5150000000001</v>
      </c>
      <c r="O21" s="718">
        <v>1928.3820000000001</v>
      </c>
      <c r="P21" s="718">
        <v>1912.4839999999999</v>
      </c>
      <c r="Q21" s="718">
        <v>1934.9880000000001</v>
      </c>
      <c r="R21" s="718">
        <v>1963.9760000000001</v>
      </c>
      <c r="S21" s="718">
        <v>1974.335</v>
      </c>
      <c r="T21" s="718">
        <v>1964.752</v>
      </c>
      <c r="U21" s="718">
        <v>1975.348</v>
      </c>
      <c r="V21" s="718">
        <v>1983.3209999999999</v>
      </c>
      <c r="W21" s="718">
        <v>2001.377</v>
      </c>
      <c r="X21" s="718">
        <v>2010.912</v>
      </c>
      <c r="Y21" s="718">
        <v>2017.1759999999999</v>
      </c>
      <c r="Z21" s="718">
        <v>2014.1659999999999</v>
      </c>
      <c r="AA21" s="718">
        <v>2035.2270000000001</v>
      </c>
      <c r="AB21" s="718">
        <v>2054.2359999999999</v>
      </c>
    </row>
    <row r="22" spans="1:28">
      <c r="A22" s="436" t="s">
        <v>341</v>
      </c>
      <c r="B22" s="718">
        <v>1277.403</v>
      </c>
      <c r="C22" s="718">
        <v>1133.547</v>
      </c>
      <c r="D22" s="718">
        <v>1106.5250000000001</v>
      </c>
      <c r="E22" s="718">
        <v>1129.7929999999999</v>
      </c>
      <c r="F22" s="718">
        <v>1148.4659999999999</v>
      </c>
      <c r="G22" s="718">
        <v>1128.894</v>
      </c>
      <c r="H22" s="718">
        <v>1106.346</v>
      </c>
      <c r="I22" s="718">
        <v>1103.2819999999999</v>
      </c>
      <c r="J22" s="718">
        <v>1092.626</v>
      </c>
      <c r="K22" s="718">
        <v>1071.4949999999999</v>
      </c>
      <c r="L22" s="718">
        <v>1043.1610000000001</v>
      </c>
      <c r="M22" s="718">
        <v>1025.5619999999999</v>
      </c>
      <c r="N22" s="718">
        <v>1013.296</v>
      </c>
      <c r="O22" s="718">
        <v>1011.66</v>
      </c>
      <c r="P22" s="718">
        <v>999.02800000000002</v>
      </c>
      <c r="Q22" s="718">
        <v>1010.397</v>
      </c>
      <c r="R22" s="718">
        <v>1025.0830000000001</v>
      </c>
      <c r="S22" s="718">
        <v>1031.537</v>
      </c>
      <c r="T22" s="718">
        <v>1027.5329999999999</v>
      </c>
      <c r="U22" s="718">
        <v>1028.626</v>
      </c>
      <c r="V22" s="718">
        <v>1025.71</v>
      </c>
      <c r="W22" s="718">
        <v>1021.446</v>
      </c>
      <c r="X22" s="718">
        <v>1015.556</v>
      </c>
      <c r="Y22" s="718">
        <v>1010.5</v>
      </c>
      <c r="Z22" s="718">
        <v>1005.5410000000001</v>
      </c>
      <c r="AA22" s="718">
        <v>1008.759</v>
      </c>
      <c r="AB22" s="718">
        <v>1010.397</v>
      </c>
    </row>
    <row r="23" spans="1:28">
      <c r="A23" s="436" t="s">
        <v>342</v>
      </c>
      <c r="B23" s="718">
        <v>1217.4280000000001</v>
      </c>
      <c r="C23" s="718">
        <v>1228.3420000000001</v>
      </c>
      <c r="D23" s="718">
        <v>1218.095</v>
      </c>
      <c r="E23" s="718">
        <v>1216.797</v>
      </c>
      <c r="F23" s="718">
        <v>1224.251</v>
      </c>
      <c r="G23" s="718">
        <v>1229.5830000000001</v>
      </c>
      <c r="H23" s="718">
        <v>1227.779</v>
      </c>
      <c r="I23" s="718">
        <v>1231.9939999999999</v>
      </c>
      <c r="J23" s="718">
        <v>1253.8019999999999</v>
      </c>
      <c r="K23" s="718">
        <v>1280.82</v>
      </c>
      <c r="L23" s="718">
        <v>1282.433</v>
      </c>
      <c r="M23" s="718">
        <v>1272.78</v>
      </c>
      <c r="N23" s="718">
        <v>1253.3209999999999</v>
      </c>
      <c r="O23" s="718">
        <v>1253.7139999999999</v>
      </c>
      <c r="P23" s="718">
        <v>1251.837</v>
      </c>
      <c r="Q23" s="718">
        <v>1261.692</v>
      </c>
      <c r="R23" s="718">
        <v>1282.5219999999999</v>
      </c>
      <c r="S23" s="718">
        <v>1299.3710000000001</v>
      </c>
      <c r="T23" s="718">
        <v>1303.624</v>
      </c>
      <c r="U23" s="718">
        <v>1304.712</v>
      </c>
      <c r="V23" s="718">
        <v>1320.768</v>
      </c>
      <c r="W23" s="718">
        <v>1328.952</v>
      </c>
      <c r="X23" s="718">
        <v>1331.7139999999999</v>
      </c>
      <c r="Y23" s="718">
        <v>1339.489</v>
      </c>
      <c r="Z23" s="718">
        <v>1355.048</v>
      </c>
      <c r="AA23" s="718">
        <v>1379.498</v>
      </c>
      <c r="AB23" s="718">
        <v>1400.5640000000001</v>
      </c>
    </row>
    <row r="24" spans="1:28">
      <c r="A24" s="436" t="s">
        <v>343</v>
      </c>
      <c r="B24" s="718">
        <v>1227.095</v>
      </c>
      <c r="C24" s="718">
        <v>1046.2650000000001</v>
      </c>
      <c r="D24" s="718">
        <v>1023.5839999999999</v>
      </c>
      <c r="E24" s="718">
        <v>1051.327</v>
      </c>
      <c r="F24" s="718">
        <v>1065.18</v>
      </c>
      <c r="G24" s="718">
        <v>1052.366</v>
      </c>
      <c r="H24" s="718">
        <v>1041.4280000000001</v>
      </c>
      <c r="I24" s="718">
        <v>1064.347</v>
      </c>
      <c r="J24" s="718">
        <v>1085.9269999999999</v>
      </c>
      <c r="K24" s="718">
        <v>1079.5519999999999</v>
      </c>
      <c r="L24" s="718">
        <v>1057.605</v>
      </c>
      <c r="M24" s="718">
        <v>1036.3389999999999</v>
      </c>
      <c r="N24" s="718">
        <v>1012.649</v>
      </c>
      <c r="O24" s="718">
        <v>1019.188</v>
      </c>
      <c r="P24" s="718">
        <v>1011.5890000000001</v>
      </c>
      <c r="Q24" s="718">
        <v>1020.217</v>
      </c>
      <c r="R24" s="718">
        <v>1037.9580000000001</v>
      </c>
      <c r="S24" s="718">
        <v>1044.0360000000001</v>
      </c>
      <c r="T24" s="718">
        <v>1037.778</v>
      </c>
      <c r="U24" s="718">
        <v>1045.55</v>
      </c>
      <c r="V24" s="718">
        <v>1052.163</v>
      </c>
      <c r="W24" s="718">
        <v>1053.4659999999999</v>
      </c>
      <c r="X24" s="718">
        <v>1048.3969999999999</v>
      </c>
      <c r="Y24" s="718">
        <v>1045.354</v>
      </c>
      <c r="Z24" s="718">
        <v>1043.769</v>
      </c>
      <c r="AA24" s="718">
        <v>1045.17</v>
      </c>
      <c r="AB24" s="718">
        <v>1049.732</v>
      </c>
    </row>
    <row r="25" spans="1:28" ht="20.25" customHeight="1">
      <c r="A25" s="67" t="s">
        <v>344</v>
      </c>
      <c r="B25" s="718">
        <v>38790</v>
      </c>
      <c r="C25" s="718">
        <v>38282.999999999993</v>
      </c>
      <c r="D25" s="718">
        <v>37786</v>
      </c>
      <c r="E25" s="718">
        <v>37797.999999999993</v>
      </c>
      <c r="F25" s="718">
        <v>37958</v>
      </c>
      <c r="G25" s="718">
        <v>37969</v>
      </c>
      <c r="H25" s="718">
        <v>37947</v>
      </c>
      <c r="I25" s="718">
        <v>38407</v>
      </c>
      <c r="J25" s="718">
        <v>39031.000000000007</v>
      </c>
      <c r="K25" s="718">
        <v>39917.000000000007</v>
      </c>
      <c r="L25" s="718">
        <v>39809.000000000007</v>
      </c>
      <c r="M25" s="718">
        <v>39629.999999999993</v>
      </c>
      <c r="N25" s="718">
        <v>39199.999999999993</v>
      </c>
      <c r="O25" s="718">
        <v>39337.000000000007</v>
      </c>
      <c r="P25" s="718">
        <v>39325.999999999993</v>
      </c>
      <c r="Q25" s="718">
        <v>39634.999999999993</v>
      </c>
      <c r="R25" s="718">
        <v>40325</v>
      </c>
      <c r="S25" s="718">
        <v>40856</v>
      </c>
      <c r="T25" s="718">
        <v>40892</v>
      </c>
      <c r="U25" s="718">
        <v>41019.999999999993</v>
      </c>
      <c r="V25" s="718">
        <v>41577</v>
      </c>
      <c r="W25" s="718">
        <v>42061</v>
      </c>
      <c r="X25" s="718">
        <v>42318.999999999993</v>
      </c>
      <c r="Y25" s="718">
        <v>42672.000000000007</v>
      </c>
      <c r="Z25" s="718">
        <v>43068.999999999993</v>
      </c>
      <c r="AA25" s="718">
        <v>43638</v>
      </c>
      <c r="AB25" s="718">
        <v>44290.999999999985</v>
      </c>
    </row>
    <row r="26" spans="1:28">
      <c r="A26" s="575"/>
      <c r="B26" s="169"/>
      <c r="C26" s="424" t="s">
        <v>345</v>
      </c>
      <c r="D26" s="424"/>
      <c r="E26" s="424"/>
      <c r="F26" s="424"/>
      <c r="G26" s="424"/>
      <c r="H26" s="424"/>
      <c r="I26" s="424"/>
      <c r="J26" s="424"/>
      <c r="K26" s="424"/>
      <c r="L26" s="424"/>
      <c r="M26" s="424"/>
      <c r="N26" s="424"/>
      <c r="O26" s="424"/>
      <c r="P26" s="424"/>
      <c r="Q26" s="424"/>
      <c r="R26" s="424"/>
      <c r="S26" s="424"/>
      <c r="T26" s="424"/>
      <c r="U26" s="424"/>
      <c r="V26" s="424"/>
      <c r="W26" s="424"/>
      <c r="X26" s="424"/>
      <c r="Y26" s="424"/>
      <c r="Z26" s="424"/>
      <c r="AA26" s="424"/>
      <c r="AB26" s="424"/>
    </row>
    <row r="27" spans="1:28" s="90" customFormat="1" ht="20.149999999999999" customHeight="1">
      <c r="A27" s="575"/>
      <c r="B27" s="1268" t="s">
        <v>1261</v>
      </c>
      <c r="C27" s="1269"/>
      <c r="D27" s="1269"/>
      <c r="E27" s="1269"/>
      <c r="F27" s="1269"/>
      <c r="G27" s="1269"/>
      <c r="H27" s="1269"/>
      <c r="I27" s="1269"/>
      <c r="J27" s="1269"/>
      <c r="K27" s="1024"/>
      <c r="L27" s="457"/>
      <c r="M27" s="457"/>
      <c r="N27" s="457"/>
      <c r="O27" s="457"/>
      <c r="P27" s="457"/>
      <c r="Q27" s="457"/>
      <c r="R27" s="457"/>
      <c r="S27" s="457"/>
      <c r="T27" s="457"/>
      <c r="U27" s="457"/>
      <c r="V27" s="457"/>
      <c r="W27" s="457"/>
      <c r="X27" s="457"/>
      <c r="Y27" s="457"/>
      <c r="Z27" s="457"/>
      <c r="AA27" s="457"/>
      <c r="AB27" s="457"/>
    </row>
    <row r="28" spans="1:28">
      <c r="A28" s="68" t="s">
        <v>345</v>
      </c>
    </row>
    <row r="29" spans="1:28" ht="13">
      <c r="A29" s="69"/>
    </row>
    <row r="30" spans="1:28" ht="13">
      <c r="A30" s="69"/>
    </row>
    <row r="31" spans="1:28" ht="13">
      <c r="A31" s="69"/>
    </row>
    <row r="32" spans="1:28" ht="13">
      <c r="A32" s="69"/>
    </row>
    <row r="33" spans="1:1" ht="13">
      <c r="A33" s="69"/>
    </row>
    <row r="34" spans="1:1" ht="13">
      <c r="A34" s="69"/>
    </row>
    <row r="35" spans="1:1" ht="13">
      <c r="A35" s="69"/>
    </row>
    <row r="36" spans="1:1" ht="13">
      <c r="A36" s="69"/>
    </row>
    <row r="37" spans="1:1" ht="13">
      <c r="A37" s="69"/>
    </row>
    <row r="38" spans="1:1" ht="13">
      <c r="A38" s="69"/>
    </row>
    <row r="39" spans="1:1" ht="13">
      <c r="A39" s="69"/>
    </row>
    <row r="40" spans="1:1" ht="13">
      <c r="A40" s="69"/>
    </row>
    <row r="41" spans="1:1" ht="13">
      <c r="A41" s="69"/>
    </row>
    <row r="42" spans="1:1" ht="13">
      <c r="A42" s="69"/>
    </row>
    <row r="43" spans="1:1" ht="13">
      <c r="A43" s="69"/>
    </row>
    <row r="44" spans="1:1" ht="13">
      <c r="A44" s="69"/>
    </row>
    <row r="45" spans="1:1" ht="13">
      <c r="A45" s="69"/>
    </row>
  </sheetData>
  <sheetProtection selectLockedCells="1"/>
  <customSheetViews>
    <customSheetView guid="{163DCD2F-7E1E-45D5-87F9-D8442EBAE317}" showGridLines="0" showRowCol="0">
      <pane xSplit="1" topLeftCell="B1" activePane="topRight" state="frozen"/>
      <selection pane="topRight" sqref="A1:B1"/>
    </customSheetView>
  </customSheetViews>
  <mergeCells count="4">
    <mergeCell ref="K7:S7"/>
    <mergeCell ref="B7:J7"/>
    <mergeCell ref="B27:J27"/>
    <mergeCell ref="T7:AB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4294967294" r:id="rId1"/>
  <headerFooter alignWithMargins="0">
    <oddHeader>&amp;L&amp;"Arial,Fett"
Tabelle &amp;A&amp;CSeite &amp;P von &amp;N
&amp;"Arial,Fett"Erwerbstätige (Inland) im Jahresmittel 1991 – 2017 nach Bundesländern</oddHeader>
    <oddFooter>&amp;CStatistische Ämter der Länder – Indikatoren und Kennzahlen, UGRdL 2018</oddFooter>
  </headerFooter>
  <colBreaks count="2" manualBreakCount="2">
    <brk id="10" max="1048575" man="1"/>
    <brk id="19"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7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15.453125" style="822" customWidth="1"/>
    <col min="2" max="2" width="64.54296875" style="822" customWidth="1"/>
    <col min="3" max="18" width="13.54296875" style="822" customWidth="1"/>
    <col min="19" max="16384" width="11.453125" style="829"/>
  </cols>
  <sheetData>
    <row r="1" spans="1:18" ht="12.75" customHeight="1">
      <c r="A1" s="299" t="s">
        <v>263</v>
      </c>
    </row>
    <row r="3" spans="1:18" s="71" customFormat="1" ht="12.75" customHeight="1">
      <c r="A3" s="1345" t="s">
        <v>733</v>
      </c>
      <c r="B3" s="1345"/>
      <c r="C3" s="71" t="s">
        <v>1595</v>
      </c>
    </row>
    <row r="4" spans="1:18" s="76" customFormat="1" ht="12.75" customHeight="1">
      <c r="A4" s="74"/>
      <c r="B4" s="454"/>
      <c r="C4" s="75"/>
      <c r="D4" s="75"/>
      <c r="E4" s="75"/>
      <c r="F4" s="75"/>
      <c r="G4" s="75"/>
      <c r="H4" s="75"/>
      <c r="I4" s="75"/>
      <c r="J4" s="75"/>
      <c r="K4" s="75"/>
      <c r="L4" s="75"/>
      <c r="M4" s="75"/>
      <c r="N4" s="75"/>
      <c r="O4" s="75"/>
      <c r="P4" s="75"/>
      <c r="Q4" s="75"/>
      <c r="R4" s="75"/>
    </row>
    <row r="5" spans="1:18" ht="35.25" customHeight="1">
      <c r="A5" s="911" t="s">
        <v>166</v>
      </c>
      <c r="B5" s="912" t="s">
        <v>165</v>
      </c>
      <c r="C5" s="912" t="s">
        <v>553</v>
      </c>
      <c r="D5" s="912" t="s">
        <v>329</v>
      </c>
      <c r="E5" s="912" t="s">
        <v>330</v>
      </c>
      <c r="F5" s="913" t="s">
        <v>331</v>
      </c>
      <c r="G5" s="913" t="s">
        <v>332</v>
      </c>
      <c r="H5" s="913" t="s">
        <v>333</v>
      </c>
      <c r="I5" s="913" t="s">
        <v>334</v>
      </c>
      <c r="J5" s="913" t="s">
        <v>177</v>
      </c>
      <c r="K5" s="913" t="s">
        <v>178</v>
      </c>
      <c r="L5" s="913" t="s">
        <v>554</v>
      </c>
      <c r="M5" s="913" t="s">
        <v>179</v>
      </c>
      <c r="N5" s="913" t="s">
        <v>339</v>
      </c>
      <c r="O5" s="913" t="s">
        <v>340</v>
      </c>
      <c r="P5" s="913" t="s">
        <v>555</v>
      </c>
      <c r="Q5" s="913" t="s">
        <v>556</v>
      </c>
      <c r="R5" s="913" t="s">
        <v>343</v>
      </c>
    </row>
    <row r="6" spans="1:18" s="71" customFormat="1" ht="7.5" customHeight="1">
      <c r="A6" s="574"/>
      <c r="B6" s="574"/>
      <c r="C6" s="574"/>
      <c r="D6" s="574"/>
      <c r="E6" s="574"/>
      <c r="F6" s="574"/>
      <c r="G6" s="574"/>
      <c r="H6" s="574"/>
      <c r="I6" s="574"/>
      <c r="J6" s="574"/>
      <c r="K6" s="574"/>
      <c r="L6" s="574"/>
      <c r="M6" s="574"/>
      <c r="N6" s="574"/>
      <c r="O6" s="574"/>
      <c r="P6" s="574"/>
      <c r="Q6" s="574"/>
      <c r="R6" s="574"/>
    </row>
    <row r="7" spans="1:18" s="71" customFormat="1" ht="12.75" customHeight="1">
      <c r="A7" s="454"/>
      <c r="B7" s="454"/>
      <c r="C7" s="1344" t="s">
        <v>421</v>
      </c>
      <c r="D7" s="1344"/>
      <c r="E7" s="1344"/>
      <c r="F7" s="1344"/>
      <c r="G7" s="1344" t="s">
        <v>421</v>
      </c>
      <c r="H7" s="1344"/>
      <c r="I7" s="1344"/>
      <c r="J7" s="1344"/>
      <c r="K7" s="1344" t="s">
        <v>421</v>
      </c>
      <c r="L7" s="1344"/>
      <c r="M7" s="1344"/>
      <c r="N7" s="1344"/>
      <c r="O7" s="1344" t="s">
        <v>421</v>
      </c>
      <c r="P7" s="1344"/>
      <c r="Q7" s="1344"/>
      <c r="R7" s="1344"/>
    </row>
    <row r="8" spans="1:18" s="76" customFormat="1" ht="7.5" customHeight="1">
      <c r="A8" s="74"/>
      <c r="B8" s="454"/>
      <c r="C8" s="75"/>
      <c r="D8" s="75"/>
      <c r="E8" s="75"/>
      <c r="F8" s="75"/>
      <c r="G8" s="75"/>
      <c r="H8" s="75"/>
      <c r="I8" s="75"/>
      <c r="J8" s="75"/>
      <c r="K8" s="75"/>
      <c r="L8" s="75"/>
      <c r="M8" s="75"/>
      <c r="N8" s="75"/>
      <c r="O8" s="75"/>
      <c r="P8" s="75"/>
      <c r="Q8" s="75"/>
      <c r="R8" s="75"/>
    </row>
    <row r="9" spans="1:18" s="818" customFormat="1" ht="13.4" customHeight="1">
      <c r="A9" s="914" t="s">
        <v>617</v>
      </c>
      <c r="B9" s="915" t="s">
        <v>649</v>
      </c>
      <c r="C9" s="916">
        <v>17082.197129641863</v>
      </c>
      <c r="D9" s="916">
        <v>29791.586148281549</v>
      </c>
      <c r="E9" s="916">
        <v>960.10364328379501</v>
      </c>
      <c r="F9" s="916">
        <v>6400.976906856642</v>
      </c>
      <c r="G9" s="916">
        <v>459.77149489895754</v>
      </c>
      <c r="H9" s="916">
        <v>1119.6946970412705</v>
      </c>
      <c r="I9" s="916">
        <v>8317.8027415849338</v>
      </c>
      <c r="J9" s="916">
        <v>4731.6756557374065</v>
      </c>
      <c r="K9" s="916">
        <v>35158.004277332955</v>
      </c>
      <c r="L9" s="916">
        <v>38297.984328644205</v>
      </c>
      <c r="M9" s="916">
        <v>4731.3985558541272</v>
      </c>
      <c r="N9" s="916">
        <v>885.48532287211708</v>
      </c>
      <c r="O9" s="916">
        <v>4462.2444272430403</v>
      </c>
      <c r="P9" s="916">
        <v>5400.653161811515</v>
      </c>
      <c r="Q9" s="916">
        <v>7322.8102687863193</v>
      </c>
      <c r="R9" s="916">
        <v>4290.0129123313518</v>
      </c>
    </row>
    <row r="10" spans="1:18" ht="13.4" customHeight="1">
      <c r="A10" s="914" t="s">
        <v>618</v>
      </c>
      <c r="B10" s="915" t="s">
        <v>650</v>
      </c>
      <c r="C10" s="916">
        <v>821839.95685502095</v>
      </c>
      <c r="D10" s="916">
        <v>1043497.2927804589</v>
      </c>
      <c r="E10" s="916">
        <v>68320.269751764718</v>
      </c>
      <c r="F10" s="916">
        <v>453779.55539575435</v>
      </c>
      <c r="G10" s="916">
        <v>108835.33464188752</v>
      </c>
      <c r="H10" s="916">
        <v>97800.628450988108</v>
      </c>
      <c r="I10" s="916">
        <v>376460.47504480067</v>
      </c>
      <c r="J10" s="916">
        <v>83486.613160993133</v>
      </c>
      <c r="K10" s="916">
        <v>841633.15645268233</v>
      </c>
      <c r="L10" s="916">
        <v>2762273.1383868041</v>
      </c>
      <c r="M10" s="916">
        <v>353335.90194205649</v>
      </c>
      <c r="N10" s="916">
        <v>204454.46183479062</v>
      </c>
      <c r="O10" s="916">
        <v>374546.09702248167</v>
      </c>
      <c r="P10" s="916">
        <v>339578.24965094926</v>
      </c>
      <c r="Q10" s="916">
        <v>237048.71282777644</v>
      </c>
      <c r="R10" s="916">
        <v>98907.157808599106</v>
      </c>
    </row>
    <row r="11" spans="1:18" ht="13.4" customHeight="1">
      <c r="A11" s="914" t="s">
        <v>619</v>
      </c>
      <c r="B11" s="917" t="s">
        <v>620</v>
      </c>
      <c r="C11" s="916">
        <v>2708.3056885042488</v>
      </c>
      <c r="D11" s="916">
        <v>2315.0165471802038</v>
      </c>
      <c r="E11" s="916">
        <v>55.854641423684811</v>
      </c>
      <c r="F11" s="916">
        <v>5959.7720447203055</v>
      </c>
      <c r="G11" s="916">
        <v>22.475382372601644</v>
      </c>
      <c r="H11" s="916">
        <v>133.59847981937901</v>
      </c>
      <c r="I11" s="916">
        <v>1016.8966330113134</v>
      </c>
      <c r="J11" s="916">
        <v>335.6171217502108</v>
      </c>
      <c r="K11" s="916">
        <v>50440.260734097086</v>
      </c>
      <c r="L11" s="916">
        <v>153926.00440675905</v>
      </c>
      <c r="M11" s="916">
        <v>1584.2042733449607</v>
      </c>
      <c r="N11" s="916">
        <v>971.76293064247943</v>
      </c>
      <c r="O11" s="916">
        <v>3164.0368528643667</v>
      </c>
      <c r="P11" s="916">
        <v>14141.429095063413</v>
      </c>
      <c r="Q11" s="916">
        <v>2225.785178599247</v>
      </c>
      <c r="R11" s="916">
        <v>2997.157166616621</v>
      </c>
    </row>
    <row r="12" spans="1:18" ht="13.4" customHeight="1">
      <c r="A12" s="914" t="s">
        <v>438</v>
      </c>
      <c r="B12" s="917" t="s">
        <v>621</v>
      </c>
      <c r="C12" s="916">
        <v>380420.0108374877</v>
      </c>
      <c r="D12" s="916">
        <v>485324.28651789861</v>
      </c>
      <c r="E12" s="916">
        <v>24428.995212246075</v>
      </c>
      <c r="F12" s="916">
        <v>201293.84103176664</v>
      </c>
      <c r="G12" s="916">
        <v>63043.680162865079</v>
      </c>
      <c r="H12" s="916">
        <v>77610.524182404246</v>
      </c>
      <c r="I12" s="916">
        <v>142019.57868041005</v>
      </c>
      <c r="J12" s="916">
        <v>26748.962418208524</v>
      </c>
      <c r="K12" s="916">
        <v>370512.41839960759</v>
      </c>
      <c r="L12" s="916">
        <v>1574000.8845130382</v>
      </c>
      <c r="M12" s="916">
        <v>311612.03068750195</v>
      </c>
      <c r="N12" s="916">
        <v>143964.33060406003</v>
      </c>
      <c r="O12" s="916">
        <v>158807.11561210026</v>
      </c>
      <c r="P12" s="916">
        <v>230913.4931792127</v>
      </c>
      <c r="Q12" s="916">
        <v>107137.60301709839</v>
      </c>
      <c r="R12" s="916">
        <v>67223.300068272525</v>
      </c>
    </row>
    <row r="13" spans="1:18" ht="26.5" customHeight="1">
      <c r="A13" s="914" t="s">
        <v>240</v>
      </c>
      <c r="B13" s="918" t="s">
        <v>654</v>
      </c>
      <c r="C13" s="916">
        <v>21723.937102481876</v>
      </c>
      <c r="D13" s="916">
        <v>38007.144709201151</v>
      </c>
      <c r="E13" s="916">
        <v>4262.506735981231</v>
      </c>
      <c r="F13" s="916">
        <v>5750.6354729058858</v>
      </c>
      <c r="G13" s="916">
        <v>5789.5759779558639</v>
      </c>
      <c r="H13" s="916">
        <v>9141.3161611267078</v>
      </c>
      <c r="I13" s="916">
        <v>9799.5254651604973</v>
      </c>
      <c r="J13" s="916">
        <v>8923.9233928186204</v>
      </c>
      <c r="K13" s="916">
        <v>36431.001209847869</v>
      </c>
      <c r="L13" s="916">
        <v>48521.062822465101</v>
      </c>
      <c r="M13" s="916">
        <v>12060.61736214536</v>
      </c>
      <c r="N13" s="916">
        <v>1916.2896309356422</v>
      </c>
      <c r="O13" s="916">
        <v>8192.4284374584404</v>
      </c>
      <c r="P13" s="916">
        <v>13345.693804083017</v>
      </c>
      <c r="Q13" s="916">
        <v>6823.09178158952</v>
      </c>
      <c r="R13" s="916">
        <v>4541.8292079762659</v>
      </c>
    </row>
    <row r="14" spans="1:18" ht="13.4" customHeight="1">
      <c r="A14" s="914" t="s">
        <v>241</v>
      </c>
      <c r="B14" s="918" t="s">
        <v>622</v>
      </c>
      <c r="C14" s="916">
        <v>5802.7020817893226</v>
      </c>
      <c r="D14" s="916">
        <v>5609.5096664792036</v>
      </c>
      <c r="E14" s="916">
        <v>381.0727383145512</v>
      </c>
      <c r="F14" s="916">
        <v>373.33655449642669</v>
      </c>
      <c r="G14" s="916">
        <v>21.060396935122537</v>
      </c>
      <c r="H14" s="916">
        <v>76.239573657508416</v>
      </c>
      <c r="I14" s="916">
        <v>1259.0789076568099</v>
      </c>
      <c r="J14" s="916">
        <v>54.996020336976109</v>
      </c>
      <c r="K14" s="916">
        <v>2623.5124142920226</v>
      </c>
      <c r="L14" s="916">
        <v>8075.0624811820053</v>
      </c>
      <c r="M14" s="916">
        <v>1162.55860705534</v>
      </c>
      <c r="N14" s="916">
        <v>44.536412454083106</v>
      </c>
      <c r="O14" s="916">
        <v>2927.2686466951295</v>
      </c>
      <c r="P14" s="916">
        <v>303.99105291635948</v>
      </c>
      <c r="Q14" s="916">
        <v>67.03518350408207</v>
      </c>
      <c r="R14" s="916">
        <v>639.75289677339504</v>
      </c>
    </row>
    <row r="15" spans="1:18" ht="13.4" customHeight="1">
      <c r="A15" s="914" t="s">
        <v>623</v>
      </c>
      <c r="B15" s="918" t="s">
        <v>624</v>
      </c>
      <c r="C15" s="916">
        <v>65136.039432476777</v>
      </c>
      <c r="D15" s="916">
        <v>51177.258110868279</v>
      </c>
      <c r="E15" s="916">
        <v>1016.0480754543048</v>
      </c>
      <c r="F15" s="916">
        <v>21272.09708899922</v>
      </c>
      <c r="G15" s="916">
        <v>198.88714215737701</v>
      </c>
      <c r="H15" s="916">
        <v>537.44764232770888</v>
      </c>
      <c r="I15" s="916">
        <v>13709.064534099396</v>
      </c>
      <c r="J15" s="916">
        <v>6528.9710321839439</v>
      </c>
      <c r="K15" s="916">
        <v>36170.063234721041</v>
      </c>
      <c r="L15" s="916">
        <v>68181.23278338938</v>
      </c>
      <c r="M15" s="916">
        <v>18660.871982640227</v>
      </c>
      <c r="N15" s="916">
        <v>1069.984022600009</v>
      </c>
      <c r="O15" s="916">
        <v>16331.448543292654</v>
      </c>
      <c r="P15" s="916">
        <v>19713.32072778268</v>
      </c>
      <c r="Q15" s="916">
        <v>9155.0217768222028</v>
      </c>
      <c r="R15" s="916">
        <v>17660.1161184306</v>
      </c>
    </row>
    <row r="16" spans="1:18" s="818" customFormat="1" ht="13.4" customHeight="1">
      <c r="A16" s="914" t="s">
        <v>625</v>
      </c>
      <c r="B16" s="918" t="s">
        <v>626</v>
      </c>
      <c r="C16" s="916">
        <v>76842.573976971806</v>
      </c>
      <c r="D16" s="916">
        <v>53972.638319670819</v>
      </c>
      <c r="E16" s="916">
        <v>45.419910865093343</v>
      </c>
      <c r="F16" s="916">
        <v>76201.807074671873</v>
      </c>
      <c r="G16" s="916">
        <v>35.645627376395517</v>
      </c>
      <c r="H16" s="916">
        <v>23720.849147221015</v>
      </c>
      <c r="I16" s="916">
        <v>226.31739722706882</v>
      </c>
      <c r="J16" s="916">
        <v>43.042614172088371</v>
      </c>
      <c r="K16" s="916">
        <v>57248.608916504265</v>
      </c>
      <c r="L16" s="916">
        <v>142059.59870481305</v>
      </c>
      <c r="M16" s="916">
        <v>489.60563843318755</v>
      </c>
      <c r="N16" s="916">
        <v>7356.2452151701755</v>
      </c>
      <c r="O16" s="916">
        <v>83.432438425035286</v>
      </c>
      <c r="P16" s="916">
        <v>39200.249412132442</v>
      </c>
      <c r="Q16" s="916">
        <v>18237.151438560872</v>
      </c>
      <c r="R16" s="916">
        <v>54.088708022387813</v>
      </c>
    </row>
    <row r="17" spans="1:18" s="822" customFormat="1" ht="13.4" customHeight="1">
      <c r="A17" s="914" t="s">
        <v>627</v>
      </c>
      <c r="B17" s="918" t="s">
        <v>628</v>
      </c>
      <c r="C17" s="916">
        <v>46245.604826936789</v>
      </c>
      <c r="D17" s="916">
        <v>150235.76297600774</v>
      </c>
      <c r="E17" s="916">
        <v>2825.4107336248162</v>
      </c>
      <c r="F17" s="916">
        <v>32772.713794851901</v>
      </c>
      <c r="G17" s="916">
        <v>1524.4225660251452</v>
      </c>
      <c r="H17" s="916">
        <v>15785.155213556383</v>
      </c>
      <c r="I17" s="916">
        <v>47875.295597493903</v>
      </c>
      <c r="J17" s="916">
        <v>3409.7767839479648</v>
      </c>
      <c r="K17" s="916">
        <v>66672.173385941453</v>
      </c>
      <c r="L17" s="916">
        <v>737662.91390664317</v>
      </c>
      <c r="M17" s="916">
        <v>219909.28039802119</v>
      </c>
      <c r="N17" s="916">
        <v>4829.8111810619275</v>
      </c>
      <c r="O17" s="916">
        <v>82968.788731543464</v>
      </c>
      <c r="P17" s="916">
        <v>116323.08740830398</v>
      </c>
      <c r="Q17" s="916">
        <v>54269.010861680144</v>
      </c>
      <c r="R17" s="916">
        <v>7756.9718124005585</v>
      </c>
    </row>
    <row r="18" spans="1:18" ht="12.5">
      <c r="A18" s="914" t="s">
        <v>629</v>
      </c>
      <c r="B18" s="918" t="s">
        <v>630</v>
      </c>
      <c r="C18" s="916">
        <v>5627.082051293507</v>
      </c>
      <c r="D18" s="916">
        <v>207.73500729842507</v>
      </c>
      <c r="E18" s="916">
        <v>1203.2143196072398</v>
      </c>
      <c r="F18" s="916">
        <v>207.66489126516501</v>
      </c>
      <c r="G18" s="916">
        <v>9.7954089100482697</v>
      </c>
      <c r="H18" s="916">
        <v>26.853330583260803</v>
      </c>
      <c r="I18" s="916">
        <v>4995.3613340785787</v>
      </c>
      <c r="J18" s="916">
        <v>41.46912387383918</v>
      </c>
      <c r="K18" s="916">
        <v>799.32214974538601</v>
      </c>
      <c r="L18" s="916">
        <v>4322.6093292113856</v>
      </c>
      <c r="M18" s="916">
        <v>3110.012242511797</v>
      </c>
      <c r="N18" s="916">
        <v>14.385063795538706</v>
      </c>
      <c r="O18" s="916">
        <v>405.45608928511024</v>
      </c>
      <c r="P18" s="916">
        <v>724.25129343947503</v>
      </c>
      <c r="Q18" s="916">
        <v>41.662069368714242</v>
      </c>
      <c r="R18" s="916">
        <v>267.24568996455724</v>
      </c>
    </row>
    <row r="19" spans="1:18" ht="13.4" customHeight="1">
      <c r="A19" s="914" t="s">
        <v>631</v>
      </c>
      <c r="B19" s="918" t="s">
        <v>632</v>
      </c>
      <c r="C19" s="916">
        <v>39466.355295875765</v>
      </c>
      <c r="D19" s="916">
        <v>74139.896753029578</v>
      </c>
      <c r="E19" s="916">
        <v>1461.2143012404372</v>
      </c>
      <c r="F19" s="916">
        <v>16552.980082867038</v>
      </c>
      <c r="G19" s="916">
        <v>1822.1965022138595</v>
      </c>
      <c r="H19" s="916">
        <v>1461.2721501204833</v>
      </c>
      <c r="I19" s="916">
        <v>18285.528567944562</v>
      </c>
      <c r="J19" s="916">
        <v>2337.63706152649</v>
      </c>
      <c r="K19" s="916">
        <v>38108.563438011937</v>
      </c>
      <c r="L19" s="916">
        <v>98768.511464490482</v>
      </c>
      <c r="M19" s="916">
        <v>27170.924820576511</v>
      </c>
      <c r="N19" s="916">
        <v>4475.1749318567781</v>
      </c>
      <c r="O19" s="916">
        <v>13632.920390569143</v>
      </c>
      <c r="P19" s="916">
        <v>26006.375153616929</v>
      </c>
      <c r="Q19" s="916">
        <v>9066.1221535465229</v>
      </c>
      <c r="R19" s="916">
        <v>18752.863838316567</v>
      </c>
    </row>
    <row r="20" spans="1:18" ht="13.4" customHeight="1">
      <c r="A20" s="914" t="s">
        <v>633</v>
      </c>
      <c r="B20" s="918" t="s">
        <v>634</v>
      </c>
      <c r="C20" s="916">
        <v>38080.272083818527</v>
      </c>
      <c r="D20" s="916">
        <v>32109.609635058383</v>
      </c>
      <c r="E20" s="916">
        <v>2536.2593271167925</v>
      </c>
      <c r="F20" s="916">
        <v>43359.12097017085</v>
      </c>
      <c r="G20" s="916">
        <v>49952.423525065875</v>
      </c>
      <c r="H20" s="916">
        <v>21248.864741715261</v>
      </c>
      <c r="I20" s="916">
        <v>20300.206031323338</v>
      </c>
      <c r="J20" s="916">
        <v>1628.0874071428873</v>
      </c>
      <c r="K20" s="916">
        <v>101257.9694808051</v>
      </c>
      <c r="L20" s="916">
        <v>387726.24523382337</v>
      </c>
      <c r="M20" s="916">
        <v>17793.894889708648</v>
      </c>
      <c r="N20" s="916">
        <v>116790.42133330596</v>
      </c>
      <c r="O20" s="916">
        <v>17577.448476895941</v>
      </c>
      <c r="P20" s="916">
        <v>9796.6168314569586</v>
      </c>
      <c r="Q20" s="916">
        <v>2037.6406694249999</v>
      </c>
      <c r="R20" s="916">
        <v>9431.2042417862012</v>
      </c>
    </row>
    <row r="21" spans="1:18" ht="26.15" customHeight="1">
      <c r="A21" s="914" t="s">
        <v>635</v>
      </c>
      <c r="B21" s="918" t="s">
        <v>655</v>
      </c>
      <c r="C21" s="916">
        <v>7585.688921939347</v>
      </c>
      <c r="D21" s="916">
        <v>1478.6291479154968</v>
      </c>
      <c r="E21" s="916">
        <v>1948.4935512905463</v>
      </c>
      <c r="F21" s="916">
        <v>619.21744405041807</v>
      </c>
      <c r="G21" s="916">
        <v>57.174509248171347</v>
      </c>
      <c r="H21" s="916">
        <v>916.69244573150831</v>
      </c>
      <c r="I21" s="916">
        <v>2135.2846989944533</v>
      </c>
      <c r="J21" s="916">
        <v>190.37823919415078</v>
      </c>
      <c r="K21" s="916">
        <v>1390.1649423093947</v>
      </c>
      <c r="L21" s="916">
        <v>12446.508008547467</v>
      </c>
      <c r="M21" s="916">
        <v>868.72008098543961</v>
      </c>
      <c r="N21" s="916">
        <v>144.72103385066546</v>
      </c>
      <c r="O21" s="916">
        <v>5421.3796150878934</v>
      </c>
      <c r="P21" s="916">
        <v>959.13515436007697</v>
      </c>
      <c r="Q21" s="916">
        <v>226.09674369818524</v>
      </c>
      <c r="R21" s="916">
        <v>1289.7397975652884</v>
      </c>
    </row>
    <row r="22" spans="1:18" s="818" customFormat="1" ht="13.4" customHeight="1">
      <c r="A22" s="914" t="s">
        <v>636</v>
      </c>
      <c r="B22" s="918" t="s">
        <v>637</v>
      </c>
      <c r="C22" s="916">
        <v>6589.8572042258738</v>
      </c>
      <c r="D22" s="916">
        <v>10475.094185816304</v>
      </c>
      <c r="E22" s="916">
        <v>1296.0451814763767</v>
      </c>
      <c r="F22" s="916">
        <v>458.09538591602529</v>
      </c>
      <c r="G22" s="916">
        <v>42.366593131395788</v>
      </c>
      <c r="H22" s="916">
        <v>97.834884302277217</v>
      </c>
      <c r="I22" s="916">
        <v>3889.3575286788264</v>
      </c>
      <c r="J22" s="916">
        <v>445.82652997599587</v>
      </c>
      <c r="K22" s="916">
        <v>2892.5787088599991</v>
      </c>
      <c r="L22" s="916">
        <v>8923.7549447113179</v>
      </c>
      <c r="M22" s="916">
        <v>677.29416925608894</v>
      </c>
      <c r="N22" s="916">
        <v>61.47886909988592</v>
      </c>
      <c r="O22" s="916">
        <v>1325.2558328273035</v>
      </c>
      <c r="P22" s="916">
        <v>527.67857783049919</v>
      </c>
      <c r="Q22" s="916">
        <v>160.10696328999242</v>
      </c>
      <c r="R22" s="916">
        <v>906.98151360645488</v>
      </c>
    </row>
    <row r="23" spans="1:18" ht="13.4" customHeight="1">
      <c r="A23" s="914" t="s">
        <v>638</v>
      </c>
      <c r="B23" s="918" t="s">
        <v>639</v>
      </c>
      <c r="C23" s="916">
        <v>26505.712702282861</v>
      </c>
      <c r="D23" s="916">
        <v>19144.764033528416</v>
      </c>
      <c r="E23" s="916">
        <v>5456.6331822924194</v>
      </c>
      <c r="F23" s="916">
        <v>971.85606225895265</v>
      </c>
      <c r="G23" s="916">
        <v>307.04873465569824</v>
      </c>
      <c r="H23" s="916">
        <v>1059.6848253600988</v>
      </c>
      <c r="I23" s="916">
        <v>4151.901759411463</v>
      </c>
      <c r="J23" s="916">
        <v>881.8725032409526</v>
      </c>
      <c r="K23" s="916">
        <v>5018.1314986718708</v>
      </c>
      <c r="L23" s="916">
        <v>24305.206990450704</v>
      </c>
      <c r="M23" s="916">
        <v>3044.3588404389793</v>
      </c>
      <c r="N23" s="916">
        <v>1128.0228530319125</v>
      </c>
      <c r="O23" s="916">
        <v>3188.5216992992923</v>
      </c>
      <c r="P23" s="916">
        <v>1863.9289637014781</v>
      </c>
      <c r="Q23" s="916">
        <v>1946.6741218326265</v>
      </c>
      <c r="R23" s="916">
        <v>1883.5699678920284</v>
      </c>
    </row>
    <row r="24" spans="1:18" ht="13.4" customHeight="1">
      <c r="A24" s="914" t="s">
        <v>640</v>
      </c>
      <c r="B24" s="918" t="s">
        <v>641</v>
      </c>
      <c r="C24" s="916">
        <v>33349.342348168248</v>
      </c>
      <c r="D24" s="916">
        <v>23988.60515389888</v>
      </c>
      <c r="E24" s="916">
        <v>1394.0271654579772</v>
      </c>
      <c r="F24" s="916">
        <v>1669.8943009555032</v>
      </c>
      <c r="G24" s="916">
        <v>3129.0651370035248</v>
      </c>
      <c r="H24" s="916">
        <v>1815.1199736914036</v>
      </c>
      <c r="I24" s="916">
        <v>11223.738286415808</v>
      </c>
      <c r="J24" s="916">
        <v>1791.136925764775</v>
      </c>
      <c r="K24" s="916">
        <v>19118.059934519995</v>
      </c>
      <c r="L24" s="916">
        <v>20695.616059115895</v>
      </c>
      <c r="M24" s="916">
        <v>5255.0506938729795</v>
      </c>
      <c r="N24" s="916">
        <v>4436.185947822456</v>
      </c>
      <c r="O24" s="916">
        <v>5373.7375178018838</v>
      </c>
      <c r="P24" s="916">
        <v>952.74918664001962</v>
      </c>
      <c r="Q24" s="916">
        <v>1550.1757697815181</v>
      </c>
      <c r="R24" s="916">
        <v>2938.4384873949016</v>
      </c>
    </row>
    <row r="25" spans="1:18" ht="26.5" customHeight="1">
      <c r="A25" s="914" t="s">
        <v>642</v>
      </c>
      <c r="B25" s="918" t="s">
        <v>656</v>
      </c>
      <c r="C25" s="916">
        <v>7464.8428092271006</v>
      </c>
      <c r="D25" s="916">
        <v>24777.638819125867</v>
      </c>
      <c r="E25" s="916">
        <v>602.64998952429005</v>
      </c>
      <c r="F25" s="916">
        <v>1084.4219083574142</v>
      </c>
      <c r="G25" s="916">
        <v>154.01804218660172</v>
      </c>
      <c r="H25" s="916">
        <v>1723.1940930106196</v>
      </c>
      <c r="I25" s="916">
        <v>4168.918571925351</v>
      </c>
      <c r="J25" s="916">
        <v>471.84478402984666</v>
      </c>
      <c r="K25" s="916">
        <v>2782.2690853772729</v>
      </c>
      <c r="L25" s="916">
        <v>12312.561784195128</v>
      </c>
      <c r="M25" s="916">
        <v>1408.8409618561404</v>
      </c>
      <c r="N25" s="916">
        <v>1697.0741090750112</v>
      </c>
      <c r="O25" s="916">
        <v>1379.0291929189586</v>
      </c>
      <c r="P25" s="916">
        <v>1196.4156129487847</v>
      </c>
      <c r="Q25" s="916">
        <v>3557.8134839990062</v>
      </c>
      <c r="R25" s="916">
        <v>1100.4977881433135</v>
      </c>
    </row>
    <row r="26" spans="1:18" ht="13.4" customHeight="1">
      <c r="A26" s="914" t="s">
        <v>439</v>
      </c>
      <c r="B26" s="917" t="s">
        <v>643</v>
      </c>
      <c r="C26" s="916">
        <v>410695.68833656225</v>
      </c>
      <c r="D26" s="916">
        <v>522055.90099399461</v>
      </c>
      <c r="E26" s="916">
        <v>36348.789862017031</v>
      </c>
      <c r="F26" s="916">
        <v>237279.88531917319</v>
      </c>
      <c r="G26" s="916">
        <v>44018.087803897957</v>
      </c>
      <c r="H26" s="916">
        <v>15824.787190809486</v>
      </c>
      <c r="I26" s="916">
        <v>216921.88895681716</v>
      </c>
      <c r="J26" s="916">
        <v>51514.153892292517</v>
      </c>
      <c r="K26" s="916">
        <v>399357.03284826118</v>
      </c>
      <c r="L26" s="916">
        <v>986631.7871119068</v>
      </c>
      <c r="M26" s="916">
        <v>29628.629841282636</v>
      </c>
      <c r="N26" s="916">
        <v>56814.169345751245</v>
      </c>
      <c r="O26" s="916">
        <v>202482.93056902807</v>
      </c>
      <c r="P26" s="916">
        <v>87224.690681629509</v>
      </c>
      <c r="Q26" s="916">
        <v>121788.43475575495</v>
      </c>
      <c r="R26" s="916">
        <v>21342.445181475676</v>
      </c>
    </row>
    <row r="27" spans="1:18" ht="13.4" customHeight="1">
      <c r="A27" s="914" t="s">
        <v>440</v>
      </c>
      <c r="B27" s="917" t="s">
        <v>644</v>
      </c>
      <c r="C27" s="916">
        <v>10582.406458939246</v>
      </c>
      <c r="D27" s="916">
        <v>12515.655940578166</v>
      </c>
      <c r="E27" s="916">
        <v>3918.9272232428812</v>
      </c>
      <c r="F27" s="916">
        <v>3892.0004408577397</v>
      </c>
      <c r="G27" s="916">
        <v>745.15612415031308</v>
      </c>
      <c r="H27" s="916">
        <v>2096.2498039666521</v>
      </c>
      <c r="I27" s="916">
        <v>6600.7175419007581</v>
      </c>
      <c r="J27" s="916">
        <v>2236.8736124571988</v>
      </c>
      <c r="K27" s="916">
        <v>8491.9015263591828</v>
      </c>
      <c r="L27" s="916">
        <v>18445.774708665711</v>
      </c>
      <c r="M27" s="916">
        <v>4202.2626353440846</v>
      </c>
      <c r="N27" s="916">
        <v>1034.5824937211271</v>
      </c>
      <c r="O27" s="916">
        <v>4085.6066110178076</v>
      </c>
      <c r="P27" s="916">
        <v>2798.2731778566622</v>
      </c>
      <c r="Q27" s="916">
        <v>2727.0942046454556</v>
      </c>
      <c r="R27" s="916">
        <v>3203.68620572291</v>
      </c>
    </row>
    <row r="28" spans="1:18" ht="13.4" customHeight="1">
      <c r="A28" s="914" t="s">
        <v>441</v>
      </c>
      <c r="B28" s="917" t="s">
        <v>132</v>
      </c>
      <c r="C28" s="916">
        <v>17433.545533527562</v>
      </c>
      <c r="D28" s="916">
        <v>21286.432780807379</v>
      </c>
      <c r="E28" s="916">
        <v>3567.7028128350476</v>
      </c>
      <c r="F28" s="916">
        <v>5354.0565592364646</v>
      </c>
      <c r="G28" s="916">
        <v>1005.9351686015692</v>
      </c>
      <c r="H28" s="916">
        <v>2135.4687939883393</v>
      </c>
      <c r="I28" s="916">
        <v>9901.3932326613576</v>
      </c>
      <c r="J28" s="916">
        <v>2651.0061162847019</v>
      </c>
      <c r="K28" s="916">
        <v>12831.54294435713</v>
      </c>
      <c r="L28" s="916">
        <v>29268.687646434795</v>
      </c>
      <c r="M28" s="916">
        <v>6308.7745045828815</v>
      </c>
      <c r="N28" s="916">
        <v>1669.6164606157381</v>
      </c>
      <c r="O28" s="916">
        <v>6006.4073774712706</v>
      </c>
      <c r="P28" s="916">
        <v>4500.36351718695</v>
      </c>
      <c r="Q28" s="916">
        <v>3169.7956716784383</v>
      </c>
      <c r="R28" s="916">
        <v>4140.5691865113686</v>
      </c>
    </row>
    <row r="29" spans="1:18" s="818" customFormat="1" ht="13.4" customHeight="1">
      <c r="A29" s="914" t="s">
        <v>645</v>
      </c>
      <c r="B29" s="915" t="s">
        <v>646</v>
      </c>
      <c r="C29" s="916">
        <v>274333.71939527435</v>
      </c>
      <c r="D29" s="916">
        <v>394003.65308977733</v>
      </c>
      <c r="E29" s="916">
        <v>85705.300349036537</v>
      </c>
      <c r="F29" s="916">
        <v>68244.175341878974</v>
      </c>
      <c r="G29" s="916">
        <v>22828.085186776694</v>
      </c>
      <c r="H29" s="916">
        <v>65421.552379457513</v>
      </c>
      <c r="I29" s="916">
        <v>366442.02113992907</v>
      </c>
      <c r="J29" s="916">
        <v>37360.987927847673</v>
      </c>
      <c r="K29" s="916">
        <v>209762.6641666803</v>
      </c>
      <c r="L29" s="916">
        <v>586100.4566868078</v>
      </c>
      <c r="M29" s="916">
        <v>105648.1431689773</v>
      </c>
      <c r="N29" s="916">
        <v>27304.962593242391</v>
      </c>
      <c r="O29" s="916">
        <v>91547.256488375962</v>
      </c>
      <c r="P29" s="916">
        <v>56092.327979443544</v>
      </c>
      <c r="Q29" s="916">
        <v>55804.175901919312</v>
      </c>
      <c r="R29" s="916">
        <v>49995.545939392403</v>
      </c>
    </row>
    <row r="30" spans="1:18" s="818" customFormat="1" ht="13.4" customHeight="1">
      <c r="A30" s="914" t="s">
        <v>647</v>
      </c>
      <c r="B30" s="919" t="s">
        <v>651</v>
      </c>
      <c r="C30" s="916">
        <v>1113255.8733799371</v>
      </c>
      <c r="D30" s="916">
        <v>1467292.5320185178</v>
      </c>
      <c r="E30" s="916">
        <v>154985.67374408507</v>
      </c>
      <c r="F30" s="916">
        <v>528424.70764448994</v>
      </c>
      <c r="G30" s="916">
        <v>132123.19132356317</v>
      </c>
      <c r="H30" s="916">
        <v>164341.8755274869</v>
      </c>
      <c r="I30" s="916">
        <v>751220.29892631469</v>
      </c>
      <c r="J30" s="916">
        <v>125579.27674457821</v>
      </c>
      <c r="K30" s="916">
        <v>1086553.8248966956</v>
      </c>
      <c r="L30" s="916">
        <v>3386671.5794022563</v>
      </c>
      <c r="M30" s="916">
        <v>463715.44366688788</v>
      </c>
      <c r="N30" s="916">
        <v>232644.90975090512</v>
      </c>
      <c r="O30" s="916">
        <v>470555.59793810063</v>
      </c>
      <c r="P30" s="916">
        <v>401071.23079220433</v>
      </c>
      <c r="Q30" s="916">
        <v>300175.69899848208</v>
      </c>
      <c r="R30" s="916">
        <v>153192.71666032285</v>
      </c>
    </row>
    <row r="31" spans="1:18" s="822" customFormat="1" ht="13.4" customHeight="1">
      <c r="A31" s="920"/>
      <c r="B31" s="919" t="s">
        <v>652</v>
      </c>
      <c r="C31" s="916">
        <v>512316.04851032479</v>
      </c>
      <c r="D31" s="916">
        <v>572409.7132303752</v>
      </c>
      <c r="E31" s="916">
        <v>131346.76957133494</v>
      </c>
      <c r="F31" s="916">
        <v>117296.71177360143</v>
      </c>
      <c r="G31" s="916">
        <v>26555.323752981389</v>
      </c>
      <c r="H31" s="916">
        <v>76407.918920821889</v>
      </c>
      <c r="I31" s="916">
        <v>304430.37907368533</v>
      </c>
      <c r="J31" s="916">
        <v>67305.045583347339</v>
      </c>
      <c r="K31" s="916">
        <v>382475.70100792329</v>
      </c>
      <c r="L31" s="916">
        <v>786899.54552913271</v>
      </c>
      <c r="M31" s="916">
        <v>205987.14954955928</v>
      </c>
      <c r="N31" s="916">
        <v>50268.212203540243</v>
      </c>
      <c r="O31" s="916">
        <v>160678.00106189909</v>
      </c>
      <c r="P31" s="916">
        <v>100643.25216274022</v>
      </c>
      <c r="Q31" s="916">
        <v>132879.24649097354</v>
      </c>
      <c r="R31" s="916">
        <v>96413.124456806123</v>
      </c>
    </row>
    <row r="32" spans="1:18" ht="14.15" customHeight="1">
      <c r="A32" s="920"/>
      <c r="B32" s="925" t="s">
        <v>653</v>
      </c>
      <c r="C32" s="916">
        <v>1625571.921890262</v>
      </c>
      <c r="D32" s="916">
        <v>2039702.245248893</v>
      </c>
      <c r="E32" s="916">
        <v>286332.44331542001</v>
      </c>
      <c r="F32" s="916">
        <v>645721.41941809142</v>
      </c>
      <c r="G32" s="916">
        <v>158678.51507654454</v>
      </c>
      <c r="H32" s="916">
        <v>240749.79444830879</v>
      </c>
      <c r="I32" s="916">
        <v>1055650.6780000001</v>
      </c>
      <c r="J32" s="916">
        <v>192884.32232792553</v>
      </c>
      <c r="K32" s="916">
        <v>1469029.5259046189</v>
      </c>
      <c r="L32" s="916">
        <v>4173571.124931389</v>
      </c>
      <c r="M32" s="916">
        <v>669702.59321644716</v>
      </c>
      <c r="N32" s="916">
        <v>282913.12195444538</v>
      </c>
      <c r="O32" s="916">
        <v>631233.5989999997</v>
      </c>
      <c r="P32" s="916">
        <v>501714.48295494454</v>
      </c>
      <c r="Q32" s="916">
        <v>433054.9454894556</v>
      </c>
      <c r="R32" s="916">
        <v>249605.84111712896</v>
      </c>
    </row>
    <row r="33" spans="1:18" ht="12.75" customHeight="1">
      <c r="A33" s="920"/>
      <c r="B33" s="921"/>
      <c r="C33" s="444"/>
      <c r="D33" s="445"/>
      <c r="E33" s="445"/>
      <c r="F33" s="445"/>
      <c r="G33" s="445"/>
      <c r="H33" s="445"/>
      <c r="I33" s="445"/>
      <c r="J33" s="445"/>
      <c r="K33" s="445"/>
      <c r="L33" s="445"/>
      <c r="M33" s="445"/>
      <c r="N33" s="445"/>
      <c r="O33" s="445"/>
      <c r="P33" s="445"/>
      <c r="Q33" s="445"/>
      <c r="R33" s="445"/>
    </row>
    <row r="34" spans="1:18" s="828" customFormat="1" ht="20.149999999999999" customHeight="1">
      <c r="B34" s="822"/>
      <c r="C34" s="1320" t="s">
        <v>1434</v>
      </c>
      <c r="D34" s="1320"/>
      <c r="E34" s="1320"/>
      <c r="F34" s="1320"/>
      <c r="G34" s="829"/>
    </row>
    <row r="35" spans="1:18" s="922" customFormat="1" ht="15" customHeight="1">
      <c r="B35" s="923"/>
      <c r="C35" s="1320" t="s">
        <v>648</v>
      </c>
      <c r="D35" s="1320"/>
      <c r="E35" s="1320"/>
      <c r="F35" s="1320"/>
      <c r="G35" s="923"/>
    </row>
    <row r="36" spans="1:18" s="922" customFormat="1" ht="15" customHeight="1">
      <c r="B36" s="923"/>
      <c r="C36" s="1320" t="s">
        <v>425</v>
      </c>
      <c r="D36" s="1320"/>
      <c r="E36" s="1320"/>
      <c r="F36" s="1320"/>
      <c r="G36" s="923"/>
    </row>
    <row r="37" spans="1:18" ht="12.75" customHeight="1">
      <c r="C37" s="80"/>
      <c r="D37" s="80"/>
      <c r="E37" s="80"/>
      <c r="F37" s="80"/>
      <c r="G37" s="80"/>
      <c r="H37" s="80"/>
      <c r="I37" s="80"/>
      <c r="J37" s="80"/>
      <c r="K37" s="80"/>
      <c r="L37" s="80"/>
      <c r="M37" s="80"/>
      <c r="N37" s="80"/>
      <c r="O37" s="80"/>
      <c r="P37" s="80"/>
      <c r="Q37" s="80"/>
      <c r="R37" s="80"/>
    </row>
    <row r="38" spans="1:18" ht="12.75" customHeight="1">
      <c r="C38" s="80"/>
      <c r="D38" s="80"/>
      <c r="E38" s="80"/>
      <c r="F38" s="80"/>
      <c r="G38" s="80"/>
      <c r="H38" s="80"/>
      <c r="I38" s="80"/>
      <c r="J38" s="80"/>
      <c r="K38" s="80"/>
      <c r="L38" s="80"/>
      <c r="M38" s="80"/>
      <c r="N38" s="80"/>
      <c r="O38" s="80"/>
      <c r="P38" s="80"/>
      <c r="Q38" s="80"/>
      <c r="R38" s="80"/>
    </row>
    <row r="39" spans="1:18" ht="12.75" customHeight="1">
      <c r="C39" s="80"/>
      <c r="D39" s="80"/>
      <c r="E39" s="80"/>
      <c r="F39" s="80"/>
      <c r="G39" s="80"/>
      <c r="H39" s="80"/>
      <c r="I39" s="80"/>
      <c r="J39" s="80"/>
      <c r="K39" s="80"/>
      <c r="L39" s="80"/>
      <c r="M39" s="80"/>
      <c r="N39" s="80"/>
      <c r="O39" s="80"/>
      <c r="P39" s="80"/>
      <c r="Q39" s="80"/>
      <c r="R39" s="80"/>
    </row>
    <row r="40" spans="1:18" ht="12.75" customHeight="1">
      <c r="C40" s="80"/>
      <c r="D40" s="80"/>
      <c r="E40" s="80"/>
      <c r="F40" s="80"/>
      <c r="G40" s="80"/>
      <c r="H40" s="80"/>
      <c r="I40" s="80"/>
      <c r="J40" s="80"/>
      <c r="K40" s="80"/>
      <c r="L40" s="80"/>
      <c r="M40" s="80"/>
      <c r="N40" s="80"/>
      <c r="O40" s="80"/>
      <c r="P40" s="80"/>
      <c r="Q40" s="80"/>
      <c r="R40" s="80"/>
    </row>
    <row r="41" spans="1:18" ht="12.75" customHeight="1">
      <c r="C41" s="80"/>
      <c r="D41" s="80"/>
      <c r="E41" s="80"/>
      <c r="F41" s="80"/>
      <c r="G41" s="80"/>
      <c r="H41" s="80"/>
      <c r="I41" s="80"/>
      <c r="J41" s="80"/>
      <c r="K41" s="80"/>
      <c r="L41" s="80"/>
      <c r="M41" s="80"/>
      <c r="N41" s="80"/>
      <c r="O41" s="80"/>
      <c r="P41" s="80"/>
      <c r="Q41" s="80"/>
      <c r="R41" s="80"/>
    </row>
    <row r="42" spans="1:18" ht="12.75" customHeight="1">
      <c r="C42" s="80"/>
      <c r="D42" s="80"/>
      <c r="E42" s="80"/>
      <c r="F42" s="80"/>
      <c r="G42" s="80"/>
      <c r="H42" s="80"/>
      <c r="I42" s="80"/>
      <c r="J42" s="80"/>
      <c r="K42" s="80"/>
      <c r="L42" s="80"/>
      <c r="M42" s="80"/>
      <c r="N42" s="80"/>
      <c r="O42" s="80"/>
      <c r="P42" s="80"/>
      <c r="Q42" s="80"/>
      <c r="R42" s="80"/>
    </row>
    <row r="43" spans="1:18" ht="12.75" customHeight="1">
      <c r="C43" s="80"/>
      <c r="D43" s="80"/>
      <c r="E43" s="80"/>
      <c r="F43" s="80"/>
      <c r="G43" s="80"/>
      <c r="H43" s="80"/>
      <c r="I43" s="80"/>
      <c r="J43" s="80"/>
      <c r="K43" s="80"/>
      <c r="L43" s="80"/>
      <c r="M43" s="80"/>
      <c r="N43" s="80"/>
      <c r="O43" s="80"/>
      <c r="P43" s="80"/>
      <c r="Q43" s="80"/>
      <c r="R43" s="80"/>
    </row>
    <row r="44" spans="1:18" ht="12.75" customHeight="1">
      <c r="C44" s="80"/>
      <c r="D44" s="80"/>
      <c r="E44" s="80"/>
      <c r="F44" s="80"/>
      <c r="G44" s="80"/>
      <c r="H44" s="80"/>
      <c r="I44" s="80"/>
      <c r="J44" s="80"/>
      <c r="K44" s="80"/>
      <c r="L44" s="80"/>
      <c r="M44" s="80"/>
      <c r="N44" s="80"/>
      <c r="O44" s="80"/>
      <c r="P44" s="80"/>
      <c r="Q44" s="80"/>
      <c r="R44" s="80"/>
    </row>
    <row r="45" spans="1:18" ht="12.75" customHeight="1">
      <c r="C45" s="80"/>
      <c r="D45" s="80"/>
      <c r="E45" s="80"/>
      <c r="F45" s="80"/>
      <c r="G45" s="80"/>
      <c r="H45" s="80"/>
      <c r="I45" s="80"/>
      <c r="J45" s="80"/>
      <c r="K45" s="80"/>
      <c r="L45" s="80"/>
      <c r="M45" s="80"/>
      <c r="N45" s="80"/>
      <c r="O45" s="80"/>
      <c r="P45" s="80"/>
      <c r="Q45" s="80"/>
      <c r="R45" s="80"/>
    </row>
    <row r="46" spans="1:18" ht="12.75" customHeight="1">
      <c r="C46" s="80"/>
      <c r="D46" s="80"/>
      <c r="E46" s="80"/>
      <c r="F46" s="80"/>
      <c r="G46" s="80"/>
      <c r="H46" s="80"/>
      <c r="I46" s="80"/>
      <c r="J46" s="80"/>
      <c r="K46" s="80"/>
      <c r="L46" s="80"/>
      <c r="M46" s="80"/>
      <c r="N46" s="80"/>
      <c r="O46" s="80"/>
      <c r="P46" s="80"/>
      <c r="Q46" s="80"/>
      <c r="R46" s="80"/>
    </row>
    <row r="47" spans="1:18" ht="12.75" customHeight="1">
      <c r="C47" s="80"/>
      <c r="D47" s="80"/>
      <c r="E47" s="80"/>
      <c r="F47" s="80"/>
      <c r="G47" s="80"/>
      <c r="H47" s="80"/>
      <c r="I47" s="80"/>
      <c r="J47" s="80"/>
      <c r="K47" s="80"/>
      <c r="L47" s="80"/>
      <c r="M47" s="80"/>
      <c r="N47" s="80"/>
      <c r="O47" s="80"/>
      <c r="P47" s="80"/>
      <c r="Q47" s="80"/>
      <c r="R47" s="80"/>
    </row>
    <row r="48" spans="1:18" ht="12.75" customHeight="1">
      <c r="C48" s="80"/>
      <c r="D48" s="80"/>
      <c r="E48" s="80"/>
      <c r="F48" s="80"/>
      <c r="G48" s="80"/>
      <c r="H48" s="80"/>
      <c r="I48" s="80"/>
      <c r="J48" s="80"/>
      <c r="K48" s="80"/>
      <c r="L48" s="80"/>
      <c r="M48" s="80"/>
      <c r="N48" s="80"/>
      <c r="O48" s="80"/>
      <c r="P48" s="80"/>
      <c r="Q48" s="80"/>
      <c r="R48" s="80"/>
    </row>
    <row r="49" spans="3:18" ht="12.75" customHeight="1">
      <c r="C49" s="80"/>
      <c r="D49" s="80"/>
      <c r="E49" s="80"/>
      <c r="F49" s="80"/>
      <c r="G49" s="80"/>
      <c r="H49" s="80"/>
      <c r="I49" s="80"/>
      <c r="J49" s="80"/>
      <c r="K49" s="80"/>
      <c r="L49" s="80"/>
      <c r="M49" s="80"/>
      <c r="N49" s="80"/>
      <c r="O49" s="80"/>
      <c r="P49" s="80"/>
      <c r="Q49" s="80"/>
      <c r="R49" s="80"/>
    </row>
    <row r="50" spans="3:18" ht="12.75" customHeight="1">
      <c r="C50" s="80"/>
      <c r="D50" s="80"/>
      <c r="E50" s="80"/>
      <c r="F50" s="80"/>
      <c r="G50" s="80"/>
      <c r="H50" s="80"/>
      <c r="I50" s="80"/>
      <c r="J50" s="80"/>
      <c r="K50" s="80"/>
      <c r="L50" s="80"/>
      <c r="M50" s="80"/>
      <c r="N50" s="80"/>
      <c r="O50" s="80"/>
      <c r="P50" s="80"/>
      <c r="Q50" s="80"/>
      <c r="R50" s="80"/>
    </row>
    <row r="51" spans="3:18" ht="12.75" customHeight="1">
      <c r="C51" s="80"/>
      <c r="D51" s="80"/>
      <c r="E51" s="80"/>
      <c r="F51" s="80"/>
      <c r="G51" s="80"/>
      <c r="H51" s="80"/>
      <c r="I51" s="80"/>
      <c r="J51" s="80"/>
      <c r="K51" s="80"/>
      <c r="L51" s="80"/>
      <c r="M51" s="80"/>
      <c r="N51" s="80"/>
      <c r="O51" s="80"/>
      <c r="P51" s="80"/>
      <c r="Q51" s="80"/>
      <c r="R51" s="80"/>
    </row>
    <row r="52" spans="3:18" ht="12.75" customHeight="1">
      <c r="C52" s="80"/>
      <c r="D52" s="80"/>
      <c r="E52" s="80"/>
      <c r="F52" s="80"/>
      <c r="G52" s="80"/>
      <c r="H52" s="80"/>
      <c r="I52" s="80"/>
      <c r="J52" s="80"/>
      <c r="K52" s="80"/>
      <c r="L52" s="80"/>
      <c r="M52" s="80"/>
      <c r="N52" s="80"/>
      <c r="O52" s="80"/>
      <c r="P52" s="80"/>
      <c r="Q52" s="80"/>
      <c r="R52" s="80"/>
    </row>
    <row r="53" spans="3:18" ht="12.75" customHeight="1">
      <c r="C53" s="80"/>
      <c r="D53" s="80"/>
      <c r="E53" s="80"/>
      <c r="F53" s="80"/>
      <c r="G53" s="80"/>
      <c r="H53" s="80"/>
      <c r="I53" s="80"/>
      <c r="J53" s="80"/>
      <c r="K53" s="80"/>
      <c r="L53" s="80"/>
      <c r="M53" s="80"/>
      <c r="N53" s="80"/>
      <c r="O53" s="80"/>
      <c r="P53" s="80"/>
      <c r="Q53" s="80"/>
      <c r="R53" s="80"/>
    </row>
    <row r="54" spans="3:18" ht="12.75" customHeight="1">
      <c r="C54" s="80"/>
      <c r="D54" s="80"/>
      <c r="E54" s="80"/>
      <c r="F54" s="80"/>
      <c r="G54" s="80"/>
      <c r="H54" s="80"/>
      <c r="I54" s="80"/>
      <c r="J54" s="80"/>
      <c r="K54" s="80"/>
      <c r="L54" s="80"/>
      <c r="M54" s="80"/>
      <c r="N54" s="80"/>
      <c r="O54" s="80"/>
      <c r="P54" s="80"/>
      <c r="Q54" s="80"/>
      <c r="R54" s="80"/>
    </row>
    <row r="55" spans="3:18" ht="12.75" customHeight="1">
      <c r="C55" s="80"/>
      <c r="D55" s="80"/>
      <c r="E55" s="80"/>
      <c r="F55" s="80"/>
      <c r="G55" s="80"/>
      <c r="H55" s="80"/>
      <c r="I55" s="80"/>
      <c r="J55" s="80"/>
      <c r="K55" s="80"/>
      <c r="L55" s="80"/>
      <c r="M55" s="80"/>
      <c r="N55" s="80"/>
      <c r="O55" s="80"/>
      <c r="P55" s="80"/>
      <c r="Q55" s="80"/>
      <c r="R55" s="80"/>
    </row>
    <row r="56" spans="3:18" ht="12.75" customHeight="1">
      <c r="C56" s="80"/>
      <c r="D56" s="80"/>
      <c r="E56" s="80"/>
      <c r="F56" s="80"/>
      <c r="G56" s="80"/>
      <c r="H56" s="80"/>
      <c r="I56" s="80"/>
      <c r="J56" s="80"/>
      <c r="K56" s="80"/>
      <c r="L56" s="80"/>
      <c r="M56" s="80"/>
      <c r="N56" s="80"/>
      <c r="O56" s="80"/>
      <c r="P56" s="80"/>
      <c r="Q56" s="80"/>
      <c r="R56" s="80"/>
    </row>
    <row r="57" spans="3:18" ht="12.75" customHeight="1">
      <c r="C57" s="80"/>
      <c r="D57" s="80"/>
      <c r="E57" s="80"/>
      <c r="F57" s="80"/>
      <c r="G57" s="80"/>
      <c r="H57" s="80"/>
      <c r="I57" s="80"/>
      <c r="J57" s="80"/>
      <c r="K57" s="80"/>
      <c r="L57" s="80"/>
      <c r="M57" s="80"/>
      <c r="N57" s="80"/>
      <c r="O57" s="80"/>
      <c r="P57" s="80"/>
      <c r="Q57" s="80"/>
      <c r="R57" s="80"/>
    </row>
    <row r="58" spans="3:18" ht="12.75" customHeight="1">
      <c r="C58" s="80"/>
      <c r="D58" s="80"/>
      <c r="E58" s="80"/>
      <c r="F58" s="80"/>
      <c r="G58" s="80"/>
      <c r="H58" s="80"/>
      <c r="I58" s="80"/>
      <c r="J58" s="80"/>
      <c r="K58" s="80"/>
      <c r="L58" s="80"/>
      <c r="M58" s="80"/>
      <c r="N58" s="80"/>
      <c r="O58" s="80"/>
      <c r="P58" s="80"/>
      <c r="Q58" s="80"/>
      <c r="R58" s="80"/>
    </row>
    <row r="59" spans="3:18" ht="12.75" customHeight="1">
      <c r="C59" s="80"/>
      <c r="D59" s="80"/>
      <c r="E59" s="80"/>
      <c r="F59" s="80"/>
      <c r="G59" s="80"/>
      <c r="H59" s="80"/>
      <c r="I59" s="80"/>
      <c r="J59" s="80"/>
      <c r="K59" s="80"/>
      <c r="L59" s="80"/>
      <c r="M59" s="80"/>
      <c r="N59" s="80"/>
      <c r="O59" s="80"/>
      <c r="P59" s="80"/>
      <c r="Q59" s="80"/>
      <c r="R59" s="80"/>
    </row>
    <row r="60" spans="3:18" ht="12.75" customHeight="1">
      <c r="C60" s="80"/>
      <c r="D60" s="80"/>
      <c r="E60" s="80"/>
      <c r="F60" s="80"/>
      <c r="G60" s="80"/>
      <c r="H60" s="80"/>
      <c r="I60" s="80"/>
      <c r="J60" s="80"/>
      <c r="K60" s="80"/>
      <c r="L60" s="80"/>
      <c r="M60" s="80"/>
      <c r="N60" s="80"/>
      <c r="O60" s="80"/>
      <c r="P60" s="80"/>
      <c r="Q60" s="80"/>
      <c r="R60" s="80"/>
    </row>
    <row r="61" spans="3:18" ht="12.75" customHeight="1">
      <c r="C61" s="80"/>
      <c r="D61" s="80"/>
      <c r="E61" s="80"/>
      <c r="F61" s="80"/>
      <c r="G61" s="80"/>
      <c r="H61" s="80"/>
      <c r="I61" s="80"/>
      <c r="J61" s="80"/>
      <c r="K61" s="80"/>
      <c r="L61" s="80"/>
      <c r="M61" s="80"/>
      <c r="N61" s="80"/>
      <c r="O61" s="80"/>
      <c r="P61" s="80"/>
      <c r="Q61" s="80"/>
      <c r="R61" s="80"/>
    </row>
    <row r="62" spans="3:18" ht="12.75" customHeight="1">
      <c r="C62" s="80"/>
      <c r="D62" s="80"/>
      <c r="E62" s="80"/>
      <c r="F62" s="80"/>
      <c r="G62" s="80"/>
      <c r="H62" s="80"/>
      <c r="I62" s="80"/>
      <c r="J62" s="80"/>
      <c r="K62" s="80"/>
      <c r="L62" s="80"/>
      <c r="M62" s="80"/>
      <c r="N62" s="80"/>
      <c r="O62" s="80"/>
      <c r="P62" s="80"/>
      <c r="Q62" s="80"/>
      <c r="R62" s="80"/>
    </row>
    <row r="63" spans="3:18" ht="12.75" customHeight="1">
      <c r="C63" s="80"/>
      <c r="D63" s="80"/>
      <c r="E63" s="80"/>
      <c r="F63" s="80"/>
      <c r="G63" s="80"/>
      <c r="H63" s="80"/>
      <c r="I63" s="80"/>
      <c r="J63" s="80"/>
      <c r="K63" s="80"/>
      <c r="L63" s="80"/>
      <c r="M63" s="80"/>
      <c r="N63" s="80"/>
      <c r="O63" s="80"/>
      <c r="P63" s="80"/>
      <c r="Q63" s="80"/>
      <c r="R63" s="80"/>
    </row>
    <row r="64" spans="3:18" ht="12.75" customHeight="1">
      <c r="C64" s="80"/>
      <c r="D64" s="80"/>
      <c r="E64" s="80"/>
      <c r="F64" s="80"/>
      <c r="G64" s="80"/>
      <c r="H64" s="80"/>
      <c r="I64" s="80"/>
      <c r="J64" s="80"/>
      <c r="K64" s="80"/>
      <c r="L64" s="80"/>
      <c r="M64" s="80"/>
      <c r="N64" s="80"/>
      <c r="O64" s="80"/>
      <c r="P64" s="80"/>
      <c r="Q64" s="80"/>
      <c r="R64" s="80"/>
    </row>
    <row r="65" spans="3:18" ht="12.75" customHeight="1">
      <c r="C65" s="80"/>
      <c r="D65" s="80"/>
      <c r="E65" s="80"/>
      <c r="F65" s="80"/>
      <c r="G65" s="80"/>
      <c r="H65" s="80"/>
      <c r="I65" s="80"/>
      <c r="J65" s="80"/>
      <c r="K65" s="80"/>
      <c r="L65" s="80"/>
      <c r="M65" s="80"/>
      <c r="N65" s="80"/>
      <c r="O65" s="80"/>
      <c r="P65" s="80"/>
      <c r="Q65" s="80"/>
      <c r="R65" s="80"/>
    </row>
    <row r="66" spans="3:18" ht="12.75" customHeight="1">
      <c r="C66" s="80"/>
      <c r="D66" s="80"/>
      <c r="E66" s="80"/>
      <c r="F66" s="80"/>
      <c r="G66" s="80"/>
      <c r="H66" s="80"/>
      <c r="I66" s="80"/>
      <c r="J66" s="80"/>
      <c r="K66" s="80"/>
      <c r="L66" s="80"/>
      <c r="M66" s="80"/>
      <c r="N66" s="80"/>
      <c r="O66" s="80"/>
      <c r="P66" s="80"/>
      <c r="Q66" s="80"/>
      <c r="R66" s="80"/>
    </row>
    <row r="67" spans="3:18" ht="12.75" customHeight="1">
      <c r="C67" s="80"/>
      <c r="D67" s="80"/>
      <c r="E67" s="80"/>
      <c r="F67" s="80"/>
      <c r="G67" s="80"/>
      <c r="H67" s="80"/>
      <c r="I67" s="80"/>
      <c r="J67" s="80"/>
      <c r="K67" s="80"/>
      <c r="L67" s="80"/>
      <c r="M67" s="80"/>
      <c r="N67" s="80"/>
      <c r="O67" s="80"/>
      <c r="P67" s="80"/>
      <c r="Q67" s="80"/>
      <c r="R67" s="80"/>
    </row>
    <row r="68" spans="3:18" ht="12.75" customHeight="1">
      <c r="C68" s="80"/>
      <c r="D68" s="80"/>
      <c r="E68" s="80"/>
      <c r="F68" s="80"/>
      <c r="G68" s="80"/>
      <c r="H68" s="80"/>
      <c r="I68" s="80"/>
      <c r="J68" s="80"/>
      <c r="K68" s="80"/>
      <c r="L68" s="80"/>
      <c r="M68" s="80"/>
      <c r="N68" s="80"/>
      <c r="O68" s="80"/>
      <c r="P68" s="80"/>
      <c r="Q68" s="80"/>
      <c r="R68" s="80"/>
    </row>
    <row r="69" spans="3:18" ht="12.75" customHeight="1">
      <c r="C69" s="80"/>
      <c r="D69" s="80"/>
      <c r="E69" s="80"/>
      <c r="F69" s="80"/>
      <c r="G69" s="80"/>
      <c r="H69" s="80"/>
      <c r="I69" s="80"/>
      <c r="J69" s="80"/>
      <c r="K69" s="80"/>
      <c r="L69" s="80"/>
      <c r="M69" s="80"/>
      <c r="N69" s="80"/>
      <c r="O69" s="80"/>
      <c r="P69" s="80"/>
      <c r="Q69" s="80"/>
      <c r="R69" s="80"/>
    </row>
    <row r="70" spans="3:18" ht="12.75" customHeight="1">
      <c r="C70" s="80"/>
      <c r="D70" s="80"/>
      <c r="E70" s="80"/>
      <c r="F70" s="80"/>
      <c r="G70" s="80"/>
      <c r="H70" s="80"/>
      <c r="I70" s="80"/>
      <c r="J70" s="80"/>
      <c r="K70" s="80"/>
      <c r="L70" s="80"/>
      <c r="M70" s="80"/>
      <c r="N70" s="80"/>
      <c r="O70" s="80"/>
      <c r="P70" s="80"/>
      <c r="Q70" s="80"/>
      <c r="R70" s="80"/>
    </row>
    <row r="71" spans="3:18" ht="12.75" customHeight="1">
      <c r="C71" s="80"/>
      <c r="D71" s="80"/>
      <c r="E71" s="80"/>
      <c r="F71" s="80"/>
      <c r="G71" s="80"/>
      <c r="H71" s="80"/>
      <c r="I71" s="80"/>
      <c r="J71" s="80"/>
      <c r="K71" s="80"/>
      <c r="L71" s="80"/>
      <c r="M71" s="80"/>
      <c r="N71" s="80"/>
      <c r="O71" s="80"/>
      <c r="P71" s="80"/>
      <c r="Q71" s="80"/>
      <c r="R71" s="80"/>
    </row>
    <row r="72" spans="3:18" ht="12.75" customHeight="1">
      <c r="C72" s="80"/>
      <c r="D72" s="80"/>
      <c r="E72" s="80"/>
      <c r="F72" s="80"/>
      <c r="G72" s="80"/>
      <c r="H72" s="80"/>
      <c r="I72" s="80"/>
      <c r="J72" s="80"/>
      <c r="K72" s="80"/>
      <c r="L72" s="80"/>
      <c r="M72" s="80"/>
      <c r="N72" s="80"/>
      <c r="O72" s="80"/>
      <c r="P72" s="80"/>
      <c r="Q72" s="80"/>
      <c r="R72" s="80"/>
    </row>
    <row r="73" spans="3:18" ht="12.75" customHeight="1">
      <c r="C73" s="80"/>
      <c r="D73" s="80"/>
      <c r="E73" s="80"/>
      <c r="F73" s="80"/>
      <c r="G73" s="80"/>
      <c r="H73" s="80"/>
      <c r="I73" s="80"/>
      <c r="J73" s="80"/>
      <c r="K73" s="80"/>
      <c r="L73" s="80"/>
      <c r="M73" s="80"/>
      <c r="N73" s="80"/>
      <c r="O73" s="80"/>
      <c r="P73" s="80"/>
      <c r="Q73" s="80"/>
      <c r="R73" s="80"/>
    </row>
    <row r="74" spans="3:18" ht="12.75" customHeight="1">
      <c r="C74" s="80"/>
      <c r="D74" s="80"/>
      <c r="E74" s="80"/>
      <c r="F74" s="80"/>
      <c r="G74" s="80"/>
      <c r="H74" s="80"/>
      <c r="I74" s="80"/>
      <c r="J74" s="80"/>
      <c r="K74" s="80"/>
      <c r="L74" s="80"/>
      <c r="M74" s="80"/>
      <c r="N74" s="80"/>
      <c r="O74" s="80"/>
      <c r="P74" s="80"/>
      <c r="Q74" s="80"/>
      <c r="R74" s="80"/>
    </row>
    <row r="75" spans="3:18" ht="12.75" customHeight="1">
      <c r="C75" s="80"/>
      <c r="D75" s="80"/>
      <c r="E75" s="80"/>
      <c r="F75" s="80"/>
      <c r="G75" s="80"/>
      <c r="H75" s="80"/>
      <c r="I75" s="80"/>
      <c r="J75" s="80"/>
      <c r="K75" s="80"/>
      <c r="L75" s="80"/>
      <c r="M75" s="80"/>
      <c r="N75" s="80"/>
      <c r="O75" s="80"/>
      <c r="P75" s="80"/>
      <c r="Q75" s="80"/>
      <c r="R75" s="80"/>
    </row>
    <row r="76" spans="3:18" ht="12.75" customHeight="1">
      <c r="C76" s="80"/>
      <c r="D76" s="80"/>
      <c r="E76" s="80"/>
      <c r="F76" s="80"/>
      <c r="G76" s="80"/>
      <c r="H76" s="80"/>
      <c r="I76" s="80"/>
      <c r="J76" s="80"/>
      <c r="K76" s="80"/>
      <c r="L76" s="80"/>
      <c r="M76" s="80"/>
      <c r="N76" s="80"/>
      <c r="O76" s="80"/>
      <c r="P76" s="80"/>
      <c r="Q76" s="80"/>
      <c r="R76" s="80"/>
    </row>
    <row r="77" spans="3:18" ht="12.75" customHeight="1">
      <c r="C77" s="80"/>
      <c r="D77" s="80"/>
      <c r="E77" s="80"/>
      <c r="F77" s="80"/>
      <c r="G77" s="80"/>
      <c r="H77" s="80"/>
      <c r="I77" s="80"/>
      <c r="J77" s="80"/>
      <c r="K77" s="80"/>
      <c r="L77" s="80"/>
      <c r="M77" s="80"/>
      <c r="N77" s="80"/>
      <c r="O77" s="80"/>
      <c r="P77" s="80"/>
      <c r="Q77" s="80"/>
      <c r="R77" s="80"/>
    </row>
    <row r="78" spans="3:18" ht="12.75" customHeight="1">
      <c r="C78" s="80"/>
      <c r="D78" s="80"/>
      <c r="E78" s="80"/>
      <c r="F78" s="80"/>
      <c r="G78" s="80"/>
      <c r="H78" s="80"/>
      <c r="I78" s="80"/>
      <c r="J78" s="80"/>
      <c r="K78" s="80"/>
      <c r="L78" s="80"/>
      <c r="M78" s="80"/>
      <c r="N78" s="80"/>
      <c r="O78" s="80"/>
      <c r="P78" s="80"/>
      <c r="Q78" s="80"/>
      <c r="R78" s="80"/>
    </row>
    <row r="79" spans="3:18" ht="12.75" customHeight="1">
      <c r="C79" s="80"/>
      <c r="D79" s="80"/>
      <c r="E79" s="80"/>
      <c r="F79" s="80"/>
      <c r="G79" s="80"/>
      <c r="H79" s="80"/>
      <c r="I79" s="80"/>
      <c r="J79" s="80"/>
      <c r="K79" s="80"/>
      <c r="L79" s="80"/>
      <c r="M79" s="80"/>
      <c r="N79" s="80"/>
      <c r="O79" s="80"/>
      <c r="P79" s="80"/>
      <c r="Q79" s="80"/>
      <c r="R79" s="80"/>
    </row>
    <row r="80" spans="3:18" ht="12.75" customHeight="1">
      <c r="C80" s="80"/>
      <c r="D80" s="80"/>
      <c r="E80" s="80"/>
      <c r="F80" s="80"/>
      <c r="G80" s="80"/>
      <c r="H80" s="80"/>
      <c r="I80" s="80"/>
      <c r="J80" s="80"/>
      <c r="K80" s="80"/>
      <c r="L80" s="80"/>
      <c r="M80" s="80"/>
      <c r="N80" s="80"/>
      <c r="O80" s="80"/>
      <c r="P80" s="80"/>
      <c r="Q80" s="80"/>
      <c r="R80" s="80"/>
    </row>
    <row r="81" spans="3:18" ht="12.75" customHeight="1">
      <c r="C81" s="80"/>
      <c r="D81" s="80"/>
      <c r="E81" s="80"/>
      <c r="F81" s="80"/>
      <c r="G81" s="80"/>
      <c r="H81" s="80"/>
      <c r="I81" s="80"/>
      <c r="J81" s="80"/>
      <c r="K81" s="80"/>
      <c r="L81" s="80"/>
      <c r="M81" s="80"/>
      <c r="N81" s="80"/>
      <c r="O81" s="80"/>
      <c r="P81" s="80"/>
      <c r="Q81" s="80"/>
      <c r="R81" s="80"/>
    </row>
    <row r="82" spans="3:18" ht="12.75" customHeight="1">
      <c r="C82" s="80"/>
      <c r="D82" s="80"/>
      <c r="E82" s="80"/>
      <c r="F82" s="80"/>
      <c r="G82" s="80"/>
      <c r="H82" s="80"/>
      <c r="I82" s="80"/>
      <c r="J82" s="80"/>
      <c r="K82" s="80"/>
      <c r="L82" s="80"/>
      <c r="M82" s="80"/>
      <c r="N82" s="80"/>
      <c r="O82" s="80"/>
      <c r="P82" s="80"/>
      <c r="Q82" s="80"/>
      <c r="R82" s="80"/>
    </row>
    <row r="83" spans="3:18" ht="12.75" customHeight="1">
      <c r="C83" s="80"/>
      <c r="D83" s="80"/>
      <c r="E83" s="80"/>
      <c r="F83" s="80"/>
      <c r="G83" s="80"/>
      <c r="H83" s="80"/>
      <c r="I83" s="80"/>
      <c r="J83" s="80"/>
      <c r="K83" s="80"/>
      <c r="L83" s="80"/>
      <c r="M83" s="80"/>
      <c r="N83" s="80"/>
      <c r="O83" s="80"/>
      <c r="P83" s="80"/>
      <c r="Q83" s="80"/>
      <c r="R83" s="80"/>
    </row>
    <row r="84" spans="3:18" ht="12.75" customHeight="1">
      <c r="C84" s="80"/>
      <c r="D84" s="80"/>
      <c r="E84" s="80"/>
      <c r="F84" s="80"/>
      <c r="G84" s="80"/>
      <c r="H84" s="80"/>
      <c r="I84" s="80"/>
      <c r="J84" s="80"/>
      <c r="K84" s="80"/>
      <c r="L84" s="80"/>
      <c r="M84" s="80"/>
      <c r="N84" s="80"/>
      <c r="O84" s="80"/>
      <c r="P84" s="80"/>
      <c r="Q84" s="80"/>
      <c r="R84" s="80"/>
    </row>
    <row r="85" spans="3:18" ht="12.75" customHeight="1">
      <c r="C85" s="80"/>
      <c r="D85" s="80"/>
      <c r="E85" s="80"/>
      <c r="F85" s="80"/>
      <c r="G85" s="80"/>
      <c r="H85" s="80"/>
      <c r="I85" s="80"/>
      <c r="J85" s="80"/>
      <c r="K85" s="80"/>
      <c r="L85" s="80"/>
      <c r="M85" s="80"/>
      <c r="N85" s="80"/>
      <c r="O85" s="80"/>
      <c r="P85" s="80"/>
      <c r="Q85" s="80"/>
      <c r="R85" s="80"/>
    </row>
    <row r="86" spans="3:18" ht="12.75" customHeight="1">
      <c r="C86" s="80"/>
      <c r="D86" s="80"/>
      <c r="E86" s="80"/>
      <c r="F86" s="80"/>
      <c r="G86" s="80"/>
      <c r="H86" s="80"/>
      <c r="I86" s="80"/>
      <c r="J86" s="80"/>
      <c r="K86" s="80"/>
      <c r="L86" s="80"/>
      <c r="M86" s="80"/>
      <c r="N86" s="80"/>
      <c r="O86" s="80"/>
      <c r="P86" s="80"/>
      <c r="Q86" s="80"/>
      <c r="R86" s="80"/>
    </row>
    <row r="87" spans="3:18" ht="12.75" customHeight="1">
      <c r="C87" s="80"/>
      <c r="D87" s="80"/>
      <c r="E87" s="80"/>
      <c r="F87" s="80"/>
      <c r="G87" s="80"/>
      <c r="H87" s="80"/>
      <c r="I87" s="80"/>
      <c r="J87" s="80"/>
      <c r="K87" s="80"/>
      <c r="L87" s="80"/>
      <c r="M87" s="80"/>
      <c r="N87" s="80"/>
      <c r="O87" s="80"/>
      <c r="P87" s="80"/>
      <c r="Q87" s="80"/>
      <c r="R87" s="80"/>
    </row>
    <row r="88" spans="3:18" ht="12.75" customHeight="1">
      <c r="C88" s="80"/>
      <c r="D88" s="80"/>
      <c r="E88" s="80"/>
      <c r="F88" s="80"/>
      <c r="G88" s="80"/>
      <c r="H88" s="80"/>
      <c r="I88" s="80"/>
      <c r="J88" s="80"/>
      <c r="K88" s="80"/>
      <c r="L88" s="80"/>
      <c r="M88" s="80"/>
      <c r="N88" s="80"/>
      <c r="O88" s="80"/>
      <c r="P88" s="80"/>
      <c r="Q88" s="80"/>
      <c r="R88" s="80"/>
    </row>
    <row r="89" spans="3:18" ht="12.75" customHeight="1">
      <c r="C89" s="80"/>
      <c r="D89" s="80"/>
      <c r="E89" s="80"/>
      <c r="F89" s="80"/>
      <c r="G89" s="80"/>
      <c r="H89" s="80"/>
      <c r="I89" s="80"/>
      <c r="J89" s="80"/>
      <c r="K89" s="80"/>
      <c r="L89" s="80"/>
      <c r="M89" s="80"/>
      <c r="N89" s="80"/>
      <c r="O89" s="80"/>
      <c r="P89" s="80"/>
      <c r="Q89" s="80"/>
      <c r="R89" s="80"/>
    </row>
    <row r="90" spans="3:18" ht="12.75" customHeight="1">
      <c r="C90" s="80"/>
      <c r="D90" s="80"/>
      <c r="E90" s="80"/>
      <c r="F90" s="80"/>
      <c r="G90" s="80"/>
      <c r="H90" s="80"/>
      <c r="I90" s="80"/>
      <c r="J90" s="80"/>
      <c r="K90" s="80"/>
      <c r="L90" s="80"/>
      <c r="M90" s="80"/>
      <c r="N90" s="80"/>
      <c r="O90" s="80"/>
      <c r="P90" s="80"/>
      <c r="Q90" s="80"/>
      <c r="R90" s="80"/>
    </row>
    <row r="91" spans="3:18" ht="12.75" customHeight="1">
      <c r="C91" s="80"/>
      <c r="D91" s="80"/>
      <c r="E91" s="80"/>
      <c r="F91" s="80"/>
      <c r="G91" s="80"/>
      <c r="H91" s="80"/>
      <c r="I91" s="80"/>
      <c r="J91" s="80"/>
      <c r="K91" s="80"/>
      <c r="L91" s="80"/>
      <c r="M91" s="80"/>
      <c r="N91" s="80"/>
      <c r="O91" s="80"/>
      <c r="P91" s="80"/>
      <c r="Q91" s="80"/>
      <c r="R91" s="80"/>
    </row>
    <row r="92" spans="3:18" ht="12.75" customHeight="1">
      <c r="C92" s="80"/>
      <c r="D92" s="80"/>
      <c r="E92" s="80"/>
      <c r="F92" s="80"/>
      <c r="G92" s="80"/>
      <c r="H92" s="80"/>
      <c r="I92" s="80"/>
      <c r="J92" s="80"/>
      <c r="K92" s="80"/>
      <c r="L92" s="80"/>
      <c r="M92" s="80"/>
      <c r="N92" s="80"/>
      <c r="O92" s="80"/>
      <c r="P92" s="80"/>
      <c r="Q92" s="80"/>
      <c r="R92" s="80"/>
    </row>
    <row r="93" spans="3:18" ht="12.75" customHeight="1">
      <c r="C93" s="80"/>
      <c r="D93" s="80"/>
      <c r="E93" s="80"/>
      <c r="F93" s="80"/>
      <c r="G93" s="80"/>
      <c r="H93" s="80"/>
      <c r="I93" s="80"/>
      <c r="J93" s="80"/>
      <c r="K93" s="80"/>
      <c r="L93" s="80"/>
      <c r="M93" s="80"/>
      <c r="N93" s="80"/>
      <c r="O93" s="80"/>
      <c r="P93" s="80"/>
      <c r="Q93" s="80"/>
      <c r="R93" s="80"/>
    </row>
    <row r="94" spans="3:18" ht="12.75" customHeight="1">
      <c r="C94" s="80"/>
      <c r="D94" s="80"/>
      <c r="E94" s="80"/>
      <c r="F94" s="80"/>
      <c r="G94" s="80"/>
      <c r="H94" s="80"/>
      <c r="I94" s="80"/>
      <c r="J94" s="80"/>
      <c r="K94" s="80"/>
      <c r="L94" s="80"/>
      <c r="M94" s="80"/>
      <c r="N94" s="80"/>
      <c r="O94" s="80"/>
      <c r="P94" s="80"/>
      <c r="Q94" s="80"/>
      <c r="R94" s="80"/>
    </row>
    <row r="95" spans="3:18" ht="12.75" customHeight="1">
      <c r="C95" s="80"/>
      <c r="D95" s="80"/>
      <c r="E95" s="80"/>
      <c r="F95" s="80"/>
      <c r="G95" s="80"/>
      <c r="H95" s="80"/>
      <c r="I95" s="80"/>
      <c r="J95" s="80"/>
      <c r="K95" s="80"/>
      <c r="L95" s="80"/>
      <c r="M95" s="80"/>
      <c r="N95" s="80"/>
      <c r="O95" s="80"/>
      <c r="P95" s="80"/>
      <c r="Q95" s="80"/>
      <c r="R95" s="80"/>
    </row>
    <row r="96" spans="3:18" ht="12.75" customHeight="1">
      <c r="C96" s="80"/>
      <c r="D96" s="80"/>
      <c r="E96" s="80"/>
      <c r="F96" s="80"/>
      <c r="G96" s="80"/>
      <c r="H96" s="80"/>
      <c r="I96" s="80"/>
      <c r="J96" s="80"/>
      <c r="K96" s="80"/>
      <c r="L96" s="80"/>
      <c r="M96" s="80"/>
      <c r="N96" s="80"/>
      <c r="O96" s="80"/>
      <c r="P96" s="80"/>
      <c r="Q96" s="80"/>
      <c r="R96" s="80"/>
    </row>
    <row r="97" spans="3:18" ht="12.75" customHeight="1">
      <c r="C97" s="80"/>
      <c r="D97" s="80"/>
      <c r="E97" s="80"/>
      <c r="F97" s="80"/>
      <c r="G97" s="80"/>
      <c r="H97" s="80"/>
      <c r="I97" s="80"/>
      <c r="J97" s="80"/>
      <c r="K97" s="80"/>
      <c r="L97" s="80"/>
      <c r="M97" s="80"/>
      <c r="N97" s="80"/>
      <c r="O97" s="80"/>
      <c r="P97" s="80"/>
      <c r="Q97" s="80"/>
      <c r="R97" s="80"/>
    </row>
    <row r="98" spans="3:18" ht="12.75" customHeight="1">
      <c r="C98" s="80"/>
      <c r="D98" s="80"/>
      <c r="E98" s="80"/>
      <c r="F98" s="80"/>
      <c r="G98" s="80"/>
      <c r="H98" s="80"/>
      <c r="I98" s="80"/>
      <c r="J98" s="80"/>
      <c r="K98" s="80"/>
      <c r="L98" s="80"/>
      <c r="M98" s="80"/>
      <c r="N98" s="80"/>
      <c r="O98" s="80"/>
      <c r="P98" s="80"/>
      <c r="Q98" s="80"/>
      <c r="R98" s="80"/>
    </row>
    <row r="99" spans="3:18" ht="12.75" customHeight="1">
      <c r="C99" s="80"/>
      <c r="D99" s="80"/>
      <c r="E99" s="80"/>
      <c r="F99" s="80"/>
      <c r="G99" s="80"/>
      <c r="H99" s="80"/>
      <c r="I99" s="80"/>
      <c r="J99" s="80"/>
      <c r="K99" s="80"/>
      <c r="L99" s="80"/>
      <c r="M99" s="80"/>
      <c r="N99" s="80"/>
      <c r="O99" s="80"/>
      <c r="P99" s="80"/>
      <c r="Q99" s="80"/>
      <c r="R99" s="80"/>
    </row>
    <row r="100" spans="3:18" ht="12.75" customHeight="1">
      <c r="C100" s="80"/>
      <c r="D100" s="80"/>
      <c r="E100" s="80"/>
      <c r="F100" s="80"/>
      <c r="G100" s="80"/>
      <c r="H100" s="80"/>
      <c r="I100" s="80"/>
      <c r="J100" s="80"/>
      <c r="K100" s="80"/>
      <c r="L100" s="80"/>
      <c r="M100" s="80"/>
      <c r="N100" s="80"/>
      <c r="O100" s="80"/>
      <c r="P100" s="80"/>
      <c r="Q100" s="80"/>
      <c r="R100" s="80"/>
    </row>
    <row r="101" spans="3:18" ht="12.75" customHeight="1">
      <c r="C101" s="80"/>
      <c r="D101" s="80"/>
      <c r="E101" s="80"/>
      <c r="F101" s="80"/>
      <c r="G101" s="80"/>
      <c r="H101" s="80"/>
      <c r="I101" s="80"/>
      <c r="J101" s="80"/>
      <c r="K101" s="80"/>
      <c r="L101" s="80"/>
      <c r="M101" s="80"/>
      <c r="N101" s="80"/>
      <c r="O101" s="80"/>
      <c r="P101" s="80"/>
      <c r="Q101" s="80"/>
      <c r="R101" s="80"/>
    </row>
    <row r="102" spans="3:18" ht="12.75" customHeight="1">
      <c r="C102" s="80"/>
      <c r="D102" s="80"/>
      <c r="E102" s="80"/>
      <c r="F102" s="80"/>
      <c r="G102" s="80"/>
      <c r="H102" s="80"/>
      <c r="I102" s="80"/>
      <c r="J102" s="80"/>
      <c r="K102" s="80"/>
      <c r="L102" s="80"/>
      <c r="M102" s="80"/>
      <c r="N102" s="80"/>
      <c r="O102" s="80"/>
      <c r="P102" s="80"/>
      <c r="Q102" s="80"/>
      <c r="R102" s="80"/>
    </row>
    <row r="103" spans="3:18" ht="12.75" customHeight="1">
      <c r="C103" s="80"/>
      <c r="D103" s="80"/>
      <c r="E103" s="80"/>
      <c r="F103" s="80"/>
      <c r="G103" s="80"/>
      <c r="H103" s="80"/>
      <c r="I103" s="80"/>
      <c r="J103" s="80"/>
      <c r="K103" s="80"/>
      <c r="L103" s="80"/>
      <c r="M103" s="80"/>
      <c r="N103" s="80"/>
      <c r="O103" s="80"/>
      <c r="P103" s="80"/>
      <c r="Q103" s="80"/>
      <c r="R103" s="80"/>
    </row>
    <row r="104" spans="3:18" ht="12.75" customHeight="1">
      <c r="C104" s="80"/>
      <c r="D104" s="80"/>
      <c r="E104" s="80"/>
      <c r="F104" s="80"/>
      <c r="G104" s="80"/>
      <c r="H104" s="80"/>
      <c r="I104" s="80"/>
      <c r="J104" s="80"/>
      <c r="K104" s="80"/>
      <c r="L104" s="80"/>
      <c r="M104" s="80"/>
      <c r="N104" s="80"/>
      <c r="O104" s="80"/>
      <c r="P104" s="80"/>
      <c r="Q104" s="80"/>
      <c r="R104" s="80"/>
    </row>
    <row r="105" spans="3:18" ht="12.75" customHeight="1">
      <c r="C105" s="80"/>
      <c r="D105" s="80"/>
      <c r="E105" s="80"/>
      <c r="F105" s="80"/>
      <c r="G105" s="80"/>
      <c r="H105" s="80"/>
      <c r="I105" s="80"/>
      <c r="J105" s="80"/>
      <c r="K105" s="80"/>
      <c r="L105" s="80"/>
      <c r="M105" s="80"/>
      <c r="N105" s="80"/>
      <c r="O105" s="80"/>
      <c r="P105" s="80"/>
      <c r="Q105" s="80"/>
      <c r="R105" s="80"/>
    </row>
    <row r="106" spans="3:18" ht="12.75" customHeight="1">
      <c r="C106" s="80"/>
      <c r="D106" s="80"/>
      <c r="E106" s="80"/>
      <c r="F106" s="80"/>
      <c r="G106" s="80"/>
      <c r="H106" s="80"/>
      <c r="I106" s="80"/>
      <c r="J106" s="80"/>
      <c r="K106" s="80"/>
      <c r="L106" s="80"/>
      <c r="M106" s="80"/>
      <c r="N106" s="80"/>
      <c r="O106" s="80"/>
      <c r="P106" s="80"/>
      <c r="Q106" s="80"/>
      <c r="R106" s="80"/>
    </row>
    <row r="107" spans="3:18" ht="12.75" customHeight="1">
      <c r="C107" s="80"/>
      <c r="D107" s="80"/>
      <c r="E107" s="80"/>
      <c r="F107" s="80"/>
      <c r="G107" s="80"/>
      <c r="H107" s="80"/>
      <c r="I107" s="80"/>
      <c r="J107" s="80"/>
      <c r="K107" s="80"/>
      <c r="L107" s="80"/>
      <c r="M107" s="80"/>
      <c r="N107" s="80"/>
      <c r="O107" s="80"/>
      <c r="P107" s="80"/>
      <c r="Q107" s="80"/>
      <c r="R107" s="80"/>
    </row>
    <row r="108" spans="3:18" ht="12.75" customHeight="1">
      <c r="C108" s="80"/>
      <c r="D108" s="80"/>
      <c r="E108" s="80"/>
      <c r="F108" s="80"/>
      <c r="G108" s="80"/>
      <c r="H108" s="80"/>
      <c r="I108" s="80"/>
      <c r="J108" s="80"/>
      <c r="K108" s="80"/>
      <c r="L108" s="80"/>
      <c r="M108" s="80"/>
      <c r="N108" s="80"/>
      <c r="O108" s="80"/>
      <c r="P108" s="80"/>
      <c r="Q108" s="80"/>
      <c r="R108" s="80"/>
    </row>
    <row r="109" spans="3:18" ht="12.75" customHeight="1">
      <c r="C109" s="80"/>
      <c r="D109" s="80"/>
      <c r="E109" s="80"/>
      <c r="F109" s="80"/>
      <c r="G109" s="80"/>
      <c r="H109" s="80"/>
      <c r="I109" s="80"/>
      <c r="J109" s="80"/>
      <c r="K109" s="80"/>
      <c r="L109" s="80"/>
      <c r="M109" s="80"/>
      <c r="N109" s="80"/>
      <c r="O109" s="80"/>
      <c r="P109" s="80"/>
      <c r="Q109" s="80"/>
      <c r="R109" s="80"/>
    </row>
    <row r="110" spans="3:18" ht="12.75" customHeight="1">
      <c r="C110" s="80"/>
      <c r="D110" s="80"/>
      <c r="E110" s="80"/>
      <c r="F110" s="80"/>
      <c r="G110" s="80"/>
      <c r="H110" s="80"/>
      <c r="I110" s="80"/>
      <c r="J110" s="80"/>
      <c r="K110" s="80"/>
      <c r="L110" s="80"/>
      <c r="M110" s="80"/>
      <c r="N110" s="80"/>
      <c r="O110" s="80"/>
      <c r="P110" s="80"/>
      <c r="Q110" s="80"/>
      <c r="R110" s="80"/>
    </row>
    <row r="111" spans="3:18" ht="12.75" customHeight="1">
      <c r="C111" s="80"/>
      <c r="D111" s="80"/>
      <c r="E111" s="80"/>
      <c r="F111" s="80"/>
      <c r="G111" s="80"/>
      <c r="H111" s="80"/>
      <c r="I111" s="80"/>
      <c r="J111" s="80"/>
      <c r="K111" s="80"/>
      <c r="L111" s="80"/>
      <c r="M111" s="80"/>
      <c r="N111" s="80"/>
      <c r="O111" s="80"/>
      <c r="P111" s="80"/>
      <c r="Q111" s="80"/>
      <c r="R111" s="80"/>
    </row>
    <row r="112" spans="3:18" ht="12.75" customHeight="1">
      <c r="C112" s="80"/>
      <c r="D112" s="80"/>
      <c r="E112" s="80"/>
      <c r="F112" s="80"/>
      <c r="G112" s="80"/>
      <c r="H112" s="80"/>
      <c r="I112" s="80"/>
      <c r="J112" s="80"/>
      <c r="K112" s="80"/>
      <c r="L112" s="80"/>
      <c r="M112" s="80"/>
      <c r="N112" s="80"/>
      <c r="O112" s="80"/>
      <c r="P112" s="80"/>
      <c r="Q112" s="80"/>
      <c r="R112" s="80"/>
    </row>
    <row r="113" spans="3:18" ht="12.75" customHeight="1">
      <c r="C113" s="80"/>
      <c r="D113" s="80"/>
      <c r="E113" s="80"/>
      <c r="F113" s="80"/>
      <c r="G113" s="80"/>
      <c r="H113" s="80"/>
      <c r="I113" s="80"/>
      <c r="J113" s="80"/>
      <c r="K113" s="80"/>
      <c r="L113" s="80"/>
      <c r="M113" s="80"/>
      <c r="N113" s="80"/>
      <c r="O113" s="80"/>
      <c r="P113" s="80"/>
      <c r="Q113" s="80"/>
      <c r="R113" s="80"/>
    </row>
    <row r="114" spans="3:18" ht="12.75" customHeight="1">
      <c r="C114" s="80"/>
      <c r="D114" s="80"/>
      <c r="E114" s="80"/>
      <c r="F114" s="80"/>
      <c r="G114" s="80"/>
      <c r="H114" s="80"/>
      <c r="I114" s="80"/>
      <c r="J114" s="80"/>
      <c r="K114" s="80"/>
      <c r="L114" s="80"/>
      <c r="M114" s="80"/>
      <c r="N114" s="80"/>
      <c r="O114" s="80"/>
      <c r="P114" s="80"/>
      <c r="Q114" s="80"/>
      <c r="R114" s="80"/>
    </row>
    <row r="115" spans="3:18" ht="12.75" customHeight="1">
      <c r="C115" s="80"/>
      <c r="D115" s="80"/>
      <c r="E115" s="80"/>
      <c r="F115" s="80"/>
      <c r="G115" s="80"/>
      <c r="H115" s="80"/>
      <c r="I115" s="80"/>
      <c r="J115" s="80"/>
      <c r="K115" s="80"/>
      <c r="L115" s="80"/>
      <c r="M115" s="80"/>
      <c r="N115" s="80"/>
      <c r="O115" s="80"/>
      <c r="P115" s="80"/>
      <c r="Q115" s="80"/>
      <c r="R115" s="80"/>
    </row>
    <row r="116" spans="3:18" ht="12.75" customHeight="1">
      <c r="C116" s="80"/>
      <c r="D116" s="80"/>
      <c r="E116" s="80"/>
      <c r="F116" s="80"/>
      <c r="G116" s="80"/>
      <c r="H116" s="80"/>
      <c r="I116" s="80"/>
      <c r="J116" s="80"/>
      <c r="K116" s="80"/>
      <c r="L116" s="80"/>
      <c r="M116" s="80"/>
      <c r="N116" s="80"/>
      <c r="O116" s="80"/>
      <c r="P116" s="80"/>
      <c r="Q116" s="80"/>
      <c r="R116" s="80"/>
    </row>
    <row r="117" spans="3:18" ht="12.75" customHeight="1">
      <c r="C117" s="80"/>
      <c r="D117" s="80"/>
      <c r="E117" s="80"/>
      <c r="F117" s="80"/>
      <c r="G117" s="80"/>
      <c r="H117" s="80"/>
      <c r="I117" s="80"/>
      <c r="J117" s="80"/>
      <c r="K117" s="80"/>
      <c r="L117" s="80"/>
      <c r="M117" s="80"/>
      <c r="N117" s="80"/>
      <c r="O117" s="80"/>
      <c r="P117" s="80"/>
      <c r="Q117" s="80"/>
      <c r="R117" s="80"/>
    </row>
    <row r="118" spans="3:18" ht="12.75" customHeight="1">
      <c r="C118" s="80"/>
      <c r="D118" s="80"/>
      <c r="E118" s="80"/>
      <c r="F118" s="80"/>
      <c r="G118" s="80"/>
      <c r="H118" s="80"/>
      <c r="I118" s="80"/>
      <c r="J118" s="80"/>
      <c r="K118" s="80"/>
      <c r="L118" s="80"/>
      <c r="M118" s="80"/>
      <c r="N118" s="80"/>
      <c r="O118" s="80"/>
      <c r="P118" s="80"/>
      <c r="Q118" s="80"/>
      <c r="R118" s="80"/>
    </row>
    <row r="119" spans="3:18" ht="12.75" customHeight="1">
      <c r="C119" s="80"/>
      <c r="D119" s="80"/>
      <c r="E119" s="80"/>
      <c r="F119" s="80"/>
      <c r="G119" s="80"/>
      <c r="H119" s="80"/>
      <c r="I119" s="80"/>
      <c r="J119" s="80"/>
      <c r="K119" s="80"/>
      <c r="L119" s="80"/>
      <c r="M119" s="80"/>
      <c r="N119" s="80"/>
      <c r="O119" s="80"/>
      <c r="P119" s="80"/>
      <c r="Q119" s="80"/>
      <c r="R119" s="80"/>
    </row>
    <row r="120" spans="3:18" ht="12.75" customHeight="1">
      <c r="C120" s="80"/>
      <c r="D120" s="80"/>
      <c r="E120" s="80"/>
      <c r="F120" s="80"/>
      <c r="G120" s="80"/>
      <c r="H120" s="80"/>
      <c r="I120" s="80"/>
      <c r="J120" s="80"/>
      <c r="K120" s="80"/>
      <c r="L120" s="80"/>
      <c r="M120" s="80"/>
      <c r="N120" s="80"/>
      <c r="O120" s="80"/>
      <c r="P120" s="80"/>
      <c r="Q120" s="80"/>
      <c r="R120" s="80"/>
    </row>
    <row r="121" spans="3:18" ht="12.75" customHeight="1">
      <c r="C121" s="80"/>
      <c r="D121" s="80"/>
      <c r="E121" s="80"/>
      <c r="F121" s="80"/>
      <c r="G121" s="80"/>
      <c r="H121" s="80"/>
      <c r="I121" s="80"/>
      <c r="J121" s="80"/>
      <c r="K121" s="80"/>
      <c r="L121" s="80"/>
      <c r="M121" s="80"/>
      <c r="N121" s="80"/>
      <c r="O121" s="80"/>
      <c r="P121" s="80"/>
      <c r="Q121" s="80"/>
      <c r="R121" s="80"/>
    </row>
    <row r="122" spans="3:18" ht="12.75" customHeight="1">
      <c r="C122" s="80"/>
      <c r="D122" s="80"/>
      <c r="E122" s="80"/>
      <c r="F122" s="80"/>
      <c r="G122" s="80"/>
      <c r="H122" s="80"/>
      <c r="I122" s="80"/>
      <c r="J122" s="80"/>
      <c r="K122" s="80"/>
      <c r="L122" s="80"/>
      <c r="M122" s="80"/>
      <c r="N122" s="80"/>
      <c r="O122" s="80"/>
      <c r="P122" s="80"/>
      <c r="Q122" s="80"/>
      <c r="R122" s="80"/>
    </row>
    <row r="123" spans="3:18" ht="12.75" customHeight="1">
      <c r="C123" s="80"/>
      <c r="D123" s="80"/>
      <c r="E123" s="80"/>
      <c r="F123" s="80"/>
      <c r="G123" s="80"/>
      <c r="H123" s="80"/>
      <c r="I123" s="80"/>
      <c r="J123" s="80"/>
      <c r="K123" s="80"/>
      <c r="L123" s="80"/>
      <c r="M123" s="80"/>
      <c r="N123" s="80"/>
      <c r="O123" s="80"/>
      <c r="P123" s="80"/>
      <c r="Q123" s="80"/>
      <c r="R123" s="80"/>
    </row>
    <row r="124" spans="3:18" ht="12.75" customHeight="1">
      <c r="C124" s="80"/>
      <c r="D124" s="80"/>
      <c r="E124" s="80"/>
      <c r="F124" s="80"/>
      <c r="G124" s="80"/>
      <c r="H124" s="80"/>
      <c r="I124" s="80"/>
      <c r="J124" s="80"/>
      <c r="K124" s="80"/>
      <c r="L124" s="80"/>
      <c r="M124" s="80"/>
      <c r="N124" s="80"/>
      <c r="O124" s="80"/>
      <c r="P124" s="80"/>
      <c r="Q124" s="80"/>
      <c r="R124" s="80"/>
    </row>
    <row r="125" spans="3:18" ht="12.75" customHeight="1">
      <c r="C125" s="80"/>
      <c r="D125" s="80"/>
      <c r="E125" s="80"/>
      <c r="F125" s="80"/>
      <c r="G125" s="80"/>
      <c r="H125" s="80"/>
      <c r="I125" s="80"/>
      <c r="J125" s="80"/>
      <c r="K125" s="80"/>
      <c r="L125" s="80"/>
      <c r="M125" s="80"/>
      <c r="N125" s="80"/>
      <c r="O125" s="80"/>
      <c r="P125" s="80"/>
      <c r="Q125" s="80"/>
      <c r="R125" s="80"/>
    </row>
    <row r="126" spans="3:18" ht="12.75" customHeight="1">
      <c r="C126" s="80"/>
      <c r="D126" s="80"/>
      <c r="E126" s="80"/>
      <c r="F126" s="80"/>
      <c r="G126" s="80"/>
      <c r="H126" s="80"/>
      <c r="I126" s="80"/>
      <c r="J126" s="80"/>
      <c r="K126" s="80"/>
      <c r="L126" s="80"/>
      <c r="M126" s="80"/>
      <c r="N126" s="80"/>
      <c r="O126" s="80"/>
      <c r="P126" s="80"/>
      <c r="Q126" s="80"/>
      <c r="R126" s="80"/>
    </row>
    <row r="127" spans="3:18" ht="12.75" customHeight="1">
      <c r="C127" s="80"/>
      <c r="D127" s="80"/>
      <c r="E127" s="80"/>
      <c r="F127" s="80"/>
      <c r="G127" s="80"/>
      <c r="H127" s="80"/>
      <c r="I127" s="80"/>
      <c r="J127" s="80"/>
      <c r="K127" s="80"/>
      <c r="L127" s="80"/>
      <c r="M127" s="80"/>
      <c r="N127" s="80"/>
      <c r="O127" s="80"/>
      <c r="P127" s="80"/>
      <c r="Q127" s="80"/>
      <c r="R127" s="80"/>
    </row>
    <row r="128" spans="3:18" ht="12.75" customHeight="1">
      <c r="C128" s="80"/>
      <c r="D128" s="80"/>
      <c r="E128" s="80"/>
      <c r="F128" s="80"/>
      <c r="G128" s="80"/>
      <c r="H128" s="80"/>
      <c r="I128" s="80"/>
      <c r="J128" s="80"/>
      <c r="K128" s="80"/>
      <c r="L128" s="80"/>
      <c r="M128" s="80"/>
      <c r="N128" s="80"/>
      <c r="O128" s="80"/>
      <c r="P128" s="80"/>
      <c r="Q128" s="80"/>
      <c r="R128" s="80"/>
    </row>
    <row r="129" spans="3:18" ht="12.75" customHeight="1">
      <c r="C129" s="80"/>
      <c r="D129" s="80"/>
      <c r="E129" s="80"/>
      <c r="F129" s="80"/>
      <c r="G129" s="80"/>
      <c r="H129" s="80"/>
      <c r="I129" s="80"/>
      <c r="J129" s="80"/>
      <c r="K129" s="80"/>
      <c r="L129" s="80"/>
      <c r="M129" s="80"/>
      <c r="N129" s="80"/>
      <c r="O129" s="80"/>
      <c r="P129" s="80"/>
      <c r="Q129" s="80"/>
      <c r="R129" s="80"/>
    </row>
    <row r="130" spans="3:18" ht="12.75" customHeight="1">
      <c r="C130" s="80"/>
      <c r="D130" s="80"/>
      <c r="E130" s="80"/>
      <c r="F130" s="80"/>
      <c r="G130" s="80"/>
      <c r="H130" s="80"/>
      <c r="I130" s="80"/>
      <c r="J130" s="80"/>
      <c r="K130" s="80"/>
      <c r="L130" s="80"/>
      <c r="M130" s="80"/>
      <c r="N130" s="80"/>
      <c r="O130" s="80"/>
      <c r="P130" s="80"/>
      <c r="Q130" s="80"/>
      <c r="R130" s="80"/>
    </row>
    <row r="131" spans="3:18" ht="12.75" customHeight="1">
      <c r="C131" s="80"/>
      <c r="D131" s="80"/>
      <c r="E131" s="80"/>
      <c r="F131" s="80"/>
      <c r="G131" s="80"/>
      <c r="H131" s="80"/>
      <c r="I131" s="80"/>
      <c r="J131" s="80"/>
      <c r="K131" s="80"/>
      <c r="L131" s="80"/>
      <c r="M131" s="80"/>
      <c r="N131" s="80"/>
      <c r="O131" s="80"/>
      <c r="P131" s="80"/>
      <c r="Q131" s="80"/>
      <c r="R131" s="80"/>
    </row>
    <row r="132" spans="3:18" ht="12.75" customHeight="1">
      <c r="C132" s="80"/>
      <c r="D132" s="80"/>
      <c r="E132" s="80"/>
      <c r="F132" s="80"/>
      <c r="G132" s="80"/>
      <c r="H132" s="80"/>
      <c r="I132" s="80"/>
      <c r="J132" s="80"/>
      <c r="K132" s="80"/>
      <c r="L132" s="80"/>
      <c r="M132" s="80"/>
      <c r="N132" s="80"/>
      <c r="O132" s="80"/>
      <c r="P132" s="80"/>
      <c r="Q132" s="80"/>
      <c r="R132" s="80"/>
    </row>
    <row r="133" spans="3:18" ht="12.75" customHeight="1">
      <c r="C133" s="80"/>
      <c r="D133" s="80"/>
      <c r="E133" s="80"/>
      <c r="F133" s="80"/>
      <c r="G133" s="80"/>
      <c r="H133" s="80"/>
      <c r="I133" s="80"/>
      <c r="J133" s="80"/>
      <c r="K133" s="80"/>
      <c r="L133" s="80"/>
      <c r="M133" s="80"/>
      <c r="N133" s="80"/>
      <c r="O133" s="80"/>
      <c r="P133" s="80"/>
      <c r="Q133" s="80"/>
      <c r="R133" s="80"/>
    </row>
    <row r="134" spans="3:18" ht="12.75" customHeight="1">
      <c r="C134" s="80"/>
      <c r="D134" s="80"/>
      <c r="E134" s="80"/>
      <c r="F134" s="80"/>
      <c r="G134" s="80"/>
      <c r="H134" s="80"/>
      <c r="I134" s="80"/>
      <c r="J134" s="80"/>
      <c r="K134" s="80"/>
      <c r="L134" s="80"/>
      <c r="M134" s="80"/>
      <c r="N134" s="80"/>
      <c r="O134" s="80"/>
      <c r="P134" s="80"/>
      <c r="Q134" s="80"/>
      <c r="R134" s="80"/>
    </row>
    <row r="135" spans="3:18" ht="12.75" customHeight="1">
      <c r="C135" s="80"/>
      <c r="D135" s="80"/>
      <c r="E135" s="80"/>
      <c r="F135" s="80"/>
      <c r="G135" s="80"/>
      <c r="H135" s="80"/>
      <c r="I135" s="80"/>
      <c r="J135" s="80"/>
      <c r="K135" s="80"/>
      <c r="L135" s="80"/>
      <c r="M135" s="80"/>
      <c r="N135" s="80"/>
      <c r="O135" s="80"/>
      <c r="P135" s="80"/>
      <c r="Q135" s="80"/>
      <c r="R135" s="80"/>
    </row>
    <row r="136" spans="3:18" ht="12.75" customHeight="1">
      <c r="C136" s="80"/>
      <c r="D136" s="80"/>
      <c r="E136" s="80"/>
      <c r="F136" s="80"/>
      <c r="G136" s="80"/>
      <c r="H136" s="80"/>
      <c r="I136" s="80"/>
      <c r="J136" s="80"/>
      <c r="K136" s="80"/>
      <c r="L136" s="80"/>
      <c r="M136" s="80"/>
      <c r="N136" s="80"/>
      <c r="O136" s="80"/>
      <c r="P136" s="80"/>
      <c r="Q136" s="80"/>
      <c r="R136" s="80"/>
    </row>
    <row r="137" spans="3:18" ht="12.75" customHeight="1">
      <c r="C137" s="80"/>
      <c r="D137" s="80"/>
      <c r="E137" s="80"/>
      <c r="F137" s="80"/>
      <c r="G137" s="80"/>
      <c r="H137" s="80"/>
      <c r="I137" s="80"/>
      <c r="J137" s="80"/>
      <c r="K137" s="80"/>
      <c r="L137" s="80"/>
      <c r="M137" s="80"/>
      <c r="N137" s="80"/>
      <c r="O137" s="80"/>
      <c r="P137" s="80"/>
      <c r="Q137" s="80"/>
      <c r="R137" s="80"/>
    </row>
    <row r="138" spans="3:18" ht="12.75" customHeight="1">
      <c r="C138" s="80"/>
      <c r="D138" s="80"/>
      <c r="E138" s="80"/>
      <c r="F138" s="80"/>
      <c r="G138" s="80"/>
      <c r="H138" s="80"/>
      <c r="I138" s="80"/>
      <c r="J138" s="80"/>
      <c r="K138" s="80"/>
      <c r="L138" s="80"/>
      <c r="M138" s="80"/>
      <c r="N138" s="80"/>
      <c r="O138" s="80"/>
      <c r="P138" s="80"/>
      <c r="Q138" s="80"/>
      <c r="R138" s="80"/>
    </row>
    <row r="139" spans="3:18" ht="12.75" customHeight="1">
      <c r="C139" s="80"/>
      <c r="D139" s="80"/>
      <c r="E139" s="80"/>
      <c r="F139" s="80"/>
      <c r="G139" s="80"/>
      <c r="H139" s="80"/>
      <c r="I139" s="80"/>
      <c r="J139" s="80"/>
      <c r="K139" s="80"/>
      <c r="L139" s="80"/>
      <c r="M139" s="80"/>
      <c r="N139" s="80"/>
      <c r="O139" s="80"/>
      <c r="P139" s="80"/>
      <c r="Q139" s="80"/>
      <c r="R139" s="80"/>
    </row>
    <row r="140" spans="3:18" ht="12.75" customHeight="1">
      <c r="C140" s="80"/>
      <c r="D140" s="80"/>
      <c r="E140" s="80"/>
      <c r="F140" s="80"/>
      <c r="G140" s="80"/>
      <c r="H140" s="80"/>
      <c r="I140" s="80"/>
      <c r="J140" s="80"/>
      <c r="K140" s="80"/>
      <c r="L140" s="80"/>
      <c r="M140" s="80"/>
      <c r="N140" s="80"/>
      <c r="O140" s="80"/>
      <c r="P140" s="80"/>
      <c r="Q140" s="80"/>
      <c r="R140" s="80"/>
    </row>
    <row r="141" spans="3:18" ht="12.75" customHeight="1">
      <c r="C141" s="80"/>
      <c r="D141" s="80"/>
      <c r="E141" s="80"/>
      <c r="F141" s="80"/>
      <c r="G141" s="80"/>
      <c r="H141" s="80"/>
      <c r="I141" s="80"/>
      <c r="J141" s="80"/>
      <c r="K141" s="80"/>
      <c r="L141" s="80"/>
      <c r="M141" s="80"/>
      <c r="N141" s="80"/>
      <c r="O141" s="80"/>
      <c r="P141" s="80"/>
      <c r="Q141" s="80"/>
      <c r="R141" s="80"/>
    </row>
    <row r="142" spans="3:18" ht="12.75" customHeight="1">
      <c r="C142" s="80"/>
      <c r="D142" s="80"/>
      <c r="E142" s="80"/>
      <c r="F142" s="80"/>
      <c r="G142" s="80"/>
      <c r="H142" s="80"/>
      <c r="I142" s="80"/>
      <c r="J142" s="80"/>
      <c r="K142" s="80"/>
      <c r="L142" s="80"/>
      <c r="M142" s="80"/>
      <c r="N142" s="80"/>
      <c r="O142" s="80"/>
      <c r="P142" s="80"/>
      <c r="Q142" s="80"/>
      <c r="R142" s="80"/>
    </row>
    <row r="143" spans="3:18" ht="12.75" customHeight="1">
      <c r="C143" s="80"/>
      <c r="D143" s="80"/>
      <c r="E143" s="80"/>
      <c r="F143" s="80"/>
      <c r="G143" s="80"/>
      <c r="H143" s="80"/>
      <c r="I143" s="80"/>
      <c r="J143" s="80"/>
      <c r="K143" s="80"/>
      <c r="L143" s="80"/>
      <c r="M143" s="80"/>
      <c r="N143" s="80"/>
      <c r="O143" s="80"/>
      <c r="P143" s="80"/>
      <c r="Q143" s="80"/>
      <c r="R143" s="80"/>
    </row>
    <row r="144" spans="3:18" ht="12.75" customHeight="1">
      <c r="C144" s="80"/>
      <c r="D144" s="80"/>
      <c r="E144" s="80"/>
      <c r="F144" s="80"/>
      <c r="G144" s="80"/>
      <c r="H144" s="80"/>
      <c r="I144" s="80"/>
      <c r="J144" s="80"/>
      <c r="K144" s="80"/>
      <c r="L144" s="80"/>
      <c r="M144" s="80"/>
      <c r="N144" s="80"/>
      <c r="O144" s="80"/>
      <c r="P144" s="80"/>
      <c r="Q144" s="80"/>
      <c r="R144" s="80"/>
    </row>
    <row r="145" spans="3:18" ht="12.75" customHeight="1">
      <c r="C145" s="80"/>
      <c r="D145" s="80"/>
      <c r="E145" s="80"/>
      <c r="F145" s="80"/>
      <c r="G145" s="80"/>
      <c r="H145" s="80"/>
      <c r="I145" s="80"/>
      <c r="J145" s="80"/>
      <c r="K145" s="80"/>
      <c r="L145" s="80"/>
      <c r="M145" s="80"/>
      <c r="N145" s="80"/>
      <c r="O145" s="80"/>
      <c r="P145" s="80"/>
      <c r="Q145" s="80"/>
      <c r="R145" s="80"/>
    </row>
    <row r="146" spans="3:18" ht="12.75" customHeight="1">
      <c r="C146" s="80"/>
      <c r="D146" s="80"/>
      <c r="E146" s="80"/>
      <c r="F146" s="80"/>
      <c r="G146" s="80"/>
      <c r="H146" s="80"/>
      <c r="I146" s="80"/>
      <c r="J146" s="80"/>
      <c r="K146" s="80"/>
      <c r="L146" s="80"/>
      <c r="M146" s="80"/>
      <c r="N146" s="80"/>
      <c r="O146" s="80"/>
      <c r="P146" s="80"/>
      <c r="Q146" s="80"/>
      <c r="R146" s="80"/>
    </row>
    <row r="147" spans="3:18" ht="12.75" customHeight="1">
      <c r="C147" s="80"/>
      <c r="D147" s="80"/>
      <c r="E147" s="80"/>
      <c r="F147" s="80"/>
      <c r="G147" s="80"/>
      <c r="H147" s="80"/>
      <c r="I147" s="80"/>
      <c r="J147" s="80"/>
      <c r="K147" s="80"/>
      <c r="L147" s="80"/>
      <c r="M147" s="80"/>
      <c r="N147" s="80"/>
      <c r="O147" s="80"/>
      <c r="P147" s="80"/>
      <c r="Q147" s="80"/>
      <c r="R147" s="80"/>
    </row>
    <row r="148" spans="3:18" ht="12.75" customHeight="1">
      <c r="C148" s="80"/>
      <c r="D148" s="80"/>
      <c r="E148" s="80"/>
      <c r="F148" s="80"/>
      <c r="G148" s="80"/>
      <c r="H148" s="80"/>
      <c r="I148" s="80"/>
      <c r="J148" s="80"/>
      <c r="K148" s="80"/>
      <c r="L148" s="80"/>
      <c r="M148" s="80"/>
      <c r="N148" s="80"/>
      <c r="O148" s="80"/>
      <c r="P148" s="80"/>
      <c r="Q148" s="80"/>
      <c r="R148" s="80"/>
    </row>
    <row r="149" spans="3:18" ht="12.75" customHeight="1">
      <c r="C149" s="80"/>
      <c r="D149" s="80"/>
      <c r="E149" s="80"/>
      <c r="F149" s="80"/>
      <c r="G149" s="80"/>
      <c r="H149" s="80"/>
      <c r="I149" s="80"/>
      <c r="J149" s="80"/>
      <c r="K149" s="80"/>
      <c r="L149" s="80"/>
      <c r="M149" s="80"/>
      <c r="N149" s="80"/>
      <c r="O149" s="80"/>
      <c r="P149" s="80"/>
      <c r="Q149" s="80"/>
      <c r="R149" s="80"/>
    </row>
    <row r="150" spans="3:18" ht="12.75" customHeight="1">
      <c r="C150" s="80"/>
      <c r="D150" s="80"/>
      <c r="E150" s="80"/>
      <c r="F150" s="80"/>
      <c r="G150" s="80"/>
      <c r="H150" s="80"/>
      <c r="I150" s="80"/>
      <c r="J150" s="80"/>
      <c r="K150" s="80"/>
      <c r="L150" s="80"/>
      <c r="M150" s="80"/>
      <c r="N150" s="80"/>
      <c r="O150" s="80"/>
      <c r="P150" s="80"/>
      <c r="Q150" s="80"/>
      <c r="R150" s="80"/>
    </row>
    <row r="151" spans="3:18" ht="12.75" customHeight="1">
      <c r="C151" s="80"/>
      <c r="D151" s="80"/>
      <c r="E151" s="80"/>
      <c r="F151" s="80"/>
      <c r="G151" s="80"/>
      <c r="H151" s="80"/>
      <c r="I151" s="80"/>
      <c r="J151" s="80"/>
      <c r="K151" s="80"/>
      <c r="L151" s="80"/>
      <c r="M151" s="80"/>
      <c r="N151" s="80"/>
      <c r="O151" s="80"/>
      <c r="P151" s="80"/>
      <c r="Q151" s="80"/>
      <c r="R151" s="80"/>
    </row>
    <row r="152" spans="3:18" ht="12.75" customHeight="1">
      <c r="C152" s="80"/>
      <c r="D152" s="80"/>
      <c r="E152" s="80"/>
      <c r="F152" s="80"/>
      <c r="G152" s="80"/>
      <c r="H152" s="80"/>
      <c r="I152" s="80"/>
      <c r="J152" s="80"/>
      <c r="K152" s="80"/>
      <c r="L152" s="80"/>
      <c r="M152" s="80"/>
      <c r="N152" s="80"/>
      <c r="O152" s="80"/>
      <c r="P152" s="80"/>
      <c r="Q152" s="80"/>
      <c r="R152" s="80"/>
    </row>
    <row r="153" spans="3:18" ht="12.75" customHeight="1">
      <c r="C153" s="80"/>
      <c r="D153" s="80"/>
      <c r="E153" s="80"/>
      <c r="F153" s="80"/>
      <c r="G153" s="80"/>
      <c r="H153" s="80"/>
      <c r="I153" s="80"/>
      <c r="J153" s="80"/>
      <c r="K153" s="80"/>
      <c r="L153" s="80"/>
      <c r="M153" s="80"/>
      <c r="N153" s="80"/>
      <c r="O153" s="80"/>
      <c r="P153" s="80"/>
      <c r="Q153" s="80"/>
      <c r="R153" s="80"/>
    </row>
    <row r="154" spans="3:18" ht="12.75" customHeight="1">
      <c r="C154" s="80"/>
      <c r="D154" s="80"/>
      <c r="E154" s="80"/>
      <c r="F154" s="80"/>
      <c r="G154" s="80"/>
      <c r="H154" s="80"/>
      <c r="I154" s="80"/>
      <c r="J154" s="80"/>
      <c r="K154" s="80"/>
      <c r="L154" s="80"/>
      <c r="M154" s="80"/>
      <c r="N154" s="80"/>
      <c r="O154" s="80"/>
      <c r="P154" s="80"/>
      <c r="Q154" s="80"/>
      <c r="R154" s="80"/>
    </row>
    <row r="155" spans="3:18" ht="12.75" customHeight="1">
      <c r="C155" s="80"/>
      <c r="D155" s="80"/>
      <c r="E155" s="80"/>
      <c r="F155" s="80"/>
      <c r="G155" s="80"/>
      <c r="H155" s="80"/>
      <c r="I155" s="80"/>
      <c r="J155" s="80"/>
      <c r="K155" s="80"/>
      <c r="L155" s="80"/>
      <c r="M155" s="80"/>
      <c r="N155" s="80"/>
      <c r="O155" s="80"/>
      <c r="P155" s="80"/>
      <c r="Q155" s="80"/>
      <c r="R155" s="80"/>
    </row>
    <row r="156" spans="3:18" ht="12.75" customHeight="1">
      <c r="C156" s="80"/>
      <c r="D156" s="80"/>
      <c r="E156" s="80"/>
      <c r="F156" s="80"/>
      <c r="G156" s="80"/>
      <c r="H156" s="80"/>
      <c r="I156" s="80"/>
      <c r="J156" s="80"/>
      <c r="K156" s="80"/>
      <c r="L156" s="80"/>
      <c r="M156" s="80"/>
      <c r="N156" s="80"/>
      <c r="O156" s="80"/>
      <c r="P156" s="80"/>
      <c r="Q156" s="80"/>
      <c r="R156" s="80"/>
    </row>
    <row r="157" spans="3:18" ht="12.75" customHeight="1">
      <c r="C157" s="80"/>
      <c r="D157" s="80"/>
      <c r="E157" s="80"/>
      <c r="F157" s="80"/>
      <c r="G157" s="80"/>
      <c r="H157" s="80"/>
      <c r="I157" s="80"/>
      <c r="J157" s="80"/>
      <c r="K157" s="80"/>
      <c r="L157" s="80"/>
      <c r="M157" s="80"/>
      <c r="N157" s="80"/>
      <c r="O157" s="80"/>
      <c r="P157" s="80"/>
      <c r="Q157" s="80"/>
      <c r="R157" s="80"/>
    </row>
    <row r="158" spans="3:18" ht="12.75" customHeight="1">
      <c r="C158" s="80"/>
      <c r="D158" s="80"/>
      <c r="E158" s="80"/>
      <c r="F158" s="80"/>
      <c r="G158" s="80"/>
      <c r="H158" s="80"/>
      <c r="I158" s="80"/>
      <c r="J158" s="80"/>
      <c r="K158" s="80"/>
      <c r="L158" s="80"/>
      <c r="M158" s="80"/>
      <c r="N158" s="80"/>
      <c r="O158" s="80"/>
      <c r="P158" s="80"/>
      <c r="Q158" s="80"/>
      <c r="R158" s="80"/>
    </row>
    <row r="159" spans="3:18" ht="12.75" customHeight="1">
      <c r="C159" s="80"/>
      <c r="D159" s="80"/>
      <c r="E159" s="80"/>
      <c r="F159" s="80"/>
      <c r="G159" s="80"/>
      <c r="H159" s="80"/>
      <c r="I159" s="80"/>
      <c r="J159" s="80"/>
      <c r="K159" s="80"/>
      <c r="L159" s="80"/>
      <c r="M159" s="80"/>
      <c r="N159" s="80"/>
      <c r="O159" s="80"/>
      <c r="P159" s="80"/>
      <c r="Q159" s="80"/>
      <c r="R159" s="80"/>
    </row>
    <row r="160" spans="3:18" ht="12.75" customHeight="1">
      <c r="C160" s="80"/>
      <c r="D160" s="80"/>
      <c r="E160" s="80"/>
      <c r="F160" s="80"/>
      <c r="G160" s="80"/>
      <c r="H160" s="80"/>
      <c r="I160" s="80"/>
      <c r="J160" s="80"/>
      <c r="K160" s="80"/>
      <c r="L160" s="80"/>
      <c r="M160" s="80"/>
      <c r="N160" s="80"/>
      <c r="O160" s="80"/>
      <c r="P160" s="80"/>
      <c r="Q160" s="80"/>
      <c r="R160" s="80"/>
    </row>
    <row r="161" spans="3:18" ht="12.75" customHeight="1">
      <c r="C161" s="80"/>
      <c r="D161" s="80"/>
      <c r="E161" s="80"/>
      <c r="F161" s="80"/>
      <c r="G161" s="80"/>
      <c r="H161" s="80"/>
      <c r="I161" s="80"/>
      <c r="J161" s="80"/>
      <c r="K161" s="80"/>
      <c r="L161" s="80"/>
      <c r="M161" s="80"/>
      <c r="N161" s="80"/>
      <c r="O161" s="80"/>
      <c r="P161" s="80"/>
      <c r="Q161" s="80"/>
      <c r="R161" s="80"/>
    </row>
    <row r="162" spans="3:18" ht="12.75" customHeight="1">
      <c r="C162" s="80"/>
      <c r="D162" s="80"/>
      <c r="E162" s="80"/>
      <c r="F162" s="80"/>
      <c r="G162" s="80"/>
      <c r="H162" s="80"/>
      <c r="I162" s="80"/>
      <c r="J162" s="80"/>
      <c r="K162" s="80"/>
      <c r="L162" s="80"/>
      <c r="M162" s="80"/>
      <c r="N162" s="80"/>
      <c r="O162" s="80"/>
      <c r="P162" s="80"/>
      <c r="Q162" s="80"/>
      <c r="R162" s="80"/>
    </row>
    <row r="163" spans="3:18" ht="12.75" customHeight="1">
      <c r="C163" s="80"/>
      <c r="D163" s="80"/>
      <c r="E163" s="80"/>
      <c r="F163" s="80"/>
      <c r="G163" s="80"/>
      <c r="H163" s="80"/>
      <c r="I163" s="80"/>
      <c r="J163" s="80"/>
      <c r="K163" s="80"/>
      <c r="L163" s="80"/>
      <c r="M163" s="80"/>
      <c r="N163" s="80"/>
      <c r="O163" s="80"/>
      <c r="P163" s="80"/>
      <c r="Q163" s="80"/>
      <c r="R163" s="80"/>
    </row>
    <row r="164" spans="3:18" ht="12.75" customHeight="1">
      <c r="C164" s="80"/>
      <c r="D164" s="80"/>
      <c r="E164" s="80"/>
      <c r="F164" s="80"/>
      <c r="G164" s="80"/>
      <c r="H164" s="80"/>
      <c r="I164" s="80"/>
      <c r="J164" s="80"/>
      <c r="K164" s="80"/>
      <c r="L164" s="80"/>
      <c r="M164" s="80"/>
      <c r="N164" s="80"/>
      <c r="O164" s="80"/>
      <c r="P164" s="80"/>
      <c r="Q164" s="80"/>
      <c r="R164" s="80"/>
    </row>
    <row r="165" spans="3:18" ht="12.75" customHeight="1">
      <c r="C165" s="80"/>
      <c r="D165" s="80"/>
      <c r="E165" s="80"/>
      <c r="F165" s="80"/>
      <c r="G165" s="80"/>
      <c r="H165" s="80"/>
      <c r="I165" s="80"/>
      <c r="J165" s="80"/>
      <c r="K165" s="80"/>
      <c r="L165" s="80"/>
      <c r="M165" s="80"/>
      <c r="N165" s="80"/>
      <c r="O165" s="80"/>
      <c r="P165" s="80"/>
      <c r="Q165" s="80"/>
      <c r="R165" s="80"/>
    </row>
    <row r="166" spans="3:18" ht="12.75" customHeight="1">
      <c r="C166" s="80"/>
      <c r="D166" s="80"/>
      <c r="E166" s="80"/>
      <c r="F166" s="80"/>
      <c r="G166" s="80"/>
      <c r="H166" s="80"/>
      <c r="I166" s="80"/>
      <c r="J166" s="80"/>
      <c r="K166" s="80"/>
      <c r="L166" s="80"/>
      <c r="M166" s="80"/>
      <c r="N166" s="80"/>
      <c r="O166" s="80"/>
      <c r="P166" s="80"/>
      <c r="Q166" s="80"/>
      <c r="R166" s="80"/>
    </row>
    <row r="167" spans="3:18" ht="12.75" customHeight="1">
      <c r="C167" s="80"/>
      <c r="D167" s="80"/>
      <c r="E167" s="80"/>
      <c r="F167" s="80"/>
      <c r="G167" s="80"/>
      <c r="H167" s="80"/>
      <c r="I167" s="80"/>
      <c r="J167" s="80"/>
      <c r="K167" s="80"/>
      <c r="L167" s="80"/>
      <c r="M167" s="80"/>
      <c r="N167" s="80"/>
      <c r="O167" s="80"/>
      <c r="P167" s="80"/>
      <c r="Q167" s="80"/>
      <c r="R167" s="80"/>
    </row>
    <row r="168" spans="3:18" ht="12.75" customHeight="1">
      <c r="C168" s="80"/>
      <c r="D168" s="80"/>
      <c r="E168" s="80"/>
      <c r="F168" s="80"/>
      <c r="G168" s="80"/>
      <c r="H168" s="80"/>
      <c r="I168" s="80"/>
      <c r="J168" s="80"/>
      <c r="K168" s="80"/>
      <c r="L168" s="80"/>
      <c r="M168" s="80"/>
      <c r="N168" s="80"/>
      <c r="O168" s="80"/>
      <c r="P168" s="80"/>
      <c r="Q168" s="80"/>
      <c r="R168" s="80"/>
    </row>
    <row r="169" spans="3:18" ht="12.75" customHeight="1">
      <c r="C169" s="80"/>
      <c r="D169" s="80"/>
      <c r="E169" s="80"/>
      <c r="F169" s="80"/>
      <c r="G169" s="80"/>
      <c r="H169" s="80"/>
      <c r="I169" s="80"/>
      <c r="J169" s="80"/>
      <c r="K169" s="80"/>
      <c r="L169" s="80"/>
      <c r="M169" s="80"/>
      <c r="N169" s="80"/>
      <c r="O169" s="80"/>
      <c r="P169" s="80"/>
      <c r="Q169" s="80"/>
      <c r="R169" s="80"/>
    </row>
    <row r="170" spans="3:18" ht="12.75" customHeight="1">
      <c r="C170" s="80"/>
      <c r="D170" s="80"/>
      <c r="E170" s="80"/>
      <c r="F170" s="80"/>
      <c r="G170" s="80"/>
      <c r="H170" s="80"/>
      <c r="I170" s="80"/>
      <c r="J170" s="80"/>
      <c r="K170" s="80"/>
      <c r="L170" s="80"/>
      <c r="M170" s="80"/>
      <c r="N170" s="80"/>
      <c r="O170" s="80"/>
      <c r="P170" s="80"/>
      <c r="Q170" s="80"/>
      <c r="R170" s="80"/>
    </row>
    <row r="171" spans="3:18" ht="12.75" customHeight="1">
      <c r="C171" s="80"/>
      <c r="D171" s="80"/>
      <c r="E171" s="80"/>
      <c r="F171" s="80"/>
      <c r="G171" s="80"/>
      <c r="H171" s="80"/>
      <c r="I171" s="80"/>
      <c r="J171" s="80"/>
      <c r="K171" s="80"/>
      <c r="L171" s="80"/>
      <c r="M171" s="80"/>
      <c r="N171" s="80"/>
      <c r="O171" s="80"/>
      <c r="P171" s="80"/>
      <c r="Q171" s="80"/>
      <c r="R171" s="80"/>
    </row>
    <row r="172" spans="3:18" ht="12.75" customHeight="1">
      <c r="C172" s="80"/>
      <c r="D172" s="80"/>
      <c r="E172" s="80"/>
      <c r="F172" s="80"/>
      <c r="G172" s="80"/>
      <c r="H172" s="80"/>
      <c r="I172" s="80"/>
      <c r="J172" s="80"/>
      <c r="K172" s="80"/>
      <c r="L172" s="80"/>
      <c r="M172" s="80"/>
      <c r="N172" s="80"/>
      <c r="O172" s="80"/>
      <c r="P172" s="80"/>
      <c r="Q172" s="80"/>
      <c r="R172" s="80"/>
    </row>
    <row r="173" spans="3:18" ht="12.75" customHeight="1">
      <c r="C173" s="80"/>
      <c r="D173" s="80"/>
      <c r="E173" s="80"/>
      <c r="F173" s="80"/>
      <c r="G173" s="80"/>
      <c r="H173" s="80"/>
      <c r="I173" s="80"/>
      <c r="J173" s="80"/>
      <c r="K173" s="80"/>
      <c r="L173" s="80"/>
      <c r="M173" s="80"/>
      <c r="N173" s="80"/>
      <c r="O173" s="80"/>
      <c r="P173" s="80"/>
      <c r="Q173" s="80"/>
      <c r="R173" s="80"/>
    </row>
    <row r="174" spans="3:18" ht="12.75" customHeight="1">
      <c r="C174" s="80"/>
      <c r="D174" s="80"/>
      <c r="E174" s="80"/>
      <c r="F174" s="80"/>
      <c r="G174" s="80"/>
      <c r="H174" s="80"/>
      <c r="I174" s="80"/>
      <c r="J174" s="80"/>
      <c r="K174" s="80"/>
      <c r="L174" s="80"/>
      <c r="M174" s="80"/>
      <c r="N174" s="80"/>
      <c r="O174" s="80"/>
      <c r="P174" s="80"/>
      <c r="Q174" s="80"/>
      <c r="R174" s="80"/>
    </row>
    <row r="175" spans="3:18" ht="12.75" customHeight="1">
      <c r="C175" s="80"/>
      <c r="D175" s="80"/>
      <c r="E175" s="80"/>
      <c r="F175" s="80"/>
      <c r="G175" s="80"/>
      <c r="H175" s="80"/>
      <c r="I175" s="80"/>
      <c r="J175" s="80"/>
      <c r="K175" s="80"/>
      <c r="L175" s="80"/>
      <c r="M175" s="80"/>
      <c r="N175" s="80"/>
      <c r="O175" s="80"/>
      <c r="P175" s="80"/>
      <c r="Q175" s="80"/>
      <c r="R175" s="80"/>
    </row>
    <row r="176" spans="3:18" ht="12.75" customHeight="1">
      <c r="C176" s="80"/>
      <c r="D176" s="80"/>
      <c r="E176" s="80"/>
      <c r="F176" s="80"/>
      <c r="G176" s="80"/>
      <c r="H176" s="80"/>
      <c r="I176" s="80"/>
      <c r="J176" s="80"/>
      <c r="K176" s="80"/>
      <c r="L176" s="80"/>
      <c r="M176" s="80"/>
      <c r="N176" s="80"/>
      <c r="O176" s="80"/>
      <c r="P176" s="80"/>
      <c r="Q176" s="80"/>
      <c r="R176" s="80"/>
    </row>
    <row r="177" spans="3:18" ht="12.75" customHeight="1">
      <c r="C177" s="80"/>
      <c r="D177" s="80"/>
      <c r="E177" s="80"/>
      <c r="F177" s="80"/>
      <c r="G177" s="80"/>
      <c r="H177" s="80"/>
      <c r="I177" s="80"/>
      <c r="J177" s="80"/>
      <c r="K177" s="80"/>
      <c r="L177" s="80"/>
      <c r="M177" s="80"/>
      <c r="N177" s="80"/>
      <c r="O177" s="80"/>
      <c r="P177" s="80"/>
      <c r="Q177" s="80"/>
      <c r="R177" s="80"/>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1181102362204722" header="0.39370078740157483" footer="0.15748031496062992"/>
  <pageSetup paperSize="9" pageOrder="overThenDown" orientation="landscape" r:id="rId1"/>
  <headerFooter alignWithMargins="0">
    <oddHeader>&amp;L&amp;"Arial,Fett"
Tabelle &amp;A&amp;CSeite &amp;P von &amp;N
&amp;"Arial,Fett"Primärenergieverbrauch*) 2008 nach Wirtschaftszweigen in tiefer Gliederung und Bundesländern</oddHeader>
    <oddFooter>&amp;CStatistische Ämter der Länder – Indikatoren und Kennzahlen, UGRdL 2018</oddFooter>
  </headerFooter>
  <colBreaks count="3" manualBreakCount="3">
    <brk id="6" max="1048575" man="1"/>
    <brk id="10" max="1048575" man="1"/>
    <brk id="14" max="1048575"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7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15.453125" style="822" customWidth="1"/>
    <col min="2" max="2" width="64.54296875" style="822" customWidth="1"/>
    <col min="3" max="18" width="13.54296875" style="822" customWidth="1"/>
    <col min="19" max="16384" width="11.453125" style="829"/>
  </cols>
  <sheetData>
    <row r="1" spans="1:18" ht="12.75" customHeight="1">
      <c r="A1" s="299" t="s">
        <v>263</v>
      </c>
    </row>
    <row r="3" spans="1:18" s="71" customFormat="1" ht="12.75" customHeight="1">
      <c r="A3" s="1345" t="s">
        <v>735</v>
      </c>
      <c r="B3" s="1345"/>
      <c r="C3" s="71" t="s">
        <v>1597</v>
      </c>
    </row>
    <row r="4" spans="1:18" s="76" customFormat="1" ht="12.75" customHeight="1">
      <c r="A4" s="74"/>
      <c r="B4" s="454"/>
      <c r="C4" s="75"/>
      <c r="D4" s="75"/>
      <c r="E4" s="75"/>
      <c r="F4" s="75"/>
      <c r="G4" s="75"/>
      <c r="H4" s="75"/>
      <c r="I4" s="75"/>
      <c r="J4" s="75"/>
      <c r="K4" s="75"/>
      <c r="L4" s="75"/>
      <c r="M4" s="75"/>
      <c r="N4" s="75"/>
      <c r="O4" s="75"/>
      <c r="P4" s="75"/>
      <c r="Q4" s="75"/>
      <c r="R4" s="75"/>
    </row>
    <row r="5" spans="1:18" ht="35.25" customHeight="1">
      <c r="A5" s="911" t="s">
        <v>166</v>
      </c>
      <c r="B5" s="912" t="s">
        <v>165</v>
      </c>
      <c r="C5" s="912" t="s">
        <v>553</v>
      </c>
      <c r="D5" s="912" t="s">
        <v>329</v>
      </c>
      <c r="E5" s="912" t="s">
        <v>330</v>
      </c>
      <c r="F5" s="913" t="s">
        <v>331</v>
      </c>
      <c r="G5" s="913" t="s">
        <v>332</v>
      </c>
      <c r="H5" s="913" t="s">
        <v>333</v>
      </c>
      <c r="I5" s="913" t="s">
        <v>334</v>
      </c>
      <c r="J5" s="913" t="s">
        <v>177</v>
      </c>
      <c r="K5" s="913" t="s">
        <v>178</v>
      </c>
      <c r="L5" s="913" t="s">
        <v>554</v>
      </c>
      <c r="M5" s="913" t="s">
        <v>179</v>
      </c>
      <c r="N5" s="913" t="s">
        <v>339</v>
      </c>
      <c r="O5" s="913" t="s">
        <v>340</v>
      </c>
      <c r="P5" s="913" t="s">
        <v>555</v>
      </c>
      <c r="Q5" s="913" t="s">
        <v>556</v>
      </c>
      <c r="R5" s="913" t="s">
        <v>343</v>
      </c>
    </row>
    <row r="6" spans="1:18" s="71" customFormat="1" ht="7.5" customHeight="1">
      <c r="A6" s="574"/>
      <c r="B6" s="574"/>
      <c r="C6" s="574"/>
      <c r="D6" s="574"/>
      <c r="E6" s="574"/>
      <c r="F6" s="574"/>
      <c r="G6" s="574"/>
      <c r="H6" s="574"/>
      <c r="I6" s="574"/>
      <c r="J6" s="574"/>
      <c r="K6" s="574"/>
      <c r="L6" s="574"/>
      <c r="M6" s="574"/>
      <c r="N6" s="574"/>
      <c r="O6" s="574"/>
      <c r="P6" s="574"/>
      <c r="Q6" s="574"/>
      <c r="R6" s="574"/>
    </row>
    <row r="7" spans="1:18" s="71" customFormat="1" ht="12.75" customHeight="1">
      <c r="A7" s="454"/>
      <c r="B7" s="454"/>
      <c r="C7" s="1344" t="s">
        <v>421</v>
      </c>
      <c r="D7" s="1344"/>
      <c r="E7" s="1344"/>
      <c r="F7" s="1344"/>
      <c r="G7" s="1344" t="s">
        <v>421</v>
      </c>
      <c r="H7" s="1344"/>
      <c r="I7" s="1344"/>
      <c r="J7" s="1344"/>
      <c r="K7" s="1344" t="s">
        <v>421</v>
      </c>
      <c r="L7" s="1344"/>
      <c r="M7" s="1344"/>
      <c r="N7" s="1344"/>
      <c r="O7" s="1344" t="s">
        <v>421</v>
      </c>
      <c r="P7" s="1344"/>
      <c r="Q7" s="1344"/>
      <c r="R7" s="1344"/>
    </row>
    <row r="8" spans="1:18" s="76" customFormat="1" ht="7.5" customHeight="1">
      <c r="A8" s="74"/>
      <c r="B8" s="454"/>
      <c r="C8" s="75"/>
      <c r="D8" s="75"/>
      <c r="E8" s="75"/>
      <c r="F8" s="75"/>
      <c r="G8" s="75"/>
      <c r="H8" s="75"/>
      <c r="I8" s="75"/>
      <c r="J8" s="75"/>
      <c r="K8" s="75"/>
      <c r="L8" s="75"/>
      <c r="M8" s="75"/>
      <c r="N8" s="75"/>
      <c r="O8" s="75"/>
      <c r="P8" s="75"/>
      <c r="Q8" s="75"/>
      <c r="R8" s="75"/>
    </row>
    <row r="9" spans="1:18" s="818" customFormat="1" ht="13.4" customHeight="1">
      <c r="A9" s="914" t="s">
        <v>617</v>
      </c>
      <c r="B9" s="915" t="s">
        <v>649</v>
      </c>
      <c r="C9" s="916">
        <v>16167.15434567026</v>
      </c>
      <c r="D9" s="916">
        <v>30844.370668842646</v>
      </c>
      <c r="E9" s="916">
        <v>1026.6142893792405</v>
      </c>
      <c r="F9" s="916">
        <v>4401.7400307834487</v>
      </c>
      <c r="G9" s="916">
        <v>494.84108030607217</v>
      </c>
      <c r="H9" s="916">
        <v>1226.4269360357566</v>
      </c>
      <c r="I9" s="916">
        <v>8211.7970026479015</v>
      </c>
      <c r="J9" s="916">
        <v>5641.7491969734692</v>
      </c>
      <c r="K9" s="916">
        <v>39688.912980712448</v>
      </c>
      <c r="L9" s="916">
        <v>28134.212565298189</v>
      </c>
      <c r="M9" s="916">
        <v>4693.1137943775084</v>
      </c>
      <c r="N9" s="916">
        <v>862.8785412544737</v>
      </c>
      <c r="O9" s="916">
        <v>4626.326478827732</v>
      </c>
      <c r="P9" s="916">
        <v>7286.7301959468505</v>
      </c>
      <c r="Q9" s="916">
        <v>6443.0725549543713</v>
      </c>
      <c r="R9" s="916">
        <v>4589.4009371229931</v>
      </c>
    </row>
    <row r="10" spans="1:18" ht="13.4" customHeight="1">
      <c r="A10" s="914" t="s">
        <v>618</v>
      </c>
      <c r="B10" s="915" t="s">
        <v>650</v>
      </c>
      <c r="C10" s="916">
        <v>765617.99990623503</v>
      </c>
      <c r="D10" s="916">
        <v>1049454.6502488574</v>
      </c>
      <c r="E10" s="916">
        <v>67246.778534588171</v>
      </c>
      <c r="F10" s="916">
        <v>457279.74374324176</v>
      </c>
      <c r="G10" s="916">
        <v>115739.16838605025</v>
      </c>
      <c r="H10" s="916">
        <v>111101.60133177278</v>
      </c>
      <c r="I10" s="916">
        <v>347109.08940884366</v>
      </c>
      <c r="J10" s="916">
        <v>76809.899040595366</v>
      </c>
      <c r="K10" s="916">
        <v>840532.31603700062</v>
      </c>
      <c r="L10" s="916">
        <v>3137029.3595429868</v>
      </c>
      <c r="M10" s="916">
        <v>353614.87572031142</v>
      </c>
      <c r="N10" s="916">
        <v>172214.21973633373</v>
      </c>
      <c r="O10" s="916">
        <v>367050.67675907229</v>
      </c>
      <c r="P10" s="916">
        <v>348505.88924474543</v>
      </c>
      <c r="Q10" s="916">
        <v>240722.53725626334</v>
      </c>
      <c r="R10" s="916">
        <v>98019.096082589356</v>
      </c>
    </row>
    <row r="11" spans="1:18" ht="13.4" customHeight="1">
      <c r="A11" s="914" t="s">
        <v>619</v>
      </c>
      <c r="B11" s="917" t="s">
        <v>620</v>
      </c>
      <c r="C11" s="916">
        <v>2767.2370281418034</v>
      </c>
      <c r="D11" s="916">
        <v>3066.1143961101043</v>
      </c>
      <c r="E11" s="916">
        <v>49.706377095597702</v>
      </c>
      <c r="F11" s="916">
        <v>6073.0762930973524</v>
      </c>
      <c r="G11" s="916">
        <v>21.823683831613078</v>
      </c>
      <c r="H11" s="916">
        <v>241.79894400325233</v>
      </c>
      <c r="I11" s="916">
        <v>1170.471698070251</v>
      </c>
      <c r="J11" s="916">
        <v>310.24289997064011</v>
      </c>
      <c r="K11" s="916">
        <v>40785.657530999029</v>
      </c>
      <c r="L11" s="916">
        <v>118203.96301587905</v>
      </c>
      <c r="M11" s="916">
        <v>1263.4827602201035</v>
      </c>
      <c r="N11" s="916">
        <v>921.14276206841032</v>
      </c>
      <c r="O11" s="916">
        <v>3032.587863073491</v>
      </c>
      <c r="P11" s="916">
        <v>30992.995551657674</v>
      </c>
      <c r="Q11" s="916">
        <v>1560.877960574993</v>
      </c>
      <c r="R11" s="916">
        <v>265.12529010288654</v>
      </c>
    </row>
    <row r="12" spans="1:18" ht="13.4" customHeight="1">
      <c r="A12" s="914" t="s">
        <v>438</v>
      </c>
      <c r="B12" s="917" t="s">
        <v>621</v>
      </c>
      <c r="C12" s="916">
        <v>344200.8350907428</v>
      </c>
      <c r="D12" s="916">
        <v>511938.4741550319</v>
      </c>
      <c r="E12" s="916">
        <v>21583.358208056423</v>
      </c>
      <c r="F12" s="916">
        <v>195396.56375209443</v>
      </c>
      <c r="G12" s="916">
        <v>65667.426851307639</v>
      </c>
      <c r="H12" s="916">
        <v>87925.933332763307</v>
      </c>
      <c r="I12" s="916">
        <v>143503.52219351326</v>
      </c>
      <c r="J12" s="916">
        <v>27132.892400049383</v>
      </c>
      <c r="K12" s="916">
        <v>351665.52831590408</v>
      </c>
      <c r="L12" s="916">
        <v>2087908.6379704149</v>
      </c>
      <c r="M12" s="916">
        <v>310299.22862757806</v>
      </c>
      <c r="N12" s="916">
        <v>131962.07986810428</v>
      </c>
      <c r="O12" s="916">
        <v>146751.56595430936</v>
      </c>
      <c r="P12" s="916">
        <v>240278.85433501401</v>
      </c>
      <c r="Q12" s="916">
        <v>97787.238524385219</v>
      </c>
      <c r="R12" s="916">
        <v>70006.198935154913</v>
      </c>
    </row>
    <row r="13" spans="1:18" ht="26.5" customHeight="1">
      <c r="A13" s="914" t="s">
        <v>240</v>
      </c>
      <c r="B13" s="918" t="s">
        <v>654</v>
      </c>
      <c r="C13" s="916">
        <v>20044.98485287702</v>
      </c>
      <c r="D13" s="916">
        <v>39246.89557526257</v>
      </c>
      <c r="E13" s="916">
        <v>4168.3151893847289</v>
      </c>
      <c r="F13" s="916">
        <v>6059.1767806645248</v>
      </c>
      <c r="G13" s="916">
        <v>5583.1328989258664</v>
      </c>
      <c r="H13" s="916">
        <v>8492.8754098240042</v>
      </c>
      <c r="I13" s="916">
        <v>9872.7510306121367</v>
      </c>
      <c r="J13" s="916">
        <v>10482.552841335499</v>
      </c>
      <c r="K13" s="916">
        <v>38470.863775483929</v>
      </c>
      <c r="L13" s="916">
        <v>43331.190022363982</v>
      </c>
      <c r="M13" s="916">
        <v>11933.544439978368</v>
      </c>
      <c r="N13" s="916">
        <v>1981.5733329086218</v>
      </c>
      <c r="O13" s="916">
        <v>8333.8059788333176</v>
      </c>
      <c r="P13" s="916">
        <v>14400.942886103763</v>
      </c>
      <c r="Q13" s="916">
        <v>5232.8061520668443</v>
      </c>
      <c r="R13" s="916">
        <v>4746.171059159813</v>
      </c>
    </row>
    <row r="14" spans="1:18" ht="13.4" customHeight="1">
      <c r="A14" s="914" t="s">
        <v>241</v>
      </c>
      <c r="B14" s="918" t="s">
        <v>622</v>
      </c>
      <c r="C14" s="916">
        <v>4872.7706361280534</v>
      </c>
      <c r="D14" s="916">
        <v>7688.8978932052241</v>
      </c>
      <c r="E14" s="916">
        <v>346.18707430686197</v>
      </c>
      <c r="F14" s="916">
        <v>164.82528128779299</v>
      </c>
      <c r="G14" s="916">
        <v>21.090813849701512</v>
      </c>
      <c r="H14" s="916">
        <v>71.24025305419336</v>
      </c>
      <c r="I14" s="916">
        <v>1081.3698170989901</v>
      </c>
      <c r="J14" s="916">
        <v>56.840755585749974</v>
      </c>
      <c r="K14" s="916">
        <v>1393.5326785859661</v>
      </c>
      <c r="L14" s="916">
        <v>6884.7898429694178</v>
      </c>
      <c r="M14" s="916">
        <v>1224.0694225898603</v>
      </c>
      <c r="N14" s="916">
        <v>43.24604158629684</v>
      </c>
      <c r="O14" s="916">
        <v>2913.768729283931</v>
      </c>
      <c r="P14" s="916">
        <v>337.34623576143895</v>
      </c>
      <c r="Q14" s="916">
        <v>64.29106084439448</v>
      </c>
      <c r="R14" s="916">
        <v>647.74229129063849</v>
      </c>
    </row>
    <row r="15" spans="1:18" ht="13.4" customHeight="1">
      <c r="A15" s="914" t="s">
        <v>623</v>
      </c>
      <c r="B15" s="918" t="s">
        <v>624</v>
      </c>
      <c r="C15" s="916">
        <v>62660.601328577184</v>
      </c>
      <c r="D15" s="916">
        <v>58241.890718463015</v>
      </c>
      <c r="E15" s="916">
        <v>1062.5836791466036</v>
      </c>
      <c r="F15" s="916">
        <v>22463.753816442771</v>
      </c>
      <c r="G15" s="916">
        <v>199.72876181870745</v>
      </c>
      <c r="H15" s="916">
        <v>494.86846373000208</v>
      </c>
      <c r="I15" s="916">
        <v>13168.949725222539</v>
      </c>
      <c r="J15" s="916">
        <v>6753.3997594815537</v>
      </c>
      <c r="K15" s="916">
        <v>40545.011592310642</v>
      </c>
      <c r="L15" s="916">
        <v>69780.539377866415</v>
      </c>
      <c r="M15" s="916">
        <v>19985.996538910986</v>
      </c>
      <c r="N15" s="916">
        <v>1518.0992429231035</v>
      </c>
      <c r="O15" s="916">
        <v>17095.59862407601</v>
      </c>
      <c r="P15" s="916">
        <v>21827.575531631774</v>
      </c>
      <c r="Q15" s="916">
        <v>9297.7848937070667</v>
      </c>
      <c r="R15" s="916">
        <v>16828.091036409991</v>
      </c>
    </row>
    <row r="16" spans="1:18" s="818" customFormat="1" ht="13.4" customHeight="1">
      <c r="A16" s="914" t="s">
        <v>625</v>
      </c>
      <c r="B16" s="918" t="s">
        <v>626</v>
      </c>
      <c r="C16" s="916">
        <v>55649.061151670081</v>
      </c>
      <c r="D16" s="916">
        <v>44049.926762831994</v>
      </c>
      <c r="E16" s="916">
        <v>56.368627152795398</v>
      </c>
      <c r="F16" s="916">
        <v>70495.413478108734</v>
      </c>
      <c r="G16" s="916">
        <v>44.113080219002171</v>
      </c>
      <c r="H16" s="916">
        <v>28873.881970545204</v>
      </c>
      <c r="I16" s="916">
        <v>274.73397179715857</v>
      </c>
      <c r="J16" s="916">
        <v>54.367402942853772</v>
      </c>
      <c r="K16" s="916">
        <v>33423.299471767685</v>
      </c>
      <c r="L16" s="916">
        <v>485575.45078942826</v>
      </c>
      <c r="M16" s="916">
        <v>513.96956024553322</v>
      </c>
      <c r="N16" s="916">
        <v>10809.803154458799</v>
      </c>
      <c r="O16" s="916">
        <v>104.12872300921524</v>
      </c>
      <c r="P16" s="916">
        <v>38023.651667203914</v>
      </c>
      <c r="Q16" s="916">
        <v>17000.015354432737</v>
      </c>
      <c r="R16" s="916">
        <v>67.227439367062033</v>
      </c>
    </row>
    <row r="17" spans="1:18" s="822" customFormat="1" ht="13.4" customHeight="1">
      <c r="A17" s="914" t="s">
        <v>627</v>
      </c>
      <c r="B17" s="918" t="s">
        <v>628</v>
      </c>
      <c r="C17" s="916">
        <v>43707.611847237575</v>
      </c>
      <c r="D17" s="916">
        <v>174059.26584353455</v>
      </c>
      <c r="E17" s="916">
        <v>2257.1873387461114</v>
      </c>
      <c r="F17" s="916">
        <v>30112.478919190577</v>
      </c>
      <c r="G17" s="916">
        <v>1273.713382234952</v>
      </c>
      <c r="H17" s="916">
        <v>21520.638818336425</v>
      </c>
      <c r="I17" s="916">
        <v>51754.670638173855</v>
      </c>
      <c r="J17" s="916">
        <v>3359.2797563473996</v>
      </c>
      <c r="K17" s="916">
        <v>68300.186882370675</v>
      </c>
      <c r="L17" s="916">
        <v>918687.4103137512</v>
      </c>
      <c r="M17" s="916">
        <v>217528.03063676041</v>
      </c>
      <c r="N17" s="916">
        <v>4590.0791169370186</v>
      </c>
      <c r="O17" s="916">
        <v>70578.613697545748</v>
      </c>
      <c r="P17" s="916">
        <v>123822.56104424132</v>
      </c>
      <c r="Q17" s="916">
        <v>49299.515051756644</v>
      </c>
      <c r="R17" s="916">
        <v>10693.481788671759</v>
      </c>
    </row>
    <row r="18" spans="1:18" ht="12.5">
      <c r="A18" s="914" t="s">
        <v>629</v>
      </c>
      <c r="B18" s="918" t="s">
        <v>630</v>
      </c>
      <c r="C18" s="916">
        <v>5428.8644942857163</v>
      </c>
      <c r="D18" s="916">
        <v>279.26917336150234</v>
      </c>
      <c r="E18" s="916">
        <v>1222.4522974017957</v>
      </c>
      <c r="F18" s="916">
        <v>238.31438191703816</v>
      </c>
      <c r="G18" s="916">
        <v>14.149986328219075</v>
      </c>
      <c r="H18" s="916">
        <v>37.411266029691305</v>
      </c>
      <c r="I18" s="916">
        <v>5134.9132758444584</v>
      </c>
      <c r="J18" s="916">
        <v>32.602078207142831</v>
      </c>
      <c r="K18" s="916">
        <v>1001.6261774157629</v>
      </c>
      <c r="L18" s="916">
        <v>3652.8748385850158</v>
      </c>
      <c r="M18" s="916">
        <v>3272.7684051220835</v>
      </c>
      <c r="N18" s="916">
        <v>19.638933517813221</v>
      </c>
      <c r="O18" s="916">
        <v>581.29718312565728</v>
      </c>
      <c r="P18" s="916">
        <v>751.00780205345291</v>
      </c>
      <c r="Q18" s="916">
        <v>56.440375854041719</v>
      </c>
      <c r="R18" s="916">
        <v>229.14814378143299</v>
      </c>
    </row>
    <row r="19" spans="1:18" ht="13.4" customHeight="1">
      <c r="A19" s="914" t="s">
        <v>631</v>
      </c>
      <c r="B19" s="918" t="s">
        <v>632</v>
      </c>
      <c r="C19" s="916">
        <v>38547.991254068736</v>
      </c>
      <c r="D19" s="916">
        <v>71714.734765962377</v>
      </c>
      <c r="E19" s="916">
        <v>1373.226220734535</v>
      </c>
      <c r="F19" s="916">
        <v>15689.001621304769</v>
      </c>
      <c r="G19" s="916">
        <v>1292.8644966319923</v>
      </c>
      <c r="H19" s="916">
        <v>1209.7489843977041</v>
      </c>
      <c r="I19" s="916">
        <v>17383.772173694219</v>
      </c>
      <c r="J19" s="916">
        <v>2017.3111579165438</v>
      </c>
      <c r="K19" s="916">
        <v>33532.338175025485</v>
      </c>
      <c r="L19" s="916">
        <v>94883.829349024847</v>
      </c>
      <c r="M19" s="916">
        <v>27718.093852909129</v>
      </c>
      <c r="N19" s="916">
        <v>4248.7687740854781</v>
      </c>
      <c r="O19" s="916">
        <v>13582.910487084884</v>
      </c>
      <c r="P19" s="916">
        <v>25752.970631722288</v>
      </c>
      <c r="Q19" s="916">
        <v>7443.944077938052</v>
      </c>
      <c r="R19" s="916">
        <v>19106.025586721516</v>
      </c>
    </row>
    <row r="20" spans="1:18" ht="13.4" customHeight="1">
      <c r="A20" s="914" t="s">
        <v>633</v>
      </c>
      <c r="B20" s="918" t="s">
        <v>634</v>
      </c>
      <c r="C20" s="916">
        <v>37341.842780461862</v>
      </c>
      <c r="D20" s="916">
        <v>30846.705286450488</v>
      </c>
      <c r="E20" s="916">
        <v>2654.2102349241295</v>
      </c>
      <c r="F20" s="916">
        <v>45072.766474692959</v>
      </c>
      <c r="G20" s="916">
        <v>52183.628222985113</v>
      </c>
      <c r="H20" s="916">
        <v>21384.332834428409</v>
      </c>
      <c r="I20" s="916">
        <v>19325.229867778293</v>
      </c>
      <c r="J20" s="916">
        <v>1301.1599562793317</v>
      </c>
      <c r="K20" s="916">
        <v>101410.83506898569</v>
      </c>
      <c r="L20" s="916">
        <v>400698.36384899239</v>
      </c>
      <c r="M20" s="916">
        <v>17151.836288454586</v>
      </c>
      <c r="N20" s="916">
        <v>101287.63797572581</v>
      </c>
      <c r="O20" s="916">
        <v>16460.413910291485</v>
      </c>
      <c r="P20" s="916">
        <v>9379.0526468180233</v>
      </c>
      <c r="Q20" s="916">
        <v>1771.6357973662728</v>
      </c>
      <c r="R20" s="916">
        <v>8973.4214360343358</v>
      </c>
    </row>
    <row r="21" spans="1:18" ht="26.15" customHeight="1">
      <c r="A21" s="914" t="s">
        <v>635</v>
      </c>
      <c r="B21" s="918" t="s">
        <v>655</v>
      </c>
      <c r="C21" s="916">
        <v>5443.8279456550408</v>
      </c>
      <c r="D21" s="916">
        <v>1115.5652101298217</v>
      </c>
      <c r="E21" s="916">
        <v>1049.4337425117806</v>
      </c>
      <c r="F21" s="916">
        <v>713.38166810860253</v>
      </c>
      <c r="G21" s="916">
        <v>40.221962267436062</v>
      </c>
      <c r="H21" s="916">
        <v>743.47884749489299</v>
      </c>
      <c r="I21" s="916">
        <v>1927.65472923468</v>
      </c>
      <c r="J21" s="916">
        <v>427.75552114579608</v>
      </c>
      <c r="K21" s="916">
        <v>1091.7481051626191</v>
      </c>
      <c r="L21" s="916">
        <v>3243.1586101616649</v>
      </c>
      <c r="M21" s="916">
        <v>722.18260831791258</v>
      </c>
      <c r="N21" s="916">
        <v>113.03862896333106</v>
      </c>
      <c r="O21" s="916">
        <v>4767.0105532510079</v>
      </c>
      <c r="P21" s="916">
        <v>1227.553690453474</v>
      </c>
      <c r="Q21" s="916">
        <v>158.28058325931462</v>
      </c>
      <c r="R21" s="916">
        <v>1497.9558598938479</v>
      </c>
    </row>
    <row r="22" spans="1:18" s="818" customFormat="1" ht="13.4" customHeight="1">
      <c r="A22" s="914" t="s">
        <v>636</v>
      </c>
      <c r="B22" s="918" t="s">
        <v>637</v>
      </c>
      <c r="C22" s="916">
        <v>6356.7267566100663</v>
      </c>
      <c r="D22" s="916">
        <v>9591.6118543049943</v>
      </c>
      <c r="E22" s="916">
        <v>1457.938211147723</v>
      </c>
      <c r="F22" s="916">
        <v>502.24738602172175</v>
      </c>
      <c r="G22" s="916">
        <v>42.644114255242542</v>
      </c>
      <c r="H22" s="916">
        <v>93.652787652174055</v>
      </c>
      <c r="I22" s="916">
        <v>3479.4225834077438</v>
      </c>
      <c r="J22" s="916">
        <v>86.412625002795679</v>
      </c>
      <c r="K22" s="916">
        <v>4628.1463630039898</v>
      </c>
      <c r="L22" s="916">
        <v>9510.7286385008101</v>
      </c>
      <c r="M22" s="916">
        <v>958.53697898746339</v>
      </c>
      <c r="N22" s="916">
        <v>60.562314208178684</v>
      </c>
      <c r="O22" s="916">
        <v>1439.6247456116437</v>
      </c>
      <c r="P22" s="916">
        <v>481.48428477347471</v>
      </c>
      <c r="Q22" s="916">
        <v>150.29634884408532</v>
      </c>
      <c r="R22" s="916">
        <v>899.70001035816676</v>
      </c>
    </row>
    <row r="23" spans="1:18" ht="13.4" customHeight="1">
      <c r="A23" s="914" t="s">
        <v>638</v>
      </c>
      <c r="B23" s="918" t="s">
        <v>639</v>
      </c>
      <c r="C23" s="916">
        <v>23443.776199844466</v>
      </c>
      <c r="D23" s="916">
        <v>18533.474233995054</v>
      </c>
      <c r="E23" s="916">
        <v>3581.0039850877242</v>
      </c>
      <c r="F23" s="916">
        <v>964.07502364210745</v>
      </c>
      <c r="G23" s="916">
        <v>285.72389284864954</v>
      </c>
      <c r="H23" s="916">
        <v>991.76729646485956</v>
      </c>
      <c r="I23" s="916">
        <v>4090.6963434821373</v>
      </c>
      <c r="J23" s="916">
        <v>868.91441948797001</v>
      </c>
      <c r="K23" s="916">
        <v>5106.3273010616922</v>
      </c>
      <c r="L23" s="916">
        <v>22298.753569495042</v>
      </c>
      <c r="M23" s="916">
        <v>3088.6951796138646</v>
      </c>
      <c r="N23" s="916">
        <v>1867.3119851297383</v>
      </c>
      <c r="O23" s="916">
        <v>3426.5235661522547</v>
      </c>
      <c r="P23" s="916">
        <v>2021.0830360286964</v>
      </c>
      <c r="Q23" s="916">
        <v>1859.8684448443346</v>
      </c>
      <c r="R23" s="916">
        <v>1891.065695120793</v>
      </c>
    </row>
    <row r="24" spans="1:18" ht="13.4" customHeight="1">
      <c r="A24" s="914" t="s">
        <v>640</v>
      </c>
      <c r="B24" s="918" t="s">
        <v>641</v>
      </c>
      <c r="C24" s="916">
        <v>33510.532606562898</v>
      </c>
      <c r="D24" s="916">
        <v>24070.325214218086</v>
      </c>
      <c r="E24" s="916">
        <v>1572.9766558711087</v>
      </c>
      <c r="F24" s="916">
        <v>1751.7287043599974</v>
      </c>
      <c r="G24" s="916">
        <v>2992.7549520421467</v>
      </c>
      <c r="H24" s="916">
        <v>2014.0306999617574</v>
      </c>
      <c r="I24" s="916">
        <v>11278.39961910799</v>
      </c>
      <c r="J24" s="916">
        <v>1202.4601219957565</v>
      </c>
      <c r="K24" s="916">
        <v>19785.548572662978</v>
      </c>
      <c r="L24" s="916">
        <v>20313.998460639996</v>
      </c>
      <c r="M24" s="916">
        <v>4785.0169740340771</v>
      </c>
      <c r="N24" s="916">
        <v>3652.6318203396886</v>
      </c>
      <c r="O24" s="916">
        <v>5838.4714656502965</v>
      </c>
      <c r="P24" s="916">
        <v>1030.6665950494587</v>
      </c>
      <c r="Q24" s="916">
        <v>1329.3016073928291</v>
      </c>
      <c r="R24" s="916">
        <v>3067.8693918145846</v>
      </c>
    </row>
    <row r="25" spans="1:18" ht="26.5" customHeight="1">
      <c r="A25" s="914" t="s">
        <v>642</v>
      </c>
      <c r="B25" s="918" t="s">
        <v>656</v>
      </c>
      <c r="C25" s="916">
        <v>7192.2432367640322</v>
      </c>
      <c r="D25" s="916">
        <v>32499.911623312164</v>
      </c>
      <c r="E25" s="916">
        <v>781.47495164052316</v>
      </c>
      <c r="F25" s="916">
        <v>1169.4002163528698</v>
      </c>
      <c r="G25" s="916">
        <v>1693.6602869006142</v>
      </c>
      <c r="H25" s="916">
        <v>1998.0057008439953</v>
      </c>
      <c r="I25" s="916">
        <v>4730.9584180590409</v>
      </c>
      <c r="J25" s="916">
        <v>489.83600432098672</v>
      </c>
      <c r="K25" s="916">
        <v>2976.0641520670388</v>
      </c>
      <c r="L25" s="916">
        <v>9047.5503086360877</v>
      </c>
      <c r="M25" s="916">
        <v>1416.4877416537902</v>
      </c>
      <c r="N25" s="916">
        <v>1769.688547320409</v>
      </c>
      <c r="O25" s="916">
        <v>1629.3982903938918</v>
      </c>
      <c r="P25" s="916">
        <v>1222.9582831729681</v>
      </c>
      <c r="Q25" s="916">
        <v>4123.0587760785811</v>
      </c>
      <c r="R25" s="916">
        <v>1358.2991965309791</v>
      </c>
    </row>
    <row r="26" spans="1:18" ht="13.4" customHeight="1">
      <c r="A26" s="914" t="s">
        <v>439</v>
      </c>
      <c r="B26" s="917" t="s">
        <v>643</v>
      </c>
      <c r="C26" s="916">
        <v>389619.39505938668</v>
      </c>
      <c r="D26" s="916">
        <v>498307.34300647245</v>
      </c>
      <c r="E26" s="916">
        <v>37055.60067548271</v>
      </c>
      <c r="F26" s="916">
        <v>248482.31473400761</v>
      </c>
      <c r="G26" s="916">
        <v>48296.094373139138</v>
      </c>
      <c r="H26" s="916">
        <v>18126.687686211797</v>
      </c>
      <c r="I26" s="916">
        <v>185406.51687737252</v>
      </c>
      <c r="J26" s="916">
        <v>44486.281495695017</v>
      </c>
      <c r="K26" s="916">
        <v>426169.34829210193</v>
      </c>
      <c r="L26" s="916">
        <v>889652.19116813841</v>
      </c>
      <c r="M26" s="916">
        <v>30715.920560811312</v>
      </c>
      <c r="N26" s="916">
        <v>36590.590777623489</v>
      </c>
      <c r="O26" s="916">
        <v>206637.47950133085</v>
      </c>
      <c r="P26" s="916">
        <v>68959.815754110663</v>
      </c>
      <c r="Q26" s="916">
        <v>135451.0455561729</v>
      </c>
      <c r="R26" s="916">
        <v>20225.111981362948</v>
      </c>
    </row>
    <row r="27" spans="1:18" ht="13.4" customHeight="1">
      <c r="A27" s="914" t="s">
        <v>440</v>
      </c>
      <c r="B27" s="917" t="s">
        <v>644</v>
      </c>
      <c r="C27" s="916">
        <v>10925.795675539166</v>
      </c>
      <c r="D27" s="916">
        <v>12391.328827325582</v>
      </c>
      <c r="E27" s="916">
        <v>4291.4988765067656</v>
      </c>
      <c r="F27" s="916">
        <v>3942.9973139046874</v>
      </c>
      <c r="G27" s="916">
        <v>763.93891879088324</v>
      </c>
      <c r="H27" s="916">
        <v>2337.1921467759385</v>
      </c>
      <c r="I27" s="916">
        <v>6476.7324376012057</v>
      </c>
      <c r="J27" s="916">
        <v>2144.6885503780486</v>
      </c>
      <c r="K27" s="916">
        <v>8214.6863908922205</v>
      </c>
      <c r="L27" s="916">
        <v>17567.468311322118</v>
      </c>
      <c r="M27" s="916">
        <v>4519.9225042106518</v>
      </c>
      <c r="N27" s="916">
        <v>1039.9183369621112</v>
      </c>
      <c r="O27" s="916">
        <v>4094.9132789021796</v>
      </c>
      <c r="P27" s="916">
        <v>2975.8648578774428</v>
      </c>
      <c r="Q27" s="916">
        <v>2659.4202610262601</v>
      </c>
      <c r="R27" s="916">
        <v>3211.2423034431849</v>
      </c>
    </row>
    <row r="28" spans="1:18" ht="13.4" customHeight="1">
      <c r="A28" s="914" t="s">
        <v>441</v>
      </c>
      <c r="B28" s="917" t="s">
        <v>132</v>
      </c>
      <c r="C28" s="916">
        <v>18104.737052424742</v>
      </c>
      <c r="D28" s="916">
        <v>23751.389863917539</v>
      </c>
      <c r="E28" s="916">
        <v>4266.6143974466586</v>
      </c>
      <c r="F28" s="916">
        <v>3384.7916501376967</v>
      </c>
      <c r="G28" s="916">
        <v>989.88455898097675</v>
      </c>
      <c r="H28" s="916">
        <v>2469.9892220185002</v>
      </c>
      <c r="I28" s="916">
        <v>10551.846202286417</v>
      </c>
      <c r="J28" s="916">
        <v>2735.7936945022839</v>
      </c>
      <c r="K28" s="916">
        <v>13697.095507103535</v>
      </c>
      <c r="L28" s="916">
        <v>23697.099077231935</v>
      </c>
      <c r="M28" s="916">
        <v>6816.3212674913611</v>
      </c>
      <c r="N28" s="916">
        <v>1700.4879915754414</v>
      </c>
      <c r="O28" s="916">
        <v>6534.1301614564391</v>
      </c>
      <c r="P28" s="916">
        <v>5298.3587460857125</v>
      </c>
      <c r="Q28" s="916">
        <v>3263.9549541039341</v>
      </c>
      <c r="R28" s="916">
        <v>4311.4175725254299</v>
      </c>
    </row>
    <row r="29" spans="1:18" s="818" customFormat="1" ht="13.4" customHeight="1">
      <c r="A29" s="914" t="s">
        <v>645</v>
      </c>
      <c r="B29" s="915" t="s">
        <v>646</v>
      </c>
      <c r="C29" s="916">
        <v>265714.14357120259</v>
      </c>
      <c r="D29" s="916">
        <v>397504.82353716146</v>
      </c>
      <c r="E29" s="916">
        <v>98020.291318883435</v>
      </c>
      <c r="F29" s="916">
        <v>68943.369744318567</v>
      </c>
      <c r="G29" s="916">
        <v>21454.898152988633</v>
      </c>
      <c r="H29" s="916">
        <v>66723.697822058399</v>
      </c>
      <c r="I29" s="916">
        <v>345724.43665340333</v>
      </c>
      <c r="J29" s="916">
        <v>38839.032481187503</v>
      </c>
      <c r="K29" s="916">
        <v>211925.82350477832</v>
      </c>
      <c r="L29" s="916">
        <v>458845.10908918898</v>
      </c>
      <c r="M29" s="916">
        <v>105133.15812181435</v>
      </c>
      <c r="N29" s="916">
        <v>25434.572111160578</v>
      </c>
      <c r="O29" s="916">
        <v>97142.620077199681</v>
      </c>
      <c r="P29" s="916">
        <v>59633.115675413639</v>
      </c>
      <c r="Q29" s="916">
        <v>53828.518503059749</v>
      </c>
      <c r="R29" s="916">
        <v>48260.824912159573</v>
      </c>
    </row>
    <row r="30" spans="1:18" s="818" customFormat="1" ht="13.4" customHeight="1">
      <c r="A30" s="914" t="s">
        <v>647</v>
      </c>
      <c r="B30" s="919" t="s">
        <v>651</v>
      </c>
      <c r="C30" s="916">
        <v>1047499.2978231078</v>
      </c>
      <c r="D30" s="916">
        <v>1477803.8444548617</v>
      </c>
      <c r="E30" s="916">
        <v>166293.68414285086</v>
      </c>
      <c r="F30" s="916">
        <v>530624.85351834376</v>
      </c>
      <c r="G30" s="916">
        <v>137688.90761934494</v>
      </c>
      <c r="H30" s="916">
        <v>179051.72608986695</v>
      </c>
      <c r="I30" s="916">
        <v>701045.32306489488</v>
      </c>
      <c r="J30" s="916">
        <v>121290.68071875634</v>
      </c>
      <c r="K30" s="916">
        <v>1092147.0525224914</v>
      </c>
      <c r="L30" s="916">
        <v>3624008.6811974738</v>
      </c>
      <c r="M30" s="916">
        <v>463441.14763650327</v>
      </c>
      <c r="N30" s="916">
        <v>198511.67038874878</v>
      </c>
      <c r="O30" s="916">
        <v>468819.62331509974</v>
      </c>
      <c r="P30" s="916">
        <v>415425.73511610593</v>
      </c>
      <c r="Q30" s="916">
        <v>300994.12831427745</v>
      </c>
      <c r="R30" s="916">
        <v>150869.32193187193</v>
      </c>
    </row>
    <row r="31" spans="1:18" s="822" customFormat="1" ht="13.4" customHeight="1">
      <c r="A31" s="920"/>
      <c r="B31" s="919" t="s">
        <v>652</v>
      </c>
      <c r="C31" s="916">
        <v>500574.53756475728</v>
      </c>
      <c r="D31" s="916">
        <v>603615.57705392456</v>
      </c>
      <c r="E31" s="916">
        <v>140078.3741782927</v>
      </c>
      <c r="F31" s="916">
        <v>124391.47360661443</v>
      </c>
      <c r="G31" s="916">
        <v>30182.032436150861</v>
      </c>
      <c r="H31" s="916">
        <v>76796.00788265442</v>
      </c>
      <c r="I31" s="916">
        <v>304408.33943510504</v>
      </c>
      <c r="J31" s="916">
        <v>72346.862708685498</v>
      </c>
      <c r="K31" s="916">
        <v>388276.02513059037</v>
      </c>
      <c r="L31" s="916">
        <v>788448.76465527492</v>
      </c>
      <c r="M31" s="916">
        <v>208369.55756340895</v>
      </c>
      <c r="N31" s="916">
        <v>48768.680611251213</v>
      </c>
      <c r="O31" s="916">
        <v>166831.20317153636</v>
      </c>
      <c r="P31" s="916">
        <v>107720.23775708125</v>
      </c>
      <c r="Q31" s="916">
        <v>138068.85153820948</v>
      </c>
      <c r="R31" s="916">
        <v>98831.666060081756</v>
      </c>
    </row>
    <row r="32" spans="1:18" ht="14.15" customHeight="1">
      <c r="A32" s="920"/>
      <c r="B32" s="925" t="s">
        <v>653</v>
      </c>
      <c r="C32" s="916">
        <v>1548073.8353878651</v>
      </c>
      <c r="D32" s="916">
        <v>2081419.4215087863</v>
      </c>
      <c r="E32" s="916">
        <v>306372.05832114356</v>
      </c>
      <c r="F32" s="916">
        <v>655016.32712495816</v>
      </c>
      <c r="G32" s="916">
        <v>167870.9400554958</v>
      </c>
      <c r="H32" s="916">
        <v>255847.73397252138</v>
      </c>
      <c r="I32" s="916">
        <v>1005453.6624999999</v>
      </c>
      <c r="J32" s="916">
        <v>193637.54342744185</v>
      </c>
      <c r="K32" s="916">
        <v>1480423.0776530819</v>
      </c>
      <c r="L32" s="916">
        <v>4412457.445852749</v>
      </c>
      <c r="M32" s="916">
        <v>671810.70519991219</v>
      </c>
      <c r="N32" s="916">
        <v>247280.351</v>
      </c>
      <c r="O32" s="916">
        <v>635650.82648663607</v>
      </c>
      <c r="P32" s="916">
        <v>523145.97287318716</v>
      </c>
      <c r="Q32" s="916">
        <v>439062.97985248693</v>
      </c>
      <c r="R32" s="916">
        <v>249700.98799195368</v>
      </c>
    </row>
    <row r="33" spans="1:18" ht="12.75" customHeight="1">
      <c r="A33" s="920"/>
      <c r="B33" s="921"/>
      <c r="C33" s="444"/>
      <c r="D33" s="445"/>
      <c r="E33" s="445"/>
      <c r="F33" s="445"/>
      <c r="G33" s="445"/>
      <c r="H33" s="445"/>
      <c r="I33" s="445"/>
      <c r="J33" s="445"/>
      <c r="K33" s="445"/>
      <c r="L33" s="445"/>
      <c r="M33" s="445"/>
      <c r="N33" s="445"/>
      <c r="O33" s="445"/>
      <c r="P33" s="445"/>
      <c r="Q33" s="445"/>
      <c r="R33" s="445"/>
    </row>
    <row r="34" spans="1:18" s="828" customFormat="1" ht="20.149999999999999" customHeight="1">
      <c r="B34" s="822"/>
      <c r="C34" s="1320" t="s">
        <v>1434</v>
      </c>
      <c r="D34" s="1320"/>
      <c r="E34" s="1320"/>
      <c r="F34" s="1320"/>
      <c r="G34" s="829"/>
    </row>
    <row r="35" spans="1:18" s="922" customFormat="1" ht="15" customHeight="1">
      <c r="B35" s="923"/>
      <c r="C35" s="1320" t="s">
        <v>648</v>
      </c>
      <c r="D35" s="1320"/>
      <c r="E35" s="1320"/>
      <c r="F35" s="1320"/>
      <c r="G35" s="923"/>
    </row>
    <row r="36" spans="1:18" s="922" customFormat="1" ht="15" customHeight="1">
      <c r="B36" s="923"/>
      <c r="C36" s="1320" t="s">
        <v>425</v>
      </c>
      <c r="D36" s="1320"/>
      <c r="E36" s="1320"/>
      <c r="F36" s="1320"/>
      <c r="G36" s="923"/>
    </row>
    <row r="37" spans="1:18" ht="12.75" customHeight="1">
      <c r="C37" s="80"/>
      <c r="D37" s="80"/>
      <c r="E37" s="80"/>
      <c r="F37" s="80"/>
      <c r="G37" s="80"/>
      <c r="H37" s="80"/>
      <c r="I37" s="80"/>
      <c r="J37" s="80"/>
      <c r="K37" s="80"/>
      <c r="L37" s="80"/>
      <c r="M37" s="80"/>
      <c r="N37" s="80"/>
      <c r="O37" s="80"/>
      <c r="P37" s="80"/>
      <c r="Q37" s="80"/>
      <c r="R37" s="80"/>
    </row>
    <row r="38" spans="1:18" ht="12.75" customHeight="1">
      <c r="C38" s="80"/>
      <c r="D38" s="80"/>
      <c r="E38" s="80"/>
      <c r="F38" s="80"/>
      <c r="G38" s="80"/>
      <c r="H38" s="80"/>
      <c r="I38" s="80"/>
      <c r="J38" s="80"/>
      <c r="K38" s="80"/>
      <c r="L38" s="80"/>
      <c r="M38" s="80"/>
      <c r="N38" s="80"/>
      <c r="O38" s="80"/>
      <c r="P38" s="80"/>
      <c r="Q38" s="80"/>
      <c r="R38" s="80"/>
    </row>
    <row r="39" spans="1:18" ht="12.75" customHeight="1">
      <c r="C39" s="80"/>
      <c r="D39" s="80"/>
      <c r="E39" s="80"/>
      <c r="F39" s="80"/>
      <c r="G39" s="80"/>
      <c r="H39" s="80"/>
      <c r="I39" s="80"/>
      <c r="J39" s="80"/>
      <c r="K39" s="80"/>
      <c r="L39" s="80"/>
      <c r="M39" s="80"/>
      <c r="N39" s="80"/>
      <c r="O39" s="80"/>
      <c r="P39" s="80"/>
      <c r="Q39" s="80"/>
      <c r="R39" s="80"/>
    </row>
    <row r="40" spans="1:18" ht="12.75" customHeight="1">
      <c r="C40" s="80"/>
      <c r="D40" s="80"/>
      <c r="E40" s="80"/>
      <c r="F40" s="80"/>
      <c r="G40" s="80"/>
      <c r="H40" s="80"/>
      <c r="I40" s="80"/>
      <c r="J40" s="80"/>
      <c r="K40" s="80"/>
      <c r="L40" s="80"/>
      <c r="M40" s="80"/>
      <c r="N40" s="80"/>
      <c r="O40" s="80"/>
      <c r="P40" s="80"/>
      <c r="Q40" s="80"/>
      <c r="R40" s="80"/>
    </row>
    <row r="41" spans="1:18" ht="12.75" customHeight="1">
      <c r="C41" s="80"/>
      <c r="D41" s="80"/>
      <c r="E41" s="80"/>
      <c r="F41" s="80"/>
      <c r="G41" s="80"/>
      <c r="H41" s="80"/>
      <c r="I41" s="80"/>
      <c r="J41" s="80"/>
      <c r="K41" s="80"/>
      <c r="L41" s="80"/>
      <c r="M41" s="80"/>
      <c r="N41" s="80"/>
      <c r="O41" s="80"/>
      <c r="P41" s="80"/>
      <c r="Q41" s="80"/>
      <c r="R41" s="80"/>
    </row>
    <row r="42" spans="1:18" ht="12.75" customHeight="1">
      <c r="C42" s="80"/>
      <c r="D42" s="80"/>
      <c r="E42" s="80"/>
      <c r="F42" s="80"/>
      <c r="G42" s="80"/>
      <c r="H42" s="80"/>
      <c r="I42" s="80"/>
      <c r="J42" s="80"/>
      <c r="K42" s="80"/>
      <c r="L42" s="80"/>
      <c r="M42" s="80"/>
      <c r="N42" s="80"/>
      <c r="O42" s="80"/>
      <c r="P42" s="80"/>
      <c r="Q42" s="80"/>
      <c r="R42" s="80"/>
    </row>
    <row r="43" spans="1:18" ht="12.75" customHeight="1">
      <c r="C43" s="80"/>
      <c r="D43" s="80"/>
      <c r="E43" s="80"/>
      <c r="F43" s="80"/>
      <c r="G43" s="80"/>
      <c r="H43" s="80"/>
      <c r="I43" s="80"/>
      <c r="J43" s="80"/>
      <c r="K43" s="80"/>
      <c r="L43" s="80"/>
      <c r="M43" s="80"/>
      <c r="N43" s="80"/>
      <c r="O43" s="80"/>
      <c r="P43" s="80"/>
      <c r="Q43" s="80"/>
      <c r="R43" s="80"/>
    </row>
    <row r="44" spans="1:18" ht="12.75" customHeight="1">
      <c r="C44" s="80"/>
      <c r="D44" s="80"/>
      <c r="E44" s="80"/>
      <c r="F44" s="80"/>
      <c r="G44" s="80"/>
      <c r="H44" s="80"/>
      <c r="I44" s="80"/>
      <c r="J44" s="80"/>
      <c r="K44" s="80"/>
      <c r="L44" s="80"/>
      <c r="M44" s="80"/>
      <c r="N44" s="80"/>
      <c r="O44" s="80"/>
      <c r="P44" s="80"/>
      <c r="Q44" s="80"/>
      <c r="R44" s="80"/>
    </row>
    <row r="45" spans="1:18" ht="12.75" customHeight="1">
      <c r="C45" s="80"/>
      <c r="D45" s="80"/>
      <c r="E45" s="80"/>
      <c r="F45" s="80"/>
      <c r="G45" s="80"/>
      <c r="H45" s="80"/>
      <c r="I45" s="80"/>
      <c r="J45" s="80"/>
      <c r="K45" s="80"/>
      <c r="L45" s="80"/>
      <c r="M45" s="80"/>
      <c r="N45" s="80"/>
      <c r="O45" s="80"/>
      <c r="P45" s="80"/>
      <c r="Q45" s="80"/>
      <c r="R45" s="80"/>
    </row>
    <row r="46" spans="1:18" ht="12.75" customHeight="1">
      <c r="C46" s="80"/>
      <c r="D46" s="80"/>
      <c r="E46" s="80"/>
      <c r="F46" s="80"/>
      <c r="G46" s="80"/>
      <c r="H46" s="80"/>
      <c r="I46" s="80"/>
      <c r="J46" s="80"/>
      <c r="K46" s="80"/>
      <c r="L46" s="80"/>
      <c r="M46" s="80"/>
      <c r="N46" s="80"/>
      <c r="O46" s="80"/>
      <c r="P46" s="80"/>
      <c r="Q46" s="80"/>
      <c r="R46" s="80"/>
    </row>
    <row r="47" spans="1:18" ht="12.75" customHeight="1">
      <c r="C47" s="80"/>
      <c r="D47" s="80"/>
      <c r="E47" s="80"/>
      <c r="F47" s="80"/>
      <c r="G47" s="80"/>
      <c r="H47" s="80"/>
      <c r="I47" s="80"/>
      <c r="J47" s="80"/>
      <c r="K47" s="80"/>
      <c r="L47" s="80"/>
      <c r="M47" s="80"/>
      <c r="N47" s="80"/>
      <c r="O47" s="80"/>
      <c r="P47" s="80"/>
      <c r="Q47" s="80"/>
      <c r="R47" s="80"/>
    </row>
    <row r="48" spans="1:18" ht="12.75" customHeight="1">
      <c r="C48" s="80"/>
      <c r="D48" s="80"/>
      <c r="E48" s="80"/>
      <c r="F48" s="80"/>
      <c r="G48" s="80"/>
      <c r="H48" s="80"/>
      <c r="I48" s="80"/>
      <c r="J48" s="80"/>
      <c r="K48" s="80"/>
      <c r="L48" s="80"/>
      <c r="M48" s="80"/>
      <c r="N48" s="80"/>
      <c r="O48" s="80"/>
      <c r="P48" s="80"/>
      <c r="Q48" s="80"/>
      <c r="R48" s="80"/>
    </row>
    <row r="49" spans="3:18" ht="12.75" customHeight="1">
      <c r="C49" s="80"/>
      <c r="D49" s="80"/>
      <c r="E49" s="80"/>
      <c r="F49" s="80"/>
      <c r="G49" s="80"/>
      <c r="H49" s="80"/>
      <c r="I49" s="80"/>
      <c r="J49" s="80"/>
      <c r="K49" s="80"/>
      <c r="L49" s="80"/>
      <c r="M49" s="80"/>
      <c r="N49" s="80"/>
      <c r="O49" s="80"/>
      <c r="P49" s="80"/>
      <c r="Q49" s="80"/>
      <c r="R49" s="80"/>
    </row>
    <row r="50" spans="3:18" ht="12.75" customHeight="1">
      <c r="C50" s="80"/>
      <c r="D50" s="80"/>
      <c r="E50" s="80"/>
      <c r="F50" s="80"/>
      <c r="G50" s="80"/>
      <c r="H50" s="80"/>
      <c r="I50" s="80"/>
      <c r="J50" s="80"/>
      <c r="K50" s="80"/>
      <c r="L50" s="80"/>
      <c r="M50" s="80"/>
      <c r="N50" s="80"/>
      <c r="O50" s="80"/>
      <c r="P50" s="80"/>
      <c r="Q50" s="80"/>
      <c r="R50" s="80"/>
    </row>
    <row r="51" spans="3:18" ht="12.75" customHeight="1">
      <c r="C51" s="80"/>
      <c r="D51" s="80"/>
      <c r="E51" s="80"/>
      <c r="F51" s="80"/>
      <c r="G51" s="80"/>
      <c r="H51" s="80"/>
      <c r="I51" s="80"/>
      <c r="J51" s="80"/>
      <c r="K51" s="80"/>
      <c r="L51" s="80"/>
      <c r="M51" s="80"/>
      <c r="N51" s="80"/>
      <c r="O51" s="80"/>
      <c r="P51" s="80"/>
      <c r="Q51" s="80"/>
      <c r="R51" s="80"/>
    </row>
    <row r="52" spans="3:18" ht="12.75" customHeight="1">
      <c r="C52" s="80"/>
      <c r="D52" s="80"/>
      <c r="E52" s="80"/>
      <c r="F52" s="80"/>
      <c r="G52" s="80"/>
      <c r="H52" s="80"/>
      <c r="I52" s="80"/>
      <c r="J52" s="80"/>
      <c r="K52" s="80"/>
      <c r="L52" s="80"/>
      <c r="M52" s="80"/>
      <c r="N52" s="80"/>
      <c r="O52" s="80"/>
      <c r="P52" s="80"/>
      <c r="Q52" s="80"/>
      <c r="R52" s="80"/>
    </row>
    <row r="53" spans="3:18" ht="12.75" customHeight="1">
      <c r="C53" s="80"/>
      <c r="D53" s="80"/>
      <c r="E53" s="80"/>
      <c r="F53" s="80"/>
      <c r="G53" s="80"/>
      <c r="H53" s="80"/>
      <c r="I53" s="80"/>
      <c r="J53" s="80"/>
      <c r="K53" s="80"/>
      <c r="L53" s="80"/>
      <c r="M53" s="80"/>
      <c r="N53" s="80"/>
      <c r="O53" s="80"/>
      <c r="P53" s="80"/>
      <c r="Q53" s="80"/>
      <c r="R53" s="80"/>
    </row>
    <row r="54" spans="3:18" ht="12.75" customHeight="1">
      <c r="C54" s="80"/>
      <c r="D54" s="80"/>
      <c r="E54" s="80"/>
      <c r="F54" s="80"/>
      <c r="G54" s="80"/>
      <c r="H54" s="80"/>
      <c r="I54" s="80"/>
      <c r="J54" s="80"/>
      <c r="K54" s="80"/>
      <c r="L54" s="80"/>
      <c r="M54" s="80"/>
      <c r="N54" s="80"/>
      <c r="O54" s="80"/>
      <c r="P54" s="80"/>
      <c r="Q54" s="80"/>
      <c r="R54" s="80"/>
    </row>
    <row r="55" spans="3:18" ht="12.75" customHeight="1">
      <c r="C55" s="80"/>
      <c r="D55" s="80"/>
      <c r="E55" s="80"/>
      <c r="F55" s="80"/>
      <c r="G55" s="80"/>
      <c r="H55" s="80"/>
      <c r="I55" s="80"/>
      <c r="J55" s="80"/>
      <c r="K55" s="80"/>
      <c r="L55" s="80"/>
      <c r="M55" s="80"/>
      <c r="N55" s="80"/>
      <c r="O55" s="80"/>
      <c r="P55" s="80"/>
      <c r="Q55" s="80"/>
      <c r="R55" s="80"/>
    </row>
    <row r="56" spans="3:18" ht="12.75" customHeight="1">
      <c r="C56" s="80"/>
      <c r="D56" s="80"/>
      <c r="E56" s="80"/>
      <c r="F56" s="80"/>
      <c r="G56" s="80"/>
      <c r="H56" s="80"/>
      <c r="I56" s="80"/>
      <c r="J56" s="80"/>
      <c r="K56" s="80"/>
      <c r="L56" s="80"/>
      <c r="M56" s="80"/>
      <c r="N56" s="80"/>
      <c r="O56" s="80"/>
      <c r="P56" s="80"/>
      <c r="Q56" s="80"/>
      <c r="R56" s="80"/>
    </row>
    <row r="57" spans="3:18" ht="12.75" customHeight="1">
      <c r="C57" s="80"/>
      <c r="D57" s="80"/>
      <c r="E57" s="80"/>
      <c r="F57" s="80"/>
      <c r="G57" s="80"/>
      <c r="H57" s="80"/>
      <c r="I57" s="80"/>
      <c r="J57" s="80"/>
      <c r="K57" s="80"/>
      <c r="L57" s="80"/>
      <c r="M57" s="80"/>
      <c r="N57" s="80"/>
      <c r="O57" s="80"/>
      <c r="P57" s="80"/>
      <c r="Q57" s="80"/>
      <c r="R57" s="80"/>
    </row>
    <row r="58" spans="3:18" ht="12.75" customHeight="1">
      <c r="C58" s="80"/>
      <c r="D58" s="80"/>
      <c r="E58" s="80"/>
      <c r="F58" s="80"/>
      <c r="G58" s="80"/>
      <c r="H58" s="80"/>
      <c r="I58" s="80"/>
      <c r="J58" s="80"/>
      <c r="K58" s="80"/>
      <c r="L58" s="80"/>
      <c r="M58" s="80"/>
      <c r="N58" s="80"/>
      <c r="O58" s="80"/>
      <c r="P58" s="80"/>
      <c r="Q58" s="80"/>
      <c r="R58" s="80"/>
    </row>
    <row r="59" spans="3:18" ht="12.75" customHeight="1">
      <c r="C59" s="80"/>
      <c r="D59" s="80"/>
      <c r="E59" s="80"/>
      <c r="F59" s="80"/>
      <c r="G59" s="80"/>
      <c r="H59" s="80"/>
      <c r="I59" s="80"/>
      <c r="J59" s="80"/>
      <c r="K59" s="80"/>
      <c r="L59" s="80"/>
      <c r="M59" s="80"/>
      <c r="N59" s="80"/>
      <c r="O59" s="80"/>
      <c r="P59" s="80"/>
      <c r="Q59" s="80"/>
      <c r="R59" s="80"/>
    </row>
    <row r="60" spans="3:18" ht="12.75" customHeight="1">
      <c r="C60" s="80"/>
      <c r="D60" s="80"/>
      <c r="E60" s="80"/>
      <c r="F60" s="80"/>
      <c r="G60" s="80"/>
      <c r="H60" s="80"/>
      <c r="I60" s="80"/>
      <c r="J60" s="80"/>
      <c r="K60" s="80"/>
      <c r="L60" s="80"/>
      <c r="M60" s="80"/>
      <c r="N60" s="80"/>
      <c r="O60" s="80"/>
      <c r="P60" s="80"/>
      <c r="Q60" s="80"/>
      <c r="R60" s="80"/>
    </row>
    <row r="61" spans="3:18" ht="12.75" customHeight="1">
      <c r="C61" s="80"/>
      <c r="D61" s="80"/>
      <c r="E61" s="80"/>
      <c r="F61" s="80"/>
      <c r="G61" s="80"/>
      <c r="H61" s="80"/>
      <c r="I61" s="80"/>
      <c r="J61" s="80"/>
      <c r="K61" s="80"/>
      <c r="L61" s="80"/>
      <c r="M61" s="80"/>
      <c r="N61" s="80"/>
      <c r="O61" s="80"/>
      <c r="P61" s="80"/>
      <c r="Q61" s="80"/>
      <c r="R61" s="80"/>
    </row>
    <row r="62" spans="3:18" ht="12.75" customHeight="1">
      <c r="C62" s="80"/>
      <c r="D62" s="80"/>
      <c r="E62" s="80"/>
      <c r="F62" s="80"/>
      <c r="G62" s="80"/>
      <c r="H62" s="80"/>
      <c r="I62" s="80"/>
      <c r="J62" s="80"/>
      <c r="K62" s="80"/>
      <c r="L62" s="80"/>
      <c r="M62" s="80"/>
      <c r="N62" s="80"/>
      <c r="O62" s="80"/>
      <c r="P62" s="80"/>
      <c r="Q62" s="80"/>
      <c r="R62" s="80"/>
    </row>
    <row r="63" spans="3:18" ht="12.75" customHeight="1">
      <c r="C63" s="80"/>
      <c r="D63" s="80"/>
      <c r="E63" s="80"/>
      <c r="F63" s="80"/>
      <c r="G63" s="80"/>
      <c r="H63" s="80"/>
      <c r="I63" s="80"/>
      <c r="J63" s="80"/>
      <c r="K63" s="80"/>
      <c r="L63" s="80"/>
      <c r="M63" s="80"/>
      <c r="N63" s="80"/>
      <c r="O63" s="80"/>
      <c r="P63" s="80"/>
      <c r="Q63" s="80"/>
      <c r="R63" s="80"/>
    </row>
    <row r="64" spans="3:18" ht="12.75" customHeight="1">
      <c r="C64" s="80"/>
      <c r="D64" s="80"/>
      <c r="E64" s="80"/>
      <c r="F64" s="80"/>
      <c r="G64" s="80"/>
      <c r="H64" s="80"/>
      <c r="I64" s="80"/>
      <c r="J64" s="80"/>
      <c r="K64" s="80"/>
      <c r="L64" s="80"/>
      <c r="M64" s="80"/>
      <c r="N64" s="80"/>
      <c r="O64" s="80"/>
      <c r="P64" s="80"/>
      <c r="Q64" s="80"/>
      <c r="R64" s="80"/>
    </row>
    <row r="65" spans="3:18" ht="12.75" customHeight="1">
      <c r="C65" s="80"/>
      <c r="D65" s="80"/>
      <c r="E65" s="80"/>
      <c r="F65" s="80"/>
      <c r="G65" s="80"/>
      <c r="H65" s="80"/>
      <c r="I65" s="80"/>
      <c r="J65" s="80"/>
      <c r="K65" s="80"/>
      <c r="L65" s="80"/>
      <c r="M65" s="80"/>
      <c r="N65" s="80"/>
      <c r="O65" s="80"/>
      <c r="P65" s="80"/>
      <c r="Q65" s="80"/>
      <c r="R65" s="80"/>
    </row>
    <row r="66" spans="3:18" ht="12.75" customHeight="1">
      <c r="C66" s="80"/>
      <c r="D66" s="80"/>
      <c r="E66" s="80"/>
      <c r="F66" s="80"/>
      <c r="G66" s="80"/>
      <c r="H66" s="80"/>
      <c r="I66" s="80"/>
      <c r="J66" s="80"/>
      <c r="K66" s="80"/>
      <c r="L66" s="80"/>
      <c r="M66" s="80"/>
      <c r="N66" s="80"/>
      <c r="O66" s="80"/>
      <c r="P66" s="80"/>
      <c r="Q66" s="80"/>
      <c r="R66" s="80"/>
    </row>
    <row r="67" spans="3:18" ht="12.75" customHeight="1">
      <c r="C67" s="80"/>
      <c r="D67" s="80"/>
      <c r="E67" s="80"/>
      <c r="F67" s="80"/>
      <c r="G67" s="80"/>
      <c r="H67" s="80"/>
      <c r="I67" s="80"/>
      <c r="J67" s="80"/>
      <c r="K67" s="80"/>
      <c r="L67" s="80"/>
      <c r="M67" s="80"/>
      <c r="N67" s="80"/>
      <c r="O67" s="80"/>
      <c r="P67" s="80"/>
      <c r="Q67" s="80"/>
      <c r="R67" s="80"/>
    </row>
    <row r="68" spans="3:18" ht="12.75" customHeight="1">
      <c r="C68" s="80"/>
      <c r="D68" s="80"/>
      <c r="E68" s="80"/>
      <c r="F68" s="80"/>
      <c r="G68" s="80"/>
      <c r="H68" s="80"/>
      <c r="I68" s="80"/>
      <c r="J68" s="80"/>
      <c r="K68" s="80"/>
      <c r="L68" s="80"/>
      <c r="M68" s="80"/>
      <c r="N68" s="80"/>
      <c r="O68" s="80"/>
      <c r="P68" s="80"/>
      <c r="Q68" s="80"/>
      <c r="R68" s="80"/>
    </row>
    <row r="69" spans="3:18" ht="12.75" customHeight="1">
      <c r="C69" s="80"/>
      <c r="D69" s="80"/>
      <c r="E69" s="80"/>
      <c r="F69" s="80"/>
      <c r="G69" s="80"/>
      <c r="H69" s="80"/>
      <c r="I69" s="80"/>
      <c r="J69" s="80"/>
      <c r="K69" s="80"/>
      <c r="L69" s="80"/>
      <c r="M69" s="80"/>
      <c r="N69" s="80"/>
      <c r="O69" s="80"/>
      <c r="P69" s="80"/>
      <c r="Q69" s="80"/>
      <c r="R69" s="80"/>
    </row>
    <row r="70" spans="3:18" ht="12.75" customHeight="1">
      <c r="C70" s="80"/>
      <c r="D70" s="80"/>
      <c r="E70" s="80"/>
      <c r="F70" s="80"/>
      <c r="G70" s="80"/>
      <c r="H70" s="80"/>
      <c r="I70" s="80"/>
      <c r="J70" s="80"/>
      <c r="K70" s="80"/>
      <c r="L70" s="80"/>
      <c r="M70" s="80"/>
      <c r="N70" s="80"/>
      <c r="O70" s="80"/>
      <c r="P70" s="80"/>
      <c r="Q70" s="80"/>
      <c r="R70" s="80"/>
    </row>
    <row r="71" spans="3:18" ht="12.75" customHeight="1">
      <c r="C71" s="80"/>
      <c r="D71" s="80"/>
      <c r="E71" s="80"/>
      <c r="F71" s="80"/>
      <c r="G71" s="80"/>
      <c r="H71" s="80"/>
      <c r="I71" s="80"/>
      <c r="J71" s="80"/>
      <c r="K71" s="80"/>
      <c r="L71" s="80"/>
      <c r="M71" s="80"/>
      <c r="N71" s="80"/>
      <c r="O71" s="80"/>
      <c r="P71" s="80"/>
      <c r="Q71" s="80"/>
      <c r="R71" s="80"/>
    </row>
    <row r="72" spans="3:18" ht="12.75" customHeight="1">
      <c r="C72" s="80"/>
      <c r="D72" s="80"/>
      <c r="E72" s="80"/>
      <c r="F72" s="80"/>
      <c r="G72" s="80"/>
      <c r="H72" s="80"/>
      <c r="I72" s="80"/>
      <c r="J72" s="80"/>
      <c r="K72" s="80"/>
      <c r="L72" s="80"/>
      <c r="M72" s="80"/>
      <c r="N72" s="80"/>
      <c r="O72" s="80"/>
      <c r="P72" s="80"/>
      <c r="Q72" s="80"/>
      <c r="R72" s="80"/>
    </row>
    <row r="73" spans="3:18" ht="12.75" customHeight="1">
      <c r="C73" s="80"/>
      <c r="D73" s="80"/>
      <c r="E73" s="80"/>
      <c r="F73" s="80"/>
      <c r="G73" s="80"/>
      <c r="H73" s="80"/>
      <c r="I73" s="80"/>
      <c r="J73" s="80"/>
      <c r="K73" s="80"/>
      <c r="L73" s="80"/>
      <c r="M73" s="80"/>
      <c r="N73" s="80"/>
      <c r="O73" s="80"/>
      <c r="P73" s="80"/>
      <c r="Q73" s="80"/>
      <c r="R73" s="80"/>
    </row>
    <row r="74" spans="3:18" ht="12.75" customHeight="1">
      <c r="C74" s="80"/>
      <c r="D74" s="80"/>
      <c r="E74" s="80"/>
      <c r="F74" s="80"/>
      <c r="G74" s="80"/>
      <c r="H74" s="80"/>
      <c r="I74" s="80"/>
      <c r="J74" s="80"/>
      <c r="K74" s="80"/>
      <c r="L74" s="80"/>
      <c r="M74" s="80"/>
      <c r="N74" s="80"/>
      <c r="O74" s="80"/>
      <c r="P74" s="80"/>
      <c r="Q74" s="80"/>
      <c r="R74" s="80"/>
    </row>
    <row r="75" spans="3:18" ht="12.75" customHeight="1">
      <c r="C75" s="80"/>
      <c r="D75" s="80"/>
      <c r="E75" s="80"/>
      <c r="F75" s="80"/>
      <c r="G75" s="80"/>
      <c r="H75" s="80"/>
      <c r="I75" s="80"/>
      <c r="J75" s="80"/>
      <c r="K75" s="80"/>
      <c r="L75" s="80"/>
      <c r="M75" s="80"/>
      <c r="N75" s="80"/>
      <c r="O75" s="80"/>
      <c r="P75" s="80"/>
      <c r="Q75" s="80"/>
      <c r="R75" s="80"/>
    </row>
    <row r="76" spans="3:18" ht="12.75" customHeight="1">
      <c r="C76" s="80"/>
      <c r="D76" s="80"/>
      <c r="E76" s="80"/>
      <c r="F76" s="80"/>
      <c r="G76" s="80"/>
      <c r="H76" s="80"/>
      <c r="I76" s="80"/>
      <c r="J76" s="80"/>
      <c r="K76" s="80"/>
      <c r="L76" s="80"/>
      <c r="M76" s="80"/>
      <c r="N76" s="80"/>
      <c r="O76" s="80"/>
      <c r="P76" s="80"/>
      <c r="Q76" s="80"/>
      <c r="R76" s="80"/>
    </row>
    <row r="77" spans="3:18" ht="12.75" customHeight="1">
      <c r="C77" s="80"/>
      <c r="D77" s="80"/>
      <c r="E77" s="80"/>
      <c r="F77" s="80"/>
      <c r="G77" s="80"/>
      <c r="H77" s="80"/>
      <c r="I77" s="80"/>
      <c r="J77" s="80"/>
      <c r="K77" s="80"/>
      <c r="L77" s="80"/>
      <c r="M77" s="80"/>
      <c r="N77" s="80"/>
      <c r="O77" s="80"/>
      <c r="P77" s="80"/>
      <c r="Q77" s="80"/>
      <c r="R77" s="80"/>
    </row>
    <row r="78" spans="3:18" ht="12.75" customHeight="1">
      <c r="C78" s="80"/>
      <c r="D78" s="80"/>
      <c r="E78" s="80"/>
      <c r="F78" s="80"/>
      <c r="G78" s="80"/>
      <c r="H78" s="80"/>
      <c r="I78" s="80"/>
      <c r="J78" s="80"/>
      <c r="K78" s="80"/>
      <c r="L78" s="80"/>
      <c r="M78" s="80"/>
      <c r="N78" s="80"/>
      <c r="O78" s="80"/>
      <c r="P78" s="80"/>
      <c r="Q78" s="80"/>
      <c r="R78" s="80"/>
    </row>
    <row r="79" spans="3:18" ht="12.75" customHeight="1">
      <c r="C79" s="80"/>
      <c r="D79" s="80"/>
      <c r="E79" s="80"/>
      <c r="F79" s="80"/>
      <c r="G79" s="80"/>
      <c r="H79" s="80"/>
      <c r="I79" s="80"/>
      <c r="J79" s="80"/>
      <c r="K79" s="80"/>
      <c r="L79" s="80"/>
      <c r="M79" s="80"/>
      <c r="N79" s="80"/>
      <c r="O79" s="80"/>
      <c r="P79" s="80"/>
      <c r="Q79" s="80"/>
      <c r="R79" s="80"/>
    </row>
    <row r="80" spans="3:18" ht="12.75" customHeight="1">
      <c r="C80" s="80"/>
      <c r="D80" s="80"/>
      <c r="E80" s="80"/>
      <c r="F80" s="80"/>
      <c r="G80" s="80"/>
      <c r="H80" s="80"/>
      <c r="I80" s="80"/>
      <c r="J80" s="80"/>
      <c r="K80" s="80"/>
      <c r="L80" s="80"/>
      <c r="M80" s="80"/>
      <c r="N80" s="80"/>
      <c r="O80" s="80"/>
      <c r="P80" s="80"/>
      <c r="Q80" s="80"/>
      <c r="R80" s="80"/>
    </row>
    <row r="81" spans="3:18" ht="12.75" customHeight="1">
      <c r="C81" s="80"/>
      <c r="D81" s="80"/>
      <c r="E81" s="80"/>
      <c r="F81" s="80"/>
      <c r="G81" s="80"/>
      <c r="H81" s="80"/>
      <c r="I81" s="80"/>
      <c r="J81" s="80"/>
      <c r="K81" s="80"/>
      <c r="L81" s="80"/>
      <c r="M81" s="80"/>
      <c r="N81" s="80"/>
      <c r="O81" s="80"/>
      <c r="P81" s="80"/>
      <c r="Q81" s="80"/>
      <c r="R81" s="80"/>
    </row>
    <row r="82" spans="3:18" ht="12.75" customHeight="1">
      <c r="C82" s="80"/>
      <c r="D82" s="80"/>
      <c r="E82" s="80"/>
      <c r="F82" s="80"/>
      <c r="G82" s="80"/>
      <c r="H82" s="80"/>
      <c r="I82" s="80"/>
      <c r="J82" s="80"/>
      <c r="K82" s="80"/>
      <c r="L82" s="80"/>
      <c r="M82" s="80"/>
      <c r="N82" s="80"/>
      <c r="O82" s="80"/>
      <c r="P82" s="80"/>
      <c r="Q82" s="80"/>
      <c r="R82" s="80"/>
    </row>
    <row r="83" spans="3:18" ht="12.75" customHeight="1">
      <c r="C83" s="80"/>
      <c r="D83" s="80"/>
      <c r="E83" s="80"/>
      <c r="F83" s="80"/>
      <c r="G83" s="80"/>
      <c r="H83" s="80"/>
      <c r="I83" s="80"/>
      <c r="J83" s="80"/>
      <c r="K83" s="80"/>
      <c r="L83" s="80"/>
      <c r="M83" s="80"/>
      <c r="N83" s="80"/>
      <c r="O83" s="80"/>
      <c r="P83" s="80"/>
      <c r="Q83" s="80"/>
      <c r="R83" s="80"/>
    </row>
    <row r="84" spans="3:18" ht="12.75" customHeight="1">
      <c r="C84" s="80"/>
      <c r="D84" s="80"/>
      <c r="E84" s="80"/>
      <c r="F84" s="80"/>
      <c r="G84" s="80"/>
      <c r="H84" s="80"/>
      <c r="I84" s="80"/>
      <c r="J84" s="80"/>
      <c r="K84" s="80"/>
      <c r="L84" s="80"/>
      <c r="M84" s="80"/>
      <c r="N84" s="80"/>
      <c r="O84" s="80"/>
      <c r="P84" s="80"/>
      <c r="Q84" s="80"/>
      <c r="R84" s="80"/>
    </row>
    <row r="85" spans="3:18" ht="12.75" customHeight="1">
      <c r="C85" s="80"/>
      <c r="D85" s="80"/>
      <c r="E85" s="80"/>
      <c r="F85" s="80"/>
      <c r="G85" s="80"/>
      <c r="H85" s="80"/>
      <c r="I85" s="80"/>
      <c r="J85" s="80"/>
      <c r="K85" s="80"/>
      <c r="L85" s="80"/>
      <c r="M85" s="80"/>
      <c r="N85" s="80"/>
      <c r="O85" s="80"/>
      <c r="P85" s="80"/>
      <c r="Q85" s="80"/>
      <c r="R85" s="80"/>
    </row>
    <row r="86" spans="3:18" ht="12.75" customHeight="1">
      <c r="C86" s="80"/>
      <c r="D86" s="80"/>
      <c r="E86" s="80"/>
      <c r="F86" s="80"/>
      <c r="G86" s="80"/>
      <c r="H86" s="80"/>
      <c r="I86" s="80"/>
      <c r="J86" s="80"/>
      <c r="K86" s="80"/>
      <c r="L86" s="80"/>
      <c r="M86" s="80"/>
      <c r="N86" s="80"/>
      <c r="O86" s="80"/>
      <c r="P86" s="80"/>
      <c r="Q86" s="80"/>
      <c r="R86" s="80"/>
    </row>
    <row r="87" spans="3:18" ht="12.75" customHeight="1">
      <c r="C87" s="80"/>
      <c r="D87" s="80"/>
      <c r="E87" s="80"/>
      <c r="F87" s="80"/>
      <c r="G87" s="80"/>
      <c r="H87" s="80"/>
      <c r="I87" s="80"/>
      <c r="J87" s="80"/>
      <c r="K87" s="80"/>
      <c r="L87" s="80"/>
      <c r="M87" s="80"/>
      <c r="N87" s="80"/>
      <c r="O87" s="80"/>
      <c r="P87" s="80"/>
      <c r="Q87" s="80"/>
      <c r="R87" s="80"/>
    </row>
    <row r="88" spans="3:18" ht="12.75" customHeight="1">
      <c r="C88" s="80"/>
      <c r="D88" s="80"/>
      <c r="E88" s="80"/>
      <c r="F88" s="80"/>
      <c r="G88" s="80"/>
      <c r="H88" s="80"/>
      <c r="I88" s="80"/>
      <c r="J88" s="80"/>
      <c r="K88" s="80"/>
      <c r="L88" s="80"/>
      <c r="M88" s="80"/>
      <c r="N88" s="80"/>
      <c r="O88" s="80"/>
      <c r="P88" s="80"/>
      <c r="Q88" s="80"/>
      <c r="R88" s="80"/>
    </row>
    <row r="89" spans="3:18" ht="12.75" customHeight="1">
      <c r="C89" s="80"/>
      <c r="D89" s="80"/>
      <c r="E89" s="80"/>
      <c r="F89" s="80"/>
      <c r="G89" s="80"/>
      <c r="H89" s="80"/>
      <c r="I89" s="80"/>
      <c r="J89" s="80"/>
      <c r="K89" s="80"/>
      <c r="L89" s="80"/>
      <c r="M89" s="80"/>
      <c r="N89" s="80"/>
      <c r="O89" s="80"/>
      <c r="P89" s="80"/>
      <c r="Q89" s="80"/>
      <c r="R89" s="80"/>
    </row>
    <row r="90" spans="3:18" ht="12.75" customHeight="1">
      <c r="C90" s="80"/>
      <c r="D90" s="80"/>
      <c r="E90" s="80"/>
      <c r="F90" s="80"/>
      <c r="G90" s="80"/>
      <c r="H90" s="80"/>
      <c r="I90" s="80"/>
      <c r="J90" s="80"/>
      <c r="K90" s="80"/>
      <c r="L90" s="80"/>
      <c r="M90" s="80"/>
      <c r="N90" s="80"/>
      <c r="O90" s="80"/>
      <c r="P90" s="80"/>
      <c r="Q90" s="80"/>
      <c r="R90" s="80"/>
    </row>
    <row r="91" spans="3:18" ht="12.75" customHeight="1">
      <c r="C91" s="80"/>
      <c r="D91" s="80"/>
      <c r="E91" s="80"/>
      <c r="F91" s="80"/>
      <c r="G91" s="80"/>
      <c r="H91" s="80"/>
      <c r="I91" s="80"/>
      <c r="J91" s="80"/>
      <c r="K91" s="80"/>
      <c r="L91" s="80"/>
      <c r="M91" s="80"/>
      <c r="N91" s="80"/>
      <c r="O91" s="80"/>
      <c r="P91" s="80"/>
      <c r="Q91" s="80"/>
      <c r="R91" s="80"/>
    </row>
    <row r="92" spans="3:18" ht="12.75" customHeight="1">
      <c r="C92" s="80"/>
      <c r="D92" s="80"/>
      <c r="E92" s="80"/>
      <c r="F92" s="80"/>
      <c r="G92" s="80"/>
      <c r="H92" s="80"/>
      <c r="I92" s="80"/>
      <c r="J92" s="80"/>
      <c r="K92" s="80"/>
      <c r="L92" s="80"/>
      <c r="M92" s="80"/>
      <c r="N92" s="80"/>
      <c r="O92" s="80"/>
      <c r="P92" s="80"/>
      <c r="Q92" s="80"/>
      <c r="R92" s="80"/>
    </row>
    <row r="93" spans="3:18" ht="12.75" customHeight="1">
      <c r="C93" s="80"/>
      <c r="D93" s="80"/>
      <c r="E93" s="80"/>
      <c r="F93" s="80"/>
      <c r="G93" s="80"/>
      <c r="H93" s="80"/>
      <c r="I93" s="80"/>
      <c r="J93" s="80"/>
      <c r="K93" s="80"/>
      <c r="L93" s="80"/>
      <c r="M93" s="80"/>
      <c r="N93" s="80"/>
      <c r="O93" s="80"/>
      <c r="P93" s="80"/>
      <c r="Q93" s="80"/>
      <c r="R93" s="80"/>
    </row>
    <row r="94" spans="3:18" ht="12.75" customHeight="1">
      <c r="C94" s="80"/>
      <c r="D94" s="80"/>
      <c r="E94" s="80"/>
      <c r="F94" s="80"/>
      <c r="G94" s="80"/>
      <c r="H94" s="80"/>
      <c r="I94" s="80"/>
      <c r="J94" s="80"/>
      <c r="K94" s="80"/>
      <c r="L94" s="80"/>
      <c r="M94" s="80"/>
      <c r="N94" s="80"/>
      <c r="O94" s="80"/>
      <c r="P94" s="80"/>
      <c r="Q94" s="80"/>
      <c r="R94" s="80"/>
    </row>
    <row r="95" spans="3:18" ht="12.75" customHeight="1">
      <c r="C95" s="80"/>
      <c r="D95" s="80"/>
      <c r="E95" s="80"/>
      <c r="F95" s="80"/>
      <c r="G95" s="80"/>
      <c r="H95" s="80"/>
      <c r="I95" s="80"/>
      <c r="J95" s="80"/>
      <c r="K95" s="80"/>
      <c r="L95" s="80"/>
      <c r="M95" s="80"/>
      <c r="N95" s="80"/>
      <c r="O95" s="80"/>
      <c r="P95" s="80"/>
      <c r="Q95" s="80"/>
      <c r="R95" s="80"/>
    </row>
    <row r="96" spans="3:18" ht="12.75" customHeight="1">
      <c r="C96" s="80"/>
      <c r="D96" s="80"/>
      <c r="E96" s="80"/>
      <c r="F96" s="80"/>
      <c r="G96" s="80"/>
      <c r="H96" s="80"/>
      <c r="I96" s="80"/>
      <c r="J96" s="80"/>
      <c r="K96" s="80"/>
      <c r="L96" s="80"/>
      <c r="M96" s="80"/>
      <c r="N96" s="80"/>
      <c r="O96" s="80"/>
      <c r="P96" s="80"/>
      <c r="Q96" s="80"/>
      <c r="R96" s="80"/>
    </row>
    <row r="97" spans="3:18" ht="12.75" customHeight="1">
      <c r="C97" s="80"/>
      <c r="D97" s="80"/>
      <c r="E97" s="80"/>
      <c r="F97" s="80"/>
      <c r="G97" s="80"/>
      <c r="H97" s="80"/>
      <c r="I97" s="80"/>
      <c r="J97" s="80"/>
      <c r="K97" s="80"/>
      <c r="L97" s="80"/>
      <c r="M97" s="80"/>
      <c r="N97" s="80"/>
      <c r="O97" s="80"/>
      <c r="P97" s="80"/>
      <c r="Q97" s="80"/>
      <c r="R97" s="80"/>
    </row>
    <row r="98" spans="3:18" ht="12.75" customHeight="1">
      <c r="C98" s="80"/>
      <c r="D98" s="80"/>
      <c r="E98" s="80"/>
      <c r="F98" s="80"/>
      <c r="G98" s="80"/>
      <c r="H98" s="80"/>
      <c r="I98" s="80"/>
      <c r="J98" s="80"/>
      <c r="K98" s="80"/>
      <c r="L98" s="80"/>
      <c r="M98" s="80"/>
      <c r="N98" s="80"/>
      <c r="O98" s="80"/>
      <c r="P98" s="80"/>
      <c r="Q98" s="80"/>
      <c r="R98" s="80"/>
    </row>
    <row r="99" spans="3:18" ht="12.75" customHeight="1">
      <c r="C99" s="80"/>
      <c r="D99" s="80"/>
      <c r="E99" s="80"/>
      <c r="F99" s="80"/>
      <c r="G99" s="80"/>
      <c r="H99" s="80"/>
      <c r="I99" s="80"/>
      <c r="J99" s="80"/>
      <c r="K99" s="80"/>
      <c r="L99" s="80"/>
      <c r="M99" s="80"/>
      <c r="N99" s="80"/>
      <c r="O99" s="80"/>
      <c r="P99" s="80"/>
      <c r="Q99" s="80"/>
      <c r="R99" s="80"/>
    </row>
    <row r="100" spans="3:18" ht="12.75" customHeight="1">
      <c r="C100" s="80"/>
      <c r="D100" s="80"/>
      <c r="E100" s="80"/>
      <c r="F100" s="80"/>
      <c r="G100" s="80"/>
      <c r="H100" s="80"/>
      <c r="I100" s="80"/>
      <c r="J100" s="80"/>
      <c r="K100" s="80"/>
      <c r="L100" s="80"/>
      <c r="M100" s="80"/>
      <c r="N100" s="80"/>
      <c r="O100" s="80"/>
      <c r="P100" s="80"/>
      <c r="Q100" s="80"/>
      <c r="R100" s="80"/>
    </row>
    <row r="101" spans="3:18" ht="12.75" customHeight="1">
      <c r="C101" s="80"/>
      <c r="D101" s="80"/>
      <c r="E101" s="80"/>
      <c r="F101" s="80"/>
      <c r="G101" s="80"/>
      <c r="H101" s="80"/>
      <c r="I101" s="80"/>
      <c r="J101" s="80"/>
      <c r="K101" s="80"/>
      <c r="L101" s="80"/>
      <c r="M101" s="80"/>
      <c r="N101" s="80"/>
      <c r="O101" s="80"/>
      <c r="P101" s="80"/>
      <c r="Q101" s="80"/>
      <c r="R101" s="80"/>
    </row>
    <row r="102" spans="3:18" ht="12.75" customHeight="1">
      <c r="C102" s="80"/>
      <c r="D102" s="80"/>
      <c r="E102" s="80"/>
      <c r="F102" s="80"/>
      <c r="G102" s="80"/>
      <c r="H102" s="80"/>
      <c r="I102" s="80"/>
      <c r="J102" s="80"/>
      <c r="K102" s="80"/>
      <c r="L102" s="80"/>
      <c r="M102" s="80"/>
      <c r="N102" s="80"/>
      <c r="O102" s="80"/>
      <c r="P102" s="80"/>
      <c r="Q102" s="80"/>
      <c r="R102" s="80"/>
    </row>
    <row r="103" spans="3:18" ht="12.75" customHeight="1">
      <c r="C103" s="80"/>
      <c r="D103" s="80"/>
      <c r="E103" s="80"/>
      <c r="F103" s="80"/>
      <c r="G103" s="80"/>
      <c r="H103" s="80"/>
      <c r="I103" s="80"/>
      <c r="J103" s="80"/>
      <c r="K103" s="80"/>
      <c r="L103" s="80"/>
      <c r="M103" s="80"/>
      <c r="N103" s="80"/>
      <c r="O103" s="80"/>
      <c r="P103" s="80"/>
      <c r="Q103" s="80"/>
      <c r="R103" s="80"/>
    </row>
    <row r="104" spans="3:18" ht="12.75" customHeight="1">
      <c r="C104" s="80"/>
      <c r="D104" s="80"/>
      <c r="E104" s="80"/>
      <c r="F104" s="80"/>
      <c r="G104" s="80"/>
      <c r="H104" s="80"/>
      <c r="I104" s="80"/>
      <c r="J104" s="80"/>
      <c r="K104" s="80"/>
      <c r="L104" s="80"/>
      <c r="M104" s="80"/>
      <c r="N104" s="80"/>
      <c r="O104" s="80"/>
      <c r="P104" s="80"/>
      <c r="Q104" s="80"/>
      <c r="R104" s="80"/>
    </row>
    <row r="105" spans="3:18" ht="12.75" customHeight="1">
      <c r="C105" s="80"/>
      <c r="D105" s="80"/>
      <c r="E105" s="80"/>
      <c r="F105" s="80"/>
      <c r="G105" s="80"/>
      <c r="H105" s="80"/>
      <c r="I105" s="80"/>
      <c r="J105" s="80"/>
      <c r="K105" s="80"/>
      <c r="L105" s="80"/>
      <c r="M105" s="80"/>
      <c r="N105" s="80"/>
      <c r="O105" s="80"/>
      <c r="P105" s="80"/>
      <c r="Q105" s="80"/>
      <c r="R105" s="80"/>
    </row>
    <row r="106" spans="3:18" ht="12.75" customHeight="1">
      <c r="C106" s="80"/>
      <c r="D106" s="80"/>
      <c r="E106" s="80"/>
      <c r="F106" s="80"/>
      <c r="G106" s="80"/>
      <c r="H106" s="80"/>
      <c r="I106" s="80"/>
      <c r="J106" s="80"/>
      <c r="K106" s="80"/>
      <c r="L106" s="80"/>
      <c r="M106" s="80"/>
      <c r="N106" s="80"/>
      <c r="O106" s="80"/>
      <c r="P106" s="80"/>
      <c r="Q106" s="80"/>
      <c r="R106" s="80"/>
    </row>
    <row r="107" spans="3:18" ht="12.75" customHeight="1">
      <c r="C107" s="80"/>
      <c r="D107" s="80"/>
      <c r="E107" s="80"/>
      <c r="F107" s="80"/>
      <c r="G107" s="80"/>
      <c r="H107" s="80"/>
      <c r="I107" s="80"/>
      <c r="J107" s="80"/>
      <c r="K107" s="80"/>
      <c r="L107" s="80"/>
      <c r="M107" s="80"/>
      <c r="N107" s="80"/>
      <c r="O107" s="80"/>
      <c r="P107" s="80"/>
      <c r="Q107" s="80"/>
      <c r="R107" s="80"/>
    </row>
    <row r="108" spans="3:18" ht="12.75" customHeight="1">
      <c r="C108" s="80"/>
      <c r="D108" s="80"/>
      <c r="E108" s="80"/>
      <c r="F108" s="80"/>
      <c r="G108" s="80"/>
      <c r="H108" s="80"/>
      <c r="I108" s="80"/>
      <c r="J108" s="80"/>
      <c r="K108" s="80"/>
      <c r="L108" s="80"/>
      <c r="M108" s="80"/>
      <c r="N108" s="80"/>
      <c r="O108" s="80"/>
      <c r="P108" s="80"/>
      <c r="Q108" s="80"/>
      <c r="R108" s="80"/>
    </row>
    <row r="109" spans="3:18" ht="12.75" customHeight="1">
      <c r="C109" s="80"/>
      <c r="D109" s="80"/>
      <c r="E109" s="80"/>
      <c r="F109" s="80"/>
      <c r="G109" s="80"/>
      <c r="H109" s="80"/>
      <c r="I109" s="80"/>
      <c r="J109" s="80"/>
      <c r="K109" s="80"/>
      <c r="L109" s="80"/>
      <c r="M109" s="80"/>
      <c r="N109" s="80"/>
      <c r="O109" s="80"/>
      <c r="P109" s="80"/>
      <c r="Q109" s="80"/>
      <c r="R109" s="80"/>
    </row>
    <row r="110" spans="3:18" ht="12.75" customHeight="1">
      <c r="C110" s="80"/>
      <c r="D110" s="80"/>
      <c r="E110" s="80"/>
      <c r="F110" s="80"/>
      <c r="G110" s="80"/>
      <c r="H110" s="80"/>
      <c r="I110" s="80"/>
      <c r="J110" s="80"/>
      <c r="K110" s="80"/>
      <c r="L110" s="80"/>
      <c r="M110" s="80"/>
      <c r="N110" s="80"/>
      <c r="O110" s="80"/>
      <c r="P110" s="80"/>
      <c r="Q110" s="80"/>
      <c r="R110" s="80"/>
    </row>
    <row r="111" spans="3:18" ht="12.75" customHeight="1">
      <c r="C111" s="80"/>
      <c r="D111" s="80"/>
      <c r="E111" s="80"/>
      <c r="F111" s="80"/>
      <c r="G111" s="80"/>
      <c r="H111" s="80"/>
      <c r="I111" s="80"/>
      <c r="J111" s="80"/>
      <c r="K111" s="80"/>
      <c r="L111" s="80"/>
      <c r="M111" s="80"/>
      <c r="N111" s="80"/>
      <c r="O111" s="80"/>
      <c r="P111" s="80"/>
      <c r="Q111" s="80"/>
      <c r="R111" s="80"/>
    </row>
    <row r="112" spans="3:18" ht="12.75" customHeight="1">
      <c r="C112" s="80"/>
      <c r="D112" s="80"/>
      <c r="E112" s="80"/>
      <c r="F112" s="80"/>
      <c r="G112" s="80"/>
      <c r="H112" s="80"/>
      <c r="I112" s="80"/>
      <c r="J112" s="80"/>
      <c r="K112" s="80"/>
      <c r="L112" s="80"/>
      <c r="M112" s="80"/>
      <c r="N112" s="80"/>
      <c r="O112" s="80"/>
      <c r="P112" s="80"/>
      <c r="Q112" s="80"/>
      <c r="R112" s="80"/>
    </row>
    <row r="113" spans="3:18" ht="12.75" customHeight="1">
      <c r="C113" s="80"/>
      <c r="D113" s="80"/>
      <c r="E113" s="80"/>
      <c r="F113" s="80"/>
      <c r="G113" s="80"/>
      <c r="H113" s="80"/>
      <c r="I113" s="80"/>
      <c r="J113" s="80"/>
      <c r="K113" s="80"/>
      <c r="L113" s="80"/>
      <c r="M113" s="80"/>
      <c r="N113" s="80"/>
      <c r="O113" s="80"/>
      <c r="P113" s="80"/>
      <c r="Q113" s="80"/>
      <c r="R113" s="80"/>
    </row>
    <row r="114" spans="3:18" ht="12.75" customHeight="1">
      <c r="C114" s="80"/>
      <c r="D114" s="80"/>
      <c r="E114" s="80"/>
      <c r="F114" s="80"/>
      <c r="G114" s="80"/>
      <c r="H114" s="80"/>
      <c r="I114" s="80"/>
      <c r="J114" s="80"/>
      <c r="K114" s="80"/>
      <c r="L114" s="80"/>
      <c r="M114" s="80"/>
      <c r="N114" s="80"/>
      <c r="O114" s="80"/>
      <c r="P114" s="80"/>
      <c r="Q114" s="80"/>
      <c r="R114" s="80"/>
    </row>
    <row r="115" spans="3:18" ht="12.75" customHeight="1">
      <c r="C115" s="80"/>
      <c r="D115" s="80"/>
      <c r="E115" s="80"/>
      <c r="F115" s="80"/>
      <c r="G115" s="80"/>
      <c r="H115" s="80"/>
      <c r="I115" s="80"/>
      <c r="J115" s="80"/>
      <c r="K115" s="80"/>
      <c r="L115" s="80"/>
      <c r="M115" s="80"/>
      <c r="N115" s="80"/>
      <c r="O115" s="80"/>
      <c r="P115" s="80"/>
      <c r="Q115" s="80"/>
      <c r="R115" s="80"/>
    </row>
    <row r="116" spans="3:18" ht="12.75" customHeight="1">
      <c r="C116" s="80"/>
      <c r="D116" s="80"/>
      <c r="E116" s="80"/>
      <c r="F116" s="80"/>
      <c r="G116" s="80"/>
      <c r="H116" s="80"/>
      <c r="I116" s="80"/>
      <c r="J116" s="80"/>
      <c r="K116" s="80"/>
      <c r="L116" s="80"/>
      <c r="M116" s="80"/>
      <c r="N116" s="80"/>
      <c r="O116" s="80"/>
      <c r="P116" s="80"/>
      <c r="Q116" s="80"/>
      <c r="R116" s="80"/>
    </row>
    <row r="117" spans="3:18" ht="12.75" customHeight="1">
      <c r="C117" s="80"/>
      <c r="D117" s="80"/>
      <c r="E117" s="80"/>
      <c r="F117" s="80"/>
      <c r="G117" s="80"/>
      <c r="H117" s="80"/>
      <c r="I117" s="80"/>
      <c r="J117" s="80"/>
      <c r="K117" s="80"/>
      <c r="L117" s="80"/>
      <c r="M117" s="80"/>
      <c r="N117" s="80"/>
      <c r="O117" s="80"/>
      <c r="P117" s="80"/>
      <c r="Q117" s="80"/>
      <c r="R117" s="80"/>
    </row>
    <row r="118" spans="3:18" ht="12.75" customHeight="1">
      <c r="C118" s="80"/>
      <c r="D118" s="80"/>
      <c r="E118" s="80"/>
      <c r="F118" s="80"/>
      <c r="G118" s="80"/>
      <c r="H118" s="80"/>
      <c r="I118" s="80"/>
      <c r="J118" s="80"/>
      <c r="K118" s="80"/>
      <c r="L118" s="80"/>
      <c r="M118" s="80"/>
      <c r="N118" s="80"/>
      <c r="O118" s="80"/>
      <c r="P118" s="80"/>
      <c r="Q118" s="80"/>
      <c r="R118" s="80"/>
    </row>
    <row r="119" spans="3:18" ht="12.75" customHeight="1">
      <c r="C119" s="80"/>
      <c r="D119" s="80"/>
      <c r="E119" s="80"/>
      <c r="F119" s="80"/>
      <c r="G119" s="80"/>
      <c r="H119" s="80"/>
      <c r="I119" s="80"/>
      <c r="J119" s="80"/>
      <c r="K119" s="80"/>
      <c r="L119" s="80"/>
      <c r="M119" s="80"/>
      <c r="N119" s="80"/>
      <c r="O119" s="80"/>
      <c r="P119" s="80"/>
      <c r="Q119" s="80"/>
      <c r="R119" s="80"/>
    </row>
    <row r="120" spans="3:18" ht="12.75" customHeight="1">
      <c r="C120" s="80"/>
      <c r="D120" s="80"/>
      <c r="E120" s="80"/>
      <c r="F120" s="80"/>
      <c r="G120" s="80"/>
      <c r="H120" s="80"/>
      <c r="I120" s="80"/>
      <c r="J120" s="80"/>
      <c r="K120" s="80"/>
      <c r="L120" s="80"/>
      <c r="M120" s="80"/>
      <c r="N120" s="80"/>
      <c r="O120" s="80"/>
      <c r="P120" s="80"/>
      <c r="Q120" s="80"/>
      <c r="R120" s="80"/>
    </row>
    <row r="121" spans="3:18" ht="12.75" customHeight="1">
      <c r="C121" s="80"/>
      <c r="D121" s="80"/>
      <c r="E121" s="80"/>
      <c r="F121" s="80"/>
      <c r="G121" s="80"/>
      <c r="H121" s="80"/>
      <c r="I121" s="80"/>
      <c r="J121" s="80"/>
      <c r="K121" s="80"/>
      <c r="L121" s="80"/>
      <c r="M121" s="80"/>
      <c r="N121" s="80"/>
      <c r="O121" s="80"/>
      <c r="P121" s="80"/>
      <c r="Q121" s="80"/>
      <c r="R121" s="80"/>
    </row>
    <row r="122" spans="3:18" ht="12.75" customHeight="1">
      <c r="C122" s="80"/>
      <c r="D122" s="80"/>
      <c r="E122" s="80"/>
      <c r="F122" s="80"/>
      <c r="G122" s="80"/>
      <c r="H122" s="80"/>
      <c r="I122" s="80"/>
      <c r="J122" s="80"/>
      <c r="K122" s="80"/>
      <c r="L122" s="80"/>
      <c r="M122" s="80"/>
      <c r="N122" s="80"/>
      <c r="O122" s="80"/>
      <c r="P122" s="80"/>
      <c r="Q122" s="80"/>
      <c r="R122" s="80"/>
    </row>
    <row r="123" spans="3:18" ht="12.75" customHeight="1">
      <c r="C123" s="80"/>
      <c r="D123" s="80"/>
      <c r="E123" s="80"/>
      <c r="F123" s="80"/>
      <c r="G123" s="80"/>
      <c r="H123" s="80"/>
      <c r="I123" s="80"/>
      <c r="J123" s="80"/>
      <c r="K123" s="80"/>
      <c r="L123" s="80"/>
      <c r="M123" s="80"/>
      <c r="N123" s="80"/>
      <c r="O123" s="80"/>
      <c r="P123" s="80"/>
      <c r="Q123" s="80"/>
      <c r="R123" s="80"/>
    </row>
    <row r="124" spans="3:18" ht="12.75" customHeight="1">
      <c r="C124" s="80"/>
      <c r="D124" s="80"/>
      <c r="E124" s="80"/>
      <c r="F124" s="80"/>
      <c r="G124" s="80"/>
      <c r="H124" s="80"/>
      <c r="I124" s="80"/>
      <c r="J124" s="80"/>
      <c r="K124" s="80"/>
      <c r="L124" s="80"/>
      <c r="M124" s="80"/>
      <c r="N124" s="80"/>
      <c r="O124" s="80"/>
      <c r="P124" s="80"/>
      <c r="Q124" s="80"/>
      <c r="R124" s="80"/>
    </row>
    <row r="125" spans="3:18" ht="12.75" customHeight="1">
      <c r="C125" s="80"/>
      <c r="D125" s="80"/>
      <c r="E125" s="80"/>
      <c r="F125" s="80"/>
      <c r="G125" s="80"/>
      <c r="H125" s="80"/>
      <c r="I125" s="80"/>
      <c r="J125" s="80"/>
      <c r="K125" s="80"/>
      <c r="L125" s="80"/>
      <c r="M125" s="80"/>
      <c r="N125" s="80"/>
      <c r="O125" s="80"/>
      <c r="P125" s="80"/>
      <c r="Q125" s="80"/>
      <c r="R125" s="80"/>
    </row>
    <row r="126" spans="3:18" ht="12.75" customHeight="1">
      <c r="C126" s="80"/>
      <c r="D126" s="80"/>
      <c r="E126" s="80"/>
      <c r="F126" s="80"/>
      <c r="G126" s="80"/>
      <c r="H126" s="80"/>
      <c r="I126" s="80"/>
      <c r="J126" s="80"/>
      <c r="K126" s="80"/>
      <c r="L126" s="80"/>
      <c r="M126" s="80"/>
      <c r="N126" s="80"/>
      <c r="O126" s="80"/>
      <c r="P126" s="80"/>
      <c r="Q126" s="80"/>
      <c r="R126" s="80"/>
    </row>
    <row r="127" spans="3:18" ht="12.75" customHeight="1">
      <c r="C127" s="80"/>
      <c r="D127" s="80"/>
      <c r="E127" s="80"/>
      <c r="F127" s="80"/>
      <c r="G127" s="80"/>
      <c r="H127" s="80"/>
      <c r="I127" s="80"/>
      <c r="J127" s="80"/>
      <c r="K127" s="80"/>
      <c r="L127" s="80"/>
      <c r="M127" s="80"/>
      <c r="N127" s="80"/>
      <c r="O127" s="80"/>
      <c r="P127" s="80"/>
      <c r="Q127" s="80"/>
      <c r="R127" s="80"/>
    </row>
    <row r="128" spans="3:18" ht="12.75" customHeight="1">
      <c r="C128" s="80"/>
      <c r="D128" s="80"/>
      <c r="E128" s="80"/>
      <c r="F128" s="80"/>
      <c r="G128" s="80"/>
      <c r="H128" s="80"/>
      <c r="I128" s="80"/>
      <c r="J128" s="80"/>
      <c r="K128" s="80"/>
      <c r="L128" s="80"/>
      <c r="M128" s="80"/>
      <c r="N128" s="80"/>
      <c r="O128" s="80"/>
      <c r="P128" s="80"/>
      <c r="Q128" s="80"/>
      <c r="R128" s="80"/>
    </row>
    <row r="129" spans="3:18" ht="12.75" customHeight="1">
      <c r="C129" s="80"/>
      <c r="D129" s="80"/>
      <c r="E129" s="80"/>
      <c r="F129" s="80"/>
      <c r="G129" s="80"/>
      <c r="H129" s="80"/>
      <c r="I129" s="80"/>
      <c r="J129" s="80"/>
      <c r="K129" s="80"/>
      <c r="L129" s="80"/>
      <c r="M129" s="80"/>
      <c r="N129" s="80"/>
      <c r="O129" s="80"/>
      <c r="P129" s="80"/>
      <c r="Q129" s="80"/>
      <c r="R129" s="80"/>
    </row>
    <row r="130" spans="3:18" ht="12.75" customHeight="1">
      <c r="C130" s="80"/>
      <c r="D130" s="80"/>
      <c r="E130" s="80"/>
      <c r="F130" s="80"/>
      <c r="G130" s="80"/>
      <c r="H130" s="80"/>
      <c r="I130" s="80"/>
      <c r="J130" s="80"/>
      <c r="K130" s="80"/>
      <c r="L130" s="80"/>
      <c r="M130" s="80"/>
      <c r="N130" s="80"/>
      <c r="O130" s="80"/>
      <c r="P130" s="80"/>
      <c r="Q130" s="80"/>
      <c r="R130" s="80"/>
    </row>
    <row r="131" spans="3:18" ht="12.75" customHeight="1">
      <c r="C131" s="80"/>
      <c r="D131" s="80"/>
      <c r="E131" s="80"/>
      <c r="F131" s="80"/>
      <c r="G131" s="80"/>
      <c r="H131" s="80"/>
      <c r="I131" s="80"/>
      <c r="J131" s="80"/>
      <c r="K131" s="80"/>
      <c r="L131" s="80"/>
      <c r="M131" s="80"/>
      <c r="N131" s="80"/>
      <c r="O131" s="80"/>
      <c r="P131" s="80"/>
      <c r="Q131" s="80"/>
      <c r="R131" s="80"/>
    </row>
    <row r="132" spans="3:18" ht="12.75" customHeight="1">
      <c r="C132" s="80"/>
      <c r="D132" s="80"/>
      <c r="E132" s="80"/>
      <c r="F132" s="80"/>
      <c r="G132" s="80"/>
      <c r="H132" s="80"/>
      <c r="I132" s="80"/>
      <c r="J132" s="80"/>
      <c r="K132" s="80"/>
      <c r="L132" s="80"/>
      <c r="M132" s="80"/>
      <c r="N132" s="80"/>
      <c r="O132" s="80"/>
      <c r="P132" s="80"/>
      <c r="Q132" s="80"/>
      <c r="R132" s="80"/>
    </row>
    <row r="133" spans="3:18" ht="12.75" customHeight="1">
      <c r="C133" s="80"/>
      <c r="D133" s="80"/>
      <c r="E133" s="80"/>
      <c r="F133" s="80"/>
      <c r="G133" s="80"/>
      <c r="H133" s="80"/>
      <c r="I133" s="80"/>
      <c r="J133" s="80"/>
      <c r="K133" s="80"/>
      <c r="L133" s="80"/>
      <c r="M133" s="80"/>
      <c r="N133" s="80"/>
      <c r="O133" s="80"/>
      <c r="P133" s="80"/>
      <c r="Q133" s="80"/>
      <c r="R133" s="80"/>
    </row>
    <row r="134" spans="3:18" ht="12.75" customHeight="1">
      <c r="C134" s="80"/>
      <c r="D134" s="80"/>
      <c r="E134" s="80"/>
      <c r="F134" s="80"/>
      <c r="G134" s="80"/>
      <c r="H134" s="80"/>
      <c r="I134" s="80"/>
      <c r="J134" s="80"/>
      <c r="K134" s="80"/>
      <c r="L134" s="80"/>
      <c r="M134" s="80"/>
      <c r="N134" s="80"/>
      <c r="O134" s="80"/>
      <c r="P134" s="80"/>
      <c r="Q134" s="80"/>
      <c r="R134" s="80"/>
    </row>
    <row r="135" spans="3:18" ht="12.75" customHeight="1">
      <c r="C135" s="80"/>
      <c r="D135" s="80"/>
      <c r="E135" s="80"/>
      <c r="F135" s="80"/>
      <c r="G135" s="80"/>
      <c r="H135" s="80"/>
      <c r="I135" s="80"/>
      <c r="J135" s="80"/>
      <c r="K135" s="80"/>
      <c r="L135" s="80"/>
      <c r="M135" s="80"/>
      <c r="N135" s="80"/>
      <c r="O135" s="80"/>
      <c r="P135" s="80"/>
      <c r="Q135" s="80"/>
      <c r="R135" s="80"/>
    </row>
    <row r="136" spans="3:18" ht="12.75" customHeight="1">
      <c r="C136" s="80"/>
      <c r="D136" s="80"/>
      <c r="E136" s="80"/>
      <c r="F136" s="80"/>
      <c r="G136" s="80"/>
      <c r="H136" s="80"/>
      <c r="I136" s="80"/>
      <c r="J136" s="80"/>
      <c r="K136" s="80"/>
      <c r="L136" s="80"/>
      <c r="M136" s="80"/>
      <c r="N136" s="80"/>
      <c r="O136" s="80"/>
      <c r="P136" s="80"/>
      <c r="Q136" s="80"/>
      <c r="R136" s="80"/>
    </row>
    <row r="137" spans="3:18" ht="12.75" customHeight="1">
      <c r="C137" s="80"/>
      <c r="D137" s="80"/>
      <c r="E137" s="80"/>
      <c r="F137" s="80"/>
      <c r="G137" s="80"/>
      <c r="H137" s="80"/>
      <c r="I137" s="80"/>
      <c r="J137" s="80"/>
      <c r="K137" s="80"/>
      <c r="L137" s="80"/>
      <c r="M137" s="80"/>
      <c r="N137" s="80"/>
      <c r="O137" s="80"/>
      <c r="P137" s="80"/>
      <c r="Q137" s="80"/>
      <c r="R137" s="80"/>
    </row>
    <row r="138" spans="3:18" ht="12.75" customHeight="1">
      <c r="C138" s="80"/>
      <c r="D138" s="80"/>
      <c r="E138" s="80"/>
      <c r="F138" s="80"/>
      <c r="G138" s="80"/>
      <c r="H138" s="80"/>
      <c r="I138" s="80"/>
      <c r="J138" s="80"/>
      <c r="K138" s="80"/>
      <c r="L138" s="80"/>
      <c r="M138" s="80"/>
      <c r="N138" s="80"/>
      <c r="O138" s="80"/>
      <c r="P138" s="80"/>
      <c r="Q138" s="80"/>
      <c r="R138" s="80"/>
    </row>
    <row r="139" spans="3:18" ht="12.75" customHeight="1">
      <c r="C139" s="80"/>
      <c r="D139" s="80"/>
      <c r="E139" s="80"/>
      <c r="F139" s="80"/>
      <c r="G139" s="80"/>
      <c r="H139" s="80"/>
      <c r="I139" s="80"/>
      <c r="J139" s="80"/>
      <c r="K139" s="80"/>
      <c r="L139" s="80"/>
      <c r="M139" s="80"/>
      <c r="N139" s="80"/>
      <c r="O139" s="80"/>
      <c r="P139" s="80"/>
      <c r="Q139" s="80"/>
      <c r="R139" s="80"/>
    </row>
    <row r="140" spans="3:18" ht="12.75" customHeight="1">
      <c r="C140" s="80"/>
      <c r="D140" s="80"/>
      <c r="E140" s="80"/>
      <c r="F140" s="80"/>
      <c r="G140" s="80"/>
      <c r="H140" s="80"/>
      <c r="I140" s="80"/>
      <c r="J140" s="80"/>
      <c r="K140" s="80"/>
      <c r="L140" s="80"/>
      <c r="M140" s="80"/>
      <c r="N140" s="80"/>
      <c r="O140" s="80"/>
      <c r="P140" s="80"/>
      <c r="Q140" s="80"/>
      <c r="R140" s="80"/>
    </row>
    <row r="141" spans="3:18" ht="12.75" customHeight="1">
      <c r="C141" s="80"/>
      <c r="D141" s="80"/>
      <c r="E141" s="80"/>
      <c r="F141" s="80"/>
      <c r="G141" s="80"/>
      <c r="H141" s="80"/>
      <c r="I141" s="80"/>
      <c r="J141" s="80"/>
      <c r="K141" s="80"/>
      <c r="L141" s="80"/>
      <c r="M141" s="80"/>
      <c r="N141" s="80"/>
      <c r="O141" s="80"/>
      <c r="P141" s="80"/>
      <c r="Q141" s="80"/>
      <c r="R141" s="80"/>
    </row>
    <row r="142" spans="3:18" ht="12.75" customHeight="1">
      <c r="C142" s="80"/>
      <c r="D142" s="80"/>
      <c r="E142" s="80"/>
      <c r="F142" s="80"/>
      <c r="G142" s="80"/>
      <c r="H142" s="80"/>
      <c r="I142" s="80"/>
      <c r="J142" s="80"/>
      <c r="K142" s="80"/>
      <c r="L142" s="80"/>
      <c r="M142" s="80"/>
      <c r="N142" s="80"/>
      <c r="O142" s="80"/>
      <c r="P142" s="80"/>
      <c r="Q142" s="80"/>
      <c r="R142" s="80"/>
    </row>
    <row r="143" spans="3:18" ht="12.75" customHeight="1">
      <c r="C143" s="80"/>
      <c r="D143" s="80"/>
      <c r="E143" s="80"/>
      <c r="F143" s="80"/>
      <c r="G143" s="80"/>
      <c r="H143" s="80"/>
      <c r="I143" s="80"/>
      <c r="J143" s="80"/>
      <c r="K143" s="80"/>
      <c r="L143" s="80"/>
      <c r="M143" s="80"/>
      <c r="N143" s="80"/>
      <c r="O143" s="80"/>
      <c r="P143" s="80"/>
      <c r="Q143" s="80"/>
      <c r="R143" s="80"/>
    </row>
    <row r="144" spans="3:18" ht="12.75" customHeight="1">
      <c r="C144" s="80"/>
      <c r="D144" s="80"/>
      <c r="E144" s="80"/>
      <c r="F144" s="80"/>
      <c r="G144" s="80"/>
      <c r="H144" s="80"/>
      <c r="I144" s="80"/>
      <c r="J144" s="80"/>
      <c r="K144" s="80"/>
      <c r="L144" s="80"/>
      <c r="M144" s="80"/>
      <c r="N144" s="80"/>
      <c r="O144" s="80"/>
      <c r="P144" s="80"/>
      <c r="Q144" s="80"/>
      <c r="R144" s="80"/>
    </row>
    <row r="145" spans="3:18" ht="12.75" customHeight="1">
      <c r="C145" s="80"/>
      <c r="D145" s="80"/>
      <c r="E145" s="80"/>
      <c r="F145" s="80"/>
      <c r="G145" s="80"/>
      <c r="H145" s="80"/>
      <c r="I145" s="80"/>
      <c r="J145" s="80"/>
      <c r="K145" s="80"/>
      <c r="L145" s="80"/>
      <c r="M145" s="80"/>
      <c r="N145" s="80"/>
      <c r="O145" s="80"/>
      <c r="P145" s="80"/>
      <c r="Q145" s="80"/>
      <c r="R145" s="80"/>
    </row>
    <row r="146" spans="3:18" ht="12.75" customHeight="1">
      <c r="C146" s="80"/>
      <c r="D146" s="80"/>
      <c r="E146" s="80"/>
      <c r="F146" s="80"/>
      <c r="G146" s="80"/>
      <c r="H146" s="80"/>
      <c r="I146" s="80"/>
      <c r="J146" s="80"/>
      <c r="K146" s="80"/>
      <c r="L146" s="80"/>
      <c r="M146" s="80"/>
      <c r="N146" s="80"/>
      <c r="O146" s="80"/>
      <c r="P146" s="80"/>
      <c r="Q146" s="80"/>
      <c r="R146" s="80"/>
    </row>
    <row r="147" spans="3:18" ht="12.75" customHeight="1">
      <c r="C147" s="80"/>
      <c r="D147" s="80"/>
      <c r="E147" s="80"/>
      <c r="F147" s="80"/>
      <c r="G147" s="80"/>
      <c r="H147" s="80"/>
      <c r="I147" s="80"/>
      <c r="J147" s="80"/>
      <c r="K147" s="80"/>
      <c r="L147" s="80"/>
      <c r="M147" s="80"/>
      <c r="N147" s="80"/>
      <c r="O147" s="80"/>
      <c r="P147" s="80"/>
      <c r="Q147" s="80"/>
      <c r="R147" s="80"/>
    </row>
    <row r="148" spans="3:18" ht="12.75" customHeight="1">
      <c r="C148" s="80"/>
      <c r="D148" s="80"/>
      <c r="E148" s="80"/>
      <c r="F148" s="80"/>
      <c r="G148" s="80"/>
      <c r="H148" s="80"/>
      <c r="I148" s="80"/>
      <c r="J148" s="80"/>
      <c r="K148" s="80"/>
      <c r="L148" s="80"/>
      <c r="M148" s="80"/>
      <c r="N148" s="80"/>
      <c r="O148" s="80"/>
      <c r="P148" s="80"/>
      <c r="Q148" s="80"/>
      <c r="R148" s="80"/>
    </row>
    <row r="149" spans="3:18" ht="12.75" customHeight="1">
      <c r="C149" s="80"/>
      <c r="D149" s="80"/>
      <c r="E149" s="80"/>
      <c r="F149" s="80"/>
      <c r="G149" s="80"/>
      <c r="H149" s="80"/>
      <c r="I149" s="80"/>
      <c r="J149" s="80"/>
      <c r="K149" s="80"/>
      <c r="L149" s="80"/>
      <c r="M149" s="80"/>
      <c r="N149" s="80"/>
      <c r="O149" s="80"/>
      <c r="P149" s="80"/>
      <c r="Q149" s="80"/>
      <c r="R149" s="80"/>
    </row>
    <row r="150" spans="3:18" ht="12.75" customHeight="1">
      <c r="C150" s="80"/>
      <c r="D150" s="80"/>
      <c r="E150" s="80"/>
      <c r="F150" s="80"/>
      <c r="G150" s="80"/>
      <c r="H150" s="80"/>
      <c r="I150" s="80"/>
      <c r="J150" s="80"/>
      <c r="K150" s="80"/>
      <c r="L150" s="80"/>
      <c r="M150" s="80"/>
      <c r="N150" s="80"/>
      <c r="O150" s="80"/>
      <c r="P150" s="80"/>
      <c r="Q150" s="80"/>
      <c r="R150" s="80"/>
    </row>
    <row r="151" spans="3:18" ht="12.75" customHeight="1">
      <c r="C151" s="80"/>
      <c r="D151" s="80"/>
      <c r="E151" s="80"/>
      <c r="F151" s="80"/>
      <c r="G151" s="80"/>
      <c r="H151" s="80"/>
      <c r="I151" s="80"/>
      <c r="J151" s="80"/>
      <c r="K151" s="80"/>
      <c r="L151" s="80"/>
      <c r="M151" s="80"/>
      <c r="N151" s="80"/>
      <c r="O151" s="80"/>
      <c r="P151" s="80"/>
      <c r="Q151" s="80"/>
      <c r="R151" s="80"/>
    </row>
    <row r="152" spans="3:18" ht="12.75" customHeight="1">
      <c r="C152" s="80"/>
      <c r="D152" s="80"/>
      <c r="E152" s="80"/>
      <c r="F152" s="80"/>
      <c r="G152" s="80"/>
      <c r="H152" s="80"/>
      <c r="I152" s="80"/>
      <c r="J152" s="80"/>
      <c r="K152" s="80"/>
      <c r="L152" s="80"/>
      <c r="M152" s="80"/>
      <c r="N152" s="80"/>
      <c r="O152" s="80"/>
      <c r="P152" s="80"/>
      <c r="Q152" s="80"/>
      <c r="R152" s="80"/>
    </row>
    <row r="153" spans="3:18" ht="12.75" customHeight="1">
      <c r="C153" s="80"/>
      <c r="D153" s="80"/>
      <c r="E153" s="80"/>
      <c r="F153" s="80"/>
      <c r="G153" s="80"/>
      <c r="H153" s="80"/>
      <c r="I153" s="80"/>
      <c r="J153" s="80"/>
      <c r="K153" s="80"/>
      <c r="L153" s="80"/>
      <c r="M153" s="80"/>
      <c r="N153" s="80"/>
      <c r="O153" s="80"/>
      <c r="P153" s="80"/>
      <c r="Q153" s="80"/>
      <c r="R153" s="80"/>
    </row>
    <row r="154" spans="3:18" ht="12.75" customHeight="1">
      <c r="C154" s="80"/>
      <c r="D154" s="80"/>
      <c r="E154" s="80"/>
      <c r="F154" s="80"/>
      <c r="G154" s="80"/>
      <c r="H154" s="80"/>
      <c r="I154" s="80"/>
      <c r="J154" s="80"/>
      <c r="K154" s="80"/>
      <c r="L154" s="80"/>
      <c r="M154" s="80"/>
      <c r="N154" s="80"/>
      <c r="O154" s="80"/>
      <c r="P154" s="80"/>
      <c r="Q154" s="80"/>
      <c r="R154" s="80"/>
    </row>
    <row r="155" spans="3:18" ht="12.75" customHeight="1">
      <c r="C155" s="80"/>
      <c r="D155" s="80"/>
      <c r="E155" s="80"/>
      <c r="F155" s="80"/>
      <c r="G155" s="80"/>
      <c r="H155" s="80"/>
      <c r="I155" s="80"/>
      <c r="J155" s="80"/>
      <c r="K155" s="80"/>
      <c r="L155" s="80"/>
      <c r="M155" s="80"/>
      <c r="N155" s="80"/>
      <c r="O155" s="80"/>
      <c r="P155" s="80"/>
      <c r="Q155" s="80"/>
      <c r="R155" s="80"/>
    </row>
    <row r="156" spans="3:18" ht="12.75" customHeight="1">
      <c r="C156" s="80"/>
      <c r="D156" s="80"/>
      <c r="E156" s="80"/>
      <c r="F156" s="80"/>
      <c r="G156" s="80"/>
      <c r="H156" s="80"/>
      <c r="I156" s="80"/>
      <c r="J156" s="80"/>
      <c r="K156" s="80"/>
      <c r="L156" s="80"/>
      <c r="M156" s="80"/>
      <c r="N156" s="80"/>
      <c r="O156" s="80"/>
      <c r="P156" s="80"/>
      <c r="Q156" s="80"/>
      <c r="R156" s="80"/>
    </row>
    <row r="157" spans="3:18" ht="12.75" customHeight="1">
      <c r="C157" s="80"/>
      <c r="D157" s="80"/>
      <c r="E157" s="80"/>
      <c r="F157" s="80"/>
      <c r="G157" s="80"/>
      <c r="H157" s="80"/>
      <c r="I157" s="80"/>
      <c r="J157" s="80"/>
      <c r="K157" s="80"/>
      <c r="L157" s="80"/>
      <c r="M157" s="80"/>
      <c r="N157" s="80"/>
      <c r="O157" s="80"/>
      <c r="P157" s="80"/>
      <c r="Q157" s="80"/>
      <c r="R157" s="80"/>
    </row>
    <row r="158" spans="3:18" ht="12.75" customHeight="1">
      <c r="C158" s="80"/>
      <c r="D158" s="80"/>
      <c r="E158" s="80"/>
      <c r="F158" s="80"/>
      <c r="G158" s="80"/>
      <c r="H158" s="80"/>
      <c r="I158" s="80"/>
      <c r="J158" s="80"/>
      <c r="K158" s="80"/>
      <c r="L158" s="80"/>
      <c r="M158" s="80"/>
      <c r="N158" s="80"/>
      <c r="O158" s="80"/>
      <c r="P158" s="80"/>
      <c r="Q158" s="80"/>
      <c r="R158" s="80"/>
    </row>
    <row r="159" spans="3:18" ht="12.75" customHeight="1">
      <c r="C159" s="80"/>
      <c r="D159" s="80"/>
      <c r="E159" s="80"/>
      <c r="F159" s="80"/>
      <c r="G159" s="80"/>
      <c r="H159" s="80"/>
      <c r="I159" s="80"/>
      <c r="J159" s="80"/>
      <c r="K159" s="80"/>
      <c r="L159" s="80"/>
      <c r="M159" s="80"/>
      <c r="N159" s="80"/>
      <c r="O159" s="80"/>
      <c r="P159" s="80"/>
      <c r="Q159" s="80"/>
      <c r="R159" s="80"/>
    </row>
    <row r="160" spans="3:18" ht="12.75" customHeight="1">
      <c r="C160" s="80"/>
      <c r="D160" s="80"/>
      <c r="E160" s="80"/>
      <c r="F160" s="80"/>
      <c r="G160" s="80"/>
      <c r="H160" s="80"/>
      <c r="I160" s="80"/>
      <c r="J160" s="80"/>
      <c r="K160" s="80"/>
      <c r="L160" s="80"/>
      <c r="M160" s="80"/>
      <c r="N160" s="80"/>
      <c r="O160" s="80"/>
      <c r="P160" s="80"/>
      <c r="Q160" s="80"/>
      <c r="R160" s="80"/>
    </row>
    <row r="161" spans="3:18" ht="12.75" customHeight="1">
      <c r="C161" s="80"/>
      <c r="D161" s="80"/>
      <c r="E161" s="80"/>
      <c r="F161" s="80"/>
      <c r="G161" s="80"/>
      <c r="H161" s="80"/>
      <c r="I161" s="80"/>
      <c r="J161" s="80"/>
      <c r="K161" s="80"/>
      <c r="L161" s="80"/>
      <c r="M161" s="80"/>
      <c r="N161" s="80"/>
      <c r="O161" s="80"/>
      <c r="P161" s="80"/>
      <c r="Q161" s="80"/>
      <c r="R161" s="80"/>
    </row>
    <row r="162" spans="3:18" ht="12.75" customHeight="1">
      <c r="C162" s="80"/>
      <c r="D162" s="80"/>
      <c r="E162" s="80"/>
      <c r="F162" s="80"/>
      <c r="G162" s="80"/>
      <c r="H162" s="80"/>
      <c r="I162" s="80"/>
      <c r="J162" s="80"/>
      <c r="K162" s="80"/>
      <c r="L162" s="80"/>
      <c r="M162" s="80"/>
      <c r="N162" s="80"/>
      <c r="O162" s="80"/>
      <c r="P162" s="80"/>
      <c r="Q162" s="80"/>
      <c r="R162" s="80"/>
    </row>
    <row r="163" spans="3:18" ht="12.75" customHeight="1">
      <c r="C163" s="80"/>
      <c r="D163" s="80"/>
      <c r="E163" s="80"/>
      <c r="F163" s="80"/>
      <c r="G163" s="80"/>
      <c r="H163" s="80"/>
      <c r="I163" s="80"/>
      <c r="J163" s="80"/>
      <c r="K163" s="80"/>
      <c r="L163" s="80"/>
      <c r="M163" s="80"/>
      <c r="N163" s="80"/>
      <c r="O163" s="80"/>
      <c r="P163" s="80"/>
      <c r="Q163" s="80"/>
      <c r="R163" s="80"/>
    </row>
    <row r="164" spans="3:18" ht="12.75" customHeight="1">
      <c r="C164" s="80"/>
      <c r="D164" s="80"/>
      <c r="E164" s="80"/>
      <c r="F164" s="80"/>
      <c r="G164" s="80"/>
      <c r="H164" s="80"/>
      <c r="I164" s="80"/>
      <c r="J164" s="80"/>
      <c r="K164" s="80"/>
      <c r="L164" s="80"/>
      <c r="M164" s="80"/>
      <c r="N164" s="80"/>
      <c r="O164" s="80"/>
      <c r="P164" s="80"/>
      <c r="Q164" s="80"/>
      <c r="R164" s="80"/>
    </row>
    <row r="165" spans="3:18" ht="12.75" customHeight="1">
      <c r="C165" s="80"/>
      <c r="D165" s="80"/>
      <c r="E165" s="80"/>
      <c r="F165" s="80"/>
      <c r="G165" s="80"/>
      <c r="H165" s="80"/>
      <c r="I165" s="80"/>
      <c r="J165" s="80"/>
      <c r="K165" s="80"/>
      <c r="L165" s="80"/>
      <c r="M165" s="80"/>
      <c r="N165" s="80"/>
      <c r="O165" s="80"/>
      <c r="P165" s="80"/>
      <c r="Q165" s="80"/>
      <c r="R165" s="80"/>
    </row>
    <row r="166" spans="3:18" ht="12.75" customHeight="1">
      <c r="C166" s="80"/>
      <c r="D166" s="80"/>
      <c r="E166" s="80"/>
      <c r="F166" s="80"/>
      <c r="G166" s="80"/>
      <c r="H166" s="80"/>
      <c r="I166" s="80"/>
      <c r="J166" s="80"/>
      <c r="K166" s="80"/>
      <c r="L166" s="80"/>
      <c r="M166" s="80"/>
      <c r="N166" s="80"/>
      <c r="O166" s="80"/>
      <c r="P166" s="80"/>
      <c r="Q166" s="80"/>
      <c r="R166" s="80"/>
    </row>
    <row r="167" spans="3:18" ht="12.75" customHeight="1">
      <c r="C167" s="80"/>
      <c r="D167" s="80"/>
      <c r="E167" s="80"/>
      <c r="F167" s="80"/>
      <c r="G167" s="80"/>
      <c r="H167" s="80"/>
      <c r="I167" s="80"/>
      <c r="J167" s="80"/>
      <c r="K167" s="80"/>
      <c r="L167" s="80"/>
      <c r="M167" s="80"/>
      <c r="N167" s="80"/>
      <c r="O167" s="80"/>
      <c r="P167" s="80"/>
      <c r="Q167" s="80"/>
      <c r="R167" s="80"/>
    </row>
    <row r="168" spans="3:18" ht="12.75" customHeight="1">
      <c r="C168" s="80"/>
      <c r="D168" s="80"/>
      <c r="E168" s="80"/>
      <c r="F168" s="80"/>
      <c r="G168" s="80"/>
      <c r="H168" s="80"/>
      <c r="I168" s="80"/>
      <c r="J168" s="80"/>
      <c r="K168" s="80"/>
      <c r="L168" s="80"/>
      <c r="M168" s="80"/>
      <c r="N168" s="80"/>
      <c r="O168" s="80"/>
      <c r="P168" s="80"/>
      <c r="Q168" s="80"/>
      <c r="R168" s="80"/>
    </row>
    <row r="169" spans="3:18" ht="12.75" customHeight="1">
      <c r="C169" s="80"/>
      <c r="D169" s="80"/>
      <c r="E169" s="80"/>
      <c r="F169" s="80"/>
      <c r="G169" s="80"/>
      <c r="H169" s="80"/>
      <c r="I169" s="80"/>
      <c r="J169" s="80"/>
      <c r="K169" s="80"/>
      <c r="L169" s="80"/>
      <c r="M169" s="80"/>
      <c r="N169" s="80"/>
      <c r="O169" s="80"/>
      <c r="P169" s="80"/>
      <c r="Q169" s="80"/>
      <c r="R169" s="80"/>
    </row>
    <row r="170" spans="3:18" ht="12.75" customHeight="1">
      <c r="C170" s="80"/>
      <c r="D170" s="80"/>
      <c r="E170" s="80"/>
      <c r="F170" s="80"/>
      <c r="G170" s="80"/>
      <c r="H170" s="80"/>
      <c r="I170" s="80"/>
      <c r="J170" s="80"/>
      <c r="K170" s="80"/>
      <c r="L170" s="80"/>
      <c r="M170" s="80"/>
      <c r="N170" s="80"/>
      <c r="O170" s="80"/>
      <c r="P170" s="80"/>
      <c r="Q170" s="80"/>
      <c r="R170" s="80"/>
    </row>
    <row r="171" spans="3:18" ht="12.75" customHeight="1">
      <c r="C171" s="80"/>
      <c r="D171" s="80"/>
      <c r="E171" s="80"/>
      <c r="F171" s="80"/>
      <c r="G171" s="80"/>
      <c r="H171" s="80"/>
      <c r="I171" s="80"/>
      <c r="J171" s="80"/>
      <c r="K171" s="80"/>
      <c r="L171" s="80"/>
      <c r="M171" s="80"/>
      <c r="N171" s="80"/>
      <c r="O171" s="80"/>
      <c r="P171" s="80"/>
      <c r="Q171" s="80"/>
      <c r="R171" s="80"/>
    </row>
    <row r="172" spans="3:18" ht="12.75" customHeight="1">
      <c r="C172" s="80"/>
      <c r="D172" s="80"/>
      <c r="E172" s="80"/>
      <c r="F172" s="80"/>
      <c r="G172" s="80"/>
      <c r="H172" s="80"/>
      <c r="I172" s="80"/>
      <c r="J172" s="80"/>
      <c r="K172" s="80"/>
      <c r="L172" s="80"/>
      <c r="M172" s="80"/>
      <c r="N172" s="80"/>
      <c r="O172" s="80"/>
      <c r="P172" s="80"/>
      <c r="Q172" s="80"/>
      <c r="R172" s="80"/>
    </row>
    <row r="173" spans="3:18" ht="12.75" customHeight="1">
      <c r="C173" s="80"/>
      <c r="D173" s="80"/>
      <c r="E173" s="80"/>
      <c r="F173" s="80"/>
      <c r="G173" s="80"/>
      <c r="H173" s="80"/>
      <c r="I173" s="80"/>
      <c r="J173" s="80"/>
      <c r="K173" s="80"/>
      <c r="L173" s="80"/>
      <c r="M173" s="80"/>
      <c r="N173" s="80"/>
      <c r="O173" s="80"/>
      <c r="P173" s="80"/>
      <c r="Q173" s="80"/>
      <c r="R173" s="80"/>
    </row>
    <row r="174" spans="3:18" ht="12.75" customHeight="1">
      <c r="C174" s="80"/>
      <c r="D174" s="80"/>
      <c r="E174" s="80"/>
      <c r="F174" s="80"/>
      <c r="G174" s="80"/>
      <c r="H174" s="80"/>
      <c r="I174" s="80"/>
      <c r="J174" s="80"/>
      <c r="K174" s="80"/>
      <c r="L174" s="80"/>
      <c r="M174" s="80"/>
      <c r="N174" s="80"/>
      <c r="O174" s="80"/>
      <c r="P174" s="80"/>
      <c r="Q174" s="80"/>
      <c r="R174" s="80"/>
    </row>
    <row r="175" spans="3:18" ht="12.75" customHeight="1">
      <c r="C175" s="80"/>
      <c r="D175" s="80"/>
      <c r="E175" s="80"/>
      <c r="F175" s="80"/>
      <c r="G175" s="80"/>
      <c r="H175" s="80"/>
      <c r="I175" s="80"/>
      <c r="J175" s="80"/>
      <c r="K175" s="80"/>
      <c r="L175" s="80"/>
      <c r="M175" s="80"/>
      <c r="N175" s="80"/>
      <c r="O175" s="80"/>
      <c r="P175" s="80"/>
      <c r="Q175" s="80"/>
      <c r="R175" s="80"/>
    </row>
    <row r="176" spans="3:18" ht="12.75" customHeight="1">
      <c r="C176" s="80"/>
      <c r="D176" s="80"/>
      <c r="E176" s="80"/>
      <c r="F176" s="80"/>
      <c r="G176" s="80"/>
      <c r="H176" s="80"/>
      <c r="I176" s="80"/>
      <c r="J176" s="80"/>
      <c r="K176" s="80"/>
      <c r="L176" s="80"/>
      <c r="M176" s="80"/>
      <c r="N176" s="80"/>
      <c r="O176" s="80"/>
      <c r="P176" s="80"/>
      <c r="Q176" s="80"/>
      <c r="R176" s="80"/>
    </row>
    <row r="177" spans="3:18" ht="12.75" customHeight="1">
      <c r="C177" s="80"/>
      <c r="D177" s="80"/>
      <c r="E177" s="80"/>
      <c r="F177" s="80"/>
      <c r="G177" s="80"/>
      <c r="H177" s="80"/>
      <c r="I177" s="80"/>
      <c r="J177" s="80"/>
      <c r="K177" s="80"/>
      <c r="L177" s="80"/>
      <c r="M177" s="80"/>
      <c r="N177" s="80"/>
      <c r="O177" s="80"/>
      <c r="P177" s="80"/>
      <c r="Q177" s="80"/>
      <c r="R177" s="80"/>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pageOrder="overThenDown" orientation="landscape" r:id="rId1"/>
  <headerFooter alignWithMargins="0">
    <oddHeader>&amp;L&amp;"Arial,Fett"
Tabelle &amp;A&amp;CSeite &amp;P von &amp;N
&amp;"Arial,Fett"Primärenergieverbrauch*) 2010 nach Wirtschaftszweigen in tiefer Gliederung und Bundesländern</oddHeader>
    <oddFooter>&amp;CStatistische Ämter der Länder – Indikatoren und Kennzahlen, UGRdL 2018</oddFooter>
  </headerFooter>
  <colBreaks count="3" manualBreakCount="3">
    <brk id="6" max="1048575" man="1"/>
    <brk id="10" max="1048575" man="1"/>
    <brk id="14" max="1048575"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7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15.453125" style="822" customWidth="1"/>
    <col min="2" max="2" width="64.54296875" style="822" customWidth="1"/>
    <col min="3" max="18" width="13.54296875" style="822" customWidth="1"/>
    <col min="19" max="16384" width="11.453125" style="829"/>
  </cols>
  <sheetData>
    <row r="1" spans="1:18" ht="12.75" customHeight="1">
      <c r="A1" s="299" t="s">
        <v>263</v>
      </c>
    </row>
    <row r="3" spans="1:18" s="71" customFormat="1" ht="12.75" customHeight="1">
      <c r="A3" s="1345" t="s">
        <v>737</v>
      </c>
      <c r="B3" s="1345"/>
      <c r="C3" s="71" t="s">
        <v>1598</v>
      </c>
    </row>
    <row r="4" spans="1:18" s="76" customFormat="1" ht="12.75" customHeight="1">
      <c r="A4" s="74"/>
      <c r="B4" s="454"/>
      <c r="C4" s="75"/>
      <c r="D4" s="75"/>
      <c r="E4" s="75"/>
      <c r="F4" s="75"/>
      <c r="G4" s="75"/>
      <c r="H4" s="75"/>
      <c r="I4" s="75"/>
      <c r="J4" s="75"/>
      <c r="K4" s="75"/>
      <c r="L4" s="75"/>
      <c r="M4" s="75"/>
      <c r="N4" s="75"/>
      <c r="O4" s="75"/>
      <c r="P4" s="75"/>
      <c r="Q4" s="75"/>
      <c r="R4" s="75"/>
    </row>
    <row r="5" spans="1:18" ht="35.25" customHeight="1">
      <c r="A5" s="911" t="s">
        <v>166</v>
      </c>
      <c r="B5" s="912" t="s">
        <v>165</v>
      </c>
      <c r="C5" s="912" t="s">
        <v>553</v>
      </c>
      <c r="D5" s="912" t="s">
        <v>329</v>
      </c>
      <c r="E5" s="912" t="s">
        <v>330</v>
      </c>
      <c r="F5" s="913" t="s">
        <v>331</v>
      </c>
      <c r="G5" s="913" t="s">
        <v>332</v>
      </c>
      <c r="H5" s="913" t="s">
        <v>333</v>
      </c>
      <c r="I5" s="913" t="s">
        <v>334</v>
      </c>
      <c r="J5" s="913" t="s">
        <v>177</v>
      </c>
      <c r="K5" s="913" t="s">
        <v>178</v>
      </c>
      <c r="L5" s="913" t="s">
        <v>554</v>
      </c>
      <c r="M5" s="913" t="s">
        <v>179</v>
      </c>
      <c r="N5" s="913" t="s">
        <v>339</v>
      </c>
      <c r="O5" s="913" t="s">
        <v>340</v>
      </c>
      <c r="P5" s="913" t="s">
        <v>555</v>
      </c>
      <c r="Q5" s="913" t="s">
        <v>556</v>
      </c>
      <c r="R5" s="913" t="s">
        <v>343</v>
      </c>
    </row>
    <row r="6" spans="1:18" s="71" customFormat="1" ht="7.5" customHeight="1">
      <c r="A6" s="574"/>
      <c r="B6" s="574"/>
      <c r="C6" s="574"/>
      <c r="D6" s="574"/>
      <c r="E6" s="574"/>
      <c r="F6" s="574"/>
      <c r="G6" s="574"/>
      <c r="H6" s="574"/>
      <c r="I6" s="574"/>
      <c r="J6" s="574"/>
      <c r="K6" s="574"/>
      <c r="L6" s="574"/>
      <c r="M6" s="574"/>
      <c r="N6" s="574"/>
      <c r="O6" s="574"/>
      <c r="P6" s="574"/>
      <c r="Q6" s="574"/>
      <c r="R6" s="574"/>
    </row>
    <row r="7" spans="1:18" s="71" customFormat="1" ht="12.75" customHeight="1">
      <c r="A7" s="454"/>
      <c r="B7" s="454"/>
      <c r="C7" s="1344" t="s">
        <v>421</v>
      </c>
      <c r="D7" s="1344"/>
      <c r="E7" s="1344"/>
      <c r="F7" s="1344"/>
      <c r="G7" s="1344" t="s">
        <v>421</v>
      </c>
      <c r="H7" s="1344"/>
      <c r="I7" s="1344"/>
      <c r="J7" s="1344"/>
      <c r="K7" s="1344" t="s">
        <v>421</v>
      </c>
      <c r="L7" s="1344"/>
      <c r="M7" s="1344"/>
      <c r="N7" s="1344"/>
      <c r="O7" s="1344" t="s">
        <v>421</v>
      </c>
      <c r="P7" s="1344"/>
      <c r="Q7" s="1344"/>
      <c r="R7" s="1344"/>
    </row>
    <row r="8" spans="1:18" s="76" customFormat="1" ht="7.5" customHeight="1">
      <c r="A8" s="74"/>
      <c r="B8" s="454"/>
      <c r="C8" s="75"/>
      <c r="D8" s="75"/>
      <c r="E8" s="75"/>
      <c r="F8" s="75"/>
      <c r="G8" s="75"/>
      <c r="H8" s="75"/>
      <c r="I8" s="75"/>
      <c r="J8" s="75"/>
      <c r="K8" s="75"/>
      <c r="L8" s="75"/>
      <c r="M8" s="75"/>
      <c r="N8" s="75"/>
      <c r="O8" s="75"/>
      <c r="P8" s="75"/>
      <c r="Q8" s="75"/>
      <c r="R8" s="75"/>
    </row>
    <row r="9" spans="1:18" s="818" customFormat="1" ht="13.4" customHeight="1">
      <c r="A9" s="914" t="s">
        <v>617</v>
      </c>
      <c r="B9" s="915" t="s">
        <v>649</v>
      </c>
      <c r="C9" s="916">
        <v>19820.309034431717</v>
      </c>
      <c r="D9" s="916">
        <v>36911.685144538897</v>
      </c>
      <c r="E9" s="916">
        <v>1160.3762248049613</v>
      </c>
      <c r="F9" s="916">
        <v>7538.8878119635192</v>
      </c>
      <c r="G9" s="916">
        <v>556.69965781010967</v>
      </c>
      <c r="H9" s="916">
        <v>1322.1262063067986</v>
      </c>
      <c r="I9" s="916">
        <v>8503.99753238843</v>
      </c>
      <c r="J9" s="916">
        <v>6268.3526008719255</v>
      </c>
      <c r="K9" s="916">
        <v>33946.756964745684</v>
      </c>
      <c r="L9" s="916">
        <v>30270.705306401946</v>
      </c>
      <c r="M9" s="916">
        <v>4908.6539263617587</v>
      </c>
      <c r="N9" s="916">
        <v>931.06831574527143</v>
      </c>
      <c r="O9" s="916">
        <v>4747.9799712587683</v>
      </c>
      <c r="P9" s="916">
        <v>8294.3770038868097</v>
      </c>
      <c r="Q9" s="916">
        <v>7553.1294315012519</v>
      </c>
      <c r="R9" s="916">
        <v>5081.024959603109</v>
      </c>
    </row>
    <row r="10" spans="1:18" ht="13.4" customHeight="1">
      <c r="A10" s="914" t="s">
        <v>618</v>
      </c>
      <c r="B10" s="915" t="s">
        <v>650</v>
      </c>
      <c r="C10" s="916">
        <v>655798.86871639092</v>
      </c>
      <c r="D10" s="916">
        <v>1001282.374099472</v>
      </c>
      <c r="E10" s="916">
        <v>63368.863767156938</v>
      </c>
      <c r="F10" s="916">
        <v>494035.80252584716</v>
      </c>
      <c r="G10" s="916">
        <v>109928.39035974482</v>
      </c>
      <c r="H10" s="916">
        <v>103451.30743181513</v>
      </c>
      <c r="I10" s="916">
        <v>220645.37183929875</v>
      </c>
      <c r="J10" s="916">
        <v>85022.640556443817</v>
      </c>
      <c r="K10" s="916">
        <v>757667.47376317787</v>
      </c>
      <c r="L10" s="916">
        <v>3011786.202683826</v>
      </c>
      <c r="M10" s="916">
        <v>345679.89554580575</v>
      </c>
      <c r="N10" s="916">
        <v>190412.3200481027</v>
      </c>
      <c r="O10" s="916">
        <v>366231.13033009431</v>
      </c>
      <c r="P10" s="916">
        <v>352933.11997661524</v>
      </c>
      <c r="Q10" s="916">
        <v>225468.00106590413</v>
      </c>
      <c r="R10" s="916">
        <v>98856.972565193661</v>
      </c>
    </row>
    <row r="11" spans="1:18" ht="13.4" customHeight="1">
      <c r="A11" s="914" t="s">
        <v>619</v>
      </c>
      <c r="B11" s="917" t="s">
        <v>620</v>
      </c>
      <c r="C11" s="916">
        <v>2506.0605034311484</v>
      </c>
      <c r="D11" s="916">
        <v>2455.4664170613505</v>
      </c>
      <c r="E11" s="916">
        <v>51.143576278235976</v>
      </c>
      <c r="F11" s="916">
        <v>4335.5254073575497</v>
      </c>
      <c r="G11" s="916">
        <v>26.054257157039689</v>
      </c>
      <c r="H11" s="916">
        <v>682.71139908617783</v>
      </c>
      <c r="I11" s="916">
        <v>1057.0811402455133</v>
      </c>
      <c r="J11" s="916">
        <v>349.91553593608546</v>
      </c>
      <c r="K11" s="916">
        <v>42049.802588666345</v>
      </c>
      <c r="L11" s="916">
        <v>39347.37222229223</v>
      </c>
      <c r="M11" s="916">
        <v>1250.0511665289955</v>
      </c>
      <c r="N11" s="916">
        <v>88.394265727719215</v>
      </c>
      <c r="O11" s="916">
        <v>3151.0707656418695</v>
      </c>
      <c r="P11" s="916">
        <v>23047.113857626711</v>
      </c>
      <c r="Q11" s="916">
        <v>1259.2087276371149</v>
      </c>
      <c r="R11" s="916">
        <v>270.41212325745659</v>
      </c>
    </row>
    <row r="12" spans="1:18" ht="13.4" customHeight="1">
      <c r="A12" s="914" t="s">
        <v>438</v>
      </c>
      <c r="B12" s="917" t="s">
        <v>621</v>
      </c>
      <c r="C12" s="916">
        <v>310178.93256837636</v>
      </c>
      <c r="D12" s="916">
        <v>490166.54895772645</v>
      </c>
      <c r="E12" s="916">
        <v>21762.518337042082</v>
      </c>
      <c r="F12" s="916">
        <v>216454.09254779524</v>
      </c>
      <c r="G12" s="916">
        <v>63231.911128440574</v>
      </c>
      <c r="H12" s="916">
        <v>82848.032227634496</v>
      </c>
      <c r="I12" s="916">
        <v>131558.2306179044</v>
      </c>
      <c r="J12" s="916">
        <v>24327.33087006391</v>
      </c>
      <c r="K12" s="916">
        <v>353523.17421354691</v>
      </c>
      <c r="L12" s="916">
        <v>1921167.4127966771</v>
      </c>
      <c r="M12" s="916">
        <v>301182.51117091812</v>
      </c>
      <c r="N12" s="916">
        <v>134297.62073086933</v>
      </c>
      <c r="O12" s="916">
        <v>159816.6045519514</v>
      </c>
      <c r="P12" s="916">
        <v>252669.03405686314</v>
      </c>
      <c r="Q12" s="916">
        <v>89926.262521484852</v>
      </c>
      <c r="R12" s="916">
        <v>68547.114148240347</v>
      </c>
    </row>
    <row r="13" spans="1:18" ht="26.5" customHeight="1">
      <c r="A13" s="914" t="s">
        <v>240</v>
      </c>
      <c r="B13" s="918" t="s">
        <v>654</v>
      </c>
      <c r="C13" s="916">
        <v>20523.204058365325</v>
      </c>
      <c r="D13" s="916">
        <v>38002.72532582088</v>
      </c>
      <c r="E13" s="916">
        <v>3931.1792508094827</v>
      </c>
      <c r="F13" s="916">
        <v>6326.6738553191717</v>
      </c>
      <c r="G13" s="916">
        <v>5403.0535677462694</v>
      </c>
      <c r="H13" s="916">
        <v>7772.1734887956227</v>
      </c>
      <c r="I13" s="916">
        <v>9652.6961024660995</v>
      </c>
      <c r="J13" s="916">
        <v>9096.4794574081243</v>
      </c>
      <c r="K13" s="916">
        <v>40284.613428321434</v>
      </c>
      <c r="L13" s="916">
        <v>44792.704354711612</v>
      </c>
      <c r="M13" s="916">
        <v>11897.388109055741</v>
      </c>
      <c r="N13" s="916">
        <v>2089.8320367555748</v>
      </c>
      <c r="O13" s="916">
        <v>8376.5490254378328</v>
      </c>
      <c r="P13" s="916">
        <v>21991.704589468696</v>
      </c>
      <c r="Q13" s="916">
        <v>7524.1917217628679</v>
      </c>
      <c r="R13" s="916">
        <v>4742.7648467801409</v>
      </c>
    </row>
    <row r="14" spans="1:18" ht="13.4" customHeight="1">
      <c r="A14" s="914" t="s">
        <v>241</v>
      </c>
      <c r="B14" s="918" t="s">
        <v>622</v>
      </c>
      <c r="C14" s="916">
        <v>4185.7082290157232</v>
      </c>
      <c r="D14" s="916">
        <v>8271.4011243656478</v>
      </c>
      <c r="E14" s="916">
        <v>387.13078084324724</v>
      </c>
      <c r="F14" s="916">
        <v>117.61071971308856</v>
      </c>
      <c r="G14" s="916">
        <v>36.064220076482094</v>
      </c>
      <c r="H14" s="916">
        <v>95.283746671974654</v>
      </c>
      <c r="I14" s="916">
        <v>1049.9272415413923</v>
      </c>
      <c r="J14" s="916">
        <v>68.613333985422102</v>
      </c>
      <c r="K14" s="916">
        <v>1982.3658337370739</v>
      </c>
      <c r="L14" s="916">
        <v>6484.2111624695344</v>
      </c>
      <c r="M14" s="916">
        <v>1109.8271555141828</v>
      </c>
      <c r="N14" s="916">
        <v>50.810989558360092</v>
      </c>
      <c r="O14" s="916">
        <v>2445.2950948242583</v>
      </c>
      <c r="P14" s="916">
        <v>477.28644387022058</v>
      </c>
      <c r="Q14" s="916">
        <v>89.602461816009139</v>
      </c>
      <c r="R14" s="916">
        <v>626.47173531996305</v>
      </c>
    </row>
    <row r="15" spans="1:18" ht="13.4" customHeight="1">
      <c r="A15" s="914" t="s">
        <v>623</v>
      </c>
      <c r="B15" s="918" t="s">
        <v>624</v>
      </c>
      <c r="C15" s="916">
        <v>52825.984846535721</v>
      </c>
      <c r="D15" s="916">
        <v>53471.952574507937</v>
      </c>
      <c r="E15" s="916">
        <v>1704.3228610662882</v>
      </c>
      <c r="F15" s="916">
        <v>28958.11391739174</v>
      </c>
      <c r="G15" s="916">
        <v>207.98502113226505</v>
      </c>
      <c r="H15" s="916">
        <v>287.78861319127736</v>
      </c>
      <c r="I15" s="916">
        <v>15510.087780327707</v>
      </c>
      <c r="J15" s="916">
        <v>5350.6008114486567</v>
      </c>
      <c r="K15" s="916">
        <v>36809.46513681567</v>
      </c>
      <c r="L15" s="916">
        <v>71751.752925180495</v>
      </c>
      <c r="M15" s="916">
        <v>19015.828986374716</v>
      </c>
      <c r="N15" s="916">
        <v>1421.8866561883283</v>
      </c>
      <c r="O15" s="916">
        <v>17375.506282689228</v>
      </c>
      <c r="P15" s="916">
        <v>14754.590386177206</v>
      </c>
      <c r="Q15" s="916">
        <v>8331.3852624717565</v>
      </c>
      <c r="R15" s="916">
        <v>15125.101289025062</v>
      </c>
    </row>
    <row r="16" spans="1:18" s="818" customFormat="1" ht="13.4" customHeight="1">
      <c r="A16" s="914" t="s">
        <v>625</v>
      </c>
      <c r="B16" s="918" t="s">
        <v>626</v>
      </c>
      <c r="C16" s="916">
        <v>32715.13293354489</v>
      </c>
      <c r="D16" s="916">
        <v>46178.938631718658</v>
      </c>
      <c r="E16" s="916">
        <v>62.92780507287376</v>
      </c>
      <c r="F16" s="916">
        <v>88531.252784461656</v>
      </c>
      <c r="G16" s="916">
        <v>43.758216877847978</v>
      </c>
      <c r="H16" s="916">
        <v>30392.532741338302</v>
      </c>
      <c r="I16" s="916">
        <v>280.88562690630408</v>
      </c>
      <c r="J16" s="916">
        <v>59.074925736102323</v>
      </c>
      <c r="K16" s="916">
        <v>38170.506024588205</v>
      </c>
      <c r="L16" s="916">
        <v>452138.71323253261</v>
      </c>
      <c r="M16" s="916">
        <v>498.8470248760367</v>
      </c>
      <c r="N16" s="916">
        <v>6230.4246496899968</v>
      </c>
      <c r="O16" s="916">
        <v>108.83196812244938</v>
      </c>
      <c r="P16" s="916">
        <v>39032.576967722831</v>
      </c>
      <c r="Q16" s="916">
        <v>9159.1402319544468</v>
      </c>
      <c r="R16" s="916">
        <v>72.315694699486158</v>
      </c>
    </row>
    <row r="17" spans="1:18" s="822" customFormat="1" ht="13.4" customHeight="1">
      <c r="A17" s="914" t="s">
        <v>627</v>
      </c>
      <c r="B17" s="918" t="s">
        <v>628</v>
      </c>
      <c r="C17" s="916">
        <v>44815.401252654316</v>
      </c>
      <c r="D17" s="916">
        <v>142398.29661560536</v>
      </c>
      <c r="E17" s="916">
        <v>2498.5534991248337</v>
      </c>
      <c r="F17" s="916">
        <v>28054.54008727122</v>
      </c>
      <c r="G17" s="916">
        <v>1165.0655370513271</v>
      </c>
      <c r="H17" s="916">
        <v>15615.583850981768</v>
      </c>
      <c r="I17" s="916">
        <v>38966.668180560075</v>
      </c>
      <c r="J17" s="916">
        <v>3097.6143099221363</v>
      </c>
      <c r="K17" s="916">
        <v>66361.46631022713</v>
      </c>
      <c r="L17" s="916">
        <v>858834.65163554531</v>
      </c>
      <c r="M17" s="916">
        <v>212510.5663061472</v>
      </c>
      <c r="N17" s="916">
        <v>4724.5225663701349</v>
      </c>
      <c r="O17" s="916">
        <v>80383.117672786582</v>
      </c>
      <c r="P17" s="916">
        <v>133188.05207225381</v>
      </c>
      <c r="Q17" s="916">
        <v>46042.573195933626</v>
      </c>
      <c r="R17" s="916">
        <v>9652.4816672454381</v>
      </c>
    </row>
    <row r="18" spans="1:18" ht="12.5">
      <c r="A18" s="914" t="s">
        <v>629</v>
      </c>
      <c r="B18" s="918" t="s">
        <v>630</v>
      </c>
      <c r="C18" s="916">
        <v>5281.7402811733555</v>
      </c>
      <c r="D18" s="916">
        <v>313.1399843471965</v>
      </c>
      <c r="E18" s="916">
        <v>1144.2949993799075</v>
      </c>
      <c r="F18" s="916">
        <v>270.30422291978869</v>
      </c>
      <c r="G18" s="916">
        <v>16.153027175769989</v>
      </c>
      <c r="H18" s="916">
        <v>41.371558629427156</v>
      </c>
      <c r="I18" s="916">
        <v>4983.1589515250989</v>
      </c>
      <c r="J18" s="916">
        <v>35.745364252198875</v>
      </c>
      <c r="K18" s="916">
        <v>954.52095030674764</v>
      </c>
      <c r="L18" s="916">
        <v>4306.5604352056052</v>
      </c>
      <c r="M18" s="916">
        <v>3224.800578930864</v>
      </c>
      <c r="N18" s="916">
        <v>21.812523919554248</v>
      </c>
      <c r="O18" s="916">
        <v>580.24170030637106</v>
      </c>
      <c r="P18" s="916">
        <v>838.02586995555509</v>
      </c>
      <c r="Q18" s="916">
        <v>61.358954027407407</v>
      </c>
      <c r="R18" s="916">
        <v>229.64055751219547</v>
      </c>
    </row>
    <row r="19" spans="1:18" ht="13.4" customHeight="1">
      <c r="A19" s="914" t="s">
        <v>631</v>
      </c>
      <c r="B19" s="918" t="s">
        <v>632</v>
      </c>
      <c r="C19" s="916">
        <v>36683.492921037963</v>
      </c>
      <c r="D19" s="916">
        <v>72042.582934679464</v>
      </c>
      <c r="E19" s="916">
        <v>1280.8245715572561</v>
      </c>
      <c r="F19" s="916">
        <v>16323.093615678898</v>
      </c>
      <c r="G19" s="916">
        <v>1386.9079393383302</v>
      </c>
      <c r="H19" s="916">
        <v>1182.7822463574996</v>
      </c>
      <c r="I19" s="916">
        <v>16511.590459278945</v>
      </c>
      <c r="J19" s="916">
        <v>2070.2544690583391</v>
      </c>
      <c r="K19" s="916">
        <v>33527.717529632879</v>
      </c>
      <c r="L19" s="916">
        <v>87382.928881424494</v>
      </c>
      <c r="M19" s="916">
        <v>26842.323044964061</v>
      </c>
      <c r="N19" s="916">
        <v>3537.64033691853</v>
      </c>
      <c r="O19" s="916">
        <v>13540.852769029814</v>
      </c>
      <c r="P19" s="916">
        <v>27496.907768243851</v>
      </c>
      <c r="Q19" s="916">
        <v>9941.8033313094547</v>
      </c>
      <c r="R19" s="916">
        <v>18782.281089158332</v>
      </c>
    </row>
    <row r="20" spans="1:18" ht="13.4" customHeight="1">
      <c r="A20" s="914" t="s">
        <v>633</v>
      </c>
      <c r="B20" s="918" t="s">
        <v>634</v>
      </c>
      <c r="C20" s="916">
        <v>39737.387925653093</v>
      </c>
      <c r="D20" s="916">
        <v>32038.037655876229</v>
      </c>
      <c r="E20" s="916">
        <v>2572.4419385488541</v>
      </c>
      <c r="F20" s="916">
        <v>42520.540706872533</v>
      </c>
      <c r="G20" s="916">
        <v>50935.215726291775</v>
      </c>
      <c r="H20" s="916">
        <v>21730.203769841126</v>
      </c>
      <c r="I20" s="916">
        <v>19002.416754162346</v>
      </c>
      <c r="J20" s="916">
        <v>1359.1284522514975</v>
      </c>
      <c r="K20" s="916">
        <v>99879.52150399705</v>
      </c>
      <c r="L20" s="916">
        <v>322160.38749419752</v>
      </c>
      <c r="M20" s="916">
        <v>14871.478815826798</v>
      </c>
      <c r="N20" s="916">
        <v>107016.26677796865</v>
      </c>
      <c r="O20" s="916">
        <v>17581.599947244707</v>
      </c>
      <c r="P20" s="916">
        <v>9397.2218981541719</v>
      </c>
      <c r="Q20" s="916">
        <v>1901.7636805561776</v>
      </c>
      <c r="R20" s="916">
        <v>9485.1257753555801</v>
      </c>
    </row>
    <row r="21" spans="1:18" ht="26.15" customHeight="1">
      <c r="A21" s="914" t="s">
        <v>635</v>
      </c>
      <c r="B21" s="918" t="s">
        <v>655</v>
      </c>
      <c r="C21" s="916">
        <v>4944.5269869304084</v>
      </c>
      <c r="D21" s="916">
        <v>1176.2753192436137</v>
      </c>
      <c r="E21" s="916">
        <v>973.63720050993481</v>
      </c>
      <c r="F21" s="916">
        <v>832.14765258885029</v>
      </c>
      <c r="G21" s="916">
        <v>55.130031306279555</v>
      </c>
      <c r="H21" s="916">
        <v>711.38033679641194</v>
      </c>
      <c r="I21" s="916">
        <v>1872.7245448538677</v>
      </c>
      <c r="J21" s="916">
        <v>412.34796784025065</v>
      </c>
      <c r="K21" s="916">
        <v>950.36568895054938</v>
      </c>
      <c r="L21" s="916">
        <v>7334.9274102339123</v>
      </c>
      <c r="M21" s="916">
        <v>578.05401835485941</v>
      </c>
      <c r="N21" s="916">
        <v>112.80300712058609</v>
      </c>
      <c r="O21" s="916">
        <v>6185.0863027679716</v>
      </c>
      <c r="P21" s="916">
        <v>714.21454901545303</v>
      </c>
      <c r="Q21" s="916">
        <v>172.61462167757082</v>
      </c>
      <c r="R21" s="916">
        <v>2278.5701996972698</v>
      </c>
    </row>
    <row r="22" spans="1:18" s="818" customFormat="1" ht="13.4" customHeight="1">
      <c r="A22" s="914" t="s">
        <v>636</v>
      </c>
      <c r="B22" s="918" t="s">
        <v>637</v>
      </c>
      <c r="C22" s="916">
        <v>6407.5919883764236</v>
      </c>
      <c r="D22" s="916">
        <v>8527.054315120653</v>
      </c>
      <c r="E22" s="916">
        <v>1146.6971109520894</v>
      </c>
      <c r="F22" s="916">
        <v>500.81789420543669</v>
      </c>
      <c r="G22" s="916">
        <v>55.380055485479645</v>
      </c>
      <c r="H22" s="916">
        <v>104.13999907346393</v>
      </c>
      <c r="I22" s="916">
        <v>3422.6587600100265</v>
      </c>
      <c r="J22" s="916">
        <v>96.458546658394724</v>
      </c>
      <c r="K22" s="916">
        <v>2958.0256041474945</v>
      </c>
      <c r="L22" s="916">
        <v>12597.624002786448</v>
      </c>
      <c r="M22" s="916">
        <v>941.70308202660863</v>
      </c>
      <c r="N22" s="916">
        <v>68.646181640879462</v>
      </c>
      <c r="O22" s="916">
        <v>1718.7097027448303</v>
      </c>
      <c r="P22" s="916">
        <v>405.69954384508327</v>
      </c>
      <c r="Q22" s="916">
        <v>169.21494298728277</v>
      </c>
      <c r="R22" s="916">
        <v>896.6072769479855</v>
      </c>
    </row>
    <row r="23" spans="1:18" ht="13.4" customHeight="1">
      <c r="A23" s="914" t="s">
        <v>638</v>
      </c>
      <c r="B23" s="918" t="s">
        <v>639</v>
      </c>
      <c r="C23" s="916">
        <v>23421.77986722278</v>
      </c>
      <c r="D23" s="916">
        <v>18624.309153598137</v>
      </c>
      <c r="E23" s="916">
        <v>3616.6892075613264</v>
      </c>
      <c r="F23" s="916">
        <v>1019.7501462412609</v>
      </c>
      <c r="G23" s="916">
        <v>378.79804654067601</v>
      </c>
      <c r="H23" s="916">
        <v>926.15176392495346</v>
      </c>
      <c r="I23" s="916">
        <v>3990.6334289342349</v>
      </c>
      <c r="J23" s="916">
        <v>831.19821869141492</v>
      </c>
      <c r="K23" s="916">
        <v>5320.4908334451275</v>
      </c>
      <c r="L23" s="916">
        <v>24167.589217770616</v>
      </c>
      <c r="M23" s="916">
        <v>3351.6410495820478</v>
      </c>
      <c r="N23" s="916">
        <v>1837.0264881341948</v>
      </c>
      <c r="O23" s="916">
        <v>3651.5513955417159</v>
      </c>
      <c r="P23" s="916">
        <v>1900.3859687789663</v>
      </c>
      <c r="Q23" s="916">
        <v>1879.7112222744167</v>
      </c>
      <c r="R23" s="916">
        <v>1834.1762120202593</v>
      </c>
    </row>
    <row r="24" spans="1:18" ht="13.4" customHeight="1">
      <c r="A24" s="914" t="s">
        <v>640</v>
      </c>
      <c r="B24" s="918" t="s">
        <v>641</v>
      </c>
      <c r="C24" s="916">
        <v>31082.544993154104</v>
      </c>
      <c r="D24" s="916">
        <v>24383.423244681773</v>
      </c>
      <c r="E24" s="916">
        <v>1526.2511825252591</v>
      </c>
      <c r="F24" s="916">
        <v>1749.1373794339315</v>
      </c>
      <c r="G24" s="916">
        <v>2970.9278462178559</v>
      </c>
      <c r="H24" s="916">
        <v>2190.7981934603622</v>
      </c>
      <c r="I24" s="916">
        <v>11294.907671864517</v>
      </c>
      <c r="J24" s="916">
        <v>1279.5244297424799</v>
      </c>
      <c r="K24" s="916">
        <v>23432.950798899619</v>
      </c>
      <c r="L24" s="916">
        <v>18887.307496940739</v>
      </c>
      <c r="M24" s="916">
        <v>4624.0667074976654</v>
      </c>
      <c r="N24" s="916">
        <v>5041.4111005253599</v>
      </c>
      <c r="O24" s="916">
        <v>5996.8190574014243</v>
      </c>
      <c r="P24" s="916">
        <v>1117.3147428353009</v>
      </c>
      <c r="Q24" s="916">
        <v>1599.024184818976</v>
      </c>
      <c r="R24" s="916">
        <v>3321.4705699387437</v>
      </c>
    </row>
    <row r="25" spans="1:18" ht="26.5" customHeight="1">
      <c r="A25" s="914" t="s">
        <v>642</v>
      </c>
      <c r="B25" s="918" t="s">
        <v>656</v>
      </c>
      <c r="C25" s="916">
        <v>7554.4362847122848</v>
      </c>
      <c r="D25" s="916">
        <v>44738.4120781608</v>
      </c>
      <c r="E25" s="916">
        <v>917.56792909072885</v>
      </c>
      <c r="F25" s="916">
        <v>1250.1095656977211</v>
      </c>
      <c r="G25" s="916">
        <v>577.47189320021482</v>
      </c>
      <c r="H25" s="916">
        <v>1797.8419185722894</v>
      </c>
      <c r="I25" s="916">
        <v>5019.8751154737556</v>
      </c>
      <c r="J25" s="916">
        <v>570.29058306888783</v>
      </c>
      <c r="K25" s="916">
        <v>2891.1645704780412</v>
      </c>
      <c r="L25" s="916">
        <v>10328.054547678184</v>
      </c>
      <c r="M25" s="916">
        <v>1715.9862917674182</v>
      </c>
      <c r="N25" s="916">
        <v>2144.5374160791639</v>
      </c>
      <c r="O25" s="916">
        <v>1872.4436330542007</v>
      </c>
      <c r="P25" s="916">
        <v>1355.053256542034</v>
      </c>
      <c r="Q25" s="916">
        <v>3053.8787098948651</v>
      </c>
      <c r="R25" s="916">
        <v>1500.1072345398752</v>
      </c>
    </row>
    <row r="26" spans="1:18" ht="13.4" customHeight="1">
      <c r="A26" s="914" t="s">
        <v>439</v>
      </c>
      <c r="B26" s="917" t="s">
        <v>643</v>
      </c>
      <c r="C26" s="916">
        <v>314162.69798557751</v>
      </c>
      <c r="D26" s="916">
        <v>473026.88898084115</v>
      </c>
      <c r="E26" s="916">
        <v>35120.75481809448</v>
      </c>
      <c r="F26" s="916">
        <v>264845.32064552419</v>
      </c>
      <c r="G26" s="916">
        <v>44656.425556982584</v>
      </c>
      <c r="H26" s="916">
        <v>15144.95187842843</v>
      </c>
      <c r="I26" s="916">
        <v>71908.137256278394</v>
      </c>
      <c r="J26" s="916">
        <v>55412.15279770473</v>
      </c>
      <c r="K26" s="916">
        <v>343797.93606572296</v>
      </c>
      <c r="L26" s="916">
        <v>1012522.6094792646</v>
      </c>
      <c r="M26" s="916">
        <v>32573.183519933918</v>
      </c>
      <c r="N26" s="916">
        <v>53338.095474134796</v>
      </c>
      <c r="O26" s="916">
        <v>192906.81640534243</v>
      </c>
      <c r="P26" s="916">
        <v>69215.885549543949</v>
      </c>
      <c r="Q26" s="916">
        <v>128095.66672749181</v>
      </c>
      <c r="R26" s="916">
        <v>22741.28777633189</v>
      </c>
    </row>
    <row r="27" spans="1:18" ht="13.4" customHeight="1">
      <c r="A27" s="914" t="s">
        <v>440</v>
      </c>
      <c r="B27" s="917" t="s">
        <v>644</v>
      </c>
      <c r="C27" s="916">
        <v>9950.1602730401082</v>
      </c>
      <c r="D27" s="916">
        <v>13288.902214223241</v>
      </c>
      <c r="E27" s="916">
        <v>2447.2164973150302</v>
      </c>
      <c r="F27" s="916">
        <v>3832.5091349527538</v>
      </c>
      <c r="G27" s="916">
        <v>959.34002886307576</v>
      </c>
      <c r="H27" s="916">
        <v>2563.5821048052867</v>
      </c>
      <c r="I27" s="916">
        <v>6779.4669497285622</v>
      </c>
      <c r="J27" s="916">
        <v>2481.3428724647865</v>
      </c>
      <c r="K27" s="916">
        <v>8125.391287285177</v>
      </c>
      <c r="L27" s="916">
        <v>17578.500752085551</v>
      </c>
      <c r="M27" s="916">
        <v>4754.1138484286867</v>
      </c>
      <c r="N27" s="916">
        <v>1118.7466613535094</v>
      </c>
      <c r="O27" s="916">
        <v>5185.5427699185539</v>
      </c>
      <c r="P27" s="916">
        <v>3486.3976673397174</v>
      </c>
      <c r="Q27" s="916">
        <v>2861.8586266969219</v>
      </c>
      <c r="R27" s="916">
        <v>3687.9461130360064</v>
      </c>
    </row>
    <row r="28" spans="1:18" ht="13.4" customHeight="1">
      <c r="A28" s="914" t="s">
        <v>441</v>
      </c>
      <c r="B28" s="917" t="s">
        <v>132</v>
      </c>
      <c r="C28" s="916">
        <v>19001.01738596585</v>
      </c>
      <c r="D28" s="916">
        <v>22344.567529619759</v>
      </c>
      <c r="E28" s="916">
        <v>3987.230538427114</v>
      </c>
      <c r="F28" s="916">
        <v>4568.3547902174232</v>
      </c>
      <c r="G28" s="916">
        <v>1054.6593883015466</v>
      </c>
      <c r="H28" s="916">
        <v>2212.0298218607541</v>
      </c>
      <c r="I28" s="916">
        <v>9342.4558751419045</v>
      </c>
      <c r="J28" s="916">
        <v>2451.8984802743039</v>
      </c>
      <c r="K28" s="916">
        <v>10171.169607956266</v>
      </c>
      <c r="L28" s="916">
        <v>21170.307433506721</v>
      </c>
      <c r="M28" s="916">
        <v>5920.0358399959823</v>
      </c>
      <c r="N28" s="916">
        <v>1569.4629160173281</v>
      </c>
      <c r="O28" s="916">
        <v>5171.0958372400901</v>
      </c>
      <c r="P28" s="916">
        <v>4514.6888452416079</v>
      </c>
      <c r="Q28" s="916">
        <v>3325.0044625934252</v>
      </c>
      <c r="R28" s="916">
        <v>3610.2124043279582</v>
      </c>
    </row>
    <row r="29" spans="1:18" s="818" customFormat="1" ht="13.4" customHeight="1">
      <c r="A29" s="914" t="s">
        <v>645</v>
      </c>
      <c r="B29" s="915" t="s">
        <v>646</v>
      </c>
      <c r="C29" s="916">
        <v>261285.36364462133</v>
      </c>
      <c r="D29" s="916">
        <v>412972.3051183176</v>
      </c>
      <c r="E29" s="916">
        <v>103626.17645907387</v>
      </c>
      <c r="F29" s="916">
        <v>64712.237420410936</v>
      </c>
      <c r="G29" s="916">
        <v>25991.344988391469</v>
      </c>
      <c r="H29" s="916">
        <v>66051.058922403914</v>
      </c>
      <c r="I29" s="916">
        <v>344579.73804636346</v>
      </c>
      <c r="J29" s="916">
        <v>37338.550139861603</v>
      </c>
      <c r="K29" s="916">
        <v>173385.40953223014</v>
      </c>
      <c r="L29" s="916">
        <v>438396.01757322886</v>
      </c>
      <c r="M29" s="916">
        <v>99037.933649126266</v>
      </c>
      <c r="N29" s="916">
        <v>26222.923849403491</v>
      </c>
      <c r="O29" s="916">
        <v>96252.933930300656</v>
      </c>
      <c r="P29" s="916">
        <v>58308.363322255937</v>
      </c>
      <c r="Q29" s="916">
        <v>55708.119764355397</v>
      </c>
      <c r="R29" s="916">
        <v>46854.596044015889</v>
      </c>
    </row>
    <row r="30" spans="1:18" s="818" customFormat="1" ht="13.4" customHeight="1">
      <c r="A30" s="914" t="s">
        <v>647</v>
      </c>
      <c r="B30" s="919" t="s">
        <v>651</v>
      </c>
      <c r="C30" s="916">
        <v>936904.54139544396</v>
      </c>
      <c r="D30" s="916">
        <v>1451166.3643623283</v>
      </c>
      <c r="E30" s="916">
        <v>168155.41645103577</v>
      </c>
      <c r="F30" s="916">
        <v>566286.92775822163</v>
      </c>
      <c r="G30" s="916">
        <v>136476.4350059464</v>
      </c>
      <c r="H30" s="916">
        <v>170824.49256052583</v>
      </c>
      <c r="I30" s="916">
        <v>573729.10741805064</v>
      </c>
      <c r="J30" s="916">
        <v>128629.54329717734</v>
      </c>
      <c r="K30" s="916">
        <v>964999.64026015368</v>
      </c>
      <c r="L30" s="916">
        <v>3480452.925563457</v>
      </c>
      <c r="M30" s="916">
        <v>449626.48312129377</v>
      </c>
      <c r="N30" s="916">
        <v>217566.31221325145</v>
      </c>
      <c r="O30" s="916">
        <v>467232.04423165374</v>
      </c>
      <c r="P30" s="916">
        <v>419535.860302758</v>
      </c>
      <c r="Q30" s="916">
        <v>288729.25026176078</v>
      </c>
      <c r="R30" s="916">
        <v>150792.59356881265</v>
      </c>
    </row>
    <row r="31" spans="1:18" s="822" customFormat="1" ht="13.4" customHeight="1">
      <c r="A31" s="920"/>
      <c r="B31" s="919" t="s">
        <v>652</v>
      </c>
      <c r="C31" s="916">
        <v>455910.75035713543</v>
      </c>
      <c r="D31" s="916">
        <v>570355.04815205396</v>
      </c>
      <c r="E31" s="916">
        <v>130741.41995885257</v>
      </c>
      <c r="F31" s="916">
        <v>115218.40862276792</v>
      </c>
      <c r="G31" s="916">
        <v>22353.461894312823</v>
      </c>
      <c r="H31" s="916">
        <v>70131.844806720052</v>
      </c>
      <c r="I31" s="916">
        <v>279042.78598194936</v>
      </c>
      <c r="J31" s="916">
        <v>68000.807009646902</v>
      </c>
      <c r="K31" s="916">
        <v>365633.82615678164</v>
      </c>
      <c r="L31" s="916">
        <v>718830.14992969576</v>
      </c>
      <c r="M31" s="916">
        <v>181033.57747898117</v>
      </c>
      <c r="N31" s="916">
        <v>46417.386786748568</v>
      </c>
      <c r="O31" s="916">
        <v>153900.01491034625</v>
      </c>
      <c r="P31" s="916">
        <v>95985.809111577139</v>
      </c>
      <c r="Q31" s="916">
        <v>129532.9521499798</v>
      </c>
      <c r="R31" s="916">
        <v>90705.062357619725</v>
      </c>
    </row>
    <row r="32" spans="1:18" ht="14.15" customHeight="1">
      <c r="A32" s="920"/>
      <c r="B32" s="925" t="s">
        <v>653</v>
      </c>
      <c r="C32" s="916">
        <v>1392815.2917525794</v>
      </c>
      <c r="D32" s="916">
        <v>2021521.4125143823</v>
      </c>
      <c r="E32" s="916">
        <v>298896.83640988835</v>
      </c>
      <c r="F32" s="916">
        <v>681505.33638098952</v>
      </c>
      <c r="G32" s="916">
        <v>158829.89690025922</v>
      </c>
      <c r="H32" s="916">
        <v>240956.33736724587</v>
      </c>
      <c r="I32" s="916">
        <v>852771.89339999994</v>
      </c>
      <c r="J32" s="916">
        <v>196630.35030682426</v>
      </c>
      <c r="K32" s="916">
        <v>1330633.4664169354</v>
      </c>
      <c r="L32" s="916">
        <v>4199283.0754931532</v>
      </c>
      <c r="M32" s="916">
        <v>630660.06060027494</v>
      </c>
      <c r="N32" s="916">
        <v>263983.69900000002</v>
      </c>
      <c r="O32" s="916">
        <v>621132.05914200004</v>
      </c>
      <c r="P32" s="916">
        <v>515521.66941433516</v>
      </c>
      <c r="Q32" s="916">
        <v>418262.20241174055</v>
      </c>
      <c r="R32" s="916">
        <v>241497.65592643237</v>
      </c>
    </row>
    <row r="33" spans="1:18" ht="12.75" customHeight="1">
      <c r="A33" s="920"/>
      <c r="B33" s="921"/>
      <c r="C33" s="444"/>
      <c r="D33" s="445"/>
      <c r="E33" s="445"/>
      <c r="F33" s="445"/>
      <c r="G33" s="445"/>
      <c r="H33" s="445"/>
      <c r="I33" s="445"/>
      <c r="J33" s="445"/>
      <c r="K33" s="445"/>
      <c r="L33" s="445"/>
      <c r="M33" s="445"/>
      <c r="N33" s="445"/>
      <c r="O33" s="445"/>
      <c r="P33" s="445"/>
      <c r="Q33" s="445"/>
      <c r="R33" s="445"/>
    </row>
    <row r="34" spans="1:18" s="828" customFormat="1" ht="20.149999999999999" customHeight="1">
      <c r="B34" s="822"/>
      <c r="C34" s="1320" t="s">
        <v>1434</v>
      </c>
      <c r="D34" s="1320"/>
      <c r="E34" s="1320"/>
      <c r="F34" s="1320"/>
      <c r="G34" s="829"/>
    </row>
    <row r="35" spans="1:18" s="922" customFormat="1" ht="15" customHeight="1">
      <c r="B35" s="923"/>
      <c r="C35" s="1320" t="s">
        <v>648</v>
      </c>
      <c r="D35" s="1320"/>
      <c r="E35" s="1320"/>
      <c r="F35" s="1320"/>
      <c r="G35" s="923"/>
    </row>
    <row r="36" spans="1:18" s="922" customFormat="1" ht="15" customHeight="1">
      <c r="B36" s="923"/>
      <c r="C36" s="1320" t="s">
        <v>425</v>
      </c>
      <c r="D36" s="1320"/>
      <c r="E36" s="1320"/>
      <c r="F36" s="1320"/>
      <c r="G36" s="923"/>
    </row>
    <row r="37" spans="1:18" ht="12.75" customHeight="1">
      <c r="C37" s="80"/>
      <c r="D37" s="80"/>
      <c r="E37" s="80"/>
      <c r="F37" s="80"/>
      <c r="G37" s="80"/>
      <c r="H37" s="80"/>
      <c r="I37" s="80"/>
      <c r="J37" s="80"/>
      <c r="K37" s="80"/>
      <c r="L37" s="80"/>
      <c r="M37" s="80"/>
      <c r="N37" s="80"/>
      <c r="O37" s="80"/>
      <c r="P37" s="80"/>
      <c r="Q37" s="80"/>
      <c r="R37" s="80"/>
    </row>
    <row r="38" spans="1:18" ht="12.75" customHeight="1">
      <c r="C38" s="80"/>
      <c r="D38" s="80"/>
      <c r="E38" s="80"/>
      <c r="F38" s="80"/>
      <c r="G38" s="80"/>
      <c r="H38" s="80"/>
      <c r="I38" s="80"/>
      <c r="J38" s="80"/>
      <c r="K38" s="80"/>
      <c r="L38" s="80"/>
      <c r="M38" s="80"/>
      <c r="N38" s="80"/>
      <c r="O38" s="80"/>
      <c r="P38" s="80"/>
      <c r="Q38" s="80"/>
      <c r="R38" s="80"/>
    </row>
    <row r="39" spans="1:18" ht="12.75" customHeight="1">
      <c r="C39" s="80"/>
      <c r="D39" s="80"/>
      <c r="E39" s="80"/>
      <c r="F39" s="80"/>
      <c r="G39" s="80"/>
      <c r="H39" s="80"/>
      <c r="I39" s="80"/>
      <c r="J39" s="80"/>
      <c r="K39" s="80"/>
      <c r="L39" s="80"/>
      <c r="M39" s="80"/>
      <c r="N39" s="80"/>
      <c r="O39" s="80"/>
      <c r="P39" s="80"/>
      <c r="Q39" s="80"/>
      <c r="R39" s="80"/>
    </row>
    <row r="40" spans="1:18" ht="12.75" customHeight="1">
      <c r="C40" s="80"/>
      <c r="D40" s="80"/>
      <c r="E40" s="80"/>
      <c r="F40" s="80"/>
      <c r="G40" s="80"/>
      <c r="H40" s="80"/>
      <c r="I40" s="80"/>
      <c r="J40" s="80"/>
      <c r="K40" s="80"/>
      <c r="L40" s="80"/>
      <c r="M40" s="80"/>
      <c r="N40" s="80"/>
      <c r="O40" s="80"/>
      <c r="P40" s="80"/>
      <c r="Q40" s="80"/>
      <c r="R40" s="80"/>
    </row>
    <row r="41" spans="1:18" ht="12.75" customHeight="1">
      <c r="C41" s="80"/>
      <c r="D41" s="80"/>
      <c r="E41" s="80"/>
      <c r="F41" s="80"/>
      <c r="G41" s="80"/>
      <c r="H41" s="80"/>
      <c r="I41" s="80"/>
      <c r="J41" s="80"/>
      <c r="K41" s="80"/>
      <c r="L41" s="80"/>
      <c r="M41" s="80"/>
      <c r="N41" s="80"/>
      <c r="O41" s="80"/>
      <c r="P41" s="80"/>
      <c r="Q41" s="80"/>
      <c r="R41" s="80"/>
    </row>
    <row r="42" spans="1:18" ht="12.75" customHeight="1">
      <c r="C42" s="80"/>
      <c r="D42" s="80"/>
      <c r="E42" s="80"/>
      <c r="F42" s="80"/>
      <c r="G42" s="80"/>
      <c r="H42" s="80"/>
      <c r="I42" s="80"/>
      <c r="J42" s="80"/>
      <c r="K42" s="80"/>
      <c r="L42" s="80"/>
      <c r="M42" s="80"/>
      <c r="N42" s="80"/>
      <c r="O42" s="80"/>
      <c r="P42" s="80"/>
      <c r="Q42" s="80"/>
      <c r="R42" s="80"/>
    </row>
    <row r="43" spans="1:18" ht="12.75" customHeight="1">
      <c r="C43" s="80"/>
      <c r="D43" s="80"/>
      <c r="E43" s="80"/>
      <c r="F43" s="80"/>
      <c r="G43" s="80"/>
      <c r="H43" s="80"/>
      <c r="I43" s="80"/>
      <c r="J43" s="80"/>
      <c r="K43" s="80"/>
      <c r="L43" s="80"/>
      <c r="M43" s="80"/>
      <c r="N43" s="80"/>
      <c r="O43" s="80"/>
      <c r="P43" s="80"/>
      <c r="Q43" s="80"/>
      <c r="R43" s="80"/>
    </row>
    <row r="44" spans="1:18" ht="12.75" customHeight="1">
      <c r="C44" s="80"/>
      <c r="D44" s="80"/>
      <c r="E44" s="80"/>
      <c r="F44" s="80"/>
      <c r="G44" s="80"/>
      <c r="H44" s="80"/>
      <c r="I44" s="80"/>
      <c r="J44" s="80"/>
      <c r="K44" s="80"/>
      <c r="L44" s="80"/>
      <c r="M44" s="80"/>
      <c r="N44" s="80"/>
      <c r="O44" s="80"/>
      <c r="P44" s="80"/>
      <c r="Q44" s="80"/>
      <c r="R44" s="80"/>
    </row>
    <row r="45" spans="1:18" ht="12.75" customHeight="1">
      <c r="C45" s="80"/>
      <c r="D45" s="80"/>
      <c r="E45" s="80"/>
      <c r="F45" s="80"/>
      <c r="G45" s="80"/>
      <c r="H45" s="80"/>
      <c r="I45" s="80"/>
      <c r="J45" s="80"/>
      <c r="K45" s="80"/>
      <c r="L45" s="80"/>
      <c r="M45" s="80"/>
      <c r="N45" s="80"/>
      <c r="O45" s="80"/>
      <c r="P45" s="80"/>
      <c r="Q45" s="80"/>
      <c r="R45" s="80"/>
    </row>
    <row r="46" spans="1:18" ht="12.75" customHeight="1">
      <c r="C46" s="80"/>
      <c r="D46" s="80"/>
      <c r="E46" s="80"/>
      <c r="F46" s="80"/>
      <c r="G46" s="80"/>
      <c r="H46" s="80"/>
      <c r="I46" s="80"/>
      <c r="J46" s="80"/>
      <c r="K46" s="80"/>
      <c r="L46" s="80"/>
      <c r="M46" s="80"/>
      <c r="N46" s="80"/>
      <c r="O46" s="80"/>
      <c r="P46" s="80"/>
      <c r="Q46" s="80"/>
      <c r="R46" s="80"/>
    </row>
    <row r="47" spans="1:18" ht="12.75" customHeight="1">
      <c r="C47" s="80"/>
      <c r="D47" s="80"/>
      <c r="E47" s="80"/>
      <c r="F47" s="80"/>
      <c r="G47" s="80"/>
      <c r="H47" s="80"/>
      <c r="I47" s="80"/>
      <c r="J47" s="80"/>
      <c r="K47" s="80"/>
      <c r="L47" s="80"/>
      <c r="M47" s="80"/>
      <c r="N47" s="80"/>
      <c r="O47" s="80"/>
      <c r="P47" s="80"/>
      <c r="Q47" s="80"/>
      <c r="R47" s="80"/>
    </row>
    <row r="48" spans="1:18" ht="12.75" customHeight="1">
      <c r="C48" s="80"/>
      <c r="D48" s="80"/>
      <c r="E48" s="80"/>
      <c r="F48" s="80"/>
      <c r="G48" s="80"/>
      <c r="H48" s="80"/>
      <c r="I48" s="80"/>
      <c r="J48" s="80"/>
      <c r="K48" s="80"/>
      <c r="L48" s="80"/>
      <c r="M48" s="80"/>
      <c r="N48" s="80"/>
      <c r="O48" s="80"/>
      <c r="P48" s="80"/>
      <c r="Q48" s="80"/>
      <c r="R48" s="80"/>
    </row>
    <row r="49" spans="3:18" ht="12.75" customHeight="1">
      <c r="C49" s="80"/>
      <c r="D49" s="80"/>
      <c r="E49" s="80"/>
      <c r="F49" s="80"/>
      <c r="G49" s="80"/>
      <c r="H49" s="80"/>
      <c r="I49" s="80"/>
      <c r="J49" s="80"/>
      <c r="K49" s="80"/>
      <c r="L49" s="80"/>
      <c r="M49" s="80"/>
      <c r="N49" s="80"/>
      <c r="O49" s="80"/>
      <c r="P49" s="80"/>
      <c r="Q49" s="80"/>
      <c r="R49" s="80"/>
    </row>
    <row r="50" spans="3:18" ht="12.75" customHeight="1">
      <c r="C50" s="80"/>
      <c r="D50" s="80"/>
      <c r="E50" s="80"/>
      <c r="F50" s="80"/>
      <c r="G50" s="80"/>
      <c r="H50" s="80"/>
      <c r="I50" s="80"/>
      <c r="J50" s="80"/>
      <c r="K50" s="80"/>
      <c r="L50" s="80"/>
      <c r="M50" s="80"/>
      <c r="N50" s="80"/>
      <c r="O50" s="80"/>
      <c r="P50" s="80"/>
      <c r="Q50" s="80"/>
      <c r="R50" s="80"/>
    </row>
    <row r="51" spans="3:18" ht="12.75" customHeight="1">
      <c r="C51" s="80"/>
      <c r="D51" s="80"/>
      <c r="E51" s="80"/>
      <c r="F51" s="80"/>
      <c r="G51" s="80"/>
      <c r="H51" s="80"/>
      <c r="I51" s="80"/>
      <c r="J51" s="80"/>
      <c r="K51" s="80"/>
      <c r="L51" s="80"/>
      <c r="M51" s="80"/>
      <c r="N51" s="80"/>
      <c r="O51" s="80"/>
      <c r="P51" s="80"/>
      <c r="Q51" s="80"/>
      <c r="R51" s="80"/>
    </row>
    <row r="52" spans="3:18" ht="12.75" customHeight="1">
      <c r="C52" s="80"/>
      <c r="D52" s="80"/>
      <c r="E52" s="80"/>
      <c r="F52" s="80"/>
      <c r="G52" s="80"/>
      <c r="H52" s="80"/>
      <c r="I52" s="80"/>
      <c r="J52" s="80"/>
      <c r="K52" s="80"/>
      <c r="L52" s="80"/>
      <c r="M52" s="80"/>
      <c r="N52" s="80"/>
      <c r="O52" s="80"/>
      <c r="P52" s="80"/>
      <c r="Q52" s="80"/>
      <c r="R52" s="80"/>
    </row>
    <row r="53" spans="3:18" ht="12.75" customHeight="1">
      <c r="C53" s="80"/>
      <c r="D53" s="80"/>
      <c r="E53" s="80"/>
      <c r="F53" s="80"/>
      <c r="G53" s="80"/>
      <c r="H53" s="80"/>
      <c r="I53" s="80"/>
      <c r="J53" s="80"/>
      <c r="K53" s="80"/>
      <c r="L53" s="80"/>
      <c r="M53" s="80"/>
      <c r="N53" s="80"/>
      <c r="O53" s="80"/>
      <c r="P53" s="80"/>
      <c r="Q53" s="80"/>
      <c r="R53" s="80"/>
    </row>
    <row r="54" spans="3:18" ht="12.75" customHeight="1">
      <c r="C54" s="80"/>
      <c r="D54" s="80"/>
      <c r="E54" s="80"/>
      <c r="F54" s="80"/>
      <c r="G54" s="80"/>
      <c r="H54" s="80"/>
      <c r="I54" s="80"/>
      <c r="J54" s="80"/>
      <c r="K54" s="80"/>
      <c r="L54" s="80"/>
      <c r="M54" s="80"/>
      <c r="N54" s="80"/>
      <c r="O54" s="80"/>
      <c r="P54" s="80"/>
      <c r="Q54" s="80"/>
      <c r="R54" s="80"/>
    </row>
    <row r="55" spans="3:18" ht="12.75" customHeight="1">
      <c r="C55" s="80"/>
      <c r="D55" s="80"/>
      <c r="E55" s="80"/>
      <c r="F55" s="80"/>
      <c r="G55" s="80"/>
      <c r="H55" s="80"/>
      <c r="I55" s="80"/>
      <c r="J55" s="80"/>
      <c r="K55" s="80"/>
      <c r="L55" s="80"/>
      <c r="M55" s="80"/>
      <c r="N55" s="80"/>
      <c r="O55" s="80"/>
      <c r="P55" s="80"/>
      <c r="Q55" s="80"/>
      <c r="R55" s="80"/>
    </row>
    <row r="56" spans="3:18" ht="12.75" customHeight="1">
      <c r="C56" s="80"/>
      <c r="D56" s="80"/>
      <c r="E56" s="80"/>
      <c r="F56" s="80"/>
      <c r="G56" s="80"/>
      <c r="H56" s="80"/>
      <c r="I56" s="80"/>
      <c r="J56" s="80"/>
      <c r="K56" s="80"/>
      <c r="L56" s="80"/>
      <c r="M56" s="80"/>
      <c r="N56" s="80"/>
      <c r="O56" s="80"/>
      <c r="P56" s="80"/>
      <c r="Q56" s="80"/>
      <c r="R56" s="80"/>
    </row>
    <row r="57" spans="3:18" ht="12.75" customHeight="1">
      <c r="C57" s="80"/>
      <c r="D57" s="80"/>
      <c r="E57" s="80"/>
      <c r="F57" s="80"/>
      <c r="G57" s="80"/>
      <c r="H57" s="80"/>
      <c r="I57" s="80"/>
      <c r="J57" s="80"/>
      <c r="K57" s="80"/>
      <c r="L57" s="80"/>
      <c r="M57" s="80"/>
      <c r="N57" s="80"/>
      <c r="O57" s="80"/>
      <c r="P57" s="80"/>
      <c r="Q57" s="80"/>
      <c r="R57" s="80"/>
    </row>
    <row r="58" spans="3:18" ht="12.75" customHeight="1">
      <c r="C58" s="80"/>
      <c r="D58" s="80"/>
      <c r="E58" s="80"/>
      <c r="F58" s="80"/>
      <c r="G58" s="80"/>
      <c r="H58" s="80"/>
      <c r="I58" s="80"/>
      <c r="J58" s="80"/>
      <c r="K58" s="80"/>
      <c r="L58" s="80"/>
      <c r="M58" s="80"/>
      <c r="N58" s="80"/>
      <c r="O58" s="80"/>
      <c r="P58" s="80"/>
      <c r="Q58" s="80"/>
      <c r="R58" s="80"/>
    </row>
    <row r="59" spans="3:18" ht="12.75" customHeight="1">
      <c r="C59" s="80"/>
      <c r="D59" s="80"/>
      <c r="E59" s="80"/>
      <c r="F59" s="80"/>
      <c r="G59" s="80"/>
      <c r="H59" s="80"/>
      <c r="I59" s="80"/>
      <c r="J59" s="80"/>
      <c r="K59" s="80"/>
      <c r="L59" s="80"/>
      <c r="M59" s="80"/>
      <c r="N59" s="80"/>
      <c r="O59" s="80"/>
      <c r="P59" s="80"/>
      <c r="Q59" s="80"/>
      <c r="R59" s="80"/>
    </row>
    <row r="60" spans="3:18" ht="12.75" customHeight="1">
      <c r="C60" s="80"/>
      <c r="D60" s="80"/>
      <c r="E60" s="80"/>
      <c r="F60" s="80"/>
      <c r="G60" s="80"/>
      <c r="H60" s="80"/>
      <c r="I60" s="80"/>
      <c r="J60" s="80"/>
      <c r="K60" s="80"/>
      <c r="L60" s="80"/>
      <c r="M60" s="80"/>
      <c r="N60" s="80"/>
      <c r="O60" s="80"/>
      <c r="P60" s="80"/>
      <c r="Q60" s="80"/>
      <c r="R60" s="80"/>
    </row>
    <row r="61" spans="3:18" ht="12.75" customHeight="1">
      <c r="C61" s="80"/>
      <c r="D61" s="80"/>
      <c r="E61" s="80"/>
      <c r="F61" s="80"/>
      <c r="G61" s="80"/>
      <c r="H61" s="80"/>
      <c r="I61" s="80"/>
      <c r="J61" s="80"/>
      <c r="K61" s="80"/>
      <c r="L61" s="80"/>
      <c r="M61" s="80"/>
      <c r="N61" s="80"/>
      <c r="O61" s="80"/>
      <c r="P61" s="80"/>
      <c r="Q61" s="80"/>
      <c r="R61" s="80"/>
    </row>
    <row r="62" spans="3:18" ht="12.75" customHeight="1">
      <c r="C62" s="80"/>
      <c r="D62" s="80"/>
      <c r="E62" s="80"/>
      <c r="F62" s="80"/>
      <c r="G62" s="80"/>
      <c r="H62" s="80"/>
      <c r="I62" s="80"/>
      <c r="J62" s="80"/>
      <c r="K62" s="80"/>
      <c r="L62" s="80"/>
      <c r="M62" s="80"/>
      <c r="N62" s="80"/>
      <c r="O62" s="80"/>
      <c r="P62" s="80"/>
      <c r="Q62" s="80"/>
      <c r="R62" s="80"/>
    </row>
    <row r="63" spans="3:18" ht="12.75" customHeight="1">
      <c r="C63" s="80"/>
      <c r="D63" s="80"/>
      <c r="E63" s="80"/>
      <c r="F63" s="80"/>
      <c r="G63" s="80"/>
      <c r="H63" s="80"/>
      <c r="I63" s="80"/>
      <c r="J63" s="80"/>
      <c r="K63" s="80"/>
      <c r="L63" s="80"/>
      <c r="M63" s="80"/>
      <c r="N63" s="80"/>
      <c r="O63" s="80"/>
      <c r="P63" s="80"/>
      <c r="Q63" s="80"/>
      <c r="R63" s="80"/>
    </row>
    <row r="64" spans="3:18" ht="12.75" customHeight="1">
      <c r="C64" s="80"/>
      <c r="D64" s="80"/>
      <c r="E64" s="80"/>
      <c r="F64" s="80"/>
      <c r="G64" s="80"/>
      <c r="H64" s="80"/>
      <c r="I64" s="80"/>
      <c r="J64" s="80"/>
      <c r="K64" s="80"/>
      <c r="L64" s="80"/>
      <c r="M64" s="80"/>
      <c r="N64" s="80"/>
      <c r="O64" s="80"/>
      <c r="P64" s="80"/>
      <c r="Q64" s="80"/>
      <c r="R64" s="80"/>
    </row>
    <row r="65" spans="3:18" ht="12.75" customHeight="1">
      <c r="C65" s="80"/>
      <c r="D65" s="80"/>
      <c r="E65" s="80"/>
      <c r="F65" s="80"/>
      <c r="G65" s="80"/>
      <c r="H65" s="80"/>
      <c r="I65" s="80"/>
      <c r="J65" s="80"/>
      <c r="K65" s="80"/>
      <c r="L65" s="80"/>
      <c r="M65" s="80"/>
      <c r="N65" s="80"/>
      <c r="O65" s="80"/>
      <c r="P65" s="80"/>
      <c r="Q65" s="80"/>
      <c r="R65" s="80"/>
    </row>
    <row r="66" spans="3:18" ht="12.75" customHeight="1">
      <c r="C66" s="80"/>
      <c r="D66" s="80"/>
      <c r="E66" s="80"/>
      <c r="F66" s="80"/>
      <c r="G66" s="80"/>
      <c r="H66" s="80"/>
      <c r="I66" s="80"/>
      <c r="J66" s="80"/>
      <c r="K66" s="80"/>
      <c r="L66" s="80"/>
      <c r="M66" s="80"/>
      <c r="N66" s="80"/>
      <c r="O66" s="80"/>
      <c r="P66" s="80"/>
      <c r="Q66" s="80"/>
      <c r="R66" s="80"/>
    </row>
    <row r="67" spans="3:18" ht="12.75" customHeight="1">
      <c r="C67" s="80"/>
      <c r="D67" s="80"/>
      <c r="E67" s="80"/>
      <c r="F67" s="80"/>
      <c r="G67" s="80"/>
      <c r="H67" s="80"/>
      <c r="I67" s="80"/>
      <c r="J67" s="80"/>
      <c r="K67" s="80"/>
      <c r="L67" s="80"/>
      <c r="M67" s="80"/>
      <c r="N67" s="80"/>
      <c r="O67" s="80"/>
      <c r="P67" s="80"/>
      <c r="Q67" s="80"/>
      <c r="R67" s="80"/>
    </row>
    <row r="68" spans="3:18" ht="12.75" customHeight="1">
      <c r="C68" s="80"/>
      <c r="D68" s="80"/>
      <c r="E68" s="80"/>
      <c r="F68" s="80"/>
      <c r="G68" s="80"/>
      <c r="H68" s="80"/>
      <c r="I68" s="80"/>
      <c r="J68" s="80"/>
      <c r="K68" s="80"/>
      <c r="L68" s="80"/>
      <c r="M68" s="80"/>
      <c r="N68" s="80"/>
      <c r="O68" s="80"/>
      <c r="P68" s="80"/>
      <c r="Q68" s="80"/>
      <c r="R68" s="80"/>
    </row>
    <row r="69" spans="3:18" ht="12.75" customHeight="1">
      <c r="C69" s="80"/>
      <c r="D69" s="80"/>
      <c r="E69" s="80"/>
      <c r="F69" s="80"/>
      <c r="G69" s="80"/>
      <c r="H69" s="80"/>
      <c r="I69" s="80"/>
      <c r="J69" s="80"/>
      <c r="K69" s="80"/>
      <c r="L69" s="80"/>
      <c r="M69" s="80"/>
      <c r="N69" s="80"/>
      <c r="O69" s="80"/>
      <c r="P69" s="80"/>
      <c r="Q69" s="80"/>
      <c r="R69" s="80"/>
    </row>
    <row r="70" spans="3:18" ht="12.75" customHeight="1">
      <c r="C70" s="80"/>
      <c r="D70" s="80"/>
      <c r="E70" s="80"/>
      <c r="F70" s="80"/>
      <c r="G70" s="80"/>
      <c r="H70" s="80"/>
      <c r="I70" s="80"/>
      <c r="J70" s="80"/>
      <c r="K70" s="80"/>
      <c r="L70" s="80"/>
      <c r="M70" s="80"/>
      <c r="N70" s="80"/>
      <c r="O70" s="80"/>
      <c r="P70" s="80"/>
      <c r="Q70" s="80"/>
      <c r="R70" s="80"/>
    </row>
    <row r="71" spans="3:18" ht="12.75" customHeight="1">
      <c r="C71" s="80"/>
      <c r="D71" s="80"/>
      <c r="E71" s="80"/>
      <c r="F71" s="80"/>
      <c r="G71" s="80"/>
      <c r="H71" s="80"/>
      <c r="I71" s="80"/>
      <c r="J71" s="80"/>
      <c r="K71" s="80"/>
      <c r="L71" s="80"/>
      <c r="M71" s="80"/>
      <c r="N71" s="80"/>
      <c r="O71" s="80"/>
      <c r="P71" s="80"/>
      <c r="Q71" s="80"/>
      <c r="R71" s="80"/>
    </row>
    <row r="72" spans="3:18" ht="12.75" customHeight="1">
      <c r="C72" s="80"/>
      <c r="D72" s="80"/>
      <c r="E72" s="80"/>
      <c r="F72" s="80"/>
      <c r="G72" s="80"/>
      <c r="H72" s="80"/>
      <c r="I72" s="80"/>
      <c r="J72" s="80"/>
      <c r="K72" s="80"/>
      <c r="L72" s="80"/>
      <c r="M72" s="80"/>
      <c r="N72" s="80"/>
      <c r="O72" s="80"/>
      <c r="P72" s="80"/>
      <c r="Q72" s="80"/>
      <c r="R72" s="80"/>
    </row>
    <row r="73" spans="3:18" ht="12.75" customHeight="1">
      <c r="C73" s="80"/>
      <c r="D73" s="80"/>
      <c r="E73" s="80"/>
      <c r="F73" s="80"/>
      <c r="G73" s="80"/>
      <c r="H73" s="80"/>
      <c r="I73" s="80"/>
      <c r="J73" s="80"/>
      <c r="K73" s="80"/>
      <c r="L73" s="80"/>
      <c r="M73" s="80"/>
      <c r="N73" s="80"/>
      <c r="O73" s="80"/>
      <c r="P73" s="80"/>
      <c r="Q73" s="80"/>
      <c r="R73" s="80"/>
    </row>
    <row r="74" spans="3:18" ht="12.75" customHeight="1">
      <c r="C74" s="80"/>
      <c r="D74" s="80"/>
      <c r="E74" s="80"/>
      <c r="F74" s="80"/>
      <c r="G74" s="80"/>
      <c r="H74" s="80"/>
      <c r="I74" s="80"/>
      <c r="J74" s="80"/>
      <c r="K74" s="80"/>
      <c r="L74" s="80"/>
      <c r="M74" s="80"/>
      <c r="N74" s="80"/>
      <c r="O74" s="80"/>
      <c r="P74" s="80"/>
      <c r="Q74" s="80"/>
      <c r="R74" s="80"/>
    </row>
    <row r="75" spans="3:18" ht="12.75" customHeight="1">
      <c r="C75" s="80"/>
      <c r="D75" s="80"/>
      <c r="E75" s="80"/>
      <c r="F75" s="80"/>
      <c r="G75" s="80"/>
      <c r="H75" s="80"/>
      <c r="I75" s="80"/>
      <c r="J75" s="80"/>
      <c r="K75" s="80"/>
      <c r="L75" s="80"/>
      <c r="M75" s="80"/>
      <c r="N75" s="80"/>
      <c r="O75" s="80"/>
      <c r="P75" s="80"/>
      <c r="Q75" s="80"/>
      <c r="R75" s="80"/>
    </row>
    <row r="76" spans="3:18" ht="12.75" customHeight="1">
      <c r="C76" s="80"/>
      <c r="D76" s="80"/>
      <c r="E76" s="80"/>
      <c r="F76" s="80"/>
      <c r="G76" s="80"/>
      <c r="H76" s="80"/>
      <c r="I76" s="80"/>
      <c r="J76" s="80"/>
      <c r="K76" s="80"/>
      <c r="L76" s="80"/>
      <c r="M76" s="80"/>
      <c r="N76" s="80"/>
      <c r="O76" s="80"/>
      <c r="P76" s="80"/>
      <c r="Q76" s="80"/>
      <c r="R76" s="80"/>
    </row>
    <row r="77" spans="3:18" ht="12.75" customHeight="1">
      <c r="C77" s="80"/>
      <c r="D77" s="80"/>
      <c r="E77" s="80"/>
      <c r="F77" s="80"/>
      <c r="G77" s="80"/>
      <c r="H77" s="80"/>
      <c r="I77" s="80"/>
      <c r="J77" s="80"/>
      <c r="K77" s="80"/>
      <c r="L77" s="80"/>
      <c r="M77" s="80"/>
      <c r="N77" s="80"/>
      <c r="O77" s="80"/>
      <c r="P77" s="80"/>
      <c r="Q77" s="80"/>
      <c r="R77" s="80"/>
    </row>
    <row r="78" spans="3:18" ht="12.75" customHeight="1">
      <c r="C78" s="80"/>
      <c r="D78" s="80"/>
      <c r="E78" s="80"/>
      <c r="F78" s="80"/>
      <c r="G78" s="80"/>
      <c r="H78" s="80"/>
      <c r="I78" s="80"/>
      <c r="J78" s="80"/>
      <c r="K78" s="80"/>
      <c r="L78" s="80"/>
      <c r="M78" s="80"/>
      <c r="N78" s="80"/>
      <c r="O78" s="80"/>
      <c r="P78" s="80"/>
      <c r="Q78" s="80"/>
      <c r="R78" s="80"/>
    </row>
    <row r="79" spans="3:18" ht="12.75" customHeight="1">
      <c r="C79" s="80"/>
      <c r="D79" s="80"/>
      <c r="E79" s="80"/>
      <c r="F79" s="80"/>
      <c r="G79" s="80"/>
      <c r="H79" s="80"/>
      <c r="I79" s="80"/>
      <c r="J79" s="80"/>
      <c r="K79" s="80"/>
      <c r="L79" s="80"/>
      <c r="M79" s="80"/>
      <c r="N79" s="80"/>
      <c r="O79" s="80"/>
      <c r="P79" s="80"/>
      <c r="Q79" s="80"/>
      <c r="R79" s="80"/>
    </row>
    <row r="80" spans="3:18" ht="12.75" customHeight="1">
      <c r="C80" s="80"/>
      <c r="D80" s="80"/>
      <c r="E80" s="80"/>
      <c r="F80" s="80"/>
      <c r="G80" s="80"/>
      <c r="H80" s="80"/>
      <c r="I80" s="80"/>
      <c r="J80" s="80"/>
      <c r="K80" s="80"/>
      <c r="L80" s="80"/>
      <c r="M80" s="80"/>
      <c r="N80" s="80"/>
      <c r="O80" s="80"/>
      <c r="P80" s="80"/>
      <c r="Q80" s="80"/>
      <c r="R80" s="80"/>
    </row>
    <row r="81" spans="3:18" ht="12.75" customHeight="1">
      <c r="C81" s="80"/>
      <c r="D81" s="80"/>
      <c r="E81" s="80"/>
      <c r="F81" s="80"/>
      <c r="G81" s="80"/>
      <c r="H81" s="80"/>
      <c r="I81" s="80"/>
      <c r="J81" s="80"/>
      <c r="K81" s="80"/>
      <c r="L81" s="80"/>
      <c r="M81" s="80"/>
      <c r="N81" s="80"/>
      <c r="O81" s="80"/>
      <c r="P81" s="80"/>
      <c r="Q81" s="80"/>
      <c r="R81" s="80"/>
    </row>
    <row r="82" spans="3:18" ht="12.75" customHeight="1">
      <c r="C82" s="80"/>
      <c r="D82" s="80"/>
      <c r="E82" s="80"/>
      <c r="F82" s="80"/>
      <c r="G82" s="80"/>
      <c r="H82" s="80"/>
      <c r="I82" s="80"/>
      <c r="J82" s="80"/>
      <c r="K82" s="80"/>
      <c r="L82" s="80"/>
      <c r="M82" s="80"/>
      <c r="N82" s="80"/>
      <c r="O82" s="80"/>
      <c r="P82" s="80"/>
      <c r="Q82" s="80"/>
      <c r="R82" s="80"/>
    </row>
    <row r="83" spans="3:18" ht="12.75" customHeight="1">
      <c r="C83" s="80"/>
      <c r="D83" s="80"/>
      <c r="E83" s="80"/>
      <c r="F83" s="80"/>
      <c r="G83" s="80"/>
      <c r="H83" s="80"/>
      <c r="I83" s="80"/>
      <c r="J83" s="80"/>
      <c r="K83" s="80"/>
      <c r="L83" s="80"/>
      <c r="M83" s="80"/>
      <c r="N83" s="80"/>
      <c r="O83" s="80"/>
      <c r="P83" s="80"/>
      <c r="Q83" s="80"/>
      <c r="R83" s="80"/>
    </row>
    <row r="84" spans="3:18" ht="12.75" customHeight="1">
      <c r="C84" s="80"/>
      <c r="D84" s="80"/>
      <c r="E84" s="80"/>
      <c r="F84" s="80"/>
      <c r="G84" s="80"/>
      <c r="H84" s="80"/>
      <c r="I84" s="80"/>
      <c r="J84" s="80"/>
      <c r="K84" s="80"/>
      <c r="L84" s="80"/>
      <c r="M84" s="80"/>
      <c r="N84" s="80"/>
      <c r="O84" s="80"/>
      <c r="P84" s="80"/>
      <c r="Q84" s="80"/>
      <c r="R84" s="80"/>
    </row>
    <row r="85" spans="3:18" ht="12.75" customHeight="1">
      <c r="C85" s="80"/>
      <c r="D85" s="80"/>
      <c r="E85" s="80"/>
      <c r="F85" s="80"/>
      <c r="G85" s="80"/>
      <c r="H85" s="80"/>
      <c r="I85" s="80"/>
      <c r="J85" s="80"/>
      <c r="K85" s="80"/>
      <c r="L85" s="80"/>
      <c r="M85" s="80"/>
      <c r="N85" s="80"/>
      <c r="O85" s="80"/>
      <c r="P85" s="80"/>
      <c r="Q85" s="80"/>
      <c r="R85" s="80"/>
    </row>
    <row r="86" spans="3:18" ht="12.75" customHeight="1">
      <c r="C86" s="80"/>
      <c r="D86" s="80"/>
      <c r="E86" s="80"/>
      <c r="F86" s="80"/>
      <c r="G86" s="80"/>
      <c r="H86" s="80"/>
      <c r="I86" s="80"/>
      <c r="J86" s="80"/>
      <c r="K86" s="80"/>
      <c r="L86" s="80"/>
      <c r="M86" s="80"/>
      <c r="N86" s="80"/>
      <c r="O86" s="80"/>
      <c r="P86" s="80"/>
      <c r="Q86" s="80"/>
      <c r="R86" s="80"/>
    </row>
    <row r="87" spans="3:18" ht="12.75" customHeight="1">
      <c r="C87" s="80"/>
      <c r="D87" s="80"/>
      <c r="E87" s="80"/>
      <c r="F87" s="80"/>
      <c r="G87" s="80"/>
      <c r="H87" s="80"/>
      <c r="I87" s="80"/>
      <c r="J87" s="80"/>
      <c r="K87" s="80"/>
      <c r="L87" s="80"/>
      <c r="M87" s="80"/>
      <c r="N87" s="80"/>
      <c r="O87" s="80"/>
      <c r="P87" s="80"/>
      <c r="Q87" s="80"/>
      <c r="R87" s="80"/>
    </row>
    <row r="88" spans="3:18" ht="12.75" customHeight="1">
      <c r="C88" s="80"/>
      <c r="D88" s="80"/>
      <c r="E88" s="80"/>
      <c r="F88" s="80"/>
      <c r="G88" s="80"/>
      <c r="H88" s="80"/>
      <c r="I88" s="80"/>
      <c r="J88" s="80"/>
      <c r="K88" s="80"/>
      <c r="L88" s="80"/>
      <c r="M88" s="80"/>
      <c r="N88" s="80"/>
      <c r="O88" s="80"/>
      <c r="P88" s="80"/>
      <c r="Q88" s="80"/>
      <c r="R88" s="80"/>
    </row>
    <row r="89" spans="3:18" ht="12.75" customHeight="1">
      <c r="C89" s="80"/>
      <c r="D89" s="80"/>
      <c r="E89" s="80"/>
      <c r="F89" s="80"/>
      <c r="G89" s="80"/>
      <c r="H89" s="80"/>
      <c r="I89" s="80"/>
      <c r="J89" s="80"/>
      <c r="K89" s="80"/>
      <c r="L89" s="80"/>
      <c r="M89" s="80"/>
      <c r="N89" s="80"/>
      <c r="O89" s="80"/>
      <c r="P89" s="80"/>
      <c r="Q89" s="80"/>
      <c r="R89" s="80"/>
    </row>
    <row r="90" spans="3:18" ht="12.75" customHeight="1">
      <c r="C90" s="80"/>
      <c r="D90" s="80"/>
      <c r="E90" s="80"/>
      <c r="F90" s="80"/>
      <c r="G90" s="80"/>
      <c r="H90" s="80"/>
      <c r="I90" s="80"/>
      <c r="J90" s="80"/>
      <c r="K90" s="80"/>
      <c r="L90" s="80"/>
      <c r="M90" s="80"/>
      <c r="N90" s="80"/>
      <c r="O90" s="80"/>
      <c r="P90" s="80"/>
      <c r="Q90" s="80"/>
      <c r="R90" s="80"/>
    </row>
    <row r="91" spans="3:18" ht="12.75" customHeight="1">
      <c r="C91" s="80"/>
      <c r="D91" s="80"/>
      <c r="E91" s="80"/>
      <c r="F91" s="80"/>
      <c r="G91" s="80"/>
      <c r="H91" s="80"/>
      <c r="I91" s="80"/>
      <c r="J91" s="80"/>
      <c r="K91" s="80"/>
      <c r="L91" s="80"/>
      <c r="M91" s="80"/>
      <c r="N91" s="80"/>
      <c r="O91" s="80"/>
      <c r="P91" s="80"/>
      <c r="Q91" s="80"/>
      <c r="R91" s="80"/>
    </row>
    <row r="92" spans="3:18" ht="12.75" customHeight="1">
      <c r="C92" s="80"/>
      <c r="D92" s="80"/>
      <c r="E92" s="80"/>
      <c r="F92" s="80"/>
      <c r="G92" s="80"/>
      <c r="H92" s="80"/>
      <c r="I92" s="80"/>
      <c r="J92" s="80"/>
      <c r="K92" s="80"/>
      <c r="L92" s="80"/>
      <c r="M92" s="80"/>
      <c r="N92" s="80"/>
      <c r="O92" s="80"/>
      <c r="P92" s="80"/>
      <c r="Q92" s="80"/>
      <c r="R92" s="80"/>
    </row>
    <row r="93" spans="3:18" ht="12.75" customHeight="1">
      <c r="C93" s="80"/>
      <c r="D93" s="80"/>
      <c r="E93" s="80"/>
      <c r="F93" s="80"/>
      <c r="G93" s="80"/>
      <c r="H93" s="80"/>
      <c r="I93" s="80"/>
      <c r="J93" s="80"/>
      <c r="K93" s="80"/>
      <c r="L93" s="80"/>
      <c r="M93" s="80"/>
      <c r="N93" s="80"/>
      <c r="O93" s="80"/>
      <c r="P93" s="80"/>
      <c r="Q93" s="80"/>
      <c r="R93" s="80"/>
    </row>
    <row r="94" spans="3:18" ht="12.75" customHeight="1">
      <c r="C94" s="80"/>
      <c r="D94" s="80"/>
      <c r="E94" s="80"/>
      <c r="F94" s="80"/>
      <c r="G94" s="80"/>
      <c r="H94" s="80"/>
      <c r="I94" s="80"/>
      <c r="J94" s="80"/>
      <c r="K94" s="80"/>
      <c r="L94" s="80"/>
      <c r="M94" s="80"/>
      <c r="N94" s="80"/>
      <c r="O94" s="80"/>
      <c r="P94" s="80"/>
      <c r="Q94" s="80"/>
      <c r="R94" s="80"/>
    </row>
    <row r="95" spans="3:18" ht="12.75" customHeight="1">
      <c r="C95" s="80"/>
      <c r="D95" s="80"/>
      <c r="E95" s="80"/>
      <c r="F95" s="80"/>
      <c r="G95" s="80"/>
      <c r="H95" s="80"/>
      <c r="I95" s="80"/>
      <c r="J95" s="80"/>
      <c r="K95" s="80"/>
      <c r="L95" s="80"/>
      <c r="M95" s="80"/>
      <c r="N95" s="80"/>
      <c r="O95" s="80"/>
      <c r="P95" s="80"/>
      <c r="Q95" s="80"/>
      <c r="R95" s="80"/>
    </row>
    <row r="96" spans="3:18" ht="12.75" customHeight="1">
      <c r="C96" s="80"/>
      <c r="D96" s="80"/>
      <c r="E96" s="80"/>
      <c r="F96" s="80"/>
      <c r="G96" s="80"/>
      <c r="H96" s="80"/>
      <c r="I96" s="80"/>
      <c r="J96" s="80"/>
      <c r="K96" s="80"/>
      <c r="L96" s="80"/>
      <c r="M96" s="80"/>
      <c r="N96" s="80"/>
      <c r="O96" s="80"/>
      <c r="P96" s="80"/>
      <c r="Q96" s="80"/>
      <c r="R96" s="80"/>
    </row>
    <row r="97" spans="3:18" ht="12.75" customHeight="1">
      <c r="C97" s="80"/>
      <c r="D97" s="80"/>
      <c r="E97" s="80"/>
      <c r="F97" s="80"/>
      <c r="G97" s="80"/>
      <c r="H97" s="80"/>
      <c r="I97" s="80"/>
      <c r="J97" s="80"/>
      <c r="K97" s="80"/>
      <c r="L97" s="80"/>
      <c r="M97" s="80"/>
      <c r="N97" s="80"/>
      <c r="O97" s="80"/>
      <c r="P97" s="80"/>
      <c r="Q97" s="80"/>
      <c r="R97" s="80"/>
    </row>
    <row r="98" spans="3:18" ht="12.75" customHeight="1">
      <c r="C98" s="80"/>
      <c r="D98" s="80"/>
      <c r="E98" s="80"/>
      <c r="F98" s="80"/>
      <c r="G98" s="80"/>
      <c r="H98" s="80"/>
      <c r="I98" s="80"/>
      <c r="J98" s="80"/>
      <c r="K98" s="80"/>
      <c r="L98" s="80"/>
      <c r="M98" s="80"/>
      <c r="N98" s="80"/>
      <c r="O98" s="80"/>
      <c r="P98" s="80"/>
      <c r="Q98" s="80"/>
      <c r="R98" s="80"/>
    </row>
    <row r="99" spans="3:18" ht="12.75" customHeight="1">
      <c r="C99" s="80"/>
      <c r="D99" s="80"/>
      <c r="E99" s="80"/>
      <c r="F99" s="80"/>
      <c r="G99" s="80"/>
      <c r="H99" s="80"/>
      <c r="I99" s="80"/>
      <c r="J99" s="80"/>
      <c r="K99" s="80"/>
      <c r="L99" s="80"/>
      <c r="M99" s="80"/>
      <c r="N99" s="80"/>
      <c r="O99" s="80"/>
      <c r="P99" s="80"/>
      <c r="Q99" s="80"/>
      <c r="R99" s="80"/>
    </row>
    <row r="100" spans="3:18" ht="12.75" customHeight="1">
      <c r="C100" s="80"/>
      <c r="D100" s="80"/>
      <c r="E100" s="80"/>
      <c r="F100" s="80"/>
      <c r="G100" s="80"/>
      <c r="H100" s="80"/>
      <c r="I100" s="80"/>
      <c r="J100" s="80"/>
      <c r="K100" s="80"/>
      <c r="L100" s="80"/>
      <c r="M100" s="80"/>
      <c r="N100" s="80"/>
      <c r="O100" s="80"/>
      <c r="P100" s="80"/>
      <c r="Q100" s="80"/>
      <c r="R100" s="80"/>
    </row>
    <row r="101" spans="3:18" ht="12.75" customHeight="1">
      <c r="C101" s="80"/>
      <c r="D101" s="80"/>
      <c r="E101" s="80"/>
      <c r="F101" s="80"/>
      <c r="G101" s="80"/>
      <c r="H101" s="80"/>
      <c r="I101" s="80"/>
      <c r="J101" s="80"/>
      <c r="K101" s="80"/>
      <c r="L101" s="80"/>
      <c r="M101" s="80"/>
      <c r="N101" s="80"/>
      <c r="O101" s="80"/>
      <c r="P101" s="80"/>
      <c r="Q101" s="80"/>
      <c r="R101" s="80"/>
    </row>
    <row r="102" spans="3:18" ht="12.75" customHeight="1">
      <c r="C102" s="80"/>
      <c r="D102" s="80"/>
      <c r="E102" s="80"/>
      <c r="F102" s="80"/>
      <c r="G102" s="80"/>
      <c r="H102" s="80"/>
      <c r="I102" s="80"/>
      <c r="J102" s="80"/>
      <c r="K102" s="80"/>
      <c r="L102" s="80"/>
      <c r="M102" s="80"/>
      <c r="N102" s="80"/>
      <c r="O102" s="80"/>
      <c r="P102" s="80"/>
      <c r="Q102" s="80"/>
      <c r="R102" s="80"/>
    </row>
    <row r="103" spans="3:18" ht="12.75" customHeight="1">
      <c r="C103" s="80"/>
      <c r="D103" s="80"/>
      <c r="E103" s="80"/>
      <c r="F103" s="80"/>
      <c r="G103" s="80"/>
      <c r="H103" s="80"/>
      <c r="I103" s="80"/>
      <c r="J103" s="80"/>
      <c r="K103" s="80"/>
      <c r="L103" s="80"/>
      <c r="M103" s="80"/>
      <c r="N103" s="80"/>
      <c r="O103" s="80"/>
      <c r="P103" s="80"/>
      <c r="Q103" s="80"/>
      <c r="R103" s="80"/>
    </row>
    <row r="104" spans="3:18" ht="12.75" customHeight="1">
      <c r="C104" s="80"/>
      <c r="D104" s="80"/>
      <c r="E104" s="80"/>
      <c r="F104" s="80"/>
      <c r="G104" s="80"/>
      <c r="H104" s="80"/>
      <c r="I104" s="80"/>
      <c r="J104" s="80"/>
      <c r="K104" s="80"/>
      <c r="L104" s="80"/>
      <c r="M104" s="80"/>
      <c r="N104" s="80"/>
      <c r="O104" s="80"/>
      <c r="P104" s="80"/>
      <c r="Q104" s="80"/>
      <c r="R104" s="80"/>
    </row>
    <row r="105" spans="3:18" ht="12.75" customHeight="1">
      <c r="C105" s="80"/>
      <c r="D105" s="80"/>
      <c r="E105" s="80"/>
      <c r="F105" s="80"/>
      <c r="G105" s="80"/>
      <c r="H105" s="80"/>
      <c r="I105" s="80"/>
      <c r="J105" s="80"/>
      <c r="K105" s="80"/>
      <c r="L105" s="80"/>
      <c r="M105" s="80"/>
      <c r="N105" s="80"/>
      <c r="O105" s="80"/>
      <c r="P105" s="80"/>
      <c r="Q105" s="80"/>
      <c r="R105" s="80"/>
    </row>
    <row r="106" spans="3:18" ht="12.75" customHeight="1">
      <c r="C106" s="80"/>
      <c r="D106" s="80"/>
      <c r="E106" s="80"/>
      <c r="F106" s="80"/>
      <c r="G106" s="80"/>
      <c r="H106" s="80"/>
      <c r="I106" s="80"/>
      <c r="J106" s="80"/>
      <c r="K106" s="80"/>
      <c r="L106" s="80"/>
      <c r="M106" s="80"/>
      <c r="N106" s="80"/>
      <c r="O106" s="80"/>
      <c r="P106" s="80"/>
      <c r="Q106" s="80"/>
      <c r="R106" s="80"/>
    </row>
    <row r="107" spans="3:18" ht="12.75" customHeight="1">
      <c r="C107" s="80"/>
      <c r="D107" s="80"/>
      <c r="E107" s="80"/>
      <c r="F107" s="80"/>
      <c r="G107" s="80"/>
      <c r="H107" s="80"/>
      <c r="I107" s="80"/>
      <c r="J107" s="80"/>
      <c r="K107" s="80"/>
      <c r="L107" s="80"/>
      <c r="M107" s="80"/>
      <c r="N107" s="80"/>
      <c r="O107" s="80"/>
      <c r="P107" s="80"/>
      <c r="Q107" s="80"/>
      <c r="R107" s="80"/>
    </row>
    <row r="108" spans="3:18" ht="12.75" customHeight="1">
      <c r="C108" s="80"/>
      <c r="D108" s="80"/>
      <c r="E108" s="80"/>
      <c r="F108" s="80"/>
      <c r="G108" s="80"/>
      <c r="H108" s="80"/>
      <c r="I108" s="80"/>
      <c r="J108" s="80"/>
      <c r="K108" s="80"/>
      <c r="L108" s="80"/>
      <c r="M108" s="80"/>
      <c r="N108" s="80"/>
      <c r="O108" s="80"/>
      <c r="P108" s="80"/>
      <c r="Q108" s="80"/>
      <c r="R108" s="80"/>
    </row>
    <row r="109" spans="3:18" ht="12.75" customHeight="1">
      <c r="C109" s="80"/>
      <c r="D109" s="80"/>
      <c r="E109" s="80"/>
      <c r="F109" s="80"/>
      <c r="G109" s="80"/>
      <c r="H109" s="80"/>
      <c r="I109" s="80"/>
      <c r="J109" s="80"/>
      <c r="K109" s="80"/>
      <c r="L109" s="80"/>
      <c r="M109" s="80"/>
      <c r="N109" s="80"/>
      <c r="O109" s="80"/>
      <c r="P109" s="80"/>
      <c r="Q109" s="80"/>
      <c r="R109" s="80"/>
    </row>
    <row r="110" spans="3:18" ht="12.75" customHeight="1">
      <c r="C110" s="80"/>
      <c r="D110" s="80"/>
      <c r="E110" s="80"/>
      <c r="F110" s="80"/>
      <c r="G110" s="80"/>
      <c r="H110" s="80"/>
      <c r="I110" s="80"/>
      <c r="J110" s="80"/>
      <c r="K110" s="80"/>
      <c r="L110" s="80"/>
      <c r="M110" s="80"/>
      <c r="N110" s="80"/>
      <c r="O110" s="80"/>
      <c r="P110" s="80"/>
      <c r="Q110" s="80"/>
      <c r="R110" s="80"/>
    </row>
    <row r="111" spans="3:18" ht="12.75" customHeight="1">
      <c r="C111" s="80"/>
      <c r="D111" s="80"/>
      <c r="E111" s="80"/>
      <c r="F111" s="80"/>
      <c r="G111" s="80"/>
      <c r="H111" s="80"/>
      <c r="I111" s="80"/>
      <c r="J111" s="80"/>
      <c r="K111" s="80"/>
      <c r="L111" s="80"/>
      <c r="M111" s="80"/>
      <c r="N111" s="80"/>
      <c r="O111" s="80"/>
      <c r="P111" s="80"/>
      <c r="Q111" s="80"/>
      <c r="R111" s="80"/>
    </row>
    <row r="112" spans="3:18" ht="12.75" customHeight="1">
      <c r="C112" s="80"/>
      <c r="D112" s="80"/>
      <c r="E112" s="80"/>
      <c r="F112" s="80"/>
      <c r="G112" s="80"/>
      <c r="H112" s="80"/>
      <c r="I112" s="80"/>
      <c r="J112" s="80"/>
      <c r="K112" s="80"/>
      <c r="L112" s="80"/>
      <c r="M112" s="80"/>
      <c r="N112" s="80"/>
      <c r="O112" s="80"/>
      <c r="P112" s="80"/>
      <c r="Q112" s="80"/>
      <c r="R112" s="80"/>
    </row>
    <row r="113" spans="3:18" ht="12.75" customHeight="1">
      <c r="C113" s="80"/>
      <c r="D113" s="80"/>
      <c r="E113" s="80"/>
      <c r="F113" s="80"/>
      <c r="G113" s="80"/>
      <c r="H113" s="80"/>
      <c r="I113" s="80"/>
      <c r="J113" s="80"/>
      <c r="K113" s="80"/>
      <c r="L113" s="80"/>
      <c r="M113" s="80"/>
      <c r="N113" s="80"/>
      <c r="O113" s="80"/>
      <c r="P113" s="80"/>
      <c r="Q113" s="80"/>
      <c r="R113" s="80"/>
    </row>
    <row r="114" spans="3:18" ht="12.75" customHeight="1">
      <c r="C114" s="80"/>
      <c r="D114" s="80"/>
      <c r="E114" s="80"/>
      <c r="F114" s="80"/>
      <c r="G114" s="80"/>
      <c r="H114" s="80"/>
      <c r="I114" s="80"/>
      <c r="J114" s="80"/>
      <c r="K114" s="80"/>
      <c r="L114" s="80"/>
      <c r="M114" s="80"/>
      <c r="N114" s="80"/>
      <c r="O114" s="80"/>
      <c r="P114" s="80"/>
      <c r="Q114" s="80"/>
      <c r="R114" s="80"/>
    </row>
    <row r="115" spans="3:18" ht="12.75" customHeight="1">
      <c r="C115" s="80"/>
      <c r="D115" s="80"/>
      <c r="E115" s="80"/>
      <c r="F115" s="80"/>
      <c r="G115" s="80"/>
      <c r="H115" s="80"/>
      <c r="I115" s="80"/>
      <c r="J115" s="80"/>
      <c r="K115" s="80"/>
      <c r="L115" s="80"/>
      <c r="M115" s="80"/>
      <c r="N115" s="80"/>
      <c r="O115" s="80"/>
      <c r="P115" s="80"/>
      <c r="Q115" s="80"/>
      <c r="R115" s="80"/>
    </row>
    <row r="116" spans="3:18" ht="12.75" customHeight="1">
      <c r="C116" s="80"/>
      <c r="D116" s="80"/>
      <c r="E116" s="80"/>
      <c r="F116" s="80"/>
      <c r="G116" s="80"/>
      <c r="H116" s="80"/>
      <c r="I116" s="80"/>
      <c r="J116" s="80"/>
      <c r="K116" s="80"/>
      <c r="L116" s="80"/>
      <c r="M116" s="80"/>
      <c r="N116" s="80"/>
      <c r="O116" s="80"/>
      <c r="P116" s="80"/>
      <c r="Q116" s="80"/>
      <c r="R116" s="80"/>
    </row>
    <row r="117" spans="3:18" ht="12.75" customHeight="1">
      <c r="C117" s="80"/>
      <c r="D117" s="80"/>
      <c r="E117" s="80"/>
      <c r="F117" s="80"/>
      <c r="G117" s="80"/>
      <c r="H117" s="80"/>
      <c r="I117" s="80"/>
      <c r="J117" s="80"/>
      <c r="K117" s="80"/>
      <c r="L117" s="80"/>
      <c r="M117" s="80"/>
      <c r="N117" s="80"/>
      <c r="O117" s="80"/>
      <c r="P117" s="80"/>
      <c r="Q117" s="80"/>
      <c r="R117" s="80"/>
    </row>
    <row r="118" spans="3:18" ht="12.75" customHeight="1">
      <c r="C118" s="80"/>
      <c r="D118" s="80"/>
      <c r="E118" s="80"/>
      <c r="F118" s="80"/>
      <c r="G118" s="80"/>
      <c r="H118" s="80"/>
      <c r="I118" s="80"/>
      <c r="J118" s="80"/>
      <c r="K118" s="80"/>
      <c r="L118" s="80"/>
      <c r="M118" s="80"/>
      <c r="N118" s="80"/>
      <c r="O118" s="80"/>
      <c r="P118" s="80"/>
      <c r="Q118" s="80"/>
      <c r="R118" s="80"/>
    </row>
    <row r="119" spans="3:18" ht="12.75" customHeight="1">
      <c r="C119" s="80"/>
      <c r="D119" s="80"/>
      <c r="E119" s="80"/>
      <c r="F119" s="80"/>
      <c r="G119" s="80"/>
      <c r="H119" s="80"/>
      <c r="I119" s="80"/>
      <c r="J119" s="80"/>
      <c r="K119" s="80"/>
      <c r="L119" s="80"/>
      <c r="M119" s="80"/>
      <c r="N119" s="80"/>
      <c r="O119" s="80"/>
      <c r="P119" s="80"/>
      <c r="Q119" s="80"/>
      <c r="R119" s="80"/>
    </row>
    <row r="120" spans="3:18" ht="12.75" customHeight="1">
      <c r="C120" s="80"/>
      <c r="D120" s="80"/>
      <c r="E120" s="80"/>
      <c r="F120" s="80"/>
      <c r="G120" s="80"/>
      <c r="H120" s="80"/>
      <c r="I120" s="80"/>
      <c r="J120" s="80"/>
      <c r="K120" s="80"/>
      <c r="L120" s="80"/>
      <c r="M120" s="80"/>
      <c r="N120" s="80"/>
      <c r="O120" s="80"/>
      <c r="P120" s="80"/>
      <c r="Q120" s="80"/>
      <c r="R120" s="80"/>
    </row>
    <row r="121" spans="3:18" ht="12.75" customHeight="1">
      <c r="C121" s="80"/>
      <c r="D121" s="80"/>
      <c r="E121" s="80"/>
      <c r="F121" s="80"/>
      <c r="G121" s="80"/>
      <c r="H121" s="80"/>
      <c r="I121" s="80"/>
      <c r="J121" s="80"/>
      <c r="K121" s="80"/>
      <c r="L121" s="80"/>
      <c r="M121" s="80"/>
      <c r="N121" s="80"/>
      <c r="O121" s="80"/>
      <c r="P121" s="80"/>
      <c r="Q121" s="80"/>
      <c r="R121" s="80"/>
    </row>
    <row r="122" spans="3:18" ht="12.75" customHeight="1">
      <c r="C122" s="80"/>
      <c r="D122" s="80"/>
      <c r="E122" s="80"/>
      <c r="F122" s="80"/>
      <c r="G122" s="80"/>
      <c r="H122" s="80"/>
      <c r="I122" s="80"/>
      <c r="J122" s="80"/>
      <c r="K122" s="80"/>
      <c r="L122" s="80"/>
      <c r="M122" s="80"/>
      <c r="N122" s="80"/>
      <c r="O122" s="80"/>
      <c r="P122" s="80"/>
      <c r="Q122" s="80"/>
      <c r="R122" s="80"/>
    </row>
    <row r="123" spans="3:18" ht="12.75" customHeight="1">
      <c r="C123" s="80"/>
      <c r="D123" s="80"/>
      <c r="E123" s="80"/>
      <c r="F123" s="80"/>
      <c r="G123" s="80"/>
      <c r="H123" s="80"/>
      <c r="I123" s="80"/>
      <c r="J123" s="80"/>
      <c r="K123" s="80"/>
      <c r="L123" s="80"/>
      <c r="M123" s="80"/>
      <c r="N123" s="80"/>
      <c r="O123" s="80"/>
      <c r="P123" s="80"/>
      <c r="Q123" s="80"/>
      <c r="R123" s="80"/>
    </row>
    <row r="124" spans="3:18" ht="12.75" customHeight="1">
      <c r="C124" s="80"/>
      <c r="D124" s="80"/>
      <c r="E124" s="80"/>
      <c r="F124" s="80"/>
      <c r="G124" s="80"/>
      <c r="H124" s="80"/>
      <c r="I124" s="80"/>
      <c r="J124" s="80"/>
      <c r="K124" s="80"/>
      <c r="L124" s="80"/>
      <c r="M124" s="80"/>
      <c r="N124" s="80"/>
      <c r="O124" s="80"/>
      <c r="P124" s="80"/>
      <c r="Q124" s="80"/>
      <c r="R124" s="80"/>
    </row>
    <row r="125" spans="3:18" ht="12.75" customHeight="1">
      <c r="C125" s="80"/>
      <c r="D125" s="80"/>
      <c r="E125" s="80"/>
      <c r="F125" s="80"/>
      <c r="G125" s="80"/>
      <c r="H125" s="80"/>
      <c r="I125" s="80"/>
      <c r="J125" s="80"/>
      <c r="K125" s="80"/>
      <c r="L125" s="80"/>
      <c r="M125" s="80"/>
      <c r="N125" s="80"/>
      <c r="O125" s="80"/>
      <c r="P125" s="80"/>
      <c r="Q125" s="80"/>
      <c r="R125" s="80"/>
    </row>
    <row r="126" spans="3:18" ht="12.75" customHeight="1">
      <c r="C126" s="80"/>
      <c r="D126" s="80"/>
      <c r="E126" s="80"/>
      <c r="F126" s="80"/>
      <c r="G126" s="80"/>
      <c r="H126" s="80"/>
      <c r="I126" s="80"/>
      <c r="J126" s="80"/>
      <c r="K126" s="80"/>
      <c r="L126" s="80"/>
      <c r="M126" s="80"/>
      <c r="N126" s="80"/>
      <c r="O126" s="80"/>
      <c r="P126" s="80"/>
      <c r="Q126" s="80"/>
      <c r="R126" s="80"/>
    </row>
    <row r="127" spans="3:18" ht="12.75" customHeight="1">
      <c r="C127" s="80"/>
      <c r="D127" s="80"/>
      <c r="E127" s="80"/>
      <c r="F127" s="80"/>
      <c r="G127" s="80"/>
      <c r="H127" s="80"/>
      <c r="I127" s="80"/>
      <c r="J127" s="80"/>
      <c r="K127" s="80"/>
      <c r="L127" s="80"/>
      <c r="M127" s="80"/>
      <c r="N127" s="80"/>
      <c r="O127" s="80"/>
      <c r="P127" s="80"/>
      <c r="Q127" s="80"/>
      <c r="R127" s="80"/>
    </row>
    <row r="128" spans="3:18" ht="12.75" customHeight="1">
      <c r="C128" s="80"/>
      <c r="D128" s="80"/>
      <c r="E128" s="80"/>
      <c r="F128" s="80"/>
      <c r="G128" s="80"/>
      <c r="H128" s="80"/>
      <c r="I128" s="80"/>
      <c r="J128" s="80"/>
      <c r="K128" s="80"/>
      <c r="L128" s="80"/>
      <c r="M128" s="80"/>
      <c r="N128" s="80"/>
      <c r="O128" s="80"/>
      <c r="P128" s="80"/>
      <c r="Q128" s="80"/>
      <c r="R128" s="80"/>
    </row>
    <row r="129" spans="3:18" ht="12.75" customHeight="1">
      <c r="C129" s="80"/>
      <c r="D129" s="80"/>
      <c r="E129" s="80"/>
      <c r="F129" s="80"/>
      <c r="G129" s="80"/>
      <c r="H129" s="80"/>
      <c r="I129" s="80"/>
      <c r="J129" s="80"/>
      <c r="K129" s="80"/>
      <c r="L129" s="80"/>
      <c r="M129" s="80"/>
      <c r="N129" s="80"/>
      <c r="O129" s="80"/>
      <c r="P129" s="80"/>
      <c r="Q129" s="80"/>
      <c r="R129" s="80"/>
    </row>
    <row r="130" spans="3:18" ht="12.75" customHeight="1">
      <c r="C130" s="80"/>
      <c r="D130" s="80"/>
      <c r="E130" s="80"/>
      <c r="F130" s="80"/>
      <c r="G130" s="80"/>
      <c r="H130" s="80"/>
      <c r="I130" s="80"/>
      <c r="J130" s="80"/>
      <c r="K130" s="80"/>
      <c r="L130" s="80"/>
      <c r="M130" s="80"/>
      <c r="N130" s="80"/>
      <c r="O130" s="80"/>
      <c r="P130" s="80"/>
      <c r="Q130" s="80"/>
      <c r="R130" s="80"/>
    </row>
    <row r="131" spans="3:18" ht="12.75" customHeight="1">
      <c r="C131" s="80"/>
      <c r="D131" s="80"/>
      <c r="E131" s="80"/>
      <c r="F131" s="80"/>
      <c r="G131" s="80"/>
      <c r="H131" s="80"/>
      <c r="I131" s="80"/>
      <c r="J131" s="80"/>
      <c r="K131" s="80"/>
      <c r="L131" s="80"/>
      <c r="M131" s="80"/>
      <c r="N131" s="80"/>
      <c r="O131" s="80"/>
      <c r="P131" s="80"/>
      <c r="Q131" s="80"/>
      <c r="R131" s="80"/>
    </row>
    <row r="132" spans="3:18" ht="12.75" customHeight="1">
      <c r="C132" s="80"/>
      <c r="D132" s="80"/>
      <c r="E132" s="80"/>
      <c r="F132" s="80"/>
      <c r="G132" s="80"/>
      <c r="H132" s="80"/>
      <c r="I132" s="80"/>
      <c r="J132" s="80"/>
      <c r="K132" s="80"/>
      <c r="L132" s="80"/>
      <c r="M132" s="80"/>
      <c r="N132" s="80"/>
      <c r="O132" s="80"/>
      <c r="P132" s="80"/>
      <c r="Q132" s="80"/>
      <c r="R132" s="80"/>
    </row>
    <row r="133" spans="3:18" ht="12.75" customHeight="1">
      <c r="C133" s="80"/>
      <c r="D133" s="80"/>
      <c r="E133" s="80"/>
      <c r="F133" s="80"/>
      <c r="G133" s="80"/>
      <c r="H133" s="80"/>
      <c r="I133" s="80"/>
      <c r="J133" s="80"/>
      <c r="K133" s="80"/>
      <c r="L133" s="80"/>
      <c r="M133" s="80"/>
      <c r="N133" s="80"/>
      <c r="O133" s="80"/>
      <c r="P133" s="80"/>
      <c r="Q133" s="80"/>
      <c r="R133" s="80"/>
    </row>
    <row r="134" spans="3:18" ht="12.75" customHeight="1">
      <c r="C134" s="80"/>
      <c r="D134" s="80"/>
      <c r="E134" s="80"/>
      <c r="F134" s="80"/>
      <c r="G134" s="80"/>
      <c r="H134" s="80"/>
      <c r="I134" s="80"/>
      <c r="J134" s="80"/>
      <c r="K134" s="80"/>
      <c r="L134" s="80"/>
      <c r="M134" s="80"/>
      <c r="N134" s="80"/>
      <c r="O134" s="80"/>
      <c r="P134" s="80"/>
      <c r="Q134" s="80"/>
      <c r="R134" s="80"/>
    </row>
    <row r="135" spans="3:18" ht="12.75" customHeight="1">
      <c r="C135" s="80"/>
      <c r="D135" s="80"/>
      <c r="E135" s="80"/>
      <c r="F135" s="80"/>
      <c r="G135" s="80"/>
      <c r="H135" s="80"/>
      <c r="I135" s="80"/>
      <c r="J135" s="80"/>
      <c r="K135" s="80"/>
      <c r="L135" s="80"/>
      <c r="M135" s="80"/>
      <c r="N135" s="80"/>
      <c r="O135" s="80"/>
      <c r="P135" s="80"/>
      <c r="Q135" s="80"/>
      <c r="R135" s="80"/>
    </row>
    <row r="136" spans="3:18" ht="12.75" customHeight="1">
      <c r="C136" s="80"/>
      <c r="D136" s="80"/>
      <c r="E136" s="80"/>
      <c r="F136" s="80"/>
      <c r="G136" s="80"/>
      <c r="H136" s="80"/>
      <c r="I136" s="80"/>
      <c r="J136" s="80"/>
      <c r="K136" s="80"/>
      <c r="L136" s="80"/>
      <c r="M136" s="80"/>
      <c r="N136" s="80"/>
      <c r="O136" s="80"/>
      <c r="P136" s="80"/>
      <c r="Q136" s="80"/>
      <c r="R136" s="80"/>
    </row>
    <row r="137" spans="3:18" ht="12.75" customHeight="1">
      <c r="C137" s="80"/>
      <c r="D137" s="80"/>
      <c r="E137" s="80"/>
      <c r="F137" s="80"/>
      <c r="G137" s="80"/>
      <c r="H137" s="80"/>
      <c r="I137" s="80"/>
      <c r="J137" s="80"/>
      <c r="K137" s="80"/>
      <c r="L137" s="80"/>
      <c r="M137" s="80"/>
      <c r="N137" s="80"/>
      <c r="O137" s="80"/>
      <c r="P137" s="80"/>
      <c r="Q137" s="80"/>
      <c r="R137" s="80"/>
    </row>
    <row r="138" spans="3:18" ht="12.75" customHeight="1">
      <c r="C138" s="80"/>
      <c r="D138" s="80"/>
      <c r="E138" s="80"/>
      <c r="F138" s="80"/>
      <c r="G138" s="80"/>
      <c r="H138" s="80"/>
      <c r="I138" s="80"/>
      <c r="J138" s="80"/>
      <c r="K138" s="80"/>
      <c r="L138" s="80"/>
      <c r="M138" s="80"/>
      <c r="N138" s="80"/>
      <c r="O138" s="80"/>
      <c r="P138" s="80"/>
      <c r="Q138" s="80"/>
      <c r="R138" s="80"/>
    </row>
    <row r="139" spans="3:18" ht="12.75" customHeight="1">
      <c r="C139" s="80"/>
      <c r="D139" s="80"/>
      <c r="E139" s="80"/>
      <c r="F139" s="80"/>
      <c r="G139" s="80"/>
      <c r="H139" s="80"/>
      <c r="I139" s="80"/>
      <c r="J139" s="80"/>
      <c r="K139" s="80"/>
      <c r="L139" s="80"/>
      <c r="M139" s="80"/>
      <c r="N139" s="80"/>
      <c r="O139" s="80"/>
      <c r="P139" s="80"/>
      <c r="Q139" s="80"/>
      <c r="R139" s="80"/>
    </row>
    <row r="140" spans="3:18" ht="12.75" customHeight="1">
      <c r="C140" s="80"/>
      <c r="D140" s="80"/>
      <c r="E140" s="80"/>
      <c r="F140" s="80"/>
      <c r="G140" s="80"/>
      <c r="H140" s="80"/>
      <c r="I140" s="80"/>
      <c r="J140" s="80"/>
      <c r="K140" s="80"/>
      <c r="L140" s="80"/>
      <c r="M140" s="80"/>
      <c r="N140" s="80"/>
      <c r="O140" s="80"/>
      <c r="P140" s="80"/>
      <c r="Q140" s="80"/>
      <c r="R140" s="80"/>
    </row>
    <row r="141" spans="3:18" ht="12.75" customHeight="1">
      <c r="C141" s="80"/>
      <c r="D141" s="80"/>
      <c r="E141" s="80"/>
      <c r="F141" s="80"/>
      <c r="G141" s="80"/>
      <c r="H141" s="80"/>
      <c r="I141" s="80"/>
      <c r="J141" s="80"/>
      <c r="K141" s="80"/>
      <c r="L141" s="80"/>
      <c r="M141" s="80"/>
      <c r="N141" s="80"/>
      <c r="O141" s="80"/>
      <c r="P141" s="80"/>
      <c r="Q141" s="80"/>
      <c r="R141" s="80"/>
    </row>
    <row r="142" spans="3:18" ht="12.75" customHeight="1">
      <c r="C142" s="80"/>
      <c r="D142" s="80"/>
      <c r="E142" s="80"/>
      <c r="F142" s="80"/>
      <c r="G142" s="80"/>
      <c r="H142" s="80"/>
      <c r="I142" s="80"/>
      <c r="J142" s="80"/>
      <c r="K142" s="80"/>
      <c r="L142" s="80"/>
      <c r="M142" s="80"/>
      <c r="N142" s="80"/>
      <c r="O142" s="80"/>
      <c r="P142" s="80"/>
      <c r="Q142" s="80"/>
      <c r="R142" s="80"/>
    </row>
    <row r="143" spans="3:18" ht="12.75" customHeight="1">
      <c r="C143" s="80"/>
      <c r="D143" s="80"/>
      <c r="E143" s="80"/>
      <c r="F143" s="80"/>
      <c r="G143" s="80"/>
      <c r="H143" s="80"/>
      <c r="I143" s="80"/>
      <c r="J143" s="80"/>
      <c r="K143" s="80"/>
      <c r="L143" s="80"/>
      <c r="M143" s="80"/>
      <c r="N143" s="80"/>
      <c r="O143" s="80"/>
      <c r="P143" s="80"/>
      <c r="Q143" s="80"/>
      <c r="R143" s="80"/>
    </row>
    <row r="144" spans="3:18" ht="12.75" customHeight="1">
      <c r="C144" s="80"/>
      <c r="D144" s="80"/>
      <c r="E144" s="80"/>
      <c r="F144" s="80"/>
      <c r="G144" s="80"/>
      <c r="H144" s="80"/>
      <c r="I144" s="80"/>
      <c r="J144" s="80"/>
      <c r="K144" s="80"/>
      <c r="L144" s="80"/>
      <c r="M144" s="80"/>
      <c r="N144" s="80"/>
      <c r="O144" s="80"/>
      <c r="P144" s="80"/>
      <c r="Q144" s="80"/>
      <c r="R144" s="80"/>
    </row>
    <row r="145" spans="3:18" ht="12.75" customHeight="1">
      <c r="C145" s="80"/>
      <c r="D145" s="80"/>
      <c r="E145" s="80"/>
      <c r="F145" s="80"/>
      <c r="G145" s="80"/>
      <c r="H145" s="80"/>
      <c r="I145" s="80"/>
      <c r="J145" s="80"/>
      <c r="K145" s="80"/>
      <c r="L145" s="80"/>
      <c r="M145" s="80"/>
      <c r="N145" s="80"/>
      <c r="O145" s="80"/>
      <c r="P145" s="80"/>
      <c r="Q145" s="80"/>
      <c r="R145" s="80"/>
    </row>
    <row r="146" spans="3:18" ht="12.75" customHeight="1">
      <c r="C146" s="80"/>
      <c r="D146" s="80"/>
      <c r="E146" s="80"/>
      <c r="F146" s="80"/>
      <c r="G146" s="80"/>
      <c r="H146" s="80"/>
      <c r="I146" s="80"/>
      <c r="J146" s="80"/>
      <c r="K146" s="80"/>
      <c r="L146" s="80"/>
      <c r="M146" s="80"/>
      <c r="N146" s="80"/>
      <c r="O146" s="80"/>
      <c r="P146" s="80"/>
      <c r="Q146" s="80"/>
      <c r="R146" s="80"/>
    </row>
    <row r="147" spans="3:18" ht="12.75" customHeight="1">
      <c r="C147" s="80"/>
      <c r="D147" s="80"/>
      <c r="E147" s="80"/>
      <c r="F147" s="80"/>
      <c r="G147" s="80"/>
      <c r="H147" s="80"/>
      <c r="I147" s="80"/>
      <c r="J147" s="80"/>
      <c r="K147" s="80"/>
      <c r="L147" s="80"/>
      <c r="M147" s="80"/>
      <c r="N147" s="80"/>
      <c r="O147" s="80"/>
      <c r="P147" s="80"/>
      <c r="Q147" s="80"/>
      <c r="R147" s="80"/>
    </row>
    <row r="148" spans="3:18" ht="12.75" customHeight="1">
      <c r="C148" s="80"/>
      <c r="D148" s="80"/>
      <c r="E148" s="80"/>
      <c r="F148" s="80"/>
      <c r="G148" s="80"/>
      <c r="H148" s="80"/>
      <c r="I148" s="80"/>
      <c r="J148" s="80"/>
      <c r="K148" s="80"/>
      <c r="L148" s="80"/>
      <c r="M148" s="80"/>
      <c r="N148" s="80"/>
      <c r="O148" s="80"/>
      <c r="P148" s="80"/>
      <c r="Q148" s="80"/>
      <c r="R148" s="80"/>
    </row>
    <row r="149" spans="3:18" ht="12.75" customHeight="1">
      <c r="C149" s="80"/>
      <c r="D149" s="80"/>
      <c r="E149" s="80"/>
      <c r="F149" s="80"/>
      <c r="G149" s="80"/>
      <c r="H149" s="80"/>
      <c r="I149" s="80"/>
      <c r="J149" s="80"/>
      <c r="K149" s="80"/>
      <c r="L149" s="80"/>
      <c r="M149" s="80"/>
      <c r="N149" s="80"/>
      <c r="O149" s="80"/>
      <c r="P149" s="80"/>
      <c r="Q149" s="80"/>
      <c r="R149" s="80"/>
    </row>
    <row r="150" spans="3:18" ht="12.75" customHeight="1">
      <c r="C150" s="80"/>
      <c r="D150" s="80"/>
      <c r="E150" s="80"/>
      <c r="F150" s="80"/>
      <c r="G150" s="80"/>
      <c r="H150" s="80"/>
      <c r="I150" s="80"/>
      <c r="J150" s="80"/>
      <c r="K150" s="80"/>
      <c r="L150" s="80"/>
      <c r="M150" s="80"/>
      <c r="N150" s="80"/>
      <c r="O150" s="80"/>
      <c r="P150" s="80"/>
      <c r="Q150" s="80"/>
      <c r="R150" s="80"/>
    </row>
    <row r="151" spans="3:18" ht="12.75" customHeight="1">
      <c r="C151" s="80"/>
      <c r="D151" s="80"/>
      <c r="E151" s="80"/>
      <c r="F151" s="80"/>
      <c r="G151" s="80"/>
      <c r="H151" s="80"/>
      <c r="I151" s="80"/>
      <c r="J151" s="80"/>
      <c r="K151" s="80"/>
      <c r="L151" s="80"/>
      <c r="M151" s="80"/>
      <c r="N151" s="80"/>
      <c r="O151" s="80"/>
      <c r="P151" s="80"/>
      <c r="Q151" s="80"/>
      <c r="R151" s="80"/>
    </row>
    <row r="152" spans="3:18" ht="12.75" customHeight="1">
      <c r="C152" s="80"/>
      <c r="D152" s="80"/>
      <c r="E152" s="80"/>
      <c r="F152" s="80"/>
      <c r="G152" s="80"/>
      <c r="H152" s="80"/>
      <c r="I152" s="80"/>
      <c r="J152" s="80"/>
      <c r="K152" s="80"/>
      <c r="L152" s="80"/>
      <c r="M152" s="80"/>
      <c r="N152" s="80"/>
      <c r="O152" s="80"/>
      <c r="P152" s="80"/>
      <c r="Q152" s="80"/>
      <c r="R152" s="80"/>
    </row>
    <row r="153" spans="3:18" ht="12.75" customHeight="1">
      <c r="C153" s="80"/>
      <c r="D153" s="80"/>
      <c r="E153" s="80"/>
      <c r="F153" s="80"/>
      <c r="G153" s="80"/>
      <c r="H153" s="80"/>
      <c r="I153" s="80"/>
      <c r="J153" s="80"/>
      <c r="K153" s="80"/>
      <c r="L153" s="80"/>
      <c r="M153" s="80"/>
      <c r="N153" s="80"/>
      <c r="O153" s="80"/>
      <c r="P153" s="80"/>
      <c r="Q153" s="80"/>
      <c r="R153" s="80"/>
    </row>
    <row r="154" spans="3:18" ht="12.75" customHeight="1">
      <c r="C154" s="80"/>
      <c r="D154" s="80"/>
      <c r="E154" s="80"/>
      <c r="F154" s="80"/>
      <c r="G154" s="80"/>
      <c r="H154" s="80"/>
      <c r="I154" s="80"/>
      <c r="J154" s="80"/>
      <c r="K154" s="80"/>
      <c r="L154" s="80"/>
      <c r="M154" s="80"/>
      <c r="N154" s="80"/>
      <c r="O154" s="80"/>
      <c r="P154" s="80"/>
      <c r="Q154" s="80"/>
      <c r="R154" s="80"/>
    </row>
    <row r="155" spans="3:18" ht="12.75" customHeight="1">
      <c r="C155" s="80"/>
      <c r="D155" s="80"/>
      <c r="E155" s="80"/>
      <c r="F155" s="80"/>
      <c r="G155" s="80"/>
      <c r="H155" s="80"/>
      <c r="I155" s="80"/>
      <c r="J155" s="80"/>
      <c r="K155" s="80"/>
      <c r="L155" s="80"/>
      <c r="M155" s="80"/>
      <c r="N155" s="80"/>
      <c r="O155" s="80"/>
      <c r="P155" s="80"/>
      <c r="Q155" s="80"/>
      <c r="R155" s="80"/>
    </row>
    <row r="156" spans="3:18" ht="12.75" customHeight="1">
      <c r="C156" s="80"/>
      <c r="D156" s="80"/>
      <c r="E156" s="80"/>
      <c r="F156" s="80"/>
      <c r="G156" s="80"/>
      <c r="H156" s="80"/>
      <c r="I156" s="80"/>
      <c r="J156" s="80"/>
      <c r="K156" s="80"/>
      <c r="L156" s="80"/>
      <c r="M156" s="80"/>
      <c r="N156" s="80"/>
      <c r="O156" s="80"/>
      <c r="P156" s="80"/>
      <c r="Q156" s="80"/>
      <c r="R156" s="80"/>
    </row>
    <row r="157" spans="3:18" ht="12.75" customHeight="1">
      <c r="C157" s="80"/>
      <c r="D157" s="80"/>
      <c r="E157" s="80"/>
      <c r="F157" s="80"/>
      <c r="G157" s="80"/>
      <c r="H157" s="80"/>
      <c r="I157" s="80"/>
      <c r="J157" s="80"/>
      <c r="K157" s="80"/>
      <c r="L157" s="80"/>
      <c r="M157" s="80"/>
      <c r="N157" s="80"/>
      <c r="O157" s="80"/>
      <c r="P157" s="80"/>
      <c r="Q157" s="80"/>
      <c r="R157" s="80"/>
    </row>
    <row r="158" spans="3:18" ht="12.75" customHeight="1">
      <c r="C158" s="80"/>
      <c r="D158" s="80"/>
      <c r="E158" s="80"/>
      <c r="F158" s="80"/>
      <c r="G158" s="80"/>
      <c r="H158" s="80"/>
      <c r="I158" s="80"/>
      <c r="J158" s="80"/>
      <c r="K158" s="80"/>
      <c r="L158" s="80"/>
      <c r="M158" s="80"/>
      <c r="N158" s="80"/>
      <c r="O158" s="80"/>
      <c r="P158" s="80"/>
      <c r="Q158" s="80"/>
      <c r="R158" s="80"/>
    </row>
    <row r="159" spans="3:18" ht="12.75" customHeight="1">
      <c r="C159" s="80"/>
      <c r="D159" s="80"/>
      <c r="E159" s="80"/>
      <c r="F159" s="80"/>
      <c r="G159" s="80"/>
      <c r="H159" s="80"/>
      <c r="I159" s="80"/>
      <c r="J159" s="80"/>
      <c r="K159" s="80"/>
      <c r="L159" s="80"/>
      <c r="M159" s="80"/>
      <c r="N159" s="80"/>
      <c r="O159" s="80"/>
      <c r="P159" s="80"/>
      <c r="Q159" s="80"/>
      <c r="R159" s="80"/>
    </row>
    <row r="160" spans="3:18" ht="12.75" customHeight="1">
      <c r="C160" s="80"/>
      <c r="D160" s="80"/>
      <c r="E160" s="80"/>
      <c r="F160" s="80"/>
      <c r="G160" s="80"/>
      <c r="H160" s="80"/>
      <c r="I160" s="80"/>
      <c r="J160" s="80"/>
      <c r="K160" s="80"/>
      <c r="L160" s="80"/>
      <c r="M160" s="80"/>
      <c r="N160" s="80"/>
      <c r="O160" s="80"/>
      <c r="P160" s="80"/>
      <c r="Q160" s="80"/>
      <c r="R160" s="80"/>
    </row>
    <row r="161" spans="3:18" ht="12.75" customHeight="1">
      <c r="C161" s="80"/>
      <c r="D161" s="80"/>
      <c r="E161" s="80"/>
      <c r="F161" s="80"/>
      <c r="G161" s="80"/>
      <c r="H161" s="80"/>
      <c r="I161" s="80"/>
      <c r="J161" s="80"/>
      <c r="K161" s="80"/>
      <c r="L161" s="80"/>
      <c r="M161" s="80"/>
      <c r="N161" s="80"/>
      <c r="O161" s="80"/>
      <c r="P161" s="80"/>
      <c r="Q161" s="80"/>
      <c r="R161" s="80"/>
    </row>
    <row r="162" spans="3:18" ht="12.75" customHeight="1">
      <c r="C162" s="80"/>
      <c r="D162" s="80"/>
      <c r="E162" s="80"/>
      <c r="F162" s="80"/>
      <c r="G162" s="80"/>
      <c r="H162" s="80"/>
      <c r="I162" s="80"/>
      <c r="J162" s="80"/>
      <c r="K162" s="80"/>
      <c r="L162" s="80"/>
      <c r="M162" s="80"/>
      <c r="N162" s="80"/>
      <c r="O162" s="80"/>
      <c r="P162" s="80"/>
      <c r="Q162" s="80"/>
      <c r="R162" s="80"/>
    </row>
    <row r="163" spans="3:18" ht="12.75" customHeight="1">
      <c r="C163" s="80"/>
      <c r="D163" s="80"/>
      <c r="E163" s="80"/>
      <c r="F163" s="80"/>
      <c r="G163" s="80"/>
      <c r="H163" s="80"/>
      <c r="I163" s="80"/>
      <c r="J163" s="80"/>
      <c r="K163" s="80"/>
      <c r="L163" s="80"/>
      <c r="M163" s="80"/>
      <c r="N163" s="80"/>
      <c r="O163" s="80"/>
      <c r="P163" s="80"/>
      <c r="Q163" s="80"/>
      <c r="R163" s="80"/>
    </row>
    <row r="164" spans="3:18" ht="12.75" customHeight="1">
      <c r="C164" s="80"/>
      <c r="D164" s="80"/>
      <c r="E164" s="80"/>
      <c r="F164" s="80"/>
      <c r="G164" s="80"/>
      <c r="H164" s="80"/>
      <c r="I164" s="80"/>
      <c r="J164" s="80"/>
      <c r="K164" s="80"/>
      <c r="L164" s="80"/>
      <c r="M164" s="80"/>
      <c r="N164" s="80"/>
      <c r="O164" s="80"/>
      <c r="P164" s="80"/>
      <c r="Q164" s="80"/>
      <c r="R164" s="80"/>
    </row>
    <row r="165" spans="3:18" ht="12.75" customHeight="1">
      <c r="C165" s="80"/>
      <c r="D165" s="80"/>
      <c r="E165" s="80"/>
      <c r="F165" s="80"/>
      <c r="G165" s="80"/>
      <c r="H165" s="80"/>
      <c r="I165" s="80"/>
      <c r="J165" s="80"/>
      <c r="K165" s="80"/>
      <c r="L165" s="80"/>
      <c r="M165" s="80"/>
      <c r="N165" s="80"/>
      <c r="O165" s="80"/>
      <c r="P165" s="80"/>
      <c r="Q165" s="80"/>
      <c r="R165" s="80"/>
    </row>
    <row r="166" spans="3:18" ht="12.75" customHeight="1">
      <c r="C166" s="80"/>
      <c r="D166" s="80"/>
      <c r="E166" s="80"/>
      <c r="F166" s="80"/>
      <c r="G166" s="80"/>
      <c r="H166" s="80"/>
      <c r="I166" s="80"/>
      <c r="J166" s="80"/>
      <c r="K166" s="80"/>
      <c r="L166" s="80"/>
      <c r="M166" s="80"/>
      <c r="N166" s="80"/>
      <c r="O166" s="80"/>
      <c r="P166" s="80"/>
      <c r="Q166" s="80"/>
      <c r="R166" s="80"/>
    </row>
    <row r="167" spans="3:18" ht="12.75" customHeight="1">
      <c r="C167" s="80"/>
      <c r="D167" s="80"/>
      <c r="E167" s="80"/>
      <c r="F167" s="80"/>
      <c r="G167" s="80"/>
      <c r="H167" s="80"/>
      <c r="I167" s="80"/>
      <c r="J167" s="80"/>
      <c r="K167" s="80"/>
      <c r="L167" s="80"/>
      <c r="M167" s="80"/>
      <c r="N167" s="80"/>
      <c r="O167" s="80"/>
      <c r="P167" s="80"/>
      <c r="Q167" s="80"/>
      <c r="R167" s="80"/>
    </row>
    <row r="168" spans="3:18" ht="12.75" customHeight="1">
      <c r="C168" s="80"/>
      <c r="D168" s="80"/>
      <c r="E168" s="80"/>
      <c r="F168" s="80"/>
      <c r="G168" s="80"/>
      <c r="H168" s="80"/>
      <c r="I168" s="80"/>
      <c r="J168" s="80"/>
      <c r="K168" s="80"/>
      <c r="L168" s="80"/>
      <c r="M168" s="80"/>
      <c r="N168" s="80"/>
      <c r="O168" s="80"/>
      <c r="P168" s="80"/>
      <c r="Q168" s="80"/>
      <c r="R168" s="80"/>
    </row>
    <row r="169" spans="3:18" ht="12.75" customHeight="1">
      <c r="C169" s="80"/>
      <c r="D169" s="80"/>
      <c r="E169" s="80"/>
      <c r="F169" s="80"/>
      <c r="G169" s="80"/>
      <c r="H169" s="80"/>
      <c r="I169" s="80"/>
      <c r="J169" s="80"/>
      <c r="K169" s="80"/>
      <c r="L169" s="80"/>
      <c r="M169" s="80"/>
      <c r="N169" s="80"/>
      <c r="O169" s="80"/>
      <c r="P169" s="80"/>
      <c r="Q169" s="80"/>
      <c r="R169" s="80"/>
    </row>
    <row r="170" spans="3:18" ht="12.75" customHeight="1">
      <c r="C170" s="80"/>
      <c r="D170" s="80"/>
      <c r="E170" s="80"/>
      <c r="F170" s="80"/>
      <c r="G170" s="80"/>
      <c r="H170" s="80"/>
      <c r="I170" s="80"/>
      <c r="J170" s="80"/>
      <c r="K170" s="80"/>
      <c r="L170" s="80"/>
      <c r="M170" s="80"/>
      <c r="N170" s="80"/>
      <c r="O170" s="80"/>
      <c r="P170" s="80"/>
      <c r="Q170" s="80"/>
      <c r="R170" s="80"/>
    </row>
    <row r="171" spans="3:18" ht="12.75" customHeight="1">
      <c r="C171" s="80"/>
      <c r="D171" s="80"/>
      <c r="E171" s="80"/>
      <c r="F171" s="80"/>
      <c r="G171" s="80"/>
      <c r="H171" s="80"/>
      <c r="I171" s="80"/>
      <c r="J171" s="80"/>
      <c r="K171" s="80"/>
      <c r="L171" s="80"/>
      <c r="M171" s="80"/>
      <c r="N171" s="80"/>
      <c r="O171" s="80"/>
      <c r="P171" s="80"/>
      <c r="Q171" s="80"/>
      <c r="R171" s="80"/>
    </row>
    <row r="172" spans="3:18" ht="12.75" customHeight="1">
      <c r="C172" s="80"/>
      <c r="D172" s="80"/>
      <c r="E172" s="80"/>
      <c r="F172" s="80"/>
      <c r="G172" s="80"/>
      <c r="H172" s="80"/>
      <c r="I172" s="80"/>
      <c r="J172" s="80"/>
      <c r="K172" s="80"/>
      <c r="L172" s="80"/>
      <c r="M172" s="80"/>
      <c r="N172" s="80"/>
      <c r="O172" s="80"/>
      <c r="P172" s="80"/>
      <c r="Q172" s="80"/>
      <c r="R172" s="80"/>
    </row>
    <row r="173" spans="3:18" ht="12.75" customHeight="1">
      <c r="C173" s="80"/>
      <c r="D173" s="80"/>
      <c r="E173" s="80"/>
      <c r="F173" s="80"/>
      <c r="G173" s="80"/>
      <c r="H173" s="80"/>
      <c r="I173" s="80"/>
      <c r="J173" s="80"/>
      <c r="K173" s="80"/>
      <c r="L173" s="80"/>
      <c r="M173" s="80"/>
      <c r="N173" s="80"/>
      <c r="O173" s="80"/>
      <c r="P173" s="80"/>
      <c r="Q173" s="80"/>
      <c r="R173" s="80"/>
    </row>
    <row r="174" spans="3:18" ht="12.75" customHeight="1">
      <c r="C174" s="80"/>
      <c r="D174" s="80"/>
      <c r="E174" s="80"/>
      <c r="F174" s="80"/>
      <c r="G174" s="80"/>
      <c r="H174" s="80"/>
      <c r="I174" s="80"/>
      <c r="J174" s="80"/>
      <c r="K174" s="80"/>
      <c r="L174" s="80"/>
      <c r="M174" s="80"/>
      <c r="N174" s="80"/>
      <c r="O174" s="80"/>
      <c r="P174" s="80"/>
      <c r="Q174" s="80"/>
      <c r="R174" s="80"/>
    </row>
    <row r="175" spans="3:18" ht="12.75" customHeight="1">
      <c r="C175" s="80"/>
      <c r="D175" s="80"/>
      <c r="E175" s="80"/>
      <c r="F175" s="80"/>
      <c r="G175" s="80"/>
      <c r="H175" s="80"/>
      <c r="I175" s="80"/>
      <c r="J175" s="80"/>
      <c r="K175" s="80"/>
      <c r="L175" s="80"/>
      <c r="M175" s="80"/>
      <c r="N175" s="80"/>
      <c r="O175" s="80"/>
      <c r="P175" s="80"/>
      <c r="Q175" s="80"/>
      <c r="R175" s="80"/>
    </row>
    <row r="176" spans="3:18" ht="12.75" customHeight="1">
      <c r="C176" s="80"/>
      <c r="D176" s="80"/>
      <c r="E176" s="80"/>
      <c r="F176" s="80"/>
      <c r="G176" s="80"/>
      <c r="H176" s="80"/>
      <c r="I176" s="80"/>
      <c r="J176" s="80"/>
      <c r="K176" s="80"/>
      <c r="L176" s="80"/>
      <c r="M176" s="80"/>
      <c r="N176" s="80"/>
      <c r="O176" s="80"/>
      <c r="P176" s="80"/>
      <c r="Q176" s="80"/>
      <c r="R176" s="80"/>
    </row>
    <row r="177" spans="3:18" ht="12.75" customHeight="1">
      <c r="C177" s="80"/>
      <c r="D177" s="80"/>
      <c r="E177" s="80"/>
      <c r="F177" s="80"/>
      <c r="G177" s="80"/>
      <c r="H177" s="80"/>
      <c r="I177" s="80"/>
      <c r="J177" s="80"/>
      <c r="K177" s="80"/>
      <c r="L177" s="80"/>
      <c r="M177" s="80"/>
      <c r="N177" s="80"/>
      <c r="O177" s="80"/>
      <c r="P177" s="80"/>
      <c r="Q177" s="80"/>
      <c r="R177" s="80"/>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1181102362204722" header="0.39370078740157483" footer="0.15748031496062992"/>
  <pageSetup paperSize="9" pageOrder="overThenDown" orientation="landscape" r:id="rId1"/>
  <headerFooter alignWithMargins="0">
    <oddHeader>&amp;L&amp;"Arial,Fett"
Tabelle &amp;A&amp;CSeite &amp;P von &amp;N
&amp;"Arial,Fett"Primärenergieverbrauch*) 2012 nach Wirtschaftszweigen in tiefer Gliederung und Bundesländern</oddHeader>
    <oddFooter>&amp;CStatistische Ämter der Länder – Indikatoren und Kennzahlen, UGRdL 2018</oddFooter>
  </headerFooter>
  <colBreaks count="3" manualBreakCount="3">
    <brk id="6" max="1048575" man="1"/>
    <brk id="10" max="1048575" man="1"/>
    <brk id="14" max="1048575" man="1"/>
  </col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7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15.453125" style="822" customWidth="1"/>
    <col min="2" max="2" width="64.54296875" style="822" customWidth="1"/>
    <col min="3" max="18" width="13.54296875" style="822" customWidth="1"/>
    <col min="19" max="16384" width="11.453125" style="829"/>
  </cols>
  <sheetData>
    <row r="1" spans="1:18" ht="12.75" customHeight="1">
      <c r="A1" s="299" t="s">
        <v>263</v>
      </c>
    </row>
    <row r="3" spans="1:18" s="71" customFormat="1" ht="12.75" customHeight="1">
      <c r="A3" s="1345" t="s">
        <v>816</v>
      </c>
      <c r="B3" s="1345"/>
      <c r="C3" s="71" t="s">
        <v>1613</v>
      </c>
    </row>
    <row r="4" spans="1:18" s="76" customFormat="1" ht="12.75" customHeight="1">
      <c r="A4" s="74"/>
      <c r="B4" s="454"/>
      <c r="C4" s="75"/>
      <c r="D4" s="75"/>
      <c r="E4" s="75"/>
      <c r="F4" s="75"/>
      <c r="G4" s="75"/>
      <c r="H4" s="75"/>
      <c r="I4" s="75"/>
      <c r="J4" s="75"/>
      <c r="K4" s="75"/>
      <c r="L4" s="75"/>
      <c r="M4" s="75"/>
      <c r="N4" s="75"/>
      <c r="O4" s="75"/>
      <c r="P4" s="75"/>
      <c r="Q4" s="75"/>
      <c r="R4" s="75"/>
    </row>
    <row r="5" spans="1:18" ht="35.25" customHeight="1">
      <c r="A5" s="911" t="s">
        <v>166</v>
      </c>
      <c r="B5" s="912" t="s">
        <v>165</v>
      </c>
      <c r="C5" s="912" t="s">
        <v>553</v>
      </c>
      <c r="D5" s="912" t="s">
        <v>329</v>
      </c>
      <c r="E5" s="912" t="s">
        <v>330</v>
      </c>
      <c r="F5" s="913" t="s">
        <v>331</v>
      </c>
      <c r="G5" s="913" t="s">
        <v>332</v>
      </c>
      <c r="H5" s="913" t="s">
        <v>333</v>
      </c>
      <c r="I5" s="913" t="s">
        <v>334</v>
      </c>
      <c r="J5" s="913" t="s">
        <v>177</v>
      </c>
      <c r="K5" s="913" t="s">
        <v>178</v>
      </c>
      <c r="L5" s="913" t="s">
        <v>554</v>
      </c>
      <c r="M5" s="913" t="s">
        <v>179</v>
      </c>
      <c r="N5" s="913" t="s">
        <v>339</v>
      </c>
      <c r="O5" s="913" t="s">
        <v>340</v>
      </c>
      <c r="P5" s="913" t="s">
        <v>555</v>
      </c>
      <c r="Q5" s="913" t="s">
        <v>556</v>
      </c>
      <c r="R5" s="913" t="s">
        <v>343</v>
      </c>
    </row>
    <row r="6" spans="1:18" s="71" customFormat="1" ht="7.5" customHeight="1">
      <c r="A6" s="574"/>
      <c r="B6" s="574"/>
      <c r="C6" s="574"/>
      <c r="D6" s="574"/>
      <c r="E6" s="574"/>
      <c r="F6" s="574"/>
      <c r="G6" s="574"/>
      <c r="H6" s="574"/>
      <c r="I6" s="574"/>
      <c r="J6" s="574"/>
      <c r="K6" s="574"/>
      <c r="L6" s="574"/>
      <c r="M6" s="574"/>
      <c r="N6" s="574"/>
      <c r="O6" s="574"/>
      <c r="P6" s="574"/>
      <c r="Q6" s="574"/>
      <c r="R6" s="574"/>
    </row>
    <row r="7" spans="1:18" s="71" customFormat="1" ht="12.75" customHeight="1">
      <c r="A7" s="454"/>
      <c r="B7" s="454"/>
      <c r="C7" s="1344" t="s">
        <v>421</v>
      </c>
      <c r="D7" s="1344"/>
      <c r="E7" s="1344"/>
      <c r="F7" s="1344"/>
      <c r="G7" s="1344" t="s">
        <v>421</v>
      </c>
      <c r="H7" s="1344"/>
      <c r="I7" s="1344"/>
      <c r="J7" s="1344"/>
      <c r="K7" s="1344" t="s">
        <v>421</v>
      </c>
      <c r="L7" s="1344"/>
      <c r="M7" s="1344"/>
      <c r="N7" s="1344"/>
      <c r="O7" s="1344" t="s">
        <v>421</v>
      </c>
      <c r="P7" s="1344"/>
      <c r="Q7" s="1344"/>
      <c r="R7" s="1344"/>
    </row>
    <row r="8" spans="1:18" s="76" customFormat="1" ht="7.5" customHeight="1">
      <c r="A8" s="74"/>
      <c r="B8" s="454"/>
      <c r="C8" s="75"/>
      <c r="D8" s="75"/>
      <c r="E8" s="75"/>
      <c r="F8" s="75"/>
      <c r="G8" s="75"/>
      <c r="H8" s="75"/>
      <c r="I8" s="75"/>
      <c r="J8" s="75"/>
      <c r="K8" s="75"/>
      <c r="L8" s="75"/>
      <c r="M8" s="75"/>
      <c r="N8" s="75"/>
      <c r="O8" s="75"/>
      <c r="P8" s="75"/>
      <c r="Q8" s="75"/>
      <c r="R8" s="75"/>
    </row>
    <row r="9" spans="1:18" s="818" customFormat="1" ht="13.4" customHeight="1">
      <c r="A9" s="914" t="s">
        <v>617</v>
      </c>
      <c r="B9" s="915" t="s">
        <v>649</v>
      </c>
      <c r="C9" s="916">
        <v>47122.030968924468</v>
      </c>
      <c r="D9" s="916">
        <v>37950.943059749668</v>
      </c>
      <c r="E9" s="916">
        <v>1368.3719380860173</v>
      </c>
      <c r="F9" s="916">
        <v>8025.3346788701401</v>
      </c>
      <c r="G9" s="916">
        <v>565.9855069863271</v>
      </c>
      <c r="H9" s="916">
        <v>1427.9348878127662</v>
      </c>
      <c r="I9" s="916">
        <v>9258.6797936703515</v>
      </c>
      <c r="J9" s="916">
        <v>6157.3363061455157</v>
      </c>
      <c r="K9" s="916">
        <v>42091.181039265175</v>
      </c>
      <c r="L9" s="916">
        <v>37710.008651455762</v>
      </c>
      <c r="M9" s="916">
        <v>5579.5874949605513</v>
      </c>
      <c r="N9" s="916">
        <v>1026.4843186086539</v>
      </c>
      <c r="O9" s="916">
        <v>5434.8915471796354</v>
      </c>
      <c r="P9" s="916">
        <v>7196.2576212862386</v>
      </c>
      <c r="Q9" s="916">
        <v>11768.48714630547</v>
      </c>
      <c r="R9" s="916">
        <v>5497.6878977898432</v>
      </c>
    </row>
    <row r="10" spans="1:18" ht="13.4" customHeight="1">
      <c r="A10" s="914" t="s">
        <v>618</v>
      </c>
      <c r="B10" s="915" t="s">
        <v>650</v>
      </c>
      <c r="C10" s="916">
        <v>673855.44119534933</v>
      </c>
      <c r="D10" s="916">
        <v>976858.46481026954</v>
      </c>
      <c r="E10" s="916">
        <v>61534.450106637058</v>
      </c>
      <c r="F10" s="916">
        <v>468321.38833494351</v>
      </c>
      <c r="G10" s="916">
        <v>110402.65628808166</v>
      </c>
      <c r="H10" s="916">
        <v>111084.34182611821</v>
      </c>
      <c r="I10" s="916">
        <v>213280.64708811717</v>
      </c>
      <c r="J10" s="916">
        <v>93567.415220073133</v>
      </c>
      <c r="K10" s="916">
        <v>747100.31400766468</v>
      </c>
      <c r="L10" s="916">
        <v>3083889.165896032</v>
      </c>
      <c r="M10" s="916">
        <v>335910.38366235001</v>
      </c>
      <c r="N10" s="916">
        <v>189148.62582406634</v>
      </c>
      <c r="O10" s="916">
        <v>384792.33730973443</v>
      </c>
      <c r="P10" s="916">
        <v>339223.13044146728</v>
      </c>
      <c r="Q10" s="916">
        <v>231365.0835190161</v>
      </c>
      <c r="R10" s="916">
        <v>98988.473394428351</v>
      </c>
    </row>
    <row r="11" spans="1:18" ht="13.4" customHeight="1">
      <c r="A11" s="914" t="s">
        <v>619</v>
      </c>
      <c r="B11" s="917" t="s">
        <v>620</v>
      </c>
      <c r="C11" s="916">
        <v>2899.4091303843661</v>
      </c>
      <c r="D11" s="916">
        <v>2834.1312072909595</v>
      </c>
      <c r="E11" s="916">
        <v>62.64980381608089</v>
      </c>
      <c r="F11" s="916">
        <v>5776.5431638816199</v>
      </c>
      <c r="G11" s="916">
        <v>198.1898370122386</v>
      </c>
      <c r="H11" s="916">
        <v>704.75349470434094</v>
      </c>
      <c r="I11" s="916">
        <v>1105.9720182436517</v>
      </c>
      <c r="J11" s="916">
        <v>681.22057813279685</v>
      </c>
      <c r="K11" s="916">
        <v>38946.170954000641</v>
      </c>
      <c r="L11" s="916">
        <v>33442.559671035779</v>
      </c>
      <c r="M11" s="916">
        <v>1118.2137860335476</v>
      </c>
      <c r="N11" s="916">
        <v>67.279038965136536</v>
      </c>
      <c r="O11" s="916">
        <v>3264.835568191314</v>
      </c>
      <c r="P11" s="916">
        <v>15044.62884807244</v>
      </c>
      <c r="Q11" s="916">
        <v>1169.5137164230744</v>
      </c>
      <c r="R11" s="916">
        <v>277.57597964908121</v>
      </c>
    </row>
    <row r="12" spans="1:18" ht="13.4" customHeight="1">
      <c r="A12" s="914" t="s">
        <v>438</v>
      </c>
      <c r="B12" s="917" t="s">
        <v>621</v>
      </c>
      <c r="C12" s="916">
        <v>316106.32605198084</v>
      </c>
      <c r="D12" s="916">
        <v>501609.26510147954</v>
      </c>
      <c r="E12" s="916">
        <v>18019.890778799643</v>
      </c>
      <c r="F12" s="916">
        <v>209279.49315737747</v>
      </c>
      <c r="G12" s="916">
        <v>67922.772154153979</v>
      </c>
      <c r="H12" s="916">
        <v>78726.998573886405</v>
      </c>
      <c r="I12" s="916">
        <v>139870.08153329778</v>
      </c>
      <c r="J12" s="916">
        <v>26808.355056415083</v>
      </c>
      <c r="K12" s="916">
        <v>345777.72156447062</v>
      </c>
      <c r="L12" s="916">
        <v>2043202.9785016377</v>
      </c>
      <c r="M12" s="916">
        <v>294971.28424906719</v>
      </c>
      <c r="N12" s="916">
        <v>143690.66163586648</v>
      </c>
      <c r="O12" s="916">
        <v>164934.42725356694</v>
      </c>
      <c r="P12" s="916">
        <v>246483.86374593893</v>
      </c>
      <c r="Q12" s="916">
        <v>90576.612400237558</v>
      </c>
      <c r="R12" s="916">
        <v>68228.767072567469</v>
      </c>
    </row>
    <row r="13" spans="1:18" ht="26.5" customHeight="1">
      <c r="A13" s="914" t="s">
        <v>240</v>
      </c>
      <c r="B13" s="918" t="s">
        <v>654</v>
      </c>
      <c r="C13" s="916">
        <v>19315.611217342685</v>
      </c>
      <c r="D13" s="916">
        <v>38548.882555328266</v>
      </c>
      <c r="E13" s="916">
        <v>4079.0424233078074</v>
      </c>
      <c r="F13" s="916">
        <v>6033.7388035389295</v>
      </c>
      <c r="G13" s="916">
        <v>5891.6499795988721</v>
      </c>
      <c r="H13" s="916">
        <v>7596.7929958089489</v>
      </c>
      <c r="I13" s="916">
        <v>9450.7760924012982</v>
      </c>
      <c r="J13" s="916">
        <v>9974.9526494868296</v>
      </c>
      <c r="K13" s="916">
        <v>39939.156025404336</v>
      </c>
      <c r="L13" s="916">
        <v>44553.346629677399</v>
      </c>
      <c r="M13" s="916">
        <v>12432.139855281466</v>
      </c>
      <c r="N13" s="916">
        <v>2050.2338166511804</v>
      </c>
      <c r="O13" s="916">
        <v>7910.997786175999</v>
      </c>
      <c r="P13" s="916">
        <v>15255.335157760755</v>
      </c>
      <c r="Q13" s="916">
        <v>7624.5012684274288</v>
      </c>
      <c r="R13" s="916">
        <v>4526.6057231741697</v>
      </c>
    </row>
    <row r="14" spans="1:18" ht="13.4" customHeight="1">
      <c r="A14" s="914" t="s">
        <v>241</v>
      </c>
      <c r="B14" s="918" t="s">
        <v>622</v>
      </c>
      <c r="C14" s="916">
        <v>3641.7990093633075</v>
      </c>
      <c r="D14" s="916">
        <v>5965.092781295526</v>
      </c>
      <c r="E14" s="916">
        <v>328.70421492779496</v>
      </c>
      <c r="F14" s="916">
        <v>82.874414645068214</v>
      </c>
      <c r="G14" s="916">
        <v>10.667820072407702</v>
      </c>
      <c r="H14" s="916">
        <v>37.666015991725018</v>
      </c>
      <c r="I14" s="916">
        <v>866.50806973812007</v>
      </c>
      <c r="J14" s="916">
        <v>39.143538944557243</v>
      </c>
      <c r="K14" s="916">
        <v>1124.1071700909179</v>
      </c>
      <c r="L14" s="916">
        <v>6082.6399595170878</v>
      </c>
      <c r="M14" s="916">
        <v>1028.1405537881963</v>
      </c>
      <c r="N14" s="916">
        <v>25.229175212897793</v>
      </c>
      <c r="O14" s="916">
        <v>2318.7658340199923</v>
      </c>
      <c r="P14" s="916">
        <v>445.90091445708043</v>
      </c>
      <c r="Q14" s="916">
        <v>47.63168268525677</v>
      </c>
      <c r="R14" s="916">
        <v>486.22687291500472</v>
      </c>
    </row>
    <row r="15" spans="1:18" ht="13.4" customHeight="1">
      <c r="A15" s="914" t="s">
        <v>623</v>
      </c>
      <c r="B15" s="918" t="s">
        <v>624</v>
      </c>
      <c r="C15" s="916">
        <v>60999.308739075175</v>
      </c>
      <c r="D15" s="916">
        <v>67185.799209074146</v>
      </c>
      <c r="E15" s="916">
        <v>1043.4578464428407</v>
      </c>
      <c r="F15" s="916">
        <v>27510.629919864863</v>
      </c>
      <c r="G15" s="916">
        <v>195.86336996863423</v>
      </c>
      <c r="H15" s="916">
        <v>348.73452042314278</v>
      </c>
      <c r="I15" s="916">
        <v>16865.084256626174</v>
      </c>
      <c r="J15" s="916">
        <v>6850.4181088157484</v>
      </c>
      <c r="K15" s="916">
        <v>35093.597172578971</v>
      </c>
      <c r="L15" s="916">
        <v>66676.525918595944</v>
      </c>
      <c r="M15" s="916">
        <v>21289.225446327186</v>
      </c>
      <c r="N15" s="916">
        <v>1720.3210273824013</v>
      </c>
      <c r="O15" s="916">
        <v>19182.492310721671</v>
      </c>
      <c r="P15" s="916">
        <v>22997.429528684504</v>
      </c>
      <c r="Q15" s="916">
        <v>7725.4345839297885</v>
      </c>
      <c r="R15" s="916">
        <v>16650.037771593627</v>
      </c>
    </row>
    <row r="16" spans="1:18" s="818" customFormat="1" ht="13.4" customHeight="1">
      <c r="A16" s="914" t="s">
        <v>625</v>
      </c>
      <c r="B16" s="918" t="s">
        <v>626</v>
      </c>
      <c r="C16" s="916">
        <v>40948.168727845507</v>
      </c>
      <c r="D16" s="916">
        <v>50055.444116702172</v>
      </c>
      <c r="E16" s="916">
        <v>69.148148997798771</v>
      </c>
      <c r="F16" s="916">
        <v>85739.230046749435</v>
      </c>
      <c r="G16" s="916">
        <v>40.373335087958395</v>
      </c>
      <c r="H16" s="916">
        <v>25986.111564880044</v>
      </c>
      <c r="I16" s="916">
        <v>293.86339261640654</v>
      </c>
      <c r="J16" s="916">
        <v>58.781205257782474</v>
      </c>
      <c r="K16" s="916">
        <v>32905.790550379017</v>
      </c>
      <c r="L16" s="916">
        <v>494767.16995268845</v>
      </c>
      <c r="M16" s="916">
        <v>538.94504595373451</v>
      </c>
      <c r="N16" s="916">
        <v>9368.112240444867</v>
      </c>
      <c r="O16" s="916">
        <v>112.46032924272853</v>
      </c>
      <c r="P16" s="916">
        <v>32086.16370023958</v>
      </c>
      <c r="Q16" s="916">
        <v>10354.609262076079</v>
      </c>
      <c r="R16" s="916">
        <v>69.233653491419247</v>
      </c>
    </row>
    <row r="17" spans="1:18" s="822" customFormat="1" ht="13.4" customHeight="1">
      <c r="A17" s="914" t="s">
        <v>627</v>
      </c>
      <c r="B17" s="918" t="s">
        <v>628</v>
      </c>
      <c r="C17" s="916">
        <v>42753.814455275853</v>
      </c>
      <c r="D17" s="916">
        <v>151452.30079861294</v>
      </c>
      <c r="E17" s="916">
        <v>2798.3282466489472</v>
      </c>
      <c r="F17" s="916">
        <v>23104.970040877088</v>
      </c>
      <c r="G17" s="916">
        <v>1037.2167458046697</v>
      </c>
      <c r="H17" s="916">
        <v>20676.33716978733</v>
      </c>
      <c r="I17" s="916">
        <v>50417.487749222732</v>
      </c>
      <c r="J17" s="916">
        <v>3369.2879088941791</v>
      </c>
      <c r="K17" s="916">
        <v>67449.96633107333</v>
      </c>
      <c r="L17" s="916">
        <v>964563.43088912265</v>
      </c>
      <c r="M17" s="916">
        <v>204589.11405505758</v>
      </c>
      <c r="N17" s="916">
        <v>4018.6092069608658</v>
      </c>
      <c r="O17" s="916">
        <v>84606.839613258577</v>
      </c>
      <c r="P17" s="916">
        <v>132646.37101093668</v>
      </c>
      <c r="Q17" s="916">
        <v>47787.012872060433</v>
      </c>
      <c r="R17" s="916">
        <v>9228.7865144599418</v>
      </c>
    </row>
    <row r="18" spans="1:18" ht="12.5">
      <c r="A18" s="914" t="s">
        <v>629</v>
      </c>
      <c r="B18" s="918" t="s">
        <v>630</v>
      </c>
      <c r="C18" s="916">
        <v>5116.9962974558703</v>
      </c>
      <c r="D18" s="916">
        <v>239.25140410260556</v>
      </c>
      <c r="E18" s="916">
        <v>1180.602866479516</v>
      </c>
      <c r="F18" s="916">
        <v>257.72280008476332</v>
      </c>
      <c r="G18" s="916">
        <v>10.862185048752348</v>
      </c>
      <c r="H18" s="916">
        <v>31.802758090528215</v>
      </c>
      <c r="I18" s="916">
        <v>4793.6077975509743</v>
      </c>
      <c r="J18" s="916">
        <v>27.543674392478309</v>
      </c>
      <c r="K18" s="916">
        <v>913.32507008878497</v>
      </c>
      <c r="L18" s="916">
        <v>4015.8253431945391</v>
      </c>
      <c r="M18" s="916">
        <v>3235.6988744401242</v>
      </c>
      <c r="N18" s="916">
        <v>15.710304324375825</v>
      </c>
      <c r="O18" s="916">
        <v>590.83642917670841</v>
      </c>
      <c r="P18" s="916">
        <v>961.88303504082523</v>
      </c>
      <c r="Q18" s="916">
        <v>70.706818387685516</v>
      </c>
      <c r="R18" s="916">
        <v>223.90101984071853</v>
      </c>
    </row>
    <row r="19" spans="1:18" ht="13.4" customHeight="1">
      <c r="A19" s="914" t="s">
        <v>631</v>
      </c>
      <c r="B19" s="918" t="s">
        <v>632</v>
      </c>
      <c r="C19" s="916">
        <v>38068.446874150723</v>
      </c>
      <c r="D19" s="916">
        <v>73070.484915155626</v>
      </c>
      <c r="E19" s="916">
        <v>1133.1547404157384</v>
      </c>
      <c r="F19" s="916">
        <v>15192.869017500589</v>
      </c>
      <c r="G19" s="916">
        <v>1237.3037093153719</v>
      </c>
      <c r="H19" s="916">
        <v>1013.7828518314216</v>
      </c>
      <c r="I19" s="916">
        <v>15779.593851520462</v>
      </c>
      <c r="J19" s="916">
        <v>2357.738705119993</v>
      </c>
      <c r="K19" s="916">
        <v>33877.308442283786</v>
      </c>
      <c r="L19" s="916">
        <v>82652.779595266518</v>
      </c>
      <c r="M19" s="916">
        <v>25969.478534228729</v>
      </c>
      <c r="N19" s="916">
        <v>3410.9598523135392</v>
      </c>
      <c r="O19" s="916">
        <v>13364.88846642998</v>
      </c>
      <c r="P19" s="916">
        <v>27645.078525628436</v>
      </c>
      <c r="Q19" s="916">
        <v>8514.0200100415423</v>
      </c>
      <c r="R19" s="916">
        <v>18668.552586833623</v>
      </c>
    </row>
    <row r="20" spans="1:18" ht="13.4" customHeight="1">
      <c r="A20" s="914" t="s">
        <v>633</v>
      </c>
      <c r="B20" s="918" t="s">
        <v>634</v>
      </c>
      <c r="C20" s="916">
        <v>35037.548437009536</v>
      </c>
      <c r="D20" s="916">
        <v>28870.972388437065</v>
      </c>
      <c r="E20" s="916">
        <v>2268.8579678592669</v>
      </c>
      <c r="F20" s="916">
        <v>46774.74163607962</v>
      </c>
      <c r="G20" s="916">
        <v>55666.70455718755</v>
      </c>
      <c r="H20" s="916">
        <v>17574.626210460698</v>
      </c>
      <c r="I20" s="916">
        <v>18258.597816484064</v>
      </c>
      <c r="J20" s="916">
        <v>1313.5670475272434</v>
      </c>
      <c r="K20" s="916">
        <v>98781.859797619996</v>
      </c>
      <c r="L20" s="916">
        <v>309457.95157994935</v>
      </c>
      <c r="M20" s="916">
        <v>14983.216658622821</v>
      </c>
      <c r="N20" s="916">
        <v>111943.84660496454</v>
      </c>
      <c r="O20" s="916">
        <v>17087.351205283645</v>
      </c>
      <c r="P20" s="916">
        <v>9273.1033264583348</v>
      </c>
      <c r="Q20" s="916">
        <v>1630.2236341936723</v>
      </c>
      <c r="R20" s="916">
        <v>9349.3220988624307</v>
      </c>
    </row>
    <row r="21" spans="1:18" ht="26.15" customHeight="1">
      <c r="A21" s="914" t="s">
        <v>635</v>
      </c>
      <c r="B21" s="918" t="s">
        <v>655</v>
      </c>
      <c r="C21" s="916">
        <v>4183.5020238541138</v>
      </c>
      <c r="D21" s="916">
        <v>1037.4387472650233</v>
      </c>
      <c r="E21" s="916">
        <v>641.10050256118791</v>
      </c>
      <c r="F21" s="916">
        <v>304.38062268200775</v>
      </c>
      <c r="G21" s="916">
        <v>41.767743937344385</v>
      </c>
      <c r="H21" s="916">
        <v>655.4942016723968</v>
      </c>
      <c r="I21" s="916">
        <v>1656.7982935276634</v>
      </c>
      <c r="J21" s="916">
        <v>375.00256777420248</v>
      </c>
      <c r="K21" s="916">
        <v>1003.5098760600304</v>
      </c>
      <c r="L21" s="916">
        <v>7782.2065425480896</v>
      </c>
      <c r="M21" s="916">
        <v>601.28808223713168</v>
      </c>
      <c r="N21" s="916">
        <v>83.365483213043333</v>
      </c>
      <c r="O21" s="916">
        <v>6203.5170740362137</v>
      </c>
      <c r="P21" s="916">
        <v>528.02565451609235</v>
      </c>
      <c r="Q21" s="916">
        <v>197.79996407249337</v>
      </c>
      <c r="R21" s="916">
        <v>1286.266152551497</v>
      </c>
    </row>
    <row r="22" spans="1:18" s="818" customFormat="1" ht="13.4" customHeight="1">
      <c r="A22" s="914" t="s">
        <v>636</v>
      </c>
      <c r="B22" s="918" t="s">
        <v>637</v>
      </c>
      <c r="C22" s="916">
        <v>5869.3922169898151</v>
      </c>
      <c r="D22" s="916">
        <v>7637.4194303255708</v>
      </c>
      <c r="E22" s="916">
        <v>1070.6816188972448</v>
      </c>
      <c r="F22" s="916">
        <v>484.55552391405047</v>
      </c>
      <c r="G22" s="916">
        <v>36.861174901481768</v>
      </c>
      <c r="H22" s="916">
        <v>84.733242465533394</v>
      </c>
      <c r="I22" s="916">
        <v>2852.1956105640261</v>
      </c>
      <c r="J22" s="916">
        <v>78.369742235278395</v>
      </c>
      <c r="K22" s="916">
        <v>2815.8319876286159</v>
      </c>
      <c r="L22" s="916">
        <v>17951.761944606991</v>
      </c>
      <c r="M22" s="916">
        <v>819.283212159031</v>
      </c>
      <c r="N22" s="916">
        <v>51.107109432434541</v>
      </c>
      <c r="O22" s="916">
        <v>1725.341480542952</v>
      </c>
      <c r="P22" s="916">
        <v>354.88282463103843</v>
      </c>
      <c r="Q22" s="916">
        <v>148.50132375372755</v>
      </c>
      <c r="R22" s="916">
        <v>853.55493768228268</v>
      </c>
    </row>
    <row r="23" spans="1:18" ht="13.4" customHeight="1">
      <c r="A23" s="914" t="s">
        <v>638</v>
      </c>
      <c r="B23" s="918" t="s">
        <v>639</v>
      </c>
      <c r="C23" s="916">
        <v>21393.351827553266</v>
      </c>
      <c r="D23" s="916">
        <v>18399.210035559921</v>
      </c>
      <c r="E23" s="916">
        <v>922.25766147074603</v>
      </c>
      <c r="F23" s="916">
        <v>983.53941054176028</v>
      </c>
      <c r="G23" s="916">
        <v>298.30311899521905</v>
      </c>
      <c r="H23" s="916">
        <v>802.6294330360638</v>
      </c>
      <c r="I23" s="916">
        <v>3744.2435537909023</v>
      </c>
      <c r="J23" s="916">
        <v>774.7058906120493</v>
      </c>
      <c r="K23" s="916">
        <v>5783.5780994126499</v>
      </c>
      <c r="L23" s="916">
        <v>18251.491239975025</v>
      </c>
      <c r="M23" s="916">
        <v>3208.6859517996672</v>
      </c>
      <c r="N23" s="916">
        <v>1748.8215091196778</v>
      </c>
      <c r="O23" s="916">
        <v>3299.3339936491861</v>
      </c>
      <c r="P23" s="916">
        <v>1805.69760282784</v>
      </c>
      <c r="Q23" s="916">
        <v>1673.5403901178995</v>
      </c>
      <c r="R23" s="916">
        <v>1737.909212188717</v>
      </c>
    </row>
    <row r="24" spans="1:18" ht="13.4" customHeight="1">
      <c r="A24" s="914" t="s">
        <v>640</v>
      </c>
      <c r="B24" s="918" t="s">
        <v>641</v>
      </c>
      <c r="C24" s="916">
        <v>30768.098096198839</v>
      </c>
      <c r="D24" s="916">
        <v>27193.032743567979</v>
      </c>
      <c r="E24" s="916">
        <v>1591.2103047122141</v>
      </c>
      <c r="F24" s="916">
        <v>1527.5640581002488</v>
      </c>
      <c r="G24" s="916">
        <v>3013.1811809395786</v>
      </c>
      <c r="H24" s="916">
        <v>2248.4046266973869</v>
      </c>
      <c r="I24" s="916">
        <v>10621.326881360994</v>
      </c>
      <c r="J24" s="916">
        <v>1077.7961863823355</v>
      </c>
      <c r="K24" s="916">
        <v>22486.062070076008</v>
      </c>
      <c r="L24" s="916">
        <v>17055.559455202663</v>
      </c>
      <c r="M24" s="916">
        <v>4553.502671418797</v>
      </c>
      <c r="N24" s="916">
        <v>5146.9605250889799</v>
      </c>
      <c r="O24" s="916">
        <v>6724.4087719821891</v>
      </c>
      <c r="P24" s="916">
        <v>1119.1535385566826</v>
      </c>
      <c r="Q24" s="916">
        <v>1891.7203105211738</v>
      </c>
      <c r="R24" s="916">
        <v>3724.5856031382477</v>
      </c>
    </row>
    <row r="25" spans="1:18" ht="26.5" customHeight="1">
      <c r="A25" s="914" t="s">
        <v>642</v>
      </c>
      <c r="B25" s="918" t="s">
        <v>656</v>
      </c>
      <c r="C25" s="916">
        <v>8010.2881298662032</v>
      </c>
      <c r="D25" s="916">
        <v>31953.935976052711</v>
      </c>
      <c r="E25" s="916">
        <v>893.34423607853853</v>
      </c>
      <c r="F25" s="916">
        <v>1282.6768627990605</v>
      </c>
      <c r="G25" s="916">
        <v>442.01723329614111</v>
      </c>
      <c r="H25" s="916">
        <v>1669.8829827411912</v>
      </c>
      <c r="I25" s="916">
        <v>4269.9981678939894</v>
      </c>
      <c r="J25" s="916">
        <v>511.04783097240124</v>
      </c>
      <c r="K25" s="916">
        <v>3603.6289717741556</v>
      </c>
      <c r="L25" s="916">
        <v>9392.2894512929597</v>
      </c>
      <c r="M25" s="916">
        <v>1722.565307752749</v>
      </c>
      <c r="N25" s="916">
        <v>4107.384780757684</v>
      </c>
      <c r="O25" s="916">
        <v>1807.1939590470904</v>
      </c>
      <c r="P25" s="916">
        <v>1364.8389262010739</v>
      </c>
      <c r="Q25" s="916">
        <v>2910.9102799703946</v>
      </c>
      <c r="R25" s="916">
        <v>1423.7849258358015</v>
      </c>
    </row>
    <row r="26" spans="1:18" ht="13.4" customHeight="1">
      <c r="A26" s="914" t="s">
        <v>439</v>
      </c>
      <c r="B26" s="917" t="s">
        <v>643</v>
      </c>
      <c r="C26" s="916">
        <v>319583.57029999635</v>
      </c>
      <c r="D26" s="916">
        <v>431959.73347127164</v>
      </c>
      <c r="E26" s="916">
        <v>34855.212101825156</v>
      </c>
      <c r="F26" s="916">
        <v>242107.68181665981</v>
      </c>
      <c r="G26" s="916">
        <v>40156.817426624977</v>
      </c>
      <c r="H26" s="916">
        <v>25568.84246212721</v>
      </c>
      <c r="I26" s="916">
        <v>52652.672785386188</v>
      </c>
      <c r="J26" s="916">
        <v>60029.876037311464</v>
      </c>
      <c r="K26" s="916">
        <v>337296.02290800354</v>
      </c>
      <c r="L26" s="916">
        <v>956887.01946122991</v>
      </c>
      <c r="M26" s="916">
        <v>26542.858044909277</v>
      </c>
      <c r="N26" s="916">
        <v>42054.715488708025</v>
      </c>
      <c r="O26" s="916">
        <v>204259.71451692391</v>
      </c>
      <c r="P26" s="916">
        <v>68678.58175417858</v>
      </c>
      <c r="Q26" s="916">
        <v>130927.3934010097</v>
      </c>
      <c r="R26" s="916">
        <v>20885.504599848948</v>
      </c>
    </row>
    <row r="27" spans="1:18" ht="13.4" customHeight="1">
      <c r="A27" s="914" t="s">
        <v>440</v>
      </c>
      <c r="B27" s="917" t="s">
        <v>644</v>
      </c>
      <c r="C27" s="916">
        <v>18708.914012891328</v>
      </c>
      <c r="D27" s="916">
        <v>15497.450955244998</v>
      </c>
      <c r="E27" s="916">
        <v>4487.2884971171488</v>
      </c>
      <c r="F27" s="916">
        <v>5277.947732441984</v>
      </c>
      <c r="G27" s="916">
        <v>1043.1560994671327</v>
      </c>
      <c r="H27" s="916">
        <v>3575.067938938897</v>
      </c>
      <c r="I27" s="916">
        <v>8841.4952522827971</v>
      </c>
      <c r="J27" s="916">
        <v>3272.7427400675138</v>
      </c>
      <c r="K27" s="916">
        <v>11362.825215414578</v>
      </c>
      <c r="L27" s="916">
        <v>24690.171230115215</v>
      </c>
      <c r="M27" s="916">
        <v>6220.9218145919767</v>
      </c>
      <c r="N27" s="916">
        <v>1641.1906922449934</v>
      </c>
      <c r="O27" s="916">
        <v>5996.0024286107327</v>
      </c>
      <c r="P27" s="916">
        <v>4410.8661399320526</v>
      </c>
      <c r="Q27" s="916">
        <v>4210.4296304448135</v>
      </c>
      <c r="R27" s="916">
        <v>5517.8971103893591</v>
      </c>
    </row>
    <row r="28" spans="1:18" ht="13.4" customHeight="1">
      <c r="A28" s="914" t="s">
        <v>441</v>
      </c>
      <c r="B28" s="917" t="s">
        <v>132</v>
      </c>
      <c r="C28" s="916">
        <v>16557.221700096376</v>
      </c>
      <c r="D28" s="916">
        <v>24957.884074982241</v>
      </c>
      <c r="E28" s="916">
        <v>4109.4089250790194</v>
      </c>
      <c r="F28" s="916">
        <v>5879.7224645826791</v>
      </c>
      <c r="G28" s="916">
        <v>1081.7207708233364</v>
      </c>
      <c r="H28" s="916">
        <v>2508.6793564613495</v>
      </c>
      <c r="I28" s="916">
        <v>10810.425498906774</v>
      </c>
      <c r="J28" s="916">
        <v>2775.220808146295</v>
      </c>
      <c r="K28" s="916">
        <v>13717.573365775243</v>
      </c>
      <c r="L28" s="916">
        <v>25666.437032013382</v>
      </c>
      <c r="M28" s="916">
        <v>7057.1057677480039</v>
      </c>
      <c r="N28" s="916">
        <v>1694.778968281727</v>
      </c>
      <c r="O28" s="916">
        <v>6337.357542441604</v>
      </c>
      <c r="P28" s="916">
        <v>4605.1899533452533</v>
      </c>
      <c r="Q28" s="916">
        <v>4481.1343709009561</v>
      </c>
      <c r="R28" s="916">
        <v>4078.7286319734894</v>
      </c>
    </row>
    <row r="29" spans="1:18" s="818" customFormat="1" ht="13.4" customHeight="1">
      <c r="A29" s="914" t="s">
        <v>645</v>
      </c>
      <c r="B29" s="915" t="s">
        <v>646</v>
      </c>
      <c r="C29" s="916">
        <v>229061.51704424998</v>
      </c>
      <c r="D29" s="916">
        <v>368292.46047771594</v>
      </c>
      <c r="E29" s="916">
        <v>90486.033963510941</v>
      </c>
      <c r="F29" s="916">
        <v>66680.005233510179</v>
      </c>
      <c r="G29" s="916">
        <v>19340.019832574599</v>
      </c>
      <c r="H29" s="916">
        <v>65811.647161581233</v>
      </c>
      <c r="I29" s="916">
        <v>348900.07913725032</v>
      </c>
      <c r="J29" s="916">
        <v>36383.236377338915</v>
      </c>
      <c r="K29" s="916">
        <v>189076.24672944841</v>
      </c>
      <c r="L29" s="916">
        <v>448820.95306681248</v>
      </c>
      <c r="M29" s="916">
        <v>103745.16120495219</v>
      </c>
      <c r="N29" s="916">
        <v>23486.915812755935</v>
      </c>
      <c r="O29" s="916">
        <v>92711.349777211726</v>
      </c>
      <c r="P29" s="916">
        <v>49510.235533810293</v>
      </c>
      <c r="Q29" s="916">
        <v>62723.71426935451</v>
      </c>
      <c r="R29" s="916">
        <v>43773.148960433748</v>
      </c>
    </row>
    <row r="30" spans="1:18" s="818" customFormat="1" ht="13.4" customHeight="1">
      <c r="A30" s="914" t="s">
        <v>647</v>
      </c>
      <c r="B30" s="919" t="s">
        <v>651</v>
      </c>
      <c r="C30" s="916">
        <v>950038.98920852388</v>
      </c>
      <c r="D30" s="916">
        <v>1383101.8683477351</v>
      </c>
      <c r="E30" s="916">
        <v>153388.85600823403</v>
      </c>
      <c r="F30" s="916">
        <v>543026.72824732389</v>
      </c>
      <c r="G30" s="916">
        <v>130308.66162764259</v>
      </c>
      <c r="H30" s="916">
        <v>178323.92387551221</v>
      </c>
      <c r="I30" s="916">
        <v>571439.40601903782</v>
      </c>
      <c r="J30" s="916">
        <v>136107.98790355757</v>
      </c>
      <c r="K30" s="916">
        <v>978267.74177637824</v>
      </c>
      <c r="L30" s="916">
        <v>3570420.1276143002</v>
      </c>
      <c r="M30" s="916">
        <v>445235.13236226281</v>
      </c>
      <c r="N30" s="916">
        <v>213662.02595543093</v>
      </c>
      <c r="O30" s="916">
        <v>482938.57863412582</v>
      </c>
      <c r="P30" s="916">
        <v>395929.62359656382</v>
      </c>
      <c r="Q30" s="916">
        <v>305857.28493467608</v>
      </c>
      <c r="R30" s="916">
        <v>148259.31025265195</v>
      </c>
    </row>
    <row r="31" spans="1:18" s="822" customFormat="1" ht="13.4" customHeight="1">
      <c r="A31" s="920"/>
      <c r="B31" s="919" t="s">
        <v>652</v>
      </c>
      <c r="C31" s="916">
        <v>438693.37561616884</v>
      </c>
      <c r="D31" s="916">
        <v>548976.3563282995</v>
      </c>
      <c r="E31" s="916">
        <v>116860.91608929686</v>
      </c>
      <c r="F31" s="916">
        <v>112284.18674126703</v>
      </c>
      <c r="G31" s="916">
        <v>30276.662470198695</v>
      </c>
      <c r="H31" s="916">
        <v>63239.003809030219</v>
      </c>
      <c r="I31" s="916">
        <v>275759.91299279267</v>
      </c>
      <c r="J31" s="916">
        <v>64967.999373128907</v>
      </c>
      <c r="K31" s="916">
        <v>346632.66614819493</v>
      </c>
      <c r="L31" s="916">
        <v>707923.0998863884</v>
      </c>
      <c r="M31" s="916">
        <v>173158.61145704784</v>
      </c>
      <c r="N31" s="916">
        <v>43092.374844546634</v>
      </c>
      <c r="O31" s="916">
        <v>144695.83876585896</v>
      </c>
      <c r="P31" s="916">
        <v>90578.396810205246</v>
      </c>
      <c r="Q31" s="916">
        <v>122176.98728869723</v>
      </c>
      <c r="R31" s="916">
        <v>83669.254120384809</v>
      </c>
    </row>
    <row r="32" spans="1:18" ht="14.15" customHeight="1">
      <c r="A32" s="920"/>
      <c r="B32" s="925" t="s">
        <v>653</v>
      </c>
      <c r="C32" s="916">
        <v>1388732.3648246927</v>
      </c>
      <c r="D32" s="916">
        <v>1932078.2246760346</v>
      </c>
      <c r="E32" s="916">
        <v>270249.77209753089</v>
      </c>
      <c r="F32" s="916">
        <v>655310.91498859087</v>
      </c>
      <c r="G32" s="916">
        <v>160585.32409784128</v>
      </c>
      <c r="H32" s="916">
        <v>241562.92768454243</v>
      </c>
      <c r="I32" s="916">
        <v>847199.31901183049</v>
      </c>
      <c r="J32" s="916">
        <v>201075.98727668647</v>
      </c>
      <c r="K32" s="916">
        <v>1324900.4079245732</v>
      </c>
      <c r="L32" s="916">
        <v>4278343.2275006883</v>
      </c>
      <c r="M32" s="916">
        <v>618393.74381931068</v>
      </c>
      <c r="N32" s="916">
        <v>256754.40079997756</v>
      </c>
      <c r="O32" s="916">
        <v>627634.41739998478</v>
      </c>
      <c r="P32" s="916">
        <v>486508.02040676906</v>
      </c>
      <c r="Q32" s="916">
        <v>428034.27222337329</v>
      </c>
      <c r="R32" s="916">
        <v>231928.56437303676</v>
      </c>
    </row>
    <row r="33" spans="1:18" ht="12.75" customHeight="1">
      <c r="A33" s="920"/>
      <c r="B33" s="921"/>
      <c r="C33" s="444"/>
      <c r="D33" s="445"/>
      <c r="E33" s="445"/>
      <c r="F33" s="445"/>
      <c r="G33" s="445"/>
      <c r="H33" s="445"/>
      <c r="I33" s="445"/>
      <c r="J33" s="445"/>
      <c r="K33" s="445"/>
      <c r="L33" s="445"/>
      <c r="M33" s="445"/>
      <c r="N33" s="445"/>
      <c r="O33" s="445"/>
      <c r="P33" s="445"/>
      <c r="Q33" s="445"/>
      <c r="R33" s="445"/>
    </row>
    <row r="34" spans="1:18" s="828" customFormat="1" ht="20.149999999999999" customHeight="1">
      <c r="B34" s="822"/>
      <c r="C34" s="1320" t="s">
        <v>1434</v>
      </c>
      <c r="D34" s="1320"/>
      <c r="E34" s="1320"/>
      <c r="F34" s="1320"/>
      <c r="G34" s="829"/>
    </row>
    <row r="35" spans="1:18" s="922" customFormat="1" ht="15" customHeight="1">
      <c r="B35" s="923"/>
      <c r="C35" s="1320" t="s">
        <v>648</v>
      </c>
      <c r="D35" s="1320"/>
      <c r="E35" s="1320"/>
      <c r="F35" s="1320"/>
      <c r="G35" s="923"/>
    </row>
    <row r="36" spans="1:18" s="922" customFormat="1" ht="15" customHeight="1">
      <c r="B36" s="923"/>
      <c r="C36" s="1320" t="s">
        <v>425</v>
      </c>
      <c r="D36" s="1320"/>
      <c r="E36" s="1320"/>
      <c r="F36" s="1320"/>
      <c r="G36" s="923"/>
    </row>
    <row r="37" spans="1:18" ht="12.75" customHeight="1">
      <c r="C37" s="80"/>
      <c r="D37" s="80"/>
      <c r="E37" s="80"/>
      <c r="F37" s="80"/>
      <c r="G37" s="80"/>
      <c r="H37" s="80"/>
      <c r="I37" s="80"/>
      <c r="J37" s="80"/>
      <c r="K37" s="80"/>
      <c r="L37" s="80"/>
      <c r="M37" s="80"/>
      <c r="N37" s="80"/>
      <c r="O37" s="80"/>
      <c r="P37" s="80"/>
      <c r="Q37" s="80"/>
      <c r="R37" s="80"/>
    </row>
    <row r="38" spans="1:18" ht="12.75" customHeight="1">
      <c r="C38" s="80"/>
      <c r="D38" s="80"/>
      <c r="E38" s="80"/>
      <c r="F38" s="80"/>
      <c r="G38" s="80"/>
      <c r="H38" s="80"/>
      <c r="I38" s="80"/>
      <c r="J38" s="80"/>
      <c r="K38" s="80"/>
      <c r="L38" s="80"/>
      <c r="M38" s="80"/>
      <c r="N38" s="80"/>
      <c r="O38" s="80"/>
      <c r="P38" s="80"/>
      <c r="Q38" s="80"/>
      <c r="R38" s="80"/>
    </row>
    <row r="39" spans="1:18" ht="12.75" customHeight="1">
      <c r="C39" s="80"/>
      <c r="D39" s="80"/>
      <c r="E39" s="80"/>
      <c r="F39" s="80"/>
      <c r="G39" s="80"/>
      <c r="H39" s="80"/>
      <c r="I39" s="80"/>
      <c r="J39" s="80"/>
      <c r="K39" s="80"/>
      <c r="L39" s="80"/>
      <c r="M39" s="80"/>
      <c r="N39" s="80"/>
      <c r="O39" s="80"/>
      <c r="P39" s="80"/>
      <c r="Q39" s="80"/>
      <c r="R39" s="80"/>
    </row>
    <row r="40" spans="1:18" ht="12.75" customHeight="1">
      <c r="C40" s="80"/>
      <c r="D40" s="80"/>
      <c r="E40" s="80"/>
      <c r="F40" s="80"/>
      <c r="G40" s="80"/>
      <c r="H40" s="80"/>
      <c r="I40" s="80"/>
      <c r="J40" s="80"/>
      <c r="K40" s="80"/>
      <c r="L40" s="80"/>
      <c r="M40" s="80"/>
      <c r="N40" s="80"/>
      <c r="O40" s="80"/>
      <c r="P40" s="80"/>
      <c r="Q40" s="80"/>
      <c r="R40" s="80"/>
    </row>
    <row r="41" spans="1:18" ht="12.75" customHeight="1">
      <c r="C41" s="80"/>
      <c r="D41" s="80"/>
      <c r="E41" s="80"/>
      <c r="F41" s="80"/>
      <c r="G41" s="80"/>
      <c r="H41" s="80"/>
      <c r="I41" s="80"/>
      <c r="J41" s="80"/>
      <c r="K41" s="80"/>
      <c r="L41" s="80"/>
      <c r="M41" s="80"/>
      <c r="N41" s="80"/>
      <c r="O41" s="80"/>
      <c r="P41" s="80"/>
      <c r="Q41" s="80"/>
      <c r="R41" s="80"/>
    </row>
    <row r="42" spans="1:18" ht="12.75" customHeight="1">
      <c r="C42" s="80"/>
      <c r="D42" s="80"/>
      <c r="E42" s="80"/>
      <c r="F42" s="80"/>
      <c r="G42" s="80"/>
      <c r="H42" s="80"/>
      <c r="I42" s="80"/>
      <c r="J42" s="80"/>
      <c r="K42" s="80"/>
      <c r="L42" s="80"/>
      <c r="M42" s="80"/>
      <c r="N42" s="80"/>
      <c r="O42" s="80"/>
      <c r="P42" s="80"/>
      <c r="Q42" s="80"/>
      <c r="R42" s="80"/>
    </row>
    <row r="43" spans="1:18" ht="12.75" customHeight="1">
      <c r="C43" s="80"/>
      <c r="D43" s="80"/>
      <c r="E43" s="80"/>
      <c r="F43" s="80"/>
      <c r="G43" s="80"/>
      <c r="H43" s="80"/>
      <c r="I43" s="80"/>
      <c r="J43" s="80"/>
      <c r="K43" s="80"/>
      <c r="L43" s="80"/>
      <c r="M43" s="80"/>
      <c r="N43" s="80"/>
      <c r="O43" s="80"/>
      <c r="P43" s="80"/>
      <c r="Q43" s="80"/>
      <c r="R43" s="80"/>
    </row>
    <row r="44" spans="1:18" ht="12.75" customHeight="1">
      <c r="C44" s="80"/>
      <c r="D44" s="80"/>
      <c r="E44" s="80"/>
      <c r="F44" s="80"/>
      <c r="G44" s="80"/>
      <c r="H44" s="80"/>
      <c r="I44" s="80"/>
      <c r="J44" s="80"/>
      <c r="K44" s="80"/>
      <c r="L44" s="80"/>
      <c r="M44" s="80"/>
      <c r="N44" s="80"/>
      <c r="O44" s="80"/>
      <c r="P44" s="80"/>
      <c r="Q44" s="80"/>
      <c r="R44" s="80"/>
    </row>
    <row r="45" spans="1:18" ht="12.75" customHeight="1">
      <c r="C45" s="80"/>
      <c r="D45" s="80"/>
      <c r="E45" s="80"/>
      <c r="F45" s="80"/>
      <c r="G45" s="80"/>
      <c r="H45" s="80"/>
      <c r="I45" s="80"/>
      <c r="J45" s="80"/>
      <c r="K45" s="80"/>
      <c r="L45" s="80"/>
      <c r="M45" s="80"/>
      <c r="N45" s="80"/>
      <c r="O45" s="80"/>
      <c r="P45" s="80"/>
      <c r="Q45" s="80"/>
      <c r="R45" s="80"/>
    </row>
    <row r="46" spans="1:18" ht="12.75" customHeight="1">
      <c r="C46" s="80"/>
      <c r="D46" s="80"/>
      <c r="E46" s="80"/>
      <c r="F46" s="80"/>
      <c r="G46" s="80"/>
      <c r="H46" s="80"/>
      <c r="I46" s="80"/>
      <c r="J46" s="80"/>
      <c r="K46" s="80"/>
      <c r="L46" s="80"/>
      <c r="M46" s="80"/>
      <c r="N46" s="80"/>
      <c r="O46" s="80"/>
      <c r="P46" s="80"/>
      <c r="Q46" s="80"/>
      <c r="R46" s="80"/>
    </row>
    <row r="47" spans="1:18" ht="12.75" customHeight="1">
      <c r="C47" s="80"/>
      <c r="D47" s="80"/>
      <c r="E47" s="80"/>
      <c r="F47" s="80"/>
      <c r="G47" s="80"/>
      <c r="H47" s="80"/>
      <c r="I47" s="80"/>
      <c r="J47" s="80"/>
      <c r="K47" s="80"/>
      <c r="L47" s="80"/>
      <c r="M47" s="80"/>
      <c r="N47" s="80"/>
      <c r="O47" s="80"/>
      <c r="P47" s="80"/>
      <c r="Q47" s="80"/>
      <c r="R47" s="80"/>
    </row>
    <row r="48" spans="1:18" ht="12.75" customHeight="1">
      <c r="C48" s="80"/>
      <c r="D48" s="80"/>
      <c r="E48" s="80"/>
      <c r="F48" s="80"/>
      <c r="G48" s="80"/>
      <c r="H48" s="80"/>
      <c r="I48" s="80"/>
      <c r="J48" s="80"/>
      <c r="K48" s="80"/>
      <c r="L48" s="80"/>
      <c r="M48" s="80"/>
      <c r="N48" s="80"/>
      <c r="O48" s="80"/>
      <c r="P48" s="80"/>
      <c r="Q48" s="80"/>
      <c r="R48" s="80"/>
    </row>
    <row r="49" spans="3:18" ht="12.75" customHeight="1">
      <c r="C49" s="80"/>
      <c r="D49" s="80"/>
      <c r="E49" s="80"/>
      <c r="F49" s="80"/>
      <c r="G49" s="80"/>
      <c r="H49" s="80"/>
      <c r="I49" s="80"/>
      <c r="J49" s="80"/>
      <c r="K49" s="80"/>
      <c r="L49" s="80"/>
      <c r="M49" s="80"/>
      <c r="N49" s="80"/>
      <c r="O49" s="80"/>
      <c r="P49" s="80"/>
      <c r="Q49" s="80"/>
      <c r="R49" s="80"/>
    </row>
    <row r="50" spans="3:18" ht="12.75" customHeight="1">
      <c r="C50" s="80"/>
      <c r="D50" s="80"/>
      <c r="E50" s="80"/>
      <c r="F50" s="80"/>
      <c r="G50" s="80"/>
      <c r="H50" s="80"/>
      <c r="I50" s="80"/>
      <c r="J50" s="80"/>
      <c r="K50" s="80"/>
      <c r="L50" s="80"/>
      <c r="M50" s="80"/>
      <c r="N50" s="80"/>
      <c r="O50" s="80"/>
      <c r="P50" s="80"/>
      <c r="Q50" s="80"/>
      <c r="R50" s="80"/>
    </row>
    <row r="51" spans="3:18" ht="12.75" customHeight="1">
      <c r="C51" s="80"/>
      <c r="D51" s="80"/>
      <c r="E51" s="80"/>
      <c r="F51" s="80"/>
      <c r="G51" s="80"/>
      <c r="H51" s="80"/>
      <c r="I51" s="80"/>
      <c r="J51" s="80"/>
      <c r="K51" s="80"/>
      <c r="L51" s="80"/>
      <c r="M51" s="80"/>
      <c r="N51" s="80"/>
      <c r="O51" s="80"/>
      <c r="P51" s="80"/>
      <c r="Q51" s="80"/>
      <c r="R51" s="80"/>
    </row>
    <row r="52" spans="3:18" ht="12.75" customHeight="1">
      <c r="C52" s="80"/>
      <c r="D52" s="80"/>
      <c r="E52" s="80"/>
      <c r="F52" s="80"/>
      <c r="G52" s="80"/>
      <c r="H52" s="80"/>
      <c r="I52" s="80"/>
      <c r="J52" s="80"/>
      <c r="K52" s="80"/>
      <c r="L52" s="80"/>
      <c r="M52" s="80"/>
      <c r="N52" s="80"/>
      <c r="O52" s="80"/>
      <c r="P52" s="80"/>
      <c r="Q52" s="80"/>
      <c r="R52" s="80"/>
    </row>
    <row r="53" spans="3:18" ht="12.75" customHeight="1">
      <c r="C53" s="80"/>
      <c r="D53" s="80"/>
      <c r="E53" s="80"/>
      <c r="F53" s="80"/>
      <c r="G53" s="80"/>
      <c r="H53" s="80"/>
      <c r="I53" s="80"/>
      <c r="J53" s="80"/>
      <c r="K53" s="80"/>
      <c r="L53" s="80"/>
      <c r="M53" s="80"/>
      <c r="N53" s="80"/>
      <c r="O53" s="80"/>
      <c r="P53" s="80"/>
      <c r="Q53" s="80"/>
      <c r="R53" s="80"/>
    </row>
    <row r="54" spans="3:18" ht="12.75" customHeight="1">
      <c r="C54" s="80"/>
      <c r="D54" s="80"/>
      <c r="E54" s="80"/>
      <c r="F54" s="80"/>
      <c r="G54" s="80"/>
      <c r="H54" s="80"/>
      <c r="I54" s="80"/>
      <c r="J54" s="80"/>
      <c r="K54" s="80"/>
      <c r="L54" s="80"/>
      <c r="M54" s="80"/>
      <c r="N54" s="80"/>
      <c r="O54" s="80"/>
      <c r="P54" s="80"/>
      <c r="Q54" s="80"/>
      <c r="R54" s="80"/>
    </row>
    <row r="55" spans="3:18" ht="12.75" customHeight="1">
      <c r="C55" s="80"/>
      <c r="D55" s="80"/>
      <c r="E55" s="80"/>
      <c r="F55" s="80"/>
      <c r="G55" s="80"/>
      <c r="H55" s="80"/>
      <c r="I55" s="80"/>
      <c r="J55" s="80"/>
      <c r="K55" s="80"/>
      <c r="L55" s="80"/>
      <c r="M55" s="80"/>
      <c r="N55" s="80"/>
      <c r="O55" s="80"/>
      <c r="P55" s="80"/>
      <c r="Q55" s="80"/>
      <c r="R55" s="80"/>
    </row>
    <row r="56" spans="3:18" ht="12.75" customHeight="1">
      <c r="C56" s="80"/>
      <c r="D56" s="80"/>
      <c r="E56" s="80"/>
      <c r="F56" s="80"/>
      <c r="G56" s="80"/>
      <c r="H56" s="80"/>
      <c r="I56" s="80"/>
      <c r="J56" s="80"/>
      <c r="K56" s="80"/>
      <c r="L56" s="80"/>
      <c r="M56" s="80"/>
      <c r="N56" s="80"/>
      <c r="O56" s="80"/>
      <c r="P56" s="80"/>
      <c r="Q56" s="80"/>
      <c r="R56" s="80"/>
    </row>
    <row r="57" spans="3:18" ht="12.75" customHeight="1">
      <c r="C57" s="80"/>
      <c r="D57" s="80"/>
      <c r="E57" s="80"/>
      <c r="F57" s="80"/>
      <c r="G57" s="80"/>
      <c r="H57" s="80"/>
      <c r="I57" s="80"/>
      <c r="J57" s="80"/>
      <c r="K57" s="80"/>
      <c r="L57" s="80"/>
      <c r="M57" s="80"/>
      <c r="N57" s="80"/>
      <c r="O57" s="80"/>
      <c r="P57" s="80"/>
      <c r="Q57" s="80"/>
      <c r="R57" s="80"/>
    </row>
    <row r="58" spans="3:18" ht="12.75" customHeight="1">
      <c r="C58" s="80"/>
      <c r="D58" s="80"/>
      <c r="E58" s="80"/>
      <c r="F58" s="80"/>
      <c r="G58" s="80"/>
      <c r="H58" s="80"/>
      <c r="I58" s="80"/>
      <c r="J58" s="80"/>
      <c r="K58" s="80"/>
      <c r="L58" s="80"/>
      <c r="M58" s="80"/>
      <c r="N58" s="80"/>
      <c r="O58" s="80"/>
      <c r="P58" s="80"/>
      <c r="Q58" s="80"/>
      <c r="R58" s="80"/>
    </row>
    <row r="59" spans="3:18" ht="12.75" customHeight="1">
      <c r="C59" s="80"/>
      <c r="D59" s="80"/>
      <c r="E59" s="80"/>
      <c r="F59" s="80"/>
      <c r="G59" s="80"/>
      <c r="H59" s="80"/>
      <c r="I59" s="80"/>
      <c r="J59" s="80"/>
      <c r="K59" s="80"/>
      <c r="L59" s="80"/>
      <c r="M59" s="80"/>
      <c r="N59" s="80"/>
      <c r="O59" s="80"/>
      <c r="P59" s="80"/>
      <c r="Q59" s="80"/>
      <c r="R59" s="80"/>
    </row>
    <row r="60" spans="3:18" ht="12.75" customHeight="1">
      <c r="C60" s="80"/>
      <c r="D60" s="80"/>
      <c r="E60" s="80"/>
      <c r="F60" s="80"/>
      <c r="G60" s="80"/>
      <c r="H60" s="80"/>
      <c r="I60" s="80"/>
      <c r="J60" s="80"/>
      <c r="K60" s="80"/>
      <c r="L60" s="80"/>
      <c r="M60" s="80"/>
      <c r="N60" s="80"/>
      <c r="O60" s="80"/>
      <c r="P60" s="80"/>
      <c r="Q60" s="80"/>
      <c r="R60" s="80"/>
    </row>
    <row r="61" spans="3:18" ht="12.75" customHeight="1">
      <c r="C61" s="80"/>
      <c r="D61" s="80"/>
      <c r="E61" s="80"/>
      <c r="F61" s="80"/>
      <c r="G61" s="80"/>
      <c r="H61" s="80"/>
      <c r="I61" s="80"/>
      <c r="J61" s="80"/>
      <c r="K61" s="80"/>
      <c r="L61" s="80"/>
      <c r="M61" s="80"/>
      <c r="N61" s="80"/>
      <c r="O61" s="80"/>
      <c r="P61" s="80"/>
      <c r="Q61" s="80"/>
      <c r="R61" s="80"/>
    </row>
    <row r="62" spans="3:18" ht="12.75" customHeight="1">
      <c r="C62" s="80"/>
      <c r="D62" s="80"/>
      <c r="E62" s="80"/>
      <c r="F62" s="80"/>
      <c r="G62" s="80"/>
      <c r="H62" s="80"/>
      <c r="I62" s="80"/>
      <c r="J62" s="80"/>
      <c r="K62" s="80"/>
      <c r="L62" s="80"/>
      <c r="M62" s="80"/>
      <c r="N62" s="80"/>
      <c r="O62" s="80"/>
      <c r="P62" s="80"/>
      <c r="Q62" s="80"/>
      <c r="R62" s="80"/>
    </row>
    <row r="63" spans="3:18" ht="12.75" customHeight="1">
      <c r="C63" s="80"/>
      <c r="D63" s="80"/>
      <c r="E63" s="80"/>
      <c r="F63" s="80"/>
      <c r="G63" s="80"/>
      <c r="H63" s="80"/>
      <c r="I63" s="80"/>
      <c r="J63" s="80"/>
      <c r="K63" s="80"/>
      <c r="L63" s="80"/>
      <c r="M63" s="80"/>
      <c r="N63" s="80"/>
      <c r="O63" s="80"/>
      <c r="P63" s="80"/>
      <c r="Q63" s="80"/>
      <c r="R63" s="80"/>
    </row>
    <row r="64" spans="3:18" ht="12.75" customHeight="1">
      <c r="C64" s="80"/>
      <c r="D64" s="80"/>
      <c r="E64" s="80"/>
      <c r="F64" s="80"/>
      <c r="G64" s="80"/>
      <c r="H64" s="80"/>
      <c r="I64" s="80"/>
      <c r="J64" s="80"/>
      <c r="K64" s="80"/>
      <c r="L64" s="80"/>
      <c r="M64" s="80"/>
      <c r="N64" s="80"/>
      <c r="O64" s="80"/>
      <c r="P64" s="80"/>
      <c r="Q64" s="80"/>
      <c r="R64" s="80"/>
    </row>
    <row r="65" spans="3:18" ht="12.75" customHeight="1">
      <c r="C65" s="80"/>
      <c r="D65" s="80"/>
      <c r="E65" s="80"/>
      <c r="F65" s="80"/>
      <c r="G65" s="80"/>
      <c r="H65" s="80"/>
      <c r="I65" s="80"/>
      <c r="J65" s="80"/>
      <c r="K65" s="80"/>
      <c r="L65" s="80"/>
      <c r="M65" s="80"/>
      <c r="N65" s="80"/>
      <c r="O65" s="80"/>
      <c r="P65" s="80"/>
      <c r="Q65" s="80"/>
      <c r="R65" s="80"/>
    </row>
    <row r="66" spans="3:18" ht="12.75" customHeight="1">
      <c r="C66" s="80"/>
      <c r="D66" s="80"/>
      <c r="E66" s="80"/>
      <c r="F66" s="80"/>
      <c r="G66" s="80"/>
      <c r="H66" s="80"/>
      <c r="I66" s="80"/>
      <c r="J66" s="80"/>
      <c r="K66" s="80"/>
      <c r="L66" s="80"/>
      <c r="M66" s="80"/>
      <c r="N66" s="80"/>
      <c r="O66" s="80"/>
      <c r="P66" s="80"/>
      <c r="Q66" s="80"/>
      <c r="R66" s="80"/>
    </row>
    <row r="67" spans="3:18" ht="12.75" customHeight="1">
      <c r="C67" s="80"/>
      <c r="D67" s="80"/>
      <c r="E67" s="80"/>
      <c r="F67" s="80"/>
      <c r="G67" s="80"/>
      <c r="H67" s="80"/>
      <c r="I67" s="80"/>
      <c r="J67" s="80"/>
      <c r="K67" s="80"/>
      <c r="L67" s="80"/>
      <c r="M67" s="80"/>
      <c r="N67" s="80"/>
      <c r="O67" s="80"/>
      <c r="P67" s="80"/>
      <c r="Q67" s="80"/>
      <c r="R67" s="80"/>
    </row>
    <row r="68" spans="3:18" ht="12.75" customHeight="1">
      <c r="C68" s="80"/>
      <c r="D68" s="80"/>
      <c r="E68" s="80"/>
      <c r="F68" s="80"/>
      <c r="G68" s="80"/>
      <c r="H68" s="80"/>
      <c r="I68" s="80"/>
      <c r="J68" s="80"/>
      <c r="K68" s="80"/>
      <c r="L68" s="80"/>
      <c r="M68" s="80"/>
      <c r="N68" s="80"/>
      <c r="O68" s="80"/>
      <c r="P68" s="80"/>
      <c r="Q68" s="80"/>
      <c r="R68" s="80"/>
    </row>
    <row r="69" spans="3:18" ht="12.75" customHeight="1">
      <c r="C69" s="80"/>
      <c r="D69" s="80"/>
      <c r="E69" s="80"/>
      <c r="F69" s="80"/>
      <c r="G69" s="80"/>
      <c r="H69" s="80"/>
      <c r="I69" s="80"/>
      <c r="J69" s="80"/>
      <c r="K69" s="80"/>
      <c r="L69" s="80"/>
      <c r="M69" s="80"/>
      <c r="N69" s="80"/>
      <c r="O69" s="80"/>
      <c r="P69" s="80"/>
      <c r="Q69" s="80"/>
      <c r="R69" s="80"/>
    </row>
    <row r="70" spans="3:18" ht="12.75" customHeight="1">
      <c r="C70" s="80"/>
      <c r="D70" s="80"/>
      <c r="E70" s="80"/>
      <c r="F70" s="80"/>
      <c r="G70" s="80"/>
      <c r="H70" s="80"/>
      <c r="I70" s="80"/>
      <c r="J70" s="80"/>
      <c r="K70" s="80"/>
      <c r="L70" s="80"/>
      <c r="M70" s="80"/>
      <c r="N70" s="80"/>
      <c r="O70" s="80"/>
      <c r="P70" s="80"/>
      <c r="Q70" s="80"/>
      <c r="R70" s="80"/>
    </row>
    <row r="71" spans="3:18" ht="12.75" customHeight="1">
      <c r="C71" s="80"/>
      <c r="D71" s="80"/>
      <c r="E71" s="80"/>
      <c r="F71" s="80"/>
      <c r="G71" s="80"/>
      <c r="H71" s="80"/>
      <c r="I71" s="80"/>
      <c r="J71" s="80"/>
      <c r="K71" s="80"/>
      <c r="L71" s="80"/>
      <c r="M71" s="80"/>
      <c r="N71" s="80"/>
      <c r="O71" s="80"/>
      <c r="P71" s="80"/>
      <c r="Q71" s="80"/>
      <c r="R71" s="80"/>
    </row>
    <row r="72" spans="3:18" ht="12.75" customHeight="1">
      <c r="C72" s="80"/>
      <c r="D72" s="80"/>
      <c r="E72" s="80"/>
      <c r="F72" s="80"/>
      <c r="G72" s="80"/>
      <c r="H72" s="80"/>
      <c r="I72" s="80"/>
      <c r="J72" s="80"/>
      <c r="K72" s="80"/>
      <c r="L72" s="80"/>
      <c r="M72" s="80"/>
      <c r="N72" s="80"/>
      <c r="O72" s="80"/>
      <c r="P72" s="80"/>
      <c r="Q72" s="80"/>
      <c r="R72" s="80"/>
    </row>
    <row r="73" spans="3:18" ht="12.75" customHeight="1">
      <c r="C73" s="80"/>
      <c r="D73" s="80"/>
      <c r="E73" s="80"/>
      <c r="F73" s="80"/>
      <c r="G73" s="80"/>
      <c r="H73" s="80"/>
      <c r="I73" s="80"/>
      <c r="J73" s="80"/>
      <c r="K73" s="80"/>
      <c r="L73" s="80"/>
      <c r="M73" s="80"/>
      <c r="N73" s="80"/>
      <c r="O73" s="80"/>
      <c r="P73" s="80"/>
      <c r="Q73" s="80"/>
      <c r="R73" s="80"/>
    </row>
    <row r="74" spans="3:18" ht="12.75" customHeight="1">
      <c r="C74" s="80"/>
      <c r="D74" s="80"/>
      <c r="E74" s="80"/>
      <c r="F74" s="80"/>
      <c r="G74" s="80"/>
      <c r="H74" s="80"/>
      <c r="I74" s="80"/>
      <c r="J74" s="80"/>
      <c r="K74" s="80"/>
      <c r="L74" s="80"/>
      <c r="M74" s="80"/>
      <c r="N74" s="80"/>
      <c r="O74" s="80"/>
      <c r="P74" s="80"/>
      <c r="Q74" s="80"/>
      <c r="R74" s="80"/>
    </row>
    <row r="75" spans="3:18" ht="12.75" customHeight="1">
      <c r="C75" s="80"/>
      <c r="D75" s="80"/>
      <c r="E75" s="80"/>
      <c r="F75" s="80"/>
      <c r="G75" s="80"/>
      <c r="H75" s="80"/>
      <c r="I75" s="80"/>
      <c r="J75" s="80"/>
      <c r="K75" s="80"/>
      <c r="L75" s="80"/>
      <c r="M75" s="80"/>
      <c r="N75" s="80"/>
      <c r="O75" s="80"/>
      <c r="P75" s="80"/>
      <c r="Q75" s="80"/>
      <c r="R75" s="80"/>
    </row>
    <row r="76" spans="3:18" ht="12.75" customHeight="1">
      <c r="C76" s="80"/>
      <c r="D76" s="80"/>
      <c r="E76" s="80"/>
      <c r="F76" s="80"/>
      <c r="G76" s="80"/>
      <c r="H76" s="80"/>
      <c r="I76" s="80"/>
      <c r="J76" s="80"/>
      <c r="K76" s="80"/>
      <c r="L76" s="80"/>
      <c r="M76" s="80"/>
      <c r="N76" s="80"/>
      <c r="O76" s="80"/>
      <c r="P76" s="80"/>
      <c r="Q76" s="80"/>
      <c r="R76" s="80"/>
    </row>
    <row r="77" spans="3:18" ht="12.75" customHeight="1">
      <c r="C77" s="80"/>
      <c r="D77" s="80"/>
      <c r="E77" s="80"/>
      <c r="F77" s="80"/>
      <c r="G77" s="80"/>
      <c r="H77" s="80"/>
      <c r="I77" s="80"/>
      <c r="J77" s="80"/>
      <c r="K77" s="80"/>
      <c r="L77" s="80"/>
      <c r="M77" s="80"/>
      <c r="N77" s="80"/>
      <c r="O77" s="80"/>
      <c r="P77" s="80"/>
      <c r="Q77" s="80"/>
      <c r="R77" s="80"/>
    </row>
    <row r="78" spans="3:18" ht="12.75" customHeight="1">
      <c r="C78" s="80"/>
      <c r="D78" s="80"/>
      <c r="E78" s="80"/>
      <c r="F78" s="80"/>
      <c r="G78" s="80"/>
      <c r="H78" s="80"/>
      <c r="I78" s="80"/>
      <c r="J78" s="80"/>
      <c r="K78" s="80"/>
      <c r="L78" s="80"/>
      <c r="M78" s="80"/>
      <c r="N78" s="80"/>
      <c r="O78" s="80"/>
      <c r="P78" s="80"/>
      <c r="Q78" s="80"/>
      <c r="R78" s="80"/>
    </row>
    <row r="79" spans="3:18" ht="12.75" customHeight="1">
      <c r="C79" s="80"/>
      <c r="D79" s="80"/>
      <c r="E79" s="80"/>
      <c r="F79" s="80"/>
      <c r="G79" s="80"/>
      <c r="H79" s="80"/>
      <c r="I79" s="80"/>
      <c r="J79" s="80"/>
      <c r="K79" s="80"/>
      <c r="L79" s="80"/>
      <c r="M79" s="80"/>
      <c r="N79" s="80"/>
      <c r="O79" s="80"/>
      <c r="P79" s="80"/>
      <c r="Q79" s="80"/>
      <c r="R79" s="80"/>
    </row>
    <row r="80" spans="3:18" ht="12.75" customHeight="1">
      <c r="C80" s="80"/>
      <c r="D80" s="80"/>
      <c r="E80" s="80"/>
      <c r="F80" s="80"/>
      <c r="G80" s="80"/>
      <c r="H80" s="80"/>
      <c r="I80" s="80"/>
      <c r="J80" s="80"/>
      <c r="K80" s="80"/>
      <c r="L80" s="80"/>
      <c r="M80" s="80"/>
      <c r="N80" s="80"/>
      <c r="O80" s="80"/>
      <c r="P80" s="80"/>
      <c r="Q80" s="80"/>
      <c r="R80" s="80"/>
    </row>
    <row r="81" spans="3:18" ht="12.75" customHeight="1">
      <c r="C81" s="80"/>
      <c r="D81" s="80"/>
      <c r="E81" s="80"/>
      <c r="F81" s="80"/>
      <c r="G81" s="80"/>
      <c r="H81" s="80"/>
      <c r="I81" s="80"/>
      <c r="J81" s="80"/>
      <c r="K81" s="80"/>
      <c r="L81" s="80"/>
      <c r="M81" s="80"/>
      <c r="N81" s="80"/>
      <c r="O81" s="80"/>
      <c r="P81" s="80"/>
      <c r="Q81" s="80"/>
      <c r="R81" s="80"/>
    </row>
    <row r="82" spans="3:18" ht="12.75" customHeight="1">
      <c r="C82" s="80"/>
      <c r="D82" s="80"/>
      <c r="E82" s="80"/>
      <c r="F82" s="80"/>
      <c r="G82" s="80"/>
      <c r="H82" s="80"/>
      <c r="I82" s="80"/>
      <c r="J82" s="80"/>
      <c r="K82" s="80"/>
      <c r="L82" s="80"/>
      <c r="M82" s="80"/>
      <c r="N82" s="80"/>
      <c r="O82" s="80"/>
      <c r="P82" s="80"/>
      <c r="Q82" s="80"/>
      <c r="R82" s="80"/>
    </row>
    <row r="83" spans="3:18" ht="12.75" customHeight="1">
      <c r="C83" s="80"/>
      <c r="D83" s="80"/>
      <c r="E83" s="80"/>
      <c r="F83" s="80"/>
      <c r="G83" s="80"/>
      <c r="H83" s="80"/>
      <c r="I83" s="80"/>
      <c r="J83" s="80"/>
      <c r="K83" s="80"/>
      <c r="L83" s="80"/>
      <c r="M83" s="80"/>
      <c r="N83" s="80"/>
      <c r="O83" s="80"/>
      <c r="P83" s="80"/>
      <c r="Q83" s="80"/>
      <c r="R83" s="80"/>
    </row>
    <row r="84" spans="3:18" ht="12.75" customHeight="1">
      <c r="C84" s="80"/>
      <c r="D84" s="80"/>
      <c r="E84" s="80"/>
      <c r="F84" s="80"/>
      <c r="G84" s="80"/>
      <c r="H84" s="80"/>
      <c r="I84" s="80"/>
      <c r="J84" s="80"/>
      <c r="K84" s="80"/>
      <c r="L84" s="80"/>
      <c r="M84" s="80"/>
      <c r="N84" s="80"/>
      <c r="O84" s="80"/>
      <c r="P84" s="80"/>
      <c r="Q84" s="80"/>
      <c r="R84" s="80"/>
    </row>
    <row r="85" spans="3:18" ht="12.75" customHeight="1">
      <c r="C85" s="80"/>
      <c r="D85" s="80"/>
      <c r="E85" s="80"/>
      <c r="F85" s="80"/>
      <c r="G85" s="80"/>
      <c r="H85" s="80"/>
      <c r="I85" s="80"/>
      <c r="J85" s="80"/>
      <c r="K85" s="80"/>
      <c r="L85" s="80"/>
      <c r="M85" s="80"/>
      <c r="N85" s="80"/>
      <c r="O85" s="80"/>
      <c r="P85" s="80"/>
      <c r="Q85" s="80"/>
      <c r="R85" s="80"/>
    </row>
    <row r="86" spans="3:18" ht="12.75" customHeight="1">
      <c r="C86" s="80"/>
      <c r="D86" s="80"/>
      <c r="E86" s="80"/>
      <c r="F86" s="80"/>
      <c r="G86" s="80"/>
      <c r="H86" s="80"/>
      <c r="I86" s="80"/>
      <c r="J86" s="80"/>
      <c r="K86" s="80"/>
      <c r="L86" s="80"/>
      <c r="M86" s="80"/>
      <c r="N86" s="80"/>
      <c r="O86" s="80"/>
      <c r="P86" s="80"/>
      <c r="Q86" s="80"/>
      <c r="R86" s="80"/>
    </row>
    <row r="87" spans="3:18" ht="12.75" customHeight="1">
      <c r="C87" s="80"/>
      <c r="D87" s="80"/>
      <c r="E87" s="80"/>
      <c r="F87" s="80"/>
      <c r="G87" s="80"/>
      <c r="H87" s="80"/>
      <c r="I87" s="80"/>
      <c r="J87" s="80"/>
      <c r="K87" s="80"/>
      <c r="L87" s="80"/>
      <c r="M87" s="80"/>
      <c r="N87" s="80"/>
      <c r="O87" s="80"/>
      <c r="P87" s="80"/>
      <c r="Q87" s="80"/>
      <c r="R87" s="80"/>
    </row>
    <row r="88" spans="3:18" ht="12.75" customHeight="1">
      <c r="C88" s="80"/>
      <c r="D88" s="80"/>
      <c r="E88" s="80"/>
      <c r="F88" s="80"/>
      <c r="G88" s="80"/>
      <c r="H88" s="80"/>
      <c r="I88" s="80"/>
      <c r="J88" s="80"/>
      <c r="K88" s="80"/>
      <c r="L88" s="80"/>
      <c r="M88" s="80"/>
      <c r="N88" s="80"/>
      <c r="O88" s="80"/>
      <c r="P88" s="80"/>
      <c r="Q88" s="80"/>
      <c r="R88" s="80"/>
    </row>
    <row r="89" spans="3:18" ht="12.75" customHeight="1">
      <c r="C89" s="80"/>
      <c r="D89" s="80"/>
      <c r="E89" s="80"/>
      <c r="F89" s="80"/>
      <c r="G89" s="80"/>
      <c r="H89" s="80"/>
      <c r="I89" s="80"/>
      <c r="J89" s="80"/>
      <c r="K89" s="80"/>
      <c r="L89" s="80"/>
      <c r="M89" s="80"/>
      <c r="N89" s="80"/>
      <c r="O89" s="80"/>
      <c r="P89" s="80"/>
      <c r="Q89" s="80"/>
      <c r="R89" s="80"/>
    </row>
    <row r="90" spans="3:18" ht="12.75" customHeight="1">
      <c r="C90" s="80"/>
      <c r="D90" s="80"/>
      <c r="E90" s="80"/>
      <c r="F90" s="80"/>
      <c r="G90" s="80"/>
      <c r="H90" s="80"/>
      <c r="I90" s="80"/>
      <c r="J90" s="80"/>
      <c r="K90" s="80"/>
      <c r="L90" s="80"/>
      <c r="M90" s="80"/>
      <c r="N90" s="80"/>
      <c r="O90" s="80"/>
      <c r="P90" s="80"/>
      <c r="Q90" s="80"/>
      <c r="R90" s="80"/>
    </row>
    <row r="91" spans="3:18" ht="12.75" customHeight="1">
      <c r="C91" s="80"/>
      <c r="D91" s="80"/>
      <c r="E91" s="80"/>
      <c r="F91" s="80"/>
      <c r="G91" s="80"/>
      <c r="H91" s="80"/>
      <c r="I91" s="80"/>
      <c r="J91" s="80"/>
      <c r="K91" s="80"/>
      <c r="L91" s="80"/>
      <c r="M91" s="80"/>
      <c r="N91" s="80"/>
      <c r="O91" s="80"/>
      <c r="P91" s="80"/>
      <c r="Q91" s="80"/>
      <c r="R91" s="80"/>
    </row>
    <row r="92" spans="3:18" ht="12.75" customHeight="1">
      <c r="C92" s="80"/>
      <c r="D92" s="80"/>
      <c r="E92" s="80"/>
      <c r="F92" s="80"/>
      <c r="G92" s="80"/>
      <c r="H92" s="80"/>
      <c r="I92" s="80"/>
      <c r="J92" s="80"/>
      <c r="K92" s="80"/>
      <c r="L92" s="80"/>
      <c r="M92" s="80"/>
      <c r="N92" s="80"/>
      <c r="O92" s="80"/>
      <c r="P92" s="80"/>
      <c r="Q92" s="80"/>
      <c r="R92" s="80"/>
    </row>
    <row r="93" spans="3:18" ht="12.75" customHeight="1">
      <c r="C93" s="80"/>
      <c r="D93" s="80"/>
      <c r="E93" s="80"/>
      <c r="F93" s="80"/>
      <c r="G93" s="80"/>
      <c r="H93" s="80"/>
      <c r="I93" s="80"/>
      <c r="J93" s="80"/>
      <c r="K93" s="80"/>
      <c r="L93" s="80"/>
      <c r="M93" s="80"/>
      <c r="N93" s="80"/>
      <c r="O93" s="80"/>
      <c r="P93" s="80"/>
      <c r="Q93" s="80"/>
      <c r="R93" s="80"/>
    </row>
    <row r="94" spans="3:18" ht="12.75" customHeight="1">
      <c r="C94" s="80"/>
      <c r="D94" s="80"/>
      <c r="E94" s="80"/>
      <c r="F94" s="80"/>
      <c r="G94" s="80"/>
      <c r="H94" s="80"/>
      <c r="I94" s="80"/>
      <c r="J94" s="80"/>
      <c r="K94" s="80"/>
      <c r="L94" s="80"/>
      <c r="M94" s="80"/>
      <c r="N94" s="80"/>
      <c r="O94" s="80"/>
      <c r="P94" s="80"/>
      <c r="Q94" s="80"/>
      <c r="R94" s="80"/>
    </row>
    <row r="95" spans="3:18" ht="12.75" customHeight="1">
      <c r="C95" s="80"/>
      <c r="D95" s="80"/>
      <c r="E95" s="80"/>
      <c r="F95" s="80"/>
      <c r="G95" s="80"/>
      <c r="H95" s="80"/>
      <c r="I95" s="80"/>
      <c r="J95" s="80"/>
      <c r="K95" s="80"/>
      <c r="L95" s="80"/>
      <c r="M95" s="80"/>
      <c r="N95" s="80"/>
      <c r="O95" s="80"/>
      <c r="P95" s="80"/>
      <c r="Q95" s="80"/>
      <c r="R95" s="80"/>
    </row>
    <row r="96" spans="3:18" ht="12.75" customHeight="1">
      <c r="C96" s="80"/>
      <c r="D96" s="80"/>
      <c r="E96" s="80"/>
      <c r="F96" s="80"/>
      <c r="G96" s="80"/>
      <c r="H96" s="80"/>
      <c r="I96" s="80"/>
      <c r="J96" s="80"/>
      <c r="K96" s="80"/>
      <c r="L96" s="80"/>
      <c r="M96" s="80"/>
      <c r="N96" s="80"/>
      <c r="O96" s="80"/>
      <c r="P96" s="80"/>
      <c r="Q96" s="80"/>
      <c r="R96" s="80"/>
    </row>
    <row r="97" spans="3:18" ht="12.75" customHeight="1">
      <c r="C97" s="80"/>
      <c r="D97" s="80"/>
      <c r="E97" s="80"/>
      <c r="F97" s="80"/>
      <c r="G97" s="80"/>
      <c r="H97" s="80"/>
      <c r="I97" s="80"/>
      <c r="J97" s="80"/>
      <c r="K97" s="80"/>
      <c r="L97" s="80"/>
      <c r="M97" s="80"/>
      <c r="N97" s="80"/>
      <c r="O97" s="80"/>
      <c r="P97" s="80"/>
      <c r="Q97" s="80"/>
      <c r="R97" s="80"/>
    </row>
    <row r="98" spans="3:18" ht="12.75" customHeight="1">
      <c r="C98" s="80"/>
      <c r="D98" s="80"/>
      <c r="E98" s="80"/>
      <c r="F98" s="80"/>
      <c r="G98" s="80"/>
      <c r="H98" s="80"/>
      <c r="I98" s="80"/>
      <c r="J98" s="80"/>
      <c r="K98" s="80"/>
      <c r="L98" s="80"/>
      <c r="M98" s="80"/>
      <c r="N98" s="80"/>
      <c r="O98" s="80"/>
      <c r="P98" s="80"/>
      <c r="Q98" s="80"/>
      <c r="R98" s="80"/>
    </row>
    <row r="99" spans="3:18" ht="12.75" customHeight="1">
      <c r="C99" s="80"/>
      <c r="D99" s="80"/>
      <c r="E99" s="80"/>
      <c r="F99" s="80"/>
      <c r="G99" s="80"/>
      <c r="H99" s="80"/>
      <c r="I99" s="80"/>
      <c r="J99" s="80"/>
      <c r="K99" s="80"/>
      <c r="L99" s="80"/>
      <c r="M99" s="80"/>
      <c r="N99" s="80"/>
      <c r="O99" s="80"/>
      <c r="P99" s="80"/>
      <c r="Q99" s="80"/>
      <c r="R99" s="80"/>
    </row>
    <row r="100" spans="3:18" ht="12.75" customHeight="1">
      <c r="C100" s="80"/>
      <c r="D100" s="80"/>
      <c r="E100" s="80"/>
      <c r="F100" s="80"/>
      <c r="G100" s="80"/>
      <c r="H100" s="80"/>
      <c r="I100" s="80"/>
      <c r="J100" s="80"/>
      <c r="K100" s="80"/>
      <c r="L100" s="80"/>
      <c r="M100" s="80"/>
      <c r="N100" s="80"/>
      <c r="O100" s="80"/>
      <c r="P100" s="80"/>
      <c r="Q100" s="80"/>
      <c r="R100" s="80"/>
    </row>
    <row r="101" spans="3:18" ht="12.75" customHeight="1">
      <c r="C101" s="80"/>
      <c r="D101" s="80"/>
      <c r="E101" s="80"/>
      <c r="F101" s="80"/>
      <c r="G101" s="80"/>
      <c r="H101" s="80"/>
      <c r="I101" s="80"/>
      <c r="J101" s="80"/>
      <c r="K101" s="80"/>
      <c r="L101" s="80"/>
      <c r="M101" s="80"/>
      <c r="N101" s="80"/>
      <c r="O101" s="80"/>
      <c r="P101" s="80"/>
      <c r="Q101" s="80"/>
      <c r="R101" s="80"/>
    </row>
    <row r="102" spans="3:18" ht="12.75" customHeight="1">
      <c r="C102" s="80"/>
      <c r="D102" s="80"/>
      <c r="E102" s="80"/>
      <c r="F102" s="80"/>
      <c r="G102" s="80"/>
      <c r="H102" s="80"/>
      <c r="I102" s="80"/>
      <c r="J102" s="80"/>
      <c r="K102" s="80"/>
      <c r="L102" s="80"/>
      <c r="M102" s="80"/>
      <c r="N102" s="80"/>
      <c r="O102" s="80"/>
      <c r="P102" s="80"/>
      <c r="Q102" s="80"/>
      <c r="R102" s="80"/>
    </row>
    <row r="103" spans="3:18" ht="12.75" customHeight="1">
      <c r="C103" s="80"/>
      <c r="D103" s="80"/>
      <c r="E103" s="80"/>
      <c r="F103" s="80"/>
      <c r="G103" s="80"/>
      <c r="H103" s="80"/>
      <c r="I103" s="80"/>
      <c r="J103" s="80"/>
      <c r="K103" s="80"/>
      <c r="L103" s="80"/>
      <c r="M103" s="80"/>
      <c r="N103" s="80"/>
      <c r="O103" s="80"/>
      <c r="P103" s="80"/>
      <c r="Q103" s="80"/>
      <c r="R103" s="80"/>
    </row>
    <row r="104" spans="3:18" ht="12.75" customHeight="1">
      <c r="C104" s="80"/>
      <c r="D104" s="80"/>
      <c r="E104" s="80"/>
      <c r="F104" s="80"/>
      <c r="G104" s="80"/>
      <c r="H104" s="80"/>
      <c r="I104" s="80"/>
      <c r="J104" s="80"/>
      <c r="K104" s="80"/>
      <c r="L104" s="80"/>
      <c r="M104" s="80"/>
      <c r="N104" s="80"/>
      <c r="O104" s="80"/>
      <c r="P104" s="80"/>
      <c r="Q104" s="80"/>
      <c r="R104" s="80"/>
    </row>
    <row r="105" spans="3:18" ht="12.75" customHeight="1">
      <c r="C105" s="80"/>
      <c r="D105" s="80"/>
      <c r="E105" s="80"/>
      <c r="F105" s="80"/>
      <c r="G105" s="80"/>
      <c r="H105" s="80"/>
      <c r="I105" s="80"/>
      <c r="J105" s="80"/>
      <c r="K105" s="80"/>
      <c r="L105" s="80"/>
      <c r="M105" s="80"/>
      <c r="N105" s="80"/>
      <c r="O105" s="80"/>
      <c r="P105" s="80"/>
      <c r="Q105" s="80"/>
      <c r="R105" s="80"/>
    </row>
    <row r="106" spans="3:18" ht="12.75" customHeight="1">
      <c r="C106" s="80"/>
      <c r="D106" s="80"/>
      <c r="E106" s="80"/>
      <c r="F106" s="80"/>
      <c r="G106" s="80"/>
      <c r="H106" s="80"/>
      <c r="I106" s="80"/>
      <c r="J106" s="80"/>
      <c r="K106" s="80"/>
      <c r="L106" s="80"/>
      <c r="M106" s="80"/>
      <c r="N106" s="80"/>
      <c r="O106" s="80"/>
      <c r="P106" s="80"/>
      <c r="Q106" s="80"/>
      <c r="R106" s="80"/>
    </row>
    <row r="107" spans="3:18" ht="12.75" customHeight="1">
      <c r="C107" s="80"/>
      <c r="D107" s="80"/>
      <c r="E107" s="80"/>
      <c r="F107" s="80"/>
      <c r="G107" s="80"/>
      <c r="H107" s="80"/>
      <c r="I107" s="80"/>
      <c r="J107" s="80"/>
      <c r="K107" s="80"/>
      <c r="L107" s="80"/>
      <c r="M107" s="80"/>
      <c r="N107" s="80"/>
      <c r="O107" s="80"/>
      <c r="P107" s="80"/>
      <c r="Q107" s="80"/>
      <c r="R107" s="80"/>
    </row>
    <row r="108" spans="3:18" ht="12.75" customHeight="1">
      <c r="C108" s="80"/>
      <c r="D108" s="80"/>
      <c r="E108" s="80"/>
      <c r="F108" s="80"/>
      <c r="G108" s="80"/>
      <c r="H108" s="80"/>
      <c r="I108" s="80"/>
      <c r="J108" s="80"/>
      <c r="K108" s="80"/>
      <c r="L108" s="80"/>
      <c r="M108" s="80"/>
      <c r="N108" s="80"/>
      <c r="O108" s="80"/>
      <c r="P108" s="80"/>
      <c r="Q108" s="80"/>
      <c r="R108" s="80"/>
    </row>
    <row r="109" spans="3:18" ht="12.75" customHeight="1">
      <c r="C109" s="80"/>
      <c r="D109" s="80"/>
      <c r="E109" s="80"/>
      <c r="F109" s="80"/>
      <c r="G109" s="80"/>
      <c r="H109" s="80"/>
      <c r="I109" s="80"/>
      <c r="J109" s="80"/>
      <c r="K109" s="80"/>
      <c r="L109" s="80"/>
      <c r="M109" s="80"/>
      <c r="N109" s="80"/>
      <c r="O109" s="80"/>
      <c r="P109" s="80"/>
      <c r="Q109" s="80"/>
      <c r="R109" s="80"/>
    </row>
    <row r="110" spans="3:18" ht="12.75" customHeight="1">
      <c r="C110" s="80"/>
      <c r="D110" s="80"/>
      <c r="E110" s="80"/>
      <c r="F110" s="80"/>
      <c r="G110" s="80"/>
      <c r="H110" s="80"/>
      <c r="I110" s="80"/>
      <c r="J110" s="80"/>
      <c r="K110" s="80"/>
      <c r="L110" s="80"/>
      <c r="M110" s="80"/>
      <c r="N110" s="80"/>
      <c r="O110" s="80"/>
      <c r="P110" s="80"/>
      <c r="Q110" s="80"/>
      <c r="R110" s="80"/>
    </row>
    <row r="111" spans="3:18" ht="12.75" customHeight="1">
      <c r="C111" s="80"/>
      <c r="D111" s="80"/>
      <c r="E111" s="80"/>
      <c r="F111" s="80"/>
      <c r="G111" s="80"/>
      <c r="H111" s="80"/>
      <c r="I111" s="80"/>
      <c r="J111" s="80"/>
      <c r="K111" s="80"/>
      <c r="L111" s="80"/>
      <c r="M111" s="80"/>
      <c r="N111" s="80"/>
      <c r="O111" s="80"/>
      <c r="P111" s="80"/>
      <c r="Q111" s="80"/>
      <c r="R111" s="80"/>
    </row>
    <row r="112" spans="3:18" ht="12.75" customHeight="1">
      <c r="C112" s="80"/>
      <c r="D112" s="80"/>
      <c r="E112" s="80"/>
      <c r="F112" s="80"/>
      <c r="G112" s="80"/>
      <c r="H112" s="80"/>
      <c r="I112" s="80"/>
      <c r="J112" s="80"/>
      <c r="K112" s="80"/>
      <c r="L112" s="80"/>
      <c r="M112" s="80"/>
      <c r="N112" s="80"/>
      <c r="O112" s="80"/>
      <c r="P112" s="80"/>
      <c r="Q112" s="80"/>
      <c r="R112" s="80"/>
    </row>
    <row r="113" spans="3:18" ht="12.75" customHeight="1">
      <c r="C113" s="80"/>
      <c r="D113" s="80"/>
      <c r="E113" s="80"/>
      <c r="F113" s="80"/>
      <c r="G113" s="80"/>
      <c r="H113" s="80"/>
      <c r="I113" s="80"/>
      <c r="J113" s="80"/>
      <c r="K113" s="80"/>
      <c r="L113" s="80"/>
      <c r="M113" s="80"/>
      <c r="N113" s="80"/>
      <c r="O113" s="80"/>
      <c r="P113" s="80"/>
      <c r="Q113" s="80"/>
      <c r="R113" s="80"/>
    </row>
    <row r="114" spans="3:18" ht="12.75" customHeight="1">
      <c r="C114" s="80"/>
      <c r="D114" s="80"/>
      <c r="E114" s="80"/>
      <c r="F114" s="80"/>
      <c r="G114" s="80"/>
      <c r="H114" s="80"/>
      <c r="I114" s="80"/>
      <c r="J114" s="80"/>
      <c r="K114" s="80"/>
      <c r="L114" s="80"/>
      <c r="M114" s="80"/>
      <c r="N114" s="80"/>
      <c r="O114" s="80"/>
      <c r="P114" s="80"/>
      <c r="Q114" s="80"/>
      <c r="R114" s="80"/>
    </row>
    <row r="115" spans="3:18" ht="12.75" customHeight="1">
      <c r="C115" s="80"/>
      <c r="D115" s="80"/>
      <c r="E115" s="80"/>
      <c r="F115" s="80"/>
      <c r="G115" s="80"/>
      <c r="H115" s="80"/>
      <c r="I115" s="80"/>
      <c r="J115" s="80"/>
      <c r="K115" s="80"/>
      <c r="L115" s="80"/>
      <c r="M115" s="80"/>
      <c r="N115" s="80"/>
      <c r="O115" s="80"/>
      <c r="P115" s="80"/>
      <c r="Q115" s="80"/>
      <c r="R115" s="80"/>
    </row>
    <row r="116" spans="3:18" ht="12.75" customHeight="1">
      <c r="C116" s="80"/>
      <c r="D116" s="80"/>
      <c r="E116" s="80"/>
      <c r="F116" s="80"/>
      <c r="G116" s="80"/>
      <c r="H116" s="80"/>
      <c r="I116" s="80"/>
      <c r="J116" s="80"/>
      <c r="K116" s="80"/>
      <c r="L116" s="80"/>
      <c r="M116" s="80"/>
      <c r="N116" s="80"/>
      <c r="O116" s="80"/>
      <c r="P116" s="80"/>
      <c r="Q116" s="80"/>
      <c r="R116" s="80"/>
    </row>
    <row r="117" spans="3:18" ht="12.75" customHeight="1">
      <c r="C117" s="80"/>
      <c r="D117" s="80"/>
      <c r="E117" s="80"/>
      <c r="F117" s="80"/>
      <c r="G117" s="80"/>
      <c r="H117" s="80"/>
      <c r="I117" s="80"/>
      <c r="J117" s="80"/>
      <c r="K117" s="80"/>
      <c r="L117" s="80"/>
      <c r="M117" s="80"/>
      <c r="N117" s="80"/>
      <c r="O117" s="80"/>
      <c r="P117" s="80"/>
      <c r="Q117" s="80"/>
      <c r="R117" s="80"/>
    </row>
    <row r="118" spans="3:18" ht="12.75" customHeight="1">
      <c r="C118" s="80"/>
      <c r="D118" s="80"/>
      <c r="E118" s="80"/>
      <c r="F118" s="80"/>
      <c r="G118" s="80"/>
      <c r="H118" s="80"/>
      <c r="I118" s="80"/>
      <c r="J118" s="80"/>
      <c r="K118" s="80"/>
      <c r="L118" s="80"/>
      <c r="M118" s="80"/>
      <c r="N118" s="80"/>
      <c r="O118" s="80"/>
      <c r="P118" s="80"/>
      <c r="Q118" s="80"/>
      <c r="R118" s="80"/>
    </row>
    <row r="119" spans="3:18" ht="12.75" customHeight="1">
      <c r="C119" s="80"/>
      <c r="D119" s="80"/>
      <c r="E119" s="80"/>
      <c r="F119" s="80"/>
      <c r="G119" s="80"/>
      <c r="H119" s="80"/>
      <c r="I119" s="80"/>
      <c r="J119" s="80"/>
      <c r="K119" s="80"/>
      <c r="L119" s="80"/>
      <c r="M119" s="80"/>
      <c r="N119" s="80"/>
      <c r="O119" s="80"/>
      <c r="P119" s="80"/>
      <c r="Q119" s="80"/>
      <c r="R119" s="80"/>
    </row>
    <row r="120" spans="3:18" ht="12.75" customHeight="1">
      <c r="C120" s="80"/>
      <c r="D120" s="80"/>
      <c r="E120" s="80"/>
      <c r="F120" s="80"/>
      <c r="G120" s="80"/>
      <c r="H120" s="80"/>
      <c r="I120" s="80"/>
      <c r="J120" s="80"/>
      <c r="K120" s="80"/>
      <c r="L120" s="80"/>
      <c r="M120" s="80"/>
      <c r="N120" s="80"/>
      <c r="O120" s="80"/>
      <c r="P120" s="80"/>
      <c r="Q120" s="80"/>
      <c r="R120" s="80"/>
    </row>
    <row r="121" spans="3:18" ht="12.75" customHeight="1">
      <c r="C121" s="80"/>
      <c r="D121" s="80"/>
      <c r="E121" s="80"/>
      <c r="F121" s="80"/>
      <c r="G121" s="80"/>
      <c r="H121" s="80"/>
      <c r="I121" s="80"/>
      <c r="J121" s="80"/>
      <c r="K121" s="80"/>
      <c r="L121" s="80"/>
      <c r="M121" s="80"/>
      <c r="N121" s="80"/>
      <c r="O121" s="80"/>
      <c r="P121" s="80"/>
      <c r="Q121" s="80"/>
      <c r="R121" s="80"/>
    </row>
    <row r="122" spans="3:18" ht="12.75" customHeight="1">
      <c r="C122" s="80"/>
      <c r="D122" s="80"/>
      <c r="E122" s="80"/>
      <c r="F122" s="80"/>
      <c r="G122" s="80"/>
      <c r="H122" s="80"/>
      <c r="I122" s="80"/>
      <c r="J122" s="80"/>
      <c r="K122" s="80"/>
      <c r="L122" s="80"/>
      <c r="M122" s="80"/>
      <c r="N122" s="80"/>
      <c r="O122" s="80"/>
      <c r="P122" s="80"/>
      <c r="Q122" s="80"/>
      <c r="R122" s="80"/>
    </row>
    <row r="123" spans="3:18" ht="12.75" customHeight="1">
      <c r="C123" s="80"/>
      <c r="D123" s="80"/>
      <c r="E123" s="80"/>
      <c r="F123" s="80"/>
      <c r="G123" s="80"/>
      <c r="H123" s="80"/>
      <c r="I123" s="80"/>
      <c r="J123" s="80"/>
      <c r="K123" s="80"/>
      <c r="L123" s="80"/>
      <c r="M123" s="80"/>
      <c r="N123" s="80"/>
      <c r="O123" s="80"/>
      <c r="P123" s="80"/>
      <c r="Q123" s="80"/>
      <c r="R123" s="80"/>
    </row>
    <row r="124" spans="3:18" ht="12.75" customHeight="1">
      <c r="C124" s="80"/>
      <c r="D124" s="80"/>
      <c r="E124" s="80"/>
      <c r="F124" s="80"/>
      <c r="G124" s="80"/>
      <c r="H124" s="80"/>
      <c r="I124" s="80"/>
      <c r="J124" s="80"/>
      <c r="K124" s="80"/>
      <c r="L124" s="80"/>
      <c r="M124" s="80"/>
      <c r="N124" s="80"/>
      <c r="O124" s="80"/>
      <c r="P124" s="80"/>
      <c r="Q124" s="80"/>
      <c r="R124" s="80"/>
    </row>
    <row r="125" spans="3:18" ht="12.75" customHeight="1">
      <c r="C125" s="80"/>
      <c r="D125" s="80"/>
      <c r="E125" s="80"/>
      <c r="F125" s="80"/>
      <c r="G125" s="80"/>
      <c r="H125" s="80"/>
      <c r="I125" s="80"/>
      <c r="J125" s="80"/>
      <c r="K125" s="80"/>
      <c r="L125" s="80"/>
      <c r="M125" s="80"/>
      <c r="N125" s="80"/>
      <c r="O125" s="80"/>
      <c r="P125" s="80"/>
      <c r="Q125" s="80"/>
      <c r="R125" s="80"/>
    </row>
    <row r="126" spans="3:18" ht="12.75" customHeight="1">
      <c r="C126" s="80"/>
      <c r="D126" s="80"/>
      <c r="E126" s="80"/>
      <c r="F126" s="80"/>
      <c r="G126" s="80"/>
      <c r="H126" s="80"/>
      <c r="I126" s="80"/>
      <c r="J126" s="80"/>
      <c r="K126" s="80"/>
      <c r="L126" s="80"/>
      <c r="M126" s="80"/>
      <c r="N126" s="80"/>
      <c r="O126" s="80"/>
      <c r="P126" s="80"/>
      <c r="Q126" s="80"/>
      <c r="R126" s="80"/>
    </row>
    <row r="127" spans="3:18" ht="12.75" customHeight="1">
      <c r="C127" s="80"/>
      <c r="D127" s="80"/>
      <c r="E127" s="80"/>
      <c r="F127" s="80"/>
      <c r="G127" s="80"/>
      <c r="H127" s="80"/>
      <c r="I127" s="80"/>
      <c r="J127" s="80"/>
      <c r="K127" s="80"/>
      <c r="L127" s="80"/>
      <c r="M127" s="80"/>
      <c r="N127" s="80"/>
      <c r="O127" s="80"/>
      <c r="P127" s="80"/>
      <c r="Q127" s="80"/>
      <c r="R127" s="80"/>
    </row>
    <row r="128" spans="3:18" ht="12.75" customHeight="1">
      <c r="C128" s="80"/>
      <c r="D128" s="80"/>
      <c r="E128" s="80"/>
      <c r="F128" s="80"/>
      <c r="G128" s="80"/>
      <c r="H128" s="80"/>
      <c r="I128" s="80"/>
      <c r="J128" s="80"/>
      <c r="K128" s="80"/>
      <c r="L128" s="80"/>
      <c r="M128" s="80"/>
      <c r="N128" s="80"/>
      <c r="O128" s="80"/>
      <c r="P128" s="80"/>
      <c r="Q128" s="80"/>
      <c r="R128" s="80"/>
    </row>
    <row r="129" spans="3:18" ht="12.75" customHeight="1">
      <c r="C129" s="80"/>
      <c r="D129" s="80"/>
      <c r="E129" s="80"/>
      <c r="F129" s="80"/>
      <c r="G129" s="80"/>
      <c r="H129" s="80"/>
      <c r="I129" s="80"/>
      <c r="J129" s="80"/>
      <c r="K129" s="80"/>
      <c r="L129" s="80"/>
      <c r="M129" s="80"/>
      <c r="N129" s="80"/>
      <c r="O129" s="80"/>
      <c r="P129" s="80"/>
      <c r="Q129" s="80"/>
      <c r="R129" s="80"/>
    </row>
    <row r="130" spans="3:18" ht="12.75" customHeight="1">
      <c r="C130" s="80"/>
      <c r="D130" s="80"/>
      <c r="E130" s="80"/>
      <c r="F130" s="80"/>
      <c r="G130" s="80"/>
      <c r="H130" s="80"/>
      <c r="I130" s="80"/>
      <c r="J130" s="80"/>
      <c r="K130" s="80"/>
      <c r="L130" s="80"/>
      <c r="M130" s="80"/>
      <c r="N130" s="80"/>
      <c r="O130" s="80"/>
      <c r="P130" s="80"/>
      <c r="Q130" s="80"/>
      <c r="R130" s="80"/>
    </row>
    <row r="131" spans="3:18" ht="12.75" customHeight="1">
      <c r="C131" s="80"/>
      <c r="D131" s="80"/>
      <c r="E131" s="80"/>
      <c r="F131" s="80"/>
      <c r="G131" s="80"/>
      <c r="H131" s="80"/>
      <c r="I131" s="80"/>
      <c r="J131" s="80"/>
      <c r="K131" s="80"/>
      <c r="L131" s="80"/>
      <c r="M131" s="80"/>
      <c r="N131" s="80"/>
      <c r="O131" s="80"/>
      <c r="P131" s="80"/>
      <c r="Q131" s="80"/>
      <c r="R131" s="80"/>
    </row>
    <row r="132" spans="3:18" ht="12.75" customHeight="1">
      <c r="C132" s="80"/>
      <c r="D132" s="80"/>
      <c r="E132" s="80"/>
      <c r="F132" s="80"/>
      <c r="G132" s="80"/>
      <c r="H132" s="80"/>
      <c r="I132" s="80"/>
      <c r="J132" s="80"/>
      <c r="K132" s="80"/>
      <c r="L132" s="80"/>
      <c r="M132" s="80"/>
      <c r="N132" s="80"/>
      <c r="O132" s="80"/>
      <c r="P132" s="80"/>
      <c r="Q132" s="80"/>
      <c r="R132" s="80"/>
    </row>
    <row r="133" spans="3:18" ht="12.75" customHeight="1">
      <c r="C133" s="80"/>
      <c r="D133" s="80"/>
      <c r="E133" s="80"/>
      <c r="F133" s="80"/>
      <c r="G133" s="80"/>
      <c r="H133" s="80"/>
      <c r="I133" s="80"/>
      <c r="J133" s="80"/>
      <c r="K133" s="80"/>
      <c r="L133" s="80"/>
      <c r="M133" s="80"/>
      <c r="N133" s="80"/>
      <c r="O133" s="80"/>
      <c r="P133" s="80"/>
      <c r="Q133" s="80"/>
      <c r="R133" s="80"/>
    </row>
    <row r="134" spans="3:18" ht="12.75" customHeight="1">
      <c r="C134" s="80"/>
      <c r="D134" s="80"/>
      <c r="E134" s="80"/>
      <c r="F134" s="80"/>
      <c r="G134" s="80"/>
      <c r="H134" s="80"/>
      <c r="I134" s="80"/>
      <c r="J134" s="80"/>
      <c r="K134" s="80"/>
      <c r="L134" s="80"/>
      <c r="M134" s="80"/>
      <c r="N134" s="80"/>
      <c r="O134" s="80"/>
      <c r="P134" s="80"/>
      <c r="Q134" s="80"/>
      <c r="R134" s="80"/>
    </row>
    <row r="135" spans="3:18" ht="12.75" customHeight="1">
      <c r="C135" s="80"/>
      <c r="D135" s="80"/>
      <c r="E135" s="80"/>
      <c r="F135" s="80"/>
      <c r="G135" s="80"/>
      <c r="H135" s="80"/>
      <c r="I135" s="80"/>
      <c r="J135" s="80"/>
      <c r="K135" s="80"/>
      <c r="L135" s="80"/>
      <c r="M135" s="80"/>
      <c r="N135" s="80"/>
      <c r="O135" s="80"/>
      <c r="P135" s="80"/>
      <c r="Q135" s="80"/>
      <c r="R135" s="80"/>
    </row>
    <row r="136" spans="3:18" ht="12.75" customHeight="1">
      <c r="C136" s="80"/>
      <c r="D136" s="80"/>
      <c r="E136" s="80"/>
      <c r="F136" s="80"/>
      <c r="G136" s="80"/>
      <c r="H136" s="80"/>
      <c r="I136" s="80"/>
      <c r="J136" s="80"/>
      <c r="K136" s="80"/>
      <c r="L136" s="80"/>
      <c r="M136" s="80"/>
      <c r="N136" s="80"/>
      <c r="O136" s="80"/>
      <c r="P136" s="80"/>
      <c r="Q136" s="80"/>
      <c r="R136" s="80"/>
    </row>
    <row r="137" spans="3:18" ht="12.75" customHeight="1">
      <c r="C137" s="80"/>
      <c r="D137" s="80"/>
      <c r="E137" s="80"/>
      <c r="F137" s="80"/>
      <c r="G137" s="80"/>
      <c r="H137" s="80"/>
      <c r="I137" s="80"/>
      <c r="J137" s="80"/>
      <c r="K137" s="80"/>
      <c r="L137" s="80"/>
      <c r="M137" s="80"/>
      <c r="N137" s="80"/>
      <c r="O137" s="80"/>
      <c r="P137" s="80"/>
      <c r="Q137" s="80"/>
      <c r="R137" s="80"/>
    </row>
    <row r="138" spans="3:18" ht="12.75" customHeight="1">
      <c r="C138" s="80"/>
      <c r="D138" s="80"/>
      <c r="E138" s="80"/>
      <c r="F138" s="80"/>
      <c r="G138" s="80"/>
      <c r="H138" s="80"/>
      <c r="I138" s="80"/>
      <c r="J138" s="80"/>
      <c r="K138" s="80"/>
      <c r="L138" s="80"/>
      <c r="M138" s="80"/>
      <c r="N138" s="80"/>
      <c r="O138" s="80"/>
      <c r="P138" s="80"/>
      <c r="Q138" s="80"/>
      <c r="R138" s="80"/>
    </row>
    <row r="139" spans="3:18" ht="12.75" customHeight="1">
      <c r="C139" s="80"/>
      <c r="D139" s="80"/>
      <c r="E139" s="80"/>
      <c r="F139" s="80"/>
      <c r="G139" s="80"/>
      <c r="H139" s="80"/>
      <c r="I139" s="80"/>
      <c r="J139" s="80"/>
      <c r="K139" s="80"/>
      <c r="L139" s="80"/>
      <c r="M139" s="80"/>
      <c r="N139" s="80"/>
      <c r="O139" s="80"/>
      <c r="P139" s="80"/>
      <c r="Q139" s="80"/>
      <c r="R139" s="80"/>
    </row>
    <row r="140" spans="3:18" ht="12.75" customHeight="1">
      <c r="C140" s="80"/>
      <c r="D140" s="80"/>
      <c r="E140" s="80"/>
      <c r="F140" s="80"/>
      <c r="G140" s="80"/>
      <c r="H140" s="80"/>
      <c r="I140" s="80"/>
      <c r="J140" s="80"/>
      <c r="K140" s="80"/>
      <c r="L140" s="80"/>
      <c r="M140" s="80"/>
      <c r="N140" s="80"/>
      <c r="O140" s="80"/>
      <c r="P140" s="80"/>
      <c r="Q140" s="80"/>
      <c r="R140" s="80"/>
    </row>
    <row r="141" spans="3:18" ht="12.75" customHeight="1">
      <c r="C141" s="80"/>
      <c r="D141" s="80"/>
      <c r="E141" s="80"/>
      <c r="F141" s="80"/>
      <c r="G141" s="80"/>
      <c r="H141" s="80"/>
      <c r="I141" s="80"/>
      <c r="J141" s="80"/>
      <c r="K141" s="80"/>
      <c r="L141" s="80"/>
      <c r="M141" s="80"/>
      <c r="N141" s="80"/>
      <c r="O141" s="80"/>
      <c r="P141" s="80"/>
      <c r="Q141" s="80"/>
      <c r="R141" s="80"/>
    </row>
    <row r="142" spans="3:18" ht="12.75" customHeight="1">
      <c r="C142" s="80"/>
      <c r="D142" s="80"/>
      <c r="E142" s="80"/>
      <c r="F142" s="80"/>
      <c r="G142" s="80"/>
      <c r="H142" s="80"/>
      <c r="I142" s="80"/>
      <c r="J142" s="80"/>
      <c r="K142" s="80"/>
      <c r="L142" s="80"/>
      <c r="M142" s="80"/>
      <c r="N142" s="80"/>
      <c r="O142" s="80"/>
      <c r="P142" s="80"/>
      <c r="Q142" s="80"/>
      <c r="R142" s="80"/>
    </row>
    <row r="143" spans="3:18" ht="12.75" customHeight="1">
      <c r="C143" s="80"/>
      <c r="D143" s="80"/>
      <c r="E143" s="80"/>
      <c r="F143" s="80"/>
      <c r="G143" s="80"/>
      <c r="H143" s="80"/>
      <c r="I143" s="80"/>
      <c r="J143" s="80"/>
      <c r="K143" s="80"/>
      <c r="L143" s="80"/>
      <c r="M143" s="80"/>
      <c r="N143" s="80"/>
      <c r="O143" s="80"/>
      <c r="P143" s="80"/>
      <c r="Q143" s="80"/>
      <c r="R143" s="80"/>
    </row>
    <row r="144" spans="3:18" ht="12.75" customHeight="1">
      <c r="C144" s="80"/>
      <c r="D144" s="80"/>
      <c r="E144" s="80"/>
      <c r="F144" s="80"/>
      <c r="G144" s="80"/>
      <c r="H144" s="80"/>
      <c r="I144" s="80"/>
      <c r="J144" s="80"/>
      <c r="K144" s="80"/>
      <c r="L144" s="80"/>
      <c r="M144" s="80"/>
      <c r="N144" s="80"/>
      <c r="O144" s="80"/>
      <c r="P144" s="80"/>
      <c r="Q144" s="80"/>
      <c r="R144" s="80"/>
    </row>
    <row r="145" spans="3:18" ht="12.75" customHeight="1">
      <c r="C145" s="80"/>
      <c r="D145" s="80"/>
      <c r="E145" s="80"/>
      <c r="F145" s="80"/>
      <c r="G145" s="80"/>
      <c r="H145" s="80"/>
      <c r="I145" s="80"/>
      <c r="J145" s="80"/>
      <c r="K145" s="80"/>
      <c r="L145" s="80"/>
      <c r="M145" s="80"/>
      <c r="N145" s="80"/>
      <c r="O145" s="80"/>
      <c r="P145" s="80"/>
      <c r="Q145" s="80"/>
      <c r="R145" s="80"/>
    </row>
    <row r="146" spans="3:18" ht="12.75" customHeight="1">
      <c r="C146" s="80"/>
      <c r="D146" s="80"/>
      <c r="E146" s="80"/>
      <c r="F146" s="80"/>
      <c r="G146" s="80"/>
      <c r="H146" s="80"/>
      <c r="I146" s="80"/>
      <c r="J146" s="80"/>
      <c r="K146" s="80"/>
      <c r="L146" s="80"/>
      <c r="M146" s="80"/>
      <c r="N146" s="80"/>
      <c r="O146" s="80"/>
      <c r="P146" s="80"/>
      <c r="Q146" s="80"/>
      <c r="R146" s="80"/>
    </row>
    <row r="147" spans="3:18" ht="12.75" customHeight="1">
      <c r="C147" s="80"/>
      <c r="D147" s="80"/>
      <c r="E147" s="80"/>
      <c r="F147" s="80"/>
      <c r="G147" s="80"/>
      <c r="H147" s="80"/>
      <c r="I147" s="80"/>
      <c r="J147" s="80"/>
      <c r="K147" s="80"/>
      <c r="L147" s="80"/>
      <c r="M147" s="80"/>
      <c r="N147" s="80"/>
      <c r="O147" s="80"/>
      <c r="P147" s="80"/>
      <c r="Q147" s="80"/>
      <c r="R147" s="80"/>
    </row>
    <row r="148" spans="3:18" ht="12.75" customHeight="1">
      <c r="C148" s="80"/>
      <c r="D148" s="80"/>
      <c r="E148" s="80"/>
      <c r="F148" s="80"/>
      <c r="G148" s="80"/>
      <c r="H148" s="80"/>
      <c r="I148" s="80"/>
      <c r="J148" s="80"/>
      <c r="K148" s="80"/>
      <c r="L148" s="80"/>
      <c r="M148" s="80"/>
      <c r="N148" s="80"/>
      <c r="O148" s="80"/>
      <c r="P148" s="80"/>
      <c r="Q148" s="80"/>
      <c r="R148" s="80"/>
    </row>
    <row r="149" spans="3:18" ht="12.75" customHeight="1">
      <c r="C149" s="80"/>
      <c r="D149" s="80"/>
      <c r="E149" s="80"/>
      <c r="F149" s="80"/>
      <c r="G149" s="80"/>
      <c r="H149" s="80"/>
      <c r="I149" s="80"/>
      <c r="J149" s="80"/>
      <c r="K149" s="80"/>
      <c r="L149" s="80"/>
      <c r="M149" s="80"/>
      <c r="N149" s="80"/>
      <c r="O149" s="80"/>
      <c r="P149" s="80"/>
      <c r="Q149" s="80"/>
      <c r="R149" s="80"/>
    </row>
    <row r="150" spans="3:18" ht="12.75" customHeight="1">
      <c r="C150" s="80"/>
      <c r="D150" s="80"/>
      <c r="E150" s="80"/>
      <c r="F150" s="80"/>
      <c r="G150" s="80"/>
      <c r="H150" s="80"/>
      <c r="I150" s="80"/>
      <c r="J150" s="80"/>
      <c r="K150" s="80"/>
      <c r="L150" s="80"/>
      <c r="M150" s="80"/>
      <c r="N150" s="80"/>
      <c r="O150" s="80"/>
      <c r="P150" s="80"/>
      <c r="Q150" s="80"/>
      <c r="R150" s="80"/>
    </row>
    <row r="151" spans="3:18" ht="12.75" customHeight="1">
      <c r="C151" s="80"/>
      <c r="D151" s="80"/>
      <c r="E151" s="80"/>
      <c r="F151" s="80"/>
      <c r="G151" s="80"/>
      <c r="H151" s="80"/>
      <c r="I151" s="80"/>
      <c r="J151" s="80"/>
      <c r="K151" s="80"/>
      <c r="L151" s="80"/>
      <c r="M151" s="80"/>
      <c r="N151" s="80"/>
      <c r="O151" s="80"/>
      <c r="P151" s="80"/>
      <c r="Q151" s="80"/>
      <c r="R151" s="80"/>
    </row>
    <row r="152" spans="3:18" ht="12.75" customHeight="1">
      <c r="C152" s="80"/>
      <c r="D152" s="80"/>
      <c r="E152" s="80"/>
      <c r="F152" s="80"/>
      <c r="G152" s="80"/>
      <c r="H152" s="80"/>
      <c r="I152" s="80"/>
      <c r="J152" s="80"/>
      <c r="K152" s="80"/>
      <c r="L152" s="80"/>
      <c r="M152" s="80"/>
      <c r="N152" s="80"/>
      <c r="O152" s="80"/>
      <c r="P152" s="80"/>
      <c r="Q152" s="80"/>
      <c r="R152" s="80"/>
    </row>
    <row r="153" spans="3:18" ht="12.75" customHeight="1">
      <c r="C153" s="80"/>
      <c r="D153" s="80"/>
      <c r="E153" s="80"/>
      <c r="F153" s="80"/>
      <c r="G153" s="80"/>
      <c r="H153" s="80"/>
      <c r="I153" s="80"/>
      <c r="J153" s="80"/>
      <c r="K153" s="80"/>
      <c r="L153" s="80"/>
      <c r="M153" s="80"/>
      <c r="N153" s="80"/>
      <c r="O153" s="80"/>
      <c r="P153" s="80"/>
      <c r="Q153" s="80"/>
      <c r="R153" s="80"/>
    </row>
    <row r="154" spans="3:18" ht="12.75" customHeight="1">
      <c r="C154" s="80"/>
      <c r="D154" s="80"/>
      <c r="E154" s="80"/>
      <c r="F154" s="80"/>
      <c r="G154" s="80"/>
      <c r="H154" s="80"/>
      <c r="I154" s="80"/>
      <c r="J154" s="80"/>
      <c r="K154" s="80"/>
      <c r="L154" s="80"/>
      <c r="M154" s="80"/>
      <c r="N154" s="80"/>
      <c r="O154" s="80"/>
      <c r="P154" s="80"/>
      <c r="Q154" s="80"/>
      <c r="R154" s="80"/>
    </row>
    <row r="155" spans="3:18" ht="12.75" customHeight="1">
      <c r="C155" s="80"/>
      <c r="D155" s="80"/>
      <c r="E155" s="80"/>
      <c r="F155" s="80"/>
      <c r="G155" s="80"/>
      <c r="H155" s="80"/>
      <c r="I155" s="80"/>
      <c r="J155" s="80"/>
      <c r="K155" s="80"/>
      <c r="L155" s="80"/>
      <c r="M155" s="80"/>
      <c r="N155" s="80"/>
      <c r="O155" s="80"/>
      <c r="P155" s="80"/>
      <c r="Q155" s="80"/>
      <c r="R155" s="80"/>
    </row>
    <row r="156" spans="3:18" ht="12.75" customHeight="1">
      <c r="C156" s="80"/>
      <c r="D156" s="80"/>
      <c r="E156" s="80"/>
      <c r="F156" s="80"/>
      <c r="G156" s="80"/>
      <c r="H156" s="80"/>
      <c r="I156" s="80"/>
      <c r="J156" s="80"/>
      <c r="K156" s="80"/>
      <c r="L156" s="80"/>
      <c r="M156" s="80"/>
      <c r="N156" s="80"/>
      <c r="O156" s="80"/>
      <c r="P156" s="80"/>
      <c r="Q156" s="80"/>
      <c r="R156" s="80"/>
    </row>
    <row r="157" spans="3:18" ht="12.75" customHeight="1">
      <c r="C157" s="80"/>
      <c r="D157" s="80"/>
      <c r="E157" s="80"/>
      <c r="F157" s="80"/>
      <c r="G157" s="80"/>
      <c r="H157" s="80"/>
      <c r="I157" s="80"/>
      <c r="J157" s="80"/>
      <c r="K157" s="80"/>
      <c r="L157" s="80"/>
      <c r="M157" s="80"/>
      <c r="N157" s="80"/>
      <c r="O157" s="80"/>
      <c r="P157" s="80"/>
      <c r="Q157" s="80"/>
      <c r="R157" s="80"/>
    </row>
    <row r="158" spans="3:18" ht="12.75" customHeight="1">
      <c r="C158" s="80"/>
      <c r="D158" s="80"/>
      <c r="E158" s="80"/>
      <c r="F158" s="80"/>
      <c r="G158" s="80"/>
      <c r="H158" s="80"/>
      <c r="I158" s="80"/>
      <c r="J158" s="80"/>
      <c r="K158" s="80"/>
      <c r="L158" s="80"/>
      <c r="M158" s="80"/>
      <c r="N158" s="80"/>
      <c r="O158" s="80"/>
      <c r="P158" s="80"/>
      <c r="Q158" s="80"/>
      <c r="R158" s="80"/>
    </row>
    <row r="159" spans="3:18" ht="12.75" customHeight="1">
      <c r="C159" s="80"/>
      <c r="D159" s="80"/>
      <c r="E159" s="80"/>
      <c r="F159" s="80"/>
      <c r="G159" s="80"/>
      <c r="H159" s="80"/>
      <c r="I159" s="80"/>
      <c r="J159" s="80"/>
      <c r="K159" s="80"/>
      <c r="L159" s="80"/>
      <c r="M159" s="80"/>
      <c r="N159" s="80"/>
      <c r="O159" s="80"/>
      <c r="P159" s="80"/>
      <c r="Q159" s="80"/>
      <c r="R159" s="80"/>
    </row>
    <row r="160" spans="3:18" ht="12.75" customHeight="1">
      <c r="C160" s="80"/>
      <c r="D160" s="80"/>
      <c r="E160" s="80"/>
      <c r="F160" s="80"/>
      <c r="G160" s="80"/>
      <c r="H160" s="80"/>
      <c r="I160" s="80"/>
      <c r="J160" s="80"/>
      <c r="K160" s="80"/>
      <c r="L160" s="80"/>
      <c r="M160" s="80"/>
      <c r="N160" s="80"/>
      <c r="O160" s="80"/>
      <c r="P160" s="80"/>
      <c r="Q160" s="80"/>
      <c r="R160" s="80"/>
    </row>
    <row r="161" spans="3:18" ht="12.75" customHeight="1">
      <c r="C161" s="80"/>
      <c r="D161" s="80"/>
      <c r="E161" s="80"/>
      <c r="F161" s="80"/>
      <c r="G161" s="80"/>
      <c r="H161" s="80"/>
      <c r="I161" s="80"/>
      <c r="J161" s="80"/>
      <c r="K161" s="80"/>
      <c r="L161" s="80"/>
      <c r="M161" s="80"/>
      <c r="N161" s="80"/>
      <c r="O161" s="80"/>
      <c r="P161" s="80"/>
      <c r="Q161" s="80"/>
      <c r="R161" s="80"/>
    </row>
    <row r="162" spans="3:18" ht="12.75" customHeight="1">
      <c r="C162" s="80"/>
      <c r="D162" s="80"/>
      <c r="E162" s="80"/>
      <c r="F162" s="80"/>
      <c r="G162" s="80"/>
      <c r="H162" s="80"/>
      <c r="I162" s="80"/>
      <c r="J162" s="80"/>
      <c r="K162" s="80"/>
      <c r="L162" s="80"/>
      <c r="M162" s="80"/>
      <c r="N162" s="80"/>
      <c r="O162" s="80"/>
      <c r="P162" s="80"/>
      <c r="Q162" s="80"/>
      <c r="R162" s="80"/>
    </row>
    <row r="163" spans="3:18" ht="12.75" customHeight="1">
      <c r="C163" s="80"/>
      <c r="D163" s="80"/>
      <c r="E163" s="80"/>
      <c r="F163" s="80"/>
      <c r="G163" s="80"/>
      <c r="H163" s="80"/>
      <c r="I163" s="80"/>
      <c r="J163" s="80"/>
      <c r="K163" s="80"/>
      <c r="L163" s="80"/>
      <c r="M163" s="80"/>
      <c r="N163" s="80"/>
      <c r="O163" s="80"/>
      <c r="P163" s="80"/>
      <c r="Q163" s="80"/>
      <c r="R163" s="80"/>
    </row>
    <row r="164" spans="3:18" ht="12.75" customHeight="1">
      <c r="C164" s="80"/>
      <c r="D164" s="80"/>
      <c r="E164" s="80"/>
      <c r="F164" s="80"/>
      <c r="G164" s="80"/>
      <c r="H164" s="80"/>
      <c r="I164" s="80"/>
      <c r="J164" s="80"/>
      <c r="K164" s="80"/>
      <c r="L164" s="80"/>
      <c r="M164" s="80"/>
      <c r="N164" s="80"/>
      <c r="O164" s="80"/>
      <c r="P164" s="80"/>
      <c r="Q164" s="80"/>
      <c r="R164" s="80"/>
    </row>
    <row r="165" spans="3:18" ht="12.75" customHeight="1">
      <c r="C165" s="80"/>
      <c r="D165" s="80"/>
      <c r="E165" s="80"/>
      <c r="F165" s="80"/>
      <c r="G165" s="80"/>
      <c r="H165" s="80"/>
      <c r="I165" s="80"/>
      <c r="J165" s="80"/>
      <c r="K165" s="80"/>
      <c r="L165" s="80"/>
      <c r="M165" s="80"/>
      <c r="N165" s="80"/>
      <c r="O165" s="80"/>
      <c r="P165" s="80"/>
      <c r="Q165" s="80"/>
      <c r="R165" s="80"/>
    </row>
    <row r="166" spans="3:18" ht="12.75" customHeight="1">
      <c r="C166" s="80"/>
      <c r="D166" s="80"/>
      <c r="E166" s="80"/>
      <c r="F166" s="80"/>
      <c r="G166" s="80"/>
      <c r="H166" s="80"/>
      <c r="I166" s="80"/>
      <c r="J166" s="80"/>
      <c r="K166" s="80"/>
      <c r="L166" s="80"/>
      <c r="M166" s="80"/>
      <c r="N166" s="80"/>
      <c r="O166" s="80"/>
      <c r="P166" s="80"/>
      <c r="Q166" s="80"/>
      <c r="R166" s="80"/>
    </row>
    <row r="167" spans="3:18" ht="12.75" customHeight="1">
      <c r="C167" s="80"/>
      <c r="D167" s="80"/>
      <c r="E167" s="80"/>
      <c r="F167" s="80"/>
      <c r="G167" s="80"/>
      <c r="H167" s="80"/>
      <c r="I167" s="80"/>
      <c r="J167" s="80"/>
      <c r="K167" s="80"/>
      <c r="L167" s="80"/>
      <c r="M167" s="80"/>
      <c r="N167" s="80"/>
      <c r="O167" s="80"/>
      <c r="P167" s="80"/>
      <c r="Q167" s="80"/>
      <c r="R167" s="80"/>
    </row>
    <row r="168" spans="3:18" ht="12.75" customHeight="1">
      <c r="C168" s="80"/>
      <c r="D168" s="80"/>
      <c r="E168" s="80"/>
      <c r="F168" s="80"/>
      <c r="G168" s="80"/>
      <c r="H168" s="80"/>
      <c r="I168" s="80"/>
      <c r="J168" s="80"/>
      <c r="K168" s="80"/>
      <c r="L168" s="80"/>
      <c r="M168" s="80"/>
      <c r="N168" s="80"/>
      <c r="O168" s="80"/>
      <c r="P168" s="80"/>
      <c r="Q168" s="80"/>
      <c r="R168" s="80"/>
    </row>
    <row r="169" spans="3:18" ht="12.75" customHeight="1">
      <c r="C169" s="80"/>
      <c r="D169" s="80"/>
      <c r="E169" s="80"/>
      <c r="F169" s="80"/>
      <c r="G169" s="80"/>
      <c r="H169" s="80"/>
      <c r="I169" s="80"/>
      <c r="J169" s="80"/>
      <c r="K169" s="80"/>
      <c r="L169" s="80"/>
      <c r="M169" s="80"/>
      <c r="N169" s="80"/>
      <c r="O169" s="80"/>
      <c r="P169" s="80"/>
      <c r="Q169" s="80"/>
      <c r="R169" s="80"/>
    </row>
    <row r="170" spans="3:18" ht="12.75" customHeight="1">
      <c r="C170" s="80"/>
      <c r="D170" s="80"/>
      <c r="E170" s="80"/>
      <c r="F170" s="80"/>
      <c r="G170" s="80"/>
      <c r="H170" s="80"/>
      <c r="I170" s="80"/>
      <c r="J170" s="80"/>
      <c r="K170" s="80"/>
      <c r="L170" s="80"/>
      <c r="M170" s="80"/>
      <c r="N170" s="80"/>
      <c r="O170" s="80"/>
      <c r="P170" s="80"/>
      <c r="Q170" s="80"/>
      <c r="R170" s="80"/>
    </row>
    <row r="171" spans="3:18" ht="12.75" customHeight="1">
      <c r="C171" s="80"/>
      <c r="D171" s="80"/>
      <c r="E171" s="80"/>
      <c r="F171" s="80"/>
      <c r="G171" s="80"/>
      <c r="H171" s="80"/>
      <c r="I171" s="80"/>
      <c r="J171" s="80"/>
      <c r="K171" s="80"/>
      <c r="L171" s="80"/>
      <c r="M171" s="80"/>
      <c r="N171" s="80"/>
      <c r="O171" s="80"/>
      <c r="P171" s="80"/>
      <c r="Q171" s="80"/>
      <c r="R171" s="80"/>
    </row>
    <row r="172" spans="3:18" ht="12.75" customHeight="1">
      <c r="C172" s="80"/>
      <c r="D172" s="80"/>
      <c r="E172" s="80"/>
      <c r="F172" s="80"/>
      <c r="G172" s="80"/>
      <c r="H172" s="80"/>
      <c r="I172" s="80"/>
      <c r="J172" s="80"/>
      <c r="K172" s="80"/>
      <c r="L172" s="80"/>
      <c r="M172" s="80"/>
      <c r="N172" s="80"/>
      <c r="O172" s="80"/>
      <c r="P172" s="80"/>
      <c r="Q172" s="80"/>
      <c r="R172" s="80"/>
    </row>
    <row r="173" spans="3:18" ht="12.75" customHeight="1">
      <c r="C173" s="80"/>
      <c r="D173" s="80"/>
      <c r="E173" s="80"/>
      <c r="F173" s="80"/>
      <c r="G173" s="80"/>
      <c r="H173" s="80"/>
      <c r="I173" s="80"/>
      <c r="J173" s="80"/>
      <c r="K173" s="80"/>
      <c r="L173" s="80"/>
      <c r="M173" s="80"/>
      <c r="N173" s="80"/>
      <c r="O173" s="80"/>
      <c r="P173" s="80"/>
      <c r="Q173" s="80"/>
      <c r="R173" s="80"/>
    </row>
    <row r="174" spans="3:18" ht="12.75" customHeight="1">
      <c r="C174" s="80"/>
      <c r="D174" s="80"/>
      <c r="E174" s="80"/>
      <c r="F174" s="80"/>
      <c r="G174" s="80"/>
      <c r="H174" s="80"/>
      <c r="I174" s="80"/>
      <c r="J174" s="80"/>
      <c r="K174" s="80"/>
      <c r="L174" s="80"/>
      <c r="M174" s="80"/>
      <c r="N174" s="80"/>
      <c r="O174" s="80"/>
      <c r="P174" s="80"/>
      <c r="Q174" s="80"/>
      <c r="R174" s="80"/>
    </row>
    <row r="175" spans="3:18" ht="12.75" customHeight="1">
      <c r="C175" s="80"/>
      <c r="D175" s="80"/>
      <c r="E175" s="80"/>
      <c r="F175" s="80"/>
      <c r="G175" s="80"/>
      <c r="H175" s="80"/>
      <c r="I175" s="80"/>
      <c r="J175" s="80"/>
      <c r="K175" s="80"/>
      <c r="L175" s="80"/>
      <c r="M175" s="80"/>
      <c r="N175" s="80"/>
      <c r="O175" s="80"/>
      <c r="P175" s="80"/>
      <c r="Q175" s="80"/>
      <c r="R175" s="80"/>
    </row>
    <row r="176" spans="3:18" ht="12.75" customHeight="1">
      <c r="C176" s="80"/>
      <c r="D176" s="80"/>
      <c r="E176" s="80"/>
      <c r="F176" s="80"/>
      <c r="G176" s="80"/>
      <c r="H176" s="80"/>
      <c r="I176" s="80"/>
      <c r="J176" s="80"/>
      <c r="K176" s="80"/>
      <c r="L176" s="80"/>
      <c r="M176" s="80"/>
      <c r="N176" s="80"/>
      <c r="O176" s="80"/>
      <c r="P176" s="80"/>
      <c r="Q176" s="80"/>
      <c r="R176" s="80"/>
    </row>
    <row r="177" spans="3:18" ht="12.75" customHeight="1">
      <c r="C177" s="80"/>
      <c r="D177" s="80"/>
      <c r="E177" s="80"/>
      <c r="F177" s="80"/>
      <c r="G177" s="80"/>
      <c r="H177" s="80"/>
      <c r="I177" s="80"/>
      <c r="J177" s="80"/>
      <c r="K177" s="80"/>
      <c r="L177" s="80"/>
      <c r="M177" s="80"/>
      <c r="N177" s="80"/>
      <c r="O177" s="80"/>
      <c r="P177" s="80"/>
      <c r="Q177" s="80"/>
      <c r="R177" s="80"/>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4" header="0.39370078740157483" footer="0.15748031496062992"/>
  <pageSetup paperSize="9" pageOrder="overThenDown" orientation="landscape" r:id="rId1"/>
  <headerFooter alignWithMargins="0">
    <oddHeader>&amp;L&amp;"Arial,Fett"
Tabelle &amp;A&amp;CSeite &amp;P von &amp;N
&amp;"Arial,Fett"Energieverbrauch*) 2014 nach Wirtschaftszweigen in tiefer Gliederung und Bundesländern</oddHeader>
    <oddFooter>&amp;CStatistische Ämter der Länder – Indikatoren und Kennzahlen, UGRdL 2018</oddFooter>
  </headerFooter>
  <colBreaks count="3" manualBreakCount="3">
    <brk id="6" max="1048575" man="1"/>
    <brk id="10" max="1048575" man="1"/>
    <brk id="14" max="1048575" man="1"/>
  </col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pageSetUpPr autoPageBreaks="0"/>
  </sheetPr>
  <dimension ref="A1:J46"/>
  <sheetViews>
    <sheetView showGridLines="0" showRowColHeaders="0" zoomScaleNormal="100" workbookViewId="0">
      <selection activeCell="A3" sqref="A3:B3"/>
    </sheetView>
  </sheetViews>
  <sheetFormatPr baseColWidth="10" defaultColWidth="11.453125" defaultRowHeight="12.5"/>
  <cols>
    <col min="1" max="1" width="25.453125" style="68" customWidth="1"/>
    <col min="2" max="10" width="11.54296875" style="33" customWidth="1"/>
    <col min="11" max="16384" width="11.453125" style="33"/>
  </cols>
  <sheetData>
    <row r="1" spans="1:10" ht="13">
      <c r="A1" s="257" t="s">
        <v>263</v>
      </c>
    </row>
    <row r="3" spans="1:10" ht="13">
      <c r="A3" s="59" t="s">
        <v>819</v>
      </c>
      <c r="B3" s="60" t="s">
        <v>1599</v>
      </c>
      <c r="C3" s="61"/>
      <c r="D3" s="61"/>
      <c r="E3" s="61"/>
      <c r="F3" s="61"/>
      <c r="G3" s="61"/>
      <c r="H3" s="61"/>
      <c r="I3" s="61"/>
      <c r="J3" s="61"/>
    </row>
    <row r="4" spans="1:10" ht="13">
      <c r="A4" s="61"/>
      <c r="B4" s="61"/>
      <c r="C4" s="61"/>
      <c r="D4" s="61"/>
      <c r="E4" s="61"/>
      <c r="F4" s="61"/>
      <c r="G4" s="63"/>
      <c r="H4" s="63"/>
      <c r="I4" s="63"/>
      <c r="J4" s="64"/>
    </row>
    <row r="5" spans="1:10" ht="17.149999999999999" customHeight="1">
      <c r="A5" s="1349" t="s">
        <v>327</v>
      </c>
      <c r="B5" s="1352" t="s">
        <v>598</v>
      </c>
      <c r="C5" s="1347" t="s">
        <v>559</v>
      </c>
      <c r="D5" s="1348"/>
      <c r="E5" s="1348"/>
      <c r="F5" s="1348"/>
      <c r="G5" s="1348"/>
      <c r="H5" s="1348"/>
      <c r="I5" s="1348"/>
      <c r="J5" s="1348"/>
    </row>
    <row r="6" spans="1:10" ht="17.149999999999999" customHeight="1">
      <c r="A6" s="1350"/>
      <c r="B6" s="1353"/>
      <c r="C6" s="1352" t="s">
        <v>599</v>
      </c>
      <c r="D6" s="1352" t="s">
        <v>600</v>
      </c>
      <c r="E6" s="1347" t="s">
        <v>456</v>
      </c>
      <c r="F6" s="1348"/>
      <c r="G6" s="1348"/>
      <c r="H6" s="1348"/>
      <c r="I6" s="1340"/>
      <c r="J6" s="1355" t="s">
        <v>605</v>
      </c>
    </row>
    <row r="7" spans="1:10" ht="83.5" customHeight="1">
      <c r="A7" s="1351"/>
      <c r="B7" s="1354"/>
      <c r="C7" s="1354"/>
      <c r="D7" s="1354"/>
      <c r="E7" s="317" t="s">
        <v>601</v>
      </c>
      <c r="F7" s="317" t="s">
        <v>602</v>
      </c>
      <c r="G7" s="317" t="s">
        <v>603</v>
      </c>
      <c r="H7" s="317" t="s">
        <v>604</v>
      </c>
      <c r="I7" s="317" t="s">
        <v>560</v>
      </c>
      <c r="J7" s="1356"/>
    </row>
    <row r="8" spans="1:10" ht="13">
      <c r="A8" s="61"/>
      <c r="B8" s="61"/>
      <c r="C8" s="61"/>
      <c r="D8" s="61"/>
      <c r="E8" s="61"/>
      <c r="F8" s="61"/>
      <c r="G8" s="63"/>
      <c r="H8" s="63"/>
      <c r="I8" s="63"/>
      <c r="J8" s="64"/>
    </row>
    <row r="9" spans="1:10" ht="13">
      <c r="A9" s="53"/>
      <c r="B9" s="1346" t="s">
        <v>315</v>
      </c>
      <c r="C9" s="1346"/>
      <c r="D9" s="1346"/>
      <c r="E9" s="1346"/>
      <c r="F9" s="1346"/>
      <c r="G9" s="1346"/>
      <c r="H9" s="1346"/>
      <c r="I9" s="1346"/>
      <c r="J9" s="1346"/>
    </row>
    <row r="10" spans="1:10" ht="13">
      <c r="A10" s="64"/>
      <c r="B10" s="576"/>
      <c r="C10" s="577"/>
      <c r="D10" s="577"/>
      <c r="E10" s="577"/>
      <c r="F10" s="577"/>
      <c r="G10" s="577"/>
      <c r="H10" s="577"/>
      <c r="I10" s="577"/>
      <c r="J10" s="577"/>
    </row>
    <row r="11" spans="1:10">
      <c r="A11" s="3" t="s">
        <v>328</v>
      </c>
      <c r="B11" s="578">
        <v>417.2443420772014</v>
      </c>
      <c r="C11" s="578">
        <v>41.815600038534882</v>
      </c>
      <c r="D11" s="578">
        <v>231.51150745813206</v>
      </c>
      <c r="E11" s="578">
        <v>148.26883018851862</v>
      </c>
      <c r="F11" s="578">
        <v>413.37836743739274</v>
      </c>
      <c r="G11" s="578">
        <v>17.229737419952915</v>
      </c>
      <c r="H11" s="578">
        <v>120.40848541223583</v>
      </c>
      <c r="I11" s="578">
        <v>1035.4893659423674</v>
      </c>
      <c r="J11" s="578">
        <v>1040.8674101025081</v>
      </c>
    </row>
    <row r="12" spans="1:10">
      <c r="A12" s="3" t="s">
        <v>329</v>
      </c>
      <c r="B12" s="578">
        <v>344.69938759430255</v>
      </c>
      <c r="C12" s="578">
        <v>107.79779552669132</v>
      </c>
      <c r="D12" s="578">
        <v>167.36931284283344</v>
      </c>
      <c r="E12" s="578">
        <v>219.48419268654524</v>
      </c>
      <c r="F12" s="578">
        <v>260.13561566411971</v>
      </c>
      <c r="G12" s="578">
        <v>14.722029641271968</v>
      </c>
      <c r="H12" s="578">
        <v>204.46820636187041</v>
      </c>
      <c r="I12" s="578">
        <v>915.92652371177689</v>
      </c>
      <c r="J12" s="578">
        <v>839.46114074389686</v>
      </c>
    </row>
    <row r="13" spans="1:10">
      <c r="A13" s="3" t="s">
        <v>330</v>
      </c>
      <c r="B13" s="578">
        <v>685.81869218802353</v>
      </c>
      <c r="C13" s="578">
        <v>3.0788850490182322</v>
      </c>
      <c r="D13" s="578">
        <v>265.87055954485101</v>
      </c>
      <c r="E13" s="578">
        <v>46.688104573074234</v>
      </c>
      <c r="F13" s="578">
        <v>550.00495186596015</v>
      </c>
      <c r="G13" s="578">
        <v>27.083649100934363</v>
      </c>
      <c r="H13" s="578">
        <v>431.75253445548725</v>
      </c>
      <c r="I13" s="578">
        <v>939.99317446106431</v>
      </c>
      <c r="J13" s="578">
        <v>987.49278365722978</v>
      </c>
    </row>
    <row r="14" spans="1:10">
      <c r="A14" s="3" t="s">
        <v>331</v>
      </c>
      <c r="B14" s="578">
        <v>101.18416281494822</v>
      </c>
      <c r="C14" s="578">
        <v>117.04932412018104</v>
      </c>
      <c r="D14" s="578">
        <v>31.30381375772108</v>
      </c>
      <c r="E14" s="578">
        <v>64.918756661381906</v>
      </c>
      <c r="F14" s="578">
        <v>37.287896115706495</v>
      </c>
      <c r="G14" s="578">
        <v>9.1263328877131116</v>
      </c>
      <c r="H14" s="578">
        <v>168.21651994443263</v>
      </c>
      <c r="I14" s="578">
        <v>658.20249566399923</v>
      </c>
      <c r="J14" s="578">
        <v>613.02958595835969</v>
      </c>
    </row>
    <row r="15" spans="1:10">
      <c r="A15" s="3" t="s">
        <v>332</v>
      </c>
      <c r="B15" s="578">
        <v>207.78845137226233</v>
      </c>
      <c r="C15" s="578">
        <v>24.87342842921964</v>
      </c>
      <c r="D15" s="578">
        <v>65.56051496725965</v>
      </c>
      <c r="E15" s="578">
        <v>25.32420469012277</v>
      </c>
      <c r="F15" s="578">
        <v>81.419100319535275</v>
      </c>
      <c r="G15" s="578">
        <v>12.54945068594682</v>
      </c>
      <c r="H15" s="578">
        <v>331.64643352679775</v>
      </c>
      <c r="I15" s="578">
        <v>788.48444349535055</v>
      </c>
      <c r="J15" s="578">
        <v>1025.0507585627904</v>
      </c>
    </row>
    <row r="16" spans="1:10" ht="14.5">
      <c r="A16" s="436" t="s">
        <v>719</v>
      </c>
      <c r="B16" s="578">
        <v>529.55336529002648</v>
      </c>
      <c r="C16" s="578">
        <v>38.30706880744858</v>
      </c>
      <c r="D16" s="578">
        <v>143.67681112953599</v>
      </c>
      <c r="E16" s="578">
        <v>242.83242479243839</v>
      </c>
      <c r="F16" s="578">
        <v>149.88750001596148</v>
      </c>
      <c r="G16" s="578">
        <v>24.085290560657061</v>
      </c>
      <c r="H16" s="578">
        <v>296.96106986853687</v>
      </c>
      <c r="I16" s="578">
        <v>921.37123624296532</v>
      </c>
      <c r="J16" s="578">
        <v>1191.5381757194102</v>
      </c>
    </row>
    <row r="17" spans="1:10">
      <c r="A17" s="3" t="s">
        <v>334</v>
      </c>
      <c r="B17" s="578">
        <v>399.62559738554683</v>
      </c>
      <c r="C17" s="578">
        <v>86.198250483357754</v>
      </c>
      <c r="D17" s="578">
        <v>270.78235549491473</v>
      </c>
      <c r="E17" s="578">
        <v>120.03196989632518</v>
      </c>
      <c r="F17" s="578">
        <v>318.17000113355653</v>
      </c>
      <c r="G17" s="578">
        <v>54.411767692734557</v>
      </c>
      <c r="H17" s="578">
        <v>193.54531684651138</v>
      </c>
      <c r="I17" s="578">
        <v>790.09517255946605</v>
      </c>
      <c r="J17" s="578">
        <v>486.70409138313698</v>
      </c>
    </row>
    <row r="18" spans="1:10">
      <c r="A18" s="3" t="s">
        <v>335</v>
      </c>
      <c r="B18" s="578">
        <v>259.23299979278994</v>
      </c>
      <c r="C18" s="578">
        <v>167.14094355587378</v>
      </c>
      <c r="D18" s="578">
        <v>83.099912311480892</v>
      </c>
      <c r="E18" s="578">
        <v>60.083328827481665</v>
      </c>
      <c r="F18" s="578">
        <v>150.55474278471922</v>
      </c>
      <c r="G18" s="578">
        <v>15.025301725417258</v>
      </c>
      <c r="H18" s="578">
        <v>162.49550980259124</v>
      </c>
      <c r="I18" s="578">
        <v>816.01290728021286</v>
      </c>
      <c r="J18" s="578">
        <v>727.78283727646476</v>
      </c>
    </row>
    <row r="19" spans="1:10">
      <c r="A19" s="3" t="s">
        <v>336</v>
      </c>
      <c r="B19" s="578">
        <v>233.68201591201642</v>
      </c>
      <c r="C19" s="578">
        <v>87.748404981902112</v>
      </c>
      <c r="D19" s="578">
        <v>98.076723602137676</v>
      </c>
      <c r="E19" s="578">
        <v>41.234143451399731</v>
      </c>
      <c r="F19" s="578">
        <v>152.08303693503029</v>
      </c>
      <c r="G19" s="578">
        <v>14.320933755324697</v>
      </c>
      <c r="H19" s="578">
        <v>210.25035188951773</v>
      </c>
      <c r="I19" s="578">
        <v>864.64862871390858</v>
      </c>
      <c r="J19" s="578">
        <v>801.98859255430045</v>
      </c>
    </row>
    <row r="20" spans="1:10">
      <c r="A20" s="3" t="s">
        <v>337</v>
      </c>
      <c r="B20" s="578">
        <v>158.89715067763771</v>
      </c>
      <c r="C20" s="578">
        <v>68.011440244021045</v>
      </c>
      <c r="D20" s="578">
        <v>50.999557551966291</v>
      </c>
      <c r="E20" s="578">
        <v>13.049569300102666</v>
      </c>
      <c r="F20" s="578">
        <v>56.236048111217009</v>
      </c>
      <c r="G20" s="578">
        <v>13.678102778914644</v>
      </c>
      <c r="H20" s="578">
        <v>303.69056294167348</v>
      </c>
      <c r="I20" s="578">
        <v>831.91679364640788</v>
      </c>
      <c r="J20" s="578">
        <v>907.90745667201611</v>
      </c>
    </row>
    <row r="21" spans="1:10">
      <c r="A21" s="3" t="s">
        <v>338</v>
      </c>
      <c r="B21" s="578">
        <v>262.4587021693539</v>
      </c>
      <c r="C21" s="578">
        <v>270.30295722796313</v>
      </c>
      <c r="D21" s="578">
        <v>116.67431227548796</v>
      </c>
      <c r="E21" s="578">
        <v>178.99797203358307</v>
      </c>
      <c r="F21" s="578">
        <v>101.64103965687912</v>
      </c>
      <c r="G21" s="578">
        <v>60.975084041878723</v>
      </c>
      <c r="H21" s="578">
        <v>293.71386660319928</v>
      </c>
      <c r="I21" s="578">
        <v>788.58716067902935</v>
      </c>
      <c r="J21" s="578">
        <v>734.0635661026356</v>
      </c>
    </row>
    <row r="22" spans="1:10">
      <c r="A22" s="3" t="s">
        <v>339</v>
      </c>
      <c r="B22" s="578">
        <v>140.84296386049078</v>
      </c>
      <c r="C22" s="578">
        <v>54.427524110380496</v>
      </c>
      <c r="D22" s="578">
        <v>57.831406135482531</v>
      </c>
      <c r="E22" s="578">
        <v>283.3720619861906</v>
      </c>
      <c r="F22" s="578">
        <v>58.676485333236734</v>
      </c>
      <c r="G22" s="578">
        <v>16.707068204721438</v>
      </c>
      <c r="H22" s="578">
        <v>311.8735698530229</v>
      </c>
      <c r="I22" s="578">
        <v>751.68976240695758</v>
      </c>
      <c r="J22" s="578">
        <v>813.14179998157169</v>
      </c>
    </row>
    <row r="23" spans="1:10">
      <c r="A23" s="3" t="s">
        <v>340</v>
      </c>
      <c r="B23" s="578">
        <v>203.35786856738855</v>
      </c>
      <c r="C23" s="578">
        <v>151.98279355337769</v>
      </c>
      <c r="D23" s="578">
        <v>80.259893468566517</v>
      </c>
      <c r="E23" s="578">
        <v>105.97042110505652</v>
      </c>
      <c r="F23" s="578">
        <v>119.54647873295104</v>
      </c>
      <c r="G23" s="578">
        <v>12.871598328715779</v>
      </c>
      <c r="H23" s="578">
        <v>229.09747225007007</v>
      </c>
      <c r="I23" s="578">
        <v>1075.7272182205929</v>
      </c>
      <c r="J23" s="578">
        <v>717.2795796825468</v>
      </c>
    </row>
    <row r="24" spans="1:10">
      <c r="A24" s="3" t="s">
        <v>341</v>
      </c>
      <c r="B24" s="578">
        <v>127.66794901789383</v>
      </c>
      <c r="C24" s="578">
        <v>143.93259031419561</v>
      </c>
      <c r="D24" s="578">
        <v>48.529798008100691</v>
      </c>
      <c r="E24" s="578">
        <v>27.944391599521879</v>
      </c>
      <c r="F24" s="578">
        <v>40.783010486890838</v>
      </c>
      <c r="G24" s="578">
        <v>23.10047702613592</v>
      </c>
      <c r="H24" s="578">
        <v>231.13034212725049</v>
      </c>
      <c r="I24" s="578">
        <v>734.75145092377136</v>
      </c>
      <c r="J24" s="578">
        <v>667.52493991733866</v>
      </c>
    </row>
    <row r="25" spans="1:10">
      <c r="A25" s="3" t="s">
        <v>342</v>
      </c>
      <c r="B25" s="578">
        <v>247.85141219111597</v>
      </c>
      <c r="C25" s="578">
        <v>84.281266374274765</v>
      </c>
      <c r="D25" s="578">
        <v>79.1616164437131</v>
      </c>
      <c r="E25" s="578">
        <v>123.85062095979897</v>
      </c>
      <c r="F25" s="578">
        <v>128.37953078458807</v>
      </c>
      <c r="G25" s="578">
        <v>14.91836772475558</v>
      </c>
      <c r="H25" s="578">
        <v>191.25554175689356</v>
      </c>
      <c r="I25" s="578">
        <v>844.3654411637882</v>
      </c>
      <c r="J25" s="578">
        <v>900.77674222817427</v>
      </c>
    </row>
    <row r="26" spans="1:10">
      <c r="A26" s="3" t="s">
        <v>343</v>
      </c>
      <c r="B26" s="578">
        <v>342.92459551686454</v>
      </c>
      <c r="C26" s="578">
        <v>118.07090763754617</v>
      </c>
      <c r="D26" s="578">
        <v>171.30285394374454</v>
      </c>
      <c r="E26" s="578">
        <v>207.19372069841262</v>
      </c>
      <c r="F26" s="578">
        <v>173.27784902555345</v>
      </c>
      <c r="G26" s="578">
        <v>41.159599275672619</v>
      </c>
      <c r="H26" s="578">
        <v>158.21897047630813</v>
      </c>
      <c r="I26" s="578">
        <v>819.93368565485298</v>
      </c>
      <c r="J26" s="578">
        <v>759.27000431340855</v>
      </c>
    </row>
    <row r="27" spans="1:10">
      <c r="B27" s="169"/>
      <c r="C27" s="424"/>
      <c r="D27" s="424"/>
      <c r="E27" s="424"/>
      <c r="F27" s="424"/>
      <c r="G27" s="424"/>
      <c r="H27" s="424"/>
      <c r="I27" s="424"/>
      <c r="J27" s="424"/>
    </row>
    <row r="28" spans="1:10" s="457" customFormat="1" ht="30" customHeight="1">
      <c r="B28" s="1315" t="s">
        <v>1587</v>
      </c>
      <c r="C28" s="1315"/>
      <c r="D28" s="1315"/>
      <c r="E28" s="1315"/>
      <c r="F28" s="1315"/>
      <c r="G28" s="1315"/>
      <c r="H28" s="1315"/>
      <c r="I28" s="1315"/>
      <c r="J28" s="1315"/>
    </row>
    <row r="29" spans="1:10" s="457" customFormat="1" ht="15" customHeight="1">
      <c r="B29" s="1315" t="s">
        <v>1652</v>
      </c>
      <c r="C29" s="1315"/>
      <c r="D29" s="1315"/>
      <c r="E29" s="1315"/>
      <c r="F29" s="1315"/>
      <c r="G29" s="1315"/>
      <c r="H29" s="1315"/>
      <c r="I29" s="1315"/>
      <c r="J29" s="1315"/>
    </row>
    <row r="30" spans="1:10" s="457" customFormat="1" ht="15" customHeight="1">
      <c r="B30" s="1315" t="s">
        <v>425</v>
      </c>
      <c r="C30" s="1315"/>
      <c r="D30" s="1315"/>
      <c r="E30" s="1315"/>
      <c r="F30" s="1315"/>
      <c r="G30" s="1315"/>
      <c r="H30" s="1315"/>
      <c r="I30" s="1315"/>
      <c r="J30" s="1315"/>
    </row>
    <row r="31" spans="1:10" ht="13">
      <c r="A31" s="69"/>
    </row>
    <row r="32" spans="1:10" ht="13">
      <c r="A32" s="69"/>
    </row>
    <row r="33" spans="1:1" ht="13">
      <c r="A33" s="69"/>
    </row>
    <row r="34" spans="1:1" ht="13">
      <c r="A34" s="69"/>
    </row>
    <row r="35" spans="1:1" ht="13">
      <c r="A35" s="69"/>
    </row>
    <row r="36" spans="1:1" ht="13">
      <c r="A36" s="69"/>
    </row>
    <row r="37" spans="1:1" ht="13">
      <c r="A37" s="69"/>
    </row>
    <row r="38" spans="1:1" ht="13">
      <c r="A38" s="69"/>
    </row>
    <row r="39" spans="1:1" ht="13">
      <c r="A39" s="69"/>
    </row>
    <row r="40" spans="1:1" ht="13">
      <c r="A40" s="69"/>
    </row>
    <row r="41" spans="1:1" ht="13">
      <c r="A41" s="69"/>
    </row>
    <row r="42" spans="1:1" ht="13">
      <c r="A42" s="69"/>
    </row>
    <row r="43" spans="1:1" ht="13">
      <c r="A43" s="69"/>
    </row>
    <row r="44" spans="1:1" ht="13">
      <c r="A44" s="69"/>
    </row>
    <row r="45" spans="1:1" ht="13">
      <c r="A45" s="69"/>
    </row>
    <row r="46" spans="1:1" ht="13">
      <c r="A46" s="69"/>
    </row>
  </sheetData>
  <sheetProtection selectLockedCells="1"/>
  <customSheetViews>
    <customSheetView guid="{163DCD2F-7E1E-45D5-87F9-D8442EBAE317}" showGridLines="0" showRowCol="0">
      <selection sqref="A1:B1"/>
    </customSheetView>
  </customSheetViews>
  <mergeCells count="11">
    <mergeCell ref="B30:J30"/>
    <mergeCell ref="B28:J28"/>
    <mergeCell ref="B9:J9"/>
    <mergeCell ref="E6:I6"/>
    <mergeCell ref="A5:A7"/>
    <mergeCell ref="B5:B7"/>
    <mergeCell ref="C5:J5"/>
    <mergeCell ref="C6:C7"/>
    <mergeCell ref="D6:D7"/>
    <mergeCell ref="J6:J7"/>
    <mergeCell ref="B29:J29"/>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in jeweiligen Preisen 2014 nach Wirtschaftszweigen und Bundesländern</oddHeader>
    <oddFooter>&amp;CStatistische Ämter der Länder – Indikatoren und Kennzahlen, UGRdL 2018</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4"/>
  <sheetViews>
    <sheetView showGridLines="0" showRowColHeaders="0" zoomScaleNormal="100" workbookViewId="0">
      <pane ySplit="8" topLeftCell="A9" activePane="bottomLeft" state="frozen"/>
      <selection activeCell="A3" sqref="A3:B3"/>
      <selection pane="bottomLeft" activeCell="A3" sqref="A3:B3"/>
    </sheetView>
  </sheetViews>
  <sheetFormatPr baseColWidth="10" defaultColWidth="11.453125" defaultRowHeight="12.5"/>
  <cols>
    <col min="1" max="1" width="12.453125" style="494" customWidth="1"/>
    <col min="2" max="5" width="18.54296875" style="476" customWidth="1"/>
    <col min="6" max="16384" width="11.453125" style="476"/>
  </cols>
  <sheetData>
    <row r="1" spans="1:5" ht="13">
      <c r="A1" s="475" t="s">
        <v>263</v>
      </c>
    </row>
    <row r="3" spans="1:5" ht="12" customHeight="1">
      <c r="A3" s="477" t="s">
        <v>823</v>
      </c>
      <c r="B3" s="478" t="s">
        <v>1600</v>
      </c>
      <c r="C3" s="479"/>
      <c r="D3" s="479"/>
      <c r="E3" s="479"/>
    </row>
    <row r="4" spans="1:5" ht="13">
      <c r="A4" s="477"/>
      <c r="B4" s="478" t="s">
        <v>805</v>
      </c>
      <c r="C4" s="479"/>
      <c r="D4" s="479"/>
      <c r="E4" s="479"/>
    </row>
    <row r="5" spans="1:5" ht="13">
      <c r="A5" s="479"/>
      <c r="B5" s="479"/>
      <c r="C5" s="479"/>
      <c r="D5" s="480"/>
      <c r="E5" s="481"/>
    </row>
    <row r="6" spans="1:5" ht="17.149999999999999" customHeight="1">
      <c r="A6" s="1359" t="s">
        <v>552</v>
      </c>
      <c r="B6" s="1360" t="s">
        <v>598</v>
      </c>
      <c r="C6" s="1361" t="s">
        <v>723</v>
      </c>
      <c r="D6" s="1361"/>
      <c r="E6" s="1362"/>
    </row>
    <row r="7" spans="1:5" ht="17.149999999999999" customHeight="1">
      <c r="A7" s="1359"/>
      <c r="B7" s="1361"/>
      <c r="C7" s="1360" t="s">
        <v>679</v>
      </c>
      <c r="D7" s="482" t="s">
        <v>164</v>
      </c>
      <c r="E7" s="1363" t="s">
        <v>681</v>
      </c>
    </row>
    <row r="8" spans="1:5" ht="30" customHeight="1">
      <c r="A8" s="1359"/>
      <c r="B8" s="1361"/>
      <c r="C8" s="1360"/>
      <c r="D8" s="483" t="s">
        <v>810</v>
      </c>
      <c r="E8" s="1363"/>
    </row>
    <row r="9" spans="1:5" ht="13">
      <c r="A9" s="479"/>
      <c r="B9" s="484"/>
      <c r="C9" s="484"/>
      <c r="D9" s="485"/>
      <c r="E9" s="486"/>
    </row>
    <row r="10" spans="1:5" ht="13">
      <c r="A10" s="487"/>
      <c r="B10" s="1357" t="s">
        <v>328</v>
      </c>
      <c r="C10" s="1357"/>
      <c r="D10" s="1357"/>
      <c r="E10" s="1357"/>
    </row>
    <row r="11" spans="1:5" ht="13">
      <c r="A11" s="481"/>
      <c r="B11" s="579"/>
      <c r="C11" s="488"/>
      <c r="D11" s="488"/>
      <c r="E11" s="488"/>
    </row>
    <row r="12" spans="1:5">
      <c r="A12" s="489">
        <v>1995</v>
      </c>
      <c r="B12" s="580">
        <v>100</v>
      </c>
      <c r="C12" s="580">
        <v>100</v>
      </c>
      <c r="D12" s="580">
        <v>100</v>
      </c>
      <c r="E12" s="580">
        <v>100</v>
      </c>
    </row>
    <row r="13" spans="1:5">
      <c r="A13" s="489">
        <v>2000</v>
      </c>
      <c r="B13" s="581">
        <v>112.13491403323788</v>
      </c>
      <c r="C13" s="581">
        <v>111.74379579024762</v>
      </c>
      <c r="D13" s="581">
        <v>114.60468338184644</v>
      </c>
      <c r="E13" s="581">
        <v>103.98201540174257</v>
      </c>
    </row>
    <row r="14" spans="1:5">
      <c r="A14" s="489">
        <v>2002</v>
      </c>
      <c r="B14" s="581">
        <v>112.00492377600652</v>
      </c>
      <c r="C14" s="581">
        <v>106.13004174366667</v>
      </c>
      <c r="D14" s="581">
        <v>114.13303872947628</v>
      </c>
      <c r="E14" s="581">
        <v>110.96698269547598</v>
      </c>
    </row>
    <row r="15" spans="1:5">
      <c r="A15" s="489">
        <v>2004</v>
      </c>
      <c r="B15" s="581">
        <v>112.60425260402012</v>
      </c>
      <c r="C15" s="581">
        <v>111.71576676783033</v>
      </c>
      <c r="D15" s="581">
        <v>121.44200962010343</v>
      </c>
      <c r="E15" s="581">
        <v>102.51357482653806</v>
      </c>
    </row>
    <row r="16" spans="1:5">
      <c r="A16" s="489">
        <v>2006</v>
      </c>
      <c r="B16" s="581">
        <v>112.63580086412533</v>
      </c>
      <c r="C16" s="581">
        <v>112.75209173984651</v>
      </c>
      <c r="D16" s="581">
        <v>121.13203622895799</v>
      </c>
      <c r="E16" s="581">
        <v>105.79036127899309</v>
      </c>
    </row>
    <row r="17" spans="1:5">
      <c r="A17" s="489">
        <v>2008</v>
      </c>
      <c r="B17" s="581">
        <v>123.13699522114105</v>
      </c>
      <c r="C17" s="581">
        <v>121.44869657716877</v>
      </c>
      <c r="D17" s="581">
        <v>125.01895158338601</v>
      </c>
      <c r="E17" s="581">
        <v>116.13534776322163</v>
      </c>
    </row>
    <row r="18" spans="1:5">
      <c r="A18" s="489">
        <v>2010</v>
      </c>
      <c r="B18" s="581">
        <v>127.60177211252986</v>
      </c>
      <c r="C18" s="581">
        <v>125.14529183935925</v>
      </c>
      <c r="D18" s="581">
        <v>129.2762752730215</v>
      </c>
      <c r="E18" s="581">
        <v>118.16403560417345</v>
      </c>
    </row>
    <row r="19" spans="1:5">
      <c r="A19" s="489">
        <v>2012</v>
      </c>
      <c r="B19" s="581">
        <v>149.95812863211287</v>
      </c>
      <c r="C19" s="581">
        <v>156.73662082140564</v>
      </c>
      <c r="D19" s="581">
        <v>157.99726068693468</v>
      </c>
      <c r="E19" s="581">
        <v>124.80908890928666</v>
      </c>
    </row>
    <row r="20" spans="1:5">
      <c r="A20" s="489">
        <v>2014</v>
      </c>
      <c r="B20" s="581">
        <v>151.89599668951834</v>
      </c>
      <c r="C20" s="581">
        <v>159.31222983857563</v>
      </c>
      <c r="D20" s="581">
        <v>162.65062942172798</v>
      </c>
      <c r="E20" s="581">
        <v>144.71536672512448</v>
      </c>
    </row>
    <row r="21" spans="1:5" ht="13">
      <c r="A21" s="479"/>
      <c r="B21" s="490"/>
      <c r="C21" s="490"/>
      <c r="D21" s="491"/>
      <c r="E21" s="492"/>
    </row>
    <row r="22" spans="1:5" ht="13">
      <c r="A22" s="487"/>
      <c r="B22" s="1358" t="s">
        <v>329</v>
      </c>
      <c r="C22" s="1358"/>
      <c r="D22" s="1358"/>
      <c r="E22" s="1358"/>
    </row>
    <row r="23" spans="1:5" ht="13">
      <c r="A23" s="481"/>
      <c r="B23" s="582"/>
      <c r="C23" s="493"/>
      <c r="D23" s="493"/>
      <c r="E23" s="493"/>
    </row>
    <row r="24" spans="1:5">
      <c r="A24" s="489">
        <v>1995</v>
      </c>
      <c r="B24" s="580">
        <v>100</v>
      </c>
      <c r="C24" s="580">
        <v>100</v>
      </c>
      <c r="D24" s="580">
        <v>100</v>
      </c>
      <c r="E24" s="580">
        <v>100</v>
      </c>
    </row>
    <row r="25" spans="1:5">
      <c r="A25" s="489">
        <v>2000</v>
      </c>
      <c r="B25" s="583">
        <v>109.57516269903529</v>
      </c>
      <c r="C25" s="583">
        <v>106.19899725931812</v>
      </c>
      <c r="D25" s="583">
        <v>110.1242997729198</v>
      </c>
      <c r="E25" s="583">
        <v>108.69252996517443</v>
      </c>
    </row>
    <row r="26" spans="1:5">
      <c r="A26" s="489">
        <v>2002</v>
      </c>
      <c r="B26" s="583">
        <v>116.89738001646867</v>
      </c>
      <c r="C26" s="583">
        <v>110.5608506920463</v>
      </c>
      <c r="D26" s="583">
        <v>118.25970785469772</v>
      </c>
      <c r="E26" s="583">
        <v>112.14733758555269</v>
      </c>
    </row>
    <row r="27" spans="1:5">
      <c r="A27" s="489">
        <v>2004</v>
      </c>
      <c r="B27" s="583">
        <v>118.26081976647191</v>
      </c>
      <c r="C27" s="583">
        <v>113.70647130429468</v>
      </c>
      <c r="D27" s="583">
        <v>120.80618089616009</v>
      </c>
      <c r="E27" s="583">
        <v>115.93595547833945</v>
      </c>
    </row>
    <row r="28" spans="1:5">
      <c r="A28" s="489">
        <v>2006</v>
      </c>
      <c r="B28" s="583">
        <v>117.44200773842728</v>
      </c>
      <c r="C28" s="583">
        <v>115.00401895075565</v>
      </c>
      <c r="D28" s="583">
        <v>129.32584858777955</v>
      </c>
      <c r="E28" s="583">
        <v>118.67256478311894</v>
      </c>
    </row>
    <row r="29" spans="1:5">
      <c r="A29" s="489">
        <v>2008</v>
      </c>
      <c r="B29" s="583">
        <v>123.32430353077319</v>
      </c>
      <c r="C29" s="583">
        <v>119.85573921079452</v>
      </c>
      <c r="D29" s="583">
        <v>141.06954225570382</v>
      </c>
      <c r="E29" s="583">
        <v>123.58273547702174</v>
      </c>
    </row>
    <row r="30" spans="1:5">
      <c r="A30" s="489">
        <v>2010</v>
      </c>
      <c r="B30" s="583">
        <v>122.15706518956434</v>
      </c>
      <c r="C30" s="583">
        <v>126.15379492441923</v>
      </c>
      <c r="D30" s="583">
        <v>139.97358909287988</v>
      </c>
      <c r="E30" s="583">
        <v>119.19886173696386</v>
      </c>
    </row>
    <row r="31" spans="1:5">
      <c r="A31" s="489">
        <v>2012</v>
      </c>
      <c r="B31" s="583">
        <v>133.13569438839073</v>
      </c>
      <c r="C31" s="583">
        <v>144.13412831204644</v>
      </c>
      <c r="D31" s="583">
        <v>162.40714416258635</v>
      </c>
      <c r="E31" s="583">
        <v>121.89905286832743</v>
      </c>
    </row>
    <row r="32" spans="1:5">
      <c r="A32" s="489">
        <v>2014</v>
      </c>
      <c r="B32" s="584">
        <v>144.47932796587472</v>
      </c>
      <c r="C32" s="584">
        <v>156.79868540447481</v>
      </c>
      <c r="D32" s="584">
        <v>170.35887716040875</v>
      </c>
      <c r="E32" s="584">
        <v>139.5600532524559</v>
      </c>
    </row>
    <row r="33" spans="1:5" ht="13">
      <c r="A33" s="479"/>
      <c r="B33" s="490"/>
      <c r="C33" s="490"/>
      <c r="D33" s="491"/>
      <c r="E33" s="492"/>
    </row>
    <row r="34" spans="1:5" ht="13">
      <c r="A34" s="487"/>
      <c r="B34" s="1358" t="s">
        <v>330</v>
      </c>
      <c r="C34" s="1358"/>
      <c r="D34" s="1358"/>
      <c r="E34" s="1358"/>
    </row>
    <row r="35" spans="1:5" ht="13">
      <c r="A35" s="481"/>
      <c r="B35" s="582"/>
      <c r="C35" s="493"/>
      <c r="D35" s="493"/>
      <c r="E35" s="493"/>
    </row>
    <row r="36" spans="1:5">
      <c r="A36" s="489">
        <v>1995</v>
      </c>
      <c r="B36" s="580">
        <v>100</v>
      </c>
      <c r="C36" s="580">
        <v>100</v>
      </c>
      <c r="D36" s="580">
        <v>100</v>
      </c>
      <c r="E36" s="580">
        <v>100</v>
      </c>
    </row>
    <row r="37" spans="1:5">
      <c r="A37" s="489">
        <v>2000</v>
      </c>
      <c r="B37" s="583">
        <v>103.00048309521732</v>
      </c>
      <c r="C37" s="583">
        <v>104.66975287025018</v>
      </c>
      <c r="D37" s="583">
        <v>120.81990989674196</v>
      </c>
      <c r="E37" s="583">
        <v>88.811013386095709</v>
      </c>
    </row>
    <row r="38" spans="1:5">
      <c r="A38" s="489">
        <v>2002</v>
      </c>
      <c r="B38" s="583">
        <v>104.86781813443895</v>
      </c>
      <c r="C38" s="583">
        <v>104.42210832429414</v>
      </c>
      <c r="D38" s="583">
        <v>136.8092676412154</v>
      </c>
      <c r="E38" s="583">
        <v>87.003036356753654</v>
      </c>
    </row>
    <row r="39" spans="1:5">
      <c r="A39" s="489">
        <v>2004</v>
      </c>
      <c r="B39" s="583">
        <v>124.43890341079427</v>
      </c>
      <c r="C39" s="583">
        <v>146.54838512728827</v>
      </c>
      <c r="D39" s="583">
        <v>167.12677257460939</v>
      </c>
      <c r="E39" s="583">
        <v>91.287924173148568</v>
      </c>
    </row>
    <row r="40" spans="1:5">
      <c r="A40" s="489">
        <v>2006</v>
      </c>
      <c r="B40" s="583">
        <v>125.11981091912965</v>
      </c>
      <c r="C40" s="583">
        <v>131.03422945591947</v>
      </c>
      <c r="D40" s="583">
        <v>145.32225170690796</v>
      </c>
      <c r="E40" s="583">
        <v>98.442731086540093</v>
      </c>
    </row>
    <row r="41" spans="1:5">
      <c r="A41" s="489">
        <v>2008</v>
      </c>
      <c r="B41" s="583">
        <v>140.38257773189605</v>
      </c>
      <c r="C41" s="583">
        <v>144.72082156994981</v>
      </c>
      <c r="D41" s="583">
        <v>156.31662384571618</v>
      </c>
      <c r="E41" s="583">
        <v>111.74625059350866</v>
      </c>
    </row>
    <row r="42" spans="1:5">
      <c r="A42" s="489">
        <v>2010</v>
      </c>
      <c r="B42" s="583">
        <v>132.33042621319339</v>
      </c>
      <c r="C42" s="583">
        <v>153.7474382699929</v>
      </c>
      <c r="D42" s="583">
        <v>174.59974012952432</v>
      </c>
      <c r="E42" s="583">
        <v>98.140244518293358</v>
      </c>
    </row>
    <row r="43" spans="1:5">
      <c r="A43" s="489">
        <v>2012</v>
      </c>
      <c r="B43" s="583">
        <v>135.5605850494633</v>
      </c>
      <c r="C43" s="583">
        <v>161.60327097579568</v>
      </c>
      <c r="D43" s="583">
        <v>175.78197122825026</v>
      </c>
      <c r="E43" s="583">
        <v>97.057021494601571</v>
      </c>
    </row>
    <row r="44" spans="1:5">
      <c r="A44" s="489">
        <v>2014</v>
      </c>
      <c r="B44" s="584">
        <v>150.8730869118308</v>
      </c>
      <c r="C44" s="584">
        <v>160.65127356492121</v>
      </c>
      <c r="D44" s="584">
        <v>205.06885399513121</v>
      </c>
      <c r="E44" s="584">
        <v>114.6282206970819</v>
      </c>
    </row>
    <row r="45" spans="1:5" ht="13">
      <c r="A45" s="479"/>
      <c r="B45" s="490"/>
      <c r="C45" s="490"/>
      <c r="D45" s="491"/>
      <c r="E45" s="492"/>
    </row>
    <row r="46" spans="1:5" ht="13">
      <c r="A46" s="487"/>
      <c r="B46" s="1358" t="s">
        <v>331</v>
      </c>
      <c r="C46" s="1358"/>
      <c r="D46" s="1358"/>
      <c r="E46" s="1358"/>
    </row>
    <row r="47" spans="1:5" ht="13">
      <c r="A47" s="481"/>
      <c r="B47" s="582"/>
      <c r="C47" s="493"/>
      <c r="D47" s="493"/>
      <c r="E47" s="493"/>
    </row>
    <row r="48" spans="1:5">
      <c r="A48" s="489">
        <v>1995</v>
      </c>
      <c r="B48" s="580">
        <v>100</v>
      </c>
      <c r="C48" s="580">
        <v>100</v>
      </c>
      <c r="D48" s="580">
        <v>100</v>
      </c>
      <c r="E48" s="580">
        <v>100</v>
      </c>
    </row>
    <row r="49" spans="1:5">
      <c r="A49" s="489">
        <v>2000</v>
      </c>
      <c r="B49" s="583">
        <v>104.7248914737383</v>
      </c>
      <c r="C49" s="583">
        <v>91.001209610609664</v>
      </c>
      <c r="D49" s="583">
        <v>174.545167919699</v>
      </c>
      <c r="E49" s="583">
        <v>117.57974219270808</v>
      </c>
    </row>
    <row r="50" spans="1:5">
      <c r="A50" s="489">
        <v>2002</v>
      </c>
      <c r="B50" s="583">
        <v>99.502576818628839</v>
      </c>
      <c r="C50" s="583">
        <v>78.825369402953186</v>
      </c>
      <c r="D50" s="583">
        <v>149.19741216646</v>
      </c>
      <c r="E50" s="583">
        <v>95.752439952051319</v>
      </c>
    </row>
    <row r="51" spans="1:5">
      <c r="A51" s="489">
        <v>2004</v>
      </c>
      <c r="B51" s="583">
        <v>105.58591171497042</v>
      </c>
      <c r="C51" s="583">
        <v>82.113275155030124</v>
      </c>
      <c r="D51" s="583">
        <v>173.31742055545251</v>
      </c>
      <c r="E51" s="583">
        <v>107.45209574730488</v>
      </c>
    </row>
    <row r="52" spans="1:5">
      <c r="A52" s="489">
        <v>2006</v>
      </c>
      <c r="B52" s="583">
        <v>102.84828864948057</v>
      </c>
      <c r="C52" s="583">
        <v>78.538691710232101</v>
      </c>
      <c r="D52" s="583">
        <v>164.71018044456028</v>
      </c>
      <c r="E52" s="583">
        <v>114.39392231358198</v>
      </c>
    </row>
    <row r="53" spans="1:5">
      <c r="A53" s="489">
        <v>2008</v>
      </c>
      <c r="B53" s="583">
        <v>112.04121370287066</v>
      </c>
      <c r="C53" s="583">
        <v>87.039672271917993</v>
      </c>
      <c r="D53" s="583">
        <v>184.95428146321692</v>
      </c>
      <c r="E53" s="583">
        <v>127.02436418355583</v>
      </c>
    </row>
    <row r="54" spans="1:5">
      <c r="A54" s="489">
        <v>2010</v>
      </c>
      <c r="B54" s="583">
        <v>111.09507376900656</v>
      </c>
      <c r="C54" s="583">
        <v>87.51437417949775</v>
      </c>
      <c r="D54" s="583">
        <v>178.38229760132646</v>
      </c>
      <c r="E54" s="583">
        <v>125.02215307964796</v>
      </c>
    </row>
    <row r="55" spans="1:5">
      <c r="A55" s="489">
        <v>2012</v>
      </c>
      <c r="B55" s="583">
        <v>105.72529891351923</v>
      </c>
      <c r="C55" s="583">
        <v>83.846665316691784</v>
      </c>
      <c r="D55" s="583">
        <v>162.47579651946907</v>
      </c>
      <c r="E55" s="583">
        <v>134.72144511508736</v>
      </c>
    </row>
    <row r="56" spans="1:5">
      <c r="A56" s="489">
        <v>2014</v>
      </c>
      <c r="B56" s="583">
        <v>109.86049232798089</v>
      </c>
      <c r="C56" s="583">
        <v>88.376165388140763</v>
      </c>
      <c r="D56" s="583">
        <v>184.82026558137414</v>
      </c>
      <c r="E56" s="583">
        <v>135.56695385788612</v>
      </c>
    </row>
    <row r="57" spans="1:5" ht="13">
      <c r="A57" s="479"/>
      <c r="B57" s="490"/>
      <c r="C57" s="490"/>
      <c r="D57" s="491"/>
      <c r="E57" s="492"/>
    </row>
    <row r="58" spans="1:5" ht="13">
      <c r="A58" s="487"/>
      <c r="B58" s="1358" t="s">
        <v>332</v>
      </c>
      <c r="C58" s="1358"/>
      <c r="D58" s="1358"/>
      <c r="E58" s="1358"/>
    </row>
    <row r="59" spans="1:5" ht="13">
      <c r="A59" s="481"/>
      <c r="B59" s="582"/>
      <c r="C59" s="493"/>
      <c r="D59" s="493"/>
      <c r="E59" s="493"/>
    </row>
    <row r="60" spans="1:5">
      <c r="A60" s="489">
        <v>1995</v>
      </c>
      <c r="B60" s="580">
        <v>100</v>
      </c>
      <c r="C60" s="580">
        <v>100</v>
      </c>
      <c r="D60" s="580">
        <v>100</v>
      </c>
      <c r="E60" s="580">
        <v>100</v>
      </c>
    </row>
    <row r="61" spans="1:5">
      <c r="A61" s="489">
        <v>2000</v>
      </c>
      <c r="B61" s="583">
        <v>102.75641679449915</v>
      </c>
      <c r="C61" s="583">
        <v>99.624543242020565</v>
      </c>
      <c r="D61" s="583">
        <v>110.09635475343306</v>
      </c>
      <c r="E61" s="583">
        <v>114.5601611214929</v>
      </c>
    </row>
    <row r="62" spans="1:5">
      <c r="A62" s="489">
        <v>2002</v>
      </c>
      <c r="B62" s="583">
        <v>110.8776792900598</v>
      </c>
      <c r="C62" s="583">
        <v>104.65849365061501</v>
      </c>
      <c r="D62" s="583">
        <v>117.12143686142508</v>
      </c>
      <c r="E62" s="583">
        <v>123.25982925268421</v>
      </c>
    </row>
    <row r="63" spans="1:5">
      <c r="A63" s="489">
        <v>2004</v>
      </c>
      <c r="B63" s="583">
        <v>118.99839946184639</v>
      </c>
      <c r="C63" s="583">
        <v>108.77014398058911</v>
      </c>
      <c r="D63" s="583">
        <v>128.42659892362769</v>
      </c>
      <c r="E63" s="583">
        <v>130.72297290204239</v>
      </c>
    </row>
    <row r="64" spans="1:5">
      <c r="A64" s="489">
        <v>2006</v>
      </c>
      <c r="B64" s="583">
        <v>127.40906784981863</v>
      </c>
      <c r="C64" s="583">
        <v>110.82303917633361</v>
      </c>
      <c r="D64" s="583">
        <v>152.38202422735407</v>
      </c>
      <c r="E64" s="583">
        <v>133.58170821438443</v>
      </c>
    </row>
    <row r="65" spans="1:5">
      <c r="A65" s="489">
        <v>2008</v>
      </c>
      <c r="B65" s="583">
        <v>121.52789510987671</v>
      </c>
      <c r="C65" s="583">
        <v>94.46483855122888</v>
      </c>
      <c r="D65" s="583">
        <v>120.66928865393109</v>
      </c>
      <c r="E65" s="583">
        <v>137.74540461605926</v>
      </c>
    </row>
    <row r="66" spans="1:5">
      <c r="A66" s="489">
        <v>2010</v>
      </c>
      <c r="B66" s="583">
        <v>110.26990869274186</v>
      </c>
      <c r="C66" s="583">
        <v>87.342494903418583</v>
      </c>
      <c r="D66" s="583">
        <v>111.11253763668924</v>
      </c>
      <c r="E66" s="583">
        <v>136.66045810851742</v>
      </c>
    </row>
    <row r="67" spans="1:5">
      <c r="A67" s="489">
        <v>2012</v>
      </c>
      <c r="B67" s="583">
        <v>116.97177486015886</v>
      </c>
      <c r="C67" s="583">
        <v>97.189487251362465</v>
      </c>
      <c r="D67" s="583">
        <v>124.00286278314958</v>
      </c>
      <c r="E67" s="583">
        <v>118.30522008186124</v>
      </c>
    </row>
    <row r="68" spans="1:5">
      <c r="A68" s="489">
        <v>2014</v>
      </c>
      <c r="B68" s="584">
        <v>122.79092350829508</v>
      </c>
      <c r="C68" s="584">
        <v>97.706472540190859</v>
      </c>
      <c r="D68" s="584">
        <v>119.3036473004998</v>
      </c>
      <c r="E68" s="584">
        <v>159.02223985944102</v>
      </c>
    </row>
    <row r="69" spans="1:5" ht="13">
      <c r="A69" s="479"/>
      <c r="B69" s="490"/>
      <c r="C69" s="490"/>
      <c r="D69" s="491"/>
      <c r="E69" s="492"/>
    </row>
    <row r="70" spans="1:5" ht="13">
      <c r="A70" s="487"/>
      <c r="B70" s="1358" t="s">
        <v>333</v>
      </c>
      <c r="C70" s="1358"/>
      <c r="D70" s="1358"/>
      <c r="E70" s="1358"/>
    </row>
    <row r="71" spans="1:5" ht="13">
      <c r="A71" s="481"/>
      <c r="B71" s="582"/>
      <c r="C71" s="493"/>
      <c r="D71" s="493"/>
      <c r="E71" s="493"/>
    </row>
    <row r="72" spans="1:5">
      <c r="A72" s="489">
        <v>1995</v>
      </c>
      <c r="B72" s="585" t="s">
        <v>355</v>
      </c>
      <c r="C72" s="585" t="s">
        <v>355</v>
      </c>
      <c r="D72" s="585" t="s">
        <v>355</v>
      </c>
      <c r="E72" s="585" t="s">
        <v>355</v>
      </c>
    </row>
    <row r="73" spans="1:5">
      <c r="A73" s="489">
        <v>2000</v>
      </c>
      <c r="B73" s="585" t="s">
        <v>355</v>
      </c>
      <c r="C73" s="585" t="s">
        <v>355</v>
      </c>
      <c r="D73" s="585" t="s">
        <v>355</v>
      </c>
      <c r="E73" s="585" t="s">
        <v>355</v>
      </c>
    </row>
    <row r="74" spans="1:5">
      <c r="A74" s="489">
        <v>2002</v>
      </c>
      <c r="B74" s="585" t="s">
        <v>355</v>
      </c>
      <c r="C74" s="585" t="s">
        <v>355</v>
      </c>
      <c r="D74" s="585" t="s">
        <v>355</v>
      </c>
      <c r="E74" s="585" t="s">
        <v>355</v>
      </c>
    </row>
    <row r="75" spans="1:5">
      <c r="A75" s="489">
        <v>2004</v>
      </c>
      <c r="B75" s="585">
        <v>100</v>
      </c>
      <c r="C75" s="585">
        <v>100</v>
      </c>
      <c r="D75" s="585">
        <v>100</v>
      </c>
      <c r="E75" s="585">
        <v>100</v>
      </c>
    </row>
    <row r="76" spans="1:5">
      <c r="A76" s="489">
        <v>2006</v>
      </c>
      <c r="B76" s="583">
        <v>97.346050567443669</v>
      </c>
      <c r="C76" s="583">
        <v>97.024113450006851</v>
      </c>
      <c r="D76" s="583">
        <v>102.83938816878585</v>
      </c>
      <c r="E76" s="583">
        <v>98.556042147725691</v>
      </c>
    </row>
    <row r="77" spans="1:5">
      <c r="A77" s="489">
        <v>2008</v>
      </c>
      <c r="B77" s="583">
        <v>110.51731899285598</v>
      </c>
      <c r="C77" s="583">
        <v>106.70944252568979</v>
      </c>
      <c r="D77" s="583">
        <v>116.77252336409856</v>
      </c>
      <c r="E77" s="583">
        <v>113.40225361923719</v>
      </c>
    </row>
    <row r="78" spans="1:5">
      <c r="A78" s="489">
        <v>2010</v>
      </c>
      <c r="B78" s="583">
        <v>97.62005978439737</v>
      </c>
      <c r="C78" s="583">
        <v>87.935878108965639</v>
      </c>
      <c r="D78" s="583">
        <v>92.517061951355245</v>
      </c>
      <c r="E78" s="583">
        <v>107.59788318715211</v>
      </c>
    </row>
    <row r="79" spans="1:5">
      <c r="A79" s="489">
        <v>2012</v>
      </c>
      <c r="B79" s="583">
        <v>103.41804584180774</v>
      </c>
      <c r="C79" s="583">
        <v>92.537974029204747</v>
      </c>
      <c r="D79" s="583">
        <v>95.131207067520947</v>
      </c>
      <c r="E79" s="583">
        <v>110.53130279873342</v>
      </c>
    </row>
    <row r="80" spans="1:5">
      <c r="A80" s="489">
        <v>2014</v>
      </c>
      <c r="B80" s="584">
        <v>102.22300746445801</v>
      </c>
      <c r="C80" s="584">
        <v>95.712201014967803</v>
      </c>
      <c r="D80" s="584">
        <v>115.72122660875166</v>
      </c>
      <c r="E80" s="584">
        <v>112.78799799343761</v>
      </c>
    </row>
    <row r="81" spans="1:5" ht="13">
      <c r="A81" s="479"/>
      <c r="B81" s="490"/>
      <c r="C81" s="490"/>
      <c r="D81" s="491"/>
      <c r="E81" s="492"/>
    </row>
    <row r="82" spans="1:5" ht="13">
      <c r="A82" s="487"/>
      <c r="B82" s="1358" t="s">
        <v>334</v>
      </c>
      <c r="C82" s="1358"/>
      <c r="D82" s="1358"/>
      <c r="E82" s="1358"/>
    </row>
    <row r="83" spans="1:5" ht="13">
      <c r="A83" s="481"/>
      <c r="B83" s="582"/>
      <c r="C83" s="493"/>
      <c r="D83" s="493"/>
      <c r="E83" s="493"/>
    </row>
    <row r="84" spans="1:5">
      <c r="A84" s="489">
        <v>1995</v>
      </c>
      <c r="B84" s="580">
        <v>100</v>
      </c>
      <c r="C84" s="580">
        <v>100</v>
      </c>
      <c r="D84" s="580">
        <v>100</v>
      </c>
      <c r="E84" s="580">
        <v>100</v>
      </c>
    </row>
    <row r="85" spans="1:5">
      <c r="A85" s="489">
        <v>2000</v>
      </c>
      <c r="B85" s="583">
        <v>108.29868180976676</v>
      </c>
      <c r="C85" s="583">
        <v>105.00692511075327</v>
      </c>
      <c r="D85" s="583">
        <v>107.86814002828224</v>
      </c>
      <c r="E85" s="583">
        <v>105.60649574426644</v>
      </c>
    </row>
    <row r="86" spans="1:5">
      <c r="A86" s="489">
        <v>2002</v>
      </c>
      <c r="B86" s="583">
        <v>110.23617765957228</v>
      </c>
      <c r="C86" s="583">
        <v>99.928068919775569</v>
      </c>
      <c r="D86" s="583">
        <v>108.14709985537343</v>
      </c>
      <c r="E86" s="583">
        <v>111.08121425496975</v>
      </c>
    </row>
    <row r="87" spans="1:5">
      <c r="A87" s="489">
        <v>2004</v>
      </c>
      <c r="B87" s="583">
        <v>107.53960937265792</v>
      </c>
      <c r="C87" s="583">
        <v>95.858662691842071</v>
      </c>
      <c r="D87" s="583">
        <v>105.35688642037249</v>
      </c>
      <c r="E87" s="583">
        <v>111.95039725765392</v>
      </c>
    </row>
    <row r="88" spans="1:5">
      <c r="A88" s="489">
        <v>2006</v>
      </c>
      <c r="B88" s="583">
        <v>110.09892411056181</v>
      </c>
      <c r="C88" s="583">
        <v>103.5480633972917</v>
      </c>
      <c r="D88" s="583">
        <v>114.33857816649147</v>
      </c>
      <c r="E88" s="583">
        <v>108.0895206428772</v>
      </c>
    </row>
    <row r="89" spans="1:5">
      <c r="A89" s="489">
        <v>2008</v>
      </c>
      <c r="B89" s="583">
        <v>113.23611621936331</v>
      </c>
      <c r="C89" s="583">
        <v>96.706515263013799</v>
      </c>
      <c r="D89" s="583">
        <v>125.1005827184442</v>
      </c>
      <c r="E89" s="583">
        <v>117.76534059338937</v>
      </c>
    </row>
    <row r="90" spans="1:5">
      <c r="A90" s="489">
        <v>2010</v>
      </c>
      <c r="B90" s="583">
        <v>115.17701919361323</v>
      </c>
      <c r="C90" s="583">
        <v>103.41739533125416</v>
      </c>
      <c r="D90" s="583">
        <v>119.66847964538869</v>
      </c>
      <c r="E90" s="583">
        <v>117.23832783298185</v>
      </c>
    </row>
    <row r="91" spans="1:5">
      <c r="A91" s="489">
        <v>2012</v>
      </c>
      <c r="B91" s="583">
        <v>144.30660567844978</v>
      </c>
      <c r="C91" s="583">
        <v>165.4766184084576</v>
      </c>
      <c r="D91" s="583">
        <v>135.31445382250408</v>
      </c>
      <c r="E91" s="583">
        <v>121.04159963312789</v>
      </c>
    </row>
    <row r="92" spans="1:5">
      <c r="A92" s="489">
        <v>2014</v>
      </c>
      <c r="B92" s="583">
        <v>148.15544230904544</v>
      </c>
      <c r="C92" s="583">
        <v>183.00801646245927</v>
      </c>
      <c r="D92" s="583">
        <v>137.18047245428272</v>
      </c>
      <c r="E92" s="583">
        <v>120.46066732886827</v>
      </c>
    </row>
    <row r="93" spans="1:5" ht="13">
      <c r="A93" s="479"/>
      <c r="B93" s="490"/>
      <c r="C93" s="490"/>
      <c r="D93" s="491"/>
      <c r="E93" s="492"/>
    </row>
    <row r="94" spans="1:5" ht="13">
      <c r="A94" s="487"/>
      <c r="B94" s="1358" t="s">
        <v>335</v>
      </c>
      <c r="C94" s="1358"/>
      <c r="D94" s="1358"/>
      <c r="E94" s="1358"/>
    </row>
    <row r="95" spans="1:5" ht="13">
      <c r="A95" s="481"/>
      <c r="B95" s="582"/>
      <c r="C95" s="493"/>
      <c r="D95" s="493"/>
      <c r="E95" s="493"/>
    </row>
    <row r="96" spans="1:5">
      <c r="A96" s="489">
        <v>1995</v>
      </c>
      <c r="B96" s="580">
        <v>100</v>
      </c>
      <c r="C96" s="580">
        <v>100</v>
      </c>
      <c r="D96" s="580">
        <v>100</v>
      </c>
      <c r="E96" s="580">
        <v>100</v>
      </c>
    </row>
    <row r="97" spans="1:5">
      <c r="A97" s="489">
        <v>2000</v>
      </c>
      <c r="B97" s="583">
        <v>90.612861189076781</v>
      </c>
      <c r="C97" s="583">
        <v>77.118417999127573</v>
      </c>
      <c r="D97" s="583">
        <v>123.44558735493503</v>
      </c>
      <c r="E97" s="583">
        <v>91.84114949611336</v>
      </c>
    </row>
    <row r="98" spans="1:5">
      <c r="A98" s="489">
        <v>2002</v>
      </c>
      <c r="B98" s="583">
        <v>93.820531032797959</v>
      </c>
      <c r="C98" s="583">
        <v>74.293620325595001</v>
      </c>
      <c r="D98" s="583">
        <v>127.84818758519572</v>
      </c>
      <c r="E98" s="583">
        <v>95.969308292337857</v>
      </c>
    </row>
    <row r="99" spans="1:5">
      <c r="A99" s="489">
        <v>2004</v>
      </c>
      <c r="B99" s="583">
        <v>94.209744526012798</v>
      </c>
      <c r="C99" s="583">
        <v>68.831950952144098</v>
      </c>
      <c r="D99" s="583">
        <v>131.38717290120667</v>
      </c>
      <c r="E99" s="583">
        <v>98.410113972647011</v>
      </c>
    </row>
    <row r="100" spans="1:5">
      <c r="A100" s="489">
        <v>2006</v>
      </c>
      <c r="B100" s="583">
        <v>89.315047170451606</v>
      </c>
      <c r="C100" s="583">
        <v>68.05790792481794</v>
      </c>
      <c r="D100" s="583">
        <v>154.95465003233431</v>
      </c>
      <c r="E100" s="583">
        <v>93.653070898797154</v>
      </c>
    </row>
    <row r="101" spans="1:5">
      <c r="A101" s="489">
        <v>2008</v>
      </c>
      <c r="B101" s="583">
        <v>86.652034662447122</v>
      </c>
      <c r="C101" s="583">
        <v>51.255886150561025</v>
      </c>
      <c r="D101" s="583">
        <v>151.49610073236809</v>
      </c>
      <c r="E101" s="583">
        <v>128.24401008507161</v>
      </c>
    </row>
    <row r="102" spans="1:5">
      <c r="A102" s="489">
        <v>2010</v>
      </c>
      <c r="B102" s="583">
        <v>88.574702440932342</v>
      </c>
      <c r="C102" s="583">
        <v>54.189076603721411</v>
      </c>
      <c r="D102" s="583">
        <v>134.8654950684604</v>
      </c>
      <c r="E102" s="583">
        <v>123.6949416397414</v>
      </c>
    </row>
    <row r="103" spans="1:5">
      <c r="A103" s="489">
        <v>2012</v>
      </c>
      <c r="B103" s="583">
        <v>84.781274573651061</v>
      </c>
      <c r="C103" s="583">
        <v>52.7730423740039</v>
      </c>
      <c r="D103" s="583">
        <v>153.95391579916776</v>
      </c>
      <c r="E103" s="583">
        <v>128.37837070635391</v>
      </c>
    </row>
    <row r="104" spans="1:5">
      <c r="A104" s="489">
        <v>2014</v>
      </c>
      <c r="B104" s="584">
        <v>81.606298298658771</v>
      </c>
      <c r="C104" s="584">
        <v>51.695904689526316</v>
      </c>
      <c r="D104" s="584">
        <v>156.21594346314009</v>
      </c>
      <c r="E104" s="584">
        <v>133.07263727165187</v>
      </c>
    </row>
    <row r="105" spans="1:5" ht="13">
      <c r="A105" s="479"/>
      <c r="B105" s="490"/>
      <c r="C105" s="490"/>
      <c r="D105" s="491"/>
      <c r="E105" s="492"/>
    </row>
    <row r="106" spans="1:5" ht="13">
      <c r="A106" s="487"/>
      <c r="B106" s="1358" t="s">
        <v>336</v>
      </c>
      <c r="C106" s="1358"/>
      <c r="D106" s="1358"/>
      <c r="E106" s="1358"/>
    </row>
    <row r="107" spans="1:5" ht="13">
      <c r="A107" s="481"/>
      <c r="B107" s="582"/>
      <c r="C107" s="493"/>
      <c r="D107" s="493"/>
      <c r="E107" s="493"/>
    </row>
    <row r="108" spans="1:5" ht="14.5">
      <c r="A108" s="489" t="s">
        <v>803</v>
      </c>
      <c r="B108" s="580">
        <v>100</v>
      </c>
      <c r="C108" s="580">
        <v>100</v>
      </c>
      <c r="D108" s="580">
        <v>100</v>
      </c>
      <c r="E108" s="580">
        <v>100</v>
      </c>
    </row>
    <row r="109" spans="1:5">
      <c r="A109" s="489">
        <v>2000</v>
      </c>
      <c r="B109" s="583">
        <v>111.43705766826241</v>
      </c>
      <c r="C109" s="583">
        <v>113.47155265251203</v>
      </c>
      <c r="D109" s="583">
        <v>122.71198759468183</v>
      </c>
      <c r="E109" s="583">
        <v>111.94030776701997</v>
      </c>
    </row>
    <row r="110" spans="1:5">
      <c r="A110" s="489">
        <v>2002</v>
      </c>
      <c r="B110" s="583">
        <v>111.85670029976227</v>
      </c>
      <c r="C110" s="583">
        <v>110.59594302668343</v>
      </c>
      <c r="D110" s="583">
        <v>119.35839343477865</v>
      </c>
      <c r="E110" s="583">
        <v>107.46758473614587</v>
      </c>
    </row>
    <row r="111" spans="1:5">
      <c r="A111" s="489">
        <v>2004</v>
      </c>
      <c r="B111" s="583">
        <v>113.89507962378245</v>
      </c>
      <c r="C111" s="583">
        <v>107.24753357676508</v>
      </c>
      <c r="D111" s="583">
        <v>113.53052431966492</v>
      </c>
      <c r="E111" s="583">
        <v>114.55514777899587</v>
      </c>
    </row>
    <row r="112" spans="1:5">
      <c r="A112" s="489">
        <v>2006</v>
      </c>
      <c r="B112" s="583">
        <v>116.57037477212144</v>
      </c>
      <c r="C112" s="583">
        <v>109.73186576273015</v>
      </c>
      <c r="D112" s="583">
        <v>121.80836167601048</v>
      </c>
      <c r="E112" s="583">
        <v>117.15324367214377</v>
      </c>
    </row>
    <row r="113" spans="1:5">
      <c r="A113" s="489">
        <v>2008</v>
      </c>
      <c r="B113" s="583">
        <v>120.99132518300735</v>
      </c>
      <c r="C113" s="583">
        <v>109.96526035064554</v>
      </c>
      <c r="D113" s="583">
        <v>129.75937682050949</v>
      </c>
      <c r="E113" s="583">
        <v>122.59277857528727</v>
      </c>
    </row>
    <row r="114" spans="1:5">
      <c r="A114" s="489">
        <v>2010</v>
      </c>
      <c r="B114" s="583">
        <v>119.57847714583194</v>
      </c>
      <c r="C114" s="583">
        <v>112.73972547002199</v>
      </c>
      <c r="D114" s="583">
        <v>134.1841660044972</v>
      </c>
      <c r="E114" s="583">
        <v>119.36042591929518</v>
      </c>
    </row>
    <row r="115" spans="1:5">
      <c r="A115" s="489">
        <v>2012</v>
      </c>
      <c r="B115" s="583">
        <v>142.1152965042599</v>
      </c>
      <c r="C115" s="583">
        <v>131.30158598251197</v>
      </c>
      <c r="D115" s="583">
        <v>141.89191293634948</v>
      </c>
      <c r="E115" s="583">
        <v>153.829471905822</v>
      </c>
    </row>
    <row r="116" spans="1:5">
      <c r="A116" s="489">
        <v>2014</v>
      </c>
      <c r="B116" s="584">
        <v>142.15709802963661</v>
      </c>
      <c r="C116" s="584">
        <v>139.08617604431075</v>
      </c>
      <c r="D116" s="584">
        <v>154.61091627486371</v>
      </c>
      <c r="E116" s="584">
        <v>141.42751342252555</v>
      </c>
    </row>
    <row r="117" spans="1:5" ht="13">
      <c r="A117" s="479"/>
      <c r="B117" s="490"/>
      <c r="C117" s="490"/>
      <c r="D117" s="491"/>
      <c r="E117" s="492"/>
    </row>
    <row r="118" spans="1:5" ht="13">
      <c r="A118" s="487"/>
      <c r="B118" s="1358" t="s">
        <v>337</v>
      </c>
      <c r="C118" s="1358"/>
      <c r="D118" s="1358"/>
      <c r="E118" s="1358"/>
    </row>
    <row r="119" spans="1:5" ht="13">
      <c r="A119" s="481"/>
      <c r="B119" s="582"/>
      <c r="C119" s="493"/>
      <c r="D119" s="493"/>
      <c r="E119" s="493"/>
    </row>
    <row r="120" spans="1:5">
      <c r="A120" s="489">
        <v>1995</v>
      </c>
      <c r="B120" s="580">
        <v>100</v>
      </c>
      <c r="C120" s="580">
        <v>100</v>
      </c>
      <c r="D120" s="580">
        <v>100</v>
      </c>
      <c r="E120" s="580">
        <v>100</v>
      </c>
    </row>
    <row r="121" spans="1:5">
      <c r="A121" s="489">
        <v>2000</v>
      </c>
      <c r="B121" s="583">
        <v>111.95191128960494</v>
      </c>
      <c r="C121" s="583">
        <v>102.03226114018318</v>
      </c>
      <c r="D121" s="583">
        <v>109.43157339737527</v>
      </c>
      <c r="E121" s="583">
        <v>106.45215697357089</v>
      </c>
    </row>
    <row r="122" spans="1:5">
      <c r="A122" s="489">
        <v>2002</v>
      </c>
      <c r="B122" s="583">
        <v>107.93023389308847</v>
      </c>
      <c r="C122" s="583">
        <v>92.120328292824226</v>
      </c>
      <c r="D122" s="583">
        <v>90.878516937175363</v>
      </c>
      <c r="E122" s="583">
        <v>117.09880536434652</v>
      </c>
    </row>
    <row r="123" spans="1:5">
      <c r="A123" s="489">
        <v>2004</v>
      </c>
      <c r="B123" s="583">
        <v>109.91177953140094</v>
      </c>
      <c r="C123" s="583">
        <v>95.370875871335031</v>
      </c>
      <c r="D123" s="583">
        <v>97.673717392089202</v>
      </c>
      <c r="E123" s="583">
        <v>119.57517879420618</v>
      </c>
    </row>
    <row r="124" spans="1:5">
      <c r="A124" s="489">
        <v>2006</v>
      </c>
      <c r="B124" s="583">
        <v>111.24984148927686</v>
      </c>
      <c r="C124" s="583">
        <v>99.369560565969309</v>
      </c>
      <c r="D124" s="583">
        <v>108.07736279766841</v>
      </c>
      <c r="E124" s="583">
        <v>98.38017428693253</v>
      </c>
    </row>
    <row r="125" spans="1:5">
      <c r="A125" s="489">
        <v>2008</v>
      </c>
      <c r="B125" s="583">
        <v>115.45805915900928</v>
      </c>
      <c r="C125" s="583">
        <v>100.4817901689202</v>
      </c>
      <c r="D125" s="583">
        <v>107.89788542095869</v>
      </c>
      <c r="E125" s="583">
        <v>105.90713236801052</v>
      </c>
    </row>
    <row r="126" spans="1:5">
      <c r="A126" s="489">
        <v>2010</v>
      </c>
      <c r="B126" s="583">
        <v>104.28463302184068</v>
      </c>
      <c r="C126" s="583">
        <v>84.50629377575153</v>
      </c>
      <c r="D126" s="583">
        <v>74.241831432429294</v>
      </c>
      <c r="E126" s="583">
        <v>131.51681240678289</v>
      </c>
    </row>
    <row r="127" spans="1:5">
      <c r="A127" s="489">
        <v>2012</v>
      </c>
      <c r="B127" s="583">
        <v>111.48788137911909</v>
      </c>
      <c r="C127" s="583">
        <v>88.61670827269262</v>
      </c>
      <c r="D127" s="583">
        <v>81.088965522743692</v>
      </c>
      <c r="E127" s="583">
        <v>142.64619080344201</v>
      </c>
    </row>
    <row r="128" spans="1:5">
      <c r="A128" s="489">
        <v>2014</v>
      </c>
      <c r="B128" s="584">
        <v>110.90425602488322</v>
      </c>
      <c r="C128" s="584">
        <v>87.515481196028873</v>
      </c>
      <c r="D128" s="584">
        <v>78.673987545296825</v>
      </c>
      <c r="E128" s="584">
        <v>142.84905635333556</v>
      </c>
    </row>
    <row r="129" spans="1:5" ht="13">
      <c r="A129" s="479"/>
      <c r="B129" s="490"/>
      <c r="C129" s="490"/>
      <c r="D129" s="491"/>
      <c r="E129" s="492"/>
    </row>
    <row r="130" spans="1:5" ht="13">
      <c r="A130" s="487"/>
      <c r="B130" s="1358" t="s">
        <v>338</v>
      </c>
      <c r="C130" s="1358"/>
      <c r="D130" s="1358"/>
      <c r="E130" s="1358"/>
    </row>
    <row r="131" spans="1:5" ht="13">
      <c r="A131" s="481"/>
      <c r="B131" s="582"/>
      <c r="C131" s="493"/>
      <c r="D131" s="493"/>
      <c r="E131" s="493"/>
    </row>
    <row r="132" spans="1:5">
      <c r="A132" s="489">
        <v>1995</v>
      </c>
      <c r="B132" s="585" t="s">
        <v>355</v>
      </c>
      <c r="C132" s="585" t="s">
        <v>355</v>
      </c>
      <c r="D132" s="585" t="s">
        <v>355</v>
      </c>
      <c r="E132" s="585" t="s">
        <v>355</v>
      </c>
    </row>
    <row r="133" spans="1:5">
      <c r="A133" s="489">
        <v>2000</v>
      </c>
      <c r="B133" s="585" t="s">
        <v>355</v>
      </c>
      <c r="C133" s="585" t="s">
        <v>355</v>
      </c>
      <c r="D133" s="585" t="s">
        <v>355</v>
      </c>
      <c r="E133" s="585" t="s">
        <v>355</v>
      </c>
    </row>
    <row r="134" spans="1:5">
      <c r="A134" s="489">
        <v>2002</v>
      </c>
      <c r="B134" s="585">
        <v>100</v>
      </c>
      <c r="C134" s="585">
        <v>100</v>
      </c>
      <c r="D134" s="585">
        <v>100</v>
      </c>
      <c r="E134" s="585">
        <v>100</v>
      </c>
    </row>
    <row r="135" spans="1:5">
      <c r="A135" s="489">
        <v>2004</v>
      </c>
      <c r="B135" s="583">
        <v>108.98992101257332</v>
      </c>
      <c r="C135" s="583">
        <v>110.83887488946633</v>
      </c>
      <c r="D135" s="583">
        <v>115.05231241083082</v>
      </c>
      <c r="E135" s="583">
        <v>103.14989892841892</v>
      </c>
    </row>
    <row r="136" spans="1:5">
      <c r="A136" s="489">
        <v>2006</v>
      </c>
      <c r="B136" s="583">
        <v>108.70425685889518</v>
      </c>
      <c r="C136" s="583">
        <v>109.42725686175257</v>
      </c>
      <c r="D136" s="583">
        <v>117.92423027666605</v>
      </c>
      <c r="E136" s="583">
        <v>106.32334047029586</v>
      </c>
    </row>
    <row r="137" spans="1:5">
      <c r="A137" s="489">
        <v>2008</v>
      </c>
      <c r="B137" s="583">
        <v>108.88563805631063</v>
      </c>
      <c r="C137" s="583">
        <v>104.19739202501653</v>
      </c>
      <c r="D137" s="583">
        <v>114.17631373121171</v>
      </c>
      <c r="E137" s="583">
        <v>116.31377100691971</v>
      </c>
    </row>
    <row r="138" spans="1:5">
      <c r="A138" s="489">
        <v>2010</v>
      </c>
      <c r="B138" s="583">
        <v>108.55620423743937</v>
      </c>
      <c r="C138" s="583">
        <v>103.44290597891788</v>
      </c>
      <c r="D138" s="583">
        <v>112.21029526480726</v>
      </c>
      <c r="E138" s="583">
        <v>116.98279657729955</v>
      </c>
    </row>
    <row r="139" spans="1:5">
      <c r="A139" s="489">
        <v>2012</v>
      </c>
      <c r="B139" s="583">
        <v>116.8447909475169</v>
      </c>
      <c r="C139" s="583">
        <v>113.12465393390477</v>
      </c>
      <c r="D139" s="583">
        <v>123.51305639930106</v>
      </c>
      <c r="E139" s="583">
        <v>128.34097728657656</v>
      </c>
    </row>
    <row r="140" spans="1:5">
      <c r="A140" s="489">
        <v>2014</v>
      </c>
      <c r="B140" s="583">
        <v>120.12928973135146</v>
      </c>
      <c r="C140" s="583">
        <v>115.57791316225678</v>
      </c>
      <c r="D140" s="583">
        <v>126.0940725260816</v>
      </c>
      <c r="E140" s="583">
        <v>126.65809279275082</v>
      </c>
    </row>
    <row r="141" spans="1:5" ht="13">
      <c r="A141" s="479"/>
      <c r="B141" s="490"/>
      <c r="C141" s="490"/>
      <c r="D141" s="491"/>
      <c r="E141" s="492"/>
    </row>
    <row r="142" spans="1:5" ht="13">
      <c r="A142" s="487"/>
      <c r="B142" s="1358" t="s">
        <v>339</v>
      </c>
      <c r="C142" s="1358"/>
      <c r="D142" s="1358"/>
      <c r="E142" s="1358"/>
    </row>
    <row r="143" spans="1:5" ht="13">
      <c r="A143" s="481"/>
      <c r="B143" s="582"/>
      <c r="C143" s="493"/>
      <c r="D143" s="493"/>
      <c r="E143" s="493"/>
    </row>
    <row r="144" spans="1:5">
      <c r="A144" s="489">
        <v>1995</v>
      </c>
      <c r="B144" s="580">
        <v>100</v>
      </c>
      <c r="C144" s="580">
        <v>100</v>
      </c>
      <c r="D144" s="580">
        <v>100</v>
      </c>
      <c r="E144" s="580">
        <v>100</v>
      </c>
    </row>
    <row r="145" spans="1:5">
      <c r="A145" s="489">
        <v>2000</v>
      </c>
      <c r="B145" s="583">
        <v>110.29170131979802</v>
      </c>
      <c r="C145" s="583">
        <v>105.7242053712252</v>
      </c>
      <c r="D145" s="583">
        <v>105.39256218426365</v>
      </c>
      <c r="E145" s="583">
        <v>107.80792605791136</v>
      </c>
    </row>
    <row r="146" spans="1:5">
      <c r="A146" s="489">
        <v>2002</v>
      </c>
      <c r="B146" s="583">
        <v>113.88315377197891</v>
      </c>
      <c r="C146" s="583">
        <v>108.22600323492154</v>
      </c>
      <c r="D146" s="583">
        <v>107.93689814703285</v>
      </c>
      <c r="E146" s="583">
        <v>116.57338520373671</v>
      </c>
    </row>
    <row r="147" spans="1:5">
      <c r="A147" s="489">
        <v>2004</v>
      </c>
      <c r="B147" s="583">
        <v>112.6503133052417</v>
      </c>
      <c r="C147" s="583">
        <v>115.67635826859193</v>
      </c>
      <c r="D147" s="583">
        <v>86.888599875576702</v>
      </c>
      <c r="E147" s="583">
        <v>110.86499797881434</v>
      </c>
    </row>
    <row r="148" spans="1:5">
      <c r="A148" s="489">
        <v>2006</v>
      </c>
      <c r="B148" s="583">
        <v>116.26619315884479</v>
      </c>
      <c r="C148" s="583">
        <v>123.50972645922799</v>
      </c>
      <c r="D148" s="583">
        <v>97.576209869577184</v>
      </c>
      <c r="E148" s="583">
        <v>101.4957370333691</v>
      </c>
    </row>
    <row r="149" spans="1:5">
      <c r="A149" s="489">
        <v>2008</v>
      </c>
      <c r="B149" s="583">
        <v>119.70030863540626</v>
      </c>
      <c r="C149" s="583">
        <v>126.13134297452491</v>
      </c>
      <c r="D149" s="583">
        <v>103.14818097303771</v>
      </c>
      <c r="E149" s="583">
        <v>103.83423043830915</v>
      </c>
    </row>
    <row r="150" spans="1:5">
      <c r="A150" s="489">
        <v>2010</v>
      </c>
      <c r="B150" s="583">
        <v>131.36126061477273</v>
      </c>
      <c r="C150" s="583">
        <v>130.01208474693141</v>
      </c>
      <c r="D150" s="583">
        <v>92.076319704589878</v>
      </c>
      <c r="E150" s="583">
        <v>108.9274066068739</v>
      </c>
    </row>
    <row r="151" spans="1:5">
      <c r="A151" s="489">
        <v>2012</v>
      </c>
      <c r="B151" s="583">
        <v>123.67504261949998</v>
      </c>
      <c r="C151" s="583">
        <v>126.81829945331683</v>
      </c>
      <c r="D151" s="583">
        <v>101.81438482794056</v>
      </c>
      <c r="E151" s="583">
        <v>106.57078917601514</v>
      </c>
    </row>
    <row r="152" spans="1:5">
      <c r="A152" s="489">
        <v>2014</v>
      </c>
      <c r="B152" s="584">
        <v>126.69058151355593</v>
      </c>
      <c r="C152" s="584">
        <v>134.53698611483463</v>
      </c>
      <c r="D152" s="584">
        <v>101.34667085566709</v>
      </c>
      <c r="E152" s="584">
        <v>116.64800545325842</v>
      </c>
    </row>
    <row r="153" spans="1:5" ht="13">
      <c r="A153" s="479"/>
      <c r="B153" s="490"/>
      <c r="C153" s="490"/>
      <c r="D153" s="491"/>
      <c r="E153" s="492"/>
    </row>
    <row r="154" spans="1:5" ht="13">
      <c r="A154" s="487"/>
      <c r="B154" s="1358" t="s">
        <v>340</v>
      </c>
      <c r="C154" s="1358"/>
      <c r="D154" s="1358"/>
      <c r="E154" s="1358"/>
    </row>
    <row r="155" spans="1:5" ht="13">
      <c r="A155" s="481"/>
      <c r="B155" s="582"/>
      <c r="C155" s="493"/>
      <c r="D155" s="493"/>
      <c r="E155" s="493"/>
    </row>
    <row r="156" spans="1:5">
      <c r="A156" s="489">
        <v>1995</v>
      </c>
      <c r="B156" s="580">
        <v>100</v>
      </c>
      <c r="C156" s="580">
        <v>100</v>
      </c>
      <c r="D156" s="580">
        <v>100</v>
      </c>
      <c r="E156" s="580">
        <v>100</v>
      </c>
    </row>
    <row r="157" spans="1:5">
      <c r="A157" s="489">
        <v>2000</v>
      </c>
      <c r="B157" s="583">
        <v>123.91342380171928</v>
      </c>
      <c r="C157" s="583">
        <v>120.93764977986091</v>
      </c>
      <c r="D157" s="583">
        <v>97.341534815868016</v>
      </c>
      <c r="E157" s="583">
        <v>108.98918400635313</v>
      </c>
    </row>
    <row r="158" spans="1:5">
      <c r="A158" s="489">
        <v>2002</v>
      </c>
      <c r="B158" s="583">
        <v>118.94717665452134</v>
      </c>
      <c r="C158" s="583">
        <v>107.38447304860426</v>
      </c>
      <c r="D158" s="583">
        <v>109.26664679674816</v>
      </c>
      <c r="E158" s="583">
        <v>120.6889420305004</v>
      </c>
    </row>
    <row r="159" spans="1:5">
      <c r="A159" s="489">
        <v>2004</v>
      </c>
      <c r="B159" s="583">
        <v>125.72326936932295</v>
      </c>
      <c r="C159" s="583">
        <v>119.66859971805373</v>
      </c>
      <c r="D159" s="583">
        <v>124.47070505181119</v>
      </c>
      <c r="E159" s="583">
        <v>120.48299410556184</v>
      </c>
    </row>
    <row r="160" spans="1:5">
      <c r="A160" s="489">
        <v>2006</v>
      </c>
      <c r="B160" s="583">
        <v>122.77081606958544</v>
      </c>
      <c r="C160" s="583">
        <v>117.41209014795612</v>
      </c>
      <c r="D160" s="583">
        <v>129.94913142783352</v>
      </c>
      <c r="E160" s="583">
        <v>130.59345936387192</v>
      </c>
    </row>
    <row r="161" spans="1:5">
      <c r="A161" s="489">
        <v>2008</v>
      </c>
      <c r="B161" s="583">
        <v>131.89906475280694</v>
      </c>
      <c r="C161" s="583">
        <v>125.22782260855969</v>
      </c>
      <c r="D161" s="583">
        <v>163.22545955727014</v>
      </c>
      <c r="E161" s="583">
        <v>137.80025700545391</v>
      </c>
    </row>
    <row r="162" spans="1:5">
      <c r="A162" s="489">
        <v>2010</v>
      </c>
      <c r="B162" s="583">
        <v>130.3434248499787</v>
      </c>
      <c r="C162" s="583">
        <v>127.07873443916795</v>
      </c>
      <c r="D162" s="583">
        <v>165.91550814322511</v>
      </c>
      <c r="E162" s="583">
        <v>127.80914895619124</v>
      </c>
    </row>
    <row r="163" spans="1:5">
      <c r="A163" s="489">
        <v>2012</v>
      </c>
      <c r="B163" s="583">
        <v>135.88308219243294</v>
      </c>
      <c r="C163" s="583">
        <v>129.36483175649641</v>
      </c>
      <c r="D163" s="583">
        <v>154.37844549448818</v>
      </c>
      <c r="E163" s="583">
        <v>135.65584152195765</v>
      </c>
    </row>
    <row r="164" spans="1:5">
      <c r="A164" s="489">
        <v>2014</v>
      </c>
      <c r="B164" s="583">
        <v>135.54304202489976</v>
      </c>
      <c r="C164" s="583">
        <v>134.9798223147823</v>
      </c>
      <c r="D164" s="583">
        <v>172.79986199781095</v>
      </c>
      <c r="E164" s="583">
        <v>141.52482879129789</v>
      </c>
    </row>
    <row r="165" spans="1:5" ht="13">
      <c r="A165" s="479"/>
      <c r="B165" s="490"/>
      <c r="C165" s="490"/>
      <c r="D165" s="491"/>
      <c r="E165" s="492"/>
    </row>
    <row r="166" spans="1:5" ht="13">
      <c r="A166" s="487"/>
      <c r="B166" s="1358" t="s">
        <v>341</v>
      </c>
      <c r="C166" s="1358"/>
      <c r="D166" s="1358"/>
      <c r="E166" s="1358"/>
    </row>
    <row r="167" spans="1:5" ht="13">
      <c r="A167" s="481"/>
      <c r="B167" s="582"/>
      <c r="C167" s="493"/>
      <c r="D167" s="493"/>
      <c r="E167" s="493"/>
    </row>
    <row r="168" spans="1:5">
      <c r="A168" s="489">
        <v>1995</v>
      </c>
      <c r="B168" s="580">
        <v>100</v>
      </c>
      <c r="C168" s="580">
        <v>100</v>
      </c>
      <c r="D168" s="580">
        <v>100</v>
      </c>
      <c r="E168" s="580">
        <v>100</v>
      </c>
    </row>
    <row r="169" spans="1:5">
      <c r="A169" s="489">
        <v>2000</v>
      </c>
      <c r="B169" s="583">
        <v>103.84232113152989</v>
      </c>
      <c r="C169" s="583">
        <v>91.5500539426979</v>
      </c>
      <c r="D169" s="583">
        <v>136.06300733677969</v>
      </c>
      <c r="E169" s="583">
        <v>127.74214408321698</v>
      </c>
    </row>
    <row r="170" spans="1:5">
      <c r="A170" s="489">
        <v>2002</v>
      </c>
      <c r="B170" s="583">
        <v>105.75441630698357</v>
      </c>
      <c r="C170" s="583">
        <v>88.472448761256999</v>
      </c>
      <c r="D170" s="583">
        <v>147.41530012965725</v>
      </c>
      <c r="E170" s="583">
        <v>133.80380864805423</v>
      </c>
    </row>
    <row r="171" spans="1:5">
      <c r="A171" s="489">
        <v>2004</v>
      </c>
      <c r="B171" s="583">
        <v>102.7861797877603</v>
      </c>
      <c r="C171" s="583">
        <v>87.622292868885026</v>
      </c>
      <c r="D171" s="583">
        <v>150.35787130885515</v>
      </c>
      <c r="E171" s="583">
        <v>127.26421121095635</v>
      </c>
    </row>
    <row r="172" spans="1:5">
      <c r="A172" s="489">
        <v>2006</v>
      </c>
      <c r="B172" s="583">
        <v>92.607045132409553</v>
      </c>
      <c r="C172" s="583">
        <v>83.033868932405326</v>
      </c>
      <c r="D172" s="583">
        <v>159.24761974272187</v>
      </c>
      <c r="E172" s="583">
        <v>119.95755262580244</v>
      </c>
    </row>
    <row r="173" spans="1:5">
      <c r="A173" s="489">
        <v>2008</v>
      </c>
      <c r="B173" s="583">
        <v>95.355987946781227</v>
      </c>
      <c r="C173" s="583">
        <v>86.2305112052168</v>
      </c>
      <c r="D173" s="583">
        <v>186.96307760430915</v>
      </c>
      <c r="E173" s="583">
        <v>128.84831416874516</v>
      </c>
    </row>
    <row r="174" spans="1:5">
      <c r="A174" s="489">
        <v>2010</v>
      </c>
      <c r="B174" s="583">
        <v>90.368987553892339</v>
      </c>
      <c r="C174" s="583">
        <v>83.004149517984459</v>
      </c>
      <c r="D174" s="583">
        <v>167.12621587849472</v>
      </c>
      <c r="E174" s="583">
        <v>119.38047352227453</v>
      </c>
    </row>
    <row r="175" spans="1:5">
      <c r="A175" s="489">
        <v>2012</v>
      </c>
      <c r="B175" s="583">
        <v>90.846823679102769</v>
      </c>
      <c r="C175" s="583">
        <v>82.733741299956691</v>
      </c>
      <c r="D175" s="583">
        <v>152.33226929347123</v>
      </c>
      <c r="E175" s="583">
        <v>124.26421195850867</v>
      </c>
    </row>
    <row r="176" spans="1:5">
      <c r="A176" s="489">
        <v>2014</v>
      </c>
      <c r="B176" s="583">
        <v>96.271305235694783</v>
      </c>
      <c r="C176" s="583">
        <v>88.208524228458643</v>
      </c>
      <c r="D176" s="583">
        <v>166.36677849911769</v>
      </c>
      <c r="E176" s="583">
        <v>145.5870702866315</v>
      </c>
    </row>
    <row r="177" spans="1:5" ht="13">
      <c r="A177" s="479"/>
      <c r="B177" s="490"/>
      <c r="C177" s="490"/>
      <c r="D177" s="491"/>
      <c r="E177" s="492"/>
    </row>
    <row r="178" spans="1:5" ht="13">
      <c r="A178" s="487"/>
      <c r="B178" s="1358" t="s">
        <v>342</v>
      </c>
      <c r="C178" s="1358"/>
      <c r="D178" s="1358"/>
      <c r="E178" s="1358"/>
    </row>
    <row r="179" spans="1:5" ht="13">
      <c r="A179" s="481"/>
      <c r="B179" s="582"/>
      <c r="C179" s="493"/>
      <c r="D179" s="493"/>
      <c r="E179" s="493"/>
    </row>
    <row r="180" spans="1:5">
      <c r="A180" s="489">
        <v>1995</v>
      </c>
      <c r="B180" s="585" t="s">
        <v>355</v>
      </c>
      <c r="C180" s="585" t="s">
        <v>355</v>
      </c>
      <c r="D180" s="585" t="s">
        <v>355</v>
      </c>
      <c r="E180" s="585" t="s">
        <v>355</v>
      </c>
    </row>
    <row r="181" spans="1:5" ht="14.5">
      <c r="A181" s="489" t="s">
        <v>804</v>
      </c>
      <c r="B181" s="585">
        <v>100</v>
      </c>
      <c r="C181" s="585">
        <v>100</v>
      </c>
      <c r="D181" s="585">
        <v>100</v>
      </c>
      <c r="E181" s="585">
        <v>100</v>
      </c>
    </row>
    <row r="182" spans="1:5">
      <c r="A182" s="489">
        <v>2002</v>
      </c>
      <c r="B182" s="584">
        <v>111.08491445010422</v>
      </c>
      <c r="C182" s="584">
        <v>109.59713436691638</v>
      </c>
      <c r="D182" s="584">
        <v>101.21120117768203</v>
      </c>
      <c r="E182" s="584">
        <v>106.16492330411202</v>
      </c>
    </row>
    <row r="183" spans="1:5">
      <c r="A183" s="489">
        <v>2004</v>
      </c>
      <c r="B183" s="584">
        <v>106.63763311668333</v>
      </c>
      <c r="C183" s="584">
        <v>107.54656168758181</v>
      </c>
      <c r="D183" s="584">
        <v>116.58628812168151</v>
      </c>
      <c r="E183" s="584">
        <v>102.51184895442324</v>
      </c>
    </row>
    <row r="184" spans="1:5">
      <c r="A184" s="489">
        <v>2006</v>
      </c>
      <c r="B184" s="584">
        <v>105.89423593000933</v>
      </c>
      <c r="C184" s="584">
        <v>106.47566955696095</v>
      </c>
      <c r="D184" s="584">
        <v>120.21951958743749</v>
      </c>
      <c r="E184" s="584">
        <v>115.47777288314882</v>
      </c>
    </row>
    <row r="185" spans="1:5">
      <c r="A185" s="489">
        <v>2008</v>
      </c>
      <c r="B185" s="584">
        <v>165.48991994549576</v>
      </c>
      <c r="C185" s="584">
        <v>163.79714159438524</v>
      </c>
      <c r="D185" s="584">
        <v>132.93815493548044</v>
      </c>
      <c r="E185" s="584">
        <v>151.38045720142318</v>
      </c>
    </row>
    <row r="186" spans="1:5">
      <c r="A186" s="489">
        <v>2010</v>
      </c>
      <c r="B186" s="584">
        <v>159.84456596375634</v>
      </c>
      <c r="C186" s="584">
        <v>149.41597981403078</v>
      </c>
      <c r="D186" s="584">
        <v>123.53049011205772</v>
      </c>
      <c r="E186" s="584">
        <v>154.94744350013735</v>
      </c>
    </row>
    <row r="187" spans="1:5">
      <c r="A187" s="489">
        <v>2012</v>
      </c>
      <c r="B187" s="584">
        <v>175.99470441282463</v>
      </c>
      <c r="C187" s="584">
        <v>173.44926111068455</v>
      </c>
      <c r="D187" s="584">
        <v>144.0586570297248</v>
      </c>
      <c r="E187" s="584">
        <v>157.35774689087827</v>
      </c>
    </row>
    <row r="188" spans="1:5">
      <c r="A188" s="489">
        <v>2014</v>
      </c>
      <c r="B188" s="584">
        <v>168.28772669949433</v>
      </c>
      <c r="C188" s="584">
        <v>176.82874484707452</v>
      </c>
      <c r="D188" s="584">
        <v>151.98086200048994</v>
      </c>
      <c r="E188" s="584">
        <v>140.45817111374791</v>
      </c>
    </row>
    <row r="189" spans="1:5" ht="13">
      <c r="A189" s="479"/>
      <c r="B189" s="490"/>
      <c r="C189" s="490"/>
      <c r="D189" s="491"/>
      <c r="E189" s="492"/>
    </row>
    <row r="190" spans="1:5" ht="13">
      <c r="A190" s="487"/>
      <c r="B190" s="1358" t="s">
        <v>343</v>
      </c>
      <c r="C190" s="1358"/>
      <c r="D190" s="1358"/>
      <c r="E190" s="1358"/>
    </row>
    <row r="191" spans="1:5" ht="13">
      <c r="A191" s="481"/>
      <c r="B191" s="582"/>
      <c r="C191" s="493"/>
      <c r="D191" s="493"/>
      <c r="E191" s="493"/>
    </row>
    <row r="192" spans="1:5">
      <c r="A192" s="489">
        <v>1995</v>
      </c>
      <c r="B192" s="580">
        <v>100</v>
      </c>
      <c r="C192" s="580">
        <v>100</v>
      </c>
      <c r="D192" s="580">
        <v>100</v>
      </c>
      <c r="E192" s="580">
        <v>100</v>
      </c>
    </row>
    <row r="193" spans="1:7">
      <c r="A193" s="489">
        <v>2000</v>
      </c>
      <c r="B193" s="583">
        <v>115.83659467404215</v>
      </c>
      <c r="C193" s="583">
        <v>116.30194075176412</v>
      </c>
      <c r="D193" s="583">
        <v>155.57280088408532</v>
      </c>
      <c r="E193" s="583">
        <v>109.72290744283366</v>
      </c>
    </row>
    <row r="194" spans="1:7">
      <c r="A194" s="489">
        <v>2002</v>
      </c>
      <c r="B194" s="583">
        <v>105.75631694438417</v>
      </c>
      <c r="C194" s="583">
        <v>104.53273469233319</v>
      </c>
      <c r="D194" s="583">
        <v>149.58419941568741</v>
      </c>
      <c r="E194" s="583">
        <v>100.93890534939706</v>
      </c>
    </row>
    <row r="195" spans="1:7">
      <c r="A195" s="489">
        <v>2004</v>
      </c>
      <c r="B195" s="583">
        <v>108.55672125563258</v>
      </c>
      <c r="C195" s="583">
        <v>102.24300287697514</v>
      </c>
      <c r="D195" s="583">
        <v>150.33705003664102</v>
      </c>
      <c r="E195" s="583">
        <v>114.80366784689784</v>
      </c>
    </row>
    <row r="196" spans="1:7">
      <c r="A196" s="489">
        <v>2006</v>
      </c>
      <c r="B196" s="583">
        <v>106.16121846011055</v>
      </c>
      <c r="C196" s="583">
        <v>103.26086414938406</v>
      </c>
      <c r="D196" s="583">
        <v>158.82567898432455</v>
      </c>
      <c r="E196" s="583">
        <v>114.55037896931046</v>
      </c>
    </row>
    <row r="197" spans="1:7">
      <c r="A197" s="489">
        <v>2008</v>
      </c>
      <c r="B197" s="583">
        <v>106.46597802406271</v>
      </c>
      <c r="C197" s="583">
        <v>101.3428033907316</v>
      </c>
      <c r="D197" s="583">
        <v>173.88415100073345</v>
      </c>
      <c r="E197" s="583">
        <v>118.18531676768937</v>
      </c>
    </row>
    <row r="198" spans="1:7">
      <c r="A198" s="489">
        <v>2010</v>
      </c>
      <c r="B198" s="583">
        <v>107.0152442574651</v>
      </c>
      <c r="C198" s="583">
        <v>101.48017226611744</v>
      </c>
      <c r="D198" s="583">
        <v>160.39029356560587</v>
      </c>
      <c r="E198" s="583">
        <v>121.5489823419359</v>
      </c>
    </row>
    <row r="199" spans="1:7">
      <c r="A199" s="489">
        <v>2012</v>
      </c>
      <c r="B199" s="583">
        <v>111.32898435985041</v>
      </c>
      <c r="C199" s="583">
        <v>106.01166476224908</v>
      </c>
      <c r="D199" s="583">
        <v>171.75367359058146</v>
      </c>
      <c r="E199" s="583">
        <v>129.53255303364489</v>
      </c>
    </row>
    <row r="200" spans="1:7">
      <c r="A200" s="489">
        <v>2014</v>
      </c>
      <c r="B200" s="583">
        <v>118.96484150574179</v>
      </c>
      <c r="C200" s="583">
        <v>113.58549864122323</v>
      </c>
      <c r="D200" s="583">
        <v>190.40335362805007</v>
      </c>
      <c r="E200" s="583">
        <v>144.99889041499716</v>
      </c>
    </row>
    <row r="201" spans="1:7">
      <c r="B201" s="495"/>
    </row>
    <row r="202" spans="1:7" s="608" customFormat="1" ht="30" customHeight="1">
      <c r="B202" s="1364" t="s">
        <v>1587</v>
      </c>
      <c r="C202" s="1364"/>
      <c r="D202" s="1364"/>
      <c r="E202" s="1364"/>
      <c r="F202" s="609"/>
      <c r="G202" s="609"/>
    </row>
    <row r="203" spans="1:7" s="608" customFormat="1" ht="25" customHeight="1">
      <c r="B203" s="1364" t="s">
        <v>1209</v>
      </c>
      <c r="C203" s="1364"/>
      <c r="D203" s="1364"/>
      <c r="E203" s="1364"/>
      <c r="F203" s="609"/>
      <c r="G203" s="609"/>
    </row>
    <row r="204" spans="1:7" s="608" customFormat="1" ht="15" customHeight="1">
      <c r="B204" s="1364" t="s">
        <v>802</v>
      </c>
      <c r="C204" s="1364"/>
      <c r="D204" s="1364"/>
      <c r="E204" s="1364"/>
      <c r="F204" s="609"/>
      <c r="G204" s="609"/>
    </row>
    <row r="205" spans="1:7" s="608" customFormat="1" ht="15" customHeight="1">
      <c r="B205" s="1364" t="s">
        <v>425</v>
      </c>
      <c r="C205" s="1364"/>
      <c r="D205" s="1364"/>
      <c r="E205" s="1364"/>
      <c r="F205" s="609"/>
      <c r="G205" s="609"/>
    </row>
    <row r="206" spans="1:7">
      <c r="A206" s="494" t="s">
        <v>345</v>
      </c>
    </row>
    <row r="207" spans="1:7" ht="13">
      <c r="A207" s="496"/>
    </row>
    <row r="208" spans="1:7" ht="13">
      <c r="A208" s="496"/>
    </row>
    <row r="209" spans="1:1" ht="13">
      <c r="A209" s="496"/>
    </row>
    <row r="210" spans="1:1" ht="13">
      <c r="A210" s="496"/>
    </row>
    <row r="211" spans="1:1" ht="13">
      <c r="A211" s="496"/>
    </row>
    <row r="212" spans="1:1" ht="13">
      <c r="A212" s="496"/>
    </row>
    <row r="213" spans="1:1" ht="13">
      <c r="A213" s="496"/>
    </row>
    <row r="214" spans="1:1" ht="13">
      <c r="A214" s="496"/>
    </row>
    <row r="215" spans="1:1" ht="13">
      <c r="A215" s="496"/>
    </row>
    <row r="216" spans="1:1" ht="13">
      <c r="A216" s="496"/>
    </row>
    <row r="217" spans="1:1" ht="13">
      <c r="A217" s="496"/>
    </row>
    <row r="218" spans="1:1" ht="13">
      <c r="A218" s="496"/>
    </row>
    <row r="219" spans="1:1" ht="13">
      <c r="A219" s="496"/>
    </row>
    <row r="220" spans="1:1" ht="13">
      <c r="A220" s="496"/>
    </row>
    <row r="221" spans="1:1" ht="13">
      <c r="A221" s="496"/>
    </row>
    <row r="222" spans="1:1" ht="13">
      <c r="A222" s="496"/>
    </row>
    <row r="223" spans="1:1" ht="13">
      <c r="A223" s="496"/>
    </row>
    <row r="224" spans="1:1" ht="13">
      <c r="A224" s="496"/>
    </row>
  </sheetData>
  <sheetProtection selectLockedCells="1"/>
  <customSheetViews>
    <customSheetView guid="{163DCD2F-7E1E-45D5-87F9-D8442EBAE317}" showRowCol="0">
      <pane ySplit="8" topLeftCell="A9" activePane="bottomLeft" state="frozen"/>
      <selection pane="bottomLeft" sqref="A1:B1"/>
    </customSheetView>
  </customSheetViews>
  <mergeCells count="25">
    <mergeCell ref="B202:E202"/>
    <mergeCell ref="B203:E203"/>
    <mergeCell ref="B204:E204"/>
    <mergeCell ref="B205:E205"/>
    <mergeCell ref="B22:E22"/>
    <mergeCell ref="B190:E190"/>
    <mergeCell ref="B142:E142"/>
    <mergeCell ref="B178:E178"/>
    <mergeCell ref="B154:E154"/>
    <mergeCell ref="B166:E166"/>
    <mergeCell ref="A6:A8"/>
    <mergeCell ref="B6:B8"/>
    <mergeCell ref="C6:E6"/>
    <mergeCell ref="C7:C8"/>
    <mergeCell ref="E7:E8"/>
    <mergeCell ref="B10:E10"/>
    <mergeCell ref="B94:E94"/>
    <mergeCell ref="B106:E106"/>
    <mergeCell ref="B118:E118"/>
    <mergeCell ref="B130:E130"/>
    <mergeCell ref="B34:E34"/>
    <mergeCell ref="B46:E46"/>
    <mergeCell ref="B58:E58"/>
    <mergeCell ref="B70:E70"/>
    <mergeCell ref="B82:E82"/>
  </mergeCells>
  <hyperlinks>
    <hyperlink ref="A1" location="Inhalt!A1" display="Zurück zum Inhalt"/>
  </hyperlinks>
  <pageMargins left="0.59055118110236227" right="0.59055118110236227" top="1.3779527559055118" bottom="0.78740157480314965" header="0.39370078740157483" footer="0.39370078740157483"/>
  <pageSetup paperSize="9" pageOrder="overThenDown" orientation="portrait" r:id="rId1"/>
  <headerFooter alignWithMargins="0">
    <oddHeader>&amp;L&amp;"Arial,Fett"
Tabelle &amp;A&amp;CSeite &amp;P von &amp;N
&amp;"Arial,Fett"Primärenergieproduktivität*) (preisbereinigt, verkettet) 1995 – 2014
nach Wirtschaftszweigen und Bundesländern
1995 = 100**)</oddHeader>
    <oddFooter>&amp;CStatistische Ämter der Länder – Indikatoren und Kennzahlen, UGRdL 2018</oddFooter>
  </headerFooter>
  <rowBreaks count="5" manualBreakCount="5">
    <brk id="44" max="16383" man="1"/>
    <brk id="80" max="16383" man="1"/>
    <brk id="116" max="16383" man="1"/>
    <brk id="152" max="16383" man="1"/>
    <brk id="188"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9"/>
  <sheetViews>
    <sheetView showGridLines="0" showRowColHeaders="0" zoomScaleNormal="100" workbookViewId="0">
      <selection activeCell="A3" sqref="A3:B3"/>
    </sheetView>
  </sheetViews>
  <sheetFormatPr baseColWidth="10" defaultColWidth="11.453125" defaultRowHeight="12.5"/>
  <cols>
    <col min="1" max="1" width="24.1796875" style="68" customWidth="1"/>
    <col min="2" max="11" width="11.1796875" style="33" customWidth="1"/>
    <col min="12" max="16384" width="11.453125" style="33"/>
  </cols>
  <sheetData>
    <row r="1" spans="1:11" ht="13">
      <c r="A1" s="257" t="s">
        <v>263</v>
      </c>
    </row>
    <row r="3" spans="1:11" ht="13">
      <c r="A3" s="59" t="s">
        <v>1064</v>
      </c>
      <c r="B3" s="60" t="s">
        <v>1601</v>
      </c>
      <c r="C3" s="61"/>
      <c r="D3" s="61"/>
      <c r="E3" s="61"/>
      <c r="F3" s="61"/>
      <c r="G3" s="61"/>
      <c r="H3" s="61"/>
      <c r="I3" s="61"/>
      <c r="J3" s="61"/>
      <c r="K3" s="61"/>
    </row>
    <row r="4" spans="1:11" ht="13">
      <c r="A4" s="61"/>
      <c r="B4" s="61"/>
      <c r="C4" s="61"/>
      <c r="D4" s="61"/>
      <c r="E4" s="61"/>
      <c r="F4" s="61"/>
      <c r="G4" s="63"/>
      <c r="H4" s="63"/>
      <c r="I4" s="63"/>
      <c r="J4" s="64"/>
      <c r="K4" s="64"/>
    </row>
    <row r="5" spans="1:11" ht="17.149999999999999" customHeight="1">
      <c r="A5" s="1349" t="s">
        <v>327</v>
      </c>
      <c r="B5" s="1352" t="s">
        <v>598</v>
      </c>
      <c r="C5" s="1347" t="s">
        <v>559</v>
      </c>
      <c r="D5" s="1348"/>
      <c r="E5" s="1348"/>
      <c r="F5" s="1348"/>
      <c r="G5" s="1348"/>
      <c r="H5" s="1348"/>
      <c r="I5" s="1348"/>
      <c r="J5" s="1348"/>
      <c r="K5" s="1365" t="s">
        <v>659</v>
      </c>
    </row>
    <row r="6" spans="1:11" ht="17.149999999999999" customHeight="1">
      <c r="A6" s="1350"/>
      <c r="B6" s="1353"/>
      <c r="C6" s="1352" t="s">
        <v>599</v>
      </c>
      <c r="D6" s="1352" t="s">
        <v>600</v>
      </c>
      <c r="E6" s="1347" t="s">
        <v>456</v>
      </c>
      <c r="F6" s="1348"/>
      <c r="G6" s="1348"/>
      <c r="H6" s="1348"/>
      <c r="I6" s="1340"/>
      <c r="J6" s="1355" t="s">
        <v>605</v>
      </c>
      <c r="K6" s="1366"/>
    </row>
    <row r="7" spans="1:11" ht="83.5" customHeight="1">
      <c r="A7" s="1351"/>
      <c r="B7" s="1354"/>
      <c r="C7" s="1354"/>
      <c r="D7" s="1354"/>
      <c r="E7" s="317" t="s">
        <v>601</v>
      </c>
      <c r="F7" s="317" t="s">
        <v>602</v>
      </c>
      <c r="G7" s="317" t="s">
        <v>603</v>
      </c>
      <c r="H7" s="317" t="s">
        <v>604</v>
      </c>
      <c r="I7" s="317" t="s">
        <v>660</v>
      </c>
      <c r="J7" s="1356"/>
      <c r="K7" s="1367"/>
    </row>
    <row r="8" spans="1:11" ht="13">
      <c r="A8" s="61"/>
      <c r="B8" s="61"/>
      <c r="C8" s="61"/>
      <c r="D8" s="61"/>
      <c r="E8" s="61"/>
      <c r="F8" s="61"/>
      <c r="G8" s="63"/>
      <c r="H8" s="63"/>
      <c r="I8" s="63"/>
      <c r="J8" s="64"/>
      <c r="K8" s="64"/>
    </row>
    <row r="9" spans="1:11" ht="13">
      <c r="A9" s="53"/>
      <c r="B9" s="1346" t="s">
        <v>658</v>
      </c>
      <c r="C9" s="1346"/>
      <c r="D9" s="1346"/>
      <c r="E9" s="1346"/>
      <c r="F9" s="1346"/>
      <c r="G9" s="1346"/>
      <c r="H9" s="1346"/>
      <c r="I9" s="1346"/>
      <c r="J9" s="1346"/>
      <c r="K9" s="1346"/>
    </row>
    <row r="10" spans="1:11" ht="13">
      <c r="A10" s="64"/>
      <c r="B10" s="576"/>
      <c r="C10" s="577"/>
      <c r="D10" s="577"/>
      <c r="E10" s="577"/>
      <c r="F10" s="577"/>
      <c r="G10" s="577"/>
      <c r="H10" s="577"/>
      <c r="I10" s="577"/>
      <c r="J10" s="577"/>
      <c r="K10" s="577"/>
    </row>
    <row r="11" spans="1:11">
      <c r="A11" s="3" t="s">
        <v>328</v>
      </c>
      <c r="B11" s="578">
        <v>157.79284264572257</v>
      </c>
      <c r="C11" s="578">
        <v>688.2946885706591</v>
      </c>
      <c r="D11" s="578">
        <v>358.02791686410205</v>
      </c>
      <c r="E11" s="578">
        <v>512.98816885781423</v>
      </c>
      <c r="F11" s="578">
        <v>210.80866349047136</v>
      </c>
      <c r="G11" s="578">
        <v>8377.2463314895886</v>
      </c>
      <c r="H11" s="578">
        <v>838.25054943731027</v>
      </c>
      <c r="I11" s="578">
        <v>52.310686946029364</v>
      </c>
      <c r="J11" s="578">
        <v>56.277622568550576</v>
      </c>
      <c r="K11" s="578">
        <v>41.099398397293079</v>
      </c>
    </row>
    <row r="12" spans="1:11">
      <c r="A12" s="3" t="s">
        <v>329</v>
      </c>
      <c r="B12" s="578">
        <v>192.81214528736376</v>
      </c>
      <c r="C12" s="578">
        <v>267.98296150709075</v>
      </c>
      <c r="D12" s="578">
        <v>492.76556941599551</v>
      </c>
      <c r="E12" s="578">
        <v>338.72728663690202</v>
      </c>
      <c r="F12" s="578">
        <v>338.07382699208108</v>
      </c>
      <c r="G12" s="578">
        <v>11800.566410907571</v>
      </c>
      <c r="H12" s="578">
        <v>494.06863758870782</v>
      </c>
      <c r="I12" s="578">
        <v>59.095133413322728</v>
      </c>
      <c r="J12" s="578">
        <v>72.939368275838035</v>
      </c>
      <c r="K12" s="578">
        <v>43.404525328406102</v>
      </c>
    </row>
    <row r="13" spans="1:11">
      <c r="A13" s="3" t="s">
        <v>330</v>
      </c>
      <c r="B13" s="578">
        <v>85.593275179750961</v>
      </c>
      <c r="C13" s="578" t="s">
        <v>423</v>
      </c>
      <c r="D13" s="578">
        <v>285.10871827562943</v>
      </c>
      <c r="E13" s="578">
        <v>688.4592432436084</v>
      </c>
      <c r="F13" s="578">
        <v>150.38624479483104</v>
      </c>
      <c r="G13" s="578">
        <v>7561.0002063099337</v>
      </c>
      <c r="H13" s="578">
        <v>303.00806173772304</v>
      </c>
      <c r="I13" s="578">
        <v>50.919563805832439</v>
      </c>
      <c r="J13" s="578">
        <v>57.057300548429588</v>
      </c>
      <c r="K13" s="578">
        <v>33.913622377852192</v>
      </c>
    </row>
    <row r="14" spans="1:11">
      <c r="A14" s="3" t="s">
        <v>331</v>
      </c>
      <c r="B14" s="578">
        <v>521.96544322298098</v>
      </c>
      <c r="C14" s="578">
        <v>258.10744150999068</v>
      </c>
      <c r="D14" s="578">
        <v>1983.9423818781431</v>
      </c>
      <c r="E14" s="578">
        <v>1538.3603632174754</v>
      </c>
      <c r="F14" s="578">
        <v>1632.7892236069802</v>
      </c>
      <c r="G14" s="578">
        <v>36220.675568206869</v>
      </c>
      <c r="H14" s="578">
        <v>455.19169749391841</v>
      </c>
      <c r="I14" s="578">
        <v>61.065819853379857</v>
      </c>
      <c r="J14" s="578">
        <v>82.922334601182129</v>
      </c>
      <c r="K14" s="578">
        <v>45.764286333734674</v>
      </c>
    </row>
    <row r="15" spans="1:11">
      <c r="A15" s="3" t="s">
        <v>332</v>
      </c>
      <c r="B15" s="578">
        <v>311.82601510842017</v>
      </c>
      <c r="C15" s="578">
        <v>1585.3935769925129</v>
      </c>
      <c r="D15" s="578">
        <v>1370.7804356603135</v>
      </c>
      <c r="E15" s="578" t="s">
        <v>423</v>
      </c>
      <c r="F15" s="578">
        <v>1131.3296937631831</v>
      </c>
      <c r="G15" s="578">
        <v>17175.713185040622</v>
      </c>
      <c r="H15" s="578">
        <v>311.20408695320191</v>
      </c>
      <c r="I15" s="578">
        <v>73.089241271847044</v>
      </c>
      <c r="J15" s="578">
        <v>57.390145263313663</v>
      </c>
      <c r="K15" s="578">
        <v>45.89876670638332</v>
      </c>
    </row>
    <row r="16" spans="1:11">
      <c r="A16" s="3" t="s">
        <v>333</v>
      </c>
      <c r="B16" s="578">
        <v>149.60487453124688</v>
      </c>
      <c r="C16" s="578">
        <v>618.68929281315695</v>
      </c>
      <c r="D16" s="578">
        <v>723.0217706839943</v>
      </c>
      <c r="E16" s="578">
        <v>668.01279118894877</v>
      </c>
      <c r="F16" s="578">
        <v>761.85451898550753</v>
      </c>
      <c r="G16" s="578">
        <v>8171.5699783084719</v>
      </c>
      <c r="H16" s="578">
        <v>411.63706838674688</v>
      </c>
      <c r="I16" s="578">
        <v>67.016064445727139</v>
      </c>
      <c r="J16" s="578">
        <v>63.523590939530294</v>
      </c>
      <c r="K16" s="578">
        <v>36.042512944236506</v>
      </c>
    </row>
    <row r="17" spans="1:11">
      <c r="A17" s="3" t="s">
        <v>334</v>
      </c>
      <c r="B17" s="578">
        <v>172.89405599488248</v>
      </c>
      <c r="C17" s="578">
        <v>302.21568721994879</v>
      </c>
      <c r="D17" s="578">
        <v>297.68965596922226</v>
      </c>
      <c r="E17" s="578">
        <v>596.85483985086444</v>
      </c>
      <c r="F17" s="578">
        <v>274.39871762922508</v>
      </c>
      <c r="G17" s="578">
        <v>2788.8068212598619</v>
      </c>
      <c r="H17" s="578">
        <v>510.50841574471951</v>
      </c>
      <c r="I17" s="578">
        <v>64.092925148260335</v>
      </c>
      <c r="J17" s="578">
        <v>136.39282655099419</v>
      </c>
      <c r="K17" s="578">
        <v>45.432536466688752</v>
      </c>
    </row>
    <row r="18" spans="1:11">
      <c r="A18" s="3" t="s">
        <v>335</v>
      </c>
      <c r="B18" s="578">
        <v>183.75713067262174</v>
      </c>
      <c r="C18" s="578">
        <v>261.46911996881039</v>
      </c>
      <c r="D18" s="578">
        <v>672.76934684186665</v>
      </c>
      <c r="E18" s="578">
        <v>1051.2663242790074</v>
      </c>
      <c r="F18" s="578">
        <v>352.78329086885395</v>
      </c>
      <c r="G18" s="578">
        <v>15247.61900871513</v>
      </c>
      <c r="H18" s="578">
        <v>472.80305404038052</v>
      </c>
      <c r="I18" s="578">
        <v>53.804203337462098</v>
      </c>
      <c r="J18" s="578">
        <v>62.939371107445695</v>
      </c>
      <c r="K18" s="578">
        <v>40.660348507611559</v>
      </c>
    </row>
    <row r="19" spans="1:11">
      <c r="A19" s="3" t="s">
        <v>336</v>
      </c>
      <c r="B19" s="578">
        <v>249.59439045381046</v>
      </c>
      <c r="C19" s="578">
        <v>381.54063252264046</v>
      </c>
      <c r="D19" s="578">
        <v>800.95577967739291</v>
      </c>
      <c r="E19" s="578">
        <v>4775.1558305542712</v>
      </c>
      <c r="F19" s="578">
        <v>544.16421278297128</v>
      </c>
      <c r="G19" s="578">
        <v>14559.959548821702</v>
      </c>
      <c r="H19" s="578">
        <v>448.59159950314165</v>
      </c>
      <c r="I19" s="578">
        <v>56.995069660026765</v>
      </c>
      <c r="J19" s="578">
        <v>65.734784268064885</v>
      </c>
      <c r="K19" s="578">
        <v>44.390862766170549</v>
      </c>
    </row>
    <row r="20" spans="1:11">
      <c r="A20" s="3" t="s">
        <v>337</v>
      </c>
      <c r="B20" s="578">
        <v>391.70427674439014</v>
      </c>
      <c r="C20" s="578">
        <v>435.77249527891007</v>
      </c>
      <c r="D20" s="578">
        <v>1463.587058984124</v>
      </c>
      <c r="E20" s="578">
        <v>1631.9812449265946</v>
      </c>
      <c r="F20" s="578">
        <v>1355.0466184577333</v>
      </c>
      <c r="G20" s="578">
        <v>13875.770645165092</v>
      </c>
      <c r="H20" s="578">
        <v>417.33158497202959</v>
      </c>
      <c r="I20" s="578">
        <v>56.958809606477793</v>
      </c>
      <c r="J20" s="578">
        <v>64.844660088806521</v>
      </c>
      <c r="K20" s="578">
        <v>40.211532221052515</v>
      </c>
    </row>
    <row r="21" spans="1:11">
      <c r="A21" s="3" t="s">
        <v>338</v>
      </c>
      <c r="B21" s="578">
        <v>226.29324739862733</v>
      </c>
      <c r="C21" s="578">
        <v>128.88562276132572</v>
      </c>
      <c r="D21" s="578">
        <v>655.59351660177299</v>
      </c>
      <c r="E21" s="578">
        <v>382.81882438669896</v>
      </c>
      <c r="F21" s="578">
        <v>808.82080064346508</v>
      </c>
      <c r="G21" s="578">
        <v>2604.7947050941393</v>
      </c>
      <c r="H21" s="578">
        <v>511.58896501578755</v>
      </c>
      <c r="I21" s="578">
        <v>57.650440869751364</v>
      </c>
      <c r="J21" s="578">
        <v>73.481872472691578</v>
      </c>
      <c r="K21" s="578">
        <v>43.257490919763114</v>
      </c>
    </row>
    <row r="22" spans="1:11">
      <c r="A22" s="3" t="s">
        <v>339</v>
      </c>
      <c r="B22" s="578">
        <v>412.02315984679143</v>
      </c>
      <c r="C22" s="578">
        <v>372.45439717295136</v>
      </c>
      <c r="D22" s="578">
        <v>1311.4101892359331</v>
      </c>
      <c r="E22" s="578">
        <v>257.77409565186412</v>
      </c>
      <c r="F22" s="578">
        <v>1303.9080003254671</v>
      </c>
      <c r="G22" s="578">
        <v>13121.596096320756</v>
      </c>
      <c r="H22" s="578">
        <v>510.63804985842984</v>
      </c>
      <c r="I22" s="578">
        <v>61.95952795970193</v>
      </c>
      <c r="J22" s="578">
        <v>63.208404707359499</v>
      </c>
      <c r="K22" s="578">
        <v>43.53306001103838</v>
      </c>
    </row>
    <row r="23" spans="1:11">
      <c r="A23" s="3" t="s">
        <v>340</v>
      </c>
      <c r="B23" s="578">
        <v>239.41320868091125</v>
      </c>
      <c r="C23" s="578">
        <v>184.73458691977007</v>
      </c>
      <c r="D23" s="578">
        <v>703.8854175190736</v>
      </c>
      <c r="E23" s="578">
        <v>917.60415070020076</v>
      </c>
      <c r="F23" s="578">
        <v>472.54544615586718</v>
      </c>
      <c r="G23" s="578">
        <v>15540.148700313748</v>
      </c>
      <c r="H23" s="578">
        <v>323.46131675086224</v>
      </c>
      <c r="I23" s="578">
        <v>39.024098761309418</v>
      </c>
      <c r="J23" s="578">
        <v>64.33431831472474</v>
      </c>
      <c r="K23" s="578">
        <v>35.720047191775258</v>
      </c>
    </row>
    <row r="24" spans="1:11">
      <c r="A24" s="3" t="s">
        <v>341</v>
      </c>
      <c r="B24" s="578">
        <v>391.81556021431351</v>
      </c>
      <c r="C24" s="578">
        <v>339.5582324959297</v>
      </c>
      <c r="D24" s="578">
        <v>1274.848379457502</v>
      </c>
      <c r="E24" s="578">
        <v>4572.8355161314403</v>
      </c>
      <c r="F24" s="578">
        <v>1513.9635503752231</v>
      </c>
      <c r="G24" s="578">
        <v>9529.4271894239737</v>
      </c>
      <c r="H24" s="578">
        <v>398.77643431263471</v>
      </c>
      <c r="I24" s="578">
        <v>56.350520695820727</v>
      </c>
      <c r="J24" s="578">
        <v>68.458245693290678</v>
      </c>
      <c r="K24" s="578">
        <v>40.435647037697265</v>
      </c>
    </row>
    <row r="25" spans="1:11">
      <c r="A25" s="3" t="s">
        <v>342</v>
      </c>
      <c r="B25" s="578">
        <v>228.33878063550807</v>
      </c>
      <c r="C25" s="578">
        <v>334.59817884412234</v>
      </c>
      <c r="D25" s="578">
        <v>886.85721329572789</v>
      </c>
      <c r="E25" s="578">
        <v>1252.1560133009361</v>
      </c>
      <c r="F25" s="578">
        <v>558.33597820471164</v>
      </c>
      <c r="G25" s="578">
        <v>15037.02692098423</v>
      </c>
      <c r="H25" s="578">
        <v>493.14003636036699</v>
      </c>
      <c r="I25" s="578">
        <v>55.682174669793305</v>
      </c>
      <c r="J25" s="578">
        <v>60.112718347912917</v>
      </c>
      <c r="K25" s="578">
        <v>43.272846412209788</v>
      </c>
    </row>
    <row r="26" spans="1:11">
      <c r="A26" s="3" t="s">
        <v>343</v>
      </c>
      <c r="B26" s="578">
        <v>141.82689333245193</v>
      </c>
      <c r="C26" s="578">
        <v>252.48865150132465</v>
      </c>
      <c r="D26" s="578">
        <v>315.8857107120968</v>
      </c>
      <c r="E26" s="578">
        <v>290.65547607233634</v>
      </c>
      <c r="F26" s="578">
        <v>318.15995986237908</v>
      </c>
      <c r="G26" s="578">
        <v>3927.3231665755829</v>
      </c>
      <c r="H26" s="578">
        <v>519.08721640539591</v>
      </c>
      <c r="I26" s="578">
        <v>49.730283136099708</v>
      </c>
      <c r="J26" s="578">
        <v>61.633919112087305</v>
      </c>
      <c r="K26" s="578">
        <v>38.757297628490271</v>
      </c>
    </row>
    <row r="27" spans="1:11">
      <c r="B27" s="169"/>
    </row>
    <row r="28" spans="1:11" s="608" customFormat="1" ht="20.149999999999999" customHeight="1">
      <c r="B28" s="1368" t="s">
        <v>1434</v>
      </c>
      <c r="C28" s="1368"/>
      <c r="D28" s="1368"/>
      <c r="E28" s="1368"/>
      <c r="F28" s="1368"/>
      <c r="G28" s="1368"/>
      <c r="H28" s="1368"/>
      <c r="I28" s="1368"/>
      <c r="J28" s="1368"/>
      <c r="K28" s="1368"/>
    </row>
    <row r="29" spans="1:11" s="608" customFormat="1" ht="15" customHeight="1">
      <c r="B29" s="1368" t="s">
        <v>1588</v>
      </c>
      <c r="C29" s="1368"/>
      <c r="D29" s="1368"/>
      <c r="E29" s="1368"/>
      <c r="F29" s="1368"/>
      <c r="G29" s="1368"/>
      <c r="H29" s="1368"/>
      <c r="I29" s="1368"/>
      <c r="J29" s="1368"/>
      <c r="K29" s="1368"/>
    </row>
    <row r="30" spans="1:11" s="608" customFormat="1" ht="15" customHeight="1">
      <c r="A30" s="608" t="s">
        <v>345</v>
      </c>
      <c r="B30" s="1368" t="s">
        <v>1703</v>
      </c>
      <c r="C30" s="1368"/>
      <c r="D30" s="1368"/>
      <c r="E30" s="1368"/>
      <c r="F30" s="1368"/>
      <c r="G30" s="1368"/>
      <c r="H30" s="1368"/>
      <c r="I30" s="1368"/>
      <c r="J30" s="1368"/>
      <c r="K30" s="1368"/>
    </row>
    <row r="31" spans="1:11" s="608" customFormat="1" ht="15" customHeight="1">
      <c r="A31" s="608" t="s">
        <v>345</v>
      </c>
      <c r="B31" s="1368" t="s">
        <v>425</v>
      </c>
      <c r="C31" s="1368"/>
      <c r="D31" s="1368"/>
      <c r="E31" s="1368"/>
      <c r="F31" s="1368"/>
      <c r="G31" s="1368"/>
      <c r="H31" s="1368"/>
      <c r="I31" s="1368"/>
      <c r="J31" s="1368"/>
      <c r="K31" s="1368"/>
    </row>
    <row r="32" spans="1:11" ht="13">
      <c r="A32" s="69"/>
    </row>
    <row r="33" spans="1:1" ht="13">
      <c r="A33" s="69"/>
    </row>
    <row r="34" spans="1:1" ht="13">
      <c r="A34" s="69"/>
    </row>
    <row r="35" spans="1:1" ht="13">
      <c r="A35" s="69"/>
    </row>
    <row r="36" spans="1:1" ht="13">
      <c r="A36" s="69"/>
    </row>
    <row r="37" spans="1:1" ht="13">
      <c r="A37" s="69"/>
    </row>
    <row r="38" spans="1:1" ht="13">
      <c r="A38" s="69"/>
    </row>
    <row r="39" spans="1:1" ht="13">
      <c r="A39" s="69"/>
    </row>
    <row r="40" spans="1:1" ht="13">
      <c r="A40" s="69"/>
    </row>
    <row r="41" spans="1:1" ht="13">
      <c r="A41" s="69"/>
    </row>
    <row r="42" spans="1:1" ht="13">
      <c r="A42" s="69"/>
    </row>
    <row r="43" spans="1:1" ht="13">
      <c r="A43" s="69"/>
    </row>
    <row r="44" spans="1:1" ht="13">
      <c r="A44" s="69"/>
    </row>
    <row r="45" spans="1:1" ht="13">
      <c r="A45" s="69"/>
    </row>
    <row r="46" spans="1:1" ht="13">
      <c r="A46" s="69"/>
    </row>
    <row r="47" spans="1:1" ht="13">
      <c r="A47" s="69"/>
    </row>
    <row r="48" spans="1:1" ht="13">
      <c r="A48" s="69"/>
    </row>
    <row r="49" spans="1:1" ht="13">
      <c r="A49" s="69"/>
    </row>
  </sheetData>
  <sheetProtection selectLockedCells="1"/>
  <customSheetViews>
    <customSheetView guid="{163DCD2F-7E1E-45D5-87F9-D8442EBAE317}" showGridLines="0" showRowCol="0">
      <selection sqref="A1:B1"/>
    </customSheetView>
  </customSheetViews>
  <mergeCells count="13">
    <mergeCell ref="B28:K28"/>
    <mergeCell ref="B29:K29"/>
    <mergeCell ref="B30:K30"/>
    <mergeCell ref="B31:K31"/>
    <mergeCell ref="B9:K9"/>
    <mergeCell ref="J6:J7"/>
    <mergeCell ref="C5:J5"/>
    <mergeCell ref="K5:K7"/>
    <mergeCell ref="A5:A7"/>
    <mergeCell ref="B5:B7"/>
    <mergeCell ref="C6:C7"/>
    <mergeCell ref="D6:D7"/>
    <mergeCell ref="E6:I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je Erwerbstätigen**) 2014 nach Wirtschaftszweigen und Bundesländern</oddHeader>
    <oddFooter>&amp;CStatistische Ämter der Länder – Indikatoren und Kennzahlen, UGRdL 2018</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6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5.1796875" style="205" customWidth="1"/>
    <col min="2" max="15" width="12.7265625" style="205" customWidth="1"/>
    <col min="16" max="16384" width="11.453125" style="205"/>
  </cols>
  <sheetData>
    <row r="1" spans="1:15" ht="12.75" customHeight="1">
      <c r="A1" s="297" t="s">
        <v>263</v>
      </c>
    </row>
    <row r="3" spans="1:15" ht="12.75" customHeight="1">
      <c r="A3" s="437" t="s">
        <v>1066</v>
      </c>
      <c r="B3" s="134" t="s">
        <v>1589</v>
      </c>
      <c r="C3" s="134"/>
      <c r="D3" s="134"/>
      <c r="E3" s="134"/>
      <c r="F3" s="134"/>
      <c r="G3" s="134"/>
      <c r="H3" s="134"/>
      <c r="I3" s="134"/>
      <c r="J3" s="62"/>
      <c r="K3" s="62"/>
      <c r="L3" s="62"/>
      <c r="M3" s="62"/>
      <c r="N3" s="1115"/>
      <c r="O3" s="62"/>
    </row>
    <row r="4" spans="1:15" ht="12.75" customHeight="1">
      <c r="A4" s="240"/>
      <c r="B4" s="134"/>
      <c r="C4" s="134"/>
      <c r="D4" s="134"/>
      <c r="E4" s="435"/>
      <c r="F4" s="437"/>
      <c r="G4" s="437"/>
      <c r="H4" s="437"/>
      <c r="I4" s="134"/>
      <c r="J4" s="62"/>
      <c r="K4" s="62"/>
      <c r="L4" s="62"/>
      <c r="M4" s="62"/>
      <c r="N4" s="1115"/>
      <c r="O4" s="62"/>
    </row>
    <row r="5" spans="1:15" ht="12.75" customHeight="1">
      <c r="A5" s="419" t="s">
        <v>327</v>
      </c>
      <c r="B5" s="421">
        <v>2003</v>
      </c>
      <c r="C5" s="421">
        <v>2004</v>
      </c>
      <c r="D5" s="421">
        <v>2005</v>
      </c>
      <c r="E5" s="421">
        <v>2006</v>
      </c>
      <c r="F5" s="421">
        <v>2007</v>
      </c>
      <c r="G5" s="421">
        <v>2008</v>
      </c>
      <c r="H5" s="421">
        <v>2009</v>
      </c>
      <c r="I5" s="421">
        <v>2010</v>
      </c>
      <c r="J5" s="421">
        <v>2011</v>
      </c>
      <c r="K5" s="421">
        <v>2012</v>
      </c>
      <c r="L5" s="421">
        <v>2013</v>
      </c>
      <c r="M5" s="421">
        <v>2014</v>
      </c>
      <c r="N5" s="1116">
        <v>2015</v>
      </c>
      <c r="O5" s="421">
        <v>2016</v>
      </c>
    </row>
    <row r="6" spans="1:15" ht="12.75" customHeight="1">
      <c r="A6" s="134"/>
      <c r="B6" s="134"/>
      <c r="C6" s="134"/>
      <c r="D6" s="134"/>
      <c r="E6" s="435"/>
      <c r="F6" s="437"/>
      <c r="G6" s="437"/>
      <c r="H6" s="437"/>
      <c r="I6" s="134"/>
      <c r="J6" s="62"/>
      <c r="K6" s="62"/>
      <c r="L6" s="62"/>
      <c r="M6" s="62"/>
      <c r="N6" s="1115"/>
      <c r="O6" s="62"/>
    </row>
    <row r="7" spans="1:15" ht="25.5" customHeight="1">
      <c r="A7" s="62"/>
      <c r="B7" s="1282" t="s">
        <v>1666</v>
      </c>
      <c r="C7" s="1282"/>
      <c r="D7" s="1282"/>
      <c r="E7" s="1282"/>
      <c r="F7" s="1282"/>
      <c r="G7" s="1282" t="s">
        <v>1060</v>
      </c>
      <c r="H7" s="1282"/>
      <c r="I7" s="1282"/>
      <c r="J7" s="1282"/>
      <c r="K7" s="1282"/>
      <c r="L7" s="1282" t="s">
        <v>1060</v>
      </c>
      <c r="M7" s="1272"/>
      <c r="N7" s="1272"/>
      <c r="O7" s="1272"/>
    </row>
    <row r="8" spans="1:15" ht="12.75" customHeight="1">
      <c r="A8" s="437"/>
      <c r="B8" s="433"/>
      <c r="C8" s="433"/>
      <c r="D8" s="433"/>
      <c r="E8" s="433"/>
      <c r="F8" s="433"/>
      <c r="G8" s="433"/>
      <c r="H8" s="433"/>
      <c r="I8" s="433"/>
      <c r="J8" s="62"/>
      <c r="K8" s="62"/>
      <c r="L8" s="62"/>
      <c r="M8" s="62"/>
      <c r="N8" s="1115"/>
      <c r="O8" s="62"/>
    </row>
    <row r="9" spans="1:15" ht="14.25" customHeight="1">
      <c r="A9" s="86" t="s">
        <v>1181</v>
      </c>
      <c r="B9" s="279">
        <v>70184</v>
      </c>
      <c r="C9" s="279">
        <v>70031</v>
      </c>
      <c r="D9" s="279">
        <v>71893</v>
      </c>
      <c r="E9" s="279">
        <v>73239</v>
      </c>
      <c r="F9" s="279">
        <v>72427</v>
      </c>
      <c r="G9" s="279">
        <v>67224</v>
      </c>
      <c r="H9" s="279">
        <v>65692</v>
      </c>
      <c r="I9" s="279">
        <v>66001</v>
      </c>
      <c r="J9" s="279">
        <v>59625</v>
      </c>
      <c r="K9" s="279">
        <v>58083</v>
      </c>
      <c r="L9" s="279">
        <v>61605</v>
      </c>
      <c r="M9" s="279">
        <v>60857</v>
      </c>
      <c r="N9" s="279">
        <v>63328</v>
      </c>
      <c r="O9" s="279">
        <v>62671</v>
      </c>
    </row>
    <row r="10" spans="1:15" ht="14.25" customHeight="1">
      <c r="A10" s="436" t="s">
        <v>329</v>
      </c>
      <c r="B10" s="279">
        <v>80141</v>
      </c>
      <c r="C10" s="279">
        <v>79431</v>
      </c>
      <c r="D10" s="279">
        <v>84884</v>
      </c>
      <c r="E10" s="279">
        <v>84994</v>
      </c>
      <c r="F10" s="279">
        <v>89022</v>
      </c>
      <c r="G10" s="279">
        <v>88658</v>
      </c>
      <c r="H10" s="279">
        <v>90170</v>
      </c>
      <c r="I10" s="279">
        <v>91969</v>
      </c>
      <c r="J10" s="279">
        <v>89203</v>
      </c>
      <c r="K10" s="279">
        <v>93720</v>
      </c>
      <c r="L10" s="279">
        <v>90852</v>
      </c>
      <c r="M10" s="279">
        <v>88289</v>
      </c>
      <c r="N10" s="279">
        <v>86242</v>
      </c>
      <c r="O10" s="279">
        <v>81527</v>
      </c>
    </row>
    <row r="11" spans="1:15" ht="14.25" customHeight="1">
      <c r="A11" s="436" t="s">
        <v>330</v>
      </c>
      <c r="B11" s="279">
        <v>9105</v>
      </c>
      <c r="C11" s="279">
        <v>8586</v>
      </c>
      <c r="D11" s="279">
        <v>9108</v>
      </c>
      <c r="E11" s="279">
        <v>9144</v>
      </c>
      <c r="F11" s="279">
        <v>8794</v>
      </c>
      <c r="G11" s="279">
        <v>9037</v>
      </c>
      <c r="H11" s="279">
        <v>8108</v>
      </c>
      <c r="I11" s="279">
        <v>9108</v>
      </c>
      <c r="J11" s="279">
        <v>8407</v>
      </c>
      <c r="K11" s="279">
        <v>8121</v>
      </c>
      <c r="L11" s="279">
        <v>8215</v>
      </c>
      <c r="M11" s="279">
        <v>7817</v>
      </c>
      <c r="N11" s="279">
        <v>7467</v>
      </c>
      <c r="O11" s="279" t="s">
        <v>878</v>
      </c>
    </row>
    <row r="12" spans="1:15" ht="14.25" customHeight="1">
      <c r="A12" s="436" t="s">
        <v>331</v>
      </c>
      <c r="B12" s="279">
        <v>42961</v>
      </c>
      <c r="C12" s="279">
        <v>45199</v>
      </c>
      <c r="D12" s="279">
        <v>46156</v>
      </c>
      <c r="E12" s="279">
        <v>45410</v>
      </c>
      <c r="F12" s="279">
        <v>49774</v>
      </c>
      <c r="G12" s="279">
        <v>49011</v>
      </c>
      <c r="H12" s="279">
        <v>47017</v>
      </c>
      <c r="I12" s="279">
        <v>49277</v>
      </c>
      <c r="J12" s="279">
        <v>52505</v>
      </c>
      <c r="K12" s="279">
        <v>54757</v>
      </c>
      <c r="L12" s="279">
        <v>54354</v>
      </c>
      <c r="M12" s="279">
        <v>54353</v>
      </c>
      <c r="N12" s="279">
        <v>55458</v>
      </c>
      <c r="O12" s="279" t="s">
        <v>878</v>
      </c>
    </row>
    <row r="13" spans="1:15" ht="14.25" customHeight="1">
      <c r="A13" s="436" t="s">
        <v>332</v>
      </c>
      <c r="B13" s="279">
        <v>7719</v>
      </c>
      <c r="C13" s="279">
        <v>7048</v>
      </c>
      <c r="D13" s="279">
        <v>7646</v>
      </c>
      <c r="E13" s="279">
        <v>7832</v>
      </c>
      <c r="F13" s="279">
        <v>7850</v>
      </c>
      <c r="G13" s="279">
        <v>7447</v>
      </c>
      <c r="H13" s="279">
        <v>7661</v>
      </c>
      <c r="I13" s="279">
        <v>7932</v>
      </c>
      <c r="J13" s="279">
        <v>7239</v>
      </c>
      <c r="K13" s="279">
        <v>7664</v>
      </c>
      <c r="L13" s="279">
        <v>7793</v>
      </c>
      <c r="M13" s="279">
        <v>6940</v>
      </c>
      <c r="N13" s="279">
        <v>7251</v>
      </c>
      <c r="O13" s="279" t="s">
        <v>878</v>
      </c>
    </row>
    <row r="14" spans="1:15" ht="14.25" customHeight="1">
      <c r="A14" s="436" t="s">
        <v>719</v>
      </c>
      <c r="B14" s="279">
        <v>2162</v>
      </c>
      <c r="C14" s="279">
        <v>2061</v>
      </c>
      <c r="D14" s="279">
        <v>2115</v>
      </c>
      <c r="E14" s="279">
        <v>2023</v>
      </c>
      <c r="F14" s="279">
        <v>2283</v>
      </c>
      <c r="G14" s="279">
        <v>2194</v>
      </c>
      <c r="H14" s="279">
        <v>2698</v>
      </c>
      <c r="I14" s="279">
        <v>2877</v>
      </c>
      <c r="J14" s="279">
        <v>2885</v>
      </c>
      <c r="K14" s="279">
        <v>2473</v>
      </c>
      <c r="L14" s="279">
        <v>2443</v>
      </c>
      <c r="M14" s="279">
        <v>4107</v>
      </c>
      <c r="N14" s="279">
        <v>8536</v>
      </c>
      <c r="O14" s="279">
        <v>10023</v>
      </c>
    </row>
    <row r="15" spans="1:15" ht="14.25" customHeight="1">
      <c r="A15" s="86" t="s">
        <v>1182</v>
      </c>
      <c r="B15" s="279">
        <v>24160</v>
      </c>
      <c r="C15" s="279">
        <v>33345</v>
      </c>
      <c r="D15" s="279">
        <v>28481</v>
      </c>
      <c r="E15" s="279">
        <v>29690</v>
      </c>
      <c r="F15" s="279">
        <v>16084</v>
      </c>
      <c r="G15" s="279">
        <v>34199</v>
      </c>
      <c r="H15" s="279">
        <v>16116</v>
      </c>
      <c r="I15" s="279">
        <v>30068</v>
      </c>
      <c r="J15" s="279">
        <v>19134</v>
      </c>
      <c r="K15" s="279">
        <v>16270</v>
      </c>
      <c r="L15" s="279">
        <v>14834</v>
      </c>
      <c r="M15" s="279">
        <v>13103</v>
      </c>
      <c r="N15" s="279">
        <v>15914</v>
      </c>
      <c r="O15" s="279">
        <v>16852</v>
      </c>
    </row>
    <row r="16" spans="1:15" ht="14.25" customHeight="1">
      <c r="A16" s="436" t="s">
        <v>335</v>
      </c>
      <c r="B16" s="279">
        <v>6075</v>
      </c>
      <c r="C16" s="279">
        <v>6899</v>
      </c>
      <c r="D16" s="279">
        <v>6812</v>
      </c>
      <c r="E16" s="279">
        <v>7502</v>
      </c>
      <c r="F16" s="279">
        <v>7786</v>
      </c>
      <c r="G16" s="279">
        <v>8642</v>
      </c>
      <c r="H16" s="279">
        <v>7598</v>
      </c>
      <c r="I16" s="279">
        <v>8962</v>
      </c>
      <c r="J16" s="279">
        <v>10225</v>
      </c>
      <c r="K16" s="279">
        <v>11229</v>
      </c>
      <c r="L16" s="279">
        <v>11162</v>
      </c>
      <c r="M16" s="279">
        <v>12298</v>
      </c>
      <c r="N16" s="279" t="s">
        <v>1386</v>
      </c>
      <c r="O16" s="279" t="s">
        <v>878</v>
      </c>
    </row>
    <row r="17" spans="1:15" ht="14.25" customHeight="1">
      <c r="A17" s="436" t="s">
        <v>458</v>
      </c>
      <c r="B17" s="279">
        <v>68810</v>
      </c>
      <c r="C17" s="279">
        <v>66521</v>
      </c>
      <c r="D17" s="279">
        <v>66111</v>
      </c>
      <c r="E17" s="279">
        <v>69423</v>
      </c>
      <c r="F17" s="279">
        <v>70369</v>
      </c>
      <c r="G17" s="279">
        <v>70900</v>
      </c>
      <c r="H17" s="279">
        <v>72780</v>
      </c>
      <c r="I17" s="279">
        <v>74937</v>
      </c>
      <c r="J17" s="279">
        <v>70678</v>
      </c>
      <c r="K17" s="279">
        <v>69243</v>
      </c>
      <c r="L17" s="279">
        <v>70035</v>
      </c>
      <c r="M17" s="279">
        <v>72640</v>
      </c>
      <c r="N17" s="279">
        <v>78862</v>
      </c>
      <c r="O17" s="279">
        <v>79766</v>
      </c>
    </row>
    <row r="18" spans="1:15" ht="14.25" customHeight="1">
      <c r="A18" s="436" t="s">
        <v>337</v>
      </c>
      <c r="B18" s="279">
        <v>183651</v>
      </c>
      <c r="C18" s="279">
        <v>183837</v>
      </c>
      <c r="D18" s="279">
        <v>180582</v>
      </c>
      <c r="E18" s="279">
        <v>185528</v>
      </c>
      <c r="F18" s="279">
        <v>191688</v>
      </c>
      <c r="G18" s="279">
        <v>189971</v>
      </c>
      <c r="H18" s="279">
        <v>165336</v>
      </c>
      <c r="I18" s="279">
        <v>186639</v>
      </c>
      <c r="J18" s="279">
        <v>175228</v>
      </c>
      <c r="K18" s="279">
        <v>178435</v>
      </c>
      <c r="L18" s="279">
        <v>180687</v>
      </c>
      <c r="M18" s="279">
        <v>175402</v>
      </c>
      <c r="N18" s="279" t="s">
        <v>1386</v>
      </c>
      <c r="O18" s="279" t="s">
        <v>878</v>
      </c>
    </row>
    <row r="19" spans="1:15" ht="14.25" customHeight="1">
      <c r="A19" s="436" t="s">
        <v>512</v>
      </c>
      <c r="B19" s="279">
        <v>10019</v>
      </c>
      <c r="C19" s="279">
        <v>10675</v>
      </c>
      <c r="D19" s="279">
        <v>12032</v>
      </c>
      <c r="E19" s="279">
        <v>14180</v>
      </c>
      <c r="F19" s="279">
        <v>14934</v>
      </c>
      <c r="G19" s="279">
        <v>15882</v>
      </c>
      <c r="H19" s="279">
        <v>15449</v>
      </c>
      <c r="I19" s="279">
        <v>16534</v>
      </c>
      <c r="J19" s="279">
        <v>16398</v>
      </c>
      <c r="K19" s="279">
        <v>17691</v>
      </c>
      <c r="L19" s="279">
        <v>19339</v>
      </c>
      <c r="M19" s="279">
        <v>17878</v>
      </c>
      <c r="N19" s="279">
        <v>19687</v>
      </c>
      <c r="O19" s="279" t="s">
        <v>878</v>
      </c>
    </row>
    <row r="20" spans="1:15" ht="14.25" customHeight="1">
      <c r="A20" s="436" t="s">
        <v>339</v>
      </c>
      <c r="B20" s="279">
        <v>12901</v>
      </c>
      <c r="C20" s="279">
        <v>11005</v>
      </c>
      <c r="D20" s="279">
        <v>12799</v>
      </c>
      <c r="E20" s="279">
        <v>11062</v>
      </c>
      <c r="F20" s="279">
        <v>13392</v>
      </c>
      <c r="G20" s="279">
        <v>9683</v>
      </c>
      <c r="H20" s="279">
        <v>8696</v>
      </c>
      <c r="I20" s="279">
        <v>7302</v>
      </c>
      <c r="J20" s="279">
        <v>8276</v>
      </c>
      <c r="K20" s="279">
        <v>10189</v>
      </c>
      <c r="L20" s="279">
        <v>11930</v>
      </c>
      <c r="M20" s="279">
        <v>10145</v>
      </c>
      <c r="N20" s="279">
        <v>10634</v>
      </c>
      <c r="O20" s="279" t="s">
        <v>878</v>
      </c>
    </row>
    <row r="21" spans="1:15" ht="14.25" customHeight="1">
      <c r="A21" s="436" t="s">
        <v>340</v>
      </c>
      <c r="B21" s="279">
        <v>37076</v>
      </c>
      <c r="C21" s="279">
        <v>36800</v>
      </c>
      <c r="D21" s="279">
        <v>35784</v>
      </c>
      <c r="E21" s="279">
        <v>37077</v>
      </c>
      <c r="F21" s="279">
        <v>37037</v>
      </c>
      <c r="G21" s="279">
        <v>35420</v>
      </c>
      <c r="H21" s="279">
        <v>36548</v>
      </c>
      <c r="I21" s="279">
        <v>37431</v>
      </c>
      <c r="J21" s="279">
        <v>37201</v>
      </c>
      <c r="K21" s="279">
        <v>38978</v>
      </c>
      <c r="L21" s="279">
        <v>42738</v>
      </c>
      <c r="M21" s="279">
        <v>42853</v>
      </c>
      <c r="N21" s="279">
        <v>42362</v>
      </c>
      <c r="O21" s="279" t="s">
        <v>878</v>
      </c>
    </row>
    <row r="22" spans="1:15" ht="14.25" customHeight="1">
      <c r="A22" s="436" t="s">
        <v>341</v>
      </c>
      <c r="B22" s="279">
        <v>17277</v>
      </c>
      <c r="C22" s="279">
        <v>16561</v>
      </c>
      <c r="D22" s="279">
        <v>17927</v>
      </c>
      <c r="E22" s="279">
        <v>18841</v>
      </c>
      <c r="F22" s="279">
        <v>20564</v>
      </c>
      <c r="G22" s="279">
        <v>22197</v>
      </c>
      <c r="H22" s="279">
        <v>21482</v>
      </c>
      <c r="I22" s="279">
        <v>21199</v>
      </c>
      <c r="J22" s="279">
        <v>23180</v>
      </c>
      <c r="K22" s="279">
        <v>23910</v>
      </c>
      <c r="L22" s="279">
        <v>23014</v>
      </c>
      <c r="M22" s="279">
        <v>22773</v>
      </c>
      <c r="N22" s="279">
        <v>23997</v>
      </c>
      <c r="O22" s="279">
        <v>24116</v>
      </c>
    </row>
    <row r="23" spans="1:15" ht="14.25" customHeight="1">
      <c r="A23" s="436" t="s">
        <v>1198</v>
      </c>
      <c r="B23" s="279">
        <v>34760</v>
      </c>
      <c r="C23" s="279">
        <v>36167</v>
      </c>
      <c r="D23" s="279">
        <v>37547</v>
      </c>
      <c r="E23" s="279">
        <v>38381</v>
      </c>
      <c r="F23" s="279">
        <v>30732</v>
      </c>
      <c r="G23" s="279">
        <v>23659</v>
      </c>
      <c r="H23" s="279">
        <v>24118</v>
      </c>
      <c r="I23" s="279">
        <v>24112</v>
      </c>
      <c r="J23" s="279">
        <v>22840</v>
      </c>
      <c r="K23" s="279">
        <v>26359</v>
      </c>
      <c r="L23" s="279">
        <v>27423</v>
      </c>
      <c r="M23" s="279">
        <v>28677</v>
      </c>
      <c r="N23" s="279">
        <v>33697</v>
      </c>
      <c r="O23" s="279">
        <v>35038</v>
      </c>
    </row>
    <row r="24" spans="1:15" ht="14.25" customHeight="1">
      <c r="A24" s="436" t="s">
        <v>981</v>
      </c>
      <c r="B24" s="279">
        <v>4766</v>
      </c>
      <c r="C24" s="279">
        <v>5878</v>
      </c>
      <c r="D24" s="279">
        <v>6339</v>
      </c>
      <c r="E24" s="279">
        <v>6436</v>
      </c>
      <c r="F24" s="279">
        <v>7250</v>
      </c>
      <c r="G24" s="279">
        <v>7317</v>
      </c>
      <c r="H24" s="279">
        <v>6930</v>
      </c>
      <c r="I24" s="279">
        <v>7362</v>
      </c>
      <c r="J24" s="279">
        <v>7767</v>
      </c>
      <c r="K24" s="279">
        <v>7749</v>
      </c>
      <c r="L24" s="279">
        <v>8159</v>
      </c>
      <c r="M24" s="279">
        <v>8439</v>
      </c>
      <c r="N24" s="279">
        <v>9128</v>
      </c>
      <c r="O24" s="279">
        <v>9271</v>
      </c>
    </row>
    <row r="25" spans="1:15" ht="20.25" customHeight="1">
      <c r="A25" s="67" t="s">
        <v>344</v>
      </c>
      <c r="B25" s="279">
        <v>608780</v>
      </c>
      <c r="C25" s="279">
        <v>617465.19999999995</v>
      </c>
      <c r="D25" s="279">
        <v>622575</v>
      </c>
      <c r="E25" s="279">
        <v>639566.50000000012</v>
      </c>
      <c r="F25" s="279">
        <v>640578</v>
      </c>
      <c r="G25" s="279">
        <v>640685.99999999988</v>
      </c>
      <c r="H25" s="279">
        <v>595624</v>
      </c>
      <c r="I25" s="279">
        <v>632440</v>
      </c>
      <c r="J25" s="279">
        <v>612076.326</v>
      </c>
      <c r="K25" s="279">
        <v>628641.99999999988</v>
      </c>
      <c r="L25" s="279">
        <v>637652.00000000012</v>
      </c>
      <c r="M25" s="279">
        <v>626650.10177000007</v>
      </c>
      <c r="N25" s="279">
        <v>646887.54957000003</v>
      </c>
      <c r="O25" s="279">
        <v>650618.98543</v>
      </c>
    </row>
    <row r="26" spans="1:15" ht="12.75" customHeight="1">
      <c r="A26" s="134"/>
      <c r="B26" s="342"/>
      <c r="C26" s="342"/>
      <c r="D26" s="342"/>
      <c r="E26" s="343"/>
      <c r="F26" s="344"/>
      <c r="G26" s="344"/>
      <c r="H26" s="344"/>
      <c r="I26" s="342"/>
      <c r="J26" s="441"/>
      <c r="K26" s="441"/>
      <c r="L26" s="441"/>
      <c r="M26" s="441"/>
      <c r="N26" s="441"/>
      <c r="O26" s="441"/>
    </row>
    <row r="27" spans="1:15" ht="38.25" customHeight="1">
      <c r="A27" s="1115"/>
      <c r="B27" s="1369" t="s">
        <v>1667</v>
      </c>
      <c r="C27" s="1369"/>
      <c r="D27" s="1369"/>
      <c r="E27" s="1369"/>
      <c r="F27" s="1369"/>
      <c r="G27" s="1369" t="s">
        <v>1061</v>
      </c>
      <c r="H27" s="1369"/>
      <c r="I27" s="1369"/>
      <c r="J27" s="1369"/>
      <c r="K27" s="1369"/>
      <c r="L27" s="1369" t="s">
        <v>1061</v>
      </c>
      <c r="M27" s="1369"/>
      <c r="N27" s="1369"/>
      <c r="O27" s="1369"/>
    </row>
    <row r="28" spans="1:15" ht="12.75" customHeight="1">
      <c r="A28" s="437"/>
      <c r="B28" s="345"/>
      <c r="C28" s="345"/>
      <c r="D28" s="345"/>
      <c r="E28" s="345"/>
      <c r="F28" s="345"/>
      <c r="G28" s="345"/>
      <c r="H28" s="345"/>
      <c r="I28" s="345"/>
      <c r="J28" s="441"/>
      <c r="K28" s="441"/>
      <c r="L28" s="441"/>
      <c r="M28" s="441"/>
      <c r="N28" s="441"/>
      <c r="O28" s="441"/>
    </row>
    <row r="29" spans="1:15" ht="14.25" customHeight="1">
      <c r="A29" s="86" t="s">
        <v>1181</v>
      </c>
      <c r="B29" s="279">
        <v>5193</v>
      </c>
      <c r="C29" s="279">
        <v>6138</v>
      </c>
      <c r="D29" s="279">
        <v>7160</v>
      </c>
      <c r="E29" s="279">
        <v>8503</v>
      </c>
      <c r="F29" s="279">
        <v>9543</v>
      </c>
      <c r="G29" s="279">
        <v>9459</v>
      </c>
      <c r="H29" s="279">
        <v>9825</v>
      </c>
      <c r="I29" s="279">
        <v>11364</v>
      </c>
      <c r="J29" s="279">
        <v>11846</v>
      </c>
      <c r="K29" s="279">
        <v>13868</v>
      </c>
      <c r="L29" s="279">
        <v>14715</v>
      </c>
      <c r="M29" s="279">
        <v>14800</v>
      </c>
      <c r="N29" s="279">
        <v>14953</v>
      </c>
      <c r="O29" s="279">
        <v>15863</v>
      </c>
    </row>
    <row r="30" spans="1:15" ht="14.25" customHeight="1">
      <c r="A30" s="436" t="s">
        <v>329</v>
      </c>
      <c r="B30" s="279">
        <v>13963</v>
      </c>
      <c r="C30" s="279">
        <v>15073</v>
      </c>
      <c r="D30" s="279">
        <v>15249</v>
      </c>
      <c r="E30" s="279">
        <v>16940</v>
      </c>
      <c r="F30" s="279">
        <v>19258</v>
      </c>
      <c r="G30" s="279">
        <v>20019</v>
      </c>
      <c r="H30" s="279">
        <v>20980</v>
      </c>
      <c r="I30" s="279">
        <v>23781</v>
      </c>
      <c r="J30" s="279">
        <v>25414</v>
      </c>
      <c r="K30" s="279">
        <v>30370</v>
      </c>
      <c r="L30" s="279">
        <v>31634</v>
      </c>
      <c r="M30" s="279">
        <v>31930</v>
      </c>
      <c r="N30" s="279">
        <v>34110</v>
      </c>
      <c r="O30" s="279">
        <v>35297</v>
      </c>
    </row>
    <row r="31" spans="1:15" ht="14.25" customHeight="1">
      <c r="A31" s="436" t="s">
        <v>330</v>
      </c>
      <c r="B31" s="279">
        <v>85</v>
      </c>
      <c r="C31" s="279">
        <v>96</v>
      </c>
      <c r="D31" s="279">
        <v>100</v>
      </c>
      <c r="E31" s="279">
        <v>118</v>
      </c>
      <c r="F31" s="279">
        <v>119</v>
      </c>
      <c r="G31" s="279">
        <v>155</v>
      </c>
      <c r="H31" s="279">
        <v>267</v>
      </c>
      <c r="I31" s="279">
        <v>361</v>
      </c>
      <c r="J31" s="279">
        <v>356</v>
      </c>
      <c r="K31" s="279">
        <v>252</v>
      </c>
      <c r="L31" s="279">
        <v>276</v>
      </c>
      <c r="M31" s="279">
        <v>311</v>
      </c>
      <c r="N31" s="279">
        <v>351</v>
      </c>
      <c r="O31" s="279" t="s">
        <v>878</v>
      </c>
    </row>
    <row r="32" spans="1:15" ht="14.25" customHeight="1">
      <c r="A32" s="436" t="s">
        <v>331</v>
      </c>
      <c r="B32" s="279">
        <v>2916</v>
      </c>
      <c r="C32" s="279">
        <v>4184</v>
      </c>
      <c r="D32" s="279">
        <v>4975</v>
      </c>
      <c r="E32" s="279">
        <v>6111</v>
      </c>
      <c r="F32" s="279">
        <v>8466</v>
      </c>
      <c r="G32" s="279">
        <v>8343</v>
      </c>
      <c r="H32" s="279">
        <v>8745</v>
      </c>
      <c r="I32" s="279">
        <v>9790</v>
      </c>
      <c r="J32" s="279">
        <v>12118</v>
      </c>
      <c r="K32" s="279">
        <v>12725</v>
      </c>
      <c r="L32" s="279">
        <v>13214</v>
      </c>
      <c r="M32" s="279">
        <v>14421</v>
      </c>
      <c r="N32" s="279">
        <v>16165</v>
      </c>
      <c r="O32" s="279" t="s">
        <v>878</v>
      </c>
    </row>
    <row r="33" spans="1:15" ht="14.25" customHeight="1">
      <c r="A33" s="436" t="s">
        <v>332</v>
      </c>
      <c r="B33" s="279">
        <v>136</v>
      </c>
      <c r="C33" s="279">
        <v>150</v>
      </c>
      <c r="D33" s="279">
        <v>222</v>
      </c>
      <c r="E33" s="279">
        <v>252</v>
      </c>
      <c r="F33" s="279">
        <v>305</v>
      </c>
      <c r="G33" s="279">
        <v>339</v>
      </c>
      <c r="H33" s="279">
        <v>348</v>
      </c>
      <c r="I33" s="279">
        <v>422</v>
      </c>
      <c r="J33" s="279">
        <v>507</v>
      </c>
      <c r="K33" s="279">
        <v>601</v>
      </c>
      <c r="L33" s="279">
        <v>753</v>
      </c>
      <c r="M33" s="279">
        <v>793</v>
      </c>
      <c r="N33" s="279">
        <v>853</v>
      </c>
      <c r="O33" s="279" t="s">
        <v>878</v>
      </c>
    </row>
    <row r="34" spans="1:15" ht="14.25" customHeight="1">
      <c r="A34" s="436" t="s">
        <v>719</v>
      </c>
      <c r="B34" s="279">
        <v>152</v>
      </c>
      <c r="C34" s="279">
        <v>167</v>
      </c>
      <c r="D34" s="279">
        <v>188</v>
      </c>
      <c r="E34" s="279">
        <v>345</v>
      </c>
      <c r="F34" s="279">
        <v>353</v>
      </c>
      <c r="G34" s="279">
        <v>374</v>
      </c>
      <c r="H34" s="279">
        <v>372</v>
      </c>
      <c r="I34" s="279">
        <v>368</v>
      </c>
      <c r="J34" s="279">
        <v>393</v>
      </c>
      <c r="K34" s="279">
        <v>399</v>
      </c>
      <c r="L34" s="279">
        <v>375</v>
      </c>
      <c r="M34" s="279">
        <v>494</v>
      </c>
      <c r="N34" s="279">
        <v>535</v>
      </c>
      <c r="O34" s="279">
        <v>466</v>
      </c>
    </row>
    <row r="35" spans="1:15" ht="14.25" customHeight="1">
      <c r="A35" s="86" t="s">
        <v>1182</v>
      </c>
      <c r="B35" s="279">
        <v>1116</v>
      </c>
      <c r="C35" s="279">
        <v>1392</v>
      </c>
      <c r="D35" s="279">
        <v>1533</v>
      </c>
      <c r="E35" s="279">
        <v>1805</v>
      </c>
      <c r="F35" s="279">
        <v>2192</v>
      </c>
      <c r="G35" s="279">
        <v>2350</v>
      </c>
      <c r="H35" s="279">
        <v>2621</v>
      </c>
      <c r="I35" s="279">
        <v>3209</v>
      </c>
      <c r="J35" s="279">
        <v>3803</v>
      </c>
      <c r="K35" s="279">
        <v>4337</v>
      </c>
      <c r="L35" s="279">
        <v>4821</v>
      </c>
      <c r="M35" s="279">
        <v>5286</v>
      </c>
      <c r="N35" s="279">
        <v>6145</v>
      </c>
      <c r="O35" s="279">
        <v>6282</v>
      </c>
    </row>
    <row r="36" spans="1:15" ht="14.25" customHeight="1">
      <c r="A36" s="436" t="s">
        <v>335</v>
      </c>
      <c r="B36" s="279">
        <v>1500</v>
      </c>
      <c r="C36" s="279">
        <v>2030</v>
      </c>
      <c r="D36" s="279">
        <v>2176</v>
      </c>
      <c r="E36" s="279">
        <v>2228</v>
      </c>
      <c r="F36" s="279">
        <v>3157</v>
      </c>
      <c r="G36" s="279">
        <v>3675</v>
      </c>
      <c r="H36" s="279">
        <v>3819</v>
      </c>
      <c r="I36" s="279">
        <v>4121</v>
      </c>
      <c r="J36" s="279">
        <v>5298</v>
      </c>
      <c r="K36" s="279">
        <v>6092</v>
      </c>
      <c r="L36" s="279">
        <v>6817</v>
      </c>
      <c r="M36" s="279">
        <v>7788</v>
      </c>
      <c r="N36" s="279" t="s">
        <v>1386</v>
      </c>
      <c r="O36" s="279" t="s">
        <v>878</v>
      </c>
    </row>
    <row r="37" spans="1:15" ht="14.25" customHeight="1">
      <c r="A37" s="436" t="s">
        <v>458</v>
      </c>
      <c r="B37" s="279">
        <v>6772</v>
      </c>
      <c r="C37" s="279">
        <v>8839</v>
      </c>
      <c r="D37" s="279">
        <v>9698</v>
      </c>
      <c r="E37" s="279">
        <v>11209</v>
      </c>
      <c r="F37" s="279">
        <v>14347</v>
      </c>
      <c r="G37" s="279">
        <v>15739</v>
      </c>
      <c r="H37" s="279">
        <v>15806</v>
      </c>
      <c r="I37" s="279">
        <v>16259</v>
      </c>
      <c r="J37" s="279">
        <v>19772</v>
      </c>
      <c r="K37" s="279">
        <v>23281</v>
      </c>
      <c r="L37" s="279">
        <v>24248</v>
      </c>
      <c r="M37" s="279">
        <v>26156</v>
      </c>
      <c r="N37" s="279">
        <v>31628</v>
      </c>
      <c r="O37" s="279">
        <v>32109</v>
      </c>
    </row>
    <row r="38" spans="1:15" ht="14.25" customHeight="1">
      <c r="A38" s="436" t="s">
        <v>337</v>
      </c>
      <c r="B38" s="279">
        <v>5800</v>
      </c>
      <c r="C38" s="279">
        <v>8018</v>
      </c>
      <c r="D38" s="279">
        <v>9589</v>
      </c>
      <c r="E38" s="279">
        <v>9689</v>
      </c>
      <c r="F38" s="279">
        <v>10614</v>
      </c>
      <c r="G38" s="279">
        <v>8390</v>
      </c>
      <c r="H38" s="279">
        <v>11100</v>
      </c>
      <c r="I38" s="279">
        <v>11419</v>
      </c>
      <c r="J38" s="279">
        <v>13035</v>
      </c>
      <c r="K38" s="279">
        <v>14131</v>
      </c>
      <c r="L38" s="279">
        <v>15171</v>
      </c>
      <c r="M38" s="279">
        <v>16009</v>
      </c>
      <c r="N38" s="279" t="s">
        <v>1386</v>
      </c>
      <c r="O38" s="279" t="s">
        <v>878</v>
      </c>
    </row>
    <row r="39" spans="1:15" ht="14.25" customHeight="1">
      <c r="A39" s="436" t="s">
        <v>512</v>
      </c>
      <c r="B39" s="279">
        <v>1604</v>
      </c>
      <c r="C39" s="279">
        <v>2176</v>
      </c>
      <c r="D39" s="279">
        <v>2358</v>
      </c>
      <c r="E39" s="279">
        <v>3029</v>
      </c>
      <c r="F39" s="279">
        <v>3721</v>
      </c>
      <c r="G39" s="279">
        <v>3784</v>
      </c>
      <c r="H39" s="279">
        <v>3909</v>
      </c>
      <c r="I39" s="279">
        <v>4379</v>
      </c>
      <c r="J39" s="279">
        <v>4828</v>
      </c>
      <c r="K39" s="279">
        <v>5916</v>
      </c>
      <c r="L39" s="279">
        <v>6836</v>
      </c>
      <c r="M39" s="279">
        <v>7390</v>
      </c>
      <c r="N39" s="279">
        <v>8942</v>
      </c>
      <c r="O39" s="279" t="s">
        <v>878</v>
      </c>
    </row>
    <row r="40" spans="1:15" ht="14.25" customHeight="1">
      <c r="A40" s="436" t="s">
        <v>339</v>
      </c>
      <c r="B40" s="279">
        <v>344</v>
      </c>
      <c r="C40" s="279">
        <v>364</v>
      </c>
      <c r="D40" s="279">
        <v>331</v>
      </c>
      <c r="E40" s="279">
        <v>414</v>
      </c>
      <c r="F40" s="279">
        <v>530</v>
      </c>
      <c r="G40" s="279">
        <v>491</v>
      </c>
      <c r="H40" s="279">
        <v>491</v>
      </c>
      <c r="I40" s="279">
        <v>539</v>
      </c>
      <c r="J40" s="279">
        <v>643</v>
      </c>
      <c r="K40" s="279">
        <v>785</v>
      </c>
      <c r="L40" s="279">
        <v>875</v>
      </c>
      <c r="M40" s="279">
        <v>1016</v>
      </c>
      <c r="N40" s="279">
        <v>1185</v>
      </c>
      <c r="O40" s="279" t="s">
        <v>878</v>
      </c>
    </row>
    <row r="41" spans="1:15" ht="14.25" customHeight="1">
      <c r="A41" s="436" t="s">
        <v>340</v>
      </c>
      <c r="B41" s="279">
        <v>1214</v>
      </c>
      <c r="C41" s="279">
        <v>1795</v>
      </c>
      <c r="D41" s="279">
        <v>1982</v>
      </c>
      <c r="E41" s="279">
        <v>2200</v>
      </c>
      <c r="F41" s="279">
        <v>2851</v>
      </c>
      <c r="G41" s="279">
        <v>2904</v>
      </c>
      <c r="H41" s="279">
        <v>3009</v>
      </c>
      <c r="I41" s="279">
        <v>3232</v>
      </c>
      <c r="J41" s="279">
        <v>3965</v>
      </c>
      <c r="K41" s="279">
        <v>4400</v>
      </c>
      <c r="L41" s="279">
        <v>4730</v>
      </c>
      <c r="M41" s="279">
        <v>5039</v>
      </c>
      <c r="N41" s="279">
        <v>5699</v>
      </c>
      <c r="O41" s="279" t="s">
        <v>878</v>
      </c>
    </row>
    <row r="42" spans="1:15" ht="14.25" customHeight="1">
      <c r="A42" s="436" t="s">
        <v>341</v>
      </c>
      <c r="B42" s="279">
        <v>2368</v>
      </c>
      <c r="C42" s="279">
        <v>2682</v>
      </c>
      <c r="D42" s="279">
        <v>3436</v>
      </c>
      <c r="E42" s="279">
        <v>4184</v>
      </c>
      <c r="F42" s="279">
        <v>6307</v>
      </c>
      <c r="G42" s="279">
        <v>7250</v>
      </c>
      <c r="H42" s="279">
        <v>7120</v>
      </c>
      <c r="I42" s="279">
        <v>7338</v>
      </c>
      <c r="J42" s="279">
        <v>9043</v>
      </c>
      <c r="K42" s="279">
        <v>9983</v>
      </c>
      <c r="L42" s="279">
        <v>10320</v>
      </c>
      <c r="M42" s="279">
        <v>10998</v>
      </c>
      <c r="N42" s="279">
        <v>12944</v>
      </c>
      <c r="O42" s="279">
        <v>12240</v>
      </c>
    </row>
    <row r="43" spans="1:15" ht="14.25" customHeight="1">
      <c r="A43" s="436" t="s">
        <v>1198</v>
      </c>
      <c r="B43" s="279">
        <v>3234</v>
      </c>
      <c r="C43" s="279">
        <v>4185</v>
      </c>
      <c r="D43" s="279">
        <v>4381</v>
      </c>
      <c r="E43" s="279">
        <v>4514</v>
      </c>
      <c r="F43" s="279">
        <v>5854</v>
      </c>
      <c r="G43" s="279">
        <v>6415</v>
      </c>
      <c r="H43" s="279">
        <v>6446</v>
      </c>
      <c r="I43" s="279">
        <v>6993</v>
      </c>
      <c r="J43" s="279">
        <v>8385</v>
      </c>
      <c r="K43" s="279">
        <v>10306</v>
      </c>
      <c r="L43" s="279">
        <v>10744</v>
      </c>
      <c r="M43" s="279">
        <v>12422</v>
      </c>
      <c r="N43" s="279">
        <v>17928</v>
      </c>
      <c r="O43" s="279">
        <v>19197</v>
      </c>
    </row>
    <row r="44" spans="1:15" ht="14.25" customHeight="1">
      <c r="A44" s="436" t="s">
        <v>981</v>
      </c>
      <c r="B44" s="279">
        <v>1117</v>
      </c>
      <c r="C44" s="279">
        <v>1531</v>
      </c>
      <c r="D44" s="279">
        <v>1640</v>
      </c>
      <c r="E44" s="279">
        <v>1830</v>
      </c>
      <c r="F44" s="279">
        <v>2729</v>
      </c>
      <c r="G44" s="279">
        <v>2793</v>
      </c>
      <c r="H44" s="279">
        <v>2831</v>
      </c>
      <c r="I44" s="279">
        <v>2998</v>
      </c>
      <c r="J44" s="279">
        <v>3650</v>
      </c>
      <c r="K44" s="279">
        <v>3888</v>
      </c>
      <c r="L44" s="279">
        <v>4386</v>
      </c>
      <c r="M44" s="279">
        <v>4636</v>
      </c>
      <c r="N44" s="279">
        <v>5352</v>
      </c>
      <c r="O44" s="279">
        <v>5277</v>
      </c>
    </row>
    <row r="45" spans="1:15" ht="20.25" customHeight="1">
      <c r="A45" s="67" t="s">
        <v>344</v>
      </c>
      <c r="B45" s="279">
        <v>45963</v>
      </c>
      <c r="C45" s="279">
        <v>57142.2</v>
      </c>
      <c r="D45" s="279">
        <v>63048.2</v>
      </c>
      <c r="E45" s="279">
        <v>72252.399999999994</v>
      </c>
      <c r="F45" s="279">
        <v>89115.4</v>
      </c>
      <c r="G45" s="279">
        <v>94058</v>
      </c>
      <c r="H45" s="279">
        <v>95710</v>
      </c>
      <c r="I45" s="279">
        <v>105182</v>
      </c>
      <c r="J45" s="279">
        <v>124037</v>
      </c>
      <c r="K45" s="279">
        <v>143393</v>
      </c>
      <c r="L45" s="279">
        <v>152353</v>
      </c>
      <c r="M45" s="279">
        <v>162539</v>
      </c>
      <c r="N45" s="279">
        <v>188801</v>
      </c>
      <c r="O45" s="279">
        <v>189669</v>
      </c>
    </row>
    <row r="46" spans="1:15" ht="12.75" customHeight="1">
      <c r="A46" s="134"/>
      <c r="B46" s="134"/>
      <c r="C46" s="134"/>
      <c r="D46" s="134"/>
      <c r="E46" s="435"/>
      <c r="F46" s="437"/>
      <c r="G46" s="437"/>
      <c r="H46" s="437"/>
      <c r="I46" s="134"/>
      <c r="J46" s="62"/>
      <c r="K46" s="62"/>
      <c r="L46" s="62"/>
      <c r="M46" s="62"/>
      <c r="N46" s="1115"/>
      <c r="O46" s="62"/>
    </row>
    <row r="47" spans="1:15" ht="38.25" customHeight="1">
      <c r="A47" s="1115"/>
      <c r="B47" s="1282" t="s">
        <v>1668</v>
      </c>
      <c r="C47" s="1282"/>
      <c r="D47" s="1282"/>
      <c r="E47" s="1282"/>
      <c r="F47" s="1282"/>
      <c r="G47" s="1282" t="s">
        <v>1062</v>
      </c>
      <c r="H47" s="1282"/>
      <c r="I47" s="1282"/>
      <c r="J47" s="1282"/>
      <c r="K47" s="1282"/>
      <c r="L47" s="1282" t="s">
        <v>1062</v>
      </c>
      <c r="M47" s="1282"/>
      <c r="N47" s="1282"/>
      <c r="O47" s="1282"/>
    </row>
    <row r="48" spans="1:15" ht="12.75" customHeight="1">
      <c r="A48" s="437"/>
      <c r="B48" s="433"/>
      <c r="C48" s="433"/>
      <c r="D48" s="433"/>
      <c r="E48" s="433"/>
      <c r="F48" s="433"/>
      <c r="G48" s="433"/>
      <c r="H48" s="433"/>
      <c r="I48" s="433"/>
      <c r="J48" s="62"/>
      <c r="K48" s="62"/>
      <c r="L48" s="62"/>
      <c r="M48" s="62"/>
      <c r="N48" s="1115"/>
      <c r="O48" s="62"/>
    </row>
    <row r="49" spans="1:15" ht="14.25" customHeight="1">
      <c r="A49" s="86" t="s">
        <v>1181</v>
      </c>
      <c r="B49" s="1221">
        <v>7.3991223070785361</v>
      </c>
      <c r="C49" s="1221">
        <v>8.7646899230340853</v>
      </c>
      <c r="D49" s="1221">
        <v>9.9592449890809949</v>
      </c>
      <c r="E49" s="1221">
        <v>11.609934597687024</v>
      </c>
      <c r="F49" s="1221">
        <v>13.176025515346486</v>
      </c>
      <c r="G49" s="1221">
        <v>14.070867547304534</v>
      </c>
      <c r="H49" s="1221">
        <v>14.95615904524143</v>
      </c>
      <c r="I49" s="1221">
        <v>17.21792094059181</v>
      </c>
      <c r="J49" s="1221">
        <v>19.867505241090146</v>
      </c>
      <c r="K49" s="1221">
        <v>23.87617719470413</v>
      </c>
      <c r="L49" s="1221">
        <v>23.886048210372536</v>
      </c>
      <c r="M49" s="1221">
        <v>24.319305913863648</v>
      </c>
      <c r="N49" s="1221">
        <v>23.611988377968672</v>
      </c>
      <c r="O49" s="1221">
        <v>25.311547605750665</v>
      </c>
    </row>
    <row r="50" spans="1:15" ht="14.25" customHeight="1">
      <c r="A50" s="436" t="s">
        <v>329</v>
      </c>
      <c r="B50" s="1221">
        <v>17.423041888671218</v>
      </c>
      <c r="C50" s="1221">
        <v>18.976218353035968</v>
      </c>
      <c r="D50" s="1221">
        <v>17.964516281042364</v>
      </c>
      <c r="E50" s="1221">
        <v>19.930818646022072</v>
      </c>
      <c r="F50" s="1221">
        <v>21.632854799937093</v>
      </c>
      <c r="G50" s="1221">
        <v>22.580026619143226</v>
      </c>
      <c r="H50" s="1221">
        <v>23.267162027281802</v>
      </c>
      <c r="I50" s="1221">
        <v>25.857625939175158</v>
      </c>
      <c r="J50" s="1221">
        <v>28.490073203816014</v>
      </c>
      <c r="K50" s="1221">
        <v>32.405036278275716</v>
      </c>
      <c r="L50" s="1221">
        <v>34.819266499361596</v>
      </c>
      <c r="M50" s="1221">
        <v>36.165320708128988</v>
      </c>
      <c r="N50" s="1221">
        <v>39.551494631386099</v>
      </c>
      <c r="O50" s="1221">
        <v>43.294859371741879</v>
      </c>
    </row>
    <row r="51" spans="1:15" ht="14.25" customHeight="1">
      <c r="A51" s="436" t="s">
        <v>330</v>
      </c>
      <c r="B51" s="1221">
        <v>0.9335529928610653</v>
      </c>
      <c r="C51" s="1221">
        <v>1.1180992313067786</v>
      </c>
      <c r="D51" s="1221">
        <v>1.0979358805445762</v>
      </c>
      <c r="E51" s="1221">
        <v>1.2904636920384951</v>
      </c>
      <c r="F51" s="1221">
        <v>1.3531953604730498</v>
      </c>
      <c r="G51" s="1221">
        <v>1.7151709638154256</v>
      </c>
      <c r="H51" s="1221">
        <v>3.2930439072520965</v>
      </c>
      <c r="I51" s="1221">
        <v>3.9635485287659202</v>
      </c>
      <c r="J51" s="1221">
        <v>4.234566432734626</v>
      </c>
      <c r="K51" s="1221">
        <v>3.1030661248614702</v>
      </c>
      <c r="L51" s="1221">
        <v>3.3597078514911747</v>
      </c>
      <c r="M51" s="1221">
        <v>3.9785083791735958</v>
      </c>
      <c r="N51" s="1221">
        <v>4.7006830052229809</v>
      </c>
      <c r="O51" s="1221" t="s">
        <v>878</v>
      </c>
    </row>
    <row r="52" spans="1:15" ht="14.25" customHeight="1">
      <c r="A52" s="436" t="s">
        <v>331</v>
      </c>
      <c r="B52" s="1221">
        <v>6.7875515001978535</v>
      </c>
      <c r="C52" s="1221">
        <v>9.2568419655302101</v>
      </c>
      <c r="D52" s="1221">
        <v>10.778663662362423</v>
      </c>
      <c r="E52" s="1221">
        <v>13.457388240475666</v>
      </c>
      <c r="F52" s="1221">
        <v>17.008880138224775</v>
      </c>
      <c r="G52" s="1221">
        <v>17.022709187733366</v>
      </c>
      <c r="H52" s="1221">
        <v>18.599655443775656</v>
      </c>
      <c r="I52" s="1221">
        <v>19.86728088154717</v>
      </c>
      <c r="J52" s="1221">
        <v>23.079706694600514</v>
      </c>
      <c r="K52" s="1221">
        <v>23.239037931223404</v>
      </c>
      <c r="L52" s="1221">
        <v>24.31099827059646</v>
      </c>
      <c r="M52" s="1221">
        <v>26.532114142733612</v>
      </c>
      <c r="N52" s="1221">
        <v>29.14818421147535</v>
      </c>
      <c r="O52" s="1221" t="s">
        <v>878</v>
      </c>
    </row>
    <row r="53" spans="1:15" ht="14.25" customHeight="1">
      <c r="A53" s="436" t="s">
        <v>332</v>
      </c>
      <c r="B53" s="1221">
        <v>1.7618862546962042</v>
      </c>
      <c r="C53" s="1221">
        <v>2.1282633371169126</v>
      </c>
      <c r="D53" s="1221">
        <v>2.9034789432382944</v>
      </c>
      <c r="E53" s="1221">
        <v>3.2175689479060265</v>
      </c>
      <c r="F53" s="1221">
        <v>3.8853503184713376</v>
      </c>
      <c r="G53" s="1221">
        <v>4.5521686585202099</v>
      </c>
      <c r="H53" s="1221">
        <v>4.5424879258582429</v>
      </c>
      <c r="I53" s="1221">
        <v>5.3202218860312653</v>
      </c>
      <c r="J53" s="1221">
        <v>7.0037297969332784</v>
      </c>
      <c r="K53" s="1221">
        <v>7.8418580375782883</v>
      </c>
      <c r="L53" s="1221">
        <v>9.6625176440395233</v>
      </c>
      <c r="M53" s="1221">
        <v>11.426512968299711</v>
      </c>
      <c r="N53" s="1221">
        <v>11.763894635222728</v>
      </c>
      <c r="O53" s="1221" t="s">
        <v>878</v>
      </c>
    </row>
    <row r="54" spans="1:15" ht="14.25" customHeight="1">
      <c r="A54" s="436" t="s">
        <v>719</v>
      </c>
      <c r="B54" s="1221">
        <v>7.0305272895467157</v>
      </c>
      <c r="C54" s="1221">
        <v>8.1028626880155272</v>
      </c>
      <c r="D54" s="1221">
        <v>8.8888888888888893</v>
      </c>
      <c r="E54" s="1221">
        <v>17.053880375679682</v>
      </c>
      <c r="F54" s="1221">
        <v>15.462111257117828</v>
      </c>
      <c r="G54" s="1221">
        <v>17.046490428441203</v>
      </c>
      <c r="H54" s="1221">
        <v>13.787991104521868</v>
      </c>
      <c r="I54" s="1221">
        <v>12.791101842196733</v>
      </c>
      <c r="J54" s="1221">
        <v>13.622183708838822</v>
      </c>
      <c r="K54" s="1221">
        <v>16.134249898908209</v>
      </c>
      <c r="L54" s="1221">
        <v>15.349979533360623</v>
      </c>
      <c r="M54" s="1221">
        <v>12.028244460676893</v>
      </c>
      <c r="N54" s="1221">
        <v>6.2675726335520148</v>
      </c>
      <c r="O54" s="1221">
        <v>4.649306594831887</v>
      </c>
    </row>
    <row r="55" spans="1:15" ht="14.25" customHeight="1">
      <c r="A55" s="86" t="s">
        <v>1182</v>
      </c>
      <c r="B55" s="1221">
        <v>4.6192052980132452</v>
      </c>
      <c r="C55" s="1221">
        <v>4.174538911381017</v>
      </c>
      <c r="D55" s="1221">
        <v>5.3825357255714339</v>
      </c>
      <c r="E55" s="1221">
        <v>6.0794880431121587</v>
      </c>
      <c r="F55" s="1221">
        <v>13.628450634170605</v>
      </c>
      <c r="G55" s="1221">
        <v>6.8715459516360129</v>
      </c>
      <c r="H55" s="1221">
        <v>16.263340779349715</v>
      </c>
      <c r="I55" s="1221">
        <v>10.672475721697486</v>
      </c>
      <c r="J55" s="1221">
        <v>19.87561409010139</v>
      </c>
      <c r="K55" s="1221">
        <v>26.65642286416718</v>
      </c>
      <c r="L55" s="1221">
        <v>32.499662936497238</v>
      </c>
      <c r="M55" s="1221">
        <v>40.341906433641149</v>
      </c>
      <c r="N55" s="1221">
        <v>38.613799170541661</v>
      </c>
      <c r="O55" s="1221">
        <v>37.277474483740804</v>
      </c>
    </row>
    <row r="56" spans="1:15" ht="14.25" customHeight="1">
      <c r="A56" s="436" t="s">
        <v>335</v>
      </c>
      <c r="B56" s="1221">
        <v>24.691358024691358</v>
      </c>
      <c r="C56" s="1221">
        <v>29.424554283229455</v>
      </c>
      <c r="D56" s="1221">
        <v>31.943628890193775</v>
      </c>
      <c r="E56" s="1221">
        <v>29.698747000799788</v>
      </c>
      <c r="F56" s="1221">
        <v>40.547135884921651</v>
      </c>
      <c r="G56" s="1221">
        <v>42.524878500347143</v>
      </c>
      <c r="H56" s="1221">
        <v>50.263227165043432</v>
      </c>
      <c r="I56" s="1221">
        <v>45.98303950011158</v>
      </c>
      <c r="J56" s="1221">
        <v>51.814180929095357</v>
      </c>
      <c r="K56" s="1221">
        <v>54.252382224597028</v>
      </c>
      <c r="L56" s="1221">
        <v>61.073284357642002</v>
      </c>
      <c r="M56" s="1221">
        <v>63.327370304114488</v>
      </c>
      <c r="N56" s="1221" t="s">
        <v>878</v>
      </c>
      <c r="O56" s="1221" t="s">
        <v>878</v>
      </c>
    </row>
    <row r="57" spans="1:15" ht="14.25" customHeight="1">
      <c r="A57" s="436" t="s">
        <v>458</v>
      </c>
      <c r="B57" s="1221">
        <v>9.841592791745386</v>
      </c>
      <c r="C57" s="1221">
        <v>13.287533260173479</v>
      </c>
      <c r="D57" s="1221">
        <v>14.669268351711516</v>
      </c>
      <c r="E57" s="1221">
        <v>16.145945868084063</v>
      </c>
      <c r="F57" s="1221">
        <v>20.388239139393768</v>
      </c>
      <c r="G57" s="1221">
        <v>22.198871650211565</v>
      </c>
      <c r="H57" s="1221">
        <v>21.717504809013466</v>
      </c>
      <c r="I57" s="1221">
        <v>21.6968920559937</v>
      </c>
      <c r="J57" s="1221">
        <v>27.974758765103712</v>
      </c>
      <c r="K57" s="1221">
        <v>33.622171194200135</v>
      </c>
      <c r="L57" s="1221">
        <v>34.622688655672164</v>
      </c>
      <c r="M57" s="1221">
        <v>36.007709251101325</v>
      </c>
      <c r="N57" s="1221">
        <v>40.105500748142326</v>
      </c>
      <c r="O57" s="1221">
        <v>40.253992929318258</v>
      </c>
    </row>
    <row r="58" spans="1:15" ht="14.25" customHeight="1">
      <c r="A58" s="436" t="s">
        <v>337</v>
      </c>
      <c r="B58" s="1221">
        <v>3.158164126522589</v>
      </c>
      <c r="C58" s="1221">
        <v>4.361472391303165</v>
      </c>
      <c r="D58" s="1221">
        <v>5.3100530506916526</v>
      </c>
      <c r="E58" s="1221">
        <v>5.2223923073606144</v>
      </c>
      <c r="F58" s="1221">
        <v>5.5371228245899591</v>
      </c>
      <c r="G58" s="1221">
        <v>4.4164635654915747</v>
      </c>
      <c r="H58" s="1221">
        <v>6.7136013935259111</v>
      </c>
      <c r="I58" s="1221">
        <v>6.1182282373994719</v>
      </c>
      <c r="J58" s="1221">
        <v>7.4388796311091836</v>
      </c>
      <c r="K58" s="1221">
        <v>7.91941042956819</v>
      </c>
      <c r="L58" s="1221">
        <v>8.3962875026980353</v>
      </c>
      <c r="M58" s="1221">
        <v>9.1270338992713889</v>
      </c>
      <c r="N58" s="1221" t="s">
        <v>878</v>
      </c>
      <c r="O58" s="1221" t="s">
        <v>878</v>
      </c>
    </row>
    <row r="59" spans="1:15" ht="14.25" customHeight="1">
      <c r="A59" s="436" t="s">
        <v>512</v>
      </c>
      <c r="B59" s="1221">
        <v>16.009581794590279</v>
      </c>
      <c r="C59" s="1221">
        <v>20.384074941451992</v>
      </c>
      <c r="D59" s="1221">
        <v>19.597739361702128</v>
      </c>
      <c r="E59" s="1221">
        <v>21.361071932299012</v>
      </c>
      <c r="F59" s="1221">
        <v>24.916298379536627</v>
      </c>
      <c r="G59" s="1221">
        <v>23.82571464551064</v>
      </c>
      <c r="H59" s="1221">
        <v>25.30260858307981</v>
      </c>
      <c r="I59" s="1221">
        <v>26.48481916051772</v>
      </c>
      <c r="J59" s="1221">
        <v>29.442614953043055</v>
      </c>
      <c r="K59" s="1221">
        <v>33.440732575886045</v>
      </c>
      <c r="L59" s="1221">
        <v>35.348259992760745</v>
      </c>
      <c r="M59" s="1221">
        <v>41.33571987918112</v>
      </c>
      <c r="N59" s="1221">
        <v>45.420836084725963</v>
      </c>
      <c r="O59" s="1221" t="s">
        <v>878</v>
      </c>
    </row>
    <row r="60" spans="1:15" ht="14.25" customHeight="1">
      <c r="A60" s="436" t="s">
        <v>339</v>
      </c>
      <c r="B60" s="1221">
        <v>2.6664599643438494</v>
      </c>
      <c r="C60" s="1221">
        <v>3.307587460245343</v>
      </c>
      <c r="D60" s="1221">
        <v>2.5861395421517308</v>
      </c>
      <c r="E60" s="1221">
        <v>3.7425420357982282</v>
      </c>
      <c r="F60" s="1221">
        <v>3.9575866188769413</v>
      </c>
      <c r="G60" s="1221">
        <v>5.0707425384694824</v>
      </c>
      <c r="H60" s="1221">
        <v>5.6462741490340385</v>
      </c>
      <c r="I60" s="1221">
        <v>7.3815393043001913</v>
      </c>
      <c r="J60" s="1221">
        <v>7.7694538424359596</v>
      </c>
      <c r="K60" s="1221">
        <v>7.7043870841103148</v>
      </c>
      <c r="L60" s="1221">
        <v>7.3344509639564128</v>
      </c>
      <c r="M60" s="1221">
        <v>10.014785608674224</v>
      </c>
      <c r="N60" s="1221">
        <v>11.143501974797818</v>
      </c>
      <c r="O60" s="1221" t="s">
        <v>878</v>
      </c>
    </row>
    <row r="61" spans="1:15" ht="14.25" customHeight="1">
      <c r="A61" s="436" t="s">
        <v>340</v>
      </c>
      <c r="B61" s="1221">
        <v>3.2743553781421944</v>
      </c>
      <c r="C61" s="1221">
        <v>4.8777173913043477</v>
      </c>
      <c r="D61" s="1221">
        <v>5.5387882852671586</v>
      </c>
      <c r="E61" s="1221">
        <v>5.9335976481376598</v>
      </c>
      <c r="F61" s="1221">
        <v>7.6977076977076981</v>
      </c>
      <c r="G61" s="1221">
        <v>8.1987577639751557</v>
      </c>
      <c r="H61" s="1221">
        <v>8.2330086461639489</v>
      </c>
      <c r="I61" s="1221">
        <v>8.6345542464801905</v>
      </c>
      <c r="J61" s="1221">
        <v>10.658315636676434</v>
      </c>
      <c r="K61" s="1221">
        <v>11.288419108214891</v>
      </c>
      <c r="L61" s="1221">
        <v>11.067434133557958</v>
      </c>
      <c r="M61" s="1221">
        <v>11.758803350990595</v>
      </c>
      <c r="N61" s="1221">
        <v>13.453094754733016</v>
      </c>
      <c r="O61" s="1221" t="s">
        <v>878</v>
      </c>
    </row>
    <row r="62" spans="1:15" ht="14.25" customHeight="1">
      <c r="A62" s="436" t="s">
        <v>341</v>
      </c>
      <c r="B62" s="1221">
        <v>13.7060832320426</v>
      </c>
      <c r="C62" s="1221">
        <v>16.194674234647668</v>
      </c>
      <c r="D62" s="1221">
        <v>19.166620181848607</v>
      </c>
      <c r="E62" s="1221">
        <v>22.206889230932539</v>
      </c>
      <c r="F62" s="1221">
        <v>30.670103092783506</v>
      </c>
      <c r="G62" s="1221">
        <v>32.662071451096992</v>
      </c>
      <c r="H62" s="1221">
        <v>33.144027557955496</v>
      </c>
      <c r="I62" s="1221">
        <v>34.614840322656732</v>
      </c>
      <c r="J62" s="1221">
        <v>39.012079378774807</v>
      </c>
      <c r="K62" s="1221">
        <v>41.752404851526556</v>
      </c>
      <c r="L62" s="1221">
        <v>44.842269922655774</v>
      </c>
      <c r="M62" s="1221">
        <v>48.294032406797527</v>
      </c>
      <c r="N62" s="1221">
        <v>53.940075842813684</v>
      </c>
      <c r="O62" s="1221">
        <v>50.754685685851719</v>
      </c>
    </row>
    <row r="63" spans="1:15" ht="14.25" customHeight="1">
      <c r="A63" s="436" t="s">
        <v>1198</v>
      </c>
      <c r="B63" s="1221">
        <v>9.3037974683544302</v>
      </c>
      <c r="C63" s="1221">
        <v>11.571321923300246</v>
      </c>
      <c r="D63" s="1221">
        <v>11.668042719791195</v>
      </c>
      <c r="E63" s="1221">
        <v>11.761027591777182</v>
      </c>
      <c r="F63" s="1221">
        <v>19.048548743980216</v>
      </c>
      <c r="G63" s="1221">
        <v>27.114417346464347</v>
      </c>
      <c r="H63" s="1221">
        <v>26.726925947425158</v>
      </c>
      <c r="I63" s="1221">
        <v>29.002156602521566</v>
      </c>
      <c r="J63" s="1221">
        <v>36.711908931698773</v>
      </c>
      <c r="K63" s="1221">
        <v>39.098600098638038</v>
      </c>
      <c r="L63" s="1221">
        <v>39.178791525361923</v>
      </c>
      <c r="M63" s="1221">
        <v>43.316943892317887</v>
      </c>
      <c r="N63" s="1221">
        <v>53.203549277383743</v>
      </c>
      <c r="O63" s="1221">
        <v>54.789086135053374</v>
      </c>
    </row>
    <row r="64" spans="1:15" ht="14.25" customHeight="1">
      <c r="A64" s="436" t="s">
        <v>981</v>
      </c>
      <c r="B64" s="1221">
        <v>23.436844313890056</v>
      </c>
      <c r="C64" s="1221">
        <v>26.046274242939777</v>
      </c>
      <c r="D64" s="1221">
        <v>25.871588578640164</v>
      </c>
      <c r="E64" s="1221">
        <v>28.433809819763827</v>
      </c>
      <c r="F64" s="1221">
        <v>37.641379310344824</v>
      </c>
      <c r="G64" s="1221">
        <v>38.171381713817141</v>
      </c>
      <c r="H64" s="1221">
        <v>40.851370851370852</v>
      </c>
      <c r="I64" s="1221">
        <v>40.722629720184734</v>
      </c>
      <c r="J64" s="1221">
        <v>46.993691257885928</v>
      </c>
      <c r="K64" s="1221">
        <v>50.174216027874564</v>
      </c>
      <c r="L64" s="1221">
        <v>53.756587817134452</v>
      </c>
      <c r="M64" s="1221">
        <v>54.935418888493899</v>
      </c>
      <c r="N64" s="1221">
        <v>58.632778264680105</v>
      </c>
      <c r="O64" s="1221">
        <v>56.919426167619456</v>
      </c>
    </row>
    <row r="65" spans="1:15" ht="20.25" customHeight="1">
      <c r="A65" s="67" t="s">
        <v>344</v>
      </c>
      <c r="B65" s="1221">
        <v>7.5500180689247349</v>
      </c>
      <c r="C65" s="1221">
        <v>9.2543191098057029</v>
      </c>
      <c r="D65" s="1221">
        <v>10.127004778540739</v>
      </c>
      <c r="E65" s="1221">
        <v>11.2970895129748</v>
      </c>
      <c r="F65" s="1221">
        <v>13.911717230376317</v>
      </c>
      <c r="G65" s="1221">
        <v>14.680826489106991</v>
      </c>
      <c r="H65" s="1221">
        <v>16.068862235235652</v>
      </c>
      <c r="I65" s="1221">
        <v>16.63114287521346</v>
      </c>
      <c r="J65" s="1221">
        <v>20.264956302198168</v>
      </c>
      <c r="K65" s="1221">
        <v>22.809961790653507</v>
      </c>
      <c r="L65" s="1221">
        <v>23.892813007722076</v>
      </c>
      <c r="M65" s="1221">
        <v>25.937760089865403</v>
      </c>
      <c r="N65" s="1221">
        <v>29.186061800926616</v>
      </c>
      <c r="O65" s="1221">
        <v>29.152085052459089</v>
      </c>
    </row>
    <row r="66" spans="1:15" ht="12.75" customHeight="1">
      <c r="A66" s="62"/>
      <c r="B66" s="446"/>
      <c r="C66" s="62"/>
      <c r="D66" s="62"/>
      <c r="E66" s="62"/>
      <c r="F66" s="62"/>
      <c r="G66" s="62"/>
      <c r="H66" s="62"/>
      <c r="I66" s="62"/>
      <c r="J66" s="62"/>
      <c r="K66" s="62"/>
      <c r="L66" s="62"/>
      <c r="M66" s="62"/>
      <c r="N66" s="1115"/>
      <c r="O66" s="62"/>
    </row>
    <row r="67" spans="1:15" s="608" customFormat="1" ht="20.149999999999999" customHeight="1">
      <c r="B67" s="1364" t="s">
        <v>1191</v>
      </c>
      <c r="C67" s="1364"/>
      <c r="D67" s="1364"/>
      <c r="E67" s="1364"/>
      <c r="F67" s="1364"/>
      <c r="G67" s="683"/>
      <c r="H67" s="1118"/>
      <c r="I67" s="1118"/>
      <c r="J67" s="1118"/>
    </row>
    <row r="68" spans="1:15" s="678" customFormat="1" ht="15" customHeight="1">
      <c r="B68" s="1336" t="s">
        <v>1416</v>
      </c>
      <c r="C68" s="1336"/>
      <c r="D68" s="1336"/>
      <c r="E68" s="1336"/>
      <c r="F68" s="1336"/>
      <c r="G68" s="1336"/>
      <c r="H68" s="1336"/>
      <c r="I68" s="1336"/>
      <c r="J68" s="1336"/>
    </row>
    <row r="69" spans="1:15" s="678" customFormat="1" ht="25" customHeight="1">
      <c r="B69" s="1364" t="s">
        <v>1590</v>
      </c>
      <c r="C69" s="1364"/>
      <c r="D69" s="1364"/>
      <c r="E69" s="1364"/>
      <c r="F69" s="1364"/>
      <c r="G69" s="1119"/>
      <c r="H69" s="1120"/>
      <c r="I69" s="1120"/>
      <c r="J69" s="1120"/>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2">
    <mergeCell ref="B67:F67"/>
    <mergeCell ref="B69:F69"/>
    <mergeCell ref="L47:O47"/>
    <mergeCell ref="G47:K47"/>
    <mergeCell ref="B47:F47"/>
    <mergeCell ref="B68:J68"/>
    <mergeCell ref="L7:O7"/>
    <mergeCell ref="B7:F7"/>
    <mergeCell ref="G7:K7"/>
    <mergeCell ref="L27:O27"/>
    <mergeCell ref="G27:K27"/>
    <mergeCell ref="B27:F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&amp;"Arial,Fett"Bruttostromerzeugung*) und Bruttostromerzeugung
 aus erneuerbaren Energieträgern 2003 – 2016 nach Bundesländern</oddHeader>
    <oddFooter>&amp;CStatistische Ämter der Länder – Indikatoren und Kennzahlen, UGRdL 2018</oddFooter>
  </headerFooter>
  <rowBreaks count="1" manualBreakCount="1">
    <brk id="45" max="16383" man="1"/>
  </rowBreaks>
  <colBreaks count="2" manualBreakCount="2">
    <brk id="6" max="1048575" man="1"/>
    <brk id="11" max="1048575" man="1"/>
  </col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453125" defaultRowHeight="12.5"/>
  <cols>
    <col min="1" max="1" width="12.81640625" style="68" customWidth="1"/>
    <col min="2" max="7" width="12.81640625" style="33" customWidth="1"/>
    <col min="8" max="16384" width="11.453125" style="33"/>
  </cols>
  <sheetData>
    <row r="1" spans="1:7" ht="13">
      <c r="A1" s="257" t="s">
        <v>263</v>
      </c>
    </row>
    <row r="3" spans="1:7" ht="12" customHeight="1">
      <c r="A3" s="59" t="s">
        <v>1071</v>
      </c>
      <c r="B3" s="60" t="s">
        <v>1610</v>
      </c>
      <c r="C3" s="134"/>
      <c r="D3" s="134"/>
      <c r="E3" s="134"/>
      <c r="F3" s="134"/>
      <c r="G3" s="134"/>
    </row>
    <row r="4" spans="1:7" ht="13">
      <c r="A4" s="59"/>
      <c r="B4" s="60" t="s">
        <v>812</v>
      </c>
      <c r="C4" s="134"/>
      <c r="D4" s="134"/>
      <c r="E4" s="134"/>
      <c r="F4" s="134"/>
      <c r="G4" s="134"/>
    </row>
    <row r="5" spans="1:7" ht="13">
      <c r="A5" s="134"/>
      <c r="B5" s="134"/>
      <c r="C5" s="134"/>
      <c r="D5" s="134"/>
      <c r="E5" s="435"/>
      <c r="F5" s="435"/>
      <c r="G5" s="437"/>
    </row>
    <row r="6" spans="1:7" ht="17.149999999999999" customHeight="1">
      <c r="A6" s="1349" t="s">
        <v>552</v>
      </c>
      <c r="B6" s="1352" t="s">
        <v>65</v>
      </c>
      <c r="C6" s="1347" t="s">
        <v>559</v>
      </c>
      <c r="D6" s="1348"/>
      <c r="E6" s="1348"/>
      <c r="F6" s="1348"/>
      <c r="G6" s="1348"/>
    </row>
    <row r="7" spans="1:7" ht="42.65" customHeight="1">
      <c r="A7" s="1351"/>
      <c r="B7" s="1354"/>
      <c r="C7" s="352" t="s">
        <v>814</v>
      </c>
      <c r="D7" s="420" t="s">
        <v>807</v>
      </c>
      <c r="E7" s="425" t="s">
        <v>813</v>
      </c>
      <c r="F7" s="425" t="s">
        <v>376</v>
      </c>
      <c r="G7" s="425" t="s">
        <v>968</v>
      </c>
    </row>
    <row r="8" spans="1:7" ht="13">
      <c r="A8" s="134"/>
      <c r="B8" s="395"/>
      <c r="C8" s="395"/>
      <c r="D8" s="395"/>
      <c r="E8" s="396"/>
      <c r="F8" s="396"/>
      <c r="G8" s="397"/>
    </row>
    <row r="9" spans="1:7" ht="13">
      <c r="A9" s="422"/>
      <c r="B9" s="1266" t="s">
        <v>328</v>
      </c>
      <c r="C9" s="1266"/>
      <c r="D9" s="1266"/>
      <c r="E9" s="1266"/>
      <c r="F9" s="1266"/>
      <c r="G9" s="1266"/>
    </row>
    <row r="10" spans="1:7" ht="13">
      <c r="A10" s="437"/>
      <c r="B10" s="248"/>
      <c r="C10" s="372"/>
      <c r="D10" s="372"/>
      <c r="E10" s="372"/>
      <c r="F10" s="372"/>
      <c r="G10" s="372"/>
    </row>
    <row r="11" spans="1:7">
      <c r="A11" s="440">
        <v>2003</v>
      </c>
      <c r="B11" s="447">
        <v>5193</v>
      </c>
      <c r="C11" s="447">
        <v>3917</v>
      </c>
      <c r="D11" s="447">
        <v>234</v>
      </c>
      <c r="E11" s="447">
        <v>79</v>
      </c>
      <c r="F11" s="447">
        <v>755</v>
      </c>
      <c r="G11" s="447">
        <v>208</v>
      </c>
    </row>
    <row r="12" spans="1:7">
      <c r="A12" s="440">
        <v>2004</v>
      </c>
      <c r="B12" s="447">
        <v>6138</v>
      </c>
      <c r="C12" s="447">
        <v>4426</v>
      </c>
      <c r="D12" s="447">
        <v>307</v>
      </c>
      <c r="E12" s="447">
        <v>134</v>
      </c>
      <c r="F12" s="447">
        <v>1022</v>
      </c>
      <c r="G12" s="447">
        <v>249</v>
      </c>
    </row>
    <row r="13" spans="1:7">
      <c r="A13" s="440">
        <v>2005</v>
      </c>
      <c r="B13" s="447">
        <v>7160</v>
      </c>
      <c r="C13" s="447">
        <v>4910</v>
      </c>
      <c r="D13" s="447">
        <v>312</v>
      </c>
      <c r="E13" s="447">
        <v>272</v>
      </c>
      <c r="F13" s="447">
        <v>1416</v>
      </c>
      <c r="G13" s="447">
        <v>250</v>
      </c>
    </row>
    <row r="14" spans="1:7">
      <c r="A14" s="440">
        <v>2006</v>
      </c>
      <c r="B14" s="447">
        <v>8503</v>
      </c>
      <c r="C14" s="447">
        <v>5186</v>
      </c>
      <c r="D14" s="447">
        <v>395</v>
      </c>
      <c r="E14" s="447">
        <v>464</v>
      </c>
      <c r="F14" s="447">
        <v>2240</v>
      </c>
      <c r="G14" s="447">
        <v>218</v>
      </c>
    </row>
    <row r="15" spans="1:7">
      <c r="A15" s="440">
        <v>2007</v>
      </c>
      <c r="B15" s="447">
        <v>9543</v>
      </c>
      <c r="C15" s="447">
        <v>5261</v>
      </c>
      <c r="D15" s="447">
        <v>587</v>
      </c>
      <c r="E15" s="447">
        <v>669</v>
      </c>
      <c r="F15" s="447">
        <v>2797</v>
      </c>
      <c r="G15" s="447">
        <v>229</v>
      </c>
    </row>
    <row r="16" spans="1:7">
      <c r="A16" s="440">
        <v>2008</v>
      </c>
      <c r="B16" s="447">
        <v>9459</v>
      </c>
      <c r="C16" s="447">
        <v>4691</v>
      </c>
      <c r="D16" s="447">
        <v>614</v>
      </c>
      <c r="E16" s="447">
        <v>951</v>
      </c>
      <c r="F16" s="447">
        <v>2982</v>
      </c>
      <c r="G16" s="447">
        <v>221</v>
      </c>
    </row>
    <row r="17" spans="1:7">
      <c r="A17" s="440">
        <v>2009</v>
      </c>
      <c r="B17" s="447">
        <v>9825</v>
      </c>
      <c r="C17" s="447">
        <v>4471</v>
      </c>
      <c r="D17" s="447">
        <v>545</v>
      </c>
      <c r="E17" s="447">
        <v>1370</v>
      </c>
      <c r="F17" s="447">
        <v>3237</v>
      </c>
      <c r="G17" s="447">
        <v>202</v>
      </c>
    </row>
    <row r="18" spans="1:7">
      <c r="A18" s="440">
        <v>2010</v>
      </c>
      <c r="B18" s="447">
        <v>11364</v>
      </c>
      <c r="C18" s="447">
        <v>5132</v>
      </c>
      <c r="D18" s="447">
        <v>541</v>
      </c>
      <c r="E18" s="447">
        <v>2085</v>
      </c>
      <c r="F18" s="447">
        <v>3402</v>
      </c>
      <c r="G18" s="447">
        <v>204</v>
      </c>
    </row>
    <row r="19" spans="1:7">
      <c r="A19" s="440">
        <v>2011</v>
      </c>
      <c r="B19" s="447">
        <v>11846</v>
      </c>
      <c r="C19" s="447">
        <v>4404</v>
      </c>
      <c r="D19" s="447">
        <v>589</v>
      </c>
      <c r="E19" s="447">
        <v>3320</v>
      </c>
      <c r="F19" s="447">
        <v>3340</v>
      </c>
      <c r="G19" s="447">
        <v>193</v>
      </c>
    </row>
    <row r="20" spans="1:7">
      <c r="A20" s="440">
        <v>2012</v>
      </c>
      <c r="B20" s="447">
        <v>13868</v>
      </c>
      <c r="C20" s="447">
        <v>4945</v>
      </c>
      <c r="D20" s="447">
        <v>666</v>
      </c>
      <c r="E20" s="447">
        <v>4032</v>
      </c>
      <c r="F20" s="447">
        <v>4034</v>
      </c>
      <c r="G20" s="447">
        <v>191</v>
      </c>
    </row>
    <row r="21" spans="1:7">
      <c r="A21" s="440">
        <v>2013</v>
      </c>
      <c r="B21" s="447">
        <v>14715</v>
      </c>
      <c r="C21" s="447">
        <v>5616</v>
      </c>
      <c r="D21" s="447">
        <v>667</v>
      </c>
      <c r="E21" s="447">
        <v>4028</v>
      </c>
      <c r="F21" s="447">
        <v>4207</v>
      </c>
      <c r="G21" s="447">
        <v>197</v>
      </c>
    </row>
    <row r="22" spans="1:7">
      <c r="A22" s="440">
        <v>2014</v>
      </c>
      <c r="B22" s="447">
        <v>14800</v>
      </c>
      <c r="C22" s="447">
        <v>4803</v>
      </c>
      <c r="D22" s="447">
        <v>679</v>
      </c>
      <c r="E22" s="447">
        <v>4648</v>
      </c>
      <c r="F22" s="447">
        <v>4466</v>
      </c>
      <c r="G22" s="447">
        <v>204</v>
      </c>
    </row>
    <row r="23" spans="1:7">
      <c r="A23" s="440">
        <v>2015</v>
      </c>
      <c r="B23" s="447">
        <v>14953</v>
      </c>
      <c r="C23" s="447">
        <v>4300</v>
      </c>
      <c r="D23" s="447">
        <v>831</v>
      </c>
      <c r="E23" s="447">
        <v>4863</v>
      </c>
      <c r="F23" s="447">
        <v>4760</v>
      </c>
      <c r="G23" s="447">
        <v>198</v>
      </c>
    </row>
    <row r="24" spans="1:7" s="424" customFormat="1" ht="14.5">
      <c r="A24" s="440" t="s">
        <v>1591</v>
      </c>
      <c r="B24" s="447">
        <v>15863</v>
      </c>
      <c r="C24" s="447">
        <v>4850</v>
      </c>
      <c r="D24" s="447">
        <v>1235</v>
      </c>
      <c r="E24" s="447">
        <v>4719</v>
      </c>
      <c r="F24" s="447">
        <v>4857</v>
      </c>
      <c r="G24" s="447">
        <v>203</v>
      </c>
    </row>
    <row r="25" spans="1:7" ht="13">
      <c r="A25" s="448"/>
      <c r="B25" s="373"/>
      <c r="C25" s="373"/>
      <c r="D25" s="373"/>
      <c r="E25" s="374"/>
      <c r="F25" s="374"/>
      <c r="G25" s="375"/>
    </row>
    <row r="26" spans="1:7" ht="13">
      <c r="A26" s="411"/>
      <c r="B26" s="1370" t="s">
        <v>329</v>
      </c>
      <c r="C26" s="1370"/>
      <c r="D26" s="1370"/>
      <c r="E26" s="1370"/>
      <c r="F26" s="1370"/>
      <c r="G26" s="1370"/>
    </row>
    <row r="27" spans="1:7" ht="13">
      <c r="A27" s="448"/>
      <c r="B27" s="449"/>
      <c r="C27" s="376"/>
      <c r="D27" s="376"/>
      <c r="E27" s="376"/>
      <c r="F27" s="376"/>
      <c r="G27" s="376"/>
    </row>
    <row r="28" spans="1:7">
      <c r="A28" s="440">
        <v>2003</v>
      </c>
      <c r="B28" s="447">
        <v>13963</v>
      </c>
      <c r="C28" s="447">
        <v>11965</v>
      </c>
      <c r="D28" s="447">
        <v>169</v>
      </c>
      <c r="E28" s="447">
        <v>122</v>
      </c>
      <c r="F28" s="447">
        <v>1451</v>
      </c>
      <c r="G28" s="447">
        <v>257</v>
      </c>
    </row>
    <row r="29" spans="1:7">
      <c r="A29" s="440">
        <v>2004</v>
      </c>
      <c r="B29" s="447">
        <v>15073</v>
      </c>
      <c r="C29" s="447">
        <v>12495</v>
      </c>
      <c r="D29" s="447">
        <v>232</v>
      </c>
      <c r="E29" s="447">
        <v>225</v>
      </c>
      <c r="F29" s="447">
        <v>1864</v>
      </c>
      <c r="G29" s="447">
        <v>256</v>
      </c>
    </row>
    <row r="30" spans="1:7">
      <c r="A30" s="440">
        <v>2005</v>
      </c>
      <c r="B30" s="447">
        <v>15249</v>
      </c>
      <c r="C30" s="447">
        <v>11779</v>
      </c>
      <c r="D30" s="447">
        <v>239</v>
      </c>
      <c r="E30" s="447">
        <v>560</v>
      </c>
      <c r="F30" s="447">
        <v>2397</v>
      </c>
      <c r="G30" s="447">
        <v>274</v>
      </c>
    </row>
    <row r="31" spans="1:7">
      <c r="A31" s="440">
        <v>2006</v>
      </c>
      <c r="B31" s="447">
        <v>16940</v>
      </c>
      <c r="C31" s="447">
        <v>12031</v>
      </c>
      <c r="D31" s="447">
        <v>354</v>
      </c>
      <c r="E31" s="447">
        <v>962</v>
      </c>
      <c r="F31" s="447">
        <v>3362</v>
      </c>
      <c r="G31" s="447">
        <v>231</v>
      </c>
    </row>
    <row r="32" spans="1:7">
      <c r="A32" s="440">
        <v>2007</v>
      </c>
      <c r="B32" s="447">
        <v>19258</v>
      </c>
      <c r="C32" s="447">
        <v>12837</v>
      </c>
      <c r="D32" s="447">
        <v>524</v>
      </c>
      <c r="E32" s="447">
        <v>1283</v>
      </c>
      <c r="F32" s="447">
        <v>4337</v>
      </c>
      <c r="G32" s="447">
        <v>277</v>
      </c>
    </row>
    <row r="33" spans="1:7">
      <c r="A33" s="440">
        <v>2008</v>
      </c>
      <c r="B33" s="447">
        <v>20019</v>
      </c>
      <c r="C33" s="447">
        <v>12577</v>
      </c>
      <c r="D33" s="447">
        <v>547</v>
      </c>
      <c r="E33" s="447">
        <v>1808</v>
      </c>
      <c r="F33" s="447">
        <v>4845</v>
      </c>
      <c r="G33" s="447">
        <v>241</v>
      </c>
    </row>
    <row r="34" spans="1:7">
      <c r="A34" s="440">
        <v>2009</v>
      </c>
      <c r="B34" s="447">
        <v>20980</v>
      </c>
      <c r="C34" s="447">
        <v>11987</v>
      </c>
      <c r="D34" s="447">
        <v>557</v>
      </c>
      <c r="E34" s="447">
        <v>2555</v>
      </c>
      <c r="F34" s="447">
        <v>5657</v>
      </c>
      <c r="G34" s="447">
        <v>225</v>
      </c>
    </row>
    <row r="35" spans="1:7">
      <c r="A35" s="440">
        <v>2010</v>
      </c>
      <c r="B35" s="447">
        <v>23781</v>
      </c>
      <c r="C35" s="447">
        <v>12531</v>
      </c>
      <c r="D35" s="447">
        <v>601</v>
      </c>
      <c r="E35" s="447">
        <v>4451</v>
      </c>
      <c r="F35" s="447">
        <v>5954</v>
      </c>
      <c r="G35" s="447">
        <v>244</v>
      </c>
    </row>
    <row r="36" spans="1:7">
      <c r="A36" s="440">
        <v>2011</v>
      </c>
      <c r="B36" s="447">
        <v>25414</v>
      </c>
      <c r="C36" s="447">
        <v>10747</v>
      </c>
      <c r="D36" s="447">
        <v>789</v>
      </c>
      <c r="E36" s="447">
        <v>7101</v>
      </c>
      <c r="F36" s="447">
        <v>6519</v>
      </c>
      <c r="G36" s="447">
        <v>258</v>
      </c>
    </row>
    <row r="37" spans="1:7">
      <c r="A37" s="440">
        <v>2012</v>
      </c>
      <c r="B37" s="447">
        <v>30370</v>
      </c>
      <c r="C37" s="447">
        <v>13112</v>
      </c>
      <c r="D37" s="447">
        <v>1123</v>
      </c>
      <c r="E37" s="447">
        <v>8530</v>
      </c>
      <c r="F37" s="447">
        <v>7334</v>
      </c>
      <c r="G37" s="447">
        <v>271</v>
      </c>
    </row>
    <row r="38" spans="1:7">
      <c r="A38" s="440">
        <v>2013</v>
      </c>
      <c r="B38" s="447">
        <v>31634</v>
      </c>
      <c r="C38" s="447">
        <v>13143</v>
      </c>
      <c r="D38" s="447">
        <v>1348</v>
      </c>
      <c r="E38" s="447">
        <v>9043</v>
      </c>
      <c r="F38" s="447">
        <v>7781</v>
      </c>
      <c r="G38" s="447">
        <v>320</v>
      </c>
    </row>
    <row r="39" spans="1:7">
      <c r="A39" s="440">
        <v>2014</v>
      </c>
      <c r="B39" s="447">
        <v>31930</v>
      </c>
      <c r="C39" s="447">
        <v>11260</v>
      </c>
      <c r="D39" s="447">
        <v>1803</v>
      </c>
      <c r="E39" s="447">
        <v>10382</v>
      </c>
      <c r="F39" s="447">
        <v>8105</v>
      </c>
      <c r="G39" s="447">
        <v>381</v>
      </c>
    </row>
    <row r="40" spans="1:7">
      <c r="A40" s="440">
        <v>2015</v>
      </c>
      <c r="B40" s="447">
        <v>34110</v>
      </c>
      <c r="C40" s="447">
        <v>11206</v>
      </c>
      <c r="D40" s="447">
        <v>2784</v>
      </c>
      <c r="E40" s="447">
        <v>11026</v>
      </c>
      <c r="F40" s="447">
        <v>8704</v>
      </c>
      <c r="G40" s="447">
        <v>390</v>
      </c>
    </row>
    <row r="41" spans="1:7" s="424" customFormat="1">
      <c r="A41" s="440">
        <v>2016</v>
      </c>
      <c r="B41" s="447">
        <v>35297</v>
      </c>
      <c r="C41" s="447">
        <v>12140</v>
      </c>
      <c r="D41" s="447">
        <v>3235</v>
      </c>
      <c r="E41" s="447">
        <v>10765</v>
      </c>
      <c r="F41" s="447">
        <v>8726</v>
      </c>
      <c r="G41" s="447">
        <v>431</v>
      </c>
    </row>
    <row r="42" spans="1:7" ht="13">
      <c r="A42" s="448"/>
      <c r="B42" s="373"/>
      <c r="C42" s="373"/>
      <c r="D42" s="373"/>
      <c r="E42" s="374"/>
      <c r="F42" s="374"/>
      <c r="G42" s="375"/>
    </row>
    <row r="43" spans="1:7" ht="13">
      <c r="A43" s="411"/>
      <c r="B43" s="1370" t="s">
        <v>330</v>
      </c>
      <c r="C43" s="1370"/>
      <c r="D43" s="1370"/>
      <c r="E43" s="1370"/>
      <c r="F43" s="1370"/>
      <c r="G43" s="1370"/>
    </row>
    <row r="44" spans="1:7" ht="13">
      <c r="A44" s="448"/>
      <c r="B44" s="449"/>
      <c r="C44" s="376"/>
      <c r="D44" s="376"/>
      <c r="E44" s="376"/>
      <c r="F44" s="376"/>
      <c r="G44" s="376"/>
    </row>
    <row r="45" spans="1:7">
      <c r="A45" s="440">
        <v>2003</v>
      </c>
      <c r="B45" s="447">
        <v>85</v>
      </c>
      <c r="C45" s="450" t="s">
        <v>1459</v>
      </c>
      <c r="D45" s="450" t="s">
        <v>1459</v>
      </c>
      <c r="E45" s="447">
        <v>2</v>
      </c>
      <c r="F45" s="447">
        <v>83</v>
      </c>
      <c r="G45" s="450" t="s">
        <v>1459</v>
      </c>
    </row>
    <row r="46" spans="1:7">
      <c r="A46" s="440">
        <v>2004</v>
      </c>
      <c r="B46" s="447">
        <v>96</v>
      </c>
      <c r="C46" s="450" t="s">
        <v>1459</v>
      </c>
      <c r="D46" s="450" t="s">
        <v>1459</v>
      </c>
      <c r="E46" s="447">
        <v>2</v>
      </c>
      <c r="F46" s="447">
        <v>93</v>
      </c>
      <c r="G46" s="450" t="s">
        <v>1459</v>
      </c>
    </row>
    <row r="47" spans="1:7">
      <c r="A47" s="440">
        <v>2005</v>
      </c>
      <c r="B47" s="447">
        <v>100</v>
      </c>
      <c r="C47" s="450" t="s">
        <v>1459</v>
      </c>
      <c r="D47" s="450" t="s">
        <v>1459</v>
      </c>
      <c r="E47" s="447">
        <v>3</v>
      </c>
      <c r="F47" s="447">
        <v>97</v>
      </c>
      <c r="G47" s="450" t="s">
        <v>1459</v>
      </c>
    </row>
    <row r="48" spans="1:7">
      <c r="A48" s="440">
        <v>2006</v>
      </c>
      <c r="B48" s="447">
        <v>118</v>
      </c>
      <c r="C48" s="450" t="s">
        <v>1459</v>
      </c>
      <c r="D48" s="450" t="s">
        <v>1459</v>
      </c>
      <c r="E48" s="447">
        <v>4</v>
      </c>
      <c r="F48" s="447">
        <v>114</v>
      </c>
      <c r="G48" s="450" t="s">
        <v>1459</v>
      </c>
    </row>
    <row r="49" spans="1:7">
      <c r="A49" s="440">
        <v>2007</v>
      </c>
      <c r="B49" s="447">
        <v>119</v>
      </c>
      <c r="C49" s="450" t="s">
        <v>1459</v>
      </c>
      <c r="D49" s="450" t="s">
        <v>1459</v>
      </c>
      <c r="E49" s="447">
        <v>5</v>
      </c>
      <c r="F49" s="447">
        <v>114</v>
      </c>
      <c r="G49" s="450" t="s">
        <v>1459</v>
      </c>
    </row>
    <row r="50" spans="1:7">
      <c r="A50" s="440">
        <v>2008</v>
      </c>
      <c r="B50" s="447">
        <v>155</v>
      </c>
      <c r="C50" s="450" t="s">
        <v>1459</v>
      </c>
      <c r="D50" s="450" t="s">
        <v>355</v>
      </c>
      <c r="E50" s="450" t="s">
        <v>355</v>
      </c>
      <c r="F50" s="447">
        <v>146</v>
      </c>
      <c r="G50" s="450" t="s">
        <v>1459</v>
      </c>
    </row>
    <row r="51" spans="1:7">
      <c r="A51" s="440">
        <v>2009</v>
      </c>
      <c r="B51" s="447">
        <v>267</v>
      </c>
      <c r="C51" s="450" t="s">
        <v>1459</v>
      </c>
      <c r="D51" s="450" t="s">
        <v>355</v>
      </c>
      <c r="E51" s="450" t="s">
        <v>355</v>
      </c>
      <c r="F51" s="447">
        <v>251</v>
      </c>
      <c r="G51" s="450" t="s">
        <v>1459</v>
      </c>
    </row>
    <row r="52" spans="1:7">
      <c r="A52" s="440">
        <v>2010</v>
      </c>
      <c r="B52" s="447">
        <v>361</v>
      </c>
      <c r="C52" s="450" t="s">
        <v>1459</v>
      </c>
      <c r="D52" s="447">
        <v>5</v>
      </c>
      <c r="E52" s="447">
        <v>19</v>
      </c>
      <c r="F52" s="447">
        <v>337</v>
      </c>
      <c r="G52" s="450" t="s">
        <v>1459</v>
      </c>
    </row>
    <row r="53" spans="1:7">
      <c r="A53" s="440">
        <v>2011</v>
      </c>
      <c r="B53" s="447">
        <v>356</v>
      </c>
      <c r="C53" s="450" t="s">
        <v>1459</v>
      </c>
      <c r="D53" s="447">
        <v>6</v>
      </c>
      <c r="E53" s="447">
        <v>37</v>
      </c>
      <c r="F53" s="447">
        <v>313</v>
      </c>
      <c r="G53" s="450" t="s">
        <v>1459</v>
      </c>
    </row>
    <row r="54" spans="1:7">
      <c r="A54" s="440">
        <v>2012</v>
      </c>
      <c r="B54" s="447">
        <v>252</v>
      </c>
      <c r="C54" s="450" t="s">
        <v>1459</v>
      </c>
      <c r="D54" s="447">
        <v>5</v>
      </c>
      <c r="E54" s="447">
        <v>48</v>
      </c>
      <c r="F54" s="447">
        <v>199</v>
      </c>
      <c r="G54" s="450" t="s">
        <v>1459</v>
      </c>
    </row>
    <row r="55" spans="1:7">
      <c r="A55" s="440">
        <v>2013</v>
      </c>
      <c r="B55" s="447">
        <v>276</v>
      </c>
      <c r="C55" s="450" t="s">
        <v>1459</v>
      </c>
      <c r="D55" s="447">
        <v>5</v>
      </c>
      <c r="E55" s="447">
        <v>48</v>
      </c>
      <c r="F55" s="447">
        <v>223</v>
      </c>
      <c r="G55" s="450" t="s">
        <v>1459</v>
      </c>
    </row>
    <row r="56" spans="1:7">
      <c r="A56" s="440">
        <v>2014</v>
      </c>
      <c r="B56" s="447">
        <v>311</v>
      </c>
      <c r="C56" s="450" t="s">
        <v>1459</v>
      </c>
      <c r="D56" s="447">
        <v>6</v>
      </c>
      <c r="E56" s="447">
        <v>58</v>
      </c>
      <c r="F56" s="447">
        <v>247</v>
      </c>
      <c r="G56" s="450" t="s">
        <v>1459</v>
      </c>
    </row>
    <row r="57" spans="1:7">
      <c r="A57" s="440">
        <v>2015</v>
      </c>
      <c r="B57" s="450">
        <v>351</v>
      </c>
      <c r="C57" s="450" t="s">
        <v>1459</v>
      </c>
      <c r="D57" s="450">
        <v>12</v>
      </c>
      <c r="E57" s="450">
        <v>67</v>
      </c>
      <c r="F57" s="450">
        <v>273</v>
      </c>
      <c r="G57" s="450" t="s">
        <v>1459</v>
      </c>
    </row>
    <row r="58" spans="1:7" s="424" customFormat="1">
      <c r="A58" s="440">
        <v>2016</v>
      </c>
      <c r="B58" s="450" t="s">
        <v>878</v>
      </c>
      <c r="C58" s="450" t="s">
        <v>878</v>
      </c>
      <c r="D58" s="450" t="s">
        <v>878</v>
      </c>
      <c r="E58" s="450" t="s">
        <v>878</v>
      </c>
      <c r="F58" s="450" t="s">
        <v>878</v>
      </c>
      <c r="G58" s="450" t="s">
        <v>878</v>
      </c>
    </row>
    <row r="59" spans="1:7" ht="13">
      <c r="A59" s="448"/>
      <c r="B59" s="373"/>
      <c r="C59" s="373"/>
      <c r="D59" s="373"/>
      <c r="E59" s="374"/>
      <c r="F59" s="374"/>
      <c r="G59" s="375"/>
    </row>
    <row r="60" spans="1:7" ht="13">
      <c r="A60" s="411"/>
      <c r="B60" s="1370" t="s">
        <v>331</v>
      </c>
      <c r="C60" s="1370"/>
      <c r="D60" s="1370"/>
      <c r="E60" s="1370"/>
      <c r="F60" s="1370"/>
      <c r="G60" s="1370"/>
    </row>
    <row r="61" spans="1:7" ht="13">
      <c r="A61" s="448"/>
      <c r="B61" s="449"/>
      <c r="C61" s="376"/>
      <c r="D61" s="376"/>
      <c r="E61" s="376"/>
      <c r="F61" s="376"/>
      <c r="G61" s="376"/>
    </row>
    <row r="62" spans="1:7">
      <c r="A62" s="440">
        <v>2003</v>
      </c>
      <c r="B62" s="447">
        <v>2916</v>
      </c>
      <c r="C62" s="447">
        <v>13</v>
      </c>
      <c r="D62" s="447">
        <v>1984</v>
      </c>
      <c r="E62" s="447">
        <v>2</v>
      </c>
      <c r="F62" s="447">
        <v>865</v>
      </c>
      <c r="G62" s="447">
        <v>51</v>
      </c>
    </row>
    <row r="63" spans="1:7">
      <c r="A63" s="440">
        <v>2004</v>
      </c>
      <c r="B63" s="447">
        <v>4184</v>
      </c>
      <c r="C63" s="447">
        <v>12</v>
      </c>
      <c r="D63" s="447">
        <v>3085</v>
      </c>
      <c r="E63" s="447">
        <v>3</v>
      </c>
      <c r="F63" s="447">
        <v>985</v>
      </c>
      <c r="G63" s="447">
        <v>100</v>
      </c>
    </row>
    <row r="64" spans="1:7">
      <c r="A64" s="440">
        <v>2005</v>
      </c>
      <c r="B64" s="447">
        <v>4975</v>
      </c>
      <c r="C64" s="447">
        <v>15</v>
      </c>
      <c r="D64" s="447">
        <v>3459</v>
      </c>
      <c r="E64" s="447">
        <v>7</v>
      </c>
      <c r="F64" s="447">
        <v>1298</v>
      </c>
      <c r="G64" s="447">
        <v>195</v>
      </c>
    </row>
    <row r="65" spans="1:7">
      <c r="A65" s="440">
        <v>2006</v>
      </c>
      <c r="B65" s="447">
        <v>6111</v>
      </c>
      <c r="C65" s="447">
        <v>15</v>
      </c>
      <c r="D65" s="447">
        <v>4124</v>
      </c>
      <c r="E65" s="447">
        <v>13</v>
      </c>
      <c r="F65" s="447">
        <v>1742</v>
      </c>
      <c r="G65" s="447">
        <v>217</v>
      </c>
    </row>
    <row r="66" spans="1:7">
      <c r="A66" s="440">
        <v>2007</v>
      </c>
      <c r="B66" s="447">
        <v>8466</v>
      </c>
      <c r="C66" s="447">
        <v>15</v>
      </c>
      <c r="D66" s="447">
        <v>6104</v>
      </c>
      <c r="E66" s="447">
        <v>23</v>
      </c>
      <c r="F66" s="447">
        <v>2110</v>
      </c>
      <c r="G66" s="447">
        <v>214</v>
      </c>
    </row>
    <row r="67" spans="1:7">
      <c r="A67" s="440">
        <v>2008</v>
      </c>
      <c r="B67" s="447">
        <v>8343</v>
      </c>
      <c r="C67" s="447">
        <v>13</v>
      </c>
      <c r="D67" s="447">
        <v>6112</v>
      </c>
      <c r="E67" s="447">
        <v>61</v>
      </c>
      <c r="F67" s="447">
        <v>1955</v>
      </c>
      <c r="G67" s="447">
        <v>202</v>
      </c>
    </row>
    <row r="68" spans="1:7">
      <c r="A68" s="440">
        <v>2009</v>
      </c>
      <c r="B68" s="447">
        <v>8745</v>
      </c>
      <c r="C68" s="447">
        <v>11</v>
      </c>
      <c r="D68" s="447">
        <v>6061</v>
      </c>
      <c r="E68" s="447">
        <v>107</v>
      </c>
      <c r="F68" s="447">
        <v>2370</v>
      </c>
      <c r="G68" s="447">
        <v>196</v>
      </c>
    </row>
    <row r="69" spans="1:7">
      <c r="A69" s="440">
        <v>2010</v>
      </c>
      <c r="B69" s="447">
        <v>9790</v>
      </c>
      <c r="C69" s="447">
        <v>15</v>
      </c>
      <c r="D69" s="447">
        <v>6215</v>
      </c>
      <c r="E69" s="447">
        <v>288</v>
      </c>
      <c r="F69" s="447">
        <v>3082</v>
      </c>
      <c r="G69" s="447">
        <v>191</v>
      </c>
    </row>
    <row r="70" spans="1:7">
      <c r="A70" s="440">
        <v>2011</v>
      </c>
      <c r="B70" s="447">
        <v>12118</v>
      </c>
      <c r="C70" s="447">
        <v>12</v>
      </c>
      <c r="D70" s="447">
        <v>7772</v>
      </c>
      <c r="E70" s="447">
        <v>766</v>
      </c>
      <c r="F70" s="447">
        <v>3381</v>
      </c>
      <c r="G70" s="447">
        <v>187</v>
      </c>
    </row>
    <row r="71" spans="1:7">
      <c r="A71" s="440">
        <v>2012</v>
      </c>
      <c r="B71" s="447">
        <v>12725</v>
      </c>
      <c r="C71" s="447">
        <v>22</v>
      </c>
      <c r="D71" s="447">
        <v>7506</v>
      </c>
      <c r="E71" s="447">
        <v>1629</v>
      </c>
      <c r="F71" s="447">
        <v>3388</v>
      </c>
      <c r="G71" s="447">
        <v>180</v>
      </c>
    </row>
    <row r="72" spans="1:7">
      <c r="A72" s="440">
        <v>2013</v>
      </c>
      <c r="B72" s="447">
        <v>13214</v>
      </c>
      <c r="C72" s="447">
        <v>20</v>
      </c>
      <c r="D72" s="447">
        <v>7494</v>
      </c>
      <c r="E72" s="447">
        <v>2272</v>
      </c>
      <c r="F72" s="447">
        <v>3256</v>
      </c>
      <c r="G72" s="447">
        <v>171</v>
      </c>
    </row>
    <row r="73" spans="1:7">
      <c r="A73" s="440">
        <v>2014</v>
      </c>
      <c r="B73" s="447">
        <v>14421</v>
      </c>
      <c r="C73" s="447">
        <v>19</v>
      </c>
      <c r="D73" s="447">
        <v>7962</v>
      </c>
      <c r="E73" s="447">
        <v>2657</v>
      </c>
      <c r="F73" s="447">
        <v>3617</v>
      </c>
      <c r="G73" s="447">
        <v>166</v>
      </c>
    </row>
    <row r="74" spans="1:7">
      <c r="A74" s="440">
        <v>2015</v>
      </c>
      <c r="B74" s="450">
        <v>16165</v>
      </c>
      <c r="C74" s="450">
        <v>18</v>
      </c>
      <c r="D74" s="450">
        <v>9476</v>
      </c>
      <c r="E74" s="450">
        <v>2905</v>
      </c>
      <c r="F74" s="450">
        <v>3617</v>
      </c>
      <c r="G74" s="450">
        <v>149</v>
      </c>
    </row>
    <row r="75" spans="1:7" s="424" customFormat="1">
      <c r="A75" s="440">
        <v>2016</v>
      </c>
      <c r="B75" s="450" t="s">
        <v>878</v>
      </c>
      <c r="C75" s="450" t="s">
        <v>878</v>
      </c>
      <c r="D75" s="450" t="s">
        <v>878</v>
      </c>
      <c r="E75" s="450" t="s">
        <v>878</v>
      </c>
      <c r="F75" s="450" t="s">
        <v>878</v>
      </c>
      <c r="G75" s="450" t="s">
        <v>878</v>
      </c>
    </row>
    <row r="76" spans="1:7" ht="13">
      <c r="A76" s="448"/>
      <c r="B76" s="373"/>
      <c r="C76" s="373"/>
      <c r="D76" s="373"/>
      <c r="E76" s="374"/>
      <c r="F76" s="374"/>
      <c r="G76" s="375"/>
    </row>
    <row r="77" spans="1:7" ht="13">
      <c r="A77" s="411"/>
      <c r="B77" s="1370" t="s">
        <v>332</v>
      </c>
      <c r="C77" s="1370"/>
      <c r="D77" s="1370"/>
      <c r="E77" s="1370"/>
      <c r="F77" s="1370"/>
      <c r="G77" s="1370"/>
    </row>
    <row r="78" spans="1:7" ht="13">
      <c r="A78" s="448"/>
      <c r="B78" s="449"/>
      <c r="C78" s="376"/>
      <c r="D78" s="376"/>
      <c r="E78" s="376"/>
      <c r="F78" s="376"/>
      <c r="G78" s="376"/>
    </row>
    <row r="79" spans="1:7">
      <c r="A79" s="440">
        <v>2003</v>
      </c>
      <c r="B79" s="447">
        <v>136</v>
      </c>
      <c r="C79" s="450" t="s">
        <v>1459</v>
      </c>
      <c r="D79" s="447">
        <v>37</v>
      </c>
      <c r="E79" s="447">
        <v>1</v>
      </c>
      <c r="F79" s="447">
        <v>74</v>
      </c>
      <c r="G79" s="447">
        <v>24</v>
      </c>
    </row>
    <row r="80" spans="1:7">
      <c r="A80" s="440">
        <v>2004</v>
      </c>
      <c r="B80" s="447">
        <v>150</v>
      </c>
      <c r="C80" s="450" t="s">
        <v>1459</v>
      </c>
      <c r="D80" s="447">
        <v>50</v>
      </c>
      <c r="E80" s="447">
        <v>1</v>
      </c>
      <c r="F80" s="447">
        <v>79</v>
      </c>
      <c r="G80" s="447">
        <v>21</v>
      </c>
    </row>
    <row r="81" spans="1:7">
      <c r="A81" s="440">
        <v>2005</v>
      </c>
      <c r="B81" s="447">
        <v>222</v>
      </c>
      <c r="C81" s="450" t="s">
        <v>1459</v>
      </c>
      <c r="D81" s="447">
        <v>69</v>
      </c>
      <c r="E81" s="447">
        <v>1</v>
      </c>
      <c r="F81" s="447">
        <v>129</v>
      </c>
      <c r="G81" s="447">
        <v>24</v>
      </c>
    </row>
    <row r="82" spans="1:7">
      <c r="A82" s="440">
        <v>2006</v>
      </c>
      <c r="B82" s="447">
        <v>252</v>
      </c>
      <c r="C82" s="450" t="s">
        <v>1459</v>
      </c>
      <c r="D82" s="447">
        <v>83</v>
      </c>
      <c r="E82" s="447">
        <v>1</v>
      </c>
      <c r="F82" s="447">
        <v>144</v>
      </c>
      <c r="G82" s="447">
        <v>23</v>
      </c>
    </row>
    <row r="83" spans="1:7">
      <c r="A83" s="440">
        <v>2007</v>
      </c>
      <c r="B83" s="447">
        <v>305</v>
      </c>
      <c r="C83" s="450" t="s">
        <v>1459</v>
      </c>
      <c r="D83" s="447">
        <v>121</v>
      </c>
      <c r="E83" s="447">
        <v>2</v>
      </c>
      <c r="F83" s="447">
        <v>161</v>
      </c>
      <c r="G83" s="447">
        <v>22</v>
      </c>
    </row>
    <row r="84" spans="1:7">
      <c r="A84" s="440">
        <v>2008</v>
      </c>
      <c r="B84" s="447">
        <v>339</v>
      </c>
      <c r="C84" s="450" t="s">
        <v>1459</v>
      </c>
      <c r="D84" s="447">
        <v>146</v>
      </c>
      <c r="E84" s="447">
        <v>2</v>
      </c>
      <c r="F84" s="447">
        <v>166</v>
      </c>
      <c r="G84" s="447">
        <v>25</v>
      </c>
    </row>
    <row r="85" spans="1:7">
      <c r="A85" s="440">
        <v>2009</v>
      </c>
      <c r="B85" s="447">
        <v>348</v>
      </c>
      <c r="C85" s="450" t="s">
        <v>1459</v>
      </c>
      <c r="D85" s="447">
        <v>155</v>
      </c>
      <c r="E85" s="447">
        <v>3</v>
      </c>
      <c r="F85" s="447">
        <v>167</v>
      </c>
      <c r="G85" s="447">
        <v>22</v>
      </c>
    </row>
    <row r="86" spans="1:7">
      <c r="A86" s="440">
        <v>2010</v>
      </c>
      <c r="B86" s="447">
        <v>422</v>
      </c>
      <c r="C86" s="450" t="s">
        <v>1459</v>
      </c>
      <c r="D86" s="447">
        <v>164</v>
      </c>
      <c r="E86" s="447">
        <v>7</v>
      </c>
      <c r="F86" s="447">
        <v>227</v>
      </c>
      <c r="G86" s="447">
        <v>24</v>
      </c>
    </row>
    <row r="87" spans="1:7">
      <c r="A87" s="440">
        <v>2011</v>
      </c>
      <c r="B87" s="447">
        <v>507</v>
      </c>
      <c r="C87" s="450" t="s">
        <v>1459</v>
      </c>
      <c r="D87" s="447">
        <v>252</v>
      </c>
      <c r="E87" s="447">
        <v>13</v>
      </c>
      <c r="F87" s="447">
        <v>218</v>
      </c>
      <c r="G87" s="447">
        <v>24</v>
      </c>
    </row>
    <row r="88" spans="1:7">
      <c r="A88" s="440">
        <v>2012</v>
      </c>
      <c r="B88" s="447">
        <v>601</v>
      </c>
      <c r="C88" s="447">
        <v>24</v>
      </c>
      <c r="D88" s="447">
        <v>256</v>
      </c>
      <c r="E88" s="447">
        <v>20</v>
      </c>
      <c r="F88" s="447">
        <v>278</v>
      </c>
      <c r="G88" s="447">
        <v>23</v>
      </c>
    </row>
    <row r="89" spans="1:7">
      <c r="A89" s="440">
        <v>2013</v>
      </c>
      <c r="B89" s="447">
        <v>753</v>
      </c>
      <c r="C89" s="447">
        <v>42</v>
      </c>
      <c r="D89" s="447">
        <v>261</v>
      </c>
      <c r="E89" s="447">
        <v>23</v>
      </c>
      <c r="F89" s="447">
        <v>398</v>
      </c>
      <c r="G89" s="447">
        <v>28</v>
      </c>
    </row>
    <row r="90" spans="1:7">
      <c r="A90" s="440">
        <v>2014</v>
      </c>
      <c r="B90" s="447">
        <v>793</v>
      </c>
      <c r="C90" s="447">
        <v>40</v>
      </c>
      <c r="D90" s="447">
        <v>290</v>
      </c>
      <c r="E90" s="447">
        <v>29</v>
      </c>
      <c r="F90" s="447">
        <v>374</v>
      </c>
      <c r="G90" s="447">
        <v>60</v>
      </c>
    </row>
    <row r="91" spans="1:7">
      <c r="A91" s="440">
        <v>2015</v>
      </c>
      <c r="B91" s="450">
        <v>853</v>
      </c>
      <c r="C91" s="450">
        <v>33</v>
      </c>
      <c r="D91" s="450">
        <v>335</v>
      </c>
      <c r="E91" s="450">
        <v>30</v>
      </c>
      <c r="F91" s="450">
        <v>374</v>
      </c>
      <c r="G91" s="450">
        <v>81</v>
      </c>
    </row>
    <row r="92" spans="1:7" s="424" customFormat="1">
      <c r="A92" s="440">
        <v>2016</v>
      </c>
      <c r="B92" s="450" t="s">
        <v>878</v>
      </c>
      <c r="C92" s="450" t="s">
        <v>878</v>
      </c>
      <c r="D92" s="450" t="s">
        <v>878</v>
      </c>
      <c r="E92" s="450" t="s">
        <v>878</v>
      </c>
      <c r="F92" s="450" t="s">
        <v>878</v>
      </c>
      <c r="G92" s="450" t="s">
        <v>878</v>
      </c>
    </row>
    <row r="93" spans="1:7" ht="13">
      <c r="A93" s="448"/>
      <c r="B93" s="373"/>
      <c r="C93" s="373"/>
      <c r="D93" s="373"/>
      <c r="E93" s="374"/>
      <c r="F93" s="374"/>
      <c r="G93" s="375"/>
    </row>
    <row r="94" spans="1:7" ht="13">
      <c r="A94" s="411"/>
      <c r="B94" s="1370" t="s">
        <v>333</v>
      </c>
      <c r="C94" s="1370"/>
      <c r="D94" s="1370"/>
      <c r="E94" s="1370"/>
      <c r="F94" s="1370"/>
      <c r="G94" s="1370"/>
    </row>
    <row r="95" spans="1:7" ht="13">
      <c r="A95" s="448"/>
      <c r="B95" s="449"/>
      <c r="C95" s="376"/>
      <c r="D95" s="376"/>
      <c r="E95" s="376"/>
      <c r="F95" s="376"/>
      <c r="G95" s="376"/>
    </row>
    <row r="96" spans="1:7">
      <c r="A96" s="440">
        <v>2003</v>
      </c>
      <c r="B96" s="447">
        <v>152</v>
      </c>
      <c r="C96" s="451">
        <v>0</v>
      </c>
      <c r="D96" s="447">
        <v>43</v>
      </c>
      <c r="E96" s="447">
        <v>2</v>
      </c>
      <c r="F96" s="447">
        <v>56</v>
      </c>
      <c r="G96" s="447">
        <v>50</v>
      </c>
    </row>
    <row r="97" spans="1:7">
      <c r="A97" s="440">
        <v>2004</v>
      </c>
      <c r="B97" s="447">
        <v>167</v>
      </c>
      <c r="C97" s="447">
        <v>1</v>
      </c>
      <c r="D97" s="447">
        <v>47</v>
      </c>
      <c r="E97" s="447">
        <v>2</v>
      </c>
      <c r="F97" s="447">
        <v>63</v>
      </c>
      <c r="G97" s="447">
        <v>54</v>
      </c>
    </row>
    <row r="98" spans="1:7">
      <c r="A98" s="440">
        <v>2005</v>
      </c>
      <c r="B98" s="447">
        <v>188</v>
      </c>
      <c r="C98" s="447">
        <v>1</v>
      </c>
      <c r="D98" s="447">
        <v>45</v>
      </c>
      <c r="E98" s="447">
        <v>2</v>
      </c>
      <c r="F98" s="447">
        <v>94</v>
      </c>
      <c r="G98" s="447">
        <v>47</v>
      </c>
    </row>
    <row r="99" spans="1:7">
      <c r="A99" s="440">
        <v>2006</v>
      </c>
      <c r="B99" s="447">
        <v>345</v>
      </c>
      <c r="C99" s="447">
        <v>1</v>
      </c>
      <c r="D99" s="447">
        <v>44</v>
      </c>
      <c r="E99" s="447">
        <v>3</v>
      </c>
      <c r="F99" s="447">
        <v>240</v>
      </c>
      <c r="G99" s="447">
        <v>58</v>
      </c>
    </row>
    <row r="100" spans="1:7">
      <c r="A100" s="440">
        <v>2007</v>
      </c>
      <c r="B100" s="447">
        <v>353</v>
      </c>
      <c r="C100" s="447">
        <v>1</v>
      </c>
      <c r="D100" s="447">
        <v>53</v>
      </c>
      <c r="E100" s="447">
        <v>3</v>
      </c>
      <c r="F100" s="447">
        <v>233</v>
      </c>
      <c r="G100" s="447">
        <v>62</v>
      </c>
    </row>
    <row r="101" spans="1:7">
      <c r="A101" s="440">
        <v>2008</v>
      </c>
      <c r="B101" s="447">
        <v>374</v>
      </c>
      <c r="C101" s="447">
        <v>1</v>
      </c>
      <c r="D101" s="447">
        <v>51</v>
      </c>
      <c r="E101" s="447">
        <v>4</v>
      </c>
      <c r="F101" s="447">
        <v>255</v>
      </c>
      <c r="G101" s="447">
        <v>63</v>
      </c>
    </row>
    <row r="102" spans="1:7">
      <c r="A102" s="440">
        <v>2009</v>
      </c>
      <c r="B102" s="447">
        <v>372</v>
      </c>
      <c r="C102" s="451">
        <v>0</v>
      </c>
      <c r="D102" s="447">
        <v>48</v>
      </c>
      <c r="E102" s="447">
        <v>6</v>
      </c>
      <c r="F102" s="447">
        <v>256</v>
      </c>
      <c r="G102" s="447">
        <v>62</v>
      </c>
    </row>
    <row r="103" spans="1:7">
      <c r="A103" s="440">
        <v>2010</v>
      </c>
      <c r="B103" s="447">
        <v>368</v>
      </c>
      <c r="C103" s="447">
        <v>1</v>
      </c>
      <c r="D103" s="447">
        <v>60</v>
      </c>
      <c r="E103" s="447">
        <v>9</v>
      </c>
      <c r="F103" s="447">
        <v>236</v>
      </c>
      <c r="G103" s="447">
        <v>63</v>
      </c>
    </row>
    <row r="104" spans="1:7">
      <c r="A104" s="440">
        <v>2011</v>
      </c>
      <c r="B104" s="447">
        <v>393</v>
      </c>
      <c r="C104" s="451">
        <v>0</v>
      </c>
      <c r="D104" s="447">
        <v>82</v>
      </c>
      <c r="E104" s="447">
        <v>13</v>
      </c>
      <c r="F104" s="447">
        <v>237</v>
      </c>
      <c r="G104" s="447">
        <v>60</v>
      </c>
    </row>
    <row r="105" spans="1:7">
      <c r="A105" s="440">
        <v>2012</v>
      </c>
      <c r="B105" s="447">
        <v>399</v>
      </c>
      <c r="C105" s="451">
        <v>0</v>
      </c>
      <c r="D105" s="447">
        <v>82</v>
      </c>
      <c r="E105" s="447">
        <v>21</v>
      </c>
      <c r="F105" s="447">
        <v>233</v>
      </c>
      <c r="G105" s="447">
        <v>62</v>
      </c>
    </row>
    <row r="106" spans="1:7">
      <c r="A106" s="440">
        <v>2013</v>
      </c>
      <c r="B106" s="447">
        <v>375</v>
      </c>
      <c r="C106" s="447">
        <v>1</v>
      </c>
      <c r="D106" s="447">
        <v>75</v>
      </c>
      <c r="E106" s="447">
        <v>25</v>
      </c>
      <c r="F106" s="447">
        <v>213</v>
      </c>
      <c r="G106" s="447">
        <v>62</v>
      </c>
    </row>
    <row r="107" spans="1:7">
      <c r="A107" s="440">
        <v>2014</v>
      </c>
      <c r="B107" s="447">
        <v>494</v>
      </c>
      <c r="C107" s="451">
        <v>0</v>
      </c>
      <c r="D107" s="447">
        <v>84</v>
      </c>
      <c r="E107" s="447">
        <v>28</v>
      </c>
      <c r="F107" s="447">
        <v>317</v>
      </c>
      <c r="G107" s="447">
        <v>65</v>
      </c>
    </row>
    <row r="108" spans="1:7">
      <c r="A108" s="440">
        <v>2015</v>
      </c>
      <c r="B108" s="447">
        <v>535</v>
      </c>
      <c r="C108" s="451">
        <v>0</v>
      </c>
      <c r="D108" s="447">
        <v>107</v>
      </c>
      <c r="E108" s="447">
        <v>28</v>
      </c>
      <c r="F108" s="447">
        <v>335</v>
      </c>
      <c r="G108" s="447">
        <v>65</v>
      </c>
    </row>
    <row r="109" spans="1:7" s="424" customFormat="1" ht="14.5">
      <c r="A109" s="440" t="s">
        <v>1591</v>
      </c>
      <c r="B109" s="447">
        <v>466</v>
      </c>
      <c r="C109" s="451">
        <v>0</v>
      </c>
      <c r="D109" s="447">
        <v>90</v>
      </c>
      <c r="E109" s="447">
        <v>27</v>
      </c>
      <c r="F109" s="447">
        <v>283</v>
      </c>
      <c r="G109" s="447">
        <v>66</v>
      </c>
    </row>
    <row r="110" spans="1:7" ht="13">
      <c r="A110" s="448"/>
      <c r="B110" s="373"/>
      <c r="C110" s="373"/>
      <c r="D110" s="373"/>
      <c r="E110" s="374"/>
      <c r="F110" s="374"/>
      <c r="G110" s="375"/>
    </row>
    <row r="111" spans="1:7" ht="13">
      <c r="A111" s="411"/>
      <c r="B111" s="1370" t="s">
        <v>334</v>
      </c>
      <c r="C111" s="1370"/>
      <c r="D111" s="1370"/>
      <c r="E111" s="1370"/>
      <c r="F111" s="1370"/>
      <c r="G111" s="1370"/>
    </row>
    <row r="112" spans="1:7" ht="13">
      <c r="A112" s="448"/>
      <c r="B112" s="449"/>
      <c r="C112" s="376"/>
      <c r="D112" s="376"/>
      <c r="E112" s="376"/>
      <c r="F112" s="376"/>
      <c r="G112" s="376"/>
    </row>
    <row r="113" spans="1:7">
      <c r="A113" s="440">
        <v>2003</v>
      </c>
      <c r="B113" s="447">
        <v>1116</v>
      </c>
      <c r="C113" s="447">
        <v>291</v>
      </c>
      <c r="D113" s="447">
        <v>368</v>
      </c>
      <c r="E113" s="447">
        <v>20</v>
      </c>
      <c r="F113" s="447">
        <v>272</v>
      </c>
      <c r="G113" s="447">
        <v>165</v>
      </c>
    </row>
    <row r="114" spans="1:7">
      <c r="A114" s="440">
        <v>2004</v>
      </c>
      <c r="B114" s="447">
        <v>1392</v>
      </c>
      <c r="C114" s="447">
        <v>377</v>
      </c>
      <c r="D114" s="447">
        <v>482</v>
      </c>
      <c r="E114" s="447">
        <v>33</v>
      </c>
      <c r="F114" s="447">
        <v>333</v>
      </c>
      <c r="G114" s="447">
        <v>168</v>
      </c>
    </row>
    <row r="115" spans="1:7">
      <c r="A115" s="440">
        <v>2005</v>
      </c>
      <c r="B115" s="447">
        <v>1533</v>
      </c>
      <c r="C115" s="447">
        <v>385</v>
      </c>
      <c r="D115" s="447">
        <v>503</v>
      </c>
      <c r="E115" s="447">
        <v>64</v>
      </c>
      <c r="F115" s="447">
        <v>412</v>
      </c>
      <c r="G115" s="447">
        <v>169</v>
      </c>
    </row>
    <row r="116" spans="1:7">
      <c r="A116" s="440">
        <v>2006</v>
      </c>
      <c r="B116" s="447">
        <v>1805</v>
      </c>
      <c r="C116" s="447">
        <v>393</v>
      </c>
      <c r="D116" s="447">
        <v>578</v>
      </c>
      <c r="E116" s="447">
        <v>111</v>
      </c>
      <c r="F116" s="447">
        <v>558</v>
      </c>
      <c r="G116" s="447">
        <v>164</v>
      </c>
    </row>
    <row r="117" spans="1:7">
      <c r="A117" s="440">
        <v>2007</v>
      </c>
      <c r="B117" s="447">
        <v>2192</v>
      </c>
      <c r="C117" s="447">
        <v>480</v>
      </c>
      <c r="D117" s="447">
        <v>702</v>
      </c>
      <c r="E117" s="447">
        <v>161</v>
      </c>
      <c r="F117" s="447">
        <v>691</v>
      </c>
      <c r="G117" s="447">
        <v>158</v>
      </c>
    </row>
    <row r="118" spans="1:7">
      <c r="A118" s="440">
        <v>2008</v>
      </c>
      <c r="B118" s="447">
        <v>2350</v>
      </c>
      <c r="C118" s="447">
        <v>448</v>
      </c>
      <c r="D118" s="447">
        <v>682</v>
      </c>
      <c r="E118" s="447">
        <v>244</v>
      </c>
      <c r="F118" s="447">
        <v>811</v>
      </c>
      <c r="G118" s="447">
        <v>165</v>
      </c>
    </row>
    <row r="119" spans="1:7">
      <c r="A119" s="440">
        <v>2009</v>
      </c>
      <c r="B119" s="447">
        <v>2621</v>
      </c>
      <c r="C119" s="447">
        <v>458</v>
      </c>
      <c r="D119" s="447">
        <v>664</v>
      </c>
      <c r="E119" s="447">
        <v>353</v>
      </c>
      <c r="F119" s="447">
        <v>956</v>
      </c>
      <c r="G119" s="447">
        <v>190</v>
      </c>
    </row>
    <row r="120" spans="1:7">
      <c r="A120" s="440">
        <v>2010</v>
      </c>
      <c r="B120" s="447">
        <v>3209</v>
      </c>
      <c r="C120" s="447">
        <v>527</v>
      </c>
      <c r="D120" s="447">
        <v>648</v>
      </c>
      <c r="E120" s="447">
        <v>614</v>
      </c>
      <c r="F120" s="447">
        <v>1235</v>
      </c>
      <c r="G120" s="447">
        <v>185</v>
      </c>
    </row>
    <row r="121" spans="1:7">
      <c r="A121" s="440">
        <v>2011</v>
      </c>
      <c r="B121" s="447">
        <v>3803</v>
      </c>
      <c r="C121" s="447">
        <v>350</v>
      </c>
      <c r="D121" s="447">
        <v>883</v>
      </c>
      <c r="E121" s="447">
        <v>974</v>
      </c>
      <c r="F121" s="447">
        <v>1418</v>
      </c>
      <c r="G121" s="447">
        <v>178</v>
      </c>
    </row>
    <row r="122" spans="1:7">
      <c r="A122" s="440">
        <v>2012</v>
      </c>
      <c r="B122" s="447">
        <v>4337</v>
      </c>
      <c r="C122" s="447">
        <v>319</v>
      </c>
      <c r="D122" s="447">
        <v>1028</v>
      </c>
      <c r="E122" s="447">
        <v>1262</v>
      </c>
      <c r="F122" s="447">
        <v>1584</v>
      </c>
      <c r="G122" s="447">
        <v>144</v>
      </c>
    </row>
    <row r="123" spans="1:7">
      <c r="A123" s="440">
        <v>2013</v>
      </c>
      <c r="B123" s="447">
        <v>4821</v>
      </c>
      <c r="C123" s="447">
        <v>392</v>
      </c>
      <c r="D123" s="447">
        <v>1226</v>
      </c>
      <c r="E123" s="447">
        <v>1394</v>
      </c>
      <c r="F123" s="447">
        <v>1683</v>
      </c>
      <c r="G123" s="447">
        <v>126</v>
      </c>
    </row>
    <row r="124" spans="1:7">
      <c r="A124" s="440">
        <v>2014</v>
      </c>
      <c r="B124" s="447">
        <v>5286</v>
      </c>
      <c r="C124" s="447">
        <v>296</v>
      </c>
      <c r="D124" s="447">
        <v>1429</v>
      </c>
      <c r="E124" s="447">
        <v>1520</v>
      </c>
      <c r="F124" s="447">
        <v>1915</v>
      </c>
      <c r="G124" s="447">
        <v>126</v>
      </c>
    </row>
    <row r="125" spans="1:7">
      <c r="A125" s="440">
        <v>2015</v>
      </c>
      <c r="B125" s="447">
        <v>6145</v>
      </c>
      <c r="C125" s="447">
        <v>298</v>
      </c>
      <c r="D125" s="447">
        <v>2105</v>
      </c>
      <c r="E125" s="447">
        <v>1631</v>
      </c>
      <c r="F125" s="447">
        <v>1974</v>
      </c>
      <c r="G125" s="447">
        <v>137</v>
      </c>
    </row>
    <row r="126" spans="1:7" s="424" customFormat="1" ht="14.5">
      <c r="A126" s="440" t="s">
        <v>1591</v>
      </c>
      <c r="B126" s="447">
        <v>6282</v>
      </c>
      <c r="C126" s="447">
        <v>316</v>
      </c>
      <c r="D126" s="447">
        <v>2204</v>
      </c>
      <c r="E126" s="447">
        <v>1591</v>
      </c>
      <c r="F126" s="447">
        <v>2041</v>
      </c>
      <c r="G126" s="447">
        <v>130</v>
      </c>
    </row>
    <row r="127" spans="1:7" ht="13">
      <c r="A127" s="448"/>
      <c r="B127" s="373"/>
      <c r="C127" s="373"/>
      <c r="D127" s="373"/>
      <c r="E127" s="374"/>
      <c r="F127" s="374"/>
      <c r="G127" s="375"/>
    </row>
    <row r="128" spans="1:7" ht="13">
      <c r="A128" s="411"/>
      <c r="B128" s="1370" t="s">
        <v>335</v>
      </c>
      <c r="C128" s="1370"/>
      <c r="D128" s="1370"/>
      <c r="E128" s="1370"/>
      <c r="F128" s="1370"/>
      <c r="G128" s="1370"/>
    </row>
    <row r="129" spans="1:7" ht="13">
      <c r="A129" s="448"/>
      <c r="B129" s="449"/>
      <c r="C129" s="376"/>
      <c r="D129" s="376"/>
      <c r="E129" s="376"/>
      <c r="F129" s="376"/>
      <c r="G129" s="376"/>
    </row>
    <row r="130" spans="1:7">
      <c r="A130" s="440">
        <v>2003</v>
      </c>
      <c r="B130" s="447">
        <v>1500</v>
      </c>
      <c r="C130" s="450" t="s">
        <v>355</v>
      </c>
      <c r="D130" s="450" t="s">
        <v>355</v>
      </c>
      <c r="E130" s="450" t="s">
        <v>355</v>
      </c>
      <c r="F130" s="450" t="s">
        <v>355</v>
      </c>
      <c r="G130" s="450" t="s">
        <v>355</v>
      </c>
    </row>
    <row r="131" spans="1:7">
      <c r="A131" s="440">
        <v>2004</v>
      </c>
      <c r="B131" s="447">
        <v>2030</v>
      </c>
      <c r="C131" s="450" t="s">
        <v>355</v>
      </c>
      <c r="D131" s="450" t="s">
        <v>355</v>
      </c>
      <c r="E131" s="450" t="s">
        <v>355</v>
      </c>
      <c r="F131" s="450" t="s">
        <v>355</v>
      </c>
      <c r="G131" s="450" t="s">
        <v>355</v>
      </c>
    </row>
    <row r="132" spans="1:7">
      <c r="A132" s="440">
        <v>2005</v>
      </c>
      <c r="B132" s="447">
        <v>2176</v>
      </c>
      <c r="C132" s="450" t="s">
        <v>355</v>
      </c>
      <c r="D132" s="450" t="s">
        <v>355</v>
      </c>
      <c r="E132" s="450" t="s">
        <v>355</v>
      </c>
      <c r="F132" s="450" t="s">
        <v>355</v>
      </c>
      <c r="G132" s="450" t="s">
        <v>355</v>
      </c>
    </row>
    <row r="133" spans="1:7">
      <c r="A133" s="440">
        <v>2006</v>
      </c>
      <c r="B133" s="447">
        <v>2228</v>
      </c>
      <c r="C133" s="450" t="s">
        <v>355</v>
      </c>
      <c r="D133" s="450" t="s">
        <v>355</v>
      </c>
      <c r="E133" s="450" t="s">
        <v>355</v>
      </c>
      <c r="F133" s="450" t="s">
        <v>355</v>
      </c>
      <c r="G133" s="450" t="s">
        <v>355</v>
      </c>
    </row>
    <row r="134" spans="1:7">
      <c r="A134" s="440">
        <v>2007</v>
      </c>
      <c r="B134" s="447">
        <v>3157</v>
      </c>
      <c r="C134" s="450" t="s">
        <v>355</v>
      </c>
      <c r="D134" s="450" t="s">
        <v>355</v>
      </c>
      <c r="E134" s="450" t="s">
        <v>355</v>
      </c>
      <c r="F134" s="450" t="s">
        <v>355</v>
      </c>
      <c r="G134" s="450" t="s">
        <v>355</v>
      </c>
    </row>
    <row r="135" spans="1:7">
      <c r="A135" s="440">
        <v>2008</v>
      </c>
      <c r="B135" s="447">
        <v>3675</v>
      </c>
      <c r="C135" s="450" t="s">
        <v>355</v>
      </c>
      <c r="D135" s="450" t="s">
        <v>355</v>
      </c>
      <c r="E135" s="450" t="s">
        <v>355</v>
      </c>
      <c r="F135" s="450" t="s">
        <v>355</v>
      </c>
      <c r="G135" s="450" t="s">
        <v>355</v>
      </c>
    </row>
    <row r="136" spans="1:7">
      <c r="A136" s="440">
        <v>2009</v>
      </c>
      <c r="B136" s="447">
        <v>3819</v>
      </c>
      <c r="C136" s="450" t="s">
        <v>355</v>
      </c>
      <c r="D136" s="450" t="s">
        <v>355</v>
      </c>
      <c r="E136" s="450" t="s">
        <v>355</v>
      </c>
      <c r="F136" s="450" t="s">
        <v>355</v>
      </c>
      <c r="G136" s="450" t="s">
        <v>355</v>
      </c>
    </row>
    <row r="137" spans="1:7">
      <c r="A137" s="440">
        <v>2010</v>
      </c>
      <c r="B137" s="447">
        <v>4121</v>
      </c>
      <c r="C137" s="447">
        <v>7</v>
      </c>
      <c r="D137" s="447">
        <v>2518</v>
      </c>
      <c r="E137" s="447">
        <v>113</v>
      </c>
      <c r="F137" s="447">
        <v>1425</v>
      </c>
      <c r="G137" s="447">
        <v>57</v>
      </c>
    </row>
    <row r="138" spans="1:7">
      <c r="A138" s="440">
        <v>2011</v>
      </c>
      <c r="B138" s="447">
        <v>5298</v>
      </c>
      <c r="C138" s="447">
        <v>9</v>
      </c>
      <c r="D138" s="447">
        <v>3195</v>
      </c>
      <c r="E138" s="447">
        <v>268</v>
      </c>
      <c r="F138" s="447">
        <v>1777</v>
      </c>
      <c r="G138" s="447">
        <v>50</v>
      </c>
    </row>
    <row r="139" spans="1:7">
      <c r="A139" s="440">
        <v>2012</v>
      </c>
      <c r="B139" s="447">
        <v>6092</v>
      </c>
      <c r="C139" s="447">
        <v>7</v>
      </c>
      <c r="D139" s="447">
        <v>3406</v>
      </c>
      <c r="E139" s="447">
        <v>480</v>
      </c>
      <c r="F139" s="447">
        <v>2155</v>
      </c>
      <c r="G139" s="447">
        <v>45</v>
      </c>
    </row>
    <row r="140" spans="1:7">
      <c r="A140" s="440">
        <v>2013</v>
      </c>
      <c r="B140" s="447">
        <v>6817</v>
      </c>
      <c r="C140" s="447">
        <v>8</v>
      </c>
      <c r="D140" s="447">
        <v>3688</v>
      </c>
      <c r="E140" s="447">
        <v>853</v>
      </c>
      <c r="F140" s="447">
        <v>2220</v>
      </c>
      <c r="G140" s="447">
        <v>47</v>
      </c>
    </row>
    <row r="141" spans="1:7">
      <c r="A141" s="440">
        <v>2014</v>
      </c>
      <c r="B141" s="447">
        <v>7788</v>
      </c>
      <c r="C141" s="447">
        <v>5</v>
      </c>
      <c r="D141" s="447">
        <v>4400</v>
      </c>
      <c r="E141" s="447">
        <v>1083</v>
      </c>
      <c r="F141" s="447">
        <v>2255</v>
      </c>
      <c r="G141" s="447">
        <v>45</v>
      </c>
    </row>
    <row r="142" spans="1:7">
      <c r="A142" s="440">
        <v>2015</v>
      </c>
      <c r="B142" s="450" t="s">
        <v>1386</v>
      </c>
      <c r="C142" s="450" t="s">
        <v>1386</v>
      </c>
      <c r="D142" s="450" t="s">
        <v>1386</v>
      </c>
      <c r="E142" s="450" t="s">
        <v>1386</v>
      </c>
      <c r="F142" s="450" t="s">
        <v>1386</v>
      </c>
      <c r="G142" s="450" t="s">
        <v>1386</v>
      </c>
    </row>
    <row r="143" spans="1:7" s="424" customFormat="1">
      <c r="A143" s="440">
        <v>2016</v>
      </c>
      <c r="B143" s="450" t="s">
        <v>878</v>
      </c>
      <c r="C143" s="450" t="s">
        <v>878</v>
      </c>
      <c r="D143" s="450" t="s">
        <v>878</v>
      </c>
      <c r="E143" s="450" t="s">
        <v>878</v>
      </c>
      <c r="F143" s="450" t="s">
        <v>878</v>
      </c>
      <c r="G143" s="450" t="s">
        <v>878</v>
      </c>
    </row>
    <row r="144" spans="1:7" ht="13">
      <c r="A144" s="448"/>
      <c r="B144" s="373"/>
      <c r="C144" s="373"/>
      <c r="D144" s="373"/>
      <c r="E144" s="374"/>
      <c r="F144" s="374"/>
      <c r="G144" s="375"/>
    </row>
    <row r="145" spans="1:7" ht="13">
      <c r="A145" s="411"/>
      <c r="B145" s="1370" t="s">
        <v>336</v>
      </c>
      <c r="C145" s="1370"/>
      <c r="D145" s="1370"/>
      <c r="E145" s="1370"/>
      <c r="F145" s="1370"/>
      <c r="G145" s="1370"/>
    </row>
    <row r="146" spans="1:7" ht="13">
      <c r="A146" s="448"/>
      <c r="B146" s="449"/>
      <c r="C146" s="376"/>
      <c r="D146" s="376"/>
      <c r="E146" s="376"/>
      <c r="F146" s="376"/>
      <c r="G146" s="376"/>
    </row>
    <row r="147" spans="1:7">
      <c r="A147" s="440">
        <v>2003</v>
      </c>
      <c r="B147" s="447">
        <v>6772</v>
      </c>
      <c r="C147" s="447">
        <v>270</v>
      </c>
      <c r="D147" s="447">
        <v>5512</v>
      </c>
      <c r="E147" s="447">
        <v>15</v>
      </c>
      <c r="F147" s="447">
        <v>845</v>
      </c>
      <c r="G147" s="447">
        <v>130</v>
      </c>
    </row>
    <row r="148" spans="1:7">
      <c r="A148" s="440">
        <v>2004</v>
      </c>
      <c r="B148" s="447">
        <v>8839</v>
      </c>
      <c r="C148" s="447">
        <v>301</v>
      </c>
      <c r="D148" s="447">
        <v>7101</v>
      </c>
      <c r="E148" s="447">
        <v>24</v>
      </c>
      <c r="F148" s="447">
        <v>1278</v>
      </c>
      <c r="G148" s="447">
        <v>135</v>
      </c>
    </row>
    <row r="149" spans="1:7">
      <c r="A149" s="440">
        <v>2005</v>
      </c>
      <c r="B149" s="447">
        <v>9698</v>
      </c>
      <c r="C149" s="447">
        <v>308</v>
      </c>
      <c r="D149" s="447">
        <v>7371</v>
      </c>
      <c r="E149" s="447">
        <v>58</v>
      </c>
      <c r="F149" s="447">
        <v>1797</v>
      </c>
      <c r="G149" s="447">
        <v>165</v>
      </c>
    </row>
    <row r="150" spans="1:7">
      <c r="A150" s="440">
        <v>2006</v>
      </c>
      <c r="B150" s="447">
        <v>11209</v>
      </c>
      <c r="C150" s="447">
        <v>302</v>
      </c>
      <c r="D150" s="447">
        <v>8096</v>
      </c>
      <c r="E150" s="447">
        <v>107</v>
      </c>
      <c r="F150" s="447">
        <v>2540</v>
      </c>
      <c r="G150" s="447">
        <v>164</v>
      </c>
    </row>
    <row r="151" spans="1:7">
      <c r="A151" s="440">
        <v>2007</v>
      </c>
      <c r="B151" s="447">
        <v>14347</v>
      </c>
      <c r="C151" s="447">
        <v>341</v>
      </c>
      <c r="D151" s="447">
        <v>10023</v>
      </c>
      <c r="E151" s="447">
        <v>169</v>
      </c>
      <c r="F151" s="447">
        <v>3666</v>
      </c>
      <c r="G151" s="447">
        <v>148</v>
      </c>
    </row>
    <row r="152" spans="1:7">
      <c r="A152" s="440">
        <v>2008</v>
      </c>
      <c r="B152" s="447">
        <v>15739</v>
      </c>
      <c r="C152" s="447">
        <v>290</v>
      </c>
      <c r="D152" s="447">
        <v>10568</v>
      </c>
      <c r="E152" s="447">
        <v>241</v>
      </c>
      <c r="F152" s="447">
        <v>4483</v>
      </c>
      <c r="G152" s="447">
        <v>157</v>
      </c>
    </row>
    <row r="153" spans="1:7">
      <c r="A153" s="440">
        <v>2009</v>
      </c>
      <c r="B153" s="447">
        <v>15806</v>
      </c>
      <c r="C153" s="447">
        <v>315</v>
      </c>
      <c r="D153" s="447">
        <v>9850</v>
      </c>
      <c r="E153" s="447">
        <v>358</v>
      </c>
      <c r="F153" s="447">
        <v>5118</v>
      </c>
      <c r="G153" s="447">
        <v>164</v>
      </c>
    </row>
    <row r="154" spans="1:7">
      <c r="A154" s="440">
        <v>2010</v>
      </c>
      <c r="B154" s="447">
        <v>16259</v>
      </c>
      <c r="C154" s="447">
        <v>284</v>
      </c>
      <c r="D154" s="447">
        <v>9503</v>
      </c>
      <c r="E154" s="447">
        <v>835</v>
      </c>
      <c r="F154" s="447">
        <v>5480</v>
      </c>
      <c r="G154" s="447">
        <v>157</v>
      </c>
    </row>
    <row r="155" spans="1:7">
      <c r="A155" s="440">
        <v>2011</v>
      </c>
      <c r="B155" s="447">
        <v>19772</v>
      </c>
      <c r="C155" s="447">
        <v>231</v>
      </c>
      <c r="D155" s="447">
        <v>11831</v>
      </c>
      <c r="E155" s="447">
        <v>1511</v>
      </c>
      <c r="F155" s="447">
        <v>6043</v>
      </c>
      <c r="G155" s="447">
        <v>155</v>
      </c>
    </row>
    <row r="156" spans="1:7">
      <c r="A156" s="440">
        <v>2012</v>
      </c>
      <c r="B156" s="447">
        <v>23281</v>
      </c>
      <c r="C156" s="447">
        <v>268</v>
      </c>
      <c r="D156" s="447">
        <v>12619</v>
      </c>
      <c r="E156" s="447">
        <v>2523</v>
      </c>
      <c r="F156" s="447">
        <v>7726</v>
      </c>
      <c r="G156" s="447">
        <v>143</v>
      </c>
    </row>
    <row r="157" spans="1:7">
      <c r="A157" s="440">
        <v>2013</v>
      </c>
      <c r="B157" s="447">
        <v>24248</v>
      </c>
      <c r="C157" s="447">
        <v>290</v>
      </c>
      <c r="D157" s="447">
        <v>12918</v>
      </c>
      <c r="E157" s="447">
        <v>2579</v>
      </c>
      <c r="F157" s="447">
        <v>8314</v>
      </c>
      <c r="G157" s="447">
        <v>144</v>
      </c>
    </row>
    <row r="158" spans="1:7">
      <c r="A158" s="440">
        <v>2014</v>
      </c>
      <c r="B158" s="447">
        <v>26156</v>
      </c>
      <c r="C158" s="447">
        <v>237</v>
      </c>
      <c r="D158" s="447">
        <v>14001</v>
      </c>
      <c r="E158" s="447">
        <v>2811</v>
      </c>
      <c r="F158" s="447">
        <v>8956</v>
      </c>
      <c r="G158" s="447">
        <v>150</v>
      </c>
    </row>
    <row r="159" spans="1:7">
      <c r="A159" s="440">
        <v>2015</v>
      </c>
      <c r="B159" s="447">
        <v>31628</v>
      </c>
      <c r="C159" s="447">
        <v>241</v>
      </c>
      <c r="D159" s="447">
        <v>19166</v>
      </c>
      <c r="E159" s="447">
        <v>2959</v>
      </c>
      <c r="F159" s="447">
        <v>9107</v>
      </c>
      <c r="G159" s="447">
        <v>155</v>
      </c>
    </row>
    <row r="160" spans="1:7" s="424" customFormat="1" ht="14.5">
      <c r="A160" s="440" t="s">
        <v>1591</v>
      </c>
      <c r="B160" s="447">
        <v>32109</v>
      </c>
      <c r="C160" s="447">
        <v>267</v>
      </c>
      <c r="D160" s="447">
        <v>19287</v>
      </c>
      <c r="E160" s="447">
        <v>2957</v>
      </c>
      <c r="F160" s="447">
        <v>9451</v>
      </c>
      <c r="G160" s="447">
        <v>147</v>
      </c>
    </row>
    <row r="161" spans="1:7" ht="13">
      <c r="A161" s="448"/>
      <c r="B161" s="373"/>
      <c r="C161" s="373"/>
      <c r="D161" s="373"/>
      <c r="E161" s="374"/>
      <c r="F161" s="374"/>
      <c r="G161" s="375"/>
    </row>
    <row r="162" spans="1:7" ht="13">
      <c r="A162" s="411"/>
      <c r="B162" s="1370" t="s">
        <v>337</v>
      </c>
      <c r="C162" s="1370"/>
      <c r="D162" s="1370"/>
      <c r="E162" s="1370"/>
      <c r="F162" s="1370"/>
      <c r="G162" s="1370"/>
    </row>
    <row r="163" spans="1:7" ht="13">
      <c r="A163" s="448"/>
      <c r="B163" s="449"/>
      <c r="C163" s="376"/>
      <c r="D163" s="376"/>
      <c r="E163" s="376"/>
      <c r="F163" s="376"/>
      <c r="G163" s="376"/>
    </row>
    <row r="164" spans="1:7">
      <c r="A164" s="440">
        <v>2003</v>
      </c>
      <c r="B164" s="447">
        <v>5800</v>
      </c>
      <c r="C164" s="447">
        <v>420</v>
      </c>
      <c r="D164" s="447">
        <v>2953</v>
      </c>
      <c r="E164" s="447">
        <v>41</v>
      </c>
      <c r="F164" s="447">
        <v>1530</v>
      </c>
      <c r="G164" s="447">
        <v>856</v>
      </c>
    </row>
    <row r="165" spans="1:7">
      <c r="A165" s="440">
        <v>2004</v>
      </c>
      <c r="B165" s="447">
        <v>8018</v>
      </c>
      <c r="C165" s="447">
        <v>498</v>
      </c>
      <c r="D165" s="447">
        <v>2552</v>
      </c>
      <c r="E165" s="447">
        <v>63</v>
      </c>
      <c r="F165" s="447">
        <v>2873</v>
      </c>
      <c r="G165" s="447">
        <v>2032</v>
      </c>
    </row>
    <row r="166" spans="1:7">
      <c r="A166" s="440">
        <v>2005</v>
      </c>
      <c r="B166" s="447">
        <v>9589</v>
      </c>
      <c r="C166" s="447">
        <v>641</v>
      </c>
      <c r="D166" s="447">
        <v>3034</v>
      </c>
      <c r="E166" s="447">
        <v>122</v>
      </c>
      <c r="F166" s="447">
        <v>4017</v>
      </c>
      <c r="G166" s="447">
        <v>1775</v>
      </c>
    </row>
    <row r="167" spans="1:7">
      <c r="A167" s="440">
        <v>2006</v>
      </c>
      <c r="B167" s="447">
        <v>9689</v>
      </c>
      <c r="C167" s="447">
        <v>618</v>
      </c>
      <c r="D167" s="447">
        <v>3637</v>
      </c>
      <c r="E167" s="447">
        <v>203</v>
      </c>
      <c r="F167" s="447">
        <v>4961</v>
      </c>
      <c r="G167" s="447">
        <v>270</v>
      </c>
    </row>
    <row r="168" spans="1:7">
      <c r="A168" s="440">
        <v>2007</v>
      </c>
      <c r="B168" s="447">
        <v>10614</v>
      </c>
      <c r="C168" s="447">
        <v>790</v>
      </c>
      <c r="D168" s="447">
        <v>4155</v>
      </c>
      <c r="E168" s="447">
        <v>260</v>
      </c>
      <c r="F168" s="447">
        <v>4774</v>
      </c>
      <c r="G168" s="447">
        <v>635</v>
      </c>
    </row>
    <row r="169" spans="1:7">
      <c r="A169" s="440">
        <v>2008</v>
      </c>
      <c r="B169" s="447">
        <v>8390</v>
      </c>
      <c r="C169" s="447">
        <v>805</v>
      </c>
      <c r="D169" s="447">
        <v>3922</v>
      </c>
      <c r="E169" s="447">
        <v>376</v>
      </c>
      <c r="F169" s="447">
        <v>2393</v>
      </c>
      <c r="G169" s="447">
        <v>894</v>
      </c>
    </row>
    <row r="170" spans="1:7">
      <c r="A170" s="440">
        <v>2009</v>
      </c>
      <c r="B170" s="447">
        <v>11100</v>
      </c>
      <c r="C170" s="447">
        <v>595</v>
      </c>
      <c r="D170" s="447">
        <v>4134</v>
      </c>
      <c r="E170" s="447">
        <v>628</v>
      </c>
      <c r="F170" s="447">
        <v>4639</v>
      </c>
      <c r="G170" s="447">
        <v>1104</v>
      </c>
    </row>
    <row r="171" spans="1:7">
      <c r="A171" s="440">
        <v>2010</v>
      </c>
      <c r="B171" s="447">
        <v>11419</v>
      </c>
      <c r="C171" s="447">
        <v>614</v>
      </c>
      <c r="D171" s="447">
        <v>3851</v>
      </c>
      <c r="E171" s="447">
        <v>1153</v>
      </c>
      <c r="F171" s="447">
        <v>4563</v>
      </c>
      <c r="G171" s="447">
        <v>1238</v>
      </c>
    </row>
    <row r="172" spans="1:7">
      <c r="A172" s="440">
        <v>2011</v>
      </c>
      <c r="B172" s="447">
        <v>13035</v>
      </c>
      <c r="C172" s="447">
        <v>492</v>
      </c>
      <c r="D172" s="447">
        <v>4874</v>
      </c>
      <c r="E172" s="447">
        <v>2200</v>
      </c>
      <c r="F172" s="447">
        <v>4756</v>
      </c>
      <c r="G172" s="447">
        <v>713</v>
      </c>
    </row>
    <row r="173" spans="1:7">
      <c r="A173" s="440">
        <v>2012</v>
      </c>
      <c r="B173" s="447">
        <v>14131</v>
      </c>
      <c r="C173" s="447">
        <v>683</v>
      </c>
      <c r="D173" s="447">
        <v>4586</v>
      </c>
      <c r="E173" s="447">
        <v>2746</v>
      </c>
      <c r="F173" s="447">
        <v>5208</v>
      </c>
      <c r="G173" s="447">
        <v>908</v>
      </c>
    </row>
    <row r="174" spans="1:7">
      <c r="A174" s="440">
        <v>2013</v>
      </c>
      <c r="B174" s="447">
        <v>15171</v>
      </c>
      <c r="C174" s="447">
        <v>467</v>
      </c>
      <c r="D174" s="447">
        <v>4929</v>
      </c>
      <c r="E174" s="447">
        <v>3121</v>
      </c>
      <c r="F174" s="447">
        <v>5955</v>
      </c>
      <c r="G174" s="447">
        <v>699</v>
      </c>
    </row>
    <row r="175" spans="1:7">
      <c r="A175" s="440">
        <v>2014</v>
      </c>
      <c r="B175" s="447">
        <v>16099</v>
      </c>
      <c r="C175" s="447">
        <v>488</v>
      </c>
      <c r="D175" s="447">
        <v>5342</v>
      </c>
      <c r="E175" s="447">
        <v>3486</v>
      </c>
      <c r="F175" s="447">
        <v>6013</v>
      </c>
      <c r="G175" s="447">
        <v>770</v>
      </c>
    </row>
    <row r="176" spans="1:7">
      <c r="A176" s="440">
        <v>2015</v>
      </c>
      <c r="B176" s="450" t="s">
        <v>1386</v>
      </c>
      <c r="C176" s="450" t="s">
        <v>1386</v>
      </c>
      <c r="D176" s="450" t="s">
        <v>1386</v>
      </c>
      <c r="E176" s="450" t="s">
        <v>1386</v>
      </c>
      <c r="F176" s="450" t="s">
        <v>1386</v>
      </c>
      <c r="G176" s="450" t="s">
        <v>1386</v>
      </c>
    </row>
    <row r="177" spans="1:7" s="424" customFormat="1">
      <c r="A177" s="440">
        <v>2016</v>
      </c>
      <c r="B177" s="450" t="s">
        <v>878</v>
      </c>
      <c r="C177" s="450" t="s">
        <v>878</v>
      </c>
      <c r="D177" s="450" t="s">
        <v>878</v>
      </c>
      <c r="E177" s="450" t="s">
        <v>878</v>
      </c>
      <c r="F177" s="450" t="s">
        <v>878</v>
      </c>
      <c r="G177" s="450" t="s">
        <v>878</v>
      </c>
    </row>
    <row r="178" spans="1:7">
      <c r="A178" s="452"/>
      <c r="B178" s="447"/>
      <c r="C178" s="447"/>
      <c r="D178" s="447"/>
      <c r="E178" s="447"/>
      <c r="F178" s="447"/>
      <c r="G178" s="447"/>
    </row>
    <row r="179" spans="1:7" ht="13">
      <c r="A179" s="411"/>
      <c r="B179" s="1370" t="s">
        <v>338</v>
      </c>
      <c r="C179" s="1370"/>
      <c r="D179" s="1370"/>
      <c r="E179" s="1370"/>
      <c r="F179" s="1370"/>
      <c r="G179" s="1370"/>
    </row>
    <row r="180" spans="1:7" ht="13">
      <c r="A180" s="448"/>
      <c r="B180" s="449"/>
      <c r="C180" s="376"/>
      <c r="D180" s="376"/>
      <c r="E180" s="376"/>
      <c r="F180" s="376"/>
      <c r="G180" s="376"/>
    </row>
    <row r="181" spans="1:7">
      <c r="A181" s="440">
        <v>2003</v>
      </c>
      <c r="B181" s="447">
        <v>1604</v>
      </c>
      <c r="C181" s="450" t="s">
        <v>355</v>
      </c>
      <c r="D181" s="450" t="s">
        <v>355</v>
      </c>
      <c r="E181" s="450" t="s">
        <v>355</v>
      </c>
      <c r="F181" s="450" t="s">
        <v>355</v>
      </c>
      <c r="G181" s="450" t="s">
        <v>355</v>
      </c>
    </row>
    <row r="182" spans="1:7">
      <c r="A182" s="440">
        <v>2004</v>
      </c>
      <c r="B182" s="447">
        <v>2176</v>
      </c>
      <c r="C182" s="447">
        <v>896</v>
      </c>
      <c r="D182" s="447">
        <v>968</v>
      </c>
      <c r="E182" s="447">
        <v>18</v>
      </c>
      <c r="F182" s="447">
        <v>272</v>
      </c>
      <c r="G182" s="447">
        <v>22</v>
      </c>
    </row>
    <row r="183" spans="1:7">
      <c r="A183" s="440">
        <v>2005</v>
      </c>
      <c r="B183" s="447">
        <v>2358</v>
      </c>
      <c r="C183" s="447">
        <v>972</v>
      </c>
      <c r="D183" s="447">
        <v>999</v>
      </c>
      <c r="E183" s="447">
        <v>44</v>
      </c>
      <c r="F183" s="447">
        <v>290</v>
      </c>
      <c r="G183" s="447">
        <v>53</v>
      </c>
    </row>
    <row r="184" spans="1:7">
      <c r="A184" s="440">
        <v>2006</v>
      </c>
      <c r="B184" s="447">
        <v>3029</v>
      </c>
      <c r="C184" s="447">
        <v>1081</v>
      </c>
      <c r="D184" s="447">
        <v>1305</v>
      </c>
      <c r="E184" s="447">
        <v>101</v>
      </c>
      <c r="F184" s="447">
        <v>471</v>
      </c>
      <c r="G184" s="447">
        <v>71</v>
      </c>
    </row>
    <row r="185" spans="1:7">
      <c r="A185" s="440">
        <v>2007</v>
      </c>
      <c r="B185" s="447">
        <v>3721</v>
      </c>
      <c r="C185" s="447">
        <v>1087</v>
      </c>
      <c r="D185" s="447">
        <v>1601</v>
      </c>
      <c r="E185" s="447">
        <v>147</v>
      </c>
      <c r="F185" s="447">
        <v>820</v>
      </c>
      <c r="G185" s="447">
        <v>66</v>
      </c>
    </row>
    <row r="186" spans="1:7">
      <c r="A186" s="440">
        <v>2008</v>
      </c>
      <c r="B186" s="447">
        <v>3784</v>
      </c>
      <c r="C186" s="447">
        <v>1132</v>
      </c>
      <c r="D186" s="447">
        <v>1655</v>
      </c>
      <c r="E186" s="447">
        <v>219</v>
      </c>
      <c r="F186" s="447">
        <v>686</v>
      </c>
      <c r="G186" s="447">
        <v>92</v>
      </c>
    </row>
    <row r="187" spans="1:7">
      <c r="A187" s="440">
        <v>2009</v>
      </c>
      <c r="B187" s="447">
        <v>3909</v>
      </c>
      <c r="C187" s="447">
        <v>954</v>
      </c>
      <c r="D187" s="447">
        <v>1670</v>
      </c>
      <c r="E187" s="447">
        <v>358</v>
      </c>
      <c r="F187" s="447">
        <v>832</v>
      </c>
      <c r="G187" s="447">
        <v>96</v>
      </c>
    </row>
    <row r="188" spans="1:7">
      <c r="A188" s="440">
        <v>2010</v>
      </c>
      <c r="B188" s="447">
        <v>4379</v>
      </c>
      <c r="C188" s="447">
        <v>1114</v>
      </c>
      <c r="D188" s="447">
        <v>1729</v>
      </c>
      <c r="E188" s="447">
        <v>603</v>
      </c>
      <c r="F188" s="447">
        <v>836</v>
      </c>
      <c r="G188" s="447">
        <v>97</v>
      </c>
    </row>
    <row r="189" spans="1:7">
      <c r="A189" s="440">
        <v>2011</v>
      </c>
      <c r="B189" s="447">
        <v>4828</v>
      </c>
      <c r="C189" s="447">
        <v>755</v>
      </c>
      <c r="D189" s="447">
        <v>2237</v>
      </c>
      <c r="E189" s="447">
        <v>941</v>
      </c>
      <c r="F189" s="447">
        <v>805</v>
      </c>
      <c r="G189" s="447">
        <v>90</v>
      </c>
    </row>
    <row r="190" spans="1:7">
      <c r="A190" s="440">
        <v>2012</v>
      </c>
      <c r="B190" s="447">
        <v>5916</v>
      </c>
      <c r="C190" s="447">
        <v>924</v>
      </c>
      <c r="D190" s="447">
        <v>2659</v>
      </c>
      <c r="E190" s="447">
        <v>1206</v>
      </c>
      <c r="F190" s="447">
        <v>1044</v>
      </c>
      <c r="G190" s="447">
        <v>83</v>
      </c>
    </row>
    <row r="191" spans="1:7">
      <c r="A191" s="440">
        <v>2013</v>
      </c>
      <c r="B191" s="447">
        <v>6836</v>
      </c>
      <c r="C191" s="447">
        <v>1256</v>
      </c>
      <c r="D191" s="447">
        <v>3042</v>
      </c>
      <c r="E191" s="447">
        <v>1418</v>
      </c>
      <c r="F191" s="447">
        <v>1021</v>
      </c>
      <c r="G191" s="447">
        <v>99</v>
      </c>
    </row>
    <row r="192" spans="1:7">
      <c r="A192" s="440">
        <v>2014</v>
      </c>
      <c r="B192" s="447">
        <v>7390</v>
      </c>
      <c r="C192" s="447">
        <v>1066</v>
      </c>
      <c r="D192" s="447">
        <v>3522</v>
      </c>
      <c r="E192" s="447">
        <v>1615</v>
      </c>
      <c r="F192" s="447">
        <v>1098</v>
      </c>
      <c r="G192" s="447">
        <v>88</v>
      </c>
    </row>
    <row r="193" spans="1:7" ht="14.5">
      <c r="A193" s="440" t="s">
        <v>1193</v>
      </c>
      <c r="B193" s="450">
        <v>8942</v>
      </c>
      <c r="C193" s="450">
        <v>922</v>
      </c>
      <c r="D193" s="450">
        <v>5036</v>
      </c>
      <c r="E193" s="450">
        <v>1760</v>
      </c>
      <c r="F193" s="450">
        <v>1135</v>
      </c>
      <c r="G193" s="450">
        <v>90</v>
      </c>
    </row>
    <row r="194" spans="1:7" s="424" customFormat="1">
      <c r="A194" s="440">
        <v>2016</v>
      </c>
      <c r="B194" s="450" t="s">
        <v>878</v>
      </c>
      <c r="C194" s="450" t="s">
        <v>878</v>
      </c>
      <c r="D194" s="450" t="s">
        <v>878</v>
      </c>
      <c r="E194" s="450" t="s">
        <v>878</v>
      </c>
      <c r="F194" s="450" t="s">
        <v>878</v>
      </c>
      <c r="G194" s="450" t="s">
        <v>878</v>
      </c>
    </row>
    <row r="195" spans="1:7" ht="13">
      <c r="A195" s="448"/>
      <c r="B195" s="373"/>
      <c r="C195" s="373"/>
      <c r="D195" s="373"/>
      <c r="E195" s="374"/>
      <c r="F195" s="374"/>
      <c r="G195" s="375"/>
    </row>
    <row r="196" spans="1:7" ht="13">
      <c r="A196" s="411"/>
      <c r="B196" s="1370" t="s">
        <v>339</v>
      </c>
      <c r="C196" s="1370"/>
      <c r="D196" s="1370"/>
      <c r="E196" s="1370"/>
      <c r="F196" s="1370"/>
      <c r="G196" s="1370"/>
    </row>
    <row r="197" spans="1:7" ht="13">
      <c r="A197" s="448"/>
      <c r="B197" s="449"/>
      <c r="C197" s="376"/>
      <c r="D197" s="376"/>
      <c r="E197" s="376"/>
      <c r="F197" s="376"/>
      <c r="G197" s="376"/>
    </row>
    <row r="198" spans="1:7">
      <c r="A198" s="440">
        <v>2003</v>
      </c>
      <c r="B198" s="447">
        <v>344</v>
      </c>
      <c r="C198" s="447">
        <v>63</v>
      </c>
      <c r="D198" s="447">
        <v>38</v>
      </c>
      <c r="E198" s="447">
        <v>2</v>
      </c>
      <c r="F198" s="447">
        <v>231</v>
      </c>
      <c r="G198" s="447">
        <v>10</v>
      </c>
    </row>
    <row r="199" spans="1:7">
      <c r="A199" s="440">
        <v>2004</v>
      </c>
      <c r="B199" s="447">
        <v>364</v>
      </c>
      <c r="C199" s="447">
        <v>58</v>
      </c>
      <c r="D199" s="447">
        <v>57</v>
      </c>
      <c r="E199" s="447">
        <v>4</v>
      </c>
      <c r="F199" s="447">
        <v>230</v>
      </c>
      <c r="G199" s="447">
        <v>15</v>
      </c>
    </row>
    <row r="200" spans="1:7">
      <c r="A200" s="440">
        <v>2005</v>
      </c>
      <c r="B200" s="447">
        <v>331</v>
      </c>
      <c r="C200" s="447">
        <v>53</v>
      </c>
      <c r="D200" s="447">
        <v>65</v>
      </c>
      <c r="E200" s="447">
        <v>12</v>
      </c>
      <c r="F200" s="447">
        <v>193</v>
      </c>
      <c r="G200" s="447">
        <v>9</v>
      </c>
    </row>
    <row r="201" spans="1:7">
      <c r="A201" s="440">
        <v>2006</v>
      </c>
      <c r="B201" s="447">
        <v>414</v>
      </c>
      <c r="C201" s="447">
        <v>82</v>
      </c>
      <c r="D201" s="447">
        <v>119</v>
      </c>
      <c r="E201" s="447">
        <v>20</v>
      </c>
      <c r="F201" s="447">
        <v>184</v>
      </c>
      <c r="G201" s="447">
        <v>9</v>
      </c>
    </row>
    <row r="202" spans="1:7">
      <c r="A202" s="440">
        <v>2007</v>
      </c>
      <c r="B202" s="447">
        <v>530</v>
      </c>
      <c r="C202" s="447">
        <v>83</v>
      </c>
      <c r="D202" s="447">
        <v>135</v>
      </c>
      <c r="E202" s="447">
        <v>27</v>
      </c>
      <c r="F202" s="447">
        <v>277</v>
      </c>
      <c r="G202" s="447">
        <v>8</v>
      </c>
    </row>
    <row r="203" spans="1:7">
      <c r="A203" s="440">
        <v>2008</v>
      </c>
      <c r="B203" s="447">
        <v>491</v>
      </c>
      <c r="C203" s="447">
        <v>78</v>
      </c>
      <c r="D203" s="447">
        <v>201</v>
      </c>
      <c r="E203" s="447">
        <v>47</v>
      </c>
      <c r="F203" s="447">
        <v>158</v>
      </c>
      <c r="G203" s="447">
        <v>7</v>
      </c>
    </row>
    <row r="204" spans="1:7">
      <c r="A204" s="440">
        <v>2009</v>
      </c>
      <c r="B204" s="447">
        <v>491</v>
      </c>
      <c r="C204" s="447">
        <v>69</v>
      </c>
      <c r="D204" s="447">
        <v>182</v>
      </c>
      <c r="E204" s="447">
        <v>69</v>
      </c>
      <c r="F204" s="447">
        <v>165</v>
      </c>
      <c r="G204" s="447">
        <v>6</v>
      </c>
    </row>
    <row r="205" spans="1:7">
      <c r="A205" s="440">
        <v>2010</v>
      </c>
      <c r="B205" s="447">
        <v>539</v>
      </c>
      <c r="C205" s="447">
        <v>82</v>
      </c>
      <c r="D205" s="447">
        <v>181</v>
      </c>
      <c r="E205" s="447">
        <v>114</v>
      </c>
      <c r="F205" s="447">
        <v>157</v>
      </c>
      <c r="G205" s="447">
        <v>5</v>
      </c>
    </row>
    <row r="206" spans="1:7">
      <c r="A206" s="440">
        <v>2011</v>
      </c>
      <c r="B206" s="447">
        <v>643</v>
      </c>
      <c r="C206" s="447">
        <v>88</v>
      </c>
      <c r="D206" s="447">
        <v>225</v>
      </c>
      <c r="E206" s="447">
        <v>180</v>
      </c>
      <c r="F206" s="447">
        <v>146</v>
      </c>
      <c r="G206" s="447">
        <v>4</v>
      </c>
    </row>
    <row r="207" spans="1:7">
      <c r="A207" s="440">
        <v>2012</v>
      </c>
      <c r="B207" s="447">
        <v>785</v>
      </c>
      <c r="C207" s="447">
        <v>95</v>
      </c>
      <c r="D207" s="447">
        <v>268</v>
      </c>
      <c r="E207" s="447">
        <v>248</v>
      </c>
      <c r="F207" s="447">
        <v>170</v>
      </c>
      <c r="G207" s="447">
        <v>4</v>
      </c>
    </row>
    <row r="208" spans="1:7">
      <c r="A208" s="440">
        <v>2013</v>
      </c>
      <c r="B208" s="447">
        <v>875</v>
      </c>
      <c r="C208" s="447">
        <v>123</v>
      </c>
      <c r="D208" s="447">
        <v>282</v>
      </c>
      <c r="E208" s="447">
        <v>281</v>
      </c>
      <c r="F208" s="447">
        <v>185</v>
      </c>
      <c r="G208" s="450">
        <v>4</v>
      </c>
    </row>
    <row r="209" spans="1:7">
      <c r="A209" s="440">
        <v>2014</v>
      </c>
      <c r="B209" s="447">
        <v>1016</v>
      </c>
      <c r="C209" s="447">
        <v>106</v>
      </c>
      <c r="D209" s="447">
        <v>368</v>
      </c>
      <c r="E209" s="447">
        <v>338</v>
      </c>
      <c r="F209" s="447">
        <v>200</v>
      </c>
      <c r="G209" s="450">
        <v>4</v>
      </c>
    </row>
    <row r="210" spans="1:7">
      <c r="A210" s="440">
        <v>2015</v>
      </c>
      <c r="B210" s="450">
        <v>1185</v>
      </c>
      <c r="C210" s="450">
        <v>93</v>
      </c>
      <c r="D210" s="450">
        <v>490</v>
      </c>
      <c r="E210" s="450">
        <v>377</v>
      </c>
      <c r="F210" s="450">
        <v>221</v>
      </c>
      <c r="G210" s="450">
        <v>4</v>
      </c>
    </row>
    <row r="211" spans="1:7" s="424" customFormat="1">
      <c r="A211" s="440">
        <v>2016</v>
      </c>
      <c r="B211" s="450" t="s">
        <v>878</v>
      </c>
      <c r="C211" s="450" t="s">
        <v>878</v>
      </c>
      <c r="D211" s="450" t="s">
        <v>878</v>
      </c>
      <c r="E211" s="450" t="s">
        <v>878</v>
      </c>
      <c r="F211" s="450" t="s">
        <v>878</v>
      </c>
      <c r="G211" s="450" t="s">
        <v>878</v>
      </c>
    </row>
    <row r="212" spans="1:7" ht="13">
      <c r="A212" s="448"/>
      <c r="B212" s="373"/>
      <c r="C212" s="373"/>
      <c r="D212" s="373"/>
      <c r="E212" s="374"/>
      <c r="F212" s="374"/>
      <c r="G212" s="375"/>
    </row>
    <row r="213" spans="1:7" ht="13">
      <c r="A213" s="411"/>
      <c r="B213" s="1370" t="s">
        <v>340</v>
      </c>
      <c r="C213" s="1370"/>
      <c r="D213" s="1370"/>
      <c r="E213" s="1370"/>
      <c r="F213" s="1370"/>
      <c r="G213" s="1370"/>
    </row>
    <row r="214" spans="1:7" ht="13">
      <c r="A214" s="448"/>
      <c r="B214" s="449"/>
      <c r="C214" s="376"/>
      <c r="D214" s="376"/>
      <c r="E214" s="376"/>
      <c r="F214" s="376"/>
      <c r="G214" s="376"/>
    </row>
    <row r="215" spans="1:7">
      <c r="A215" s="440">
        <v>2003</v>
      </c>
      <c r="B215" s="447">
        <v>1214</v>
      </c>
      <c r="C215" s="447">
        <v>171</v>
      </c>
      <c r="D215" s="447">
        <v>816</v>
      </c>
      <c r="E215" s="447">
        <v>3</v>
      </c>
      <c r="F215" s="447">
        <v>148</v>
      </c>
      <c r="G215" s="447">
        <v>76</v>
      </c>
    </row>
    <row r="216" spans="1:7">
      <c r="A216" s="440">
        <v>2004</v>
      </c>
      <c r="B216" s="447">
        <v>1795</v>
      </c>
      <c r="C216" s="447">
        <v>268</v>
      </c>
      <c r="D216" s="447">
        <v>1133</v>
      </c>
      <c r="E216" s="447">
        <v>7</v>
      </c>
      <c r="F216" s="447">
        <v>297</v>
      </c>
      <c r="G216" s="447">
        <v>90</v>
      </c>
    </row>
    <row r="217" spans="1:7">
      <c r="A217" s="440">
        <v>2005</v>
      </c>
      <c r="B217" s="447">
        <v>1982</v>
      </c>
      <c r="C217" s="447">
        <v>299</v>
      </c>
      <c r="D217" s="447">
        <v>1155</v>
      </c>
      <c r="E217" s="447">
        <v>16</v>
      </c>
      <c r="F217" s="447">
        <v>415</v>
      </c>
      <c r="G217" s="447">
        <v>96</v>
      </c>
    </row>
    <row r="218" spans="1:7">
      <c r="A218" s="440">
        <v>2006</v>
      </c>
      <c r="B218" s="447">
        <v>2200</v>
      </c>
      <c r="C218" s="447">
        <v>237</v>
      </c>
      <c r="D218" s="447">
        <v>1261</v>
      </c>
      <c r="E218" s="447">
        <v>44</v>
      </c>
      <c r="F218" s="447">
        <v>568</v>
      </c>
      <c r="G218" s="447">
        <v>90</v>
      </c>
    </row>
    <row r="219" spans="1:7">
      <c r="A219" s="440">
        <v>2007</v>
      </c>
      <c r="B219" s="447">
        <v>2851</v>
      </c>
      <c r="C219" s="447">
        <v>324</v>
      </c>
      <c r="D219" s="447">
        <v>1548</v>
      </c>
      <c r="E219" s="447">
        <v>59</v>
      </c>
      <c r="F219" s="447">
        <v>834</v>
      </c>
      <c r="G219" s="447">
        <v>87</v>
      </c>
    </row>
    <row r="220" spans="1:7">
      <c r="A220" s="440">
        <v>2008</v>
      </c>
      <c r="B220" s="447">
        <v>2904</v>
      </c>
      <c r="C220" s="447">
        <v>261</v>
      </c>
      <c r="D220" s="447">
        <v>1457</v>
      </c>
      <c r="E220" s="447">
        <v>111</v>
      </c>
      <c r="F220" s="447">
        <v>989</v>
      </c>
      <c r="G220" s="447">
        <v>85</v>
      </c>
    </row>
    <row r="221" spans="1:7">
      <c r="A221" s="440">
        <v>2009</v>
      </c>
      <c r="B221" s="447">
        <v>3009</v>
      </c>
      <c r="C221" s="447">
        <v>275</v>
      </c>
      <c r="D221" s="447">
        <v>1363</v>
      </c>
      <c r="E221" s="447">
        <v>197</v>
      </c>
      <c r="F221" s="447">
        <v>1099</v>
      </c>
      <c r="G221" s="447">
        <v>76</v>
      </c>
    </row>
    <row r="222" spans="1:7">
      <c r="A222" s="440">
        <v>2010</v>
      </c>
      <c r="B222" s="447">
        <v>3232</v>
      </c>
      <c r="C222" s="447">
        <v>325</v>
      </c>
      <c r="D222" s="447">
        <v>1336</v>
      </c>
      <c r="E222" s="447">
        <v>337</v>
      </c>
      <c r="F222" s="447">
        <v>1170</v>
      </c>
      <c r="G222" s="447">
        <v>65</v>
      </c>
    </row>
    <row r="223" spans="1:7">
      <c r="A223" s="440">
        <v>2011</v>
      </c>
      <c r="B223" s="447">
        <v>3965</v>
      </c>
      <c r="C223" s="447">
        <v>269</v>
      </c>
      <c r="D223" s="447">
        <v>1653</v>
      </c>
      <c r="E223" s="447">
        <v>645</v>
      </c>
      <c r="F223" s="447">
        <v>1319</v>
      </c>
      <c r="G223" s="447">
        <v>79</v>
      </c>
    </row>
    <row r="224" spans="1:7">
      <c r="A224" s="440">
        <v>2012</v>
      </c>
      <c r="B224" s="447">
        <v>4400</v>
      </c>
      <c r="C224" s="447">
        <v>239</v>
      </c>
      <c r="D224" s="447">
        <v>1716</v>
      </c>
      <c r="E224" s="447">
        <v>955</v>
      </c>
      <c r="F224" s="447">
        <v>1408</v>
      </c>
      <c r="G224" s="447">
        <v>81</v>
      </c>
    </row>
    <row r="225" spans="1:7">
      <c r="A225" s="440">
        <v>2013</v>
      </c>
      <c r="B225" s="447">
        <v>4730</v>
      </c>
      <c r="C225" s="447">
        <v>315</v>
      </c>
      <c r="D225" s="447">
        <v>1559</v>
      </c>
      <c r="E225" s="447">
        <v>1180</v>
      </c>
      <c r="F225" s="447">
        <v>1593</v>
      </c>
      <c r="G225" s="447">
        <v>83</v>
      </c>
    </row>
    <row r="226" spans="1:7">
      <c r="A226" s="440">
        <v>2014</v>
      </c>
      <c r="B226" s="447">
        <v>5039</v>
      </c>
      <c r="C226" s="447">
        <v>195</v>
      </c>
      <c r="D226" s="447">
        <v>1577</v>
      </c>
      <c r="E226" s="447">
        <v>1418</v>
      </c>
      <c r="F226" s="447">
        <v>1763</v>
      </c>
      <c r="G226" s="447">
        <v>87</v>
      </c>
    </row>
    <row r="227" spans="1:7">
      <c r="A227" s="440">
        <v>2015</v>
      </c>
      <c r="B227" s="447">
        <v>5699</v>
      </c>
      <c r="C227" s="447">
        <v>236</v>
      </c>
      <c r="D227" s="447">
        <v>1939</v>
      </c>
      <c r="E227" s="447">
        <v>1563</v>
      </c>
      <c r="F227" s="447">
        <v>1873</v>
      </c>
      <c r="G227" s="447">
        <v>89</v>
      </c>
    </row>
    <row r="228" spans="1:7" s="424" customFormat="1">
      <c r="A228" s="440">
        <v>2016</v>
      </c>
      <c r="B228" s="450" t="s">
        <v>878</v>
      </c>
      <c r="C228" s="450" t="s">
        <v>878</v>
      </c>
      <c r="D228" s="450" t="s">
        <v>878</v>
      </c>
      <c r="E228" s="450" t="s">
        <v>878</v>
      </c>
      <c r="F228" s="450" t="s">
        <v>878</v>
      </c>
      <c r="G228" s="450" t="s">
        <v>878</v>
      </c>
    </row>
    <row r="229" spans="1:7" ht="13">
      <c r="A229" s="448"/>
      <c r="B229" s="373"/>
      <c r="C229" s="373"/>
      <c r="D229" s="373"/>
      <c r="E229" s="374"/>
      <c r="F229" s="374"/>
      <c r="G229" s="375"/>
    </row>
    <row r="230" spans="1:7" ht="13">
      <c r="A230" s="411"/>
      <c r="B230" s="1370" t="s">
        <v>341</v>
      </c>
      <c r="C230" s="1370"/>
      <c r="D230" s="1370"/>
      <c r="E230" s="1370"/>
      <c r="F230" s="1370"/>
      <c r="G230" s="1370"/>
    </row>
    <row r="231" spans="1:7" ht="13">
      <c r="A231" s="448"/>
      <c r="B231" s="449"/>
      <c r="C231" s="376"/>
      <c r="D231" s="376"/>
      <c r="E231" s="376"/>
      <c r="F231" s="376"/>
      <c r="G231" s="376"/>
    </row>
    <row r="232" spans="1:7">
      <c r="A232" s="440">
        <v>2003</v>
      </c>
      <c r="B232" s="447">
        <v>2368</v>
      </c>
      <c r="C232" s="447">
        <v>60</v>
      </c>
      <c r="D232" s="447">
        <v>2113</v>
      </c>
      <c r="E232" s="447">
        <v>1</v>
      </c>
      <c r="F232" s="447">
        <v>159</v>
      </c>
      <c r="G232" s="447">
        <v>35</v>
      </c>
    </row>
    <row r="233" spans="1:7">
      <c r="A233" s="440">
        <v>2004</v>
      </c>
      <c r="B233" s="447">
        <v>2682</v>
      </c>
      <c r="C233" s="447">
        <v>67</v>
      </c>
      <c r="D233" s="447">
        <v>2285</v>
      </c>
      <c r="E233" s="447">
        <v>4</v>
      </c>
      <c r="F233" s="447">
        <v>284</v>
      </c>
      <c r="G233" s="447">
        <v>42</v>
      </c>
    </row>
    <row r="234" spans="1:7">
      <c r="A234" s="440">
        <v>2005</v>
      </c>
      <c r="B234" s="447">
        <v>3436</v>
      </c>
      <c r="C234" s="447">
        <v>69</v>
      </c>
      <c r="D234" s="447">
        <v>2372</v>
      </c>
      <c r="E234" s="447">
        <v>12</v>
      </c>
      <c r="F234" s="447">
        <v>922</v>
      </c>
      <c r="G234" s="447">
        <v>62</v>
      </c>
    </row>
    <row r="235" spans="1:7">
      <c r="A235" s="440">
        <v>2006</v>
      </c>
      <c r="B235" s="447">
        <v>4184</v>
      </c>
      <c r="C235" s="447">
        <v>68</v>
      </c>
      <c r="D235" s="447">
        <v>2710</v>
      </c>
      <c r="E235" s="447">
        <v>19</v>
      </c>
      <c r="F235" s="447">
        <v>1317</v>
      </c>
      <c r="G235" s="447">
        <v>70</v>
      </c>
    </row>
    <row r="236" spans="1:7">
      <c r="A236" s="440">
        <v>2007</v>
      </c>
      <c r="B236" s="447">
        <v>6307</v>
      </c>
      <c r="C236" s="447">
        <v>120</v>
      </c>
      <c r="D236" s="447">
        <v>4425</v>
      </c>
      <c r="E236" s="447">
        <v>32</v>
      </c>
      <c r="F236" s="447">
        <v>1658</v>
      </c>
      <c r="G236" s="447">
        <v>72</v>
      </c>
    </row>
    <row r="237" spans="1:7">
      <c r="A237" s="440">
        <v>2008</v>
      </c>
      <c r="B237" s="447">
        <v>7250</v>
      </c>
      <c r="C237" s="447">
        <v>80</v>
      </c>
      <c r="D237" s="447">
        <v>5062</v>
      </c>
      <c r="E237" s="447">
        <v>60</v>
      </c>
      <c r="F237" s="447">
        <v>1977</v>
      </c>
      <c r="G237" s="447">
        <v>70</v>
      </c>
    </row>
    <row r="238" spans="1:7">
      <c r="A238" s="440">
        <v>2009</v>
      </c>
      <c r="B238" s="447">
        <v>7120</v>
      </c>
      <c r="C238" s="447">
        <v>77</v>
      </c>
      <c r="D238" s="447">
        <v>4818</v>
      </c>
      <c r="E238" s="447">
        <v>110</v>
      </c>
      <c r="F238" s="447">
        <v>2035</v>
      </c>
      <c r="G238" s="447">
        <v>79</v>
      </c>
    </row>
    <row r="239" spans="1:7">
      <c r="A239" s="440">
        <v>2010</v>
      </c>
      <c r="B239" s="447">
        <v>7338</v>
      </c>
      <c r="C239" s="447">
        <v>94</v>
      </c>
      <c r="D239" s="447">
        <v>4846</v>
      </c>
      <c r="E239" s="447">
        <v>245</v>
      </c>
      <c r="F239" s="447">
        <v>2090</v>
      </c>
      <c r="G239" s="447">
        <v>64</v>
      </c>
    </row>
    <row r="240" spans="1:7">
      <c r="A240" s="440">
        <v>2011</v>
      </c>
      <c r="B240" s="447">
        <v>9043</v>
      </c>
      <c r="C240" s="447">
        <v>85</v>
      </c>
      <c r="D240" s="447">
        <v>5834</v>
      </c>
      <c r="E240" s="447">
        <v>529</v>
      </c>
      <c r="F240" s="447">
        <v>2502</v>
      </c>
      <c r="G240" s="447">
        <v>93</v>
      </c>
    </row>
    <row r="241" spans="1:7">
      <c r="A241" s="440">
        <v>2012</v>
      </c>
      <c r="B241" s="447">
        <v>9983</v>
      </c>
      <c r="C241" s="447">
        <v>87</v>
      </c>
      <c r="D241" s="447">
        <v>6238</v>
      </c>
      <c r="E241" s="447">
        <v>950</v>
      </c>
      <c r="F241" s="447">
        <v>2624</v>
      </c>
      <c r="G241" s="447">
        <v>84</v>
      </c>
    </row>
    <row r="242" spans="1:7">
      <c r="A242" s="440">
        <v>2013</v>
      </c>
      <c r="B242" s="447">
        <v>10320</v>
      </c>
      <c r="C242" s="447">
        <v>97</v>
      </c>
      <c r="D242" s="447">
        <v>5992</v>
      </c>
      <c r="E242" s="447">
        <v>1311</v>
      </c>
      <c r="F242" s="447">
        <v>2843</v>
      </c>
      <c r="G242" s="447">
        <v>77</v>
      </c>
    </row>
    <row r="243" spans="1:7">
      <c r="A243" s="440">
        <v>2014</v>
      </c>
      <c r="B243" s="447">
        <v>10998</v>
      </c>
      <c r="C243" s="447">
        <v>105</v>
      </c>
      <c r="D243" s="447">
        <v>6115</v>
      </c>
      <c r="E243" s="447">
        <v>1608</v>
      </c>
      <c r="F243" s="447">
        <v>3102</v>
      </c>
      <c r="G243" s="447">
        <v>70</v>
      </c>
    </row>
    <row r="244" spans="1:7">
      <c r="A244" s="440">
        <v>2015</v>
      </c>
      <c r="B244" s="450">
        <v>12944</v>
      </c>
      <c r="C244" s="450">
        <v>102</v>
      </c>
      <c r="D244" s="450">
        <v>7784</v>
      </c>
      <c r="E244" s="450">
        <v>1817</v>
      </c>
      <c r="F244" s="450">
        <v>3175</v>
      </c>
      <c r="G244" s="450">
        <v>67</v>
      </c>
    </row>
    <row r="245" spans="1:7" s="424" customFormat="1">
      <c r="A245" s="440">
        <v>2016</v>
      </c>
      <c r="B245" s="450">
        <v>12240</v>
      </c>
      <c r="C245" s="450">
        <v>104</v>
      </c>
      <c r="D245" s="450">
        <v>6970</v>
      </c>
      <c r="E245" s="450">
        <v>1880</v>
      </c>
      <c r="F245" s="450">
        <v>3223</v>
      </c>
      <c r="G245" s="450">
        <v>63</v>
      </c>
    </row>
    <row r="246" spans="1:7" ht="13">
      <c r="A246" s="448"/>
      <c r="B246" s="373"/>
      <c r="C246" s="373"/>
      <c r="D246" s="373"/>
      <c r="E246" s="374"/>
      <c r="F246" s="374"/>
      <c r="G246" s="375"/>
    </row>
    <row r="247" spans="1:7" ht="13">
      <c r="A247" s="411"/>
      <c r="B247" s="1370" t="s">
        <v>342</v>
      </c>
      <c r="C247" s="1370"/>
      <c r="D247" s="1370"/>
      <c r="E247" s="1370"/>
      <c r="F247" s="1370"/>
      <c r="G247" s="1370"/>
    </row>
    <row r="248" spans="1:7" ht="13">
      <c r="A248" s="448"/>
      <c r="B248" s="449"/>
      <c r="C248" s="376"/>
      <c r="D248" s="376"/>
      <c r="E248" s="376"/>
      <c r="F248" s="376"/>
      <c r="G248" s="376"/>
    </row>
    <row r="249" spans="1:7">
      <c r="A249" s="440">
        <v>2003</v>
      </c>
      <c r="B249" s="447">
        <v>3234</v>
      </c>
      <c r="C249" s="447">
        <v>5</v>
      </c>
      <c r="D249" s="447">
        <v>3032</v>
      </c>
      <c r="E249" s="447">
        <v>2</v>
      </c>
      <c r="F249" s="447">
        <v>121</v>
      </c>
      <c r="G249" s="447">
        <v>74</v>
      </c>
    </row>
    <row r="250" spans="1:7">
      <c r="A250" s="440">
        <v>2004</v>
      </c>
      <c r="B250" s="447">
        <v>4185</v>
      </c>
      <c r="C250" s="447">
        <v>5</v>
      </c>
      <c r="D250" s="447">
        <v>3967</v>
      </c>
      <c r="E250" s="447">
        <v>6</v>
      </c>
      <c r="F250" s="447">
        <v>132</v>
      </c>
      <c r="G250" s="447">
        <v>75</v>
      </c>
    </row>
    <row r="251" spans="1:7">
      <c r="A251" s="440">
        <v>2005</v>
      </c>
      <c r="B251" s="447">
        <v>4381</v>
      </c>
      <c r="C251" s="447">
        <v>6</v>
      </c>
      <c r="D251" s="447">
        <v>4087</v>
      </c>
      <c r="E251" s="447">
        <v>24</v>
      </c>
      <c r="F251" s="447">
        <v>190</v>
      </c>
      <c r="G251" s="447">
        <v>75</v>
      </c>
    </row>
    <row r="252" spans="1:7">
      <c r="A252" s="440">
        <v>2006</v>
      </c>
      <c r="B252" s="447">
        <v>4514</v>
      </c>
      <c r="C252" s="447">
        <v>6</v>
      </c>
      <c r="D252" s="447">
        <v>4042</v>
      </c>
      <c r="E252" s="447">
        <v>46</v>
      </c>
      <c r="F252" s="447">
        <v>334</v>
      </c>
      <c r="G252" s="447">
        <v>87</v>
      </c>
    </row>
    <row r="253" spans="1:7">
      <c r="A253" s="440">
        <v>2007</v>
      </c>
      <c r="B253" s="447">
        <v>5854</v>
      </c>
      <c r="C253" s="447">
        <v>10</v>
      </c>
      <c r="D253" s="447">
        <v>5106</v>
      </c>
      <c r="E253" s="447">
        <v>74</v>
      </c>
      <c r="F253" s="447">
        <v>571</v>
      </c>
      <c r="G253" s="447">
        <v>93</v>
      </c>
    </row>
    <row r="254" spans="1:7">
      <c r="A254" s="440">
        <v>2008</v>
      </c>
      <c r="B254" s="447">
        <v>6415</v>
      </c>
      <c r="C254" s="447">
        <v>8</v>
      </c>
      <c r="D254" s="447">
        <v>5264</v>
      </c>
      <c r="E254" s="447">
        <v>119</v>
      </c>
      <c r="F254" s="447">
        <v>934</v>
      </c>
      <c r="G254" s="447">
        <v>90</v>
      </c>
    </row>
    <row r="255" spans="1:7">
      <c r="A255" s="440">
        <v>2009</v>
      </c>
      <c r="B255" s="447">
        <v>6446</v>
      </c>
      <c r="C255" s="447">
        <v>4</v>
      </c>
      <c r="D255" s="447">
        <v>4986</v>
      </c>
      <c r="E255" s="447">
        <v>190</v>
      </c>
      <c r="F255" s="447">
        <v>1180</v>
      </c>
      <c r="G255" s="447">
        <v>86</v>
      </c>
    </row>
    <row r="256" spans="1:7">
      <c r="A256" s="440">
        <v>2010</v>
      </c>
      <c r="B256" s="447">
        <v>6993</v>
      </c>
      <c r="C256" s="447">
        <v>9</v>
      </c>
      <c r="D256" s="447">
        <v>4901</v>
      </c>
      <c r="E256" s="447">
        <v>441</v>
      </c>
      <c r="F256" s="447">
        <v>1567</v>
      </c>
      <c r="G256" s="447">
        <v>76</v>
      </c>
    </row>
    <row r="257" spans="1:7">
      <c r="A257" s="440">
        <v>2011</v>
      </c>
      <c r="B257" s="447">
        <v>8385</v>
      </c>
      <c r="C257" s="447">
        <v>11</v>
      </c>
      <c r="D257" s="447">
        <v>5470</v>
      </c>
      <c r="E257" s="447">
        <v>741</v>
      </c>
      <c r="F257" s="447">
        <v>2091</v>
      </c>
      <c r="G257" s="447">
        <v>71</v>
      </c>
    </row>
    <row r="258" spans="1:7">
      <c r="A258" s="440">
        <v>2012</v>
      </c>
      <c r="B258" s="447">
        <v>10306</v>
      </c>
      <c r="C258" s="447">
        <v>7</v>
      </c>
      <c r="D258" s="447">
        <v>6612</v>
      </c>
      <c r="E258" s="447">
        <v>1044</v>
      </c>
      <c r="F258" s="447">
        <v>2571</v>
      </c>
      <c r="G258" s="447">
        <v>72</v>
      </c>
    </row>
    <row r="259" spans="1:7">
      <c r="A259" s="440">
        <v>2013</v>
      </c>
      <c r="B259" s="447">
        <v>10744</v>
      </c>
      <c r="C259" s="447">
        <v>6</v>
      </c>
      <c r="D259" s="447">
        <v>6682</v>
      </c>
      <c r="E259" s="447">
        <v>1248</v>
      </c>
      <c r="F259" s="447">
        <v>2739</v>
      </c>
      <c r="G259" s="447">
        <v>68</v>
      </c>
    </row>
    <row r="260" spans="1:7">
      <c r="A260" s="440">
        <v>2014</v>
      </c>
      <c r="B260" s="447">
        <v>12422</v>
      </c>
      <c r="C260" s="447">
        <v>5</v>
      </c>
      <c r="D260" s="447">
        <v>8172</v>
      </c>
      <c r="E260" s="447">
        <v>1341</v>
      </c>
      <c r="F260" s="447">
        <v>2839</v>
      </c>
      <c r="G260" s="447">
        <v>64</v>
      </c>
    </row>
    <row r="261" spans="1:7">
      <c r="A261" s="440">
        <v>2015</v>
      </c>
      <c r="B261" s="447">
        <v>17928</v>
      </c>
      <c r="C261" s="447">
        <v>8</v>
      </c>
      <c r="D261" s="447">
        <v>13669</v>
      </c>
      <c r="E261" s="447">
        <v>1290</v>
      </c>
      <c r="F261" s="447">
        <v>2898</v>
      </c>
      <c r="G261" s="447">
        <v>63</v>
      </c>
    </row>
    <row r="262" spans="1:7" s="424" customFormat="1" ht="14.5">
      <c r="A262" s="440" t="s">
        <v>1591</v>
      </c>
      <c r="B262" s="447">
        <v>19197</v>
      </c>
      <c r="C262" s="447">
        <v>7</v>
      </c>
      <c r="D262" s="447">
        <v>14883</v>
      </c>
      <c r="E262" s="447">
        <v>1293</v>
      </c>
      <c r="F262" s="447">
        <v>2947</v>
      </c>
      <c r="G262" s="447">
        <v>67</v>
      </c>
    </row>
    <row r="263" spans="1:7" ht="13">
      <c r="A263" s="448"/>
      <c r="B263" s="373"/>
      <c r="C263" s="373"/>
      <c r="D263" s="373"/>
      <c r="E263" s="374"/>
      <c r="F263" s="374"/>
      <c r="G263" s="375"/>
    </row>
    <row r="264" spans="1:7" ht="13">
      <c r="A264" s="411"/>
      <c r="B264" s="1370" t="s">
        <v>343</v>
      </c>
      <c r="C264" s="1370"/>
      <c r="D264" s="1370"/>
      <c r="E264" s="1370"/>
      <c r="F264" s="1370"/>
      <c r="G264" s="1370"/>
    </row>
    <row r="265" spans="1:7" ht="13">
      <c r="A265" s="448"/>
      <c r="B265" s="449"/>
      <c r="C265" s="376"/>
      <c r="D265" s="376"/>
      <c r="E265" s="376"/>
      <c r="F265" s="376"/>
      <c r="G265" s="376"/>
    </row>
    <row r="266" spans="1:7">
      <c r="A266" s="440">
        <v>2003</v>
      </c>
      <c r="B266" s="447">
        <v>1117</v>
      </c>
      <c r="C266" s="447">
        <v>170</v>
      </c>
      <c r="D266" s="447">
        <v>344</v>
      </c>
      <c r="E266" s="447">
        <v>3</v>
      </c>
      <c r="F266" s="447">
        <v>573</v>
      </c>
      <c r="G266" s="447">
        <v>28</v>
      </c>
    </row>
    <row r="267" spans="1:7">
      <c r="A267" s="440">
        <v>2004</v>
      </c>
      <c r="B267" s="447">
        <v>1531</v>
      </c>
      <c r="C267" s="447">
        <v>138</v>
      </c>
      <c r="D267" s="447">
        <v>738</v>
      </c>
      <c r="E267" s="447">
        <v>4</v>
      </c>
      <c r="F267" s="447">
        <v>621</v>
      </c>
      <c r="G267" s="447">
        <v>30</v>
      </c>
    </row>
    <row r="268" spans="1:7">
      <c r="A268" s="440">
        <v>2005</v>
      </c>
      <c r="B268" s="447">
        <v>1640</v>
      </c>
      <c r="C268" s="447">
        <v>180</v>
      </c>
      <c r="D268" s="447">
        <v>777</v>
      </c>
      <c r="E268" s="447">
        <v>9</v>
      </c>
      <c r="F268" s="447">
        <v>640</v>
      </c>
      <c r="G268" s="447">
        <v>32</v>
      </c>
    </row>
    <row r="269" spans="1:7">
      <c r="A269" s="440">
        <v>2006</v>
      </c>
      <c r="B269" s="447">
        <v>1830</v>
      </c>
      <c r="C269" s="447">
        <v>163</v>
      </c>
      <c r="D269" s="447">
        <v>828</v>
      </c>
      <c r="E269" s="447">
        <v>24</v>
      </c>
      <c r="F269" s="447">
        <v>784</v>
      </c>
      <c r="G269" s="447">
        <v>31</v>
      </c>
    </row>
    <row r="270" spans="1:7">
      <c r="A270" s="440">
        <v>2007</v>
      </c>
      <c r="B270" s="447">
        <v>2729</v>
      </c>
      <c r="C270" s="447">
        <v>322</v>
      </c>
      <c r="D270" s="447">
        <v>1276</v>
      </c>
      <c r="E270" s="447">
        <v>33</v>
      </c>
      <c r="F270" s="447">
        <v>1066</v>
      </c>
      <c r="G270" s="447">
        <v>32</v>
      </c>
    </row>
    <row r="271" spans="1:7">
      <c r="A271" s="440">
        <v>2008</v>
      </c>
      <c r="B271" s="447">
        <v>2793</v>
      </c>
      <c r="C271" s="447">
        <v>248</v>
      </c>
      <c r="D271" s="447">
        <v>1250</v>
      </c>
      <c r="E271" s="447">
        <v>55</v>
      </c>
      <c r="F271" s="447">
        <v>1205</v>
      </c>
      <c r="G271" s="447">
        <v>35</v>
      </c>
    </row>
    <row r="272" spans="1:7">
      <c r="A272" s="440">
        <v>2009</v>
      </c>
      <c r="B272" s="447">
        <v>2831</v>
      </c>
      <c r="C272" s="447">
        <v>200</v>
      </c>
      <c r="D272" s="447">
        <v>1103</v>
      </c>
      <c r="E272" s="447">
        <v>91</v>
      </c>
      <c r="F272" s="447">
        <v>1403</v>
      </c>
      <c r="G272" s="447">
        <v>34</v>
      </c>
    </row>
    <row r="273" spans="1:7">
      <c r="A273" s="440">
        <v>2010</v>
      </c>
      <c r="B273" s="447">
        <v>2998</v>
      </c>
      <c r="C273" s="447">
        <v>345</v>
      </c>
      <c r="D273" s="447">
        <v>1034</v>
      </c>
      <c r="E273" s="447">
        <v>175</v>
      </c>
      <c r="F273" s="447">
        <v>1408</v>
      </c>
      <c r="G273" s="447">
        <v>36</v>
      </c>
    </row>
    <row r="274" spans="1:7">
      <c r="A274" s="440">
        <v>2011</v>
      </c>
      <c r="B274" s="447">
        <v>3650</v>
      </c>
      <c r="C274" s="447">
        <v>245</v>
      </c>
      <c r="D274" s="447">
        <v>1438</v>
      </c>
      <c r="E274" s="447">
        <v>344</v>
      </c>
      <c r="F274" s="447">
        <v>1590</v>
      </c>
      <c r="G274" s="447">
        <v>34</v>
      </c>
    </row>
    <row r="275" spans="1:7">
      <c r="A275" s="440">
        <v>2012</v>
      </c>
      <c r="B275" s="447">
        <v>3888</v>
      </c>
      <c r="C275" s="447">
        <v>194</v>
      </c>
      <c r="D275" s="447">
        <v>1417</v>
      </c>
      <c r="E275" s="447">
        <v>535</v>
      </c>
      <c r="F275" s="447">
        <v>1708</v>
      </c>
      <c r="G275" s="447">
        <v>33</v>
      </c>
    </row>
    <row r="276" spans="1:7">
      <c r="A276" s="440">
        <v>2013</v>
      </c>
      <c r="B276" s="447">
        <v>4386</v>
      </c>
      <c r="C276" s="447">
        <v>273</v>
      </c>
      <c r="D276" s="447">
        <v>1496</v>
      </c>
      <c r="E276" s="447">
        <v>752</v>
      </c>
      <c r="F276" s="447">
        <v>1832</v>
      </c>
      <c r="G276" s="447">
        <v>32</v>
      </c>
    </row>
    <row r="277" spans="1:7">
      <c r="A277" s="440">
        <v>2014</v>
      </c>
      <c r="B277" s="447">
        <v>4636</v>
      </c>
      <c r="C277" s="447">
        <v>165</v>
      </c>
      <c r="D277" s="447">
        <v>1621</v>
      </c>
      <c r="E277" s="447">
        <v>954</v>
      </c>
      <c r="F277" s="447">
        <v>1864</v>
      </c>
      <c r="G277" s="447">
        <v>31</v>
      </c>
    </row>
    <row r="278" spans="1:7">
      <c r="A278" s="440">
        <v>2015</v>
      </c>
      <c r="B278" s="447">
        <v>5352</v>
      </c>
      <c r="C278" s="447">
        <v>189</v>
      </c>
      <c r="D278" s="447">
        <v>2183</v>
      </c>
      <c r="E278" s="447">
        <v>1068</v>
      </c>
      <c r="F278" s="447">
        <v>1881</v>
      </c>
      <c r="G278" s="447">
        <v>31</v>
      </c>
    </row>
    <row r="279" spans="1:7" ht="14.5">
      <c r="A279" s="440" t="s">
        <v>1591</v>
      </c>
      <c r="B279" s="1128">
        <v>5277</v>
      </c>
      <c r="C279" s="447">
        <v>190</v>
      </c>
      <c r="D279" s="447">
        <v>2077</v>
      </c>
      <c r="E279" s="447">
        <v>1078</v>
      </c>
      <c r="F279" s="447">
        <v>1889</v>
      </c>
      <c r="G279" s="447">
        <v>43</v>
      </c>
    </row>
    <row r="280" spans="1:7" s="424" customFormat="1">
      <c r="A280" s="452"/>
      <c r="B280" s="453"/>
      <c r="C280" s="447"/>
      <c r="D280" s="447"/>
      <c r="E280" s="447"/>
      <c r="F280" s="447"/>
      <c r="G280" s="447"/>
    </row>
    <row r="281" spans="1:7" s="608" customFormat="1" ht="20.149999999999999" customHeight="1">
      <c r="B281" s="1364" t="s">
        <v>1191</v>
      </c>
      <c r="C281" s="1364"/>
      <c r="D281" s="1364"/>
      <c r="E281" s="1364"/>
      <c r="F281" s="1364"/>
      <c r="G281" s="1364"/>
    </row>
    <row r="282" spans="1:7" s="678" customFormat="1" ht="15" customHeight="1">
      <c r="B282" s="1364" t="s">
        <v>969</v>
      </c>
      <c r="C282" s="1364"/>
      <c r="D282" s="1364"/>
      <c r="E282" s="1364"/>
      <c r="F282" s="1364"/>
      <c r="G282" s="1364"/>
    </row>
    <row r="283" spans="1:7" s="678" customFormat="1" ht="15" customHeight="1">
      <c r="B283" s="1315" t="s">
        <v>1592</v>
      </c>
      <c r="C283" s="1315"/>
      <c r="D283" s="1315"/>
      <c r="E283" s="1315"/>
      <c r="F283" s="1315"/>
      <c r="G283" s="1315"/>
    </row>
    <row r="284" spans="1:7" s="678" customFormat="1" ht="15" customHeight="1">
      <c r="A284" s="678" t="s">
        <v>345</v>
      </c>
      <c r="B284" s="1364" t="s">
        <v>1424</v>
      </c>
      <c r="C284" s="1364"/>
      <c r="D284" s="1364"/>
      <c r="E284" s="1364"/>
      <c r="F284" s="1364"/>
      <c r="G284" s="1364"/>
    </row>
    <row r="285" spans="1:7" ht="13">
      <c r="A285" s="69"/>
    </row>
    <row r="286" spans="1:7" ht="13">
      <c r="A286" s="69"/>
    </row>
    <row r="287" spans="1:7" ht="13">
      <c r="A287" s="69"/>
    </row>
    <row r="288" spans="1:7" ht="13">
      <c r="A288" s="69"/>
    </row>
    <row r="289" spans="1:1" ht="13">
      <c r="A289" s="69"/>
    </row>
    <row r="290" spans="1:1" ht="13">
      <c r="A290" s="69"/>
    </row>
    <row r="291" spans="1:1" ht="13">
      <c r="A291" s="69"/>
    </row>
    <row r="292" spans="1:1" ht="13">
      <c r="A292" s="69"/>
    </row>
    <row r="293" spans="1:1" ht="13">
      <c r="A293" s="69"/>
    </row>
    <row r="294" spans="1:1" ht="13">
      <c r="A294" s="69"/>
    </row>
    <row r="295" spans="1:1" ht="13">
      <c r="A295" s="69"/>
    </row>
    <row r="296" spans="1:1" ht="13">
      <c r="A296" s="69"/>
    </row>
    <row r="297" spans="1:1" ht="13">
      <c r="A297" s="69"/>
    </row>
    <row r="298" spans="1:1" ht="13">
      <c r="A298" s="69"/>
    </row>
    <row r="299" spans="1:1" ht="13">
      <c r="A299" s="69"/>
    </row>
    <row r="300" spans="1:1" ht="13">
      <c r="A300" s="69"/>
    </row>
    <row r="301" spans="1:1" ht="13">
      <c r="A301" s="69"/>
    </row>
  </sheetData>
  <sheetProtection selectLockedCells="1"/>
  <customSheetViews>
    <customSheetView guid="{163DCD2F-7E1E-45D5-87F9-D8442EBAE317}" showGridLines="0" showRowCol="0">
      <pane ySplit="7" topLeftCell="A8" activePane="bottomLeft" state="frozen"/>
      <selection pane="bottomLeft" sqref="A1:B1"/>
    </customSheetView>
  </customSheetViews>
  <mergeCells count="23">
    <mergeCell ref="B281:G281"/>
    <mergeCell ref="B282:G282"/>
    <mergeCell ref="B283:G283"/>
    <mergeCell ref="B284:G284"/>
    <mergeCell ref="B145:G145"/>
    <mergeCell ref="A6:A7"/>
    <mergeCell ref="B6:B7"/>
    <mergeCell ref="C6:G6"/>
    <mergeCell ref="B9:G9"/>
    <mergeCell ref="B26:G26"/>
    <mergeCell ref="B43:G43"/>
    <mergeCell ref="B60:G60"/>
    <mergeCell ref="B77:G77"/>
    <mergeCell ref="B94:G94"/>
    <mergeCell ref="B111:G111"/>
    <mergeCell ref="B128:G128"/>
    <mergeCell ref="B264:G264"/>
    <mergeCell ref="B162:G162"/>
    <mergeCell ref="B179:G179"/>
    <mergeCell ref="B196:G196"/>
    <mergeCell ref="B213:G213"/>
    <mergeCell ref="B230:G230"/>
    <mergeCell ref="B247:G247"/>
  </mergeCells>
  <hyperlinks>
    <hyperlink ref="A1" location="Inhalt!A1" display="Zurück zum Inhalt"/>
  </hyperlinks>
  <pageMargins left="0.59055118110236227" right="0.59055118110236227" top="1.3779527559055118"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&amp;"Arial,Fett"Bruttostromerzeugung*) aus erneuerbaren Energieträgern 2003 – 2016
nach Art der Energieträger und Bundesländern
Gigawattstunden</oddHeader>
    <oddFooter>&amp;CStatistische Ämter der Länder – Indikatoren und Kennzahlen, UGRdL 2018</oddFooter>
  </headerFooter>
  <rowBreaks count="7" manualBreakCount="7">
    <brk id="41" max="6" man="1"/>
    <brk id="75" max="6" man="1"/>
    <brk id="109" max="16383" man="1"/>
    <brk id="143" max="6" man="1"/>
    <brk id="177" max="6" man="1"/>
    <brk id="211" max="16383" man="1"/>
    <brk id="245" max="6"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65"/>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5.1796875" style="205" customWidth="1"/>
    <col min="2" max="15" width="12.7265625" style="205" customWidth="1"/>
    <col min="16" max="16384" width="11.453125" style="205"/>
  </cols>
  <sheetData>
    <row r="1" spans="1:15" ht="12.75" customHeight="1">
      <c r="A1" s="297" t="s">
        <v>263</v>
      </c>
    </row>
    <row r="3" spans="1:15" ht="12.75" customHeight="1">
      <c r="A3" s="64" t="s">
        <v>1092</v>
      </c>
      <c r="B3" s="134" t="s">
        <v>1593</v>
      </c>
      <c r="C3" s="61"/>
      <c r="D3" s="61"/>
      <c r="E3" s="61"/>
      <c r="F3" s="61"/>
      <c r="G3" s="61"/>
      <c r="H3" s="61"/>
      <c r="I3" s="61"/>
    </row>
    <row r="4" spans="1:15" ht="12.75" customHeight="1">
      <c r="A4" s="208"/>
      <c r="B4" s="61"/>
      <c r="C4" s="61"/>
      <c r="D4" s="61"/>
      <c r="E4" s="63"/>
      <c r="F4" s="64"/>
      <c r="G4" s="64"/>
      <c r="H4" s="64"/>
      <c r="I4" s="61"/>
    </row>
    <row r="5" spans="1:15" ht="12.75" customHeight="1">
      <c r="A5" s="206" t="s">
        <v>327</v>
      </c>
      <c r="B5" s="207">
        <v>2003</v>
      </c>
      <c r="C5" s="207">
        <v>2004</v>
      </c>
      <c r="D5" s="207">
        <v>2005</v>
      </c>
      <c r="E5" s="207">
        <v>2006</v>
      </c>
      <c r="F5" s="207">
        <v>2007</v>
      </c>
      <c r="G5" s="207">
        <v>2008</v>
      </c>
      <c r="H5" s="207">
        <v>2009</v>
      </c>
      <c r="I5" s="207">
        <v>2010</v>
      </c>
      <c r="J5" s="207">
        <v>2011</v>
      </c>
      <c r="K5" s="207">
        <v>2012</v>
      </c>
      <c r="L5" s="207">
        <v>2013</v>
      </c>
      <c r="M5" s="207">
        <v>2014</v>
      </c>
      <c r="N5" s="207">
        <v>2015</v>
      </c>
      <c r="O5" s="207">
        <v>2016</v>
      </c>
    </row>
    <row r="6" spans="1:15" ht="12.75" customHeight="1">
      <c r="A6" s="61"/>
      <c r="B6" s="61"/>
      <c r="C6" s="61"/>
      <c r="D6" s="61"/>
      <c r="E6" s="63"/>
      <c r="F6" s="64"/>
      <c r="G6" s="64"/>
      <c r="H6" s="64"/>
      <c r="I6" s="61"/>
    </row>
    <row r="7" spans="1:15" ht="26.25" customHeight="1">
      <c r="A7" s="62"/>
      <c r="B7" s="1282" t="s">
        <v>1669</v>
      </c>
      <c r="C7" s="1282"/>
      <c r="D7" s="1282"/>
      <c r="E7" s="1282"/>
      <c r="F7" s="1282"/>
      <c r="G7" s="1282" t="s">
        <v>1067</v>
      </c>
      <c r="H7" s="1282"/>
      <c r="I7" s="1282"/>
      <c r="J7" s="1282"/>
      <c r="K7" s="1282"/>
      <c r="L7" s="1282" t="s">
        <v>1067</v>
      </c>
      <c r="M7" s="1272"/>
      <c r="N7" s="1272"/>
      <c r="O7" s="1272"/>
    </row>
    <row r="8" spans="1:15" ht="12.75" customHeight="1">
      <c r="A8" s="437"/>
      <c r="B8" s="433"/>
      <c r="C8" s="433"/>
      <c r="D8" s="433"/>
      <c r="E8" s="433"/>
      <c r="F8" s="433"/>
      <c r="G8" s="433"/>
      <c r="H8" s="433"/>
      <c r="I8" s="433"/>
      <c r="J8" s="62"/>
      <c r="K8" s="62"/>
      <c r="L8" s="62"/>
      <c r="M8" s="62"/>
      <c r="N8" s="1115"/>
      <c r="O8" s="62"/>
    </row>
    <row r="9" spans="1:15" ht="14.25" customHeight="1">
      <c r="A9" s="436" t="s">
        <v>1181</v>
      </c>
      <c r="B9" s="279">
        <v>65868</v>
      </c>
      <c r="C9" s="279">
        <v>65670</v>
      </c>
      <c r="D9" s="279">
        <v>67409</v>
      </c>
      <c r="E9" s="279">
        <v>68859</v>
      </c>
      <c r="F9" s="279">
        <v>68048</v>
      </c>
      <c r="G9" s="279">
        <v>63194</v>
      </c>
      <c r="H9" s="279">
        <v>61718</v>
      </c>
      <c r="I9" s="279">
        <v>62122</v>
      </c>
      <c r="J9" s="279">
        <v>56279</v>
      </c>
      <c r="K9" s="279">
        <v>54743</v>
      </c>
      <c r="L9" s="279">
        <v>58010</v>
      </c>
      <c r="M9" s="279">
        <v>57217</v>
      </c>
      <c r="N9" s="279">
        <v>59569</v>
      </c>
      <c r="O9" s="279">
        <v>59077</v>
      </c>
    </row>
    <row r="10" spans="1:15" ht="14.25" customHeight="1">
      <c r="A10" s="436" t="s">
        <v>329</v>
      </c>
      <c r="B10" s="279">
        <v>76196</v>
      </c>
      <c r="C10" s="279">
        <v>75625</v>
      </c>
      <c r="D10" s="279">
        <v>80841</v>
      </c>
      <c r="E10" s="279">
        <v>80877</v>
      </c>
      <c r="F10" s="279">
        <v>84868</v>
      </c>
      <c r="G10" s="279">
        <v>84647</v>
      </c>
      <c r="H10" s="279">
        <v>86115</v>
      </c>
      <c r="I10" s="279">
        <v>88062</v>
      </c>
      <c r="J10" s="279">
        <v>85295</v>
      </c>
      <c r="K10" s="279">
        <v>89803</v>
      </c>
      <c r="L10" s="279">
        <v>87117</v>
      </c>
      <c r="M10" s="279">
        <v>84628</v>
      </c>
      <c r="N10" s="279">
        <v>82816</v>
      </c>
      <c r="O10" s="279">
        <v>78442</v>
      </c>
    </row>
    <row r="11" spans="1:15" ht="14.25" customHeight="1">
      <c r="A11" s="436" t="s">
        <v>330</v>
      </c>
      <c r="B11" s="279">
        <v>8442</v>
      </c>
      <c r="C11" s="279">
        <v>7948</v>
      </c>
      <c r="D11" s="279">
        <v>8457</v>
      </c>
      <c r="E11" s="279">
        <v>8494</v>
      </c>
      <c r="F11" s="279">
        <v>8118</v>
      </c>
      <c r="G11" s="279">
        <v>8377</v>
      </c>
      <c r="H11" s="279">
        <v>7493</v>
      </c>
      <c r="I11" s="279">
        <v>8452</v>
      </c>
      <c r="J11" s="279">
        <v>7803</v>
      </c>
      <c r="K11" s="279">
        <v>7517</v>
      </c>
      <c r="L11" s="279">
        <v>7573</v>
      </c>
      <c r="M11" s="279">
        <v>7210</v>
      </c>
      <c r="N11" s="279">
        <v>6906</v>
      </c>
      <c r="O11" s="279" t="s">
        <v>878</v>
      </c>
    </row>
    <row r="12" spans="1:15" ht="14.25" customHeight="1">
      <c r="A12" s="436" t="s">
        <v>331</v>
      </c>
      <c r="B12" s="279">
        <v>38464</v>
      </c>
      <c r="C12" s="279">
        <v>40758</v>
      </c>
      <c r="D12" s="279">
        <v>41116</v>
      </c>
      <c r="E12" s="279">
        <v>40528</v>
      </c>
      <c r="F12" s="279">
        <v>44794</v>
      </c>
      <c r="G12" s="279">
        <v>44184</v>
      </c>
      <c r="H12" s="279">
        <v>42340</v>
      </c>
      <c r="I12" s="279">
        <v>44561</v>
      </c>
      <c r="J12" s="279">
        <v>47636</v>
      </c>
      <c r="K12" s="279">
        <v>49950</v>
      </c>
      <c r="L12" s="279">
        <v>49626</v>
      </c>
      <c r="M12" s="279">
        <v>49501</v>
      </c>
      <c r="N12" s="279">
        <v>50624</v>
      </c>
      <c r="O12" s="279" t="s">
        <v>878</v>
      </c>
    </row>
    <row r="13" spans="1:15" ht="14.25" customHeight="1">
      <c r="A13" s="436" t="s">
        <v>332</v>
      </c>
      <c r="B13" s="279">
        <v>6890</v>
      </c>
      <c r="C13" s="279">
        <v>6350</v>
      </c>
      <c r="D13" s="279">
        <v>6863</v>
      </c>
      <c r="E13" s="279">
        <v>7049</v>
      </c>
      <c r="F13" s="279">
        <v>7033</v>
      </c>
      <c r="G13" s="279">
        <v>6659</v>
      </c>
      <c r="H13" s="279">
        <v>6840</v>
      </c>
      <c r="I13" s="279">
        <v>7070</v>
      </c>
      <c r="J13" s="279">
        <v>6459</v>
      </c>
      <c r="K13" s="279">
        <v>6805</v>
      </c>
      <c r="L13" s="279">
        <v>7033</v>
      </c>
      <c r="M13" s="279">
        <v>6276</v>
      </c>
      <c r="N13" s="279">
        <v>6582</v>
      </c>
      <c r="O13" s="279" t="s">
        <v>878</v>
      </c>
    </row>
    <row r="14" spans="1:15" ht="14.25" customHeight="1">
      <c r="A14" s="436" t="s">
        <v>719</v>
      </c>
      <c r="B14" s="279">
        <v>1962</v>
      </c>
      <c r="C14" s="279">
        <v>1862</v>
      </c>
      <c r="D14" s="279">
        <v>1902</v>
      </c>
      <c r="E14" s="279">
        <v>1821</v>
      </c>
      <c r="F14" s="279">
        <v>2072</v>
      </c>
      <c r="G14" s="279">
        <v>1968</v>
      </c>
      <c r="H14" s="279">
        <v>2478</v>
      </c>
      <c r="I14" s="279">
        <v>2638</v>
      </c>
      <c r="J14" s="279">
        <v>2632</v>
      </c>
      <c r="K14" s="279">
        <v>2243</v>
      </c>
      <c r="L14" s="279">
        <v>2182</v>
      </c>
      <c r="M14" s="279">
        <v>3784</v>
      </c>
      <c r="N14" s="279">
        <v>7791</v>
      </c>
      <c r="O14" s="279">
        <v>9194</v>
      </c>
    </row>
    <row r="15" spans="1:15" ht="14.5">
      <c r="A15" s="436" t="s">
        <v>1182</v>
      </c>
      <c r="B15" s="279">
        <v>22442</v>
      </c>
      <c r="C15" s="279">
        <v>31256</v>
      </c>
      <c r="D15" s="279">
        <v>26597</v>
      </c>
      <c r="E15" s="279">
        <v>27812</v>
      </c>
      <c r="F15" s="279">
        <v>14977</v>
      </c>
      <c r="G15" s="279">
        <v>32130</v>
      </c>
      <c r="H15" s="279">
        <v>14953</v>
      </c>
      <c r="I15" s="279">
        <v>28116</v>
      </c>
      <c r="J15" s="279">
        <v>18004</v>
      </c>
      <c r="K15" s="279">
        <v>15271</v>
      </c>
      <c r="L15" s="279">
        <v>13903</v>
      </c>
      <c r="M15" s="279">
        <v>12277</v>
      </c>
      <c r="N15" s="279">
        <v>14954</v>
      </c>
      <c r="O15" s="279">
        <v>15919</v>
      </c>
    </row>
    <row r="16" spans="1:15" ht="14.25" customHeight="1">
      <c r="A16" s="436" t="s">
        <v>335</v>
      </c>
      <c r="B16" s="279">
        <v>5779</v>
      </c>
      <c r="C16" s="279">
        <v>6583</v>
      </c>
      <c r="D16" s="279">
        <v>6501</v>
      </c>
      <c r="E16" s="279">
        <v>7122</v>
      </c>
      <c r="F16" s="279">
        <v>7458</v>
      </c>
      <c r="G16" s="279">
        <v>8252</v>
      </c>
      <c r="H16" s="279">
        <v>7270</v>
      </c>
      <c r="I16" s="279">
        <v>8567</v>
      </c>
      <c r="J16" s="279">
        <v>9792</v>
      </c>
      <c r="K16" s="279">
        <v>10765</v>
      </c>
      <c r="L16" s="279">
        <v>10771</v>
      </c>
      <c r="M16" s="279">
        <v>11912</v>
      </c>
      <c r="N16" s="279" t="s">
        <v>1386</v>
      </c>
      <c r="O16" s="279" t="s">
        <v>878</v>
      </c>
    </row>
    <row r="17" spans="1:15" ht="14.25" customHeight="1">
      <c r="A17" s="436" t="s">
        <v>458</v>
      </c>
      <c r="B17" s="279" t="s">
        <v>355</v>
      </c>
      <c r="C17" s="279" t="s">
        <v>355</v>
      </c>
      <c r="D17" s="279" t="s">
        <v>355</v>
      </c>
      <c r="E17" s="279" t="s">
        <v>355</v>
      </c>
      <c r="F17" s="279" t="s">
        <v>355</v>
      </c>
      <c r="G17" s="279">
        <v>67305</v>
      </c>
      <c r="H17" s="279">
        <v>69091</v>
      </c>
      <c r="I17" s="279">
        <v>71229</v>
      </c>
      <c r="J17" s="279">
        <v>67403</v>
      </c>
      <c r="K17" s="279">
        <v>66147</v>
      </c>
      <c r="L17" s="279">
        <v>66947</v>
      </c>
      <c r="M17" s="279">
        <v>69434</v>
      </c>
      <c r="N17" s="279">
        <v>75685</v>
      </c>
      <c r="O17" s="279">
        <v>76864</v>
      </c>
    </row>
    <row r="18" spans="1:15" ht="14.25" customHeight="1">
      <c r="A18" s="436" t="s">
        <v>337</v>
      </c>
      <c r="B18" s="279">
        <v>169611</v>
      </c>
      <c r="C18" s="279">
        <v>169991</v>
      </c>
      <c r="D18" s="279">
        <v>166333</v>
      </c>
      <c r="E18" s="279">
        <v>171085</v>
      </c>
      <c r="F18" s="279">
        <v>176952</v>
      </c>
      <c r="G18" s="279">
        <v>176046</v>
      </c>
      <c r="H18" s="279">
        <v>152789</v>
      </c>
      <c r="I18" s="279">
        <v>173697</v>
      </c>
      <c r="J18" s="279">
        <v>162333</v>
      </c>
      <c r="K18" s="279">
        <v>165157</v>
      </c>
      <c r="L18" s="279">
        <v>168242</v>
      </c>
      <c r="M18" s="279">
        <v>156681</v>
      </c>
      <c r="N18" s="279" t="s">
        <v>1386</v>
      </c>
      <c r="O18" s="279" t="s">
        <v>878</v>
      </c>
    </row>
    <row r="19" spans="1:15" ht="14.25" customHeight="1">
      <c r="A19" s="436" t="s">
        <v>338</v>
      </c>
      <c r="B19" s="279">
        <v>9816</v>
      </c>
      <c r="C19" s="279">
        <v>10460</v>
      </c>
      <c r="D19" s="279">
        <v>11666</v>
      </c>
      <c r="E19" s="279">
        <v>13863</v>
      </c>
      <c r="F19" s="279">
        <v>14631</v>
      </c>
      <c r="G19" s="279">
        <v>15547</v>
      </c>
      <c r="H19" s="279">
        <v>15079</v>
      </c>
      <c r="I19" s="279">
        <v>16129</v>
      </c>
      <c r="J19" s="279">
        <v>15998</v>
      </c>
      <c r="K19" s="279">
        <v>17228</v>
      </c>
      <c r="L19" s="279">
        <v>18887</v>
      </c>
      <c r="M19" s="279">
        <v>17412</v>
      </c>
      <c r="N19" s="279">
        <v>19262</v>
      </c>
      <c r="O19" s="279" t="s">
        <v>878</v>
      </c>
    </row>
    <row r="20" spans="1:15" ht="14.25" customHeight="1">
      <c r="A20" s="436" t="s">
        <v>339</v>
      </c>
      <c r="B20" s="279">
        <v>11166</v>
      </c>
      <c r="C20" s="279">
        <v>9561</v>
      </c>
      <c r="D20" s="279">
        <v>11231</v>
      </c>
      <c r="E20" s="279">
        <v>9730</v>
      </c>
      <c r="F20" s="279">
        <v>11957</v>
      </c>
      <c r="G20" s="279">
        <v>8600</v>
      </c>
      <c r="H20" s="279">
        <v>7015</v>
      </c>
      <c r="I20" s="279">
        <v>5965</v>
      </c>
      <c r="J20" s="279">
        <v>6783</v>
      </c>
      <c r="K20" s="279">
        <v>8591</v>
      </c>
      <c r="L20" s="279">
        <v>10035</v>
      </c>
      <c r="M20" s="279">
        <v>8580</v>
      </c>
      <c r="N20" s="279">
        <v>9743</v>
      </c>
      <c r="O20" s="279" t="s">
        <v>878</v>
      </c>
    </row>
    <row r="21" spans="1:15" ht="14.25" customHeight="1">
      <c r="A21" s="436" t="s">
        <v>340</v>
      </c>
      <c r="B21" s="279">
        <v>35311</v>
      </c>
      <c r="C21" s="279">
        <v>35038</v>
      </c>
      <c r="D21" s="279">
        <v>33842</v>
      </c>
      <c r="E21" s="279">
        <v>35032</v>
      </c>
      <c r="F21" s="279">
        <v>35015</v>
      </c>
      <c r="G21" s="279">
        <v>33514</v>
      </c>
      <c r="H21" s="279">
        <v>34577</v>
      </c>
      <c r="I21" s="279">
        <v>35465</v>
      </c>
      <c r="J21" s="279">
        <v>35213</v>
      </c>
      <c r="K21" s="279">
        <v>37024</v>
      </c>
      <c r="L21" s="279">
        <v>40542</v>
      </c>
      <c r="M21" s="279">
        <v>40711</v>
      </c>
      <c r="N21" s="279">
        <v>40277</v>
      </c>
      <c r="O21" s="279" t="s">
        <v>878</v>
      </c>
    </row>
    <row r="22" spans="1:15" ht="14.25" customHeight="1">
      <c r="A22" s="436" t="s">
        <v>341</v>
      </c>
      <c r="B22" s="279">
        <v>16093</v>
      </c>
      <c r="C22" s="279">
        <v>15427</v>
      </c>
      <c r="D22" s="279">
        <v>16705</v>
      </c>
      <c r="E22" s="279">
        <v>17539</v>
      </c>
      <c r="F22" s="279">
        <v>19332</v>
      </c>
      <c r="G22" s="279">
        <v>20838</v>
      </c>
      <c r="H22" s="279">
        <v>20183</v>
      </c>
      <c r="I22" s="279">
        <v>19952</v>
      </c>
      <c r="J22" s="279">
        <v>21894</v>
      </c>
      <c r="K22" s="279">
        <v>22622</v>
      </c>
      <c r="L22" s="279">
        <v>21759</v>
      </c>
      <c r="M22" s="279">
        <v>21565</v>
      </c>
      <c r="N22" s="279">
        <v>22810</v>
      </c>
      <c r="O22" s="279">
        <v>22925</v>
      </c>
    </row>
    <row r="23" spans="1:15" ht="14.25" customHeight="1">
      <c r="A23" s="436" t="s">
        <v>1198</v>
      </c>
      <c r="B23" s="279">
        <v>32998</v>
      </c>
      <c r="C23" s="279">
        <v>34392</v>
      </c>
      <c r="D23" s="279">
        <v>35712</v>
      </c>
      <c r="E23" s="279">
        <v>36521</v>
      </c>
      <c r="F23" s="279">
        <v>29270</v>
      </c>
      <c r="G23" s="279">
        <v>22499</v>
      </c>
      <c r="H23" s="279">
        <v>22934</v>
      </c>
      <c r="I23" s="279">
        <v>22905</v>
      </c>
      <c r="J23" s="279">
        <v>21789</v>
      </c>
      <c r="K23" s="279">
        <v>25206</v>
      </c>
      <c r="L23" s="279">
        <v>26243</v>
      </c>
      <c r="M23" s="279">
        <v>27522</v>
      </c>
      <c r="N23" s="279">
        <v>32557</v>
      </c>
      <c r="O23" s="279">
        <v>33909</v>
      </c>
    </row>
    <row r="24" spans="1:15" ht="14.25" customHeight="1">
      <c r="A24" s="436" t="s">
        <v>981</v>
      </c>
      <c r="B24" s="279">
        <v>4631</v>
      </c>
      <c r="C24" s="279">
        <v>5724</v>
      </c>
      <c r="D24" s="279">
        <v>6164</v>
      </c>
      <c r="E24" s="279">
        <v>6281</v>
      </c>
      <c r="F24" s="279">
        <v>7093</v>
      </c>
      <c r="G24" s="279">
        <v>7165</v>
      </c>
      <c r="H24" s="279">
        <v>6733</v>
      </c>
      <c r="I24" s="279">
        <v>7134</v>
      </c>
      <c r="J24" s="279">
        <v>7548</v>
      </c>
      <c r="K24" s="279">
        <v>7520</v>
      </c>
      <c r="L24" s="279">
        <v>7941</v>
      </c>
      <c r="M24" s="279">
        <v>8265</v>
      </c>
      <c r="N24" s="279">
        <v>8949</v>
      </c>
      <c r="O24" s="279">
        <v>9095</v>
      </c>
    </row>
    <row r="25" spans="1:15" ht="12.75" customHeight="1">
      <c r="A25" s="134"/>
      <c r="B25" s="342"/>
      <c r="C25" s="342"/>
      <c r="D25" s="342"/>
      <c r="E25" s="343"/>
      <c r="F25" s="344"/>
      <c r="G25" s="344"/>
      <c r="H25" s="344"/>
      <c r="I25" s="342"/>
      <c r="J25" s="441"/>
      <c r="K25" s="441"/>
      <c r="L25" s="441"/>
      <c r="M25" s="441"/>
      <c r="N25" s="441"/>
      <c r="O25" s="441"/>
    </row>
    <row r="26" spans="1:15" ht="26.25" customHeight="1">
      <c r="A26" s="62"/>
      <c r="B26" s="1369" t="s">
        <v>1670</v>
      </c>
      <c r="C26" s="1369"/>
      <c r="D26" s="1369"/>
      <c r="E26" s="1369"/>
      <c r="F26" s="1369"/>
      <c r="G26" s="1369" t="s">
        <v>1068</v>
      </c>
      <c r="H26" s="1369"/>
      <c r="I26" s="1369"/>
      <c r="J26" s="1369"/>
      <c r="K26" s="1369"/>
      <c r="L26" s="1369" t="s">
        <v>1068</v>
      </c>
      <c r="M26" s="1369"/>
      <c r="N26" s="1369"/>
      <c r="O26" s="1369"/>
    </row>
    <row r="27" spans="1:15" ht="12.75" customHeight="1">
      <c r="A27" s="437"/>
      <c r="B27" s="345"/>
      <c r="C27" s="345"/>
      <c r="D27" s="345"/>
      <c r="E27" s="345"/>
      <c r="F27" s="345"/>
      <c r="G27" s="345"/>
      <c r="H27" s="345"/>
      <c r="I27" s="345"/>
      <c r="J27" s="441"/>
      <c r="K27" s="441"/>
      <c r="L27" s="441"/>
      <c r="M27" s="441"/>
      <c r="N27" s="441"/>
      <c r="O27" s="441"/>
    </row>
    <row r="28" spans="1:15" ht="14.25" customHeight="1">
      <c r="A28" s="436" t="s">
        <v>1181</v>
      </c>
      <c r="B28" s="279">
        <v>6188</v>
      </c>
      <c r="C28" s="279">
        <v>6407</v>
      </c>
      <c r="D28" s="279">
        <v>6632</v>
      </c>
      <c r="E28" s="279">
        <v>6689</v>
      </c>
      <c r="F28" s="279">
        <v>5930</v>
      </c>
      <c r="G28" s="279">
        <v>5883</v>
      </c>
      <c r="H28" s="279">
        <v>5223</v>
      </c>
      <c r="I28" s="279">
        <v>6100</v>
      </c>
      <c r="J28" s="279">
        <v>5472</v>
      </c>
      <c r="K28" s="279">
        <v>5724</v>
      </c>
      <c r="L28" s="279">
        <v>6393</v>
      </c>
      <c r="M28" s="279">
        <v>6807</v>
      </c>
      <c r="N28" s="279">
        <v>6181</v>
      </c>
      <c r="O28" s="279">
        <v>7067</v>
      </c>
    </row>
    <row r="29" spans="1:15" ht="14.25" customHeight="1">
      <c r="A29" s="436" t="s">
        <v>329</v>
      </c>
      <c r="B29" s="279">
        <v>7207</v>
      </c>
      <c r="C29" s="279">
        <v>7575</v>
      </c>
      <c r="D29" s="279">
        <v>8952</v>
      </c>
      <c r="E29" s="279">
        <v>9151</v>
      </c>
      <c r="F29" s="279">
        <v>9087</v>
      </c>
      <c r="G29" s="279">
        <v>9206</v>
      </c>
      <c r="H29" s="279">
        <v>9091</v>
      </c>
      <c r="I29" s="279">
        <v>10071</v>
      </c>
      <c r="J29" s="279">
        <v>9350</v>
      </c>
      <c r="K29" s="279">
        <v>9732</v>
      </c>
      <c r="L29" s="279">
        <v>9447</v>
      </c>
      <c r="M29" s="279">
        <v>8791</v>
      </c>
      <c r="N29" s="279">
        <v>9705</v>
      </c>
      <c r="O29" s="279">
        <v>10712</v>
      </c>
    </row>
    <row r="30" spans="1:15" ht="14.25" customHeight="1">
      <c r="A30" s="436" t="s">
        <v>330</v>
      </c>
      <c r="B30" s="279">
        <v>4920</v>
      </c>
      <c r="C30" s="279">
        <v>4793</v>
      </c>
      <c r="D30" s="279">
        <v>4856</v>
      </c>
      <c r="E30" s="279">
        <v>5053</v>
      </c>
      <c r="F30" s="279">
        <v>4858</v>
      </c>
      <c r="G30" s="279">
        <v>4990</v>
      </c>
      <c r="H30" s="279">
        <v>5092</v>
      </c>
      <c r="I30" s="279">
        <v>5797</v>
      </c>
      <c r="J30" s="279">
        <v>5228</v>
      </c>
      <c r="K30" s="279">
        <v>5067</v>
      </c>
      <c r="L30" s="279">
        <v>5001</v>
      </c>
      <c r="M30" s="279">
        <v>4463</v>
      </c>
      <c r="N30" s="279">
        <v>4476</v>
      </c>
      <c r="O30" s="279" t="s">
        <v>878</v>
      </c>
    </row>
    <row r="31" spans="1:15" ht="14.25" customHeight="1">
      <c r="A31" s="436" t="s">
        <v>331</v>
      </c>
      <c r="B31" s="279">
        <v>3628</v>
      </c>
      <c r="C31" s="279">
        <v>3547</v>
      </c>
      <c r="D31" s="279">
        <v>3985</v>
      </c>
      <c r="E31" s="279">
        <v>3996</v>
      </c>
      <c r="F31" s="279">
        <v>3684</v>
      </c>
      <c r="G31" s="279">
        <v>3936</v>
      </c>
      <c r="H31" s="279">
        <v>3928</v>
      </c>
      <c r="I31" s="279">
        <v>4348</v>
      </c>
      <c r="J31" s="279">
        <v>4159</v>
      </c>
      <c r="K31" s="279">
        <v>4370</v>
      </c>
      <c r="L31" s="279">
        <v>4151</v>
      </c>
      <c r="M31" s="279">
        <v>4395</v>
      </c>
      <c r="N31" s="279">
        <v>4359</v>
      </c>
      <c r="O31" s="279" t="s">
        <v>878</v>
      </c>
    </row>
    <row r="32" spans="1:15" ht="14.25" customHeight="1">
      <c r="A32" s="436" t="s">
        <v>332</v>
      </c>
      <c r="B32" s="279" t="s">
        <v>355</v>
      </c>
      <c r="C32" s="279" t="s">
        <v>355</v>
      </c>
      <c r="D32" s="279" t="s">
        <v>355</v>
      </c>
      <c r="E32" s="279">
        <v>454</v>
      </c>
      <c r="F32" s="279">
        <v>270</v>
      </c>
      <c r="G32" s="279">
        <v>243</v>
      </c>
      <c r="H32" s="279">
        <v>584</v>
      </c>
      <c r="I32" s="279">
        <v>495</v>
      </c>
      <c r="J32" s="279">
        <v>421</v>
      </c>
      <c r="K32" s="279">
        <v>560</v>
      </c>
      <c r="L32" s="279">
        <v>628</v>
      </c>
      <c r="M32" s="279">
        <v>434</v>
      </c>
      <c r="N32" s="279">
        <v>448</v>
      </c>
      <c r="O32" s="279" t="s">
        <v>878</v>
      </c>
    </row>
    <row r="33" spans="1:15" ht="14.25" customHeight="1">
      <c r="A33" s="436" t="s">
        <v>719</v>
      </c>
      <c r="B33" s="279">
        <v>1310</v>
      </c>
      <c r="C33" s="279">
        <v>1199</v>
      </c>
      <c r="D33" s="279">
        <v>1097</v>
      </c>
      <c r="E33" s="279">
        <v>1053</v>
      </c>
      <c r="F33" s="279">
        <v>1032</v>
      </c>
      <c r="G33" s="279">
        <v>938</v>
      </c>
      <c r="H33" s="279">
        <v>1151</v>
      </c>
      <c r="I33" s="279">
        <v>1534</v>
      </c>
      <c r="J33" s="279">
        <v>1343</v>
      </c>
      <c r="K33" s="279">
        <v>1305</v>
      </c>
      <c r="L33" s="279">
        <v>1423</v>
      </c>
      <c r="M33" s="279">
        <v>1312</v>
      </c>
      <c r="N33" s="279">
        <v>1426</v>
      </c>
      <c r="O33" s="279">
        <v>1449</v>
      </c>
    </row>
    <row r="34" spans="1:15" ht="14.25" customHeight="1">
      <c r="A34" s="436" t="s">
        <v>1182</v>
      </c>
      <c r="B34" s="279">
        <v>3801</v>
      </c>
      <c r="C34" s="279">
        <v>4055</v>
      </c>
      <c r="D34" s="279">
        <v>3879</v>
      </c>
      <c r="E34" s="279">
        <v>4134</v>
      </c>
      <c r="F34" s="279">
        <v>4008</v>
      </c>
      <c r="G34" s="279">
        <v>4190</v>
      </c>
      <c r="H34" s="279">
        <v>3536</v>
      </c>
      <c r="I34" s="279">
        <v>4464</v>
      </c>
      <c r="J34" s="279">
        <v>4609</v>
      </c>
      <c r="K34" s="279">
        <v>6117</v>
      </c>
      <c r="L34" s="279">
        <v>5775</v>
      </c>
      <c r="M34" s="279">
        <v>5812</v>
      </c>
      <c r="N34" s="279">
        <v>5282</v>
      </c>
      <c r="O34" s="279">
        <v>5415</v>
      </c>
    </row>
    <row r="35" spans="1:15" ht="14.25" customHeight="1">
      <c r="A35" s="436" t="s">
        <v>335</v>
      </c>
      <c r="B35" s="279">
        <v>1503</v>
      </c>
      <c r="C35" s="279">
        <v>1513</v>
      </c>
      <c r="D35" s="279">
        <v>1483</v>
      </c>
      <c r="E35" s="279">
        <v>1436</v>
      </c>
      <c r="F35" s="279">
        <v>1348</v>
      </c>
      <c r="G35" s="279">
        <v>1442</v>
      </c>
      <c r="H35" s="279">
        <v>1323</v>
      </c>
      <c r="I35" s="279">
        <v>1722</v>
      </c>
      <c r="J35" s="279">
        <v>1757</v>
      </c>
      <c r="K35" s="279">
        <v>1697</v>
      </c>
      <c r="L35" s="279">
        <v>1602</v>
      </c>
      <c r="M35" s="279">
        <v>1412</v>
      </c>
      <c r="N35" s="279" t="s">
        <v>1386</v>
      </c>
      <c r="O35" s="279" t="s">
        <v>878</v>
      </c>
    </row>
    <row r="36" spans="1:15" ht="14.25" customHeight="1">
      <c r="A36" s="436" t="s">
        <v>458</v>
      </c>
      <c r="B36" s="279">
        <v>5380</v>
      </c>
      <c r="C36" s="279">
        <v>5474</v>
      </c>
      <c r="D36" s="279">
        <v>5639</v>
      </c>
      <c r="E36" s="279">
        <v>5427</v>
      </c>
      <c r="F36" s="279">
        <v>5287</v>
      </c>
      <c r="G36" s="279">
        <v>5634</v>
      </c>
      <c r="H36" s="279">
        <v>5714</v>
      </c>
      <c r="I36" s="279">
        <v>7192</v>
      </c>
      <c r="J36" s="279">
        <v>8067</v>
      </c>
      <c r="K36" s="279">
        <v>5918</v>
      </c>
      <c r="L36" s="279">
        <v>6397</v>
      </c>
      <c r="M36" s="279">
        <v>5860</v>
      </c>
      <c r="N36" s="279">
        <v>6109</v>
      </c>
      <c r="O36" s="279">
        <v>6973</v>
      </c>
    </row>
    <row r="37" spans="1:15" ht="14.25" customHeight="1">
      <c r="A37" s="436" t="s">
        <v>337</v>
      </c>
      <c r="B37" s="279">
        <v>16079</v>
      </c>
      <c r="C37" s="279">
        <v>16739</v>
      </c>
      <c r="D37" s="279">
        <v>18243</v>
      </c>
      <c r="E37" s="279">
        <v>18562</v>
      </c>
      <c r="F37" s="279">
        <v>18187</v>
      </c>
      <c r="G37" s="279">
        <v>17819</v>
      </c>
      <c r="H37" s="279">
        <v>16960</v>
      </c>
      <c r="I37" s="279">
        <v>15483</v>
      </c>
      <c r="J37" s="279">
        <v>14020</v>
      </c>
      <c r="K37" s="279">
        <v>15052</v>
      </c>
      <c r="L37" s="279">
        <v>13594</v>
      </c>
      <c r="M37" s="279">
        <v>12267</v>
      </c>
      <c r="N37" s="279" t="s">
        <v>1386</v>
      </c>
      <c r="O37" s="279" t="s">
        <v>878</v>
      </c>
    </row>
    <row r="38" spans="1:15" ht="14.25" customHeight="1">
      <c r="A38" s="436" t="s">
        <v>338</v>
      </c>
      <c r="B38" s="279">
        <v>4717</v>
      </c>
      <c r="C38" s="279">
        <v>4923</v>
      </c>
      <c r="D38" s="279">
        <v>6017</v>
      </c>
      <c r="E38" s="279">
        <v>7645</v>
      </c>
      <c r="F38" s="279">
        <v>7954</v>
      </c>
      <c r="G38" s="279">
        <v>9078</v>
      </c>
      <c r="H38" s="279">
        <v>8606</v>
      </c>
      <c r="I38" s="279">
        <v>9053</v>
      </c>
      <c r="J38" s="279">
        <v>8681</v>
      </c>
      <c r="K38" s="279">
        <v>8006</v>
      </c>
      <c r="L38" s="279">
        <v>8407</v>
      </c>
      <c r="M38" s="279">
        <v>8192</v>
      </c>
      <c r="N38" s="279">
        <v>8155</v>
      </c>
      <c r="O38" s="279" t="s">
        <v>878</v>
      </c>
    </row>
    <row r="39" spans="1:15" ht="14.25" customHeight="1">
      <c r="A39" s="436" t="s">
        <v>339</v>
      </c>
      <c r="B39" s="279">
        <v>478</v>
      </c>
      <c r="C39" s="279">
        <v>484</v>
      </c>
      <c r="D39" s="279">
        <v>524</v>
      </c>
      <c r="E39" s="279">
        <v>670</v>
      </c>
      <c r="F39" s="279">
        <v>733</v>
      </c>
      <c r="G39" s="279">
        <v>849</v>
      </c>
      <c r="H39" s="279">
        <v>767</v>
      </c>
      <c r="I39" s="279">
        <v>1210</v>
      </c>
      <c r="J39" s="279">
        <v>1537</v>
      </c>
      <c r="K39" s="279">
        <v>1073</v>
      </c>
      <c r="L39" s="279">
        <v>1146</v>
      </c>
      <c r="M39" s="279">
        <v>1305</v>
      </c>
      <c r="N39" s="279">
        <v>1306</v>
      </c>
      <c r="O39" s="279" t="s">
        <v>878</v>
      </c>
    </row>
    <row r="40" spans="1:15" ht="14.25" customHeight="1">
      <c r="A40" s="436" t="s">
        <v>340</v>
      </c>
      <c r="B40" s="279">
        <v>4276</v>
      </c>
      <c r="C40" s="279">
        <v>4508</v>
      </c>
      <c r="D40" s="279">
        <v>4639</v>
      </c>
      <c r="E40" s="279">
        <v>4336</v>
      </c>
      <c r="F40" s="279">
        <v>4098</v>
      </c>
      <c r="G40" s="279">
        <v>4110</v>
      </c>
      <c r="H40" s="279">
        <v>4068</v>
      </c>
      <c r="I40" s="279">
        <v>4559</v>
      </c>
      <c r="J40" s="279">
        <v>4289</v>
      </c>
      <c r="K40" s="279">
        <v>4205</v>
      </c>
      <c r="L40" s="279">
        <v>4906</v>
      </c>
      <c r="M40" s="279">
        <v>4595</v>
      </c>
      <c r="N40" s="279">
        <v>4998</v>
      </c>
      <c r="O40" s="279" t="s">
        <v>878</v>
      </c>
    </row>
    <row r="41" spans="1:15" ht="14.25" customHeight="1">
      <c r="A41" s="436" t="s">
        <v>341</v>
      </c>
      <c r="B41" s="279">
        <v>5533</v>
      </c>
      <c r="C41" s="279">
        <v>5299</v>
      </c>
      <c r="D41" s="279">
        <v>5945</v>
      </c>
      <c r="E41" s="279">
        <v>6314</v>
      </c>
      <c r="F41" s="279">
        <v>6450</v>
      </c>
      <c r="G41" s="279">
        <v>6342</v>
      </c>
      <c r="H41" s="279">
        <v>6117</v>
      </c>
      <c r="I41" s="279">
        <v>6194</v>
      </c>
      <c r="J41" s="279">
        <v>5994</v>
      </c>
      <c r="K41" s="279">
        <v>5669</v>
      </c>
      <c r="L41" s="279">
        <v>5267</v>
      </c>
      <c r="M41" s="279">
        <v>5081</v>
      </c>
      <c r="N41" s="279">
        <v>4660</v>
      </c>
      <c r="O41" s="279">
        <v>5662</v>
      </c>
    </row>
    <row r="42" spans="1:15" ht="14.25" customHeight="1">
      <c r="A42" s="436" t="s">
        <v>1198</v>
      </c>
      <c r="B42" s="279">
        <v>2296</v>
      </c>
      <c r="C42" s="279">
        <v>2307</v>
      </c>
      <c r="D42" s="279">
        <v>2227</v>
      </c>
      <c r="E42" s="279">
        <v>2272</v>
      </c>
      <c r="F42" s="279">
        <v>2128</v>
      </c>
      <c r="G42" s="279">
        <v>2214</v>
      </c>
      <c r="H42" s="279">
        <v>2268</v>
      </c>
      <c r="I42" s="279">
        <v>2455</v>
      </c>
      <c r="J42" s="279">
        <v>2049</v>
      </c>
      <c r="K42" s="279">
        <v>2423</v>
      </c>
      <c r="L42" s="279">
        <v>2462</v>
      </c>
      <c r="M42" s="279">
        <v>2411</v>
      </c>
      <c r="N42" s="279">
        <v>2587</v>
      </c>
      <c r="O42" s="279">
        <v>2809</v>
      </c>
    </row>
    <row r="43" spans="1:15" ht="14.25" customHeight="1">
      <c r="A43" s="436" t="s">
        <v>981</v>
      </c>
      <c r="B43" s="279">
        <v>2439</v>
      </c>
      <c r="C43" s="279">
        <v>2456</v>
      </c>
      <c r="D43" s="279">
        <v>2534</v>
      </c>
      <c r="E43" s="279">
        <v>2527</v>
      </c>
      <c r="F43" s="279">
        <v>2432</v>
      </c>
      <c r="G43" s="279">
        <v>2446</v>
      </c>
      <c r="H43" s="279">
        <v>2454</v>
      </c>
      <c r="I43" s="279">
        <v>2527</v>
      </c>
      <c r="J43" s="279">
        <v>2575</v>
      </c>
      <c r="K43" s="279">
        <v>2468</v>
      </c>
      <c r="L43" s="279">
        <v>2120</v>
      </c>
      <c r="M43" s="279">
        <v>2103</v>
      </c>
      <c r="N43" s="279">
        <v>2343</v>
      </c>
      <c r="O43" s="279">
        <v>2512</v>
      </c>
    </row>
    <row r="44" spans="1:15" ht="12.75" customHeight="1">
      <c r="A44" s="134"/>
      <c r="B44" s="134"/>
      <c r="C44" s="134"/>
      <c r="D44" s="134"/>
      <c r="E44" s="435"/>
      <c r="F44" s="437"/>
      <c r="G44" s="437"/>
      <c r="H44" s="437"/>
      <c r="I44" s="134"/>
      <c r="J44" s="62"/>
      <c r="K44" s="62"/>
      <c r="L44" s="62"/>
      <c r="M44" s="62"/>
      <c r="N44" s="1115"/>
      <c r="O44" s="62"/>
    </row>
    <row r="45" spans="1:15" ht="37.5" customHeight="1">
      <c r="A45" s="62"/>
      <c r="B45" s="1282" t="s">
        <v>1671</v>
      </c>
      <c r="C45" s="1282"/>
      <c r="D45" s="1282"/>
      <c r="E45" s="1282"/>
      <c r="F45" s="1282"/>
      <c r="G45" s="1282" t="s">
        <v>1069</v>
      </c>
      <c r="H45" s="1282"/>
      <c r="I45" s="1282"/>
      <c r="J45" s="1282"/>
      <c r="K45" s="1282"/>
      <c r="L45" s="1282" t="s">
        <v>1069</v>
      </c>
      <c r="M45" s="1282"/>
      <c r="N45" s="1282"/>
      <c r="O45" s="1282"/>
    </row>
    <row r="46" spans="1:15" ht="12.75" customHeight="1">
      <c r="A46" s="437"/>
      <c r="B46" s="433"/>
      <c r="C46" s="433"/>
      <c r="D46" s="433"/>
      <c r="E46" s="433"/>
      <c r="F46" s="433"/>
      <c r="G46" s="433"/>
      <c r="H46" s="433"/>
      <c r="I46" s="433"/>
      <c r="J46" s="62"/>
      <c r="K46" s="62"/>
      <c r="L46" s="62"/>
      <c r="M46" s="62"/>
      <c r="N46" s="1115"/>
      <c r="O46" s="62"/>
    </row>
    <row r="47" spans="1:15" ht="14.25" customHeight="1">
      <c r="A47" s="436" t="s">
        <v>1181</v>
      </c>
      <c r="B47" s="1221">
        <v>9.3945466690957673</v>
      </c>
      <c r="C47" s="1221">
        <v>9.7563575453022686</v>
      </c>
      <c r="D47" s="1221">
        <v>9.8384488718123695</v>
      </c>
      <c r="E47" s="1221">
        <v>9.714053355407426</v>
      </c>
      <c r="F47" s="1221">
        <v>8.7144368680931112</v>
      </c>
      <c r="G47" s="1221">
        <v>9.3094281102636334</v>
      </c>
      <c r="H47" s="1221">
        <v>8.4626851161735637</v>
      </c>
      <c r="I47" s="1221">
        <v>9.8193876565467946</v>
      </c>
      <c r="J47" s="1221">
        <v>9.7229872599015614</v>
      </c>
      <c r="K47" s="1221">
        <v>10.45613137752772</v>
      </c>
      <c r="L47" s="1221">
        <v>11.020513704533702</v>
      </c>
      <c r="M47" s="1221">
        <v>11.896813883985528</v>
      </c>
      <c r="N47" s="1221">
        <v>10.376202387147677</v>
      </c>
      <c r="O47" s="1221">
        <v>11.962354215684615</v>
      </c>
    </row>
    <row r="48" spans="1:15" ht="14.25" customHeight="1">
      <c r="A48" s="436" t="s">
        <v>329</v>
      </c>
      <c r="B48" s="1221">
        <v>9.4585017586225</v>
      </c>
      <c r="C48" s="1221">
        <v>10.016528925619834</v>
      </c>
      <c r="D48" s="1221">
        <v>11.073588896723198</v>
      </c>
      <c r="E48" s="1221">
        <v>11.314712464606748</v>
      </c>
      <c r="F48" s="1221">
        <v>10.707215911768865</v>
      </c>
      <c r="G48" s="1221">
        <v>10.875754604415986</v>
      </c>
      <c r="H48" s="1221">
        <v>10.556813563258434</v>
      </c>
      <c r="I48" s="1221">
        <v>11.436260816243102</v>
      </c>
      <c r="J48" s="1221">
        <v>10.961955565976904</v>
      </c>
      <c r="K48" s="1221">
        <v>10.837054441388373</v>
      </c>
      <c r="L48" s="1221">
        <v>10.844037329109129</v>
      </c>
      <c r="M48" s="1221">
        <v>10.387814907595596</v>
      </c>
      <c r="N48" s="1221">
        <v>11.71875</v>
      </c>
      <c r="O48" s="1221">
        <v>13.655949618826648</v>
      </c>
    </row>
    <row r="49" spans="1:15" ht="14.25" customHeight="1">
      <c r="A49" s="436" t="s">
        <v>330</v>
      </c>
      <c r="B49" s="1221">
        <v>58.280028429282162</v>
      </c>
      <c r="C49" s="1221">
        <v>60.304479114242575</v>
      </c>
      <c r="D49" s="1221">
        <v>57.419888849473807</v>
      </c>
      <c r="E49" s="1221">
        <v>59.489051094890513</v>
      </c>
      <c r="F49" s="1221">
        <v>59.842325695984229</v>
      </c>
      <c r="G49" s="1221">
        <v>59.567864390593293</v>
      </c>
      <c r="H49" s="1221">
        <v>67.956759642332841</v>
      </c>
      <c r="I49" s="1221">
        <v>68.587316611452906</v>
      </c>
      <c r="J49" s="1221">
        <v>66.999871844162499</v>
      </c>
      <c r="K49" s="1221">
        <v>67.407210323267265</v>
      </c>
      <c r="L49" s="1221">
        <v>66.037237554469826</v>
      </c>
      <c r="M49" s="1221">
        <v>61.900138696255198</v>
      </c>
      <c r="N49" s="1221">
        <v>64.813205907906166</v>
      </c>
      <c r="O49" s="1221" t="s">
        <v>878</v>
      </c>
    </row>
    <row r="50" spans="1:15" ht="14.25" customHeight="1">
      <c r="A50" s="436" t="s">
        <v>331</v>
      </c>
      <c r="B50" s="1221">
        <v>9.4321963394342756</v>
      </c>
      <c r="C50" s="1221">
        <v>8.702585995387409</v>
      </c>
      <c r="D50" s="1221">
        <v>9.6920906702986667</v>
      </c>
      <c r="E50" s="1221">
        <v>9.8598499802605613</v>
      </c>
      <c r="F50" s="1221">
        <v>8.2243157565745406</v>
      </c>
      <c r="G50" s="1221">
        <v>8.908202064095601</v>
      </c>
      <c r="H50" s="1221">
        <v>9.2772791686348608</v>
      </c>
      <c r="I50" s="1221">
        <v>9.7574111891564375</v>
      </c>
      <c r="J50" s="1221">
        <v>8.7307918381056346</v>
      </c>
      <c r="K50" s="1221">
        <v>8.7487487487487492</v>
      </c>
      <c r="L50" s="1221">
        <v>8.3645669608672879</v>
      </c>
      <c r="M50" s="1221">
        <v>8.8786085129593335</v>
      </c>
      <c r="N50" s="1221">
        <v>8.6105404551201019</v>
      </c>
      <c r="O50" s="1221" t="s">
        <v>878</v>
      </c>
    </row>
    <row r="51" spans="1:15" ht="14.25" customHeight="1">
      <c r="A51" s="436" t="s">
        <v>332</v>
      </c>
      <c r="B51" s="1221" t="s">
        <v>355</v>
      </c>
      <c r="C51" s="1221" t="s">
        <v>355</v>
      </c>
      <c r="D51" s="1221" t="s">
        <v>355</v>
      </c>
      <c r="E51" s="1221">
        <v>6.4406298765782379</v>
      </c>
      <c r="F51" s="1221">
        <v>3.8390445044788852</v>
      </c>
      <c r="G51" s="1221">
        <v>3.6491965760624718</v>
      </c>
      <c r="H51" s="1221">
        <v>8.5380116959064321</v>
      </c>
      <c r="I51" s="1221">
        <v>7.0014144271570018</v>
      </c>
      <c r="J51" s="1221">
        <v>6.5180368478092587</v>
      </c>
      <c r="K51" s="1221">
        <v>8.2292432035268188</v>
      </c>
      <c r="L51" s="1221">
        <v>8.9293331437508883</v>
      </c>
      <c r="M51" s="1221">
        <v>6.9152326322498405</v>
      </c>
      <c r="N51" s="1221">
        <v>6.8064418109996963</v>
      </c>
      <c r="O51" s="1221" t="s">
        <v>878</v>
      </c>
    </row>
    <row r="52" spans="1:15" ht="14.25" customHeight="1">
      <c r="A52" s="436" t="s">
        <v>719</v>
      </c>
      <c r="B52" s="1221">
        <v>66.768603465851172</v>
      </c>
      <c r="C52" s="1221">
        <v>64.393125671321158</v>
      </c>
      <c r="D52" s="1221">
        <v>57.676130389064141</v>
      </c>
      <c r="E52" s="1221">
        <v>57.825370675453051</v>
      </c>
      <c r="F52" s="1221">
        <v>49.80694980694981</v>
      </c>
      <c r="G52" s="1221">
        <v>47.662601626016261</v>
      </c>
      <c r="H52" s="1221">
        <v>46.448748991121874</v>
      </c>
      <c r="I52" s="1221">
        <v>58.150113722517055</v>
      </c>
      <c r="J52" s="1221">
        <v>51.025835866261396</v>
      </c>
      <c r="K52" s="1221">
        <v>58.181007579135084</v>
      </c>
      <c r="L52" s="1221">
        <v>65.215398716773606</v>
      </c>
      <c r="M52" s="1221">
        <v>34.672304439746298</v>
      </c>
      <c r="N52" s="1221">
        <v>18.303170324733667</v>
      </c>
      <c r="O52" s="1221">
        <v>15.760278442462475</v>
      </c>
    </row>
    <row r="53" spans="1:15" ht="14.25" customHeight="1">
      <c r="A53" s="436" t="s">
        <v>1182</v>
      </c>
      <c r="B53" s="1221">
        <v>16.936993137866502</v>
      </c>
      <c r="C53" s="1221">
        <v>12.973509086255438</v>
      </c>
      <c r="D53" s="1221">
        <v>14.584351618603602</v>
      </c>
      <c r="E53" s="1221">
        <v>14.864087444268661</v>
      </c>
      <c r="F53" s="1221">
        <v>26.761033584830074</v>
      </c>
      <c r="G53" s="1221">
        <v>13.040771864301275</v>
      </c>
      <c r="H53" s="1221">
        <v>23.647428609643551</v>
      </c>
      <c r="I53" s="1221">
        <v>15.877080665813061</v>
      </c>
      <c r="J53" s="1221">
        <v>25.599866696289713</v>
      </c>
      <c r="K53" s="1221">
        <v>40.056315892868838</v>
      </c>
      <c r="L53" s="1221">
        <v>41.537797597640797</v>
      </c>
      <c r="M53" s="1221">
        <v>47.340555510303822</v>
      </c>
      <c r="N53" s="1221">
        <v>35.321653069412868</v>
      </c>
      <c r="O53" s="1221">
        <v>34.015955776116591</v>
      </c>
    </row>
    <row r="54" spans="1:15" ht="14.25" customHeight="1">
      <c r="A54" s="436" t="s">
        <v>335</v>
      </c>
      <c r="B54" s="1221">
        <v>26.007959854646131</v>
      </c>
      <c r="C54" s="1221">
        <v>22.983442199605044</v>
      </c>
      <c r="D54" s="1221">
        <v>22.811875096139055</v>
      </c>
      <c r="E54" s="1221">
        <v>20.162875596742488</v>
      </c>
      <c r="F54" s="1221">
        <v>18.07455081791365</v>
      </c>
      <c r="G54" s="1221">
        <v>17.474551623848765</v>
      </c>
      <c r="H54" s="1221">
        <v>18.198074277854197</v>
      </c>
      <c r="I54" s="1221">
        <v>20.100385199019492</v>
      </c>
      <c r="J54" s="1221">
        <v>17.943218954248366</v>
      </c>
      <c r="K54" s="1221">
        <v>15.764050162563864</v>
      </c>
      <c r="L54" s="1221">
        <v>14.873270819793891</v>
      </c>
      <c r="M54" s="1221">
        <v>11.853593015446608</v>
      </c>
      <c r="N54" s="1221" t="s">
        <v>878</v>
      </c>
      <c r="O54" s="1221" t="s">
        <v>878</v>
      </c>
    </row>
    <row r="55" spans="1:15" ht="14.25" customHeight="1">
      <c r="A55" s="436" t="s">
        <v>458</v>
      </c>
      <c r="B55" s="1221" t="s">
        <v>355</v>
      </c>
      <c r="C55" s="1221" t="s">
        <v>355</v>
      </c>
      <c r="D55" s="1221" t="s">
        <v>355</v>
      </c>
      <c r="E55" s="1221" t="s">
        <v>355</v>
      </c>
      <c r="F55" s="1221" t="s">
        <v>355</v>
      </c>
      <c r="G55" s="1221">
        <v>8.3708491196790735</v>
      </c>
      <c r="H55" s="1221">
        <v>8.2702522759838466</v>
      </c>
      <c r="I55" s="1221">
        <v>10.097011048870545</v>
      </c>
      <c r="J55" s="1221">
        <v>11.968310015874664</v>
      </c>
      <c r="K55" s="1221">
        <v>8.9467398370296465</v>
      </c>
      <c r="L55" s="1221">
        <v>9.5553198799049994</v>
      </c>
      <c r="M55" s="1221">
        <v>8.4396693262666709</v>
      </c>
      <c r="N55" s="1221">
        <v>8.0716126048754706</v>
      </c>
      <c r="O55" s="1221">
        <v>9.0718671940049962</v>
      </c>
    </row>
    <row r="56" spans="1:15" ht="14.25" customHeight="1">
      <c r="A56" s="436" t="s">
        <v>337</v>
      </c>
      <c r="B56" s="1221">
        <v>9.4799275990354399</v>
      </c>
      <c r="C56" s="1221">
        <v>9.8469918995711545</v>
      </c>
      <c r="D56" s="1221">
        <v>10.967757450415732</v>
      </c>
      <c r="E56" s="1221">
        <v>10.849577695297659</v>
      </c>
      <c r="F56" s="1221">
        <v>10.277928477779286</v>
      </c>
      <c r="G56" s="1221">
        <v>10.121786351294547</v>
      </c>
      <c r="H56" s="1221">
        <v>11.10027554339645</v>
      </c>
      <c r="I56" s="1221">
        <v>8.9137981657714302</v>
      </c>
      <c r="J56" s="1221">
        <v>8.6365680422341722</v>
      </c>
      <c r="K56" s="1221">
        <v>9.1137523689580213</v>
      </c>
      <c r="L56" s="1221">
        <v>8.0800275793202641</v>
      </c>
      <c r="M56" s="1221">
        <v>7.8292837038313516</v>
      </c>
      <c r="N56" s="1221" t="s">
        <v>878</v>
      </c>
      <c r="O56" s="1221" t="s">
        <v>878</v>
      </c>
    </row>
    <row r="57" spans="1:15" ht="14.25" customHeight="1">
      <c r="A57" s="436" t="s">
        <v>338</v>
      </c>
      <c r="B57" s="1221">
        <v>48.054197229013852</v>
      </c>
      <c r="C57" s="1221">
        <v>47.065009560229448</v>
      </c>
      <c r="D57" s="1221">
        <v>51.577232984741983</v>
      </c>
      <c r="E57" s="1221">
        <v>55.146793623313854</v>
      </c>
      <c r="F57" s="1221">
        <v>54.364021597976901</v>
      </c>
      <c r="G57" s="1221">
        <v>58.390686306039747</v>
      </c>
      <c r="H57" s="1221">
        <v>57.072750182372836</v>
      </c>
      <c r="I57" s="1221">
        <v>56.128712257424517</v>
      </c>
      <c r="J57" s="1221">
        <v>54.263032879109886</v>
      </c>
      <c r="K57" s="1221">
        <v>46.470861388437427</v>
      </c>
      <c r="L57" s="1221">
        <v>44.512098268650398</v>
      </c>
      <c r="M57" s="1221">
        <v>47.048012864691017</v>
      </c>
      <c r="N57" s="1221">
        <v>42.337244315232063</v>
      </c>
      <c r="O57" s="1221" t="s">
        <v>878</v>
      </c>
    </row>
    <row r="58" spans="1:15" ht="14.25" customHeight="1">
      <c r="A58" s="436" t="s">
        <v>339</v>
      </c>
      <c r="B58" s="1221">
        <v>4.2808525882142217</v>
      </c>
      <c r="C58" s="1221">
        <v>5.0622319841020813</v>
      </c>
      <c r="D58" s="1221">
        <v>4.6656575549817472</v>
      </c>
      <c r="E58" s="1221">
        <v>6.8859198355601237</v>
      </c>
      <c r="F58" s="1221">
        <v>6.1303002425357533</v>
      </c>
      <c r="G58" s="1221">
        <v>9.8720930232558146</v>
      </c>
      <c r="H58" s="1221">
        <v>10.933713471133286</v>
      </c>
      <c r="I58" s="1221">
        <v>20.284995808885164</v>
      </c>
      <c r="J58" s="1221">
        <v>22.659590151850214</v>
      </c>
      <c r="K58" s="1221">
        <v>12.489814922593412</v>
      </c>
      <c r="L58" s="1221">
        <v>11.420029895366218</v>
      </c>
      <c r="M58" s="1221">
        <v>15.20979020979021</v>
      </c>
      <c r="N58" s="1221">
        <v>13.404495535256082</v>
      </c>
      <c r="O58" s="1221" t="s">
        <v>878</v>
      </c>
    </row>
    <row r="59" spans="1:15" ht="14.25" customHeight="1">
      <c r="A59" s="436" t="s">
        <v>340</v>
      </c>
      <c r="B59" s="1221">
        <v>12.109540936252159</v>
      </c>
      <c r="C59" s="1221">
        <v>12.866031166162452</v>
      </c>
      <c r="D59" s="1221">
        <v>13.70781868683884</v>
      </c>
      <c r="E59" s="1221">
        <v>12.377255081068737</v>
      </c>
      <c r="F59" s="1221">
        <v>11.70355561902042</v>
      </c>
      <c r="G59" s="1221">
        <v>12.263531658411409</v>
      </c>
      <c r="H59" s="1221">
        <v>11.765046128929635</v>
      </c>
      <c r="I59" s="1221">
        <v>12.854927393204568</v>
      </c>
      <c r="J59" s="1221">
        <v>12.180160736091784</v>
      </c>
      <c r="K59" s="1221">
        <v>11.357497839239413</v>
      </c>
      <c r="L59" s="1221">
        <v>12.101031029549603</v>
      </c>
      <c r="M59" s="1221">
        <v>11.286875782957923</v>
      </c>
      <c r="N59" s="1221">
        <v>12.409067209573703</v>
      </c>
      <c r="O59" s="1221" t="s">
        <v>878</v>
      </c>
    </row>
    <row r="60" spans="1:15" ht="14.25" customHeight="1">
      <c r="A60" s="436" t="s">
        <v>341</v>
      </c>
      <c r="B60" s="1221">
        <v>34.381408065618594</v>
      </c>
      <c r="C60" s="1221">
        <v>34.348868866273413</v>
      </c>
      <c r="D60" s="1221">
        <v>35.588147261299014</v>
      </c>
      <c r="E60" s="1221">
        <v>35.999771936826498</v>
      </c>
      <c r="F60" s="1221">
        <v>33.364369956548728</v>
      </c>
      <c r="G60" s="1221">
        <v>30.434782608695652</v>
      </c>
      <c r="H60" s="1221">
        <v>30.307684685131051</v>
      </c>
      <c r="I60" s="1221">
        <v>31.044506816359263</v>
      </c>
      <c r="J60" s="1221">
        <v>27.377363661277062</v>
      </c>
      <c r="K60" s="1221">
        <v>25.059676421182921</v>
      </c>
      <c r="L60" s="1221">
        <v>24.206075646858771</v>
      </c>
      <c r="M60" s="1221">
        <v>23.561326223046603</v>
      </c>
      <c r="N60" s="1221">
        <v>20.429636124506796</v>
      </c>
      <c r="O60" s="1221">
        <v>24.697928026172303</v>
      </c>
    </row>
    <row r="61" spans="1:15" ht="14.25" customHeight="1">
      <c r="A61" s="436" t="s">
        <v>1198</v>
      </c>
      <c r="B61" s="1221">
        <v>6.9579974543911751</v>
      </c>
      <c r="C61" s="1221">
        <v>6.7079553384508026</v>
      </c>
      <c r="D61" s="1221">
        <v>6.2359991039426523</v>
      </c>
      <c r="E61" s="1221">
        <v>6.221078283727171</v>
      </c>
      <c r="F61" s="1221">
        <v>7.2702425691834645</v>
      </c>
      <c r="G61" s="1221">
        <v>9.8404373527712341</v>
      </c>
      <c r="H61" s="1221">
        <v>9.8892474055986739</v>
      </c>
      <c r="I61" s="1221">
        <v>10.718183802663175</v>
      </c>
      <c r="J61" s="1221">
        <v>9.4038276194410031</v>
      </c>
      <c r="K61" s="1221">
        <v>9.6127906054114103</v>
      </c>
      <c r="L61" s="1221">
        <v>9.3815493655450979</v>
      </c>
      <c r="M61" s="1221">
        <v>8.7602645156601984</v>
      </c>
      <c r="N61" s="1221">
        <v>7.9460638265196426</v>
      </c>
      <c r="O61" s="1221">
        <v>8.2839364180601027</v>
      </c>
    </row>
    <row r="62" spans="1:15" ht="14.25" customHeight="1">
      <c r="A62" s="436" t="s">
        <v>981</v>
      </c>
      <c r="B62" s="1221">
        <v>52.66681062405528</v>
      </c>
      <c r="C62" s="1221">
        <v>42.907058001397623</v>
      </c>
      <c r="D62" s="1221">
        <v>41.109669046073975</v>
      </c>
      <c r="E62" s="1221">
        <v>40.232447062569655</v>
      </c>
      <c r="F62" s="1221">
        <v>34.287325532214858</v>
      </c>
      <c r="G62" s="1221">
        <v>34.138171667829731</v>
      </c>
      <c r="H62" s="1221">
        <v>36.447348878657358</v>
      </c>
      <c r="I62" s="1221">
        <v>35.42192318474909</v>
      </c>
      <c r="J62" s="1221">
        <v>34.114997350291468</v>
      </c>
      <c r="K62" s="1221">
        <v>32.819148936170215</v>
      </c>
      <c r="L62" s="1221">
        <v>26.696889560508751</v>
      </c>
      <c r="M62" s="1221">
        <v>25.444646098003631</v>
      </c>
      <c r="N62" s="1221">
        <v>26.181696278913844</v>
      </c>
      <c r="O62" s="1221">
        <v>27.619571192963168</v>
      </c>
    </row>
    <row r="63" spans="1:15" ht="12.75" customHeight="1">
      <c r="A63" s="62"/>
      <c r="B63" s="446"/>
      <c r="C63" s="62"/>
      <c r="D63" s="62"/>
      <c r="E63" s="62"/>
      <c r="F63" s="62"/>
      <c r="G63" s="62"/>
      <c r="H63" s="62"/>
      <c r="I63" s="62"/>
      <c r="J63" s="62"/>
      <c r="K63" s="62"/>
      <c r="L63" s="62"/>
      <c r="M63" s="62"/>
      <c r="N63" s="1115"/>
      <c r="O63" s="62"/>
    </row>
    <row r="64" spans="1:15" s="652" customFormat="1" ht="20.149999999999999" customHeight="1">
      <c r="B64" s="1371" t="s">
        <v>1416</v>
      </c>
      <c r="C64" s="1371"/>
      <c r="D64" s="1371"/>
      <c r="E64" s="1371"/>
      <c r="F64" s="1371"/>
      <c r="G64" s="592"/>
    </row>
    <row r="65" spans="2:7" s="652" customFormat="1" ht="15" customHeight="1">
      <c r="B65" s="1371" t="s">
        <v>1424</v>
      </c>
      <c r="C65" s="1371"/>
      <c r="D65" s="1371"/>
      <c r="E65" s="1371"/>
      <c r="F65" s="1371"/>
      <c r="G65" s="592"/>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1">
    <mergeCell ref="B64:F64"/>
    <mergeCell ref="B65:F65"/>
    <mergeCell ref="L45:O45"/>
    <mergeCell ref="G45:K45"/>
    <mergeCell ref="B45:F45"/>
    <mergeCell ref="L7:O7"/>
    <mergeCell ref="G7:K7"/>
    <mergeCell ref="B7:F7"/>
    <mergeCell ref="L26:O26"/>
    <mergeCell ref="G26:K26"/>
    <mergeCell ref="B26:F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&amp;"Arial,Fett"Nettostromerzeugung und Stromerzeugung
 aus Kraft-Wärme-Kopplung (KWK) 2003 – 2016 nach Bundesländern</oddHeader>
    <oddFooter>&amp;CStatistische Ämter der Länder – Indikatoren und Kennzahlen, UGRdL 2018</oddFooter>
  </headerFooter>
  <rowBreaks count="1" manualBreakCount="1">
    <brk id="4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pageSetUpPr autoPageBreaks="0"/>
  </sheetPr>
  <dimension ref="A1:AB28"/>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ColWidth="11.453125" defaultRowHeight="12.5"/>
  <cols>
    <col min="1" max="1" width="24.54296875" style="231" customWidth="1"/>
    <col min="2" max="27" width="11.54296875" style="226" customWidth="1"/>
    <col min="28" max="16384" width="11.453125" style="226"/>
  </cols>
  <sheetData>
    <row r="1" spans="1:28" ht="13">
      <c r="A1" s="257" t="s">
        <v>263</v>
      </c>
    </row>
    <row r="3" spans="1:28" ht="12" customHeight="1">
      <c r="A3" s="719" t="s">
        <v>10</v>
      </c>
      <c r="B3" s="224" t="s">
        <v>1692</v>
      </c>
      <c r="C3" s="719"/>
      <c r="D3" s="719"/>
      <c r="E3" s="719"/>
      <c r="F3" s="719"/>
      <c r="G3" s="719"/>
      <c r="H3" s="719"/>
      <c r="I3" s="719"/>
      <c r="J3" s="719"/>
      <c r="K3" s="225"/>
      <c r="L3" s="225"/>
      <c r="M3" s="225"/>
      <c r="N3" s="225"/>
    </row>
    <row r="4" spans="1:28" ht="13">
      <c r="A4" s="719"/>
      <c r="B4" s="719"/>
      <c r="C4" s="719"/>
      <c r="D4" s="719"/>
      <c r="E4" s="719"/>
      <c r="F4" s="720"/>
      <c r="G4" s="721"/>
      <c r="H4" s="721"/>
      <c r="I4" s="721"/>
      <c r="J4" s="719"/>
      <c r="K4" s="225"/>
      <c r="L4" s="225"/>
      <c r="M4" s="225"/>
      <c r="N4" s="225"/>
    </row>
    <row r="5" spans="1:28" ht="17.5" customHeight="1">
      <c r="A5" s="227" t="s">
        <v>327</v>
      </c>
      <c r="B5" s="228">
        <v>1990</v>
      </c>
      <c r="C5" s="228">
        <v>1991</v>
      </c>
      <c r="D5" s="228">
        <v>1992</v>
      </c>
      <c r="E5" s="228">
        <v>1993</v>
      </c>
      <c r="F5" s="228">
        <v>1994</v>
      </c>
      <c r="G5" s="228">
        <v>1995</v>
      </c>
      <c r="H5" s="228">
        <v>1996</v>
      </c>
      <c r="I5" s="228">
        <v>1997</v>
      </c>
      <c r="J5" s="228">
        <v>1998</v>
      </c>
      <c r="K5" s="228">
        <v>1999</v>
      </c>
      <c r="L5" s="228">
        <v>2000</v>
      </c>
      <c r="M5" s="228">
        <v>2001</v>
      </c>
      <c r="N5" s="228">
        <v>2002</v>
      </c>
      <c r="O5" s="228">
        <v>2003</v>
      </c>
      <c r="P5" s="228">
        <v>2004</v>
      </c>
      <c r="Q5" s="228">
        <v>2005</v>
      </c>
      <c r="R5" s="228">
        <v>2006</v>
      </c>
      <c r="S5" s="228">
        <v>2007</v>
      </c>
      <c r="T5" s="228">
        <v>2008</v>
      </c>
      <c r="U5" s="228">
        <v>2009</v>
      </c>
      <c r="V5" s="228">
        <v>2010</v>
      </c>
      <c r="W5" s="228">
        <v>2011</v>
      </c>
      <c r="X5" s="228">
        <v>2012</v>
      </c>
      <c r="Y5" s="228">
        <v>2013</v>
      </c>
      <c r="Z5" s="228">
        <v>2014</v>
      </c>
      <c r="AA5" s="228">
        <v>2015</v>
      </c>
      <c r="AB5" s="228">
        <v>2016</v>
      </c>
    </row>
    <row r="6" spans="1:28" ht="13">
      <c r="A6" s="719"/>
      <c r="B6" s="719"/>
      <c r="C6" s="719"/>
      <c r="D6" s="719"/>
      <c r="E6" s="719"/>
      <c r="F6" s="720"/>
      <c r="G6" s="721"/>
      <c r="H6" s="721"/>
      <c r="I6" s="721"/>
      <c r="J6" s="719"/>
      <c r="K6" s="225"/>
      <c r="L6" s="225"/>
      <c r="M6" s="225"/>
      <c r="N6" s="225"/>
    </row>
    <row r="7" spans="1:28" ht="13">
      <c r="A7" s="229"/>
      <c r="B7" s="1270" t="s">
        <v>131</v>
      </c>
      <c r="C7" s="1270"/>
      <c r="D7" s="1270"/>
      <c r="E7" s="1270"/>
      <c r="F7" s="1270"/>
      <c r="G7" s="1270"/>
      <c r="H7" s="1270"/>
      <c r="I7" s="1270"/>
      <c r="J7" s="1270"/>
      <c r="K7" s="1270" t="s">
        <v>131</v>
      </c>
      <c r="L7" s="1270"/>
      <c r="M7" s="1270"/>
      <c r="N7" s="1270"/>
      <c r="O7" s="1270"/>
      <c r="P7" s="1270"/>
      <c r="Q7" s="1270"/>
      <c r="R7" s="1270"/>
      <c r="S7" s="1270"/>
      <c r="T7" s="1270" t="s">
        <v>131</v>
      </c>
      <c r="U7" s="1270"/>
      <c r="V7" s="1270"/>
      <c r="W7" s="1270"/>
      <c r="X7" s="1270"/>
      <c r="Y7" s="1270"/>
      <c r="Z7" s="1270"/>
      <c r="AA7" s="1270"/>
      <c r="AB7" s="1270"/>
    </row>
    <row r="8" spans="1:28" ht="13">
      <c r="A8" s="721"/>
      <c r="B8" s="225"/>
      <c r="C8" s="722"/>
      <c r="D8" s="722"/>
      <c r="E8" s="722"/>
      <c r="F8" s="722"/>
      <c r="G8" s="722"/>
      <c r="H8" s="722"/>
      <c r="I8" s="722"/>
      <c r="J8" s="722"/>
      <c r="K8" s="225"/>
      <c r="L8" s="225"/>
      <c r="M8" s="225"/>
      <c r="N8" s="225"/>
    </row>
    <row r="9" spans="1:28">
      <c r="A9" s="723" t="s">
        <v>328</v>
      </c>
      <c r="B9" s="261">
        <v>9726.2510000000002</v>
      </c>
      <c r="C9" s="261">
        <v>9903.9930000000004</v>
      </c>
      <c r="D9" s="261">
        <v>10050.431</v>
      </c>
      <c r="E9" s="261">
        <v>10149.337</v>
      </c>
      <c r="F9" s="261">
        <v>10195.294</v>
      </c>
      <c r="G9" s="261">
        <v>10223.065000000001</v>
      </c>
      <c r="H9" s="261">
        <v>10260.067999999999</v>
      </c>
      <c r="I9" s="261">
        <v>10285.115</v>
      </c>
      <c r="J9" s="261">
        <v>10297.356</v>
      </c>
      <c r="K9" s="261">
        <v>10323.511</v>
      </c>
      <c r="L9" s="261">
        <v>10359.207</v>
      </c>
      <c r="M9" s="261">
        <v>10408.221</v>
      </c>
      <c r="N9" s="261">
        <v>10463.329</v>
      </c>
      <c r="O9" s="261">
        <v>10496.200999999999</v>
      </c>
      <c r="P9" s="261">
        <v>10511.635</v>
      </c>
      <c r="Q9" s="261">
        <v>10520.716</v>
      </c>
      <c r="R9" s="261">
        <v>10519.031000000001</v>
      </c>
      <c r="S9" s="261">
        <v>10513.652</v>
      </c>
      <c r="T9" s="261">
        <v>10506.227999999999</v>
      </c>
      <c r="U9" s="261">
        <v>10490.973</v>
      </c>
      <c r="V9" s="261">
        <v>10480.445</v>
      </c>
      <c r="W9" s="261">
        <v>10495.473</v>
      </c>
      <c r="X9" s="261">
        <v>10540.776</v>
      </c>
      <c r="Y9" s="261">
        <v>10600.195</v>
      </c>
      <c r="Z9" s="261">
        <v>10673.960999999999</v>
      </c>
      <c r="AA9" s="261">
        <v>10798.130999999999</v>
      </c>
      <c r="AB9" s="261">
        <v>10915.755999999999</v>
      </c>
    </row>
    <row r="10" spans="1:28">
      <c r="A10" s="723" t="s">
        <v>329</v>
      </c>
      <c r="B10" s="261">
        <v>11342.773999999999</v>
      </c>
      <c r="C10" s="261">
        <v>11517.837</v>
      </c>
      <c r="D10" s="261">
        <v>11668.829</v>
      </c>
      <c r="E10" s="261">
        <v>11792.699000000001</v>
      </c>
      <c r="F10" s="261">
        <v>11859.864</v>
      </c>
      <c r="G10" s="261">
        <v>11916.977999999999</v>
      </c>
      <c r="H10" s="261">
        <v>11970.304</v>
      </c>
      <c r="I10" s="261">
        <v>11999.29</v>
      </c>
      <c r="J10" s="261">
        <v>12013.032999999999</v>
      </c>
      <c r="K10" s="261">
        <v>12049.674000000001</v>
      </c>
      <c r="L10" s="261">
        <v>12113.879000000001</v>
      </c>
      <c r="M10" s="261">
        <v>12193.45</v>
      </c>
      <c r="N10" s="261">
        <v>12264.21</v>
      </c>
      <c r="O10" s="261">
        <v>12303.616</v>
      </c>
      <c r="P10" s="261">
        <v>12324.663</v>
      </c>
      <c r="Q10" s="261">
        <v>12340.259</v>
      </c>
      <c r="R10" s="261">
        <v>12357.657999999999</v>
      </c>
      <c r="S10" s="261">
        <v>12376.334999999999</v>
      </c>
      <c r="T10" s="261">
        <v>12382.624</v>
      </c>
      <c r="U10" s="261">
        <v>12370.44</v>
      </c>
      <c r="V10" s="261">
        <v>12372.805</v>
      </c>
      <c r="W10" s="261">
        <v>12413.388000000001</v>
      </c>
      <c r="X10" s="261">
        <v>12481.472</v>
      </c>
      <c r="Y10" s="261">
        <v>12561.907999999999</v>
      </c>
      <c r="Z10" s="261">
        <v>12647.906000000001</v>
      </c>
      <c r="AA10" s="261">
        <v>12767.540999999999</v>
      </c>
      <c r="AB10" s="261">
        <v>12887.133</v>
      </c>
    </row>
    <row r="11" spans="1:28">
      <c r="A11" s="723" t="s">
        <v>330</v>
      </c>
      <c r="B11" s="261">
        <v>3420.183</v>
      </c>
      <c r="C11" s="261">
        <v>3436.1669999999999</v>
      </c>
      <c r="D11" s="261">
        <v>3444.4029999999998</v>
      </c>
      <c r="E11" s="261">
        <v>3450.6869999999999</v>
      </c>
      <c r="F11" s="261">
        <v>3445.1350000000002</v>
      </c>
      <c r="G11" s="261">
        <v>3434.19</v>
      </c>
      <c r="H11" s="261">
        <v>3418.3589999999999</v>
      </c>
      <c r="I11" s="261">
        <v>3386.0230000000001</v>
      </c>
      <c r="J11" s="261">
        <v>3346.1840000000002</v>
      </c>
      <c r="K11" s="261">
        <v>3316.7730000000001</v>
      </c>
      <c r="L11" s="261">
        <v>3298.79</v>
      </c>
      <c r="M11" s="261">
        <v>3290.2440000000001</v>
      </c>
      <c r="N11" s="261">
        <v>3286.1309999999999</v>
      </c>
      <c r="O11" s="261">
        <v>3277.0729999999999</v>
      </c>
      <c r="P11" s="261">
        <v>3265.8620000000001</v>
      </c>
      <c r="Q11" s="261">
        <v>3260.453</v>
      </c>
      <c r="R11" s="261">
        <v>3259.8249999999998</v>
      </c>
      <c r="S11" s="261">
        <v>3261.2820000000002</v>
      </c>
      <c r="T11" s="261">
        <v>3265.7429999999999</v>
      </c>
      <c r="U11" s="261">
        <v>3269.4180000000001</v>
      </c>
      <c r="V11" s="261">
        <v>3274.2040000000002</v>
      </c>
      <c r="W11" s="261">
        <v>3302.174</v>
      </c>
      <c r="X11" s="261">
        <v>3350.6120000000001</v>
      </c>
      <c r="Y11" s="261">
        <v>3398.5259999999998</v>
      </c>
      <c r="Z11" s="261">
        <v>3445.8389999999999</v>
      </c>
      <c r="AA11" s="261">
        <v>3494.94</v>
      </c>
      <c r="AB11" s="261">
        <v>3547.431</v>
      </c>
    </row>
    <row r="12" spans="1:28">
      <c r="A12" s="723" t="s">
        <v>331</v>
      </c>
      <c r="B12" s="261">
        <v>2591.2130000000002</v>
      </c>
      <c r="C12" s="261">
        <v>2559.7550000000001</v>
      </c>
      <c r="D12" s="261">
        <v>2540.1790000000001</v>
      </c>
      <c r="E12" s="261">
        <v>2535.5430000000001</v>
      </c>
      <c r="F12" s="261">
        <v>2530.4870000000001</v>
      </c>
      <c r="G12" s="261">
        <v>2530.5949999999998</v>
      </c>
      <c r="H12" s="261">
        <v>2537.1</v>
      </c>
      <c r="I12" s="261">
        <v>2550.2179999999998</v>
      </c>
      <c r="J12" s="261">
        <v>2565.6819999999998</v>
      </c>
      <c r="K12" s="261">
        <v>2577.1579999999999</v>
      </c>
      <c r="L12" s="261">
        <v>2580.6329999999998</v>
      </c>
      <c r="M12" s="261">
        <v>2574.3850000000002</v>
      </c>
      <c r="N12" s="261">
        <v>2562.424</v>
      </c>
      <c r="O12" s="261">
        <v>2551.0549999999998</v>
      </c>
      <c r="P12" s="261">
        <v>2541.652</v>
      </c>
      <c r="Q12" s="261">
        <v>2532.1060000000002</v>
      </c>
      <c r="R12" s="261">
        <v>2520.1869999999999</v>
      </c>
      <c r="S12" s="261">
        <v>2506.3939999999998</v>
      </c>
      <c r="T12" s="261">
        <v>2491.8290000000002</v>
      </c>
      <c r="U12" s="261">
        <v>2477.7959999999998</v>
      </c>
      <c r="V12" s="261">
        <v>2466.2959999999998</v>
      </c>
      <c r="W12" s="261">
        <v>2457.2109999999998</v>
      </c>
      <c r="X12" s="261">
        <v>2451.346</v>
      </c>
      <c r="Y12" s="261">
        <v>2449.3519999999999</v>
      </c>
      <c r="Z12" s="261">
        <v>2453.5329999999999</v>
      </c>
      <c r="AA12" s="261">
        <v>2471.3490000000002</v>
      </c>
      <c r="AB12" s="261">
        <v>2489.7370000000001</v>
      </c>
    </row>
    <row r="13" spans="1:28">
      <c r="A13" s="723" t="s">
        <v>332</v>
      </c>
      <c r="B13" s="261">
        <v>679.13599999999997</v>
      </c>
      <c r="C13" s="261">
        <v>682.44100000000003</v>
      </c>
      <c r="D13" s="261">
        <v>684.04100000000005</v>
      </c>
      <c r="E13" s="261">
        <v>683.25800000000004</v>
      </c>
      <c r="F13" s="261">
        <v>679.88900000000001</v>
      </c>
      <c r="G13" s="261">
        <v>677.75900000000001</v>
      </c>
      <c r="H13" s="261">
        <v>676.16700000000003</v>
      </c>
      <c r="I13" s="261">
        <v>672.77800000000002</v>
      </c>
      <c r="J13" s="261">
        <v>667.42899999999997</v>
      </c>
      <c r="K13" s="261">
        <v>661.56399999999996</v>
      </c>
      <c r="L13" s="261">
        <v>657.24099999999999</v>
      </c>
      <c r="M13" s="261">
        <v>655.08799999999997</v>
      </c>
      <c r="N13" s="261">
        <v>655.56899999999996</v>
      </c>
      <c r="O13" s="261">
        <v>656.84500000000003</v>
      </c>
      <c r="P13" s="261">
        <v>656.94100000000003</v>
      </c>
      <c r="Q13" s="261">
        <v>656.65899999999999</v>
      </c>
      <c r="R13" s="261">
        <v>656.59900000000005</v>
      </c>
      <c r="S13" s="261">
        <v>655.95600000000002</v>
      </c>
      <c r="T13" s="261">
        <v>654.43600000000004</v>
      </c>
      <c r="U13" s="261">
        <v>653.274</v>
      </c>
      <c r="V13" s="261">
        <v>652.21199999999999</v>
      </c>
      <c r="W13" s="261">
        <v>651.82500000000005</v>
      </c>
      <c r="X13" s="261">
        <v>653.47799999999995</v>
      </c>
      <c r="Y13" s="261">
        <v>656.08299999999997</v>
      </c>
      <c r="Z13" s="261">
        <v>659.64</v>
      </c>
      <c r="AA13" s="261">
        <v>666.68899999999996</v>
      </c>
      <c r="AB13" s="261">
        <v>675.12099999999998</v>
      </c>
    </row>
    <row r="14" spans="1:28">
      <c r="A14" s="723" t="s">
        <v>333</v>
      </c>
      <c r="B14" s="261">
        <v>1640.473</v>
      </c>
      <c r="C14" s="261">
        <v>1658.748</v>
      </c>
      <c r="D14" s="261">
        <v>1673.0419999999999</v>
      </c>
      <c r="E14" s="261">
        <v>1685.885</v>
      </c>
      <c r="F14" s="261">
        <v>1690.3489999999999</v>
      </c>
      <c r="G14" s="261">
        <v>1688.99</v>
      </c>
      <c r="H14" s="261">
        <v>1686.232</v>
      </c>
      <c r="I14" s="261">
        <v>1680.7729999999999</v>
      </c>
      <c r="J14" s="261">
        <v>1672.855</v>
      </c>
      <c r="K14" s="261">
        <v>1668.8620000000001</v>
      </c>
      <c r="L14" s="261">
        <v>1672.508</v>
      </c>
      <c r="M14" s="261">
        <v>1679.307</v>
      </c>
      <c r="N14" s="261">
        <v>1681.961</v>
      </c>
      <c r="O14" s="261">
        <v>1681.7650000000001</v>
      </c>
      <c r="P14" s="261">
        <v>1680.569</v>
      </c>
      <c r="Q14" s="261">
        <v>1681.105</v>
      </c>
      <c r="R14" s="261">
        <v>1686.7239999999999</v>
      </c>
      <c r="S14" s="261">
        <v>1696.2449999999999</v>
      </c>
      <c r="T14" s="261">
        <v>1701.16</v>
      </c>
      <c r="U14" s="261">
        <v>1698.759</v>
      </c>
      <c r="V14" s="261">
        <v>1701.7059999999999</v>
      </c>
      <c r="W14" s="261">
        <v>1711.944</v>
      </c>
      <c r="X14" s="261">
        <v>1726.23</v>
      </c>
      <c r="Y14" s="261">
        <v>1740.307</v>
      </c>
      <c r="Z14" s="261">
        <v>1754.567</v>
      </c>
      <c r="AA14" s="261">
        <v>1775.1</v>
      </c>
      <c r="AB14" s="261">
        <v>1798.923</v>
      </c>
    </row>
    <row r="15" spans="1:28">
      <c r="A15" s="723" t="s">
        <v>334</v>
      </c>
      <c r="B15" s="261">
        <v>5716.9650000000001</v>
      </c>
      <c r="C15" s="261">
        <v>5797.8519999999999</v>
      </c>
      <c r="D15" s="261">
        <v>5872.2439999999997</v>
      </c>
      <c r="E15" s="261">
        <v>5931.69</v>
      </c>
      <c r="F15" s="261">
        <v>5955.4290000000001</v>
      </c>
      <c r="G15" s="261">
        <v>5971.741</v>
      </c>
      <c r="H15" s="261">
        <v>5990.2619999999997</v>
      </c>
      <c r="I15" s="261">
        <v>5996.4989999999998</v>
      </c>
      <c r="J15" s="261">
        <v>5995.7709999999997</v>
      </c>
      <c r="K15" s="261">
        <v>6001.2060000000001</v>
      </c>
      <c r="L15" s="261">
        <v>6012.9639999999999</v>
      </c>
      <c r="M15" s="261">
        <v>6021.0339999999997</v>
      </c>
      <c r="N15" s="261">
        <v>6027.9530000000004</v>
      </c>
      <c r="O15" s="261">
        <v>6029.0479999999998</v>
      </c>
      <c r="P15" s="261">
        <v>6027.02</v>
      </c>
      <c r="Q15" s="261">
        <v>6023.4049999999997</v>
      </c>
      <c r="R15" s="261">
        <v>6007.5029999999997</v>
      </c>
      <c r="S15" s="261">
        <v>5992.8779999999997</v>
      </c>
      <c r="T15" s="261">
        <v>5982.9309999999996</v>
      </c>
      <c r="U15" s="261">
        <v>5972.9449999999997</v>
      </c>
      <c r="V15" s="261">
        <v>5969.27</v>
      </c>
      <c r="W15" s="261">
        <v>5981.59</v>
      </c>
      <c r="X15" s="261">
        <v>6005.1260000000002</v>
      </c>
      <c r="Y15" s="261">
        <v>6030.9530000000004</v>
      </c>
      <c r="Z15" s="261">
        <v>6069.6570000000002</v>
      </c>
      <c r="AA15" s="261">
        <v>6135.03</v>
      </c>
      <c r="AB15" s="261">
        <v>6194.63</v>
      </c>
    </row>
    <row r="16" spans="1:28">
      <c r="A16" s="723" t="s">
        <v>335</v>
      </c>
      <c r="B16" s="261">
        <v>1932.59</v>
      </c>
      <c r="C16" s="261">
        <v>1907.172</v>
      </c>
      <c r="D16" s="261">
        <v>1876.499</v>
      </c>
      <c r="E16" s="261">
        <v>1851.229</v>
      </c>
      <c r="F16" s="261">
        <v>1833.635</v>
      </c>
      <c r="G16" s="261">
        <v>1822.162</v>
      </c>
      <c r="H16" s="261">
        <v>1813.261</v>
      </c>
      <c r="I16" s="261">
        <v>1804.2280000000001</v>
      </c>
      <c r="J16" s="261">
        <v>1793.604</v>
      </c>
      <c r="K16" s="261">
        <v>1782.9760000000001</v>
      </c>
      <c r="L16" s="261">
        <v>1770.048</v>
      </c>
      <c r="M16" s="261">
        <v>1753.848</v>
      </c>
      <c r="N16" s="261">
        <v>1736.7840000000001</v>
      </c>
      <c r="O16" s="261">
        <v>1721.4580000000001</v>
      </c>
      <c r="P16" s="261">
        <v>1707.508</v>
      </c>
      <c r="Q16" s="261">
        <v>1693.605</v>
      </c>
      <c r="R16" s="261">
        <v>1679.289</v>
      </c>
      <c r="S16" s="261">
        <v>1664.114</v>
      </c>
      <c r="T16" s="261">
        <v>1647.979</v>
      </c>
      <c r="U16" s="261">
        <v>1632.316</v>
      </c>
      <c r="V16" s="261">
        <v>1619.9159999999999</v>
      </c>
      <c r="W16" s="261">
        <v>1610.8440000000001</v>
      </c>
      <c r="X16" s="261">
        <v>1603.6130000000001</v>
      </c>
      <c r="Y16" s="261">
        <v>1598.4159999999999</v>
      </c>
      <c r="Z16" s="261">
        <v>1597.8219999999999</v>
      </c>
      <c r="AA16" s="261">
        <v>1605.75</v>
      </c>
      <c r="AB16" s="261">
        <v>1611.518</v>
      </c>
    </row>
    <row r="17" spans="1:28">
      <c r="A17" s="723" t="s">
        <v>336</v>
      </c>
      <c r="B17" s="261">
        <v>7340.3450000000003</v>
      </c>
      <c r="C17" s="261">
        <v>7427.6850000000004</v>
      </c>
      <c r="D17" s="261">
        <v>7515.1459999999997</v>
      </c>
      <c r="E17" s="261">
        <v>7594.3220000000001</v>
      </c>
      <c r="F17" s="261">
        <v>7656.23</v>
      </c>
      <c r="G17" s="261">
        <v>7714.5910000000003</v>
      </c>
      <c r="H17" s="261">
        <v>7756.87</v>
      </c>
      <c r="I17" s="261">
        <v>7782.15</v>
      </c>
      <c r="J17" s="261">
        <v>7800.6319999999996</v>
      </c>
      <c r="K17" s="261">
        <v>7820.4459999999999</v>
      </c>
      <c r="L17" s="261">
        <v>7843.1270000000004</v>
      </c>
      <c r="M17" s="261">
        <v>7863.848</v>
      </c>
      <c r="N17" s="261">
        <v>7882.8190000000004</v>
      </c>
      <c r="O17" s="261">
        <v>7893.5079999999998</v>
      </c>
      <c r="P17" s="261">
        <v>7896.3590000000004</v>
      </c>
      <c r="Q17" s="261">
        <v>7889.83</v>
      </c>
      <c r="R17" s="261">
        <v>7874.7160000000003</v>
      </c>
      <c r="S17" s="261">
        <v>7857.924</v>
      </c>
      <c r="T17" s="261">
        <v>7834.4459999999999</v>
      </c>
      <c r="U17" s="261">
        <v>7807.201</v>
      </c>
      <c r="V17" s="261">
        <v>7786.9520000000002</v>
      </c>
      <c r="W17" s="261">
        <v>7776.5410000000002</v>
      </c>
      <c r="X17" s="261">
        <v>7776.6239999999998</v>
      </c>
      <c r="Y17" s="261">
        <v>7784.777</v>
      </c>
      <c r="Z17" s="261">
        <v>7808.6490000000003</v>
      </c>
      <c r="AA17" s="261">
        <v>7876.6689999999999</v>
      </c>
      <c r="AB17" s="261">
        <v>7936.1419999999998</v>
      </c>
    </row>
    <row r="18" spans="1:28">
      <c r="A18" s="723" t="s">
        <v>337</v>
      </c>
      <c r="B18" s="261">
        <v>17243.601999999999</v>
      </c>
      <c r="C18" s="261">
        <v>17421.296999999999</v>
      </c>
      <c r="D18" s="261">
        <v>17568.617999999999</v>
      </c>
      <c r="E18" s="261">
        <v>17676.013999999999</v>
      </c>
      <c r="F18" s="261">
        <v>17728.413</v>
      </c>
      <c r="G18" s="261">
        <v>17779.939999999999</v>
      </c>
      <c r="H18" s="261">
        <v>17830.771000000001</v>
      </c>
      <c r="I18" s="261">
        <v>17856.863000000001</v>
      </c>
      <c r="J18" s="261">
        <v>17856.085999999999</v>
      </c>
      <c r="K18" s="261">
        <v>17853.847000000002</v>
      </c>
      <c r="L18" s="261">
        <v>17856.101999999999</v>
      </c>
      <c r="M18" s="261">
        <v>17867.428</v>
      </c>
      <c r="N18" s="261">
        <v>17885.964</v>
      </c>
      <c r="O18" s="261">
        <v>17885.343000000001</v>
      </c>
      <c r="P18" s="261">
        <v>17870.595000000001</v>
      </c>
      <c r="Q18" s="261">
        <v>17845.636999999999</v>
      </c>
      <c r="R18" s="261">
        <v>17808.491999999998</v>
      </c>
      <c r="S18" s="261">
        <v>17763.822</v>
      </c>
      <c r="T18" s="261">
        <v>17701.576000000001</v>
      </c>
      <c r="U18" s="261">
        <v>17625.071</v>
      </c>
      <c r="V18" s="261">
        <v>17566.417000000001</v>
      </c>
      <c r="W18" s="261">
        <v>17545.064999999999</v>
      </c>
      <c r="X18" s="261">
        <v>17549.633999999998</v>
      </c>
      <c r="Y18" s="261">
        <v>17563.093000000001</v>
      </c>
      <c r="Z18" s="261">
        <v>17604.976999999999</v>
      </c>
      <c r="AA18" s="261">
        <v>17751.807000000001</v>
      </c>
      <c r="AB18" s="261">
        <v>17877.808000000001</v>
      </c>
    </row>
    <row r="19" spans="1:28">
      <c r="A19" s="723" t="s">
        <v>338</v>
      </c>
      <c r="B19" s="261">
        <v>3733.866</v>
      </c>
      <c r="C19" s="261">
        <v>3792.1109999999999</v>
      </c>
      <c r="D19" s="261">
        <v>3850.3020000000001</v>
      </c>
      <c r="E19" s="261">
        <v>3902.0790000000002</v>
      </c>
      <c r="F19" s="261">
        <v>3936.855</v>
      </c>
      <c r="G19" s="261">
        <v>3962.3629999999998</v>
      </c>
      <c r="H19" s="261">
        <v>3986.3690000000001</v>
      </c>
      <c r="I19" s="261">
        <v>4005.8580000000002</v>
      </c>
      <c r="J19" s="261">
        <v>4017.59</v>
      </c>
      <c r="K19" s="261">
        <v>4023.5740000000001</v>
      </c>
      <c r="L19" s="261">
        <v>4027.875</v>
      </c>
      <c r="M19" s="261">
        <v>4036.5369999999998</v>
      </c>
      <c r="N19" s="261">
        <v>4047.6439999999998</v>
      </c>
      <c r="O19" s="261">
        <v>4051.9879999999998</v>
      </c>
      <c r="P19" s="261">
        <v>4053.239</v>
      </c>
      <c r="Q19" s="261">
        <v>4052.8789999999999</v>
      </c>
      <c r="R19" s="261">
        <v>4048.306</v>
      </c>
      <c r="S19" s="261">
        <v>4041.26</v>
      </c>
      <c r="T19" s="261">
        <v>4028.56</v>
      </c>
      <c r="U19" s="261">
        <v>4011.625</v>
      </c>
      <c r="V19" s="261">
        <v>3998.8739999999998</v>
      </c>
      <c r="W19" s="261">
        <v>3992.1089999999999</v>
      </c>
      <c r="X19" s="261">
        <v>3990.1559999999999</v>
      </c>
      <c r="Y19" s="261">
        <v>3992.3220000000001</v>
      </c>
      <c r="Z19" s="261">
        <v>4002.9740000000002</v>
      </c>
      <c r="AA19" s="261">
        <v>4032.1930000000002</v>
      </c>
      <c r="AB19" s="261">
        <v>4059.4279999999999</v>
      </c>
    </row>
    <row r="20" spans="1:28">
      <c r="A20" s="723" t="s">
        <v>339</v>
      </c>
      <c r="B20" s="261">
        <v>1070.277</v>
      </c>
      <c r="C20" s="261">
        <v>1074.4590000000001</v>
      </c>
      <c r="D20" s="261">
        <v>1079.0419999999999</v>
      </c>
      <c r="E20" s="261">
        <v>1081.931</v>
      </c>
      <c r="F20" s="261">
        <v>1081.1590000000001</v>
      </c>
      <c r="G20" s="261">
        <v>1080.271</v>
      </c>
      <c r="H20" s="261">
        <v>1079.46</v>
      </c>
      <c r="I20" s="261">
        <v>1076.8720000000001</v>
      </c>
      <c r="J20" s="261">
        <v>1071.0920000000001</v>
      </c>
      <c r="K20" s="261">
        <v>1065.6579999999999</v>
      </c>
      <c r="L20" s="261">
        <v>1062.153</v>
      </c>
      <c r="M20" s="261">
        <v>1058.9100000000001</v>
      </c>
      <c r="N20" s="261">
        <v>1056.329</v>
      </c>
      <c r="O20" s="261">
        <v>1053.076</v>
      </c>
      <c r="P20" s="261">
        <v>1048.0709999999999</v>
      </c>
      <c r="Q20" s="261">
        <v>1041.7950000000001</v>
      </c>
      <c r="R20" s="261">
        <v>1034.451</v>
      </c>
      <c r="S20" s="261">
        <v>1026.8820000000001</v>
      </c>
      <c r="T20" s="261">
        <v>1019.713</v>
      </c>
      <c r="U20" s="261">
        <v>1011.932</v>
      </c>
      <c r="V20" s="261">
        <v>1004.775</v>
      </c>
      <c r="W20" s="261">
        <v>999.86699999999996</v>
      </c>
      <c r="X20" s="261">
        <v>996.07100000000003</v>
      </c>
      <c r="Y20" s="261">
        <v>992.50300000000004</v>
      </c>
      <c r="Z20" s="261">
        <v>989.87699999999995</v>
      </c>
      <c r="AA20" s="261">
        <v>992.31600000000003</v>
      </c>
      <c r="AB20" s="261">
        <v>996.12400000000002</v>
      </c>
    </row>
    <row r="21" spans="1:28">
      <c r="A21" s="723" t="s">
        <v>340</v>
      </c>
      <c r="B21" s="261">
        <v>4795.72</v>
      </c>
      <c r="C21" s="261">
        <v>4719.4750000000004</v>
      </c>
      <c r="D21" s="261">
        <v>4653.558</v>
      </c>
      <c r="E21" s="261">
        <v>4613.8339999999998</v>
      </c>
      <c r="F21" s="261">
        <v>4581.4870000000001</v>
      </c>
      <c r="G21" s="261">
        <v>4556.6220000000003</v>
      </c>
      <c r="H21" s="261">
        <v>4532.7560000000003</v>
      </c>
      <c r="I21" s="261">
        <v>4506.17</v>
      </c>
      <c r="J21" s="261">
        <v>4473.6949999999997</v>
      </c>
      <c r="K21" s="261">
        <v>4438.1379999999999</v>
      </c>
      <c r="L21" s="261">
        <v>4401.9930000000004</v>
      </c>
      <c r="M21" s="261">
        <v>4359.8649999999998</v>
      </c>
      <c r="N21" s="261">
        <v>4317.2280000000001</v>
      </c>
      <c r="O21" s="261">
        <v>4281.6639999999998</v>
      </c>
      <c r="P21" s="261">
        <v>4251.1729999999998</v>
      </c>
      <c r="Q21" s="261">
        <v>4223.357</v>
      </c>
      <c r="R21" s="261">
        <v>4196.2489999999998</v>
      </c>
      <c r="S21" s="261">
        <v>4165.6329999999998</v>
      </c>
      <c r="T21" s="261">
        <v>4133.2209999999995</v>
      </c>
      <c r="U21" s="261">
        <v>4103.4759999999997</v>
      </c>
      <c r="V21" s="261">
        <v>4077.8519999999999</v>
      </c>
      <c r="W21" s="261">
        <v>4060.2190000000001</v>
      </c>
      <c r="X21" s="261">
        <v>4052.1930000000002</v>
      </c>
      <c r="Y21" s="261">
        <v>4048.2950000000001</v>
      </c>
      <c r="Z21" s="261">
        <v>4050.83</v>
      </c>
      <c r="AA21" s="261">
        <v>4070.0630000000001</v>
      </c>
      <c r="AB21" s="261">
        <v>4083.317</v>
      </c>
    </row>
    <row r="22" spans="1:28">
      <c r="A22" s="723" t="s">
        <v>341</v>
      </c>
      <c r="B22" s="261">
        <v>2890.4740000000002</v>
      </c>
      <c r="C22" s="261">
        <v>2847.6909999999998</v>
      </c>
      <c r="D22" s="261">
        <v>2807.3609999999999</v>
      </c>
      <c r="E22" s="261">
        <v>2782.8209999999999</v>
      </c>
      <c r="F22" s="261">
        <v>2762.0810000000001</v>
      </c>
      <c r="G22" s="261">
        <v>2740.7139999999999</v>
      </c>
      <c r="H22" s="261">
        <v>2720.9749999999999</v>
      </c>
      <c r="I22" s="261">
        <v>2700.4259999999999</v>
      </c>
      <c r="J22" s="261">
        <v>2673.944</v>
      </c>
      <c r="K22" s="261">
        <v>2645.5340000000001</v>
      </c>
      <c r="L22" s="261">
        <v>2614.0189999999998</v>
      </c>
      <c r="M22" s="261">
        <v>2577.9369999999999</v>
      </c>
      <c r="N22" s="261">
        <v>2542.6610000000001</v>
      </c>
      <c r="O22" s="261">
        <v>2511.8380000000002</v>
      </c>
      <c r="P22" s="261">
        <v>2482.6370000000002</v>
      </c>
      <c r="Q22" s="261">
        <v>2454.1179999999999</v>
      </c>
      <c r="R22" s="261">
        <v>2426.0279999999998</v>
      </c>
      <c r="S22" s="261">
        <v>2395.67</v>
      </c>
      <c r="T22" s="261">
        <v>2363.924</v>
      </c>
      <c r="U22" s="261">
        <v>2334.0100000000002</v>
      </c>
      <c r="V22" s="261">
        <v>2308.8429999999998</v>
      </c>
      <c r="W22" s="261">
        <v>2287.0610000000001</v>
      </c>
      <c r="X22" s="261">
        <v>2268.0650000000001</v>
      </c>
      <c r="Y22" s="261">
        <v>2251.9850000000001</v>
      </c>
      <c r="Z22" s="261">
        <v>2240.0630000000001</v>
      </c>
      <c r="AA22" s="261">
        <v>2240.509</v>
      </c>
      <c r="AB22" s="261">
        <v>2240.8609999999999</v>
      </c>
    </row>
    <row r="23" spans="1:28">
      <c r="A23" s="723" t="s">
        <v>342</v>
      </c>
      <c r="B23" s="261">
        <v>2614.145</v>
      </c>
      <c r="C23" s="261">
        <v>2636.0830000000001</v>
      </c>
      <c r="D23" s="261">
        <v>2660.1889999999999</v>
      </c>
      <c r="E23" s="261">
        <v>2680.7919999999999</v>
      </c>
      <c r="F23" s="261">
        <v>2692.8879999999999</v>
      </c>
      <c r="G23" s="261">
        <v>2705.9859999999999</v>
      </c>
      <c r="H23" s="261">
        <v>2721.0970000000002</v>
      </c>
      <c r="I23" s="261">
        <v>2735.0909999999999</v>
      </c>
      <c r="J23" s="261">
        <v>2745.4760000000001</v>
      </c>
      <c r="K23" s="261">
        <v>2754.38</v>
      </c>
      <c r="L23" s="261">
        <v>2764.7370000000001</v>
      </c>
      <c r="M23" s="261">
        <v>2776.739</v>
      </c>
      <c r="N23" s="261">
        <v>2788.6179999999999</v>
      </c>
      <c r="O23" s="261">
        <v>2796.5949999999998</v>
      </c>
      <c r="P23" s="261">
        <v>2801.239</v>
      </c>
      <c r="Q23" s="261">
        <v>2804.6640000000002</v>
      </c>
      <c r="R23" s="261">
        <v>2805.9839999999999</v>
      </c>
      <c r="S23" s="261">
        <v>2806.7750000000001</v>
      </c>
      <c r="T23" s="261">
        <v>2805.3440000000001</v>
      </c>
      <c r="U23" s="261">
        <v>2801.2139999999999</v>
      </c>
      <c r="V23" s="261">
        <v>2799.7489999999998</v>
      </c>
      <c r="W23" s="261">
        <v>2801.2</v>
      </c>
      <c r="X23" s="261">
        <v>2804.3989999999999</v>
      </c>
      <c r="Y23" s="261">
        <v>2811.2429999999999</v>
      </c>
      <c r="Z23" s="261">
        <v>2823.41</v>
      </c>
      <c r="AA23" s="261">
        <v>2844.7890000000002</v>
      </c>
      <c r="AB23" s="261">
        <v>2870.32</v>
      </c>
    </row>
    <row r="24" spans="1:28">
      <c r="A24" s="723" t="s">
        <v>343</v>
      </c>
      <c r="B24" s="261">
        <v>2626.49</v>
      </c>
      <c r="C24" s="261">
        <v>2590.6439999999998</v>
      </c>
      <c r="D24" s="261">
        <v>2555.9299999999998</v>
      </c>
      <c r="E24" s="261">
        <v>2534.3560000000002</v>
      </c>
      <c r="F24" s="261">
        <v>2518.2930000000001</v>
      </c>
      <c r="G24" s="261">
        <v>2501.7469999999998</v>
      </c>
      <c r="H24" s="261">
        <v>2486.3560000000002</v>
      </c>
      <c r="I24" s="261">
        <v>2471.547</v>
      </c>
      <c r="J24" s="261">
        <v>2455.5279999999998</v>
      </c>
      <c r="K24" s="261">
        <v>2439.1039999999998</v>
      </c>
      <c r="L24" s="261">
        <v>2421.3420000000001</v>
      </c>
      <c r="M24" s="261">
        <v>2400.4319999999998</v>
      </c>
      <c r="N24" s="261">
        <v>2378.752</v>
      </c>
      <c r="O24" s="261">
        <v>2357.6379999999999</v>
      </c>
      <c r="P24" s="261">
        <v>2337.297</v>
      </c>
      <c r="Q24" s="261">
        <v>2316.076</v>
      </c>
      <c r="R24" s="261">
        <v>2292.0970000000002</v>
      </c>
      <c r="S24" s="261">
        <v>2267.4830000000002</v>
      </c>
      <c r="T24" s="261">
        <v>2243.7930000000001</v>
      </c>
      <c r="U24" s="261">
        <v>2222.1060000000002</v>
      </c>
      <c r="V24" s="261">
        <v>2203.7570000000001</v>
      </c>
      <c r="W24" s="261">
        <v>2188.4740000000002</v>
      </c>
      <c r="X24" s="261">
        <v>2176.0320000000002</v>
      </c>
      <c r="Y24" s="261">
        <v>2165.65</v>
      </c>
      <c r="Z24" s="261">
        <v>2158.8000000000002</v>
      </c>
      <c r="AA24" s="261">
        <v>2163.7370000000001</v>
      </c>
      <c r="AB24" s="261">
        <v>2164.4209999999998</v>
      </c>
    </row>
    <row r="25" spans="1:28" ht="20.25" customHeight="1">
      <c r="A25" s="230" t="s">
        <v>344</v>
      </c>
      <c r="B25" s="261">
        <v>79364.504000000001</v>
      </c>
      <c r="C25" s="261">
        <v>79973.41</v>
      </c>
      <c r="D25" s="261">
        <v>80499.813999999998</v>
      </c>
      <c r="E25" s="261">
        <v>80946.476999999999</v>
      </c>
      <c r="F25" s="261">
        <v>81147.487999999998</v>
      </c>
      <c r="G25" s="261">
        <v>81307.714000000007</v>
      </c>
      <c r="H25" s="261">
        <v>81466.407000000007</v>
      </c>
      <c r="I25" s="261">
        <v>81509.900999999998</v>
      </c>
      <c r="J25" s="261">
        <v>81445.956999999995</v>
      </c>
      <c r="K25" s="261">
        <v>81422.404999999999</v>
      </c>
      <c r="L25" s="261">
        <v>81456.618000000002</v>
      </c>
      <c r="M25" s="261">
        <v>81517.273000000001</v>
      </c>
      <c r="N25" s="261">
        <v>81578.376000000004</v>
      </c>
      <c r="O25" s="261">
        <v>81548.710999999996</v>
      </c>
      <c r="P25" s="261">
        <v>81456.460000000006</v>
      </c>
      <c r="Q25" s="261">
        <v>81336.664000000004</v>
      </c>
      <c r="R25" s="261">
        <v>81173.138999999996</v>
      </c>
      <c r="S25" s="261">
        <v>80992.304999999993</v>
      </c>
      <c r="T25" s="261">
        <v>80763.506999999998</v>
      </c>
      <c r="U25" s="261">
        <v>80482.555999999997</v>
      </c>
      <c r="V25" s="261">
        <v>80284.073000000004</v>
      </c>
      <c r="W25" s="261">
        <v>80274.985000000001</v>
      </c>
      <c r="X25" s="261">
        <v>80425.827000000005</v>
      </c>
      <c r="Y25" s="261">
        <v>80645.607999999993</v>
      </c>
      <c r="Z25" s="261">
        <v>80982.505000000005</v>
      </c>
      <c r="AA25" s="261">
        <v>81686.612999999998</v>
      </c>
      <c r="AB25" s="261">
        <v>82348.67</v>
      </c>
    </row>
    <row r="26" spans="1:28">
      <c r="A26" s="724"/>
      <c r="B26" s="232"/>
      <c r="T26" s="350"/>
      <c r="U26" s="350"/>
      <c r="V26" s="350"/>
      <c r="W26" s="350"/>
      <c r="X26" s="350"/>
    </row>
    <row r="27" spans="1:28" s="90" customFormat="1" ht="20.149999999999999" customHeight="1">
      <c r="A27" s="724"/>
      <c r="B27" s="1271" t="s">
        <v>972</v>
      </c>
      <c r="C27" s="1271"/>
      <c r="D27" s="1271"/>
      <c r="E27" s="1271"/>
      <c r="F27" s="1271"/>
      <c r="G27" s="1271"/>
      <c r="H27" s="1271"/>
      <c r="I27" s="1271"/>
      <c r="J27" s="1271"/>
      <c r="K27" s="725"/>
      <c r="L27" s="226"/>
      <c r="M27" s="226"/>
      <c r="N27" s="226"/>
      <c r="O27" s="226"/>
      <c r="P27" s="226"/>
      <c r="Q27" s="226"/>
      <c r="R27" s="226"/>
      <c r="S27" s="226"/>
      <c r="T27" s="226"/>
      <c r="U27" s="226"/>
      <c r="V27" s="226"/>
      <c r="W27" s="226"/>
      <c r="X27" s="226"/>
      <c r="Y27" s="226"/>
      <c r="Z27" s="226"/>
      <c r="AA27" s="226"/>
      <c r="AB27" s="226"/>
    </row>
    <row r="28" spans="1:28">
      <c r="A28" s="231" t="s">
        <v>345</v>
      </c>
    </row>
  </sheetData>
  <sheetProtection selectLockedCells="1"/>
  <customSheetViews>
    <customSheetView guid="{163DCD2F-7E1E-45D5-87F9-D8442EBAE317}" showGridLines="0" showRowCol="0">
      <pane xSplit="1" topLeftCell="B1" activePane="topRight" state="frozen"/>
      <selection pane="topRight" sqref="A1:B1"/>
    </customSheetView>
  </customSheetViews>
  <mergeCells count="4">
    <mergeCell ref="B7:J7"/>
    <mergeCell ref="K7:S7"/>
    <mergeCell ref="B27:J27"/>
    <mergeCell ref="T7:AB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&amp;"Arial,Fett"Einwohner im Jahresmittel 1990 – 2016 nach Bundesländern</oddHeader>
    <oddFooter>&amp;CStatistische Ämter der Länder – Indikatoren und Kennzahlen, UGRdL 2018</oddFooter>
  </headerFooter>
  <colBreaks count="2" manualBreakCount="2">
    <brk id="10" max="1048575" man="1"/>
    <brk id="19" max="1048575" man="1"/>
  </col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4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5.1796875" style="205" customWidth="1"/>
    <col min="2" max="15" width="12.7265625" style="205" customWidth="1"/>
    <col min="16" max="16384" width="11.453125" style="205"/>
  </cols>
  <sheetData>
    <row r="1" spans="1:15" ht="12.75" customHeight="1">
      <c r="A1" s="297" t="s">
        <v>263</v>
      </c>
    </row>
    <row r="3" spans="1:15" ht="12.75" customHeight="1">
      <c r="A3" s="64" t="s">
        <v>1091</v>
      </c>
      <c r="B3" s="134" t="s">
        <v>1641</v>
      </c>
      <c r="C3" s="61"/>
      <c r="D3" s="61"/>
      <c r="E3" s="61"/>
      <c r="F3" s="61"/>
      <c r="G3" s="61"/>
      <c r="H3" s="61"/>
      <c r="I3" s="61"/>
    </row>
    <row r="4" spans="1:15" ht="12.75" customHeight="1">
      <c r="A4" s="208"/>
      <c r="B4" s="61"/>
      <c r="C4" s="61"/>
      <c r="D4" s="61"/>
      <c r="E4" s="63"/>
      <c r="F4" s="64"/>
      <c r="G4" s="64"/>
      <c r="H4" s="64"/>
      <c r="I4" s="61"/>
    </row>
    <row r="5" spans="1:15" ht="12.75" customHeight="1">
      <c r="A5" s="206" t="s">
        <v>327</v>
      </c>
      <c r="B5" s="207">
        <v>2003</v>
      </c>
      <c r="C5" s="207">
        <v>2004</v>
      </c>
      <c r="D5" s="207">
        <v>2005</v>
      </c>
      <c r="E5" s="207">
        <v>2006</v>
      </c>
      <c r="F5" s="207">
        <v>2007</v>
      </c>
      <c r="G5" s="207">
        <v>2008</v>
      </c>
      <c r="H5" s="207">
        <v>2009</v>
      </c>
      <c r="I5" s="207">
        <v>2010</v>
      </c>
      <c r="J5" s="207">
        <v>2011</v>
      </c>
      <c r="K5" s="207">
        <v>2012</v>
      </c>
      <c r="L5" s="207">
        <v>2013</v>
      </c>
      <c r="M5" s="207">
        <v>2014</v>
      </c>
      <c r="N5" s="207">
        <v>2015</v>
      </c>
      <c r="O5" s="207">
        <v>2016</v>
      </c>
    </row>
    <row r="6" spans="1:15" ht="12.75" customHeight="1">
      <c r="A6" s="61"/>
      <c r="B6" s="346"/>
      <c r="C6" s="346"/>
      <c r="D6" s="346"/>
      <c r="E6" s="347"/>
      <c r="F6" s="348"/>
      <c r="G6" s="348"/>
      <c r="H6" s="348"/>
      <c r="I6" s="346"/>
      <c r="J6" s="349"/>
      <c r="K6" s="349"/>
      <c r="L6" s="349"/>
      <c r="M6" s="349"/>
      <c r="N6" s="349"/>
      <c r="O6" s="349"/>
    </row>
    <row r="7" spans="1:15" ht="26.25" customHeight="1">
      <c r="A7" s="62"/>
      <c r="B7" s="1369" t="s">
        <v>1672</v>
      </c>
      <c r="C7" s="1369"/>
      <c r="D7" s="1369"/>
      <c r="E7" s="1369"/>
      <c r="F7" s="1369"/>
      <c r="G7" s="1369" t="s">
        <v>1072</v>
      </c>
      <c r="H7" s="1369"/>
      <c r="I7" s="1369"/>
      <c r="J7" s="1369"/>
      <c r="K7" s="1369"/>
      <c r="L7" s="1369" t="s">
        <v>1072</v>
      </c>
      <c r="M7" s="1369"/>
      <c r="N7" s="1369"/>
      <c r="O7" s="1369"/>
    </row>
    <row r="8" spans="1:15" ht="12.75" customHeight="1">
      <c r="A8" s="437"/>
      <c r="B8" s="345"/>
      <c r="C8" s="345"/>
      <c r="D8" s="345"/>
      <c r="E8" s="345"/>
      <c r="F8" s="345"/>
      <c r="G8" s="345"/>
      <c r="H8" s="345"/>
      <c r="I8" s="345"/>
      <c r="J8" s="441"/>
      <c r="K8" s="441"/>
      <c r="L8" s="441"/>
      <c r="M8" s="441"/>
      <c r="N8" s="441"/>
      <c r="O8" s="441"/>
    </row>
    <row r="9" spans="1:15" ht="14.25" customHeight="1">
      <c r="A9" s="436" t="s">
        <v>1181</v>
      </c>
      <c r="B9" s="279">
        <v>38066</v>
      </c>
      <c r="C9" s="279">
        <v>41867</v>
      </c>
      <c r="D9" s="279">
        <v>42279</v>
      </c>
      <c r="E9" s="279">
        <v>37909</v>
      </c>
      <c r="F9" s="279">
        <v>32104</v>
      </c>
      <c r="G9" s="279">
        <v>33123</v>
      </c>
      <c r="H9" s="279">
        <v>31740</v>
      </c>
      <c r="I9" s="279">
        <v>33559</v>
      </c>
      <c r="J9" s="279">
        <v>27635</v>
      </c>
      <c r="K9" s="279">
        <v>26473</v>
      </c>
      <c r="L9" s="279">
        <v>36864</v>
      </c>
      <c r="M9" s="279">
        <v>30063</v>
      </c>
      <c r="N9" s="279">
        <v>30959</v>
      </c>
      <c r="O9" s="279">
        <v>31923</v>
      </c>
    </row>
    <row r="10" spans="1:15" ht="14.25" customHeight="1">
      <c r="A10" s="436" t="s">
        <v>329</v>
      </c>
      <c r="B10" s="279">
        <v>39273</v>
      </c>
      <c r="C10" s="279">
        <v>39137</v>
      </c>
      <c r="D10" s="279">
        <v>40939</v>
      </c>
      <c r="E10" s="279">
        <v>39191</v>
      </c>
      <c r="F10" s="279">
        <v>37562</v>
      </c>
      <c r="G10" s="279">
        <v>39484</v>
      </c>
      <c r="H10" s="279">
        <v>38974</v>
      </c>
      <c r="I10" s="279">
        <v>42224</v>
      </c>
      <c r="J10" s="279">
        <v>39112</v>
      </c>
      <c r="K10" s="279">
        <v>38430</v>
      </c>
      <c r="L10" s="279">
        <v>39730</v>
      </c>
      <c r="M10" s="279">
        <v>37001</v>
      </c>
      <c r="N10" s="279">
        <v>39912</v>
      </c>
      <c r="O10" s="279">
        <v>42983</v>
      </c>
    </row>
    <row r="11" spans="1:15" ht="14.25" customHeight="1">
      <c r="A11" s="436" t="s">
        <v>330</v>
      </c>
      <c r="B11" s="279">
        <v>31733</v>
      </c>
      <c r="C11" s="279">
        <v>31463</v>
      </c>
      <c r="D11" s="279">
        <v>33870</v>
      </c>
      <c r="E11" s="279">
        <v>32441</v>
      </c>
      <c r="F11" s="279">
        <v>29997</v>
      </c>
      <c r="G11" s="279">
        <v>30895</v>
      </c>
      <c r="H11" s="279">
        <v>32799</v>
      </c>
      <c r="I11" s="279">
        <v>37081</v>
      </c>
      <c r="J11" s="279">
        <v>32103</v>
      </c>
      <c r="K11" s="279">
        <v>31944</v>
      </c>
      <c r="L11" s="279">
        <v>31930</v>
      </c>
      <c r="M11" s="279">
        <v>29593</v>
      </c>
      <c r="N11" s="279">
        <v>30287</v>
      </c>
      <c r="O11" s="279" t="s">
        <v>878</v>
      </c>
    </row>
    <row r="12" spans="1:15" ht="14.25" customHeight="1">
      <c r="A12" s="436" t="s">
        <v>331</v>
      </c>
      <c r="B12" s="279">
        <v>14646</v>
      </c>
      <c r="C12" s="279">
        <v>14433</v>
      </c>
      <c r="D12" s="279">
        <v>13830</v>
      </c>
      <c r="E12" s="279">
        <v>14440</v>
      </c>
      <c r="F12" s="279">
        <v>13623</v>
      </c>
      <c r="G12" s="279">
        <v>14657</v>
      </c>
      <c r="H12" s="279">
        <v>15173</v>
      </c>
      <c r="I12" s="279">
        <v>16518</v>
      </c>
      <c r="J12" s="279">
        <v>18858</v>
      </c>
      <c r="K12" s="279">
        <v>20360</v>
      </c>
      <c r="L12" s="279">
        <v>17285</v>
      </c>
      <c r="M12" s="279">
        <v>20234</v>
      </c>
      <c r="N12" s="279">
        <v>20067</v>
      </c>
      <c r="O12" s="279" t="s">
        <v>878</v>
      </c>
    </row>
    <row r="13" spans="1:15" ht="14.25" customHeight="1">
      <c r="A13" s="436" t="s">
        <v>332</v>
      </c>
      <c r="B13" s="279">
        <v>3510</v>
      </c>
      <c r="C13" s="279">
        <v>3464</v>
      </c>
      <c r="D13" s="279">
        <v>3798</v>
      </c>
      <c r="E13" s="279">
        <v>3468</v>
      </c>
      <c r="F13" s="279">
        <v>3784</v>
      </c>
      <c r="G13" s="279">
        <v>3599</v>
      </c>
      <c r="H13" s="279">
        <v>3812</v>
      </c>
      <c r="I13" s="279">
        <v>4397</v>
      </c>
      <c r="J13" s="279">
        <v>3612</v>
      </c>
      <c r="K13" s="279">
        <v>3510</v>
      </c>
      <c r="L13" s="279">
        <v>3890</v>
      </c>
      <c r="M13" s="279">
        <v>1906</v>
      </c>
      <c r="N13" s="279">
        <v>2029</v>
      </c>
      <c r="O13" s="279" t="s">
        <v>878</v>
      </c>
    </row>
    <row r="14" spans="1:15" ht="14.25" customHeight="1">
      <c r="A14" s="436" t="s">
        <v>719</v>
      </c>
      <c r="B14" s="279">
        <v>7306</v>
      </c>
      <c r="C14" s="279">
        <v>7248</v>
      </c>
      <c r="D14" s="279">
        <v>6876</v>
      </c>
      <c r="E14" s="279">
        <v>6345</v>
      </c>
      <c r="F14" s="279">
        <v>6018</v>
      </c>
      <c r="G14" s="279">
        <v>6268</v>
      </c>
      <c r="H14" s="279">
        <v>7043</v>
      </c>
      <c r="I14" s="279">
        <v>11318</v>
      </c>
      <c r="J14" s="279">
        <v>11647</v>
      </c>
      <c r="K14" s="279">
        <v>11134</v>
      </c>
      <c r="L14" s="279">
        <v>11479</v>
      </c>
      <c r="M14" s="279">
        <v>10226</v>
      </c>
      <c r="N14" s="279">
        <v>10997</v>
      </c>
      <c r="O14" s="279">
        <v>9873</v>
      </c>
    </row>
    <row r="15" spans="1:15" ht="14.25" customHeight="1">
      <c r="A15" s="436" t="s">
        <v>1182</v>
      </c>
      <c r="B15" s="279">
        <v>25668</v>
      </c>
      <c r="C15" s="279">
        <v>26161</v>
      </c>
      <c r="D15" s="279">
        <v>25276</v>
      </c>
      <c r="E15" s="279">
        <v>26197</v>
      </c>
      <c r="F15" s="279">
        <v>24862</v>
      </c>
      <c r="G15" s="279">
        <v>24951</v>
      </c>
      <c r="H15" s="279">
        <v>25110</v>
      </c>
      <c r="I15" s="279">
        <v>27487</v>
      </c>
      <c r="J15" s="279">
        <v>27255</v>
      </c>
      <c r="K15" s="279">
        <v>29331</v>
      </c>
      <c r="L15" s="279">
        <v>27981</v>
      </c>
      <c r="M15" s="279">
        <v>26912</v>
      </c>
      <c r="N15" s="279">
        <v>27485</v>
      </c>
      <c r="O15" s="279">
        <v>28815</v>
      </c>
    </row>
    <row r="16" spans="1:15" ht="14.25" customHeight="1">
      <c r="A16" s="436" t="s">
        <v>335</v>
      </c>
      <c r="B16" s="279">
        <v>7059</v>
      </c>
      <c r="C16" s="279">
        <v>6969</v>
      </c>
      <c r="D16" s="279">
        <v>6995</v>
      </c>
      <c r="E16" s="279">
        <v>6991</v>
      </c>
      <c r="F16" s="279">
        <v>6601</v>
      </c>
      <c r="G16" s="279">
        <v>6796</v>
      </c>
      <c r="H16" s="279">
        <v>6418</v>
      </c>
      <c r="I16" s="279">
        <v>7274</v>
      </c>
      <c r="J16" s="279">
        <v>7799</v>
      </c>
      <c r="K16" s="279">
        <v>7863</v>
      </c>
      <c r="L16" s="279">
        <v>7848</v>
      </c>
      <c r="M16" s="279">
        <v>7677</v>
      </c>
      <c r="N16" s="279" t="s">
        <v>878</v>
      </c>
      <c r="O16" s="279" t="s">
        <v>878</v>
      </c>
    </row>
    <row r="17" spans="1:15" ht="14.25" customHeight="1">
      <c r="A17" s="436" t="s">
        <v>458</v>
      </c>
      <c r="B17" s="279" t="s">
        <v>355</v>
      </c>
      <c r="C17" s="279">
        <v>18169</v>
      </c>
      <c r="D17" s="279" t="s">
        <v>355</v>
      </c>
      <c r="E17" s="279">
        <v>17661</v>
      </c>
      <c r="F17" s="279" t="s">
        <v>355</v>
      </c>
      <c r="G17" s="279">
        <v>19429</v>
      </c>
      <c r="H17" s="279">
        <v>21877</v>
      </c>
      <c r="I17" s="279">
        <v>25997</v>
      </c>
      <c r="J17" s="279">
        <v>23164</v>
      </c>
      <c r="K17" s="279">
        <v>21889</v>
      </c>
      <c r="L17" s="279">
        <v>24195</v>
      </c>
      <c r="M17" s="279">
        <v>18787</v>
      </c>
      <c r="N17" s="279">
        <v>21180</v>
      </c>
      <c r="O17" s="279">
        <v>18593</v>
      </c>
    </row>
    <row r="18" spans="1:15" ht="14.25" customHeight="1">
      <c r="A18" s="436" t="s">
        <v>337</v>
      </c>
      <c r="B18" s="279">
        <v>61738</v>
      </c>
      <c r="C18" s="279">
        <v>83277</v>
      </c>
      <c r="D18" s="279">
        <v>85387</v>
      </c>
      <c r="E18" s="279">
        <v>88917</v>
      </c>
      <c r="F18" s="279">
        <v>86727</v>
      </c>
      <c r="G18" s="279">
        <v>87752</v>
      </c>
      <c r="H18" s="279">
        <v>81936</v>
      </c>
      <c r="I18" s="279">
        <v>79699</v>
      </c>
      <c r="J18" s="279">
        <v>75801</v>
      </c>
      <c r="K18" s="279">
        <v>82065</v>
      </c>
      <c r="L18" s="279">
        <v>72419</v>
      </c>
      <c r="M18" s="279">
        <v>66124</v>
      </c>
      <c r="N18" s="279" t="s">
        <v>878</v>
      </c>
      <c r="O18" s="279" t="s">
        <v>878</v>
      </c>
    </row>
    <row r="19" spans="1:15" ht="14.25" customHeight="1">
      <c r="A19" s="436" t="s">
        <v>512</v>
      </c>
      <c r="B19" s="279" t="s">
        <v>355</v>
      </c>
      <c r="C19" s="279">
        <v>15764</v>
      </c>
      <c r="D19" s="279">
        <v>11374</v>
      </c>
      <c r="E19" s="279">
        <v>16892</v>
      </c>
      <c r="F19" s="279">
        <v>18435</v>
      </c>
      <c r="G19" s="279">
        <v>19540</v>
      </c>
      <c r="H19" s="279">
        <v>13387</v>
      </c>
      <c r="I19" s="279">
        <v>10338</v>
      </c>
      <c r="J19" s="279">
        <v>8391</v>
      </c>
      <c r="K19" s="279">
        <v>8893</v>
      </c>
      <c r="L19" s="279">
        <v>9065</v>
      </c>
      <c r="M19" s="279">
        <v>7454</v>
      </c>
      <c r="N19" s="279">
        <v>7506</v>
      </c>
      <c r="O19" s="279" t="s">
        <v>878</v>
      </c>
    </row>
    <row r="20" spans="1:15" ht="14.25" customHeight="1">
      <c r="A20" s="436" t="s">
        <v>339</v>
      </c>
      <c r="B20" s="279" t="s">
        <v>355</v>
      </c>
      <c r="C20" s="279">
        <v>2641</v>
      </c>
      <c r="D20" s="279">
        <v>1480</v>
      </c>
      <c r="E20" s="279">
        <v>1556</v>
      </c>
      <c r="F20" s="279">
        <v>3117</v>
      </c>
      <c r="G20" s="279">
        <v>4100</v>
      </c>
      <c r="H20" s="279">
        <v>3809</v>
      </c>
      <c r="I20" s="279">
        <v>2205</v>
      </c>
      <c r="J20" s="279">
        <v>1828</v>
      </c>
      <c r="K20" s="279">
        <v>1672</v>
      </c>
      <c r="L20" s="279">
        <v>2384</v>
      </c>
      <c r="M20" s="279">
        <v>3183</v>
      </c>
      <c r="N20" s="279">
        <v>3163</v>
      </c>
      <c r="O20" s="279" t="s">
        <v>878</v>
      </c>
    </row>
    <row r="21" spans="1:15" ht="14.25" customHeight="1">
      <c r="A21" s="436" t="s">
        <v>340</v>
      </c>
      <c r="B21" s="279">
        <v>21717</v>
      </c>
      <c r="C21" s="279">
        <v>21319</v>
      </c>
      <c r="D21" s="279">
        <v>22799</v>
      </c>
      <c r="E21" s="279">
        <v>21046</v>
      </c>
      <c r="F21" s="279">
        <v>19444</v>
      </c>
      <c r="G21" s="279">
        <v>18302</v>
      </c>
      <c r="H21" s="279">
        <v>18250</v>
      </c>
      <c r="I21" s="279">
        <v>20282</v>
      </c>
      <c r="J21" s="279">
        <v>18134</v>
      </c>
      <c r="K21" s="279">
        <v>18700</v>
      </c>
      <c r="L21" s="279">
        <v>21980</v>
      </c>
      <c r="M21" s="279">
        <v>19621</v>
      </c>
      <c r="N21" s="279">
        <v>20353</v>
      </c>
      <c r="O21" s="279" t="s">
        <v>878</v>
      </c>
    </row>
    <row r="22" spans="1:15" ht="14.25" customHeight="1">
      <c r="A22" s="436" t="s">
        <v>341</v>
      </c>
      <c r="B22" s="279">
        <v>21736</v>
      </c>
      <c r="C22" s="279">
        <v>21335</v>
      </c>
      <c r="D22" s="279">
        <v>21702</v>
      </c>
      <c r="E22" s="279">
        <v>22395</v>
      </c>
      <c r="F22" s="279">
        <v>22594</v>
      </c>
      <c r="G22" s="279">
        <v>22877</v>
      </c>
      <c r="H22" s="279">
        <v>22333</v>
      </c>
      <c r="I22" s="279">
        <v>21275</v>
      </c>
      <c r="J22" s="279">
        <v>20889</v>
      </c>
      <c r="K22" s="279">
        <v>21173</v>
      </c>
      <c r="L22" s="279">
        <v>20191</v>
      </c>
      <c r="M22" s="279">
        <v>18600</v>
      </c>
      <c r="N22" s="279">
        <v>17459</v>
      </c>
      <c r="O22" s="279">
        <v>20340</v>
      </c>
    </row>
    <row r="23" spans="1:15" ht="14.25" customHeight="1">
      <c r="A23" s="436" t="s">
        <v>1198</v>
      </c>
      <c r="B23" s="279">
        <v>18786</v>
      </c>
      <c r="C23" s="279">
        <v>17155</v>
      </c>
      <c r="D23" s="279">
        <v>15984</v>
      </c>
      <c r="E23" s="279">
        <v>16024</v>
      </c>
      <c r="F23" s="279">
        <v>14459</v>
      </c>
      <c r="G23" s="279">
        <v>15425</v>
      </c>
      <c r="H23" s="279">
        <v>15233</v>
      </c>
      <c r="I23" s="279">
        <v>18841</v>
      </c>
      <c r="J23" s="279">
        <v>15283</v>
      </c>
      <c r="K23" s="279">
        <v>18050</v>
      </c>
      <c r="L23" s="279">
        <v>19554</v>
      </c>
      <c r="M23" s="279">
        <v>18219</v>
      </c>
      <c r="N23" s="279">
        <v>19120</v>
      </c>
      <c r="O23" s="279">
        <v>19066</v>
      </c>
    </row>
    <row r="24" spans="1:15" ht="14.25" customHeight="1">
      <c r="A24" s="436" t="s">
        <v>343</v>
      </c>
      <c r="B24" s="279">
        <v>10138</v>
      </c>
      <c r="C24" s="279">
        <v>10802</v>
      </c>
      <c r="D24" s="279">
        <v>11252</v>
      </c>
      <c r="E24" s="279">
        <v>11855</v>
      </c>
      <c r="F24" s="279">
        <v>11221</v>
      </c>
      <c r="G24" s="279">
        <v>10608</v>
      </c>
      <c r="H24" s="279">
        <v>10537</v>
      </c>
      <c r="I24" s="279">
        <v>11311</v>
      </c>
      <c r="J24" s="279">
        <v>10210</v>
      </c>
      <c r="K24" s="279">
        <v>10543</v>
      </c>
      <c r="L24" s="279">
        <v>9996</v>
      </c>
      <c r="M24" s="279">
        <v>8902</v>
      </c>
      <c r="N24" s="279">
        <v>9833</v>
      </c>
      <c r="O24" s="279" t="s">
        <v>878</v>
      </c>
    </row>
    <row r="25" spans="1:15" ht="12.75" customHeight="1">
      <c r="A25" s="134"/>
      <c r="B25" s="134"/>
      <c r="C25" s="134"/>
      <c r="D25" s="134"/>
      <c r="E25" s="435"/>
      <c r="F25" s="437"/>
      <c r="G25" s="437"/>
      <c r="H25" s="437"/>
      <c r="I25" s="134"/>
      <c r="J25" s="62"/>
      <c r="K25" s="62"/>
      <c r="L25" s="62"/>
      <c r="M25" s="62"/>
      <c r="N25" s="1115"/>
      <c r="O25" s="62"/>
    </row>
    <row r="26" spans="1:15" ht="38.25" customHeight="1">
      <c r="A26" s="1115"/>
      <c r="B26" s="1282" t="s">
        <v>1673</v>
      </c>
      <c r="C26" s="1282"/>
      <c r="D26" s="1282"/>
      <c r="E26" s="1282"/>
      <c r="F26" s="1282"/>
      <c r="G26" s="1282" t="s">
        <v>1073</v>
      </c>
      <c r="H26" s="1282"/>
      <c r="I26" s="1282"/>
      <c r="J26" s="1282"/>
      <c r="K26" s="1282"/>
      <c r="L26" s="1282" t="s">
        <v>1073</v>
      </c>
      <c r="M26" s="1282"/>
      <c r="N26" s="1282"/>
      <c r="O26" s="1282"/>
    </row>
    <row r="27" spans="1:15" ht="12.75" customHeight="1">
      <c r="A27" s="437"/>
      <c r="B27" s="433"/>
      <c r="C27" s="433"/>
      <c r="D27" s="433"/>
      <c r="E27" s="433"/>
      <c r="F27" s="433"/>
      <c r="G27" s="433"/>
      <c r="H27" s="433"/>
      <c r="I27" s="433"/>
      <c r="J27" s="62"/>
      <c r="K27" s="62"/>
      <c r="L27" s="62"/>
      <c r="M27" s="62"/>
      <c r="N27" s="1115"/>
      <c r="O27" s="62"/>
    </row>
    <row r="28" spans="1:15" ht="14.25" customHeight="1">
      <c r="A28" s="436" t="s">
        <v>1181</v>
      </c>
      <c r="B28" s="415">
        <v>77.900000000000006</v>
      </c>
      <c r="C28" s="415">
        <v>78</v>
      </c>
      <c r="D28" s="415">
        <v>78.7</v>
      </c>
      <c r="E28" s="415">
        <v>71.5</v>
      </c>
      <c r="F28" s="415">
        <v>62</v>
      </c>
      <c r="G28" s="415">
        <v>62.7</v>
      </c>
      <c r="H28" s="415">
        <v>61.9</v>
      </c>
      <c r="I28" s="415">
        <v>62.1</v>
      </c>
      <c r="J28" s="415">
        <v>61.9</v>
      </c>
      <c r="K28" s="415">
        <v>57.6</v>
      </c>
      <c r="L28" s="415">
        <v>74.5</v>
      </c>
      <c r="M28" s="415">
        <v>74.099999999999994</v>
      </c>
      <c r="N28" s="415">
        <v>71.5</v>
      </c>
      <c r="O28" s="415">
        <v>73.099999999999994</v>
      </c>
    </row>
    <row r="29" spans="1:15" ht="14.25" customHeight="1">
      <c r="A29" s="436" t="s">
        <v>329</v>
      </c>
      <c r="B29" s="415">
        <v>82.8</v>
      </c>
      <c r="C29" s="415">
        <v>82.4</v>
      </c>
      <c r="D29" s="415">
        <v>81.099999999999994</v>
      </c>
      <c r="E29" s="415">
        <v>80.7</v>
      </c>
      <c r="F29" s="415">
        <v>82.5</v>
      </c>
      <c r="G29" s="415">
        <v>83.9</v>
      </c>
      <c r="H29" s="415">
        <v>83</v>
      </c>
      <c r="I29" s="415">
        <v>81.900000000000006</v>
      </c>
      <c r="J29" s="415">
        <v>80.900000000000006</v>
      </c>
      <c r="K29" s="415">
        <v>76.099999999999994</v>
      </c>
      <c r="L29" s="415">
        <v>75.400000000000006</v>
      </c>
      <c r="M29" s="415">
        <v>78.099999999999994</v>
      </c>
      <c r="N29" s="415">
        <v>77.8</v>
      </c>
      <c r="O29" s="415" t="s">
        <v>878</v>
      </c>
    </row>
    <row r="30" spans="1:15" ht="14.25" customHeight="1">
      <c r="A30" s="436" t="s">
        <v>330</v>
      </c>
      <c r="B30" s="415">
        <v>74.5</v>
      </c>
      <c r="C30" s="415">
        <v>74</v>
      </c>
      <c r="D30" s="415">
        <v>81.5</v>
      </c>
      <c r="E30" s="415">
        <v>81.900000000000006</v>
      </c>
      <c r="F30" s="415">
        <v>80</v>
      </c>
      <c r="G30" s="415">
        <v>81.2</v>
      </c>
      <c r="H30" s="415">
        <v>80.2</v>
      </c>
      <c r="I30" s="415">
        <v>73.599999999999994</v>
      </c>
      <c r="J30" s="415">
        <v>74.3</v>
      </c>
      <c r="K30" s="415">
        <v>73.900000000000006</v>
      </c>
      <c r="L30" s="415">
        <v>70.3</v>
      </c>
      <c r="M30" s="415">
        <v>74.2</v>
      </c>
      <c r="N30" s="415">
        <v>69</v>
      </c>
      <c r="O30" s="415" t="s">
        <v>878</v>
      </c>
    </row>
    <row r="31" spans="1:15" ht="14.25" customHeight="1">
      <c r="A31" s="436" t="s">
        <v>331</v>
      </c>
      <c r="B31" s="415">
        <v>68.8</v>
      </c>
      <c r="C31" s="415">
        <v>66.8</v>
      </c>
      <c r="D31" s="415">
        <v>69.400000000000006</v>
      </c>
      <c r="E31" s="415">
        <v>69.3</v>
      </c>
      <c r="F31" s="415">
        <v>70.599999999999994</v>
      </c>
      <c r="G31" s="415">
        <v>75</v>
      </c>
      <c r="H31" s="415">
        <v>68.599999999999994</v>
      </c>
      <c r="I31" s="415">
        <v>64.400000000000006</v>
      </c>
      <c r="J31" s="415">
        <v>85</v>
      </c>
      <c r="K31" s="415">
        <v>88.7</v>
      </c>
      <c r="L31" s="415">
        <v>82.1</v>
      </c>
      <c r="M31" s="415">
        <v>103.6</v>
      </c>
      <c r="N31" s="415">
        <v>102.5</v>
      </c>
      <c r="O31" s="415" t="s">
        <v>878</v>
      </c>
    </row>
    <row r="32" spans="1:15" ht="14.25" customHeight="1">
      <c r="A32" s="436" t="s">
        <v>332</v>
      </c>
      <c r="B32" s="415">
        <v>67.8</v>
      </c>
      <c r="C32" s="415">
        <v>70.599999999999994</v>
      </c>
      <c r="D32" s="415">
        <v>76.8</v>
      </c>
      <c r="E32" s="415">
        <v>71.599999999999994</v>
      </c>
      <c r="F32" s="415">
        <v>84.4</v>
      </c>
      <c r="G32" s="415">
        <v>79.3</v>
      </c>
      <c r="H32" s="415">
        <v>76.8</v>
      </c>
      <c r="I32" s="415">
        <v>77.5</v>
      </c>
      <c r="J32" s="415">
        <v>73.400000000000006</v>
      </c>
      <c r="K32" s="415">
        <v>67.8</v>
      </c>
      <c r="L32" s="415">
        <v>70.099999999999994</v>
      </c>
      <c r="M32" s="415">
        <v>39.4</v>
      </c>
      <c r="N32" s="415">
        <v>41.7</v>
      </c>
      <c r="O32" s="415" t="s">
        <v>878</v>
      </c>
    </row>
    <row r="33" spans="1:15" ht="14.25" customHeight="1">
      <c r="A33" s="436" t="s">
        <v>719</v>
      </c>
      <c r="B33" s="415">
        <v>46.8</v>
      </c>
      <c r="C33" s="415">
        <v>48.8</v>
      </c>
      <c r="D33" s="415">
        <v>44.9</v>
      </c>
      <c r="E33" s="415">
        <v>42.3</v>
      </c>
      <c r="F33" s="415">
        <v>44.8</v>
      </c>
      <c r="G33" s="415">
        <v>44</v>
      </c>
      <c r="H33" s="415">
        <v>47.9</v>
      </c>
      <c r="I33" s="415">
        <v>64.599999999999994</v>
      </c>
      <c r="J33" s="415">
        <v>73.900000000000006</v>
      </c>
      <c r="K33" s="415">
        <v>69.400000000000006</v>
      </c>
      <c r="L33" s="415">
        <v>71.400000000000006</v>
      </c>
      <c r="M33" s="415">
        <v>73.099999999999994</v>
      </c>
      <c r="N33" s="415">
        <v>72.2</v>
      </c>
      <c r="O33" s="415">
        <v>67.5</v>
      </c>
    </row>
    <row r="34" spans="1:15" ht="14.25" customHeight="1">
      <c r="A34" s="436" t="s">
        <v>1182</v>
      </c>
      <c r="B34" s="415">
        <v>82</v>
      </c>
      <c r="C34" s="415">
        <v>80.8</v>
      </c>
      <c r="D34" s="415">
        <v>77.099999999999994</v>
      </c>
      <c r="E34" s="415">
        <v>80.400000000000006</v>
      </c>
      <c r="F34" s="415">
        <v>81</v>
      </c>
      <c r="G34" s="415">
        <v>81.8</v>
      </c>
      <c r="H34" s="415">
        <v>80.2</v>
      </c>
      <c r="I34" s="415">
        <v>76.599999999999994</v>
      </c>
      <c r="J34" s="415">
        <v>77.7</v>
      </c>
      <c r="K34" s="415">
        <v>78.099999999999994</v>
      </c>
      <c r="L34" s="415">
        <v>75.900000000000006</v>
      </c>
      <c r="M34" s="415">
        <v>82.1</v>
      </c>
      <c r="N34" s="415">
        <v>78.099999999999994</v>
      </c>
      <c r="O34" s="415">
        <v>79.2</v>
      </c>
    </row>
    <row r="35" spans="1:15" ht="14.25" customHeight="1">
      <c r="A35" s="436" t="s">
        <v>335</v>
      </c>
      <c r="B35" s="415">
        <v>59.2</v>
      </c>
      <c r="C35" s="415">
        <v>54.5</v>
      </c>
      <c r="D35" s="415">
        <v>56.9</v>
      </c>
      <c r="E35" s="415">
        <v>58.3</v>
      </c>
      <c r="F35" s="415">
        <v>59.5</v>
      </c>
      <c r="G35" s="415">
        <v>58.1</v>
      </c>
      <c r="H35" s="415">
        <v>57.6</v>
      </c>
      <c r="I35" s="415">
        <v>55.2</v>
      </c>
      <c r="J35" s="415">
        <v>68.8</v>
      </c>
      <c r="K35" s="415">
        <v>67.599999999999994</v>
      </c>
      <c r="L35" s="415">
        <v>65.099999999999994</v>
      </c>
      <c r="M35" s="415">
        <v>67.7</v>
      </c>
      <c r="N35" s="415" t="s">
        <v>1386</v>
      </c>
      <c r="O35" s="415" t="s">
        <v>878</v>
      </c>
    </row>
    <row r="36" spans="1:15" ht="14.25" customHeight="1">
      <c r="A36" s="436" t="s">
        <v>458</v>
      </c>
      <c r="B36" s="415" t="s">
        <v>355</v>
      </c>
      <c r="C36" s="415">
        <v>72.3</v>
      </c>
      <c r="D36" s="415" t="s">
        <v>355</v>
      </c>
      <c r="E36" s="415">
        <v>67.400000000000006</v>
      </c>
      <c r="F36" s="415" t="s">
        <v>355</v>
      </c>
      <c r="G36" s="415">
        <v>77.8</v>
      </c>
      <c r="H36" s="415">
        <v>82.1</v>
      </c>
      <c r="I36" s="415">
        <v>84.4</v>
      </c>
      <c r="J36" s="415">
        <v>87</v>
      </c>
      <c r="K36" s="415">
        <v>80.5</v>
      </c>
      <c r="L36" s="415">
        <v>86.1</v>
      </c>
      <c r="M36" s="415">
        <v>79.900000000000006</v>
      </c>
      <c r="N36" s="415">
        <v>85.8</v>
      </c>
      <c r="O36" s="415">
        <v>80.900000000000006</v>
      </c>
    </row>
    <row r="37" spans="1:15" ht="14.25" customHeight="1">
      <c r="A37" s="436" t="s">
        <v>337</v>
      </c>
      <c r="B37" s="415">
        <v>73.599999999999994</v>
      </c>
      <c r="C37" s="415">
        <v>72.5</v>
      </c>
      <c r="D37" s="415">
        <v>72.7</v>
      </c>
      <c r="E37" s="415">
        <v>68.400000000000006</v>
      </c>
      <c r="F37" s="415">
        <v>68.099999999999994</v>
      </c>
      <c r="G37" s="415">
        <v>73.2</v>
      </c>
      <c r="H37" s="415">
        <v>64.599999999999994</v>
      </c>
      <c r="I37" s="415">
        <v>59.8</v>
      </c>
      <c r="J37" s="415">
        <v>64.900000000000006</v>
      </c>
      <c r="K37" s="415">
        <v>69.400000000000006</v>
      </c>
      <c r="L37" s="415">
        <v>61.8</v>
      </c>
      <c r="M37" s="415">
        <v>59</v>
      </c>
      <c r="N37" s="415" t="s">
        <v>1386</v>
      </c>
      <c r="O37" s="415" t="s">
        <v>878</v>
      </c>
    </row>
    <row r="38" spans="1:15" ht="14.25" customHeight="1">
      <c r="A38" s="436" t="s">
        <v>512</v>
      </c>
      <c r="B38" s="415" t="s">
        <v>355</v>
      </c>
      <c r="C38" s="415">
        <v>81</v>
      </c>
      <c r="D38" s="415">
        <v>81</v>
      </c>
      <c r="E38" s="415">
        <v>73.400000000000006</v>
      </c>
      <c r="F38" s="415">
        <v>75.5</v>
      </c>
      <c r="G38" s="415">
        <v>75.8</v>
      </c>
      <c r="H38" s="415">
        <v>66.3</v>
      </c>
      <c r="I38" s="415">
        <v>61.3</v>
      </c>
      <c r="J38" s="415">
        <v>60.5</v>
      </c>
      <c r="K38" s="415">
        <v>59</v>
      </c>
      <c r="L38" s="415">
        <v>58.8</v>
      </c>
      <c r="M38" s="415">
        <v>57.6</v>
      </c>
      <c r="N38" s="415">
        <v>56.2</v>
      </c>
      <c r="O38" s="415" t="s">
        <v>878</v>
      </c>
    </row>
    <row r="39" spans="1:15" ht="14.25" customHeight="1">
      <c r="A39" s="436" t="s">
        <v>339</v>
      </c>
      <c r="B39" s="415" t="s">
        <v>355</v>
      </c>
      <c r="C39" s="415">
        <v>45.6</v>
      </c>
      <c r="D39" s="415">
        <v>26.4</v>
      </c>
      <c r="E39" s="415">
        <v>28.4</v>
      </c>
      <c r="F39" s="415">
        <v>97.7</v>
      </c>
      <c r="G39" s="415">
        <v>80.099999999999994</v>
      </c>
      <c r="H39" s="415">
        <v>76.599999999999994</v>
      </c>
      <c r="I39" s="415">
        <v>51.7</v>
      </c>
      <c r="J39" s="415">
        <v>41.1</v>
      </c>
      <c r="K39" s="415">
        <v>40.4</v>
      </c>
      <c r="L39" s="415">
        <v>44.6</v>
      </c>
      <c r="M39" s="415">
        <v>62.8</v>
      </c>
      <c r="N39" s="415">
        <v>61.6</v>
      </c>
      <c r="O39" s="415" t="s">
        <v>878</v>
      </c>
    </row>
    <row r="40" spans="1:15" ht="14.25" customHeight="1">
      <c r="A40" s="436" t="s">
        <v>340</v>
      </c>
      <c r="B40" s="415">
        <v>58.7</v>
      </c>
      <c r="C40" s="415">
        <v>60</v>
      </c>
      <c r="D40" s="415">
        <v>64.900000000000006</v>
      </c>
      <c r="E40" s="415">
        <v>63.8</v>
      </c>
      <c r="F40" s="415">
        <v>67.2</v>
      </c>
      <c r="G40" s="415">
        <v>66.099999999999994</v>
      </c>
      <c r="H40" s="415">
        <v>64.599999999999994</v>
      </c>
      <c r="I40" s="415">
        <v>64.3</v>
      </c>
      <c r="J40" s="415">
        <v>64.8</v>
      </c>
      <c r="K40" s="415">
        <v>63</v>
      </c>
      <c r="L40" s="415">
        <v>70.3</v>
      </c>
      <c r="M40" s="415">
        <v>73</v>
      </c>
      <c r="N40" s="415">
        <v>73.7</v>
      </c>
      <c r="O40" s="415" t="s">
        <v>878</v>
      </c>
    </row>
    <row r="41" spans="1:15" ht="14.25" customHeight="1">
      <c r="A41" s="436" t="s">
        <v>341</v>
      </c>
      <c r="B41" s="415">
        <v>63.4</v>
      </c>
      <c r="C41" s="415">
        <v>65.3</v>
      </c>
      <c r="D41" s="415">
        <v>68.2</v>
      </c>
      <c r="E41" s="415">
        <v>71.900000000000006</v>
      </c>
      <c r="F41" s="415">
        <v>76</v>
      </c>
      <c r="G41" s="415">
        <v>74.7</v>
      </c>
      <c r="H41" s="415">
        <v>72</v>
      </c>
      <c r="I41" s="415">
        <v>62.3</v>
      </c>
      <c r="J41" s="415">
        <v>57.1</v>
      </c>
      <c r="K41" s="415">
        <v>58.7</v>
      </c>
      <c r="L41" s="415">
        <v>55.4</v>
      </c>
      <c r="M41" s="415">
        <v>48.7</v>
      </c>
      <c r="N41" s="415">
        <v>47.8</v>
      </c>
      <c r="O41" s="415">
        <v>59</v>
      </c>
    </row>
    <row r="42" spans="1:15" ht="14.25" customHeight="1">
      <c r="A42" s="436" t="s">
        <v>1198</v>
      </c>
      <c r="B42" s="415">
        <v>81</v>
      </c>
      <c r="C42" s="415">
        <v>79.3</v>
      </c>
      <c r="D42" s="415">
        <v>75.7</v>
      </c>
      <c r="E42" s="415">
        <v>74.3</v>
      </c>
      <c r="F42" s="415">
        <v>72.099999999999994</v>
      </c>
      <c r="G42" s="415">
        <v>71.8</v>
      </c>
      <c r="H42" s="415">
        <v>71.7</v>
      </c>
      <c r="I42" s="415">
        <v>77.3</v>
      </c>
      <c r="J42" s="415">
        <v>72.7</v>
      </c>
      <c r="K42" s="415">
        <v>79.900000000000006</v>
      </c>
      <c r="L42" s="415">
        <v>80.599999999999994</v>
      </c>
      <c r="M42" s="415">
        <v>83.8</v>
      </c>
      <c r="N42" s="415">
        <v>83.7</v>
      </c>
      <c r="O42" s="415">
        <v>80.7</v>
      </c>
    </row>
    <row r="43" spans="1:15" ht="14.25" customHeight="1">
      <c r="A43" s="436" t="s">
        <v>343</v>
      </c>
      <c r="B43" s="415"/>
      <c r="C43" s="415"/>
      <c r="D43" s="415"/>
      <c r="E43" s="415"/>
      <c r="F43" s="415"/>
      <c r="G43" s="415"/>
      <c r="H43" s="415"/>
      <c r="I43" s="415"/>
      <c r="J43" s="415"/>
      <c r="K43" s="415"/>
      <c r="L43" s="415"/>
      <c r="M43" s="415"/>
      <c r="N43" s="415"/>
      <c r="O43" s="415"/>
    </row>
    <row r="44" spans="1:15" ht="12.75" customHeight="1">
      <c r="A44" s="62"/>
      <c r="B44" s="446"/>
      <c r="C44" s="62"/>
      <c r="D44" s="62"/>
      <c r="E44" s="62"/>
      <c r="F44" s="62"/>
      <c r="G44" s="62"/>
      <c r="H44" s="62"/>
      <c r="I44" s="62"/>
      <c r="J44" s="62"/>
      <c r="K44" s="62"/>
      <c r="L44" s="62"/>
      <c r="M44" s="62"/>
      <c r="N44" s="1115"/>
      <c r="O44" s="62"/>
    </row>
    <row r="45" spans="1:15" s="608" customFormat="1" ht="20.149999999999999" customHeight="1">
      <c r="B45" s="1364" t="s">
        <v>1416</v>
      </c>
      <c r="C45" s="1364"/>
      <c r="D45" s="1364"/>
      <c r="E45" s="1364"/>
      <c r="F45" s="1364"/>
      <c r="G45" s="609"/>
    </row>
    <row r="46" spans="1:15" s="678" customFormat="1" ht="15" customHeight="1">
      <c r="B46" s="1364" t="s">
        <v>1424</v>
      </c>
      <c r="C46" s="1364"/>
      <c r="D46" s="1364"/>
      <c r="E46" s="1364"/>
      <c r="F46" s="1364"/>
      <c r="G46" s="679"/>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8">
    <mergeCell ref="B45:F45"/>
    <mergeCell ref="B46:F46"/>
    <mergeCell ref="G26:K26"/>
    <mergeCell ref="L26:O26"/>
    <mergeCell ref="L7:O7"/>
    <mergeCell ref="G7:K7"/>
    <mergeCell ref="B7:F7"/>
    <mergeCell ref="B26:F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&amp;"Arial,Fett"Wärmeerzeugung aus Kraft-Wärme-Kopplung (KWK)
2003 – 2016 nach Bundesländern</oddHeader>
    <oddFooter>&amp;CStatistische Ämter der Länder – Indikatoren und Kennzahlen, UGRdL 2017</oddFooter>
  </headerFooter>
  <colBreaks count="2" manualBreakCount="2">
    <brk id="6" max="1048575" man="1"/>
    <brk id="11"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5">
    <pageSetUpPr autoPageBreaks="0"/>
  </sheetPr>
  <dimension ref="A1:X6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5" style="62" customWidth="1"/>
    <col min="2" max="14" width="10.7265625" style="62" customWidth="1"/>
    <col min="15" max="21" width="10.7265625" style="36" customWidth="1"/>
    <col min="22" max="22" width="10.7265625" style="742" customWidth="1"/>
    <col min="23" max="23" width="10.7265625" style="36" customWidth="1"/>
    <col min="24" max="16384" width="11.453125" style="36"/>
  </cols>
  <sheetData>
    <row r="1" spans="1:24" ht="12.75" customHeight="1">
      <c r="A1" s="297" t="s">
        <v>263</v>
      </c>
    </row>
    <row r="3" spans="1:24" ht="13">
      <c r="A3" s="61" t="s">
        <v>473</v>
      </c>
      <c r="B3" s="133" t="s">
        <v>1315</v>
      </c>
      <c r="C3" s="61"/>
      <c r="D3" s="61"/>
      <c r="E3" s="61"/>
      <c r="F3" s="61"/>
      <c r="G3" s="61"/>
      <c r="H3" s="61"/>
      <c r="I3" s="61"/>
      <c r="J3" s="61"/>
    </row>
    <row r="4" spans="1:24" ht="12.75" customHeight="1">
      <c r="A4" s="61"/>
      <c r="B4" s="61"/>
      <c r="C4" s="61"/>
      <c r="D4" s="61"/>
      <c r="E4" s="61"/>
      <c r="F4" s="63"/>
      <c r="G4" s="64"/>
      <c r="H4" s="64"/>
      <c r="I4" s="64"/>
      <c r="J4" s="61"/>
    </row>
    <row r="5" spans="1:24" ht="12.75" customHeight="1">
      <c r="A5" s="65" t="s">
        <v>327</v>
      </c>
      <c r="B5" s="66">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740">
        <v>2014</v>
      </c>
      <c r="W5" s="66">
        <v>2015</v>
      </c>
    </row>
    <row r="6" spans="1:24" ht="12.75" customHeight="1">
      <c r="A6" s="61"/>
      <c r="B6" s="61"/>
      <c r="C6" s="61"/>
      <c r="D6" s="61"/>
      <c r="E6" s="61"/>
      <c r="F6" s="63"/>
      <c r="G6" s="64"/>
      <c r="H6" s="64"/>
      <c r="I6" s="64"/>
      <c r="J6" s="61"/>
    </row>
    <row r="7" spans="1:24" ht="12.75" customHeight="1">
      <c r="A7" s="586"/>
      <c r="B7" s="1334" t="s">
        <v>90</v>
      </c>
      <c r="C7" s="1334"/>
      <c r="D7" s="1334"/>
      <c r="E7" s="1334"/>
      <c r="F7" s="1334"/>
      <c r="G7" s="1334"/>
      <c r="H7" s="1334" t="s">
        <v>90</v>
      </c>
      <c r="I7" s="1334"/>
      <c r="J7" s="1334"/>
      <c r="K7" s="1334"/>
      <c r="L7" s="1334"/>
      <c r="M7" s="1334"/>
      <c r="N7" s="1334" t="s">
        <v>90</v>
      </c>
      <c r="O7" s="1334"/>
      <c r="P7" s="1334"/>
      <c r="Q7" s="1334"/>
      <c r="R7" s="1334"/>
      <c r="S7" s="1334"/>
      <c r="T7" s="1334" t="s">
        <v>90</v>
      </c>
      <c r="U7" s="1334"/>
      <c r="V7" s="1334"/>
      <c r="W7" s="1334"/>
      <c r="X7"/>
    </row>
    <row r="8" spans="1:24" ht="12.75" customHeight="1">
      <c r="A8" s="588"/>
      <c r="B8" s="682"/>
      <c r="C8" s="577"/>
      <c r="D8" s="577"/>
      <c r="E8" s="577"/>
      <c r="F8" s="577"/>
      <c r="G8" s="577"/>
      <c r="H8" s="577"/>
      <c r="I8" s="577"/>
      <c r="J8" s="577"/>
      <c r="K8" s="682"/>
      <c r="L8" s="682"/>
      <c r="M8" s="682"/>
      <c r="N8" s="682"/>
      <c r="O8" s="682"/>
      <c r="P8" s="682"/>
      <c r="Q8" s="682"/>
      <c r="R8" s="682"/>
      <c r="S8" s="682"/>
      <c r="T8" s="682"/>
      <c r="U8" s="682"/>
      <c r="V8" s="741"/>
      <c r="W8" s="682"/>
    </row>
    <row r="9" spans="1:24" ht="12.5">
      <c r="A9" s="589" t="s">
        <v>328</v>
      </c>
      <c r="B9" s="497">
        <v>96157.729900000006</v>
      </c>
      <c r="C9" s="498">
        <v>100347.9957</v>
      </c>
      <c r="D9" s="497">
        <v>104850.5433</v>
      </c>
      <c r="E9" s="498">
        <v>101254.9057</v>
      </c>
      <c r="F9" s="497">
        <v>102900.4522</v>
      </c>
      <c r="G9" s="498">
        <v>100050.69990000001</v>
      </c>
      <c r="H9" s="497">
        <v>96564.816300000006</v>
      </c>
      <c r="I9" s="498">
        <v>102647.38800000001</v>
      </c>
      <c r="J9" s="497">
        <v>98034.146699999998</v>
      </c>
      <c r="K9" s="498">
        <v>99058.468099999998</v>
      </c>
      <c r="L9" s="497">
        <v>98217.106799999994</v>
      </c>
      <c r="M9" s="498">
        <v>101163.14350000001</v>
      </c>
      <c r="N9" s="497">
        <v>102332.4987</v>
      </c>
      <c r="O9" s="686">
        <v>93137.731899999999</v>
      </c>
      <c r="P9" s="686">
        <v>95537.488700000002</v>
      </c>
      <c r="Q9" s="686">
        <v>87773.380099999995</v>
      </c>
      <c r="R9" s="686">
        <v>89596.679099999994</v>
      </c>
      <c r="S9" s="686">
        <v>87341.9804</v>
      </c>
      <c r="T9" s="686">
        <v>86472.882899999997</v>
      </c>
      <c r="U9" s="686">
        <v>92856.876499999998</v>
      </c>
      <c r="V9" s="686">
        <v>86746.600399999996</v>
      </c>
      <c r="W9" s="686">
        <v>88787.4041</v>
      </c>
    </row>
    <row r="10" spans="1:24" ht="12.75" customHeight="1">
      <c r="A10" s="589" t="s">
        <v>329</v>
      </c>
      <c r="B10" s="498">
        <v>115963.89139999999</v>
      </c>
      <c r="C10" s="686">
        <v>117737.3806</v>
      </c>
      <c r="D10" s="498">
        <v>123544.45299999999</v>
      </c>
      <c r="E10" s="686">
        <v>120754.9005</v>
      </c>
      <c r="F10" s="498">
        <v>122862.4464</v>
      </c>
      <c r="G10" s="686">
        <v>120751.90760000001</v>
      </c>
      <c r="H10" s="498">
        <v>118377.8048</v>
      </c>
      <c r="I10" s="686">
        <v>121311.00380000001</v>
      </c>
      <c r="J10" s="498">
        <v>114391.6004</v>
      </c>
      <c r="K10" s="686">
        <v>114493.042</v>
      </c>
      <c r="L10" s="498">
        <v>114310.30070000001</v>
      </c>
      <c r="M10" s="686">
        <v>110947.89810000001</v>
      </c>
      <c r="N10" s="498">
        <v>112990.23789999999</v>
      </c>
      <c r="O10" s="686">
        <v>103364.09110000001</v>
      </c>
      <c r="P10" s="686">
        <v>110349.68829999999</v>
      </c>
      <c r="Q10" s="687">
        <v>106934.512</v>
      </c>
      <c r="R10" s="687">
        <v>111806.8005</v>
      </c>
      <c r="S10" s="687">
        <v>109714.87579999999</v>
      </c>
      <c r="T10" s="687">
        <v>109394.6732</v>
      </c>
      <c r="U10" s="687">
        <v>110613.2166</v>
      </c>
      <c r="V10" s="687">
        <v>103667.6854</v>
      </c>
      <c r="W10" s="687">
        <v>107628.145</v>
      </c>
    </row>
    <row r="11" spans="1:24" ht="12.75" customHeight="1">
      <c r="A11" s="589" t="s">
        <v>330</v>
      </c>
      <c r="B11" s="497">
        <v>30444.173200000001</v>
      </c>
      <c r="C11" s="498">
        <v>29964.062000000002</v>
      </c>
      <c r="D11" s="497">
        <v>30513.933099999998</v>
      </c>
      <c r="E11" s="498">
        <v>28752.543699999998</v>
      </c>
      <c r="F11" s="497">
        <v>27863.976900000001</v>
      </c>
      <c r="G11" s="498">
        <v>29232.420300000002</v>
      </c>
      <c r="H11" s="497">
        <v>28998.874500000002</v>
      </c>
      <c r="I11" s="498">
        <v>30067.112099999998</v>
      </c>
      <c r="J11" s="497">
        <v>27068.116900000001</v>
      </c>
      <c r="K11" s="498">
        <v>27096.215899999999</v>
      </c>
      <c r="L11" s="497">
        <v>25816.2948</v>
      </c>
      <c r="M11" s="498">
        <v>25443.706600000001</v>
      </c>
      <c r="N11" s="497">
        <v>25477.977800000001</v>
      </c>
      <c r="O11" s="686">
        <v>22203.5183</v>
      </c>
      <c r="P11" s="686">
        <v>23546.512500000001</v>
      </c>
      <c r="Q11" s="686">
        <v>23045.144</v>
      </c>
      <c r="R11" s="686">
        <v>25278.4925</v>
      </c>
      <c r="S11" s="686">
        <v>22465.173999999999</v>
      </c>
      <c r="T11" s="686">
        <v>23425.801500000001</v>
      </c>
      <c r="U11" s="686">
        <v>23835.658899999999</v>
      </c>
      <c r="V11" s="686">
        <v>21712.612700000001</v>
      </c>
      <c r="W11" s="686">
        <v>21005.239300000001</v>
      </c>
    </row>
    <row r="12" spans="1:24" ht="12.75" customHeight="1">
      <c r="A12" s="589" t="s">
        <v>331</v>
      </c>
      <c r="B12" s="498">
        <v>50674.741099999999</v>
      </c>
      <c r="C12" s="686">
        <v>49860.620499999997</v>
      </c>
      <c r="D12" s="498">
        <v>50490.510999999999</v>
      </c>
      <c r="E12" s="686">
        <v>51113.224499999997</v>
      </c>
      <c r="F12" s="498">
        <v>57973.704400000002</v>
      </c>
      <c r="G12" s="686">
        <v>57110.778200000001</v>
      </c>
      <c r="H12" s="498">
        <v>59368.239099999999</v>
      </c>
      <c r="I12" s="686">
        <v>59889.0314</v>
      </c>
      <c r="J12" s="498">
        <v>60578.609400000001</v>
      </c>
      <c r="K12" s="686">
        <v>57456.701300000001</v>
      </c>
      <c r="L12" s="498">
        <v>59038.955099999999</v>
      </c>
      <c r="M12" s="686">
        <v>60522.678800000002</v>
      </c>
      <c r="N12" s="498">
        <v>59117.2811</v>
      </c>
      <c r="O12" s="498">
        <v>55382.934300000001</v>
      </c>
      <c r="P12" s="498">
        <v>57368.338300000003</v>
      </c>
      <c r="Q12" s="498">
        <v>53794.393799999998</v>
      </c>
      <c r="R12" s="498">
        <v>56752.049099999997</v>
      </c>
      <c r="S12" s="498">
        <v>56840.518900000003</v>
      </c>
      <c r="T12" s="498">
        <v>58150.692499999997</v>
      </c>
      <c r="U12" s="498">
        <v>57429.493300000002</v>
      </c>
      <c r="V12" s="498">
        <v>56230.470699999998</v>
      </c>
      <c r="W12" s="498">
        <v>55560.786399999997</v>
      </c>
    </row>
    <row r="13" spans="1:24" ht="12.75" customHeight="1">
      <c r="A13" s="589" t="s">
        <v>332</v>
      </c>
      <c r="B13" s="497">
        <v>15588.4236</v>
      </c>
      <c r="C13" s="498">
        <v>15557.494199999999</v>
      </c>
      <c r="D13" s="497">
        <v>16527.109</v>
      </c>
      <c r="E13" s="498">
        <v>16395.171900000001</v>
      </c>
      <c r="F13" s="497">
        <v>15931.028899999999</v>
      </c>
      <c r="G13" s="498">
        <v>14750.1648</v>
      </c>
      <c r="H13" s="497">
        <v>15870.594499999999</v>
      </c>
      <c r="I13" s="498">
        <v>15963.855</v>
      </c>
      <c r="J13" s="497">
        <v>15726.1806</v>
      </c>
      <c r="K13" s="498">
        <v>16451.716799999998</v>
      </c>
      <c r="L13" s="497">
        <v>14782.747100000001</v>
      </c>
      <c r="M13" s="498">
        <v>13790.493700000001</v>
      </c>
      <c r="N13" s="497">
        <v>14283.377500000001</v>
      </c>
      <c r="O13" s="497">
        <v>15162.983700000001</v>
      </c>
      <c r="P13" s="497">
        <v>14699.3977</v>
      </c>
      <c r="Q13" s="497">
        <v>14268.2119</v>
      </c>
      <c r="R13" s="497">
        <v>15743.687099999999</v>
      </c>
      <c r="S13" s="497">
        <v>14780.1883</v>
      </c>
      <c r="T13" s="497">
        <v>14854.7976</v>
      </c>
      <c r="U13" s="497">
        <v>15046.7765</v>
      </c>
      <c r="V13" s="497">
        <v>14537.659</v>
      </c>
      <c r="W13" s="497">
        <v>14797.277899999999</v>
      </c>
    </row>
    <row r="14" spans="1:24" ht="12.75" customHeight="1">
      <c r="A14" s="589" t="s">
        <v>333</v>
      </c>
      <c r="B14" s="497">
        <v>17911.284</v>
      </c>
      <c r="C14" s="497">
        <v>18144.4764</v>
      </c>
      <c r="D14" s="497">
        <v>19632.671999999999</v>
      </c>
      <c r="E14" s="497">
        <v>18834.3773</v>
      </c>
      <c r="F14" s="498" t="s">
        <v>355</v>
      </c>
      <c r="G14" s="498" t="s">
        <v>355</v>
      </c>
      <c r="H14" s="498" t="s">
        <v>355</v>
      </c>
      <c r="I14" s="498" t="s">
        <v>355</v>
      </c>
      <c r="J14" s="498" t="s">
        <v>355</v>
      </c>
      <c r="K14" s="687">
        <v>17267.5321</v>
      </c>
      <c r="L14" s="687">
        <v>17126.679</v>
      </c>
      <c r="M14" s="687">
        <v>16955.118299999998</v>
      </c>
      <c r="N14" s="687">
        <v>16994.341199999999</v>
      </c>
      <c r="O14" s="497">
        <v>16267.7997</v>
      </c>
      <c r="P14" s="497">
        <v>16135.6353</v>
      </c>
      <c r="Q14" s="497">
        <v>16088.439899999999</v>
      </c>
      <c r="R14" s="497">
        <v>16602.854899999998</v>
      </c>
      <c r="S14" s="497">
        <v>15772.0286</v>
      </c>
      <c r="T14" s="497">
        <v>15664.8181</v>
      </c>
      <c r="U14" s="497">
        <v>15174.7888</v>
      </c>
      <c r="V14" s="497">
        <v>16280.561299999999</v>
      </c>
      <c r="W14" s="497">
        <v>19288.601600000002</v>
      </c>
    </row>
    <row r="15" spans="1:24" ht="12.75" customHeight="1">
      <c r="A15" s="589" t="s">
        <v>334</v>
      </c>
      <c r="B15" s="497">
        <v>74842.538199999995</v>
      </c>
      <c r="C15" s="497">
        <v>75165.420700000002</v>
      </c>
      <c r="D15" s="497">
        <v>79930.980200000005</v>
      </c>
      <c r="E15" s="497">
        <v>77012.237800000003</v>
      </c>
      <c r="F15" s="497">
        <v>76629.353400000007</v>
      </c>
      <c r="G15" s="497">
        <v>74021.268500000006</v>
      </c>
      <c r="H15" s="497">
        <v>75743.551800000001</v>
      </c>
      <c r="I15" s="497">
        <v>78383.122799999997</v>
      </c>
      <c r="J15" s="497">
        <v>74878.304199999999</v>
      </c>
      <c r="K15" s="497">
        <v>75796.142200000002</v>
      </c>
      <c r="L15" s="497">
        <v>74851.539300000004</v>
      </c>
      <c r="M15" s="497">
        <v>74725.709600000002</v>
      </c>
      <c r="N15" s="497">
        <v>73066.424799999993</v>
      </c>
      <c r="O15" s="497">
        <v>69979.699200000003</v>
      </c>
      <c r="P15" s="497">
        <v>71828.807400000005</v>
      </c>
      <c r="Q15" s="497">
        <v>67454.803799999994</v>
      </c>
      <c r="R15" s="687">
        <v>69241.323600000003</v>
      </c>
      <c r="S15" s="687">
        <v>66069.079500000007</v>
      </c>
      <c r="T15" s="687">
        <v>67284.413100000005</v>
      </c>
      <c r="U15" s="687">
        <v>67444.058199999999</v>
      </c>
      <c r="V15" s="687">
        <v>65476.97</v>
      </c>
      <c r="W15" s="687">
        <v>68128.970300000001</v>
      </c>
    </row>
    <row r="16" spans="1:24" ht="12.75" customHeight="1">
      <c r="A16" s="589" t="s">
        <v>335</v>
      </c>
      <c r="B16" s="498">
        <v>12332.8212</v>
      </c>
      <c r="C16" s="498">
        <v>13277.087</v>
      </c>
      <c r="D16" s="498">
        <v>15035.0304</v>
      </c>
      <c r="E16" s="498">
        <v>13982.4751</v>
      </c>
      <c r="F16" s="498">
        <v>13699.018599999999</v>
      </c>
      <c r="G16" s="686">
        <v>13994.402099999999</v>
      </c>
      <c r="H16" s="498">
        <v>13564.0975</v>
      </c>
      <c r="I16" s="686">
        <v>14108.161599999999</v>
      </c>
      <c r="J16" s="498">
        <v>14390.0679</v>
      </c>
      <c r="K16" s="686">
        <v>13946.1625</v>
      </c>
      <c r="L16" s="498">
        <v>14167.078799999999</v>
      </c>
      <c r="M16" s="686">
        <v>13562.6693</v>
      </c>
      <c r="N16" s="686">
        <v>14464.7426</v>
      </c>
      <c r="O16" s="686">
        <v>13232.2438</v>
      </c>
      <c r="P16" s="686">
        <v>14295.939399999999</v>
      </c>
      <c r="Q16" s="686">
        <v>12926.164199999999</v>
      </c>
      <c r="R16" s="686">
        <v>14366.003000000001</v>
      </c>
      <c r="S16" s="686">
        <v>13626.2312</v>
      </c>
      <c r="T16" s="686">
        <v>14335.349700000001</v>
      </c>
      <c r="U16" s="686">
        <v>13824.376399999999</v>
      </c>
      <c r="V16" s="686">
        <v>13624.472599999999</v>
      </c>
      <c r="W16" s="686" t="s">
        <v>878</v>
      </c>
    </row>
    <row r="17" spans="1:24" ht="12.75" customHeight="1">
      <c r="A17" s="589" t="s">
        <v>336</v>
      </c>
      <c r="B17" s="497">
        <v>98182.513000000006</v>
      </c>
      <c r="C17" s="498" t="s">
        <v>355</v>
      </c>
      <c r="D17" s="687">
        <v>99765.295800000007</v>
      </c>
      <c r="E17" s="498" t="s">
        <v>355</v>
      </c>
      <c r="F17" s="497">
        <v>101431.41220000001</v>
      </c>
      <c r="G17" s="498" t="s">
        <v>355</v>
      </c>
      <c r="H17" s="497">
        <v>93852.066000000006</v>
      </c>
      <c r="I17" s="498" t="s">
        <v>355</v>
      </c>
      <c r="J17" s="497">
        <v>92251.504300000001</v>
      </c>
      <c r="K17" s="498" t="s">
        <v>355</v>
      </c>
      <c r="L17" s="497">
        <v>90732.077900000004</v>
      </c>
      <c r="M17" s="498" t="s">
        <v>355</v>
      </c>
      <c r="N17" s="686">
        <v>91634.1777</v>
      </c>
      <c r="O17" s="498" t="s">
        <v>355</v>
      </c>
      <c r="P17" s="686">
        <v>91090.584600000002</v>
      </c>
      <c r="Q17" s="687">
        <v>86634.443700000003</v>
      </c>
      <c r="R17" s="686">
        <v>89385.040699999998</v>
      </c>
      <c r="S17" s="686">
        <v>87101.928499999995</v>
      </c>
      <c r="T17" s="686">
        <v>83805.671700000006</v>
      </c>
      <c r="U17" s="686">
        <v>84895.448499999999</v>
      </c>
      <c r="V17" s="686">
        <v>85687.728900000002</v>
      </c>
      <c r="W17" s="686">
        <v>85057.908899999995</v>
      </c>
    </row>
    <row r="18" spans="1:24" ht="12.75" customHeight="1">
      <c r="A18" s="589" t="s">
        <v>337</v>
      </c>
      <c r="B18" s="498">
        <v>322666.96950000001</v>
      </c>
      <c r="C18" s="686">
        <v>330840.27179999999</v>
      </c>
      <c r="D18" s="498">
        <v>341805.4106</v>
      </c>
      <c r="E18" s="686">
        <v>335878.44439999998</v>
      </c>
      <c r="F18" s="498">
        <v>332686.24209999997</v>
      </c>
      <c r="G18" s="686">
        <v>321568.00069999998</v>
      </c>
      <c r="H18" s="498">
        <v>320562.4423</v>
      </c>
      <c r="I18" s="686">
        <v>327096.27590000001</v>
      </c>
      <c r="J18" s="498">
        <v>320064.2083</v>
      </c>
      <c r="K18" s="686">
        <v>321555.22700000001</v>
      </c>
      <c r="L18" s="498">
        <v>316452.30040000001</v>
      </c>
      <c r="M18" s="686">
        <v>309841.47019999998</v>
      </c>
      <c r="N18" s="686">
        <v>315875.5821</v>
      </c>
      <c r="O18" s="686">
        <v>315059.8799</v>
      </c>
      <c r="P18" s="686">
        <v>318060.82429999998</v>
      </c>
      <c r="Q18" s="686">
        <v>289269.4914</v>
      </c>
      <c r="R18" s="686">
        <v>304257.56219999999</v>
      </c>
      <c r="S18" s="686">
        <v>292934.34740000003</v>
      </c>
      <c r="T18" s="686">
        <v>294438.95209999999</v>
      </c>
      <c r="U18" s="686">
        <v>292551.57500000001</v>
      </c>
      <c r="V18" s="686">
        <v>282787.54739999998</v>
      </c>
      <c r="W18" s="686" t="s">
        <v>878</v>
      </c>
    </row>
    <row r="19" spans="1:24" ht="12.75" customHeight="1">
      <c r="A19" s="589" t="s">
        <v>512</v>
      </c>
      <c r="B19" s="498">
        <v>40161.349199999997</v>
      </c>
      <c r="C19" s="498">
        <v>41885.567499999997</v>
      </c>
      <c r="D19" s="498">
        <v>42002.916299999997</v>
      </c>
      <c r="E19" s="498">
        <v>42337.116000000002</v>
      </c>
      <c r="F19" s="498">
        <v>42483.809500000003</v>
      </c>
      <c r="G19" s="498">
        <v>41731.134899999997</v>
      </c>
      <c r="H19" s="498">
        <v>39998.498500000002</v>
      </c>
      <c r="I19" s="498">
        <v>41162.507899999997</v>
      </c>
      <c r="J19" s="498">
        <v>38892.201000000001</v>
      </c>
      <c r="K19" s="498">
        <v>37405.111299999997</v>
      </c>
      <c r="L19" s="498">
        <v>37414.250200000002</v>
      </c>
      <c r="M19" s="686">
        <v>37496.338900000002</v>
      </c>
      <c r="N19" s="686">
        <v>39017.246400000004</v>
      </c>
      <c r="O19" s="686">
        <v>37553.809200000003</v>
      </c>
      <c r="P19" s="686">
        <v>39713.9211</v>
      </c>
      <c r="Q19" s="686">
        <v>38203.3197</v>
      </c>
      <c r="R19" s="687">
        <v>39707.699500000002</v>
      </c>
      <c r="S19" s="687">
        <v>36817.753499999999</v>
      </c>
      <c r="T19" s="687">
        <v>36799.495999999999</v>
      </c>
      <c r="U19" s="687">
        <v>38408.1011</v>
      </c>
      <c r="V19" s="687">
        <v>36207.435100000002</v>
      </c>
      <c r="W19" s="687">
        <v>36679.2552</v>
      </c>
    </row>
    <row r="20" spans="1:24" ht="12.75" customHeight="1">
      <c r="A20" s="589" t="s">
        <v>339</v>
      </c>
      <c r="B20" s="498">
        <v>26645.549299999999</v>
      </c>
      <c r="C20" s="498">
        <v>25540.694500000001</v>
      </c>
      <c r="D20" s="498">
        <v>26132.613000000001</v>
      </c>
      <c r="E20" s="498">
        <v>24046.188300000002</v>
      </c>
      <c r="F20" s="498">
        <v>26197.1531</v>
      </c>
      <c r="G20" s="498">
        <v>25109.085200000001</v>
      </c>
      <c r="H20" s="498">
        <v>25586.160100000001</v>
      </c>
      <c r="I20" s="498">
        <v>25536.443599999999</v>
      </c>
      <c r="J20" s="498">
        <v>25283.9732</v>
      </c>
      <c r="K20" s="498">
        <v>25563.942999999999</v>
      </c>
      <c r="L20" s="498">
        <v>25892.456999999999</v>
      </c>
      <c r="M20" s="686">
        <v>26826.147000000001</v>
      </c>
      <c r="N20" s="686">
        <v>25880.2948</v>
      </c>
      <c r="O20" s="686">
        <v>27634.812999999998</v>
      </c>
      <c r="P20" s="686">
        <v>24953.413199999999</v>
      </c>
      <c r="Q20" s="686">
        <v>20389.9997</v>
      </c>
      <c r="R20" s="686">
        <v>21220.774799999999</v>
      </c>
      <c r="S20" s="686">
        <v>22588.087899999999</v>
      </c>
      <c r="T20" s="686">
        <v>23440.2876</v>
      </c>
      <c r="U20" s="686">
        <v>24811.7248</v>
      </c>
      <c r="V20" s="686">
        <v>22882.529600000002</v>
      </c>
      <c r="W20" s="686">
        <v>23465.2628</v>
      </c>
    </row>
    <row r="21" spans="1:24" ht="12.75" customHeight="1">
      <c r="A21" s="589" t="s">
        <v>340</v>
      </c>
      <c r="B21" s="497">
        <v>59452.506000000001</v>
      </c>
      <c r="C21" s="498">
        <v>59310.568599999999</v>
      </c>
      <c r="D21" s="497">
        <v>56499.309500000003</v>
      </c>
      <c r="E21" s="498">
        <v>52239.073100000001</v>
      </c>
      <c r="F21" s="497">
        <v>41726.6077</v>
      </c>
      <c r="G21" s="498">
        <v>40217.572399999997</v>
      </c>
      <c r="H21" s="497">
        <v>44557.308100000002</v>
      </c>
      <c r="I21" s="498">
        <v>50654.293799999999</v>
      </c>
      <c r="J21" s="497">
        <v>50948.950900000003</v>
      </c>
      <c r="K21" s="498">
        <v>51102.084199999998</v>
      </c>
      <c r="L21" s="497">
        <v>50123.404499999997</v>
      </c>
      <c r="M21" s="498">
        <v>48967.102899999998</v>
      </c>
      <c r="N21" s="686">
        <v>50322.885600000001</v>
      </c>
      <c r="O21" s="686">
        <v>48301.341</v>
      </c>
      <c r="P21" s="686">
        <v>48939.631300000001</v>
      </c>
      <c r="Q21" s="686">
        <v>49693.819300000003</v>
      </c>
      <c r="R21" s="686">
        <v>50642.09</v>
      </c>
      <c r="S21" s="686">
        <v>47620.197099999998</v>
      </c>
      <c r="T21" s="686">
        <v>49882.282099999997</v>
      </c>
      <c r="U21" s="686">
        <v>52301.169399999999</v>
      </c>
      <c r="V21" s="686">
        <v>51550.461199999998</v>
      </c>
      <c r="W21" s="686">
        <v>51133.7618</v>
      </c>
    </row>
    <row r="22" spans="1:24" ht="12.75" customHeight="1">
      <c r="A22" s="589" t="s">
        <v>341</v>
      </c>
      <c r="B22" s="498">
        <v>30492.761699999999</v>
      </c>
      <c r="C22" s="686">
        <v>30901.1682</v>
      </c>
      <c r="D22" s="498">
        <v>30927.710299999999</v>
      </c>
      <c r="E22" s="686">
        <v>29765.8197</v>
      </c>
      <c r="F22" s="498">
        <v>30075.765100000001</v>
      </c>
      <c r="G22" s="686">
        <v>31934.3894</v>
      </c>
      <c r="H22" s="498">
        <v>31285.309099999999</v>
      </c>
      <c r="I22" s="686">
        <v>31976.4931</v>
      </c>
      <c r="J22" s="498">
        <v>32157.350900000001</v>
      </c>
      <c r="K22" s="686">
        <v>32231.452300000001</v>
      </c>
      <c r="L22" s="498">
        <v>31671.517400000001</v>
      </c>
      <c r="M22" s="686">
        <v>32551.553199999998</v>
      </c>
      <c r="N22" s="498">
        <v>32970.887900000002</v>
      </c>
      <c r="O22" s="686">
        <v>31655.444500000001</v>
      </c>
      <c r="P22" s="686">
        <v>32469.172999999999</v>
      </c>
      <c r="Q22" s="686">
        <v>32372.496800000001</v>
      </c>
      <c r="R22" s="686">
        <v>33817.952299999997</v>
      </c>
      <c r="S22" s="686">
        <v>33124.982799999998</v>
      </c>
      <c r="T22" s="686">
        <v>33656.542600000001</v>
      </c>
      <c r="U22" s="686">
        <v>33044.746800000001</v>
      </c>
      <c r="V22" s="686">
        <v>31259.5795</v>
      </c>
      <c r="W22" s="686">
        <v>30821.425299999999</v>
      </c>
    </row>
    <row r="23" spans="1:24" ht="12.75" customHeight="1">
      <c r="A23" s="589" t="s">
        <v>342</v>
      </c>
      <c r="B23" s="497">
        <v>31006.7611</v>
      </c>
      <c r="C23" s="498">
        <v>29834.644199999999</v>
      </c>
      <c r="D23" s="497">
        <v>30750.963100000001</v>
      </c>
      <c r="E23" s="498">
        <v>29809.399799999999</v>
      </c>
      <c r="F23" s="497">
        <v>29476.154399999999</v>
      </c>
      <c r="G23" s="498">
        <v>28772.3809</v>
      </c>
      <c r="H23" s="497">
        <v>28350.6528</v>
      </c>
      <c r="I23" s="498">
        <v>29663.712200000002</v>
      </c>
      <c r="J23" s="497">
        <v>28003.433700000001</v>
      </c>
      <c r="K23" s="498">
        <v>28228.8328</v>
      </c>
      <c r="L23" s="497">
        <v>27202.6767</v>
      </c>
      <c r="M23" s="498">
        <v>25737.184799999999</v>
      </c>
      <c r="N23" s="498">
        <v>25873.8063</v>
      </c>
      <c r="O23" s="498">
        <v>23081.529900000001</v>
      </c>
      <c r="P23" s="498">
        <v>24581.373800000001</v>
      </c>
      <c r="Q23" s="498">
        <v>24177.4859</v>
      </c>
      <c r="R23" s="498">
        <v>25414.256799999999</v>
      </c>
      <c r="S23" s="498">
        <v>23365.433000000001</v>
      </c>
      <c r="T23" s="498">
        <v>23673.435399999998</v>
      </c>
      <c r="U23" s="498">
        <v>23866.021100000002</v>
      </c>
      <c r="V23" s="498">
        <v>22639.688999999998</v>
      </c>
      <c r="W23" s="498">
        <v>22689.835500000001</v>
      </c>
    </row>
    <row r="24" spans="1:24" ht="12.75" customHeight="1">
      <c r="A24" s="589" t="s">
        <v>981</v>
      </c>
      <c r="B24" s="498">
        <v>16950.401600000001</v>
      </c>
      <c r="C24" s="686">
        <v>17119.9843</v>
      </c>
      <c r="D24" s="498">
        <v>18078.384999999998</v>
      </c>
      <c r="E24" s="686">
        <v>17402.3518</v>
      </c>
      <c r="F24" s="498">
        <v>17442.087299999999</v>
      </c>
      <c r="G24" s="686">
        <v>17182.766800000001</v>
      </c>
      <c r="H24" s="498">
        <v>16796.393</v>
      </c>
      <c r="I24" s="686">
        <v>17259.216899999999</v>
      </c>
      <c r="J24" s="498">
        <v>17048.732</v>
      </c>
      <c r="K24" s="686">
        <v>17151.048299999999</v>
      </c>
      <c r="L24" s="498">
        <v>17087.717799999999</v>
      </c>
      <c r="M24" s="686">
        <v>16664.732899999999</v>
      </c>
      <c r="N24" s="498">
        <v>16531.996500000001</v>
      </c>
      <c r="O24" s="498">
        <v>15261.9601</v>
      </c>
      <c r="P24" s="498">
        <v>15931.1306</v>
      </c>
      <c r="Q24" s="498">
        <v>15446.8914</v>
      </c>
      <c r="R24" s="498">
        <v>15739.737800000001</v>
      </c>
      <c r="S24" s="498">
        <v>14672.367899999999</v>
      </c>
      <c r="T24" s="498">
        <v>15051.9028</v>
      </c>
      <c r="U24" s="498">
        <v>15328.152599999999</v>
      </c>
      <c r="V24" s="498">
        <v>14399.769200000001</v>
      </c>
      <c r="W24" s="498">
        <v>14636.345799999999</v>
      </c>
    </row>
    <row r="25" spans="1:24" s="51" customFormat="1" ht="12.5">
      <c r="A25" s="500"/>
      <c r="B25" s="501"/>
      <c r="C25" s="501"/>
      <c r="D25" s="501"/>
      <c r="E25" s="501"/>
      <c r="F25" s="501"/>
      <c r="G25" s="501"/>
      <c r="H25" s="501"/>
      <c r="I25" s="501"/>
      <c r="J25" s="590"/>
      <c r="K25" s="590"/>
      <c r="L25" s="590"/>
      <c r="M25" s="590"/>
      <c r="N25" s="590"/>
      <c r="O25" s="590"/>
      <c r="P25" s="590"/>
      <c r="Q25" s="590"/>
      <c r="R25" s="590"/>
      <c r="S25" s="590"/>
      <c r="T25" s="590"/>
      <c r="U25" s="590"/>
      <c r="V25" s="590"/>
      <c r="W25" s="590"/>
    </row>
    <row r="26" spans="1:24" s="51" customFormat="1" ht="26.25" customHeight="1">
      <c r="A26" s="500"/>
      <c r="B26" s="1333" t="s">
        <v>973</v>
      </c>
      <c r="C26" s="1333"/>
      <c r="D26" s="1333"/>
      <c r="E26" s="1333"/>
      <c r="F26" s="1333"/>
      <c r="G26" s="1333"/>
      <c r="H26" s="1333" t="s">
        <v>1058</v>
      </c>
      <c r="I26" s="1333"/>
      <c r="J26" s="1333"/>
      <c r="K26" s="1333"/>
      <c r="L26" s="1333"/>
      <c r="M26" s="1333"/>
      <c r="N26" s="1333" t="s">
        <v>1058</v>
      </c>
      <c r="O26" s="1333"/>
      <c r="P26" s="1333"/>
      <c r="Q26" s="1333"/>
      <c r="R26" s="1333"/>
      <c r="S26" s="1333"/>
      <c r="T26" s="1333" t="s">
        <v>1058</v>
      </c>
      <c r="U26" s="1333"/>
      <c r="V26" s="1333"/>
      <c r="W26" s="1333"/>
      <c r="X26"/>
    </row>
    <row r="27" spans="1:24" s="51" customFormat="1" ht="12.5">
      <c r="A27" s="500"/>
      <c r="B27" s="501"/>
      <c r="C27" s="501"/>
      <c r="D27" s="501"/>
      <c r="E27" s="501"/>
      <c r="F27" s="501"/>
      <c r="G27" s="501"/>
      <c r="H27" s="501"/>
      <c r="I27" s="501"/>
      <c r="J27" s="590"/>
      <c r="K27" s="590"/>
      <c r="L27" s="590"/>
      <c r="M27" s="590"/>
      <c r="N27" s="590"/>
      <c r="O27" s="590"/>
      <c r="P27" s="590"/>
      <c r="Q27" s="590"/>
      <c r="R27" s="590"/>
      <c r="S27" s="590"/>
      <c r="T27" s="590"/>
      <c r="U27" s="590"/>
      <c r="V27" s="590"/>
      <c r="W27" s="590"/>
    </row>
    <row r="28" spans="1:24" s="51" customFormat="1" ht="12.5">
      <c r="A28" s="589" t="s">
        <v>328</v>
      </c>
      <c r="B28" s="688" t="s">
        <v>355</v>
      </c>
      <c r="C28" s="655">
        <v>4.3577004202966236</v>
      </c>
      <c r="D28" s="655">
        <v>4.486933265175324</v>
      </c>
      <c r="E28" s="655">
        <v>-3.4292980149011782</v>
      </c>
      <c r="F28" s="655">
        <v>1.6251523702717634</v>
      </c>
      <c r="G28" s="655">
        <v>-2.7694264107422413</v>
      </c>
      <c r="H28" s="655">
        <v>-3.4841171560859863</v>
      </c>
      <c r="I28" s="655">
        <v>6.2989522820642492</v>
      </c>
      <c r="J28" s="655">
        <v>-4.4942607794365017</v>
      </c>
      <c r="K28" s="655">
        <v>1.0448618511819063</v>
      </c>
      <c r="L28" s="655">
        <v>-0.84935827914343065</v>
      </c>
      <c r="M28" s="655">
        <v>2.9995148462263757</v>
      </c>
      <c r="N28" s="655">
        <v>1.155910304428204</v>
      </c>
      <c r="O28" s="655">
        <v>-8.9851874202305595</v>
      </c>
      <c r="P28" s="655">
        <v>2.5765677894932679</v>
      </c>
      <c r="Q28" s="655">
        <v>-8.1267664721440411</v>
      </c>
      <c r="R28" s="655">
        <v>2.0772801479477181</v>
      </c>
      <c r="S28" s="655">
        <v>-2.5164980696254275</v>
      </c>
      <c r="T28" s="655">
        <v>-0.99505128692960909</v>
      </c>
      <c r="U28" s="655">
        <v>7.382653828463944</v>
      </c>
      <c r="V28" s="655">
        <v>-6.5803162138455207</v>
      </c>
      <c r="W28" s="655">
        <v>2.3526036646849491</v>
      </c>
    </row>
    <row r="29" spans="1:24" s="51" customFormat="1" ht="12.5">
      <c r="A29" s="589" t="s">
        <v>329</v>
      </c>
      <c r="B29" s="688" t="s">
        <v>355</v>
      </c>
      <c r="C29" s="655">
        <v>1.5293460564225398</v>
      </c>
      <c r="D29" s="655">
        <v>4.9322248978248382</v>
      </c>
      <c r="E29" s="655">
        <v>-2.2579342352181442</v>
      </c>
      <c r="F29" s="655">
        <v>1.7453087959771807</v>
      </c>
      <c r="G29" s="655">
        <v>-1.7178062637046736</v>
      </c>
      <c r="H29" s="655">
        <v>-1.9660996229263787</v>
      </c>
      <c r="I29" s="655">
        <v>2.4778285126638906</v>
      </c>
      <c r="J29" s="655">
        <v>-5.7038547067071619</v>
      </c>
      <c r="K29" s="655">
        <v>8.8679238375277691E-2</v>
      </c>
      <c r="L29" s="655">
        <v>-0.15960908786054517</v>
      </c>
      <c r="M29" s="655">
        <v>-2.9414694733630427</v>
      </c>
      <c r="N29" s="655">
        <v>1.8408098170180693</v>
      </c>
      <c r="O29" s="655">
        <v>-8.519449979846442</v>
      </c>
      <c r="P29" s="655">
        <v>6.7582437243527238</v>
      </c>
      <c r="Q29" s="655">
        <v>-3.0948671922981674</v>
      </c>
      <c r="R29" s="655">
        <v>4.556329298066089</v>
      </c>
      <c r="S29" s="655">
        <v>-1.8710174073892745</v>
      </c>
      <c r="T29" s="655">
        <v>-0.29184975844451344</v>
      </c>
      <c r="U29" s="655">
        <v>1.1138964671270486</v>
      </c>
      <c r="V29" s="655">
        <v>-6.2791151125425273</v>
      </c>
      <c r="W29" s="655">
        <v>3.8203414928370734</v>
      </c>
    </row>
    <row r="30" spans="1:24" s="51" customFormat="1" ht="12.5">
      <c r="A30" s="589" t="s">
        <v>330</v>
      </c>
      <c r="B30" s="688" t="s">
        <v>355</v>
      </c>
      <c r="C30" s="655">
        <v>-1.5770216416979252</v>
      </c>
      <c r="D30" s="655">
        <v>1.8351019965183468</v>
      </c>
      <c r="E30" s="655">
        <v>-5.7724102436339138</v>
      </c>
      <c r="F30" s="655">
        <v>-3.090393703149104</v>
      </c>
      <c r="G30" s="655">
        <v>4.9111560955966667</v>
      </c>
      <c r="H30" s="655">
        <v>-0.79892734711398816</v>
      </c>
      <c r="I30" s="655">
        <v>3.6837208975127425</v>
      </c>
      <c r="J30" s="655">
        <v>-9.9743373757534783</v>
      </c>
      <c r="K30" s="655">
        <v>0.1038084773455239</v>
      </c>
      <c r="L30" s="655">
        <v>-4.7236156691532756</v>
      </c>
      <c r="M30" s="655">
        <v>-1.4432287936222252</v>
      </c>
      <c r="N30" s="655">
        <v>0.1346942115737022</v>
      </c>
      <c r="O30" s="655">
        <v>-12.852116936847324</v>
      </c>
      <c r="P30" s="655">
        <v>6.0485648348802528</v>
      </c>
      <c r="Q30" s="655">
        <v>-2.129268612496233</v>
      </c>
      <c r="R30" s="655">
        <v>9.6911891720008185</v>
      </c>
      <c r="S30" s="655">
        <v>-11.129296970537311</v>
      </c>
      <c r="T30" s="655">
        <v>4.2760741581614496</v>
      </c>
      <c r="U30" s="655">
        <v>1.7495981941108738</v>
      </c>
      <c r="V30" s="655">
        <v>-8.9070170407581912</v>
      </c>
      <c r="W30" s="1101">
        <v>-3.2578916677309877</v>
      </c>
    </row>
    <row r="31" spans="1:24" s="51" customFormat="1" ht="12.5">
      <c r="A31" s="589" t="s">
        <v>331</v>
      </c>
      <c r="B31" s="688" t="s">
        <v>355</v>
      </c>
      <c r="C31" s="655">
        <v>-1.6065609460015509</v>
      </c>
      <c r="D31" s="655">
        <v>1.2633025696100191</v>
      </c>
      <c r="E31" s="655">
        <v>1.2333277831155129</v>
      </c>
      <c r="F31" s="655">
        <v>13.42212307501751</v>
      </c>
      <c r="G31" s="655">
        <v>-1.4884786282520253</v>
      </c>
      <c r="H31" s="655">
        <v>3.952775590089928</v>
      </c>
      <c r="I31" s="655">
        <v>0.87722376121477907</v>
      </c>
      <c r="J31" s="655">
        <v>1.1514262025616944</v>
      </c>
      <c r="K31" s="655">
        <v>-5.1534826086648451</v>
      </c>
      <c r="L31" s="655">
        <v>2.753819422626691</v>
      </c>
      <c r="M31" s="655">
        <v>2.5131266254405631</v>
      </c>
      <c r="N31" s="655">
        <v>-2.3221009510239981</v>
      </c>
      <c r="O31" s="655">
        <v>-6.3168446358064898</v>
      </c>
      <c r="P31" s="655">
        <v>3.5848660333621893</v>
      </c>
      <c r="Q31" s="655">
        <v>-6.2298205001346645</v>
      </c>
      <c r="R31" s="655">
        <v>5.4980734814043046</v>
      </c>
      <c r="S31" s="655">
        <v>0.15588829197005794</v>
      </c>
      <c r="T31" s="655">
        <v>2.3049993655142202</v>
      </c>
      <c r="U31" s="655">
        <v>-1.2402246112546322</v>
      </c>
      <c r="V31" s="655">
        <v>-2.0878167838545068</v>
      </c>
      <c r="W31" s="1102">
        <v>-1.1909633543224203</v>
      </c>
    </row>
    <row r="32" spans="1:24" s="51" customFormat="1" ht="12.5">
      <c r="A32" s="589" t="s">
        <v>332</v>
      </c>
      <c r="B32" s="688" t="s">
        <v>355</v>
      </c>
      <c r="C32" s="655">
        <v>-0.19841262204344901</v>
      </c>
      <c r="D32" s="655">
        <v>6.232461266159433</v>
      </c>
      <c r="E32" s="655">
        <v>-0.7983071933512349</v>
      </c>
      <c r="F32" s="655">
        <v>-2.8309736721943324</v>
      </c>
      <c r="G32" s="655">
        <v>-7.4123530087877612</v>
      </c>
      <c r="H32" s="655">
        <v>7.5960486895712478</v>
      </c>
      <c r="I32" s="655">
        <v>0.587630791020473</v>
      </c>
      <c r="J32" s="655">
        <v>-1.4888283563086731</v>
      </c>
      <c r="K32" s="655">
        <v>4.6135563265755621</v>
      </c>
      <c r="L32" s="655">
        <v>-10.144653717841763</v>
      </c>
      <c r="M32" s="655">
        <v>-6.7122395674346649</v>
      </c>
      <c r="N32" s="655">
        <v>3.5740837907782748</v>
      </c>
      <c r="O32" s="655">
        <v>6.1582507358641152</v>
      </c>
      <c r="P32" s="655">
        <v>-3.0573534152120772</v>
      </c>
      <c r="Q32" s="655">
        <v>-2.9333569225084517</v>
      </c>
      <c r="R32" s="655">
        <v>10.340995846858704</v>
      </c>
      <c r="S32" s="655">
        <v>-6.1199056731761345</v>
      </c>
      <c r="T32" s="655">
        <v>0.50479262162039618</v>
      </c>
      <c r="U32" s="655">
        <v>1.2923696786013323</v>
      </c>
      <c r="V32" s="655">
        <v>-3.3835652440241972</v>
      </c>
      <c r="W32" s="655">
        <v>1.7858370457031612</v>
      </c>
    </row>
    <row r="33" spans="1:24" s="51" customFormat="1" ht="12.5">
      <c r="A33" s="589" t="s">
        <v>333</v>
      </c>
      <c r="B33" s="688" t="s">
        <v>355</v>
      </c>
      <c r="C33" s="655">
        <v>1.3019301128830136</v>
      </c>
      <c r="D33" s="655">
        <v>8.2019208887174102</v>
      </c>
      <c r="E33" s="655">
        <v>-4.0661541128991416</v>
      </c>
      <c r="F33" s="498" t="s">
        <v>355</v>
      </c>
      <c r="G33" s="498" t="s">
        <v>1319</v>
      </c>
      <c r="H33" s="498" t="s">
        <v>1319</v>
      </c>
      <c r="I33" s="498" t="s">
        <v>1319</v>
      </c>
      <c r="J33" s="498" t="s">
        <v>1319</v>
      </c>
      <c r="K33" s="498" t="s">
        <v>1319</v>
      </c>
      <c r="L33" s="655">
        <v>-0.81571065966051037</v>
      </c>
      <c r="M33" s="655">
        <v>-1.0017160945213135</v>
      </c>
      <c r="N33" s="655">
        <v>0.23133368523886588</v>
      </c>
      <c r="O33" s="655">
        <v>-4.2751966166243562</v>
      </c>
      <c r="P33" s="655">
        <v>-0.81242947686403966</v>
      </c>
      <c r="Q33" s="655">
        <v>-0.29249173721719046</v>
      </c>
      <c r="R33" s="655">
        <v>3.1974200307638228</v>
      </c>
      <c r="S33" s="655">
        <v>-5.0041170931392003</v>
      </c>
      <c r="T33" s="655">
        <v>-0.67975085969600002</v>
      </c>
      <c r="U33" s="655">
        <v>-3.1282157052305593</v>
      </c>
      <c r="V33" s="655">
        <v>7.2869053703073661</v>
      </c>
      <c r="W33" s="655">
        <v>18.476268996941798</v>
      </c>
    </row>
    <row r="34" spans="1:24" s="51" customFormat="1" ht="12.5">
      <c r="A34" s="589" t="s">
        <v>334</v>
      </c>
      <c r="B34" s="688" t="s">
        <v>355</v>
      </c>
      <c r="C34" s="655">
        <v>0.43141575334762194</v>
      </c>
      <c r="D34" s="655">
        <v>6.340095559393319</v>
      </c>
      <c r="E34" s="655">
        <v>-3.6515783901271419</v>
      </c>
      <c r="F34" s="655">
        <v>-0.49717345052917494</v>
      </c>
      <c r="G34" s="655">
        <v>-3.403506338342666</v>
      </c>
      <c r="H34" s="655">
        <v>2.3267411311655621</v>
      </c>
      <c r="I34" s="655">
        <v>3.4848788276654403</v>
      </c>
      <c r="J34" s="655">
        <v>-4.4713944466626856</v>
      </c>
      <c r="K34" s="655">
        <v>1.2257729522672633</v>
      </c>
      <c r="L34" s="655">
        <v>-1.2462413951194407</v>
      </c>
      <c r="M34" s="655">
        <v>-0.16810569452110258</v>
      </c>
      <c r="N34" s="655">
        <v>-2.2205005598234067</v>
      </c>
      <c r="O34" s="655">
        <v>-4.2245471958551235</v>
      </c>
      <c r="P34" s="655">
        <v>2.6423494543972055</v>
      </c>
      <c r="Q34" s="655">
        <v>-6.0894838134260993</v>
      </c>
      <c r="R34" s="655">
        <v>2.6484693444472072</v>
      </c>
      <c r="S34" s="655">
        <v>-4.5814319182078691</v>
      </c>
      <c r="T34" s="655">
        <v>1.8394892273321233</v>
      </c>
      <c r="U34" s="655">
        <v>0.23726906819076987</v>
      </c>
      <c r="V34" s="655">
        <v>-2.916621941945948</v>
      </c>
      <c r="W34" s="655">
        <v>4.0502795104904834</v>
      </c>
    </row>
    <row r="35" spans="1:24" s="51" customFormat="1" ht="12.5">
      <c r="A35" s="589" t="s">
        <v>335</v>
      </c>
      <c r="B35" s="688" t="s">
        <v>355</v>
      </c>
      <c r="C35" s="655">
        <v>7.6565271213045634</v>
      </c>
      <c r="D35" s="655">
        <v>13.240429922617821</v>
      </c>
      <c r="E35" s="655">
        <v>-7.0006862107841101</v>
      </c>
      <c r="F35" s="655">
        <v>-2.027226924938347</v>
      </c>
      <c r="G35" s="655">
        <v>2.1562384038225986</v>
      </c>
      <c r="H35" s="655">
        <v>-3.0748337579924083</v>
      </c>
      <c r="I35" s="655">
        <v>4.0110600797435865</v>
      </c>
      <c r="J35" s="655">
        <v>1.9981788413878263</v>
      </c>
      <c r="K35" s="655">
        <v>-3.0848040682281948</v>
      </c>
      <c r="L35" s="655">
        <v>1.5840651505387058</v>
      </c>
      <c r="M35" s="655">
        <v>-4.2662958859239239</v>
      </c>
      <c r="N35" s="655">
        <v>6.6511486791173127</v>
      </c>
      <c r="O35" s="655">
        <v>-8.5207102129836727</v>
      </c>
      <c r="P35" s="655">
        <v>8.0386638583548375</v>
      </c>
      <c r="Q35" s="655">
        <v>-9.5815683158254075</v>
      </c>
      <c r="R35" s="655">
        <v>11.138948706840665</v>
      </c>
      <c r="S35" s="655">
        <v>-5.1494615447316789</v>
      </c>
      <c r="T35" s="655">
        <v>5.2040691926612936</v>
      </c>
      <c r="U35" s="655">
        <v>-3.5644285677942094</v>
      </c>
      <c r="V35" s="655">
        <v>-1.4460239957008127</v>
      </c>
      <c r="W35" s="686" t="s">
        <v>878</v>
      </c>
    </row>
    <row r="36" spans="1:24" s="51" customFormat="1" ht="12.5">
      <c r="A36" s="589" t="s">
        <v>336</v>
      </c>
      <c r="B36" s="688" t="s">
        <v>355</v>
      </c>
      <c r="C36" s="498" t="s">
        <v>355</v>
      </c>
      <c r="D36" s="498" t="s">
        <v>1319</v>
      </c>
      <c r="E36" s="498" t="s">
        <v>355</v>
      </c>
      <c r="F36" s="498" t="s">
        <v>1319</v>
      </c>
      <c r="G36" s="498" t="s">
        <v>1319</v>
      </c>
      <c r="H36" s="498" t="s">
        <v>1319</v>
      </c>
      <c r="I36" s="498" t="s">
        <v>355</v>
      </c>
      <c r="J36" s="498" t="s">
        <v>1319</v>
      </c>
      <c r="K36" s="498" t="s">
        <v>355</v>
      </c>
      <c r="L36" s="498" t="s">
        <v>1319</v>
      </c>
      <c r="M36" s="498" t="s">
        <v>355</v>
      </c>
      <c r="N36" s="498" t="s">
        <v>1319</v>
      </c>
      <c r="O36" s="498" t="s">
        <v>355</v>
      </c>
      <c r="P36" s="498" t="s">
        <v>1319</v>
      </c>
      <c r="Q36" s="655">
        <v>-4.8919884745146334</v>
      </c>
      <c r="R36" s="655">
        <v>3.1749462252274867</v>
      </c>
      <c r="S36" s="655">
        <v>-2.5542441801450195</v>
      </c>
      <c r="T36" s="655">
        <v>-3.7843671853947427</v>
      </c>
      <c r="U36" s="655">
        <v>1.3003616317295013</v>
      </c>
      <c r="V36" s="655">
        <v>0.9332424929706491</v>
      </c>
      <c r="W36" s="655">
        <v>-0.73501773017584071</v>
      </c>
    </row>
    <row r="37" spans="1:24" s="51" customFormat="1" ht="12.5">
      <c r="A37" s="589" t="s">
        <v>337</v>
      </c>
      <c r="B37" s="688" t="s">
        <v>355</v>
      </c>
      <c r="C37" s="655">
        <v>2.5330458561237919</v>
      </c>
      <c r="D37" s="655">
        <v>3.3143301268440126</v>
      </c>
      <c r="E37" s="655">
        <v>-1.7340176650790653</v>
      </c>
      <c r="F37" s="655">
        <v>-0.95040403849149868</v>
      </c>
      <c r="G37" s="655">
        <v>-3.3419600792082207</v>
      </c>
      <c r="H37" s="655">
        <v>-0.31270474606024834</v>
      </c>
      <c r="I37" s="655">
        <v>2.0382405228511686</v>
      </c>
      <c r="J37" s="655">
        <v>-2.1498464269125037</v>
      </c>
      <c r="K37" s="655">
        <v>0.46584987053674354</v>
      </c>
      <c r="L37" s="655">
        <v>-1.586951842645675</v>
      </c>
      <c r="M37" s="655">
        <v>-2.0890447601878179</v>
      </c>
      <c r="N37" s="655">
        <v>1.9474836264187161</v>
      </c>
      <c r="O37" s="655">
        <v>-0.25823528193508594</v>
      </c>
      <c r="P37" s="655">
        <v>0.95249969655053235</v>
      </c>
      <c r="Q37" s="655">
        <v>-9.0521468537865388</v>
      </c>
      <c r="R37" s="655">
        <v>5.1813520767299224</v>
      </c>
      <c r="S37" s="655">
        <v>-3.7215886166066099</v>
      </c>
      <c r="T37" s="655">
        <v>0.51363205214902052</v>
      </c>
      <c r="U37" s="655">
        <v>-0.64100795310498881</v>
      </c>
      <c r="V37" s="655">
        <v>-3.3375406028834504</v>
      </c>
      <c r="W37" s="686" t="s">
        <v>878</v>
      </c>
    </row>
    <row r="38" spans="1:24" s="51" customFormat="1" ht="14.5">
      <c r="A38" s="589" t="s">
        <v>512</v>
      </c>
      <c r="B38" s="688" t="s">
        <v>355</v>
      </c>
      <c r="C38" s="655">
        <v>4.2932280273093966</v>
      </c>
      <c r="D38" s="655">
        <v>0.28016523830076778</v>
      </c>
      <c r="E38" s="655">
        <v>0.79565832432450634</v>
      </c>
      <c r="F38" s="655">
        <v>0.34648911843689234</v>
      </c>
      <c r="G38" s="655">
        <v>-1.7716739832382586</v>
      </c>
      <c r="H38" s="655">
        <v>-4.1519033789804638</v>
      </c>
      <c r="I38" s="655">
        <v>2.9101327391076666</v>
      </c>
      <c r="J38" s="655">
        <v>-5.5154727343520165</v>
      </c>
      <c r="K38" s="655">
        <v>-3.8236192906644817</v>
      </c>
      <c r="L38" s="655">
        <v>2.4432222448723451E-2</v>
      </c>
      <c r="M38" s="655">
        <v>0.21940490471195062</v>
      </c>
      <c r="N38" s="655">
        <v>4.0561493324885731</v>
      </c>
      <c r="O38" s="655">
        <v>-3.7507444400279297</v>
      </c>
      <c r="P38" s="655">
        <v>5.7520447220038591</v>
      </c>
      <c r="Q38" s="655">
        <v>-3.8037075115204431</v>
      </c>
      <c r="R38" s="655">
        <v>3.9378248063610073</v>
      </c>
      <c r="S38" s="655">
        <v>-7.2780494372382378</v>
      </c>
      <c r="T38" s="655">
        <v>-4.9588848488539838E-2</v>
      </c>
      <c r="U38" s="655">
        <v>4.3712693782545387</v>
      </c>
      <c r="V38" s="655">
        <v>-5.7296922705715332</v>
      </c>
      <c r="W38" s="655">
        <v>1.3031027983531516</v>
      </c>
    </row>
    <row r="39" spans="1:24" s="51" customFormat="1" ht="12.5">
      <c r="A39" s="589" t="s">
        <v>339</v>
      </c>
      <c r="B39" s="688" t="s">
        <v>355</v>
      </c>
      <c r="C39" s="655">
        <v>-4.1464891099092398</v>
      </c>
      <c r="D39" s="655">
        <v>2.3175505270618117</v>
      </c>
      <c r="E39" s="655">
        <v>-7.9839880535482592</v>
      </c>
      <c r="F39" s="655">
        <v>8.9451383028552556</v>
      </c>
      <c r="G39" s="655">
        <v>-4.1533822238111782</v>
      </c>
      <c r="H39" s="655">
        <v>1.9000090851577482</v>
      </c>
      <c r="I39" s="655">
        <v>-0.19431012627801181</v>
      </c>
      <c r="J39" s="655">
        <v>-0.98866703584363336</v>
      </c>
      <c r="K39" s="655">
        <v>1.1073014426387715</v>
      </c>
      <c r="L39" s="655">
        <v>1.2850678003780445</v>
      </c>
      <c r="M39" s="655">
        <v>3.6060308992692569</v>
      </c>
      <c r="N39" s="655">
        <v>-3.5258593043570556</v>
      </c>
      <c r="O39" s="655">
        <v>6.779359406678779</v>
      </c>
      <c r="P39" s="655">
        <v>-9.7029779068886768</v>
      </c>
      <c r="Q39" s="655">
        <v>-18.28773267778854</v>
      </c>
      <c r="R39" s="655">
        <v>4.0744242875099275</v>
      </c>
      <c r="S39" s="655">
        <v>6.4432760485257887</v>
      </c>
      <c r="T39" s="655">
        <v>3.772783706937858</v>
      </c>
      <c r="U39" s="655">
        <v>5.8507695101829711</v>
      </c>
      <c r="V39" s="655">
        <v>-7.7753369245817083</v>
      </c>
      <c r="W39" s="655">
        <v>2.5466292852517398</v>
      </c>
    </row>
    <row r="40" spans="1:24" s="51" customFormat="1" ht="12.5">
      <c r="A40" s="589" t="s">
        <v>340</v>
      </c>
      <c r="B40" s="688" t="s">
        <v>355</v>
      </c>
      <c r="C40" s="655">
        <v>-0.23874081943661452</v>
      </c>
      <c r="D40" s="655">
        <v>-4.7398957156515849</v>
      </c>
      <c r="E40" s="655">
        <v>-7.5403335681474175</v>
      </c>
      <c r="F40" s="655">
        <v>-20.123759431711662</v>
      </c>
      <c r="G40" s="655">
        <v>-3.6164821038159829</v>
      </c>
      <c r="H40" s="655">
        <v>10.790645583570836</v>
      </c>
      <c r="I40" s="655">
        <v>13.68346958105397</v>
      </c>
      <c r="J40" s="655">
        <v>0.58170211821216355</v>
      </c>
      <c r="K40" s="655">
        <v>0.30056222413794842</v>
      </c>
      <c r="L40" s="655">
        <v>-1.9151463493537904</v>
      </c>
      <c r="M40" s="655">
        <v>-2.3069095396343187</v>
      </c>
      <c r="N40" s="655">
        <v>2.768762331659218</v>
      </c>
      <c r="O40" s="655">
        <v>-4.0171476176239054</v>
      </c>
      <c r="P40" s="655">
        <v>1.3214753188736523</v>
      </c>
      <c r="Q40" s="655">
        <v>1.541057788884487</v>
      </c>
      <c r="R40" s="655">
        <v>1.9082266433886161</v>
      </c>
      <c r="S40" s="655">
        <v>-5.9671567662392988</v>
      </c>
      <c r="T40" s="655">
        <v>4.7502638329063132</v>
      </c>
      <c r="U40" s="655">
        <v>4.8491913324069742</v>
      </c>
      <c r="V40" s="655">
        <v>-1.4353564339232463</v>
      </c>
      <c r="W40" s="655">
        <v>-0.80833302030670495</v>
      </c>
    </row>
    <row r="41" spans="1:24" s="51" customFormat="1" ht="12.5">
      <c r="A41" s="589" t="s">
        <v>341</v>
      </c>
      <c r="B41" s="688" t="s">
        <v>355</v>
      </c>
      <c r="C41" s="655">
        <v>1.3393555625366531</v>
      </c>
      <c r="D41" s="655">
        <v>8.5893516478762422E-2</v>
      </c>
      <c r="E41" s="655">
        <v>-3.7567947601992273</v>
      </c>
      <c r="F41" s="655">
        <v>1.0412795720858412</v>
      </c>
      <c r="G41" s="655">
        <v>6.1798072096260483</v>
      </c>
      <c r="H41" s="655">
        <v>-2.0325433245954088</v>
      </c>
      <c r="I41" s="655">
        <v>2.2092925398010692</v>
      </c>
      <c r="J41" s="655">
        <v>0.56559610659745374</v>
      </c>
      <c r="K41" s="655">
        <v>0.23043378240463142</v>
      </c>
      <c r="L41" s="655">
        <v>-1.7372313688762944</v>
      </c>
      <c r="M41" s="655">
        <v>2.7786347868511001</v>
      </c>
      <c r="N41" s="655">
        <v>1.2882171779133387</v>
      </c>
      <c r="O41" s="655">
        <v>-3.9897117844982262</v>
      </c>
      <c r="P41" s="655">
        <v>2.5705799203040698</v>
      </c>
      <c r="Q41" s="655">
        <v>-0.29774765128756542</v>
      </c>
      <c r="R41" s="655">
        <v>4.4650726477174203</v>
      </c>
      <c r="S41" s="655">
        <v>-2.0491172672214191</v>
      </c>
      <c r="T41" s="655">
        <v>1.604709663426604</v>
      </c>
      <c r="U41" s="655">
        <v>-1.817761875517192</v>
      </c>
      <c r="V41" s="655">
        <v>-5.4022725935972318</v>
      </c>
      <c r="W41" s="655">
        <v>-1.4016637683817947</v>
      </c>
    </row>
    <row r="42" spans="1:24" s="51" customFormat="1" ht="12.5">
      <c r="A42" s="589" t="s">
        <v>342</v>
      </c>
      <c r="B42" s="688" t="s">
        <v>355</v>
      </c>
      <c r="C42" s="655">
        <v>-3.7801977969250089</v>
      </c>
      <c r="D42" s="655">
        <v>3.0713250470069369</v>
      </c>
      <c r="E42" s="655">
        <v>-3.0618985718857061</v>
      </c>
      <c r="F42" s="655">
        <v>-1.117920529215084</v>
      </c>
      <c r="G42" s="655">
        <v>-2.387602841434429</v>
      </c>
      <c r="H42" s="655">
        <v>-1.4657393194735562</v>
      </c>
      <c r="I42" s="655">
        <v>4.6314961749311294</v>
      </c>
      <c r="J42" s="655">
        <v>-5.5970017805121586</v>
      </c>
      <c r="K42" s="655">
        <v>0.80489807933803093</v>
      </c>
      <c r="L42" s="655">
        <v>-3.6351347123356703</v>
      </c>
      <c r="M42" s="655">
        <v>-5.3873077129942999</v>
      </c>
      <c r="N42" s="655">
        <v>0.53083311582702208</v>
      </c>
      <c r="O42" s="655">
        <v>-10.791904243327338</v>
      </c>
      <c r="P42" s="655">
        <v>6.4980263721600124</v>
      </c>
      <c r="Q42" s="655">
        <v>-1.6430647989251241</v>
      </c>
      <c r="R42" s="655">
        <v>5.1153825716841794</v>
      </c>
      <c r="S42" s="655">
        <v>-8.0617104648128048</v>
      </c>
      <c r="T42" s="655">
        <v>1.318196842318315</v>
      </c>
      <c r="U42" s="655">
        <v>0.81350972829234536</v>
      </c>
      <c r="V42" s="655">
        <v>-5.1384019768590719</v>
      </c>
      <c r="W42" s="655">
        <v>0.22149818400774279</v>
      </c>
    </row>
    <row r="43" spans="1:24" s="51" customFormat="1" ht="14.5">
      <c r="A43" s="589" t="s">
        <v>981</v>
      </c>
      <c r="B43" s="688" t="s">
        <v>355</v>
      </c>
      <c r="C43" s="655">
        <v>1.0004642013909546</v>
      </c>
      <c r="D43" s="655">
        <v>5.5981400637148795</v>
      </c>
      <c r="E43" s="655">
        <v>-3.7394557091244565</v>
      </c>
      <c r="F43" s="655">
        <v>0.22833408068440519</v>
      </c>
      <c r="G43" s="655">
        <v>-1.4867515311656376</v>
      </c>
      <c r="H43" s="655">
        <v>-2.2486122549250922</v>
      </c>
      <c r="I43" s="655">
        <v>2.755495778170939</v>
      </c>
      <c r="J43" s="655">
        <v>-1.2195506969959808</v>
      </c>
      <c r="K43" s="655">
        <v>0.60014023330296595</v>
      </c>
      <c r="L43" s="655">
        <v>-0.36925148184674583</v>
      </c>
      <c r="M43" s="655">
        <v>-2.475373861803817</v>
      </c>
      <c r="N43" s="655">
        <v>-0.79651081596392714</v>
      </c>
      <c r="O43" s="655">
        <v>-7.6822929402386535</v>
      </c>
      <c r="P43" s="655">
        <v>4.3845646012401716</v>
      </c>
      <c r="Q43" s="655">
        <v>-3.0395783711672095</v>
      </c>
      <c r="R43" s="655">
        <v>1.8958274025283828</v>
      </c>
      <c r="S43" s="655">
        <v>-6.7813702716191528</v>
      </c>
      <c r="T43" s="655">
        <v>2.5867324387360782</v>
      </c>
      <c r="U43" s="655">
        <v>1.835314801527943</v>
      </c>
      <c r="V43" s="655">
        <v>-6.0567207557680405</v>
      </c>
      <c r="W43" s="655">
        <v>1.6429193879023956</v>
      </c>
    </row>
    <row r="44" spans="1:24" s="51" customFormat="1" ht="12.5">
      <c r="A44" s="500"/>
      <c r="B44" s="689"/>
      <c r="C44" s="501"/>
      <c r="D44" s="501"/>
      <c r="E44" s="501"/>
      <c r="F44" s="501"/>
      <c r="G44" s="596"/>
      <c r="H44" s="596"/>
      <c r="I44" s="596"/>
      <c r="J44" s="596"/>
      <c r="K44" s="596"/>
      <c r="L44" s="596"/>
      <c r="M44" s="596"/>
      <c r="N44" s="596"/>
      <c r="O44" s="596"/>
      <c r="P44" s="596"/>
      <c r="Q44" s="596"/>
      <c r="R44" s="596"/>
      <c r="S44" s="596"/>
      <c r="T44" s="596"/>
      <c r="U44" s="596"/>
      <c r="V44" s="596"/>
      <c r="W44" s="596"/>
    </row>
    <row r="45" spans="1:24" ht="12.75" customHeight="1">
      <c r="A45" s="591"/>
      <c r="B45" s="1334" t="s">
        <v>416</v>
      </c>
      <c r="C45" s="1334"/>
      <c r="D45" s="1334"/>
      <c r="E45" s="1334"/>
      <c r="F45" s="1334"/>
      <c r="G45" s="1334"/>
      <c r="H45" s="1334" t="s">
        <v>416</v>
      </c>
      <c r="I45" s="1334"/>
      <c r="J45" s="1334"/>
      <c r="K45" s="1334"/>
      <c r="L45" s="1334"/>
      <c r="M45" s="1334"/>
      <c r="N45" s="1334" t="s">
        <v>416</v>
      </c>
      <c r="O45" s="1334"/>
      <c r="P45" s="1334"/>
      <c r="Q45" s="1334"/>
      <c r="R45" s="1334"/>
      <c r="S45" s="1334"/>
      <c r="T45" s="1334" t="s">
        <v>416</v>
      </c>
      <c r="U45" s="1334"/>
      <c r="V45" s="1334"/>
      <c r="W45" s="1334"/>
      <c r="X45"/>
    </row>
    <row r="46" spans="1:24" ht="12.75" customHeight="1">
      <c r="A46" s="591"/>
      <c r="B46" s="502"/>
      <c r="C46" s="502"/>
      <c r="D46" s="502"/>
      <c r="E46" s="502"/>
      <c r="F46" s="502"/>
      <c r="G46" s="502"/>
      <c r="H46" s="502"/>
      <c r="I46" s="502"/>
      <c r="J46" s="502"/>
      <c r="K46" s="1199"/>
      <c r="L46" s="1199"/>
      <c r="M46" s="1199"/>
      <c r="N46" s="1199"/>
      <c r="O46" s="1199"/>
      <c r="P46" s="1199"/>
      <c r="Q46" s="1199"/>
      <c r="R46" s="1199"/>
      <c r="S46" s="1199"/>
      <c r="T46" s="1199"/>
      <c r="U46" s="1199"/>
      <c r="V46" s="1199"/>
      <c r="W46" s="1199"/>
    </row>
    <row r="47" spans="1:24" ht="12.5">
      <c r="A47" s="589" t="s">
        <v>328</v>
      </c>
      <c r="B47" s="505">
        <v>100</v>
      </c>
      <c r="C47" s="506">
        <v>104.35770042029662</v>
      </c>
      <c r="D47" s="506">
        <v>109.04016079522692</v>
      </c>
      <c r="E47" s="506">
        <v>105.30084872563116</v>
      </c>
      <c r="F47" s="506">
        <v>107.01214796461205</v>
      </c>
      <c r="G47" s="506">
        <v>104.0485252761775</v>
      </c>
      <c r="H47" s="506">
        <v>100.42335275637575</v>
      </c>
      <c r="I47" s="506">
        <v>106.74897182654891</v>
      </c>
      <c r="J47" s="506">
        <v>101.9513946532966</v>
      </c>
      <c r="K47" s="506">
        <v>103.01664588277681</v>
      </c>
      <c r="L47" s="506">
        <v>102.14166547207557</v>
      </c>
      <c r="M47" s="506">
        <v>105.20541989209336</v>
      </c>
      <c r="N47" s="506">
        <v>106.42150018144302</v>
      </c>
      <c r="O47" s="506">
        <v>96.859328934719358</v>
      </c>
      <c r="P47" s="506">
        <v>99.354975205170689</v>
      </c>
      <c r="Q47" s="506">
        <v>91.280628391789847</v>
      </c>
      <c r="R47" s="506">
        <v>93.17678276429443</v>
      </c>
      <c r="S47" s="506">
        <v>90.831990824691871</v>
      </c>
      <c r="T47" s="506">
        <v>89.928165931046991</v>
      </c>
      <c r="U47" s="506">
        <v>96.567251116022859</v>
      </c>
      <c r="V47" s="506">
        <v>90.212820633570288</v>
      </c>
      <c r="W47" s="506">
        <v>92.335170757811326</v>
      </c>
    </row>
    <row r="48" spans="1:24" ht="12.75" customHeight="1">
      <c r="A48" s="589" t="s">
        <v>329</v>
      </c>
      <c r="B48" s="505">
        <v>100</v>
      </c>
      <c r="C48" s="506">
        <v>101.52934605642254</v>
      </c>
      <c r="D48" s="506">
        <v>106.53700174121614</v>
      </c>
      <c r="E48" s="506">
        <v>104.13146630572628</v>
      </c>
      <c r="F48" s="506">
        <v>105.94888194654014</v>
      </c>
      <c r="G48" s="506">
        <v>104.12888541613739</v>
      </c>
      <c r="H48" s="506">
        <v>102.08160779261328</v>
      </c>
      <c r="I48" s="506">
        <v>104.61101497668439</v>
      </c>
      <c r="J48" s="506">
        <v>98.644154675202628</v>
      </c>
      <c r="K48" s="506">
        <v>98.731631560270316</v>
      </c>
      <c r="L48" s="506">
        <v>98.574046903707142</v>
      </c>
      <c r="M48" s="506">
        <v>95.674521405376026</v>
      </c>
      <c r="N48" s="506">
        <v>97.435707387791226</v>
      </c>
      <c r="O48" s="506">
        <v>89.134721034378828</v>
      </c>
      <c r="P48" s="506">
        <v>95.158662724904048</v>
      </c>
      <c r="Q48" s="506">
        <v>92.213628491601327</v>
      </c>
      <c r="R48" s="506">
        <v>96.415185063373954</v>
      </c>
      <c r="S48" s="506">
        <v>94.611240167471649</v>
      </c>
      <c r="T48" s="506">
        <v>94.335117491581528</v>
      </c>
      <c r="U48" s="506">
        <v>95.385913032580419</v>
      </c>
      <c r="V48" s="506">
        <v>89.396521752115007</v>
      </c>
      <c r="W48" s="593">
        <v>92.811774165764163</v>
      </c>
    </row>
    <row r="49" spans="1:23" ht="12.75" customHeight="1">
      <c r="A49" s="589" t="s">
        <v>330</v>
      </c>
      <c r="B49" s="505">
        <v>100</v>
      </c>
      <c r="C49" s="506">
        <v>98.422978358302075</v>
      </c>
      <c r="D49" s="506">
        <v>100.22914039918811</v>
      </c>
      <c r="E49" s="506">
        <v>94.443503231679145</v>
      </c>
      <c r="F49" s="506">
        <v>91.524827154773902</v>
      </c>
      <c r="G49" s="506">
        <v>96.019754282569906</v>
      </c>
      <c r="H49" s="506">
        <v>95.25262620697481</v>
      </c>
      <c r="I49" s="506">
        <v>98.761467103990853</v>
      </c>
      <c r="J49" s="506">
        <v>88.910665177794996</v>
      </c>
      <c r="K49" s="506">
        <v>89.002961985513863</v>
      </c>
      <c r="L49" s="506">
        <v>84.798804127155606</v>
      </c>
      <c r="M49" s="506">
        <v>83.57496336934517</v>
      </c>
      <c r="N49" s="506">
        <v>83.687534007328537</v>
      </c>
      <c r="O49" s="506">
        <v>72.931914275142802</v>
      </c>
      <c r="P49" s="506">
        <v>77.343248395394099</v>
      </c>
      <c r="Q49" s="506">
        <v>75.696402883425975</v>
      </c>
      <c r="R49" s="506">
        <v>83.032284483258678</v>
      </c>
      <c r="S49" s="506">
        <v>73.791374961695453</v>
      </c>
      <c r="T49" s="506">
        <v>76.946748877384536</v>
      </c>
      <c r="U49" s="506">
        <v>78.293007806170266</v>
      </c>
      <c r="V49" s="506">
        <v>71.319436259152539</v>
      </c>
      <c r="W49" s="1222">
        <v>68.995926287792898</v>
      </c>
    </row>
    <row r="50" spans="1:23" ht="12.75" customHeight="1">
      <c r="A50" s="589" t="s">
        <v>331</v>
      </c>
      <c r="B50" s="505">
        <v>100.00000000000001</v>
      </c>
      <c r="C50" s="506">
        <v>98.393439053998435</v>
      </c>
      <c r="D50" s="506">
        <v>99.636445897895271</v>
      </c>
      <c r="E50" s="506">
        <v>100.86528986726287</v>
      </c>
      <c r="F50" s="506">
        <v>114.40355321322008</v>
      </c>
      <c r="G50" s="506">
        <v>112.70068077368038</v>
      </c>
      <c r="H50" s="506">
        <v>117.15548577316757</v>
      </c>
      <c r="I50" s="506">
        <v>118.18320153193639</v>
      </c>
      <c r="J50" s="506">
        <v>119.54399388140141</v>
      </c>
      <c r="K50" s="506">
        <v>113.38331494702003</v>
      </c>
      <c r="L50" s="506">
        <v>116.50568669604905</v>
      </c>
      <c r="M50" s="506">
        <v>119.43362212855982</v>
      </c>
      <c r="N50" s="506">
        <v>116.66025285327014</v>
      </c>
      <c r="O50" s="506">
        <v>109.29100592879003</v>
      </c>
      <c r="P50" s="506">
        <v>113.20894207785109</v>
      </c>
      <c r="Q50" s="506">
        <v>106.15622819629955</v>
      </c>
      <c r="R50" s="506">
        <v>111.99277562761932</v>
      </c>
      <c r="S50" s="506">
        <v>112.16735925267511</v>
      </c>
      <c r="T50" s="506">
        <v>114.75281617176333</v>
      </c>
      <c r="U50" s="506">
        <v>113.32962350349334</v>
      </c>
      <c r="V50" s="506">
        <v>110.96350860290828</v>
      </c>
      <c r="W50" s="1223">
        <v>109.64197387877725</v>
      </c>
    </row>
    <row r="51" spans="1:23" ht="12.75" customHeight="1">
      <c r="A51" s="589" t="s">
        <v>332</v>
      </c>
      <c r="B51" s="505">
        <v>100</v>
      </c>
      <c r="C51" s="506">
        <v>99.801587377956551</v>
      </c>
      <c r="D51" s="506">
        <v>106.02168265429997</v>
      </c>
      <c r="E51" s="506">
        <v>105.17530393515867</v>
      </c>
      <c r="F51" s="506">
        <v>102.19781877110395</v>
      </c>
      <c r="G51" s="506">
        <v>94.622555676508554</v>
      </c>
      <c r="H51" s="506">
        <v>101.81013107701281</v>
      </c>
      <c r="I51" s="506">
        <v>102.40839875559963</v>
      </c>
      <c r="J51" s="506">
        <v>100.88371347568462</v>
      </c>
      <c r="K51" s="506">
        <v>105.53804042122643</v>
      </c>
      <c r="L51" s="506">
        <v>94.831571679897124</v>
      </c>
      <c r="M51" s="506">
        <v>88.466249403178921</v>
      </c>
      <c r="N51" s="506">
        <v>91.628107283407417</v>
      </c>
      <c r="O51" s="506">
        <v>97.270795874446222</v>
      </c>
      <c r="P51" s="506">
        <v>94.296883874774863</v>
      </c>
      <c r="Q51" s="506">
        <v>91.530819703924394</v>
      </c>
      <c r="R51" s="506">
        <v>100.99601796810295</v>
      </c>
      <c r="S51" s="506">
        <v>94.81515693479102</v>
      </c>
      <c r="T51" s="506">
        <v>95.293776851175636</v>
      </c>
      <c r="U51" s="506">
        <v>96.525324728794246</v>
      </c>
      <c r="V51" s="506">
        <v>93.259327389589274</v>
      </c>
      <c r="W51" s="506">
        <v>94.924787006686159</v>
      </c>
    </row>
    <row r="52" spans="1:23" ht="12.75" customHeight="1">
      <c r="A52" s="589" t="s">
        <v>333</v>
      </c>
      <c r="B52" s="505">
        <v>100</v>
      </c>
      <c r="C52" s="506">
        <v>101.30193011288303</v>
      </c>
      <c r="D52" s="506">
        <v>109.6106342794855</v>
      </c>
      <c r="E52" s="506">
        <v>105.15369696555534</v>
      </c>
      <c r="F52" s="498" t="s">
        <v>355</v>
      </c>
      <c r="G52" s="498" t="s">
        <v>355</v>
      </c>
      <c r="H52" s="498" t="s">
        <v>355</v>
      </c>
      <c r="I52" s="498" t="s">
        <v>355</v>
      </c>
      <c r="J52" s="498" t="s">
        <v>355</v>
      </c>
      <c r="K52" s="506">
        <v>96.405886367498837</v>
      </c>
      <c r="L52" s="506">
        <v>95.619493275858943</v>
      </c>
      <c r="M52" s="506">
        <v>94.661657422214944</v>
      </c>
      <c r="N52" s="506">
        <v>94.88064172283795</v>
      </c>
      <c r="O52" s="506">
        <v>90.82430773807171</v>
      </c>
      <c r="P52" s="506">
        <v>90.086424289849916</v>
      </c>
      <c r="Q52" s="506">
        <v>89.822928942447675</v>
      </c>
      <c r="R52" s="506">
        <v>92.694945264672242</v>
      </c>
      <c r="S52" s="506">
        <v>88.056381664206754</v>
      </c>
      <c r="T52" s="506">
        <v>87.457817652827131</v>
      </c>
      <c r="U52" s="506">
        <v>84.721948465559478</v>
      </c>
      <c r="V52" s="506">
        <v>90.895556678125359</v>
      </c>
      <c r="W52" s="506">
        <v>107.68966423624349</v>
      </c>
    </row>
    <row r="53" spans="1:23" ht="12.75" customHeight="1">
      <c r="A53" s="589" t="s">
        <v>334</v>
      </c>
      <c r="B53" s="505">
        <v>100</v>
      </c>
      <c r="C53" s="506">
        <v>100.43141575334762</v>
      </c>
      <c r="D53" s="506">
        <v>106.79886348376145</v>
      </c>
      <c r="E53" s="506">
        <v>102.89901926388703</v>
      </c>
      <c r="F53" s="506">
        <v>102.38743265925208</v>
      </c>
      <c r="G53" s="506">
        <v>98.902669899028098</v>
      </c>
      <c r="H53" s="506">
        <v>101.20387899938969</v>
      </c>
      <c r="I53" s="506">
        <v>104.73071155141555</v>
      </c>
      <c r="J53" s="506">
        <v>100.04778833115525</v>
      </c>
      <c r="K53" s="506">
        <v>101.27414705986016</v>
      </c>
      <c r="L53" s="506">
        <v>100.01202671664603</v>
      </c>
      <c r="M53" s="506">
        <v>99.843900804529369</v>
      </c>
      <c r="N53" s="506">
        <v>97.62686642821528</v>
      </c>
      <c r="O53" s="506">
        <v>93.502573380120879</v>
      </c>
      <c r="P53" s="506">
        <v>95.973238117677852</v>
      </c>
      <c r="Q53" s="506">
        <v>90.128963317280963</v>
      </c>
      <c r="R53" s="506">
        <v>92.516001281207224</v>
      </c>
      <c r="S53" s="506">
        <v>88.277443669060403</v>
      </c>
      <c r="T53" s="506">
        <v>89.901297735516948</v>
      </c>
      <c r="U53" s="506">
        <v>90.114605706945426</v>
      </c>
      <c r="V53" s="506">
        <v>87.486303343998571</v>
      </c>
      <c r="W53" s="506">
        <v>91.029743162826094</v>
      </c>
    </row>
    <row r="54" spans="1:23" ht="12.5">
      <c r="A54" s="589" t="s">
        <v>335</v>
      </c>
      <c r="B54" s="505">
        <v>100</v>
      </c>
      <c r="C54" s="506">
        <v>107.65652712130456</v>
      </c>
      <c r="D54" s="506">
        <v>121.91071415192495</v>
      </c>
      <c r="E54" s="506">
        <v>113.3761275968227</v>
      </c>
      <c r="F54" s="506">
        <v>111.07773621172744</v>
      </c>
      <c r="G54" s="506">
        <v>113.47283701802147</v>
      </c>
      <c r="H54" s="506">
        <v>109.98373591923962</v>
      </c>
      <c r="I54" s="506">
        <v>114.39524964490687</v>
      </c>
      <c r="J54" s="506">
        <v>116.68107131886417</v>
      </c>
      <c r="K54" s="506">
        <v>113.0816888839676</v>
      </c>
      <c r="L54" s="506">
        <v>114.87297650921914</v>
      </c>
      <c r="M54" s="506">
        <v>109.97215543836798</v>
      </c>
      <c r="N54" s="506">
        <v>117.28656700220384</v>
      </c>
      <c r="O54" s="506">
        <v>107.29291850918914</v>
      </c>
      <c r="P54" s="506">
        <v>115.91783557196142</v>
      </c>
      <c r="Q54" s="506">
        <v>104.81108896640778</v>
      </c>
      <c r="R54" s="506">
        <v>116.48594240545708</v>
      </c>
      <c r="S54" s="506">
        <v>110.48754359626977</v>
      </c>
      <c r="T54" s="506">
        <v>116.23739181429144</v>
      </c>
      <c r="U54" s="506">
        <v>112.09419301400395</v>
      </c>
      <c r="V54" s="506">
        <v>110.47328408523428</v>
      </c>
      <c r="W54" s="687" t="s">
        <v>878</v>
      </c>
    </row>
    <row r="55" spans="1:23" ht="12.75" customHeight="1">
      <c r="A55" s="589" t="s">
        <v>336</v>
      </c>
      <c r="B55" s="505">
        <v>100</v>
      </c>
      <c r="C55" s="498" t="s">
        <v>355</v>
      </c>
      <c r="D55" s="506">
        <v>101.6120821841258</v>
      </c>
      <c r="E55" s="498" t="s">
        <v>355</v>
      </c>
      <c r="F55" s="506">
        <v>103.30904058241002</v>
      </c>
      <c r="G55" s="498" t="s">
        <v>355</v>
      </c>
      <c r="H55" s="506">
        <v>95.589390750265281</v>
      </c>
      <c r="I55" s="498" t="s">
        <v>355</v>
      </c>
      <c r="J55" s="506">
        <v>93.959200555398283</v>
      </c>
      <c r="K55" s="498" t="s">
        <v>355</v>
      </c>
      <c r="L55" s="506">
        <v>92.411647581275503</v>
      </c>
      <c r="M55" s="498" t="s">
        <v>355</v>
      </c>
      <c r="N55" s="506">
        <v>93.330446430923999</v>
      </c>
      <c r="O55" s="498" t="s">
        <v>355</v>
      </c>
      <c r="P55" s="506">
        <v>92.776790710174637</v>
      </c>
      <c r="Q55" s="506">
        <v>88.238160801608331</v>
      </c>
      <c r="R55" s="506">
        <v>91.039674957189163</v>
      </c>
      <c r="S55" s="506">
        <v>88.714299357972223</v>
      </c>
      <c r="T55" s="506">
        <v>85.357024524316259</v>
      </c>
      <c r="U55" s="506">
        <v>86.466974521216414</v>
      </c>
      <c r="V55" s="506">
        <v>87.2739210698345</v>
      </c>
      <c r="W55" s="506">
        <v>86.632442276151536</v>
      </c>
    </row>
    <row r="56" spans="1:23" ht="12.75" customHeight="1">
      <c r="A56" s="589" t="s">
        <v>337</v>
      </c>
      <c r="B56" s="505">
        <v>100</v>
      </c>
      <c r="C56" s="506">
        <v>102.53304585612379</v>
      </c>
      <c r="D56" s="506">
        <v>105.9313294849041</v>
      </c>
      <c r="E56" s="506">
        <v>104.09446151878275</v>
      </c>
      <c r="F56" s="506">
        <v>103.10514355266227</v>
      </c>
      <c r="G56" s="506">
        <v>99.659410815521966</v>
      </c>
      <c r="H56" s="506">
        <v>99.347771108006143</v>
      </c>
      <c r="I56" s="506">
        <v>101.37271763727895</v>
      </c>
      <c r="J56" s="506">
        <v>99.193359889289809</v>
      </c>
      <c r="K56" s="506">
        <v>99.655452027915118</v>
      </c>
      <c r="L56" s="506">
        <v>98.073967995661235</v>
      </c>
      <c r="M56" s="506">
        <v>96.025158906139595</v>
      </c>
      <c r="N56" s="506">
        <v>97.895233153079218</v>
      </c>
      <c r="O56" s="506">
        <v>97.642433121745356</v>
      </c>
      <c r="P56" s="506">
        <v>98.572477000934541</v>
      </c>
      <c r="Q56" s="506">
        <v>89.649551625394992</v>
      </c>
      <c r="R56" s="506">
        <v>94.294610530316447</v>
      </c>
      <c r="S56" s="506">
        <v>90.785353038746663</v>
      </c>
      <c r="T56" s="506">
        <v>91.251655710610322</v>
      </c>
      <c r="U56" s="506">
        <v>90.666725340165314</v>
      </c>
      <c r="V56" s="506">
        <v>87.640686568632489</v>
      </c>
      <c r="W56" s="687" t="s">
        <v>878</v>
      </c>
    </row>
    <row r="57" spans="1:23" ht="12.75" customHeight="1">
      <c r="A57" s="589" t="s">
        <v>512</v>
      </c>
      <c r="B57" s="505">
        <v>100</v>
      </c>
      <c r="C57" s="506">
        <v>104.2932280273094</v>
      </c>
      <c r="D57" s="506">
        <v>104.58542139814367</v>
      </c>
      <c r="E57" s="506">
        <v>105.41756400952787</v>
      </c>
      <c r="F57" s="506">
        <v>105.7828243977421</v>
      </c>
      <c r="G57" s="506">
        <v>103.90869761915269</v>
      </c>
      <c r="H57" s="506">
        <v>99.594508891648502</v>
      </c>
      <c r="I57" s="506">
        <v>102.49284130125787</v>
      </c>
      <c r="J57" s="506">
        <v>96.839876584624307</v>
      </c>
      <c r="K57" s="506">
        <v>93.13708838247895</v>
      </c>
      <c r="L57" s="506">
        <v>93.159843843094805</v>
      </c>
      <c r="M57" s="506">
        <v>93.364241109708544</v>
      </c>
      <c r="N57" s="506">
        <v>97.151234152263015</v>
      </c>
      <c r="O57" s="506">
        <v>93.507339638878477</v>
      </c>
      <c r="P57" s="506">
        <v>98.885923633262806</v>
      </c>
      <c r="Q57" s="506">
        <v>95.124592328188029</v>
      </c>
      <c r="R57" s="506">
        <v>98.870432121837197</v>
      </c>
      <c r="S57" s="506">
        <v>91.674593193198803</v>
      </c>
      <c r="T57" s="506">
        <v>91.62913281807775</v>
      </c>
      <c r="U57" s="506">
        <v>95.634489042514545</v>
      </c>
      <c r="V57" s="506">
        <v>90.154927115845013</v>
      </c>
      <c r="W57" s="506">
        <v>91.329738493944831</v>
      </c>
    </row>
    <row r="58" spans="1:23" ht="12.75" customHeight="1">
      <c r="A58" s="589" t="s">
        <v>339</v>
      </c>
      <c r="B58" s="505">
        <v>100</v>
      </c>
      <c r="C58" s="506">
        <v>95.85351089009076</v>
      </c>
      <c r="D58" s="506">
        <v>98.074964436931324</v>
      </c>
      <c r="E58" s="506">
        <v>90.244670992765023</v>
      </c>
      <c r="F58" s="506">
        <v>98.317181624024542</v>
      </c>
      <c r="G58" s="506">
        <v>94.233693279500159</v>
      </c>
      <c r="H58" s="506">
        <v>96.024142013090355</v>
      </c>
      <c r="I58" s="506">
        <v>95.837557381487343</v>
      </c>
      <c r="J58" s="506">
        <v>94.890043043698853</v>
      </c>
      <c r="K58" s="506">
        <v>95.940761859242286</v>
      </c>
      <c r="L58" s="506">
        <v>97.173665697332794</v>
      </c>
      <c r="M58" s="506">
        <v>100.67777810833122</v>
      </c>
      <c r="N58" s="506">
        <v>97.128021301478668</v>
      </c>
      <c r="O58" s="506">
        <v>103.71267895010143</v>
      </c>
      <c r="P58" s="506">
        <v>93.649460624930711</v>
      </c>
      <c r="Q58" s="506">
        <v>76.523097611652545</v>
      </c>
      <c r="R58" s="506">
        <v>79.640973286296642</v>
      </c>
      <c r="S58" s="506">
        <v>84.77246104286543</v>
      </c>
      <c r="T58" s="506">
        <v>87.97074264106088</v>
      </c>
      <c r="U58" s="506">
        <v>93.117708029385611</v>
      </c>
      <c r="V58" s="506">
        <v>85.877492493652596</v>
      </c>
      <c r="W58" s="506">
        <v>88.064473866935828</v>
      </c>
    </row>
    <row r="59" spans="1:23" ht="12.75" customHeight="1">
      <c r="A59" s="589" t="s">
        <v>340</v>
      </c>
      <c r="B59" s="505">
        <v>100.00000000000001</v>
      </c>
      <c r="C59" s="506">
        <v>99.761259180563371</v>
      </c>
      <c r="D59" s="506">
        <v>95.032679530783781</v>
      </c>
      <c r="E59" s="506">
        <v>87.866898495414148</v>
      </c>
      <c r="F59" s="506">
        <v>70.184775222090721</v>
      </c>
      <c r="G59" s="506">
        <v>67.646555386580332</v>
      </c>
      <c r="H59" s="506">
        <v>74.946055427840179</v>
      </c>
      <c r="I59" s="506">
        <v>85.201276124508524</v>
      </c>
      <c r="J59" s="506">
        <v>85.696893752468583</v>
      </c>
      <c r="K59" s="506">
        <v>85.954466242348133</v>
      </c>
      <c r="L59" s="506">
        <v>84.308312420001258</v>
      </c>
      <c r="M59" s="506">
        <v>82.363395918079547</v>
      </c>
      <c r="N59" s="506">
        <v>84.643842599334675</v>
      </c>
      <c r="O59" s="506">
        <v>81.243574492890161</v>
      </c>
      <c r="P59" s="506">
        <v>82.317188277984442</v>
      </c>
      <c r="Q59" s="506">
        <v>83.585743719533042</v>
      </c>
      <c r="R59" s="506">
        <v>85.180749151263697</v>
      </c>
      <c r="S59" s="506">
        <v>80.097880314750739</v>
      </c>
      <c r="T59" s="506">
        <v>83.902740954266918</v>
      </c>
      <c r="U59" s="506">
        <v>87.971345396273108</v>
      </c>
      <c r="V59" s="506">
        <v>86.708643030118864</v>
      </c>
      <c r="W59" s="506">
        <v>86.00774843704653</v>
      </c>
    </row>
    <row r="60" spans="1:23" ht="12.75" customHeight="1">
      <c r="A60" s="589" t="s">
        <v>341</v>
      </c>
      <c r="B60" s="505">
        <v>100</v>
      </c>
      <c r="C60" s="506">
        <v>101.33935556253667</v>
      </c>
      <c r="D60" s="506">
        <v>101.42639949860624</v>
      </c>
      <c r="E60" s="506">
        <v>97.616017836783882</v>
      </c>
      <c r="F60" s="506">
        <v>98.632473489601978</v>
      </c>
      <c r="G60" s="506">
        <v>104.7277701973449</v>
      </c>
      <c r="H60" s="506">
        <v>102.59913289520115</v>
      </c>
      <c r="I60" s="506">
        <v>104.86584788415541</v>
      </c>
      <c r="J60" s="506">
        <v>105.45896503693859</v>
      </c>
      <c r="K60" s="506">
        <v>105.70197811895798</v>
      </c>
      <c r="L60" s="506">
        <v>103.86569019755269</v>
      </c>
      <c r="M60" s="506">
        <v>106.75173839698488</v>
      </c>
      <c r="N60" s="506">
        <v>108.12693262873596</v>
      </c>
      <c r="O60" s="506">
        <v>103.81297965543082</v>
      </c>
      <c r="P60" s="506">
        <v>106.48157526512267</v>
      </c>
      <c r="Q60" s="506">
        <v>106.16452887571677</v>
      </c>
      <c r="R60" s="506">
        <v>110.90485221612444</v>
      </c>
      <c r="S60" s="506">
        <v>108.63228173917746</v>
      </c>
      <c r="T60" s="506">
        <v>110.37551446184688</v>
      </c>
      <c r="U60" s="506">
        <v>108.36915044005346</v>
      </c>
      <c r="V60" s="506">
        <v>102.51475352591629</v>
      </c>
      <c r="W60" s="506">
        <v>101.07784136849762</v>
      </c>
    </row>
    <row r="61" spans="1:23" ht="12.75" customHeight="1">
      <c r="A61" s="589" t="s">
        <v>342</v>
      </c>
      <c r="B61" s="505">
        <v>100</v>
      </c>
      <c r="C61" s="506">
        <v>96.219802203074991</v>
      </c>
      <c r="D61" s="506">
        <v>99.175025088318563</v>
      </c>
      <c r="E61" s="506">
        <v>96.138386411472041</v>
      </c>
      <c r="F61" s="506">
        <v>95.063635653322081</v>
      </c>
      <c r="G61" s="506">
        <v>92.793893587292473</v>
      </c>
      <c r="H61" s="506">
        <v>91.433777002913075</v>
      </c>
      <c r="I61" s="506">
        <v>95.668528887398054</v>
      </c>
      <c r="J61" s="506">
        <v>90.313959622180604</v>
      </c>
      <c r="K61" s="506">
        <v>91.040894948553657</v>
      </c>
      <c r="L61" s="506">
        <v>87.731435773857726</v>
      </c>
      <c r="M61" s="506">
        <v>83.005073367692049</v>
      </c>
      <c r="N61" s="506">
        <v>83.445691784944287</v>
      </c>
      <c r="O61" s="506">
        <v>74.440312632331029</v>
      </c>
      <c r="P61" s="506">
        <v>79.277463778698248</v>
      </c>
      <c r="Q61" s="506">
        <v>77.974883677869855</v>
      </c>
      <c r="R61" s="506">
        <v>81.963597287818615</v>
      </c>
      <c r="S61" s="506">
        <v>75.355929387929535</v>
      </c>
      <c r="T61" s="506">
        <v>76.349268869620829</v>
      </c>
      <c r="U61" s="506">
        <v>76.970377599355274</v>
      </c>
      <c r="V61" s="506">
        <v>73.01533019519411</v>
      </c>
      <c r="W61" s="506">
        <v>73.17705782562372</v>
      </c>
    </row>
    <row r="62" spans="1:23" ht="12.75" customHeight="1">
      <c r="A62" s="589" t="s">
        <v>981</v>
      </c>
      <c r="B62" s="505">
        <v>100</v>
      </c>
      <c r="C62" s="506">
        <v>101.00046420139094</v>
      </c>
      <c r="D62" s="506">
        <v>106.65461165238702</v>
      </c>
      <c r="E62" s="506">
        <v>102.66630968790733</v>
      </c>
      <c r="F62" s="506">
        <v>102.90073186230583</v>
      </c>
      <c r="G62" s="506">
        <v>101.37085365576236</v>
      </c>
      <c r="H62" s="506">
        <v>99.09141621753669</v>
      </c>
      <c r="I62" s="506">
        <v>101.82187600794072</v>
      </c>
      <c r="J62" s="506">
        <v>100.58010660939148</v>
      </c>
      <c r="K62" s="506">
        <v>101.18372829585346</v>
      </c>
      <c r="L62" s="506">
        <v>100.81010587973324</v>
      </c>
      <c r="M62" s="506">
        <v>98.314678868729558</v>
      </c>
      <c r="N62" s="506">
        <v>97.531591817859933</v>
      </c>
      <c r="O62" s="506">
        <v>90.038929225134112</v>
      </c>
      <c r="P62" s="506">
        <v>93.986744243275041</v>
      </c>
      <c r="Q62" s="506">
        <v>91.12994349349222</v>
      </c>
      <c r="R62" s="506">
        <v>92.85760993415046</v>
      </c>
      <c r="S62" s="506">
        <v>86.560591579139924</v>
      </c>
      <c r="T62" s="506">
        <v>88.799682480679394</v>
      </c>
      <c r="U62" s="506">
        <v>90.429436196957127</v>
      </c>
      <c r="V62" s="506">
        <v>84.952377765492002</v>
      </c>
      <c r="W62" s="506">
        <v>86.348076850285352</v>
      </c>
    </row>
    <row r="63" spans="1:23" ht="12.75" customHeight="1">
      <c r="A63" s="40"/>
      <c r="B63" s="170"/>
      <c r="C63" s="87"/>
      <c r="D63" s="87"/>
      <c r="E63" s="87"/>
      <c r="F63" s="87"/>
      <c r="G63" s="87"/>
      <c r="H63" s="87"/>
      <c r="I63" s="87"/>
      <c r="J63" s="54"/>
      <c r="K63" s="54"/>
      <c r="L63" s="54"/>
      <c r="M63" s="54"/>
      <c r="N63" s="54"/>
    </row>
    <row r="64" spans="1:23" s="608" customFormat="1" ht="30" customHeight="1">
      <c r="B64" s="1364" t="s">
        <v>1317</v>
      </c>
      <c r="C64" s="1364"/>
      <c r="D64" s="1364"/>
      <c r="E64" s="1364"/>
      <c r="F64" s="1364"/>
      <c r="G64" s="1364"/>
    </row>
    <row r="65" spans="2:7" s="678" customFormat="1" ht="15" customHeight="1">
      <c r="B65" s="592" t="s">
        <v>1318</v>
      </c>
      <c r="C65" s="683"/>
      <c r="D65" s="683"/>
      <c r="E65" s="683"/>
      <c r="F65" s="683"/>
      <c r="G65" s="683"/>
    </row>
    <row r="66" spans="2:7" s="678" customFormat="1" ht="25" customHeight="1">
      <c r="B66" s="1364" t="s">
        <v>1316</v>
      </c>
      <c r="C66" s="1364"/>
      <c r="D66" s="1364"/>
      <c r="E66" s="1364"/>
      <c r="F66" s="1364"/>
      <c r="G66" s="1364"/>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4">
    <mergeCell ref="B64:G64"/>
    <mergeCell ref="B66:G66"/>
    <mergeCell ref="T45:W45"/>
    <mergeCell ref="N45:S45"/>
    <mergeCell ref="H45:M45"/>
    <mergeCell ref="B45:G45"/>
    <mergeCell ref="T7:W7"/>
    <mergeCell ref="N7:S7"/>
    <mergeCell ref="H7:M7"/>
    <mergeCell ref="B7:G7"/>
    <mergeCell ref="B26:G26"/>
    <mergeCell ref="H26:M26"/>
    <mergeCell ref="N26:S26"/>
    <mergeCell ref="T26:W26"/>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3" pageOrder="overThenDown" orientation="portrait" r:id="rId1"/>
  <headerFooter alignWithMargins="0">
    <oddHeader>&amp;L&amp;"Arial,Fett"
Tabelle &amp;A&amp;CSeite &amp;P von &amp;N
&amp;"Arial,Fett"Sauerstoffentnahme für Verbrennungsprozesse
 1994 – 2015*) nach Bundesländern</oddHeader>
    <oddFooter>&amp;CStatistische Ämter der Länder – Indikatoren und Kennzahlen, UGRdL 2018</oddFooter>
  </headerFooter>
  <rowBreaks count="1" manualBreakCount="1">
    <brk id="43" max="21" man="1"/>
  </rowBreaks>
  <colBreaks count="3" manualBreakCount="3">
    <brk id="7" max="1048575" man="1"/>
    <brk id="13" max="1048575" man="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70"/>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4.54296875" style="458" customWidth="1"/>
    <col min="2" max="3" width="12.54296875" style="458" customWidth="1"/>
    <col min="4" max="7" width="12.54296875" style="620" customWidth="1"/>
    <col min="8" max="8" width="12.54296875" style="458" customWidth="1"/>
    <col min="9" max="17" width="12.54296875" style="620" customWidth="1"/>
    <col min="18" max="16384" width="11.54296875" style="666"/>
  </cols>
  <sheetData>
    <row r="1" spans="1:23" ht="13">
      <c r="A1" s="257" t="s">
        <v>263</v>
      </c>
    </row>
    <row r="3" spans="1:23" ht="13">
      <c r="A3" s="567" t="s">
        <v>474</v>
      </c>
      <c r="B3" s="661" t="s">
        <v>1435</v>
      </c>
      <c r="C3" s="661"/>
      <c r="E3" s="661"/>
      <c r="F3" s="661"/>
      <c r="G3" s="661"/>
      <c r="H3" s="661"/>
      <c r="J3" s="661"/>
      <c r="K3" s="661"/>
      <c r="L3" s="661"/>
      <c r="M3" s="661"/>
      <c r="N3" s="661"/>
      <c r="O3" s="661"/>
      <c r="P3" s="661"/>
      <c r="Q3" s="661"/>
    </row>
    <row r="5" spans="1:23">
      <c r="A5" s="662" t="s">
        <v>327</v>
      </c>
      <c r="B5" s="663">
        <v>1990</v>
      </c>
      <c r="C5" s="926">
        <v>1995</v>
      </c>
      <c r="D5" s="664">
        <v>2000</v>
      </c>
      <c r="E5" s="664">
        <v>2003</v>
      </c>
      <c r="F5" s="664">
        <v>2004</v>
      </c>
      <c r="G5" s="664">
        <v>2005</v>
      </c>
      <c r="H5" s="664">
        <v>2006</v>
      </c>
      <c r="I5" s="664">
        <v>2007</v>
      </c>
      <c r="J5" s="664">
        <v>2008</v>
      </c>
      <c r="K5" s="664">
        <v>2009</v>
      </c>
      <c r="L5" s="664">
        <v>2010</v>
      </c>
      <c r="M5" s="664">
        <v>2011</v>
      </c>
      <c r="N5" s="664">
        <v>2012</v>
      </c>
      <c r="O5" s="664">
        <v>2013</v>
      </c>
      <c r="P5" s="664">
        <v>2014</v>
      </c>
      <c r="Q5" s="664">
        <v>2015</v>
      </c>
    </row>
    <row r="6" spans="1:23">
      <c r="A6" s="466"/>
      <c r="B6" s="466"/>
      <c r="C6" s="466"/>
      <c r="D6" s="467"/>
      <c r="E6" s="467"/>
      <c r="F6" s="467"/>
      <c r="G6" s="467"/>
      <c r="H6" s="466"/>
      <c r="I6" s="467"/>
      <c r="J6" s="467"/>
      <c r="K6" s="467"/>
      <c r="L6" s="467"/>
      <c r="M6" s="467"/>
      <c r="N6" s="467"/>
      <c r="O6" s="467"/>
      <c r="P6" s="467"/>
      <c r="Q6" s="467"/>
    </row>
    <row r="7" spans="1:23" ht="16">
      <c r="B7" s="1294" t="s">
        <v>427</v>
      </c>
      <c r="C7" s="1294"/>
      <c r="D7" s="1294"/>
      <c r="E7" s="1294"/>
      <c r="F7" s="1294"/>
      <c r="G7" s="1294" t="s">
        <v>427</v>
      </c>
      <c r="H7" s="1294"/>
      <c r="I7" s="1294"/>
      <c r="J7" s="1294"/>
      <c r="K7" s="1294"/>
      <c r="L7" s="1294" t="s">
        <v>427</v>
      </c>
      <c r="M7" s="1294"/>
      <c r="N7" s="1294"/>
      <c r="O7" s="1294"/>
      <c r="P7" s="1294"/>
      <c r="Q7" s="1294"/>
    </row>
    <row r="8" spans="1:23" s="927" customFormat="1">
      <c r="A8" s="458"/>
      <c r="B8" s="458"/>
      <c r="C8" s="458"/>
      <c r="D8" s="459"/>
      <c r="E8" s="459"/>
      <c r="F8" s="459"/>
      <c r="G8" s="459"/>
      <c r="H8" s="458"/>
      <c r="I8" s="459"/>
      <c r="J8" s="459"/>
      <c r="K8" s="459"/>
      <c r="L8" s="459"/>
      <c r="M8" s="459"/>
      <c r="N8" s="459"/>
      <c r="O8" s="459"/>
      <c r="P8" s="459"/>
      <c r="Q8" s="459"/>
    </row>
    <row r="9" spans="1:23" s="927" customFormat="1">
      <c r="A9" s="665" t="s">
        <v>328</v>
      </c>
      <c r="B9" s="461">
        <v>89121</v>
      </c>
      <c r="C9" s="461">
        <v>92172</v>
      </c>
      <c r="D9" s="461">
        <v>86499</v>
      </c>
      <c r="E9" s="461">
        <v>86514</v>
      </c>
      <c r="F9" s="461">
        <v>85249</v>
      </c>
      <c r="G9" s="461">
        <v>87396</v>
      </c>
      <c r="H9" s="461">
        <v>88146</v>
      </c>
      <c r="I9" s="461">
        <v>80906</v>
      </c>
      <c r="J9" s="461">
        <v>82597</v>
      </c>
      <c r="K9" s="461">
        <v>75982</v>
      </c>
      <c r="L9" s="461">
        <v>77697</v>
      </c>
      <c r="M9" s="461">
        <v>76216</v>
      </c>
      <c r="N9" s="461">
        <v>75330</v>
      </c>
      <c r="O9" s="461">
        <v>80443</v>
      </c>
      <c r="P9" s="461">
        <v>75320</v>
      </c>
      <c r="Q9" s="461">
        <v>76732</v>
      </c>
    </row>
    <row r="10" spans="1:23">
      <c r="A10" s="665" t="s">
        <v>329</v>
      </c>
      <c r="B10" s="461">
        <v>106735</v>
      </c>
      <c r="C10" s="461">
        <v>107787</v>
      </c>
      <c r="D10" s="461">
        <v>104762</v>
      </c>
      <c r="E10" s="461">
        <v>98844</v>
      </c>
      <c r="F10" s="461">
        <v>97157</v>
      </c>
      <c r="G10" s="461">
        <v>94027</v>
      </c>
      <c r="H10" s="461">
        <v>94798</v>
      </c>
      <c r="I10" s="461">
        <v>87550</v>
      </c>
      <c r="J10" s="461">
        <v>92448</v>
      </c>
      <c r="K10" s="461">
        <v>91809</v>
      </c>
      <c r="L10" s="461">
        <v>95398</v>
      </c>
      <c r="M10" s="461">
        <v>94190</v>
      </c>
      <c r="N10" s="461">
        <v>94024</v>
      </c>
      <c r="O10" s="461">
        <v>94605</v>
      </c>
      <c r="P10" s="461">
        <v>87319.216</v>
      </c>
      <c r="Q10" s="461">
        <v>90892</v>
      </c>
      <c r="R10" s="927"/>
      <c r="S10" s="927"/>
      <c r="T10" s="927"/>
      <c r="U10" s="927"/>
      <c r="V10" s="927"/>
      <c r="W10" s="927"/>
    </row>
    <row r="11" spans="1:23">
      <c r="A11" s="665" t="s">
        <v>330</v>
      </c>
      <c r="B11" s="461">
        <v>27415</v>
      </c>
      <c r="C11" s="461">
        <v>24817</v>
      </c>
      <c r="D11" s="461">
        <v>23594</v>
      </c>
      <c r="E11" s="461">
        <v>21024</v>
      </c>
      <c r="F11" s="461">
        <v>19940</v>
      </c>
      <c r="G11" s="461">
        <v>19698</v>
      </c>
      <c r="H11" s="461">
        <v>19540</v>
      </c>
      <c r="I11" s="461">
        <v>17119</v>
      </c>
      <c r="J11" s="461">
        <v>18079</v>
      </c>
      <c r="K11" s="461">
        <v>17589</v>
      </c>
      <c r="L11" s="461">
        <v>19274</v>
      </c>
      <c r="M11" s="461">
        <v>16942</v>
      </c>
      <c r="N11" s="461">
        <v>17020</v>
      </c>
      <c r="O11" s="461">
        <v>17668</v>
      </c>
      <c r="P11" s="461">
        <v>16672</v>
      </c>
      <c r="Q11" s="461">
        <v>16017</v>
      </c>
      <c r="R11" s="927"/>
      <c r="S11" s="927"/>
      <c r="T11" s="927"/>
      <c r="U11" s="927"/>
      <c r="V11" s="927"/>
      <c r="W11" s="927"/>
    </row>
    <row r="12" spans="1:23">
      <c r="A12" s="665" t="s">
        <v>331</v>
      </c>
      <c r="B12" s="461">
        <v>88438</v>
      </c>
      <c r="C12" s="461">
        <v>59010</v>
      </c>
      <c r="D12" s="461">
        <v>69179</v>
      </c>
      <c r="E12" s="461">
        <v>66016</v>
      </c>
      <c r="F12" s="461">
        <v>66913</v>
      </c>
      <c r="G12" s="461">
        <v>67931</v>
      </c>
      <c r="H12" s="461">
        <v>66008</v>
      </c>
      <c r="I12" s="461">
        <v>65624</v>
      </c>
      <c r="J12" s="461">
        <v>64277</v>
      </c>
      <c r="K12" s="461">
        <v>60119</v>
      </c>
      <c r="L12" s="461">
        <v>62533</v>
      </c>
      <c r="M12" s="461">
        <v>63077</v>
      </c>
      <c r="N12" s="461">
        <v>64591</v>
      </c>
      <c r="O12" s="461">
        <v>63614</v>
      </c>
      <c r="P12" s="461">
        <v>62483</v>
      </c>
      <c r="Q12" s="461">
        <v>62301</v>
      </c>
      <c r="R12" s="927"/>
      <c r="S12" s="927"/>
      <c r="T12" s="927"/>
      <c r="U12" s="927"/>
      <c r="V12" s="927"/>
      <c r="W12" s="927"/>
    </row>
    <row r="13" spans="1:23">
      <c r="A13" s="665" t="s">
        <v>332</v>
      </c>
      <c r="B13" s="461">
        <v>14128</v>
      </c>
      <c r="C13" s="461">
        <v>13834</v>
      </c>
      <c r="D13" s="461">
        <v>14524</v>
      </c>
      <c r="E13" s="461">
        <v>15014</v>
      </c>
      <c r="F13" s="461">
        <v>13377</v>
      </c>
      <c r="G13" s="461">
        <v>12406</v>
      </c>
      <c r="H13" s="461">
        <v>12893</v>
      </c>
      <c r="I13" s="461">
        <v>13859</v>
      </c>
      <c r="J13" s="461">
        <v>13266</v>
      </c>
      <c r="K13" s="461">
        <v>12942</v>
      </c>
      <c r="L13" s="461">
        <v>14342</v>
      </c>
      <c r="M13" s="461">
        <v>13489</v>
      </c>
      <c r="N13" s="461">
        <v>13649</v>
      </c>
      <c r="O13" s="461">
        <v>13787</v>
      </c>
      <c r="P13" s="461">
        <v>13130</v>
      </c>
      <c r="Q13" s="461">
        <v>13550</v>
      </c>
      <c r="R13" s="927"/>
      <c r="S13" s="927"/>
      <c r="T13" s="927"/>
      <c r="U13" s="927"/>
      <c r="V13" s="927"/>
      <c r="W13" s="927"/>
    </row>
    <row r="14" spans="1:23">
      <c r="A14" s="665" t="s">
        <v>333</v>
      </c>
      <c r="B14" s="461">
        <v>12886</v>
      </c>
      <c r="C14" s="461">
        <v>13533</v>
      </c>
      <c r="D14" s="461" t="s">
        <v>355</v>
      </c>
      <c r="E14" s="461">
        <v>12623</v>
      </c>
      <c r="F14" s="461">
        <v>12600</v>
      </c>
      <c r="G14" s="461">
        <v>12528</v>
      </c>
      <c r="H14" s="461">
        <v>11956</v>
      </c>
      <c r="I14" s="461">
        <v>11599</v>
      </c>
      <c r="J14" s="461">
        <v>11706</v>
      </c>
      <c r="K14" s="461">
        <v>11813</v>
      </c>
      <c r="L14" s="461">
        <v>12208</v>
      </c>
      <c r="M14" s="461">
        <v>11523</v>
      </c>
      <c r="N14" s="461">
        <v>11420</v>
      </c>
      <c r="O14" s="461">
        <v>11167</v>
      </c>
      <c r="P14" s="461">
        <v>12154</v>
      </c>
      <c r="Q14" s="461">
        <v>15464</v>
      </c>
      <c r="R14" s="927"/>
      <c r="S14" s="927"/>
      <c r="T14" s="927"/>
      <c r="U14" s="927"/>
      <c r="V14" s="927"/>
      <c r="W14" s="927"/>
    </row>
    <row r="15" spans="1:23">
      <c r="A15" s="665" t="s">
        <v>334</v>
      </c>
      <c r="B15" s="461">
        <v>50850</v>
      </c>
      <c r="C15" s="461">
        <v>54415</v>
      </c>
      <c r="D15" s="461">
        <v>50822</v>
      </c>
      <c r="E15" s="461">
        <v>49378</v>
      </c>
      <c r="F15" s="461">
        <v>48391</v>
      </c>
      <c r="G15" s="461">
        <v>47192</v>
      </c>
      <c r="H15" s="461">
        <v>46234</v>
      </c>
      <c r="I15" s="461">
        <v>43504</v>
      </c>
      <c r="J15" s="461">
        <v>43983</v>
      </c>
      <c r="K15" s="461">
        <v>42215</v>
      </c>
      <c r="L15" s="461">
        <v>42956</v>
      </c>
      <c r="M15" s="461">
        <v>41121</v>
      </c>
      <c r="N15" s="461">
        <v>41246</v>
      </c>
      <c r="O15" s="461">
        <v>40946</v>
      </c>
      <c r="P15" s="461">
        <v>38383</v>
      </c>
      <c r="Q15" s="461">
        <v>40084</v>
      </c>
      <c r="R15" s="927"/>
      <c r="S15" s="927"/>
      <c r="T15" s="927"/>
      <c r="U15" s="927"/>
      <c r="V15" s="927"/>
      <c r="W15" s="927"/>
    </row>
    <row r="16" spans="1:23">
      <c r="A16" s="665" t="s">
        <v>335</v>
      </c>
      <c r="B16" s="461">
        <v>22345</v>
      </c>
      <c r="C16" s="461">
        <v>16643</v>
      </c>
      <c r="D16" s="461">
        <v>16620</v>
      </c>
      <c r="E16" s="461">
        <v>16277</v>
      </c>
      <c r="F16" s="461">
        <v>16724</v>
      </c>
      <c r="G16" s="461">
        <v>15940</v>
      </c>
      <c r="H16" s="461">
        <v>16571</v>
      </c>
      <c r="I16" s="461">
        <v>15124</v>
      </c>
      <c r="J16" s="461">
        <v>16148</v>
      </c>
      <c r="K16" s="461">
        <v>14367</v>
      </c>
      <c r="L16" s="461">
        <v>15448</v>
      </c>
      <c r="M16" s="461">
        <v>14890</v>
      </c>
      <c r="N16" s="461">
        <v>15398</v>
      </c>
      <c r="O16" s="461">
        <v>15055</v>
      </c>
      <c r="P16" s="461">
        <v>15186</v>
      </c>
      <c r="Q16" s="461" t="s">
        <v>878</v>
      </c>
      <c r="R16" s="927"/>
      <c r="S16" s="927"/>
      <c r="T16" s="927"/>
      <c r="U16" s="927"/>
      <c r="V16" s="927"/>
      <c r="W16" s="927"/>
    </row>
    <row r="17" spans="1:23">
      <c r="A17" s="665" t="s">
        <v>336</v>
      </c>
      <c r="B17" s="461">
        <v>97483</v>
      </c>
      <c r="C17" s="461">
        <v>20274</v>
      </c>
      <c r="D17" s="461">
        <v>91660</v>
      </c>
      <c r="E17" s="461">
        <v>17163</v>
      </c>
      <c r="F17" s="461">
        <v>86801</v>
      </c>
      <c r="G17" s="461">
        <v>16696</v>
      </c>
      <c r="H17" s="461">
        <v>86891</v>
      </c>
      <c r="I17" s="461">
        <v>15969</v>
      </c>
      <c r="J17" s="461">
        <v>85730</v>
      </c>
      <c r="K17" s="461">
        <v>82150</v>
      </c>
      <c r="L17" s="461">
        <v>83856</v>
      </c>
      <c r="M17" s="461">
        <v>82996</v>
      </c>
      <c r="N17" s="461">
        <v>80645</v>
      </c>
      <c r="O17" s="461">
        <v>82930</v>
      </c>
      <c r="P17" s="461">
        <v>84220</v>
      </c>
      <c r="Q17" s="461">
        <v>83990</v>
      </c>
      <c r="R17" s="927"/>
      <c r="S17" s="927"/>
      <c r="T17" s="927"/>
      <c r="U17" s="927"/>
      <c r="V17" s="927"/>
      <c r="W17" s="927"/>
    </row>
    <row r="18" spans="1:23">
      <c r="A18" s="665" t="s">
        <v>337</v>
      </c>
      <c r="B18" s="461">
        <v>348712</v>
      </c>
      <c r="C18" s="461">
        <v>357133</v>
      </c>
      <c r="D18" s="461">
        <v>331295</v>
      </c>
      <c r="E18" s="461">
        <v>329544</v>
      </c>
      <c r="F18" s="461">
        <v>322313</v>
      </c>
      <c r="G18" s="461">
        <v>311003</v>
      </c>
      <c r="H18" s="461">
        <v>313295</v>
      </c>
      <c r="I18" s="461">
        <v>315773</v>
      </c>
      <c r="J18" s="461">
        <v>312730</v>
      </c>
      <c r="K18" s="461">
        <v>283772</v>
      </c>
      <c r="L18" s="461">
        <v>295970</v>
      </c>
      <c r="M18" s="461">
        <v>288711</v>
      </c>
      <c r="N18" s="461">
        <v>293035</v>
      </c>
      <c r="O18" s="461">
        <v>287994</v>
      </c>
      <c r="P18" s="461">
        <v>278849</v>
      </c>
      <c r="Q18" s="461" t="s">
        <v>878</v>
      </c>
      <c r="R18" s="927"/>
      <c r="S18" s="927"/>
      <c r="T18" s="927"/>
      <c r="U18" s="927"/>
      <c r="V18" s="927"/>
      <c r="W18" s="927"/>
    </row>
    <row r="19" spans="1:23">
      <c r="A19" s="665" t="s">
        <v>338</v>
      </c>
      <c r="B19" s="461">
        <v>50801</v>
      </c>
      <c r="C19" s="461">
        <v>55923</v>
      </c>
      <c r="D19" s="461">
        <v>37743</v>
      </c>
      <c r="E19" s="461">
        <v>31970</v>
      </c>
      <c r="F19" s="461">
        <v>31908</v>
      </c>
      <c r="G19" s="461">
        <v>34821</v>
      </c>
      <c r="H19" s="461">
        <v>32064</v>
      </c>
      <c r="I19" s="461">
        <v>32253</v>
      </c>
      <c r="J19" s="461">
        <v>33425</v>
      </c>
      <c r="K19" s="461">
        <v>32792</v>
      </c>
      <c r="L19" s="461">
        <v>33981</v>
      </c>
      <c r="M19" s="461">
        <v>28543</v>
      </c>
      <c r="N19" s="461">
        <v>28638</v>
      </c>
      <c r="O19" s="461">
        <v>29827</v>
      </c>
      <c r="P19" s="461">
        <v>28334</v>
      </c>
      <c r="Q19" s="461">
        <v>31493</v>
      </c>
      <c r="R19" s="927"/>
      <c r="S19" s="927"/>
      <c r="T19" s="927"/>
      <c r="U19" s="927"/>
      <c r="V19" s="927"/>
      <c r="W19" s="927"/>
    </row>
    <row r="20" spans="1:23">
      <c r="A20" s="665" t="s">
        <v>339</v>
      </c>
      <c r="B20" s="461">
        <v>27860</v>
      </c>
      <c r="C20" s="461">
        <v>26829</v>
      </c>
      <c r="D20" s="461">
        <v>27484</v>
      </c>
      <c r="E20" s="461">
        <v>26616</v>
      </c>
      <c r="F20" s="461">
        <v>26869</v>
      </c>
      <c r="G20" s="461">
        <v>26995</v>
      </c>
      <c r="H20" s="461">
        <v>25336</v>
      </c>
      <c r="I20" s="461">
        <v>27234</v>
      </c>
      <c r="J20" s="461">
        <v>23889</v>
      </c>
      <c r="K20" s="461">
        <v>19306</v>
      </c>
      <c r="L20" s="461">
        <v>20025</v>
      </c>
      <c r="M20" s="461">
        <v>21626</v>
      </c>
      <c r="N20" s="461">
        <v>22240</v>
      </c>
      <c r="O20" s="461">
        <v>23414</v>
      </c>
      <c r="P20" s="461">
        <v>21650</v>
      </c>
      <c r="Q20" s="461">
        <v>22115</v>
      </c>
      <c r="R20" s="927"/>
      <c r="S20" s="927"/>
      <c r="T20" s="927"/>
      <c r="U20" s="927"/>
      <c r="V20" s="927"/>
      <c r="W20" s="927"/>
    </row>
    <row r="21" spans="1:23">
      <c r="A21" s="665" t="s">
        <v>340</v>
      </c>
      <c r="B21" s="461">
        <v>100756</v>
      </c>
      <c r="C21" s="461">
        <v>67817</v>
      </c>
      <c r="D21" s="461">
        <v>47230</v>
      </c>
      <c r="E21" s="461">
        <v>55024</v>
      </c>
      <c r="F21" s="461">
        <v>53766</v>
      </c>
      <c r="G21" s="461">
        <v>52540</v>
      </c>
      <c r="H21" s="461">
        <v>53435</v>
      </c>
      <c r="I21" s="461">
        <v>51613</v>
      </c>
      <c r="J21" s="461">
        <v>50811</v>
      </c>
      <c r="K21" s="461">
        <v>51360</v>
      </c>
      <c r="L21" s="461">
        <v>51512</v>
      </c>
      <c r="M21" s="461">
        <v>49283</v>
      </c>
      <c r="N21" s="461">
        <v>51215</v>
      </c>
      <c r="O21" s="461">
        <v>53800</v>
      </c>
      <c r="P21" s="461">
        <v>53581</v>
      </c>
      <c r="Q21" s="461">
        <v>51787</v>
      </c>
      <c r="R21" s="927"/>
      <c r="S21" s="927"/>
      <c r="T21" s="927"/>
      <c r="U21" s="927"/>
      <c r="V21" s="927"/>
      <c r="W21" s="927"/>
    </row>
    <row r="22" spans="1:23">
      <c r="A22" s="665" t="s">
        <v>341</v>
      </c>
      <c r="B22" s="461">
        <v>58674</v>
      </c>
      <c r="C22" s="461">
        <v>32942</v>
      </c>
      <c r="D22" s="461">
        <v>34360</v>
      </c>
      <c r="E22" s="461">
        <v>37347</v>
      </c>
      <c r="F22" s="461">
        <v>36954</v>
      </c>
      <c r="G22" s="461">
        <v>36947</v>
      </c>
      <c r="H22" s="461">
        <v>36801</v>
      </c>
      <c r="I22" s="461">
        <v>35936</v>
      </c>
      <c r="J22" s="461">
        <v>36992</v>
      </c>
      <c r="K22" s="461">
        <v>38279</v>
      </c>
      <c r="L22" s="461">
        <v>37387</v>
      </c>
      <c r="M22" s="461">
        <v>37339</v>
      </c>
      <c r="N22" s="461">
        <v>37565</v>
      </c>
      <c r="O22" s="461">
        <v>37042</v>
      </c>
      <c r="P22" s="461">
        <v>35112</v>
      </c>
      <c r="Q22" s="461">
        <v>34352</v>
      </c>
      <c r="R22" s="927"/>
      <c r="S22" s="927"/>
      <c r="T22" s="927"/>
      <c r="U22" s="927"/>
      <c r="V22" s="927"/>
      <c r="W22" s="927"/>
    </row>
    <row r="23" spans="1:23">
      <c r="A23" s="665" t="s">
        <v>342</v>
      </c>
      <c r="B23" s="461">
        <v>34222</v>
      </c>
      <c r="C23" s="461">
        <v>32745</v>
      </c>
      <c r="D23" s="461">
        <v>30836</v>
      </c>
      <c r="E23" s="461">
        <v>30499</v>
      </c>
      <c r="F23" s="461">
        <v>29282</v>
      </c>
      <c r="G23" s="461">
        <v>28510</v>
      </c>
      <c r="H23" s="461">
        <v>28625</v>
      </c>
      <c r="I23" s="461">
        <v>26004</v>
      </c>
      <c r="J23" s="461">
        <v>28072</v>
      </c>
      <c r="K23" s="461">
        <v>27299</v>
      </c>
      <c r="L23" s="461">
        <v>27709</v>
      </c>
      <c r="M23" s="461">
        <v>26317</v>
      </c>
      <c r="N23" s="461">
        <v>26799</v>
      </c>
      <c r="O23" s="461">
        <v>26957</v>
      </c>
      <c r="P23" s="461">
        <v>25900</v>
      </c>
      <c r="Q23" s="461">
        <v>25820</v>
      </c>
      <c r="R23" s="927"/>
      <c r="S23" s="927"/>
      <c r="T23" s="927"/>
      <c r="U23" s="927"/>
      <c r="V23" s="927"/>
      <c r="W23" s="927"/>
    </row>
    <row r="24" spans="1:23">
      <c r="A24" s="665" t="s">
        <v>343</v>
      </c>
      <c r="B24" s="461">
        <v>32735</v>
      </c>
      <c r="C24" s="461">
        <v>17571</v>
      </c>
      <c r="D24" s="461">
        <v>16036</v>
      </c>
      <c r="E24" s="461">
        <v>15502</v>
      </c>
      <c r="F24" s="461">
        <v>15287</v>
      </c>
      <c r="G24" s="461">
        <v>14805</v>
      </c>
      <c r="H24" s="461">
        <v>14509</v>
      </c>
      <c r="I24" s="461">
        <v>13521</v>
      </c>
      <c r="J24" s="461">
        <v>13937</v>
      </c>
      <c r="K24" s="461">
        <v>13437</v>
      </c>
      <c r="L24" s="461">
        <v>13599</v>
      </c>
      <c r="M24" s="461">
        <v>12870</v>
      </c>
      <c r="N24" s="461">
        <v>13116</v>
      </c>
      <c r="O24" s="461">
        <v>13248</v>
      </c>
      <c r="P24" s="461">
        <v>12634</v>
      </c>
      <c r="Q24" s="461">
        <v>12641</v>
      </c>
      <c r="R24" s="927"/>
      <c r="S24" s="927"/>
      <c r="T24" s="927"/>
      <c r="U24" s="927"/>
      <c r="V24" s="927"/>
      <c r="W24" s="927"/>
    </row>
    <row r="25" spans="1:23" ht="20.25" customHeight="1">
      <c r="A25" s="665" t="s">
        <v>459</v>
      </c>
      <c r="B25" s="461">
        <v>1248476</v>
      </c>
      <c r="C25" s="461">
        <v>1121145</v>
      </c>
      <c r="D25" s="461">
        <v>1042163</v>
      </c>
      <c r="E25" s="461">
        <v>1032865</v>
      </c>
      <c r="F25" s="461">
        <v>1016412</v>
      </c>
      <c r="G25" s="461">
        <v>990763</v>
      </c>
      <c r="H25" s="461">
        <v>998010</v>
      </c>
      <c r="I25" s="461">
        <v>971000</v>
      </c>
      <c r="J25" s="461">
        <v>972797</v>
      </c>
      <c r="K25" s="461">
        <v>905592</v>
      </c>
      <c r="L25" s="461">
        <v>940458</v>
      </c>
      <c r="M25" s="461">
        <v>917669</v>
      </c>
      <c r="N25" s="461">
        <v>922054</v>
      </c>
      <c r="O25" s="461">
        <v>939306</v>
      </c>
      <c r="P25" s="461">
        <v>899736</v>
      </c>
      <c r="Q25" s="461">
        <v>903681</v>
      </c>
      <c r="R25" s="927"/>
      <c r="S25" s="927"/>
      <c r="T25" s="927"/>
      <c r="U25" s="927"/>
      <c r="V25" s="927"/>
      <c r="W25" s="927"/>
    </row>
    <row r="26" spans="1:23" s="928" customFormat="1">
      <c r="A26" s="458"/>
      <c r="B26" s="458"/>
      <c r="C26" s="458"/>
      <c r="D26" s="469"/>
      <c r="E26" s="469"/>
      <c r="F26" s="469"/>
      <c r="G26" s="469"/>
      <c r="H26" s="458"/>
      <c r="I26" s="469"/>
      <c r="J26" s="469"/>
      <c r="K26" s="469"/>
      <c r="L26" s="469"/>
      <c r="M26" s="469"/>
      <c r="N26" s="469"/>
      <c r="O26" s="469"/>
      <c r="P26" s="469"/>
      <c r="Q26" s="469"/>
    </row>
    <row r="27" spans="1:23" s="928" customFormat="1" ht="13">
      <c r="A27" s="666"/>
      <c r="B27" s="1294" t="s">
        <v>422</v>
      </c>
      <c r="C27" s="1294"/>
      <c r="D27" s="1294"/>
      <c r="E27" s="1294"/>
      <c r="F27" s="1294"/>
      <c r="G27" s="1294" t="s">
        <v>422</v>
      </c>
      <c r="H27" s="1294"/>
      <c r="I27" s="1294"/>
      <c r="J27" s="1294"/>
      <c r="K27" s="1294"/>
      <c r="L27" s="1294" t="s">
        <v>422</v>
      </c>
      <c r="M27" s="1294"/>
      <c r="N27" s="1294"/>
      <c r="O27" s="1294"/>
      <c r="P27" s="1294"/>
      <c r="Q27" s="1294"/>
    </row>
    <row r="28" spans="1:23" s="928" customFormat="1">
      <c r="A28" s="458"/>
      <c r="B28" s="458"/>
      <c r="C28" s="458"/>
      <c r="D28" s="459"/>
      <c r="E28" s="459"/>
      <c r="F28" s="459"/>
      <c r="G28" s="459"/>
      <c r="H28" s="458"/>
      <c r="I28" s="459"/>
      <c r="J28" s="459"/>
      <c r="K28" s="459"/>
      <c r="L28" s="459"/>
      <c r="M28" s="459"/>
      <c r="N28" s="459"/>
      <c r="O28" s="459"/>
      <c r="P28" s="459"/>
      <c r="Q28" s="459"/>
    </row>
    <row r="29" spans="1:23" s="928" customFormat="1">
      <c r="A29" s="665" t="s">
        <v>328</v>
      </c>
      <c r="B29" s="470">
        <v>100</v>
      </c>
      <c r="C29" s="471">
        <v>103.42343555390985</v>
      </c>
      <c r="D29" s="471">
        <v>97.057932473827719</v>
      </c>
      <c r="E29" s="471">
        <v>97.074763523748615</v>
      </c>
      <c r="F29" s="471">
        <v>95.655344980419883</v>
      </c>
      <c r="G29" s="471">
        <v>98.064429259097182</v>
      </c>
      <c r="H29" s="471">
        <v>98.90598175514188</v>
      </c>
      <c r="I29" s="471">
        <v>90.782194993323685</v>
      </c>
      <c r="J29" s="471">
        <v>92.679615354405811</v>
      </c>
      <c r="K29" s="471">
        <v>85.257122339291527</v>
      </c>
      <c r="L29" s="471">
        <v>87.181472380247087</v>
      </c>
      <c r="M29" s="471">
        <v>85.519686718057471</v>
      </c>
      <c r="N29" s="471">
        <v>84.52553270272999</v>
      </c>
      <c r="O29" s="471">
        <v>90.262676585765419</v>
      </c>
      <c r="P29" s="471">
        <v>84.514312002782731</v>
      </c>
      <c r="Q29" s="471">
        <v>86.098674835336226</v>
      </c>
    </row>
    <row r="30" spans="1:23" s="928" customFormat="1">
      <c r="A30" s="665" t="s">
        <v>329</v>
      </c>
      <c r="B30" s="470">
        <v>100</v>
      </c>
      <c r="C30" s="471">
        <v>100.98561858809201</v>
      </c>
      <c r="D30" s="471">
        <v>98.151496697428215</v>
      </c>
      <c r="E30" s="471">
        <v>92.606923689511405</v>
      </c>
      <c r="F30" s="471">
        <v>91.026373729329649</v>
      </c>
      <c r="G30" s="471">
        <v>88.093877359816361</v>
      </c>
      <c r="H30" s="471">
        <v>88.816227104511171</v>
      </c>
      <c r="I30" s="471">
        <v>82.025577364500862</v>
      </c>
      <c r="J30" s="471">
        <v>86.614512577879793</v>
      </c>
      <c r="K30" s="471">
        <v>86.015833606595777</v>
      </c>
      <c r="L30" s="471">
        <v>89.378366983651105</v>
      </c>
      <c r="M30" s="471">
        <v>88.246592026982711</v>
      </c>
      <c r="N30" s="471">
        <v>88.091066660420665</v>
      </c>
      <c r="O30" s="471">
        <v>88.635405443387825</v>
      </c>
      <c r="P30" s="471">
        <v>81.809355881388484</v>
      </c>
      <c r="Q30" s="1224">
        <v>85.156696491310257</v>
      </c>
    </row>
    <row r="31" spans="1:23" s="928" customFormat="1">
      <c r="A31" s="665" t="s">
        <v>330</v>
      </c>
      <c r="B31" s="470">
        <v>100</v>
      </c>
      <c r="C31" s="471">
        <v>90.523436075141348</v>
      </c>
      <c r="D31" s="471">
        <v>86.062374612438447</v>
      </c>
      <c r="E31" s="471">
        <v>76.68794455590006</v>
      </c>
      <c r="F31" s="471">
        <v>72.733904796644168</v>
      </c>
      <c r="G31" s="471">
        <v>71.851176363304759</v>
      </c>
      <c r="H31" s="471">
        <v>71.274849534926133</v>
      </c>
      <c r="I31" s="471">
        <v>62.44391756337771</v>
      </c>
      <c r="J31" s="471">
        <v>65.945650191501002</v>
      </c>
      <c r="K31" s="471">
        <v>64.158307495896409</v>
      </c>
      <c r="L31" s="471">
        <v>70.304577785883637</v>
      </c>
      <c r="M31" s="471">
        <v>61.798285610067481</v>
      </c>
      <c r="N31" s="471">
        <v>62.082801386102496</v>
      </c>
      <c r="O31" s="471">
        <v>64.446470910085722</v>
      </c>
      <c r="P31" s="471">
        <v>60.813423308407806</v>
      </c>
      <c r="Q31" s="471">
        <v>58.42422031734452</v>
      </c>
    </row>
    <row r="32" spans="1:23" s="928" customFormat="1">
      <c r="A32" s="665" t="s">
        <v>331</v>
      </c>
      <c r="B32" s="470">
        <v>100</v>
      </c>
      <c r="C32" s="471">
        <v>66.72471109703973</v>
      </c>
      <c r="D32" s="471">
        <v>78.22316198919016</v>
      </c>
      <c r="E32" s="471">
        <v>74.64664510730681</v>
      </c>
      <c r="F32" s="471">
        <v>75.660914991293339</v>
      </c>
      <c r="G32" s="471">
        <v>76.812003889730661</v>
      </c>
      <c r="H32" s="471">
        <v>74.637599222053865</v>
      </c>
      <c r="I32" s="471">
        <v>74.203396729912484</v>
      </c>
      <c r="J32" s="471">
        <v>72.680295800447766</v>
      </c>
      <c r="K32" s="471">
        <v>67.978696940229312</v>
      </c>
      <c r="L32" s="471">
        <v>70.70829281530564</v>
      </c>
      <c r="M32" s="471">
        <v>71.323413012505938</v>
      </c>
      <c r="N32" s="471">
        <v>73.035346796625888</v>
      </c>
      <c r="O32" s="471">
        <v>71.930618060109907</v>
      </c>
      <c r="P32" s="471">
        <v>70.651756032474722</v>
      </c>
      <c r="Q32" s="471">
        <v>70.445962142970217</v>
      </c>
    </row>
    <row r="33" spans="1:17" s="928" customFormat="1">
      <c r="A33" s="665" t="s">
        <v>332</v>
      </c>
      <c r="B33" s="470">
        <v>100</v>
      </c>
      <c r="C33" s="471">
        <v>97.919026047565126</v>
      </c>
      <c r="D33" s="471">
        <v>102.80294450736127</v>
      </c>
      <c r="E33" s="471">
        <v>106.27123442808607</v>
      </c>
      <c r="F33" s="471">
        <v>94.684314835787092</v>
      </c>
      <c r="G33" s="471">
        <v>87.811438278595702</v>
      </c>
      <c r="H33" s="471">
        <v>91.258493771234427</v>
      </c>
      <c r="I33" s="471">
        <v>98.095979614949044</v>
      </c>
      <c r="J33" s="471">
        <v>93.898640996602495</v>
      </c>
      <c r="K33" s="471">
        <v>91.605322763306901</v>
      </c>
      <c r="L33" s="471">
        <v>101.51472253680635</v>
      </c>
      <c r="M33" s="471">
        <v>95.477066817667051</v>
      </c>
      <c r="N33" s="471">
        <v>96.609569648924122</v>
      </c>
      <c r="O33" s="471">
        <v>97.586353340883349</v>
      </c>
      <c r="P33" s="471">
        <v>92.93601359003398</v>
      </c>
      <c r="Q33" s="471">
        <v>95.90883352208381</v>
      </c>
    </row>
    <row r="34" spans="1:17" s="928" customFormat="1">
      <c r="A34" s="665" t="s">
        <v>333</v>
      </c>
      <c r="B34" s="470">
        <v>100</v>
      </c>
      <c r="C34" s="471">
        <v>105.02095297221791</v>
      </c>
      <c r="D34" s="461" t="s">
        <v>355</v>
      </c>
      <c r="E34" s="471">
        <v>97.959025298773867</v>
      </c>
      <c r="F34" s="471">
        <v>97.780537016917592</v>
      </c>
      <c r="G34" s="471">
        <v>97.221791091106624</v>
      </c>
      <c r="H34" s="471">
        <v>92.782865124941793</v>
      </c>
      <c r="I34" s="471">
        <v>90.012416576129127</v>
      </c>
      <c r="J34" s="471">
        <v>90.842775104764854</v>
      </c>
      <c r="K34" s="471">
        <v>91.673133633400596</v>
      </c>
      <c r="L34" s="471">
        <v>94.738475865280151</v>
      </c>
      <c r="M34" s="471">
        <v>89.42262920999535</v>
      </c>
      <c r="N34" s="471">
        <v>88.623312121682446</v>
      </c>
      <c r="O34" s="471">
        <v>86.659941021263393</v>
      </c>
      <c r="P34" s="471">
        <v>94.319416420921925</v>
      </c>
      <c r="Q34" s="471">
        <v>120.00620828806457</v>
      </c>
    </row>
    <row r="35" spans="1:17" s="928" customFormat="1">
      <c r="A35" s="665" t="s">
        <v>334</v>
      </c>
      <c r="B35" s="470">
        <v>100</v>
      </c>
      <c r="C35" s="471">
        <v>107.01081612586037</v>
      </c>
      <c r="D35" s="471">
        <v>99.944936086529012</v>
      </c>
      <c r="E35" s="471">
        <v>97.105211406096359</v>
      </c>
      <c r="F35" s="471">
        <v>95.164208456243855</v>
      </c>
      <c r="G35" s="471">
        <v>92.806293018682396</v>
      </c>
      <c r="H35" s="471">
        <v>90.922320550639128</v>
      </c>
      <c r="I35" s="471">
        <v>85.55358898721731</v>
      </c>
      <c r="J35" s="471">
        <v>86.495575221238937</v>
      </c>
      <c r="K35" s="471">
        <v>83.018682399213375</v>
      </c>
      <c r="L35" s="471">
        <v>84.475909537856438</v>
      </c>
      <c r="M35" s="471">
        <v>80.86725663716814</v>
      </c>
      <c r="N35" s="471">
        <v>81.113077679449361</v>
      </c>
      <c r="O35" s="471">
        <v>80.523107177974438</v>
      </c>
      <c r="P35" s="471">
        <v>75.482792527040317</v>
      </c>
      <c r="Q35" s="471">
        <v>78.827925270403142</v>
      </c>
    </row>
    <row r="36" spans="1:17" s="928" customFormat="1">
      <c r="A36" s="665" t="s">
        <v>335</v>
      </c>
      <c r="B36" s="470">
        <v>100</v>
      </c>
      <c r="C36" s="471">
        <v>74.481987021705081</v>
      </c>
      <c r="D36" s="471">
        <v>74.379055717162672</v>
      </c>
      <c r="E36" s="471">
        <v>72.844036697247702</v>
      </c>
      <c r="F36" s="471">
        <v>74.844484224658757</v>
      </c>
      <c r="G36" s="471">
        <v>71.335869321995972</v>
      </c>
      <c r="H36" s="471">
        <v>74.159767285746256</v>
      </c>
      <c r="I36" s="471">
        <v>67.684045647795926</v>
      </c>
      <c r="J36" s="471">
        <v>72.266726336988143</v>
      </c>
      <c r="K36" s="471">
        <v>64.296263146117695</v>
      </c>
      <c r="L36" s="471">
        <v>69.134034459610646</v>
      </c>
      <c r="M36" s="471">
        <v>66.636831505929734</v>
      </c>
      <c r="N36" s="471">
        <v>68.910270754083683</v>
      </c>
      <c r="O36" s="471">
        <v>67.375251734168714</v>
      </c>
      <c r="P36" s="471">
        <v>67.961512642649367</v>
      </c>
      <c r="Q36" s="461" t="s">
        <v>878</v>
      </c>
    </row>
    <row r="37" spans="1:17" s="928" customFormat="1">
      <c r="A37" s="665" t="s">
        <v>336</v>
      </c>
      <c r="B37" s="470">
        <v>100</v>
      </c>
      <c r="C37" s="471">
        <v>20.797472379799554</v>
      </c>
      <c r="D37" s="471">
        <v>94.026650800652419</v>
      </c>
      <c r="E37" s="471">
        <v>17.606146712760175</v>
      </c>
      <c r="F37" s="471">
        <v>89.042191971933562</v>
      </c>
      <c r="G37" s="471">
        <v>17.127088825743975</v>
      </c>
      <c r="H37" s="471">
        <v>89.134515761722554</v>
      </c>
      <c r="I37" s="471">
        <v>16.381317768226253</v>
      </c>
      <c r="J37" s="471">
        <v>87.943538873444595</v>
      </c>
      <c r="K37" s="471">
        <v>84.271103679615933</v>
      </c>
      <c r="L37" s="471">
        <v>86.021152406060537</v>
      </c>
      <c r="M37" s="471">
        <v>85.138947303632435</v>
      </c>
      <c r="N37" s="471">
        <v>82.727244750366737</v>
      </c>
      <c r="O37" s="471">
        <v>85.071243191120502</v>
      </c>
      <c r="P37" s="471">
        <v>86.394550844762676</v>
      </c>
      <c r="Q37" s="471">
        <v>86.158612270857489</v>
      </c>
    </row>
    <row r="38" spans="1:17" s="928" customFormat="1">
      <c r="A38" s="665" t="s">
        <v>337</v>
      </c>
      <c r="B38" s="470">
        <v>100</v>
      </c>
      <c r="C38" s="471">
        <v>102.41488678336277</v>
      </c>
      <c r="D38" s="471">
        <v>95.005333914519724</v>
      </c>
      <c r="E38" s="471">
        <v>94.503200348711829</v>
      </c>
      <c r="F38" s="471">
        <v>92.429569386771888</v>
      </c>
      <c r="G38" s="471">
        <v>89.186205235265774</v>
      </c>
      <c r="H38" s="471">
        <v>89.843481153502026</v>
      </c>
      <c r="I38" s="471">
        <v>90.554096216935463</v>
      </c>
      <c r="J38" s="471">
        <v>89.681456330725638</v>
      </c>
      <c r="K38" s="471">
        <v>81.377182316639519</v>
      </c>
      <c r="L38" s="471">
        <v>84.875197871022507</v>
      </c>
      <c r="M38" s="471">
        <v>82.793537360343208</v>
      </c>
      <c r="N38" s="471">
        <v>84.03352910137879</v>
      </c>
      <c r="O38" s="471">
        <v>82.587923558696005</v>
      </c>
      <c r="P38" s="471">
        <v>79.96541558650118</v>
      </c>
      <c r="Q38" s="461" t="s">
        <v>878</v>
      </c>
    </row>
    <row r="39" spans="1:17" s="928" customFormat="1">
      <c r="A39" s="665" t="s">
        <v>338</v>
      </c>
      <c r="B39" s="470">
        <v>100</v>
      </c>
      <c r="C39" s="471">
        <v>110.08247869136434</v>
      </c>
      <c r="D39" s="471">
        <v>74.29578157910278</v>
      </c>
      <c r="E39" s="471">
        <v>62.931832050550184</v>
      </c>
      <c r="F39" s="471">
        <v>62.809787208913214</v>
      </c>
      <c r="G39" s="471">
        <v>68.543926300663372</v>
      </c>
      <c r="H39" s="471">
        <v>63.116867778193345</v>
      </c>
      <c r="I39" s="471">
        <v>63.488907698667347</v>
      </c>
      <c r="J39" s="471">
        <v>65.795948898643729</v>
      </c>
      <c r="K39" s="471">
        <v>64.549910434833961</v>
      </c>
      <c r="L39" s="471">
        <v>66.890415543001126</v>
      </c>
      <c r="M39" s="471">
        <v>56.185901852325742</v>
      </c>
      <c r="N39" s="471">
        <v>56.37290604515659</v>
      </c>
      <c r="O39" s="471">
        <v>58.713411153323754</v>
      </c>
      <c r="P39" s="471">
        <v>55.774492628097875</v>
      </c>
      <c r="Q39" s="471">
        <v>61.992874156020548</v>
      </c>
    </row>
    <row r="40" spans="1:17" s="928" customFormat="1">
      <c r="A40" s="665" t="s">
        <v>339</v>
      </c>
      <c r="B40" s="470">
        <v>100</v>
      </c>
      <c r="C40" s="471">
        <v>96.299353912419235</v>
      </c>
      <c r="D40" s="471">
        <v>98.650394831299351</v>
      </c>
      <c r="E40" s="471">
        <v>95.534816941852114</v>
      </c>
      <c r="F40" s="471">
        <v>96.442928930366122</v>
      </c>
      <c r="G40" s="471">
        <v>96.895190236898785</v>
      </c>
      <c r="H40" s="471">
        <v>90.940416367552046</v>
      </c>
      <c r="I40" s="471">
        <v>97.753050969131365</v>
      </c>
      <c r="J40" s="471">
        <v>85.746590093323761</v>
      </c>
      <c r="K40" s="471">
        <v>69.2964824120603</v>
      </c>
      <c r="L40" s="471">
        <v>71.877243359655424</v>
      </c>
      <c r="M40" s="471">
        <v>77.623833452979184</v>
      </c>
      <c r="N40" s="471">
        <v>79.827709978463744</v>
      </c>
      <c r="O40" s="471">
        <v>84.041636755204593</v>
      </c>
      <c r="P40" s="471">
        <v>77.709978463747305</v>
      </c>
      <c r="Q40" s="471">
        <v>79.379038047379751</v>
      </c>
    </row>
    <row r="41" spans="1:17" s="928" customFormat="1">
      <c r="A41" s="665" t="s">
        <v>340</v>
      </c>
      <c r="B41" s="470">
        <v>100</v>
      </c>
      <c r="C41" s="471">
        <v>67.308150383103737</v>
      </c>
      <c r="D41" s="471">
        <v>46.875620310452973</v>
      </c>
      <c r="E41" s="471">
        <v>54.611139783238713</v>
      </c>
      <c r="F41" s="471">
        <v>53.36257890348962</v>
      </c>
      <c r="G41" s="471">
        <v>52.145777918932865</v>
      </c>
      <c r="H41" s="471">
        <v>53.034062487593793</v>
      </c>
      <c r="I41" s="471">
        <v>51.225733455079599</v>
      </c>
      <c r="J41" s="471">
        <v>50.429751081821429</v>
      </c>
      <c r="K41" s="471">
        <v>50.974631783715111</v>
      </c>
      <c r="L41" s="471">
        <v>51.125491285878759</v>
      </c>
      <c r="M41" s="471">
        <v>48.913216086386917</v>
      </c>
      <c r="N41" s="471">
        <v>50.830719758624795</v>
      </c>
      <c r="O41" s="471">
        <v>53.396323792131483</v>
      </c>
      <c r="P41" s="471">
        <v>53.178967009408872</v>
      </c>
      <c r="Q41" s="471">
        <v>51.398427885187978</v>
      </c>
    </row>
    <row r="42" spans="1:17" s="928" customFormat="1">
      <c r="A42" s="665" t="s">
        <v>341</v>
      </c>
      <c r="B42" s="470">
        <v>100</v>
      </c>
      <c r="C42" s="471">
        <v>56.14411834884276</v>
      </c>
      <c r="D42" s="471">
        <v>58.560861710468011</v>
      </c>
      <c r="E42" s="471">
        <v>63.651702628080578</v>
      </c>
      <c r="F42" s="471">
        <v>62.981899989774007</v>
      </c>
      <c r="G42" s="471">
        <v>62.969969662883045</v>
      </c>
      <c r="H42" s="471">
        <v>62.721137130585952</v>
      </c>
      <c r="I42" s="471">
        <v>61.246889593346289</v>
      </c>
      <c r="J42" s="471">
        <v>63.04666462146777</v>
      </c>
      <c r="K42" s="471">
        <v>65.240140436990828</v>
      </c>
      <c r="L42" s="471">
        <v>63.719875924600331</v>
      </c>
      <c r="M42" s="471">
        <v>63.638067968776632</v>
      </c>
      <c r="N42" s="471">
        <v>64.023247094113231</v>
      </c>
      <c r="O42" s="471">
        <v>63.131881242117466</v>
      </c>
      <c r="P42" s="471">
        <v>59.84251968503937</v>
      </c>
      <c r="Q42" s="471">
        <v>58.547227051164057</v>
      </c>
    </row>
    <row r="43" spans="1:17" s="928" customFormat="1">
      <c r="A43" s="665" t="s">
        <v>342</v>
      </c>
      <c r="B43" s="470">
        <v>100</v>
      </c>
      <c r="C43" s="471">
        <v>95.684062883525215</v>
      </c>
      <c r="D43" s="471">
        <v>90.105779907661741</v>
      </c>
      <c r="E43" s="471">
        <v>89.121033253462684</v>
      </c>
      <c r="F43" s="471">
        <v>85.564841330138506</v>
      </c>
      <c r="G43" s="471">
        <v>83.308982525860557</v>
      </c>
      <c r="H43" s="471">
        <v>83.645023668984862</v>
      </c>
      <c r="I43" s="471">
        <v>75.98620770264742</v>
      </c>
      <c r="J43" s="471">
        <v>82.029104085091461</v>
      </c>
      <c r="K43" s="471">
        <v>79.770323183916773</v>
      </c>
      <c r="L43" s="471">
        <v>80.968382911577351</v>
      </c>
      <c r="M43" s="471">
        <v>76.900824031324873</v>
      </c>
      <c r="N43" s="471">
        <v>78.309274735550233</v>
      </c>
      <c r="O43" s="471">
        <v>78.770966045234061</v>
      </c>
      <c r="P43" s="471">
        <v>75.682309625387177</v>
      </c>
      <c r="Q43" s="471">
        <v>75.448541873648537</v>
      </c>
    </row>
    <row r="44" spans="1:17" s="928" customFormat="1">
      <c r="A44" s="665" t="s">
        <v>343</v>
      </c>
      <c r="B44" s="470">
        <v>100</v>
      </c>
      <c r="C44" s="471">
        <v>53.676493050252027</v>
      </c>
      <c r="D44" s="471">
        <v>48.987322437757754</v>
      </c>
      <c r="E44" s="471">
        <v>47.356040934779287</v>
      </c>
      <c r="F44" s="471">
        <v>46.699251565602566</v>
      </c>
      <c r="G44" s="471">
        <v>45.226821444936611</v>
      </c>
      <c r="H44" s="471">
        <v>44.322590499465406</v>
      </c>
      <c r="I44" s="471">
        <v>41.304414235527723</v>
      </c>
      <c r="J44" s="471">
        <v>42.575225294027796</v>
      </c>
      <c r="K44" s="471">
        <v>41.047808156407513</v>
      </c>
      <c r="L44" s="471">
        <v>41.542691308996488</v>
      </c>
      <c r="M44" s="471">
        <v>39.315717122346115</v>
      </c>
      <c r="N44" s="471">
        <v>40.067206354055294</v>
      </c>
      <c r="O44" s="471">
        <v>40.470444478387044</v>
      </c>
      <c r="P44" s="471">
        <v>38.594776233389339</v>
      </c>
      <c r="Q44" s="471">
        <v>38.616160073316024</v>
      </c>
    </row>
    <row r="45" spans="1:17" s="928" customFormat="1" ht="20.149999999999999" customHeight="1">
      <c r="A45" s="665" t="s">
        <v>459</v>
      </c>
      <c r="B45" s="470">
        <v>100</v>
      </c>
      <c r="C45" s="471">
        <v>89.801085483421389</v>
      </c>
      <c r="D45" s="471">
        <v>83.4748124913895</v>
      </c>
      <c r="E45" s="471">
        <v>82.730064494631861</v>
      </c>
      <c r="F45" s="471">
        <v>81.412217775912396</v>
      </c>
      <c r="G45" s="471">
        <v>79.35779302125151</v>
      </c>
      <c r="H45" s="471">
        <v>79.938260727478948</v>
      </c>
      <c r="I45" s="471">
        <v>77.774823064279971</v>
      </c>
      <c r="J45" s="471">
        <v>77.918758550424684</v>
      </c>
      <c r="K45" s="471">
        <v>72.535795642046779</v>
      </c>
      <c r="L45" s="471">
        <v>75.328480483405372</v>
      </c>
      <c r="M45" s="471">
        <v>73.503135022219084</v>
      </c>
      <c r="N45" s="471">
        <v>73.854363239661794</v>
      </c>
      <c r="O45" s="471">
        <v>75.236207984775035</v>
      </c>
      <c r="P45" s="471">
        <v>72.066743774009268</v>
      </c>
      <c r="Q45" s="471">
        <v>72.38272902322511</v>
      </c>
    </row>
    <row r="46" spans="1:17" s="928" customFormat="1">
      <c r="A46" s="458"/>
      <c r="D46" s="460"/>
      <c r="E46" s="460"/>
      <c r="F46" s="460"/>
      <c r="G46" s="460"/>
      <c r="I46" s="460"/>
      <c r="J46" s="460"/>
      <c r="K46" s="460"/>
      <c r="L46" s="460"/>
      <c r="M46" s="460"/>
      <c r="N46" s="460"/>
      <c r="O46" s="460"/>
      <c r="P46" s="460"/>
      <c r="Q46" s="460"/>
    </row>
    <row r="47" spans="1:17" s="928" customFormat="1" ht="13">
      <c r="A47" s="666"/>
      <c r="B47" s="1294" t="s">
        <v>417</v>
      </c>
      <c r="C47" s="1294"/>
      <c r="D47" s="1294"/>
      <c r="E47" s="1294"/>
      <c r="F47" s="1294"/>
      <c r="G47" s="1294" t="s">
        <v>417</v>
      </c>
      <c r="H47" s="1294"/>
      <c r="I47" s="1294"/>
      <c r="J47" s="1294"/>
      <c r="K47" s="1294"/>
      <c r="L47" s="1294" t="s">
        <v>417</v>
      </c>
      <c r="M47" s="1294"/>
      <c r="N47" s="1294"/>
      <c r="O47" s="1294"/>
      <c r="P47" s="1294"/>
      <c r="Q47" s="1294"/>
    </row>
    <row r="48" spans="1:17" s="928" customFormat="1">
      <c r="A48" s="569"/>
      <c r="B48" s="569"/>
      <c r="C48" s="569"/>
      <c r="D48" s="460"/>
      <c r="E48" s="460"/>
      <c r="F48" s="460"/>
      <c r="G48" s="460"/>
      <c r="H48" s="569"/>
      <c r="I48" s="460"/>
      <c r="J48" s="460"/>
      <c r="K48" s="460"/>
      <c r="L48" s="460"/>
      <c r="M48" s="460"/>
      <c r="N48" s="460"/>
      <c r="O48" s="460"/>
      <c r="P48" s="460"/>
      <c r="Q48" s="460"/>
    </row>
    <row r="49" spans="1:17" s="928" customFormat="1">
      <c r="A49" s="665" t="s">
        <v>328</v>
      </c>
      <c r="B49" s="667">
        <v>7.1383831166958753</v>
      </c>
      <c r="C49" s="667">
        <v>8.2212381092543776</v>
      </c>
      <c r="D49" s="667">
        <v>8.2999492401860362</v>
      </c>
      <c r="E49" s="667">
        <v>8.3761188538676397</v>
      </c>
      <c r="F49" s="667">
        <v>8.3872484779794014</v>
      </c>
      <c r="G49" s="667">
        <v>8.8210803189057323</v>
      </c>
      <c r="H49" s="667">
        <v>8.8321760303002979</v>
      </c>
      <c r="I49" s="667">
        <v>8.3322348094747678</v>
      </c>
      <c r="J49" s="667">
        <v>8.4906717434367085</v>
      </c>
      <c r="K49" s="667">
        <v>8.3903126352706288</v>
      </c>
      <c r="L49" s="667">
        <v>8.2616129587924174</v>
      </c>
      <c r="M49" s="667">
        <v>8.3053911595575318</v>
      </c>
      <c r="N49" s="667">
        <v>8.1698035039162562</v>
      </c>
      <c r="O49" s="667">
        <v>8.5640888059908065</v>
      </c>
      <c r="P49" s="667">
        <v>8.371344483270649</v>
      </c>
      <c r="Q49" s="667">
        <v>8.4910493857898963</v>
      </c>
    </row>
    <row r="50" spans="1:17" s="928" customFormat="1">
      <c r="A50" s="665" t="s">
        <v>329</v>
      </c>
      <c r="B50" s="667">
        <v>8.549223212941218</v>
      </c>
      <c r="C50" s="667">
        <v>9.6140106765850977</v>
      </c>
      <c r="D50" s="667">
        <v>10.052362250434912</v>
      </c>
      <c r="E50" s="667">
        <v>9.569885706263646</v>
      </c>
      <c r="F50" s="667">
        <v>9.5588206357264571</v>
      </c>
      <c r="G50" s="667">
        <v>9.490362478211237</v>
      </c>
      <c r="H50" s="667">
        <v>9.4987024178114456</v>
      </c>
      <c r="I50" s="667">
        <v>9.0164778578784759</v>
      </c>
      <c r="J50" s="667">
        <v>9.5033187807939381</v>
      </c>
      <c r="K50" s="667">
        <v>10.138009169692312</v>
      </c>
      <c r="L50" s="667">
        <v>10.143781008827613</v>
      </c>
      <c r="M50" s="667">
        <v>10.264049455740578</v>
      </c>
      <c r="N50" s="667">
        <v>10.197233567665235</v>
      </c>
      <c r="O50" s="667">
        <v>10.071797688932042</v>
      </c>
      <c r="P50" s="667">
        <v>9.7049819058034803</v>
      </c>
      <c r="Q50" s="1224">
        <v>10.057973997461493</v>
      </c>
    </row>
    <row r="51" spans="1:17" s="928" customFormat="1">
      <c r="A51" s="665" t="s">
        <v>330</v>
      </c>
      <c r="B51" s="667">
        <v>2.1958772134986977</v>
      </c>
      <c r="C51" s="667">
        <v>2.2135406214182822</v>
      </c>
      <c r="D51" s="667">
        <v>2.2639452753551987</v>
      </c>
      <c r="E51" s="667">
        <v>2.0355031877350864</v>
      </c>
      <c r="F51" s="667">
        <v>1.9618028909536684</v>
      </c>
      <c r="G51" s="667">
        <v>1.9881646771225814</v>
      </c>
      <c r="H51" s="667">
        <v>1.957896213464795</v>
      </c>
      <c r="I51" s="667">
        <v>1.7630278063851699</v>
      </c>
      <c r="J51" s="667">
        <v>1.8584555667832034</v>
      </c>
      <c r="K51" s="667">
        <v>1.9422653910370233</v>
      </c>
      <c r="L51" s="667">
        <v>2.0494269813218664</v>
      </c>
      <c r="M51" s="667">
        <v>1.846199446641436</v>
      </c>
      <c r="N51" s="667">
        <v>1.845878874773061</v>
      </c>
      <c r="O51" s="667">
        <v>1.8809631791982591</v>
      </c>
      <c r="P51" s="667">
        <v>1.8529879875874702</v>
      </c>
      <c r="Q51" s="667">
        <v>1.7724174791768335</v>
      </c>
    </row>
    <row r="52" spans="1:17" s="928" customFormat="1">
      <c r="A52" s="665" t="s">
        <v>331</v>
      </c>
      <c r="B52" s="667">
        <v>7.083676418289178</v>
      </c>
      <c r="C52" s="667">
        <v>5.2633691449366493</v>
      </c>
      <c r="D52" s="667">
        <v>6.6380211156987921</v>
      </c>
      <c r="E52" s="667">
        <v>6.3915419730555296</v>
      </c>
      <c r="F52" s="667">
        <v>6.5832556089459784</v>
      </c>
      <c r="G52" s="667">
        <v>6.8564328704241078</v>
      </c>
      <c r="H52" s="667">
        <v>6.6139617839500602</v>
      </c>
      <c r="I52" s="667">
        <v>6.7583934088568487</v>
      </c>
      <c r="J52" s="667">
        <v>6.6074422515694433</v>
      </c>
      <c r="K52" s="667">
        <v>6.6386408007137874</v>
      </c>
      <c r="L52" s="667">
        <v>6.6492070884611536</v>
      </c>
      <c r="M52" s="667">
        <v>6.8736112912172036</v>
      </c>
      <c r="N52" s="667">
        <v>7.0051211751155575</v>
      </c>
      <c r="O52" s="667">
        <v>6.7724468916412759</v>
      </c>
      <c r="P52" s="667">
        <v>6.9445926360621337</v>
      </c>
      <c r="Q52" s="667">
        <v>6.8941363158017044</v>
      </c>
    </row>
    <row r="53" spans="1:17" s="928" customFormat="1">
      <c r="A53" s="665" t="s">
        <v>332</v>
      </c>
      <c r="B53" s="667">
        <v>1.1316196707025206</v>
      </c>
      <c r="C53" s="667">
        <v>1.233917111524379</v>
      </c>
      <c r="D53" s="667">
        <v>1.393639958432606</v>
      </c>
      <c r="E53" s="667">
        <v>1.4536265630067822</v>
      </c>
      <c r="F53" s="667">
        <v>1.3161001641066812</v>
      </c>
      <c r="G53" s="667">
        <v>1.2521662597412297</v>
      </c>
      <c r="H53" s="667">
        <v>1.2918708229376459</v>
      </c>
      <c r="I53" s="667">
        <v>1.4272914521112254</v>
      </c>
      <c r="J53" s="667">
        <v>1.3636966396894727</v>
      </c>
      <c r="K53" s="667">
        <v>1.4291203985900935</v>
      </c>
      <c r="L53" s="667">
        <v>1.5250016481331437</v>
      </c>
      <c r="M53" s="667">
        <v>1.469919982041455</v>
      </c>
      <c r="N53" s="667">
        <v>1.4802820659093718</v>
      </c>
      <c r="O53" s="667">
        <v>1.4677857907859633</v>
      </c>
      <c r="P53" s="667">
        <v>1.4593169551957463</v>
      </c>
      <c r="Q53" s="667">
        <v>1.4994229158298116</v>
      </c>
    </row>
    <row r="54" spans="1:17" s="928" customFormat="1">
      <c r="A54" s="665" t="s">
        <v>333</v>
      </c>
      <c r="B54" s="667">
        <v>1.0321383831166959</v>
      </c>
      <c r="C54" s="667">
        <v>1.2070695583532907</v>
      </c>
      <c r="D54" s="461" t="s">
        <v>355</v>
      </c>
      <c r="E54" s="667">
        <v>1.222134548077435</v>
      </c>
      <c r="F54" s="667">
        <v>1.2396547856577844</v>
      </c>
      <c r="G54" s="667">
        <v>1.2644800017764086</v>
      </c>
      <c r="H54" s="667">
        <v>1.1979839881363914</v>
      </c>
      <c r="I54" s="667">
        <v>1.1945417095777549</v>
      </c>
      <c r="J54" s="667">
        <v>1.2033343030457537</v>
      </c>
      <c r="K54" s="667">
        <v>1.3044505693513193</v>
      </c>
      <c r="L54" s="667">
        <v>1.2980909301638137</v>
      </c>
      <c r="M54" s="667">
        <v>1.2556815147945501</v>
      </c>
      <c r="N54" s="667">
        <v>1.238539174495203</v>
      </c>
      <c r="O54" s="667">
        <v>1.1888564535944623</v>
      </c>
      <c r="P54" s="667">
        <v>1.3508406910471515</v>
      </c>
      <c r="Q54" s="667">
        <v>1.7112233188481334</v>
      </c>
    </row>
    <row r="55" spans="1:17" s="928" customFormat="1">
      <c r="A55" s="665" t="s">
        <v>334</v>
      </c>
      <c r="B55" s="667">
        <v>4.0729657598544149</v>
      </c>
      <c r="C55" s="667">
        <v>4.8535202850657138</v>
      </c>
      <c r="D55" s="667">
        <v>4.8765884031576636</v>
      </c>
      <c r="E55" s="667">
        <v>4.7806828578759086</v>
      </c>
      <c r="F55" s="667">
        <v>4.7609630740290356</v>
      </c>
      <c r="G55" s="667">
        <v>4.7631976567554499</v>
      </c>
      <c r="H55" s="667">
        <v>4.6326189116341521</v>
      </c>
      <c r="I55" s="667">
        <v>4.4803295571575692</v>
      </c>
      <c r="J55" s="667">
        <v>4.521292726026088</v>
      </c>
      <c r="K55" s="667">
        <v>4.6615915334941125</v>
      </c>
      <c r="L55" s="667">
        <v>4.5675617624604179</v>
      </c>
      <c r="M55" s="667">
        <v>4.4810274728687576</v>
      </c>
      <c r="N55" s="667">
        <v>4.4732737995822367</v>
      </c>
      <c r="O55" s="667">
        <v>4.3591758170393886</v>
      </c>
      <c r="P55" s="667">
        <v>4.2660291463273667</v>
      </c>
      <c r="Q55" s="667">
        <v>4.4356360264296804</v>
      </c>
    </row>
    <row r="56" spans="1:17" s="928" customFormat="1">
      <c r="A56" s="665" t="s">
        <v>335</v>
      </c>
      <c r="B56" s="667">
        <v>1.789782102339172</v>
      </c>
      <c r="C56" s="667">
        <v>1.4844645429449357</v>
      </c>
      <c r="D56" s="667">
        <v>1.59476012869388</v>
      </c>
      <c r="E56" s="667">
        <v>1.5759077904663243</v>
      </c>
      <c r="F56" s="667">
        <v>1.6453957647095863</v>
      </c>
      <c r="G56" s="667">
        <v>1.6088610495143643</v>
      </c>
      <c r="H56" s="667">
        <v>1.6604042043666898</v>
      </c>
      <c r="I56" s="667">
        <v>1.5575695159629248</v>
      </c>
      <c r="J56" s="667">
        <v>1.6599557770017794</v>
      </c>
      <c r="K56" s="667">
        <v>1.5864760289401849</v>
      </c>
      <c r="L56" s="667">
        <v>1.6426039227695441</v>
      </c>
      <c r="M56" s="667">
        <v>1.622589408599397</v>
      </c>
      <c r="N56" s="667">
        <v>1.6699672687282958</v>
      </c>
      <c r="O56" s="667">
        <v>1.6027790730603233</v>
      </c>
      <c r="P56" s="667">
        <v>1.687828429672704</v>
      </c>
      <c r="Q56" s="461" t="s">
        <v>878</v>
      </c>
    </row>
    <row r="57" spans="1:17" s="928" customFormat="1">
      <c r="A57" s="665" t="s">
        <v>336</v>
      </c>
      <c r="B57" s="667">
        <v>7.8081597083163796</v>
      </c>
      <c r="C57" s="667">
        <v>1.808329877045342</v>
      </c>
      <c r="D57" s="667">
        <v>8.7951692777425414</v>
      </c>
      <c r="E57" s="667">
        <v>1.6616886040286001</v>
      </c>
      <c r="F57" s="667">
        <v>8.5399424642762973</v>
      </c>
      <c r="G57" s="667">
        <v>1.6851658772077682</v>
      </c>
      <c r="H57" s="667">
        <v>8.7064257873167605</v>
      </c>
      <c r="I57" s="667">
        <v>1.6445932028836252</v>
      </c>
      <c r="J57" s="667">
        <v>8.8127327695295108</v>
      </c>
      <c r="K57" s="667">
        <v>9.0714140584280774</v>
      </c>
      <c r="L57" s="667">
        <v>8.9165066382549778</v>
      </c>
      <c r="M57" s="667">
        <v>9.0442196478250878</v>
      </c>
      <c r="N57" s="667">
        <v>8.7462339515906873</v>
      </c>
      <c r="O57" s="667">
        <v>8.828858753164571</v>
      </c>
      <c r="P57" s="667">
        <v>9.3605235313469723</v>
      </c>
      <c r="Q57" s="667">
        <v>9.294208907789363</v>
      </c>
    </row>
    <row r="58" spans="1:17" s="928" customFormat="1">
      <c r="A58" s="665" t="s">
        <v>337</v>
      </c>
      <c r="B58" s="667">
        <v>27.931013491649018</v>
      </c>
      <c r="C58" s="667">
        <v>31.854309656645661</v>
      </c>
      <c r="D58" s="667">
        <v>31.78917309480379</v>
      </c>
      <c r="E58" s="667">
        <v>31.905815377614694</v>
      </c>
      <c r="F58" s="667">
        <v>31.71086134362837</v>
      </c>
      <c r="G58" s="667">
        <v>31.390251755465233</v>
      </c>
      <c r="H58" s="667">
        <v>31.391970020340477</v>
      </c>
      <c r="I58" s="667">
        <v>32.520391349124615</v>
      </c>
      <c r="J58" s="667">
        <v>32.147508678583506</v>
      </c>
      <c r="K58" s="667">
        <v>31.335524165407822</v>
      </c>
      <c r="L58" s="667">
        <v>31.470836549851242</v>
      </c>
      <c r="M58" s="667">
        <v>31.461343905046373</v>
      </c>
      <c r="N58" s="667">
        <v>31.780676619807515</v>
      </c>
      <c r="O58" s="667">
        <v>30.660296005774477</v>
      </c>
      <c r="P58" s="667">
        <v>30.992313300790453</v>
      </c>
      <c r="Q58" s="461" t="s">
        <v>878</v>
      </c>
    </row>
    <row r="59" spans="1:17" s="928" customFormat="1">
      <c r="A59" s="665" t="s">
        <v>338</v>
      </c>
      <c r="B59" s="667">
        <v>4.0690409747564233</v>
      </c>
      <c r="C59" s="667">
        <v>4.9880256345075793</v>
      </c>
      <c r="D59" s="667">
        <v>3.6216023788985026</v>
      </c>
      <c r="E59" s="667">
        <v>3.095273825717785</v>
      </c>
      <c r="F59" s="667">
        <v>3.1392781667276655</v>
      </c>
      <c r="G59" s="667">
        <v>3.5145640279259522</v>
      </c>
      <c r="H59" s="667">
        <v>3.2127934589833771</v>
      </c>
      <c r="I59" s="667">
        <v>3.3216271884654995</v>
      </c>
      <c r="J59" s="667">
        <v>3.4359686553309685</v>
      </c>
      <c r="K59" s="667">
        <v>3.6210567231159287</v>
      </c>
      <c r="L59" s="667">
        <v>3.6132395067084335</v>
      </c>
      <c r="M59" s="667">
        <v>3.1103807582036662</v>
      </c>
      <c r="N59" s="667">
        <v>3.1058918458138027</v>
      </c>
      <c r="O59" s="667">
        <v>3.1754295192408013</v>
      </c>
      <c r="P59" s="667">
        <v>3.1491459717072563</v>
      </c>
      <c r="Q59" s="667">
        <v>3.4849687002382477</v>
      </c>
    </row>
    <row r="60" spans="1:17" s="928" customFormat="1">
      <c r="A60" s="665" t="s">
        <v>339</v>
      </c>
      <c r="B60" s="667">
        <v>2.2315206700008652</v>
      </c>
      <c r="C60" s="667">
        <v>2.3930000133791793</v>
      </c>
      <c r="D60" s="667">
        <v>2.637207423406895</v>
      </c>
      <c r="E60" s="667">
        <v>2.576909857532204</v>
      </c>
      <c r="F60" s="667">
        <v>2.643514637765001</v>
      </c>
      <c r="G60" s="667">
        <v>2.7246677560627517</v>
      </c>
      <c r="H60" s="667">
        <v>2.5386519173154576</v>
      </c>
      <c r="I60" s="667">
        <v>2.8047373841400618</v>
      </c>
      <c r="J60" s="667">
        <v>2.4557024744114138</v>
      </c>
      <c r="K60" s="667">
        <v>2.131865122483414</v>
      </c>
      <c r="L60" s="667">
        <v>2.129281690410417</v>
      </c>
      <c r="M60" s="667">
        <v>2.3566231397159543</v>
      </c>
      <c r="N60" s="667">
        <v>2.4120062382463501</v>
      </c>
      <c r="O60" s="667">
        <v>2.4926914125961082</v>
      </c>
      <c r="P60" s="667">
        <v>2.40626139223061</v>
      </c>
      <c r="Q60" s="667">
        <v>2.4472131205591352</v>
      </c>
    </row>
    <row r="61" spans="1:17" s="928" customFormat="1">
      <c r="A61" s="665" t="s">
        <v>340</v>
      </c>
      <c r="B61" s="667">
        <v>8.0703193333311969</v>
      </c>
      <c r="C61" s="667">
        <v>6.0489053601452083</v>
      </c>
      <c r="D61" s="667">
        <v>4.5319206304579991</v>
      </c>
      <c r="E61" s="667">
        <v>5.3273177036689212</v>
      </c>
      <c r="F61" s="667">
        <v>5.2897840639425748</v>
      </c>
      <c r="G61" s="667">
        <v>5.3029836600680484</v>
      </c>
      <c r="H61" s="667">
        <v>5.3541547679882964</v>
      </c>
      <c r="I61" s="667">
        <v>5.3154479917610713</v>
      </c>
      <c r="J61" s="667">
        <v>5.2231863379512893</v>
      </c>
      <c r="K61" s="667">
        <v>5.6714281928285581</v>
      </c>
      <c r="L61" s="667">
        <v>5.477331257748884</v>
      </c>
      <c r="M61" s="667">
        <v>5.370454924379052</v>
      </c>
      <c r="N61" s="667">
        <v>5.5544469195947306</v>
      </c>
      <c r="O61" s="667">
        <v>5.7276329545430347</v>
      </c>
      <c r="P61" s="667">
        <v>5.9551913005592754</v>
      </c>
      <c r="Q61" s="667">
        <v>5.7306726599319893</v>
      </c>
    </row>
    <row r="62" spans="1:17" s="928" customFormat="1">
      <c r="A62" s="665" t="s">
        <v>341</v>
      </c>
      <c r="B62" s="667">
        <v>4.6996498130520727</v>
      </c>
      <c r="C62" s="667">
        <v>2.938246167980056</v>
      </c>
      <c r="D62" s="667">
        <v>3.2969890506571429</v>
      </c>
      <c r="E62" s="667">
        <v>3.6158646096053211</v>
      </c>
      <c r="F62" s="667">
        <v>3.6357303927934734</v>
      </c>
      <c r="G62" s="667">
        <v>3.7291461227357097</v>
      </c>
      <c r="H62" s="667">
        <v>3.6874380016232302</v>
      </c>
      <c r="I62" s="667">
        <v>3.7009268795056642</v>
      </c>
      <c r="J62" s="667">
        <v>3.8026433058490108</v>
      </c>
      <c r="K62" s="667">
        <v>4.2269587187165962</v>
      </c>
      <c r="L62" s="667">
        <v>3.9754034736266797</v>
      </c>
      <c r="M62" s="667">
        <v>4.0688963013897164</v>
      </c>
      <c r="N62" s="667">
        <v>4.0740564001674526</v>
      </c>
      <c r="O62" s="667">
        <v>3.9435498123082362</v>
      </c>
      <c r="P62" s="667">
        <v>3.902478060231001</v>
      </c>
      <c r="Q62" s="667">
        <v>3.8013414025524495</v>
      </c>
    </row>
    <row r="63" spans="1:17" s="928" customFormat="1">
      <c r="A63" s="665" t="s">
        <v>342</v>
      </c>
      <c r="B63" s="667">
        <v>2.7411019514992678</v>
      </c>
      <c r="C63" s="667">
        <v>2.9206748458049585</v>
      </c>
      <c r="D63" s="667">
        <v>2.9588461689774057</v>
      </c>
      <c r="E63" s="667">
        <v>2.9528544388666478</v>
      </c>
      <c r="F63" s="667">
        <v>2.8809183677485115</v>
      </c>
      <c r="G63" s="667">
        <v>2.8775802083848507</v>
      </c>
      <c r="H63" s="667">
        <v>2.8682077333894451</v>
      </c>
      <c r="I63" s="667">
        <v>2.678063851699279</v>
      </c>
      <c r="J63" s="667">
        <v>2.8856996886297965</v>
      </c>
      <c r="K63" s="667">
        <v>3.014492177492734</v>
      </c>
      <c r="L63" s="667">
        <v>2.9463304049728962</v>
      </c>
      <c r="M63" s="667">
        <v>2.867809635064495</v>
      </c>
      <c r="N63" s="667">
        <v>2.9064458263832704</v>
      </c>
      <c r="O63" s="667">
        <v>2.8698847872791187</v>
      </c>
      <c r="P63" s="667">
        <v>2.8786221736153714</v>
      </c>
      <c r="Q63" s="667">
        <v>2.8572029289096483</v>
      </c>
    </row>
    <row r="64" spans="1:17" s="928" customFormat="1">
      <c r="A64" s="665" t="s">
        <v>343</v>
      </c>
      <c r="B64" s="667">
        <v>2.6219967384234861</v>
      </c>
      <c r="C64" s="667">
        <v>1.5672370656783914</v>
      </c>
      <c r="D64" s="667">
        <v>1.5387228293462731</v>
      </c>
      <c r="E64" s="667">
        <v>1.5008737831178325</v>
      </c>
      <c r="F64" s="667">
        <v>1.5040160879643294</v>
      </c>
      <c r="G64" s="667">
        <v>1.4943028756624945</v>
      </c>
      <c r="H64" s="667">
        <v>1.4537930481658501</v>
      </c>
      <c r="I64" s="667">
        <v>1.3924819773429453</v>
      </c>
      <c r="J64" s="667">
        <v>1.4326730037202007</v>
      </c>
      <c r="K64" s="667">
        <v>1.4837807754485464</v>
      </c>
      <c r="L64" s="667">
        <v>1.4459975884090517</v>
      </c>
      <c r="M64" s="667">
        <v>1.4024664666671751</v>
      </c>
      <c r="N64" s="667">
        <v>1.4224763408650687</v>
      </c>
      <c r="O64" s="667">
        <v>1.4104029996614522</v>
      </c>
      <c r="P64" s="667">
        <v>1.404189673415313</v>
      </c>
      <c r="Q64" s="667">
        <v>1.3988343231737748</v>
      </c>
    </row>
    <row r="65" spans="1:17" s="928" customFormat="1" ht="20.25" customHeight="1">
      <c r="A65" s="665" t="s">
        <v>459</v>
      </c>
      <c r="B65" s="668">
        <v>100</v>
      </c>
      <c r="C65" s="668">
        <v>100</v>
      </c>
      <c r="D65" s="668">
        <v>100</v>
      </c>
      <c r="E65" s="668">
        <v>100</v>
      </c>
      <c r="F65" s="668">
        <v>100</v>
      </c>
      <c r="G65" s="668">
        <v>100</v>
      </c>
      <c r="H65" s="668">
        <v>100</v>
      </c>
      <c r="I65" s="668">
        <v>100</v>
      </c>
      <c r="J65" s="668">
        <v>100</v>
      </c>
      <c r="K65" s="668">
        <v>100</v>
      </c>
      <c r="L65" s="668">
        <v>100</v>
      </c>
      <c r="M65" s="668">
        <v>100</v>
      </c>
      <c r="N65" s="668">
        <v>100</v>
      </c>
      <c r="O65" s="668">
        <v>100</v>
      </c>
      <c r="P65" s="668">
        <v>100</v>
      </c>
      <c r="Q65" s="668">
        <v>100</v>
      </c>
    </row>
    <row r="66" spans="1:17" ht="13">
      <c r="B66" s="929"/>
      <c r="C66" s="569"/>
      <c r="D66" s="930"/>
      <c r="E66" s="930"/>
      <c r="F66" s="930"/>
      <c r="G66" s="930"/>
      <c r="H66" s="569"/>
      <c r="I66" s="930"/>
      <c r="J66" s="930"/>
      <c r="K66" s="930"/>
      <c r="L66" s="930"/>
      <c r="M66" s="930"/>
      <c r="N66" s="930"/>
      <c r="O66" s="930"/>
      <c r="P66" s="930"/>
      <c r="Q66" s="930"/>
    </row>
    <row r="67" spans="1:17" s="931" customFormat="1" ht="65.150000000000006" customHeight="1">
      <c r="B67" s="1372" t="s">
        <v>1246</v>
      </c>
      <c r="C67" s="1372"/>
      <c r="D67" s="1372"/>
      <c r="E67" s="1372"/>
      <c r="F67" s="1372"/>
      <c r="G67" s="932"/>
      <c r="H67" s="932"/>
      <c r="I67" s="932"/>
      <c r="J67" s="932"/>
      <c r="K67" s="932"/>
      <c r="L67" s="932"/>
      <c r="M67" s="932"/>
      <c r="N67" s="932"/>
      <c r="O67" s="932"/>
      <c r="P67" s="932"/>
      <c r="Q67" s="932"/>
    </row>
    <row r="68" spans="1:17" s="933" customFormat="1" ht="53.15" customHeight="1">
      <c r="B68" s="1372" t="s">
        <v>1677</v>
      </c>
      <c r="C68" s="1372"/>
      <c r="D68" s="1372"/>
      <c r="E68" s="1372"/>
      <c r="F68" s="1372"/>
      <c r="G68" s="1373"/>
      <c r="H68" s="1373"/>
      <c r="I68" s="1373"/>
      <c r="J68" s="1373"/>
      <c r="K68" s="1373"/>
      <c r="L68" s="934"/>
      <c r="M68" s="934"/>
      <c r="N68" s="934"/>
      <c r="O68" s="934"/>
      <c r="P68" s="934"/>
      <c r="Q68" s="934"/>
    </row>
    <row r="69" spans="1:17" s="933" customFormat="1" ht="43" customHeight="1">
      <c r="B69" s="1372" t="s">
        <v>1247</v>
      </c>
      <c r="C69" s="1372"/>
      <c r="D69" s="1372"/>
      <c r="E69" s="1372"/>
      <c r="F69" s="1372"/>
      <c r="G69" s="934"/>
      <c r="H69" s="934"/>
      <c r="I69" s="934"/>
      <c r="J69" s="934"/>
      <c r="K69" s="934"/>
      <c r="L69" s="934"/>
      <c r="M69" s="934"/>
      <c r="N69" s="934"/>
      <c r="O69" s="934"/>
      <c r="P69" s="934"/>
      <c r="Q69" s="934"/>
    </row>
    <row r="70" spans="1:17" s="933" customFormat="1" ht="43" customHeight="1">
      <c r="B70" s="1372" t="s">
        <v>1436</v>
      </c>
      <c r="C70" s="1372"/>
      <c r="D70" s="1372"/>
      <c r="E70" s="1372"/>
      <c r="F70" s="1372"/>
      <c r="G70" s="934"/>
      <c r="H70" s="934"/>
      <c r="I70" s="934"/>
      <c r="J70" s="934"/>
      <c r="K70" s="934"/>
      <c r="L70" s="934"/>
      <c r="M70" s="934"/>
      <c r="N70" s="934"/>
      <c r="O70" s="934"/>
      <c r="P70" s="934"/>
      <c r="Q70" s="934"/>
    </row>
  </sheetData>
  <sheetProtection selectLockedCells="1"/>
  <mergeCells count="14">
    <mergeCell ref="B70:F70"/>
    <mergeCell ref="B47:F47"/>
    <mergeCell ref="G47:K47"/>
    <mergeCell ref="L47:Q47"/>
    <mergeCell ref="B67:F67"/>
    <mergeCell ref="B68:F68"/>
    <mergeCell ref="B69:F69"/>
    <mergeCell ref="G68:K68"/>
    <mergeCell ref="B7:F7"/>
    <mergeCell ref="G7:K7"/>
    <mergeCell ref="L7:Q7"/>
    <mergeCell ref="B27:F27"/>
    <mergeCell ref="G27:K27"/>
    <mergeCell ref="L27:Q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&amp;"Arial,Fett"Emissionen an Treibhausgasen*) 1990 – 2015 nach Bundesländern</oddHeader>
    <oddFooter>&amp;CStatistische Ämter der Länder – Indikatoren und Kennzahlen, UGRdL 2018</oddFooter>
  </headerFooter>
  <rowBreaks count="1" manualBreakCount="1">
    <brk id="45" max="16383" man="1"/>
  </rowBreaks>
  <colBreaks count="2" manualBreakCount="2">
    <brk id="6" max="1048575" man="1"/>
    <brk id="11"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51"/>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3.26953125" style="458" customWidth="1"/>
    <col min="2" max="2" width="12.54296875" style="458" customWidth="1"/>
    <col min="3" max="7" width="12.54296875" style="620" customWidth="1"/>
    <col min="8" max="8" width="12.54296875" style="458" customWidth="1"/>
    <col min="9" max="17" width="12.54296875" style="620" customWidth="1"/>
    <col min="18" max="16384" width="11.54296875" style="666"/>
  </cols>
  <sheetData>
    <row r="1" spans="1:23" ht="13">
      <c r="A1" s="257" t="s">
        <v>263</v>
      </c>
    </row>
    <row r="3" spans="1:23" ht="13">
      <c r="A3" s="567" t="s">
        <v>93</v>
      </c>
      <c r="B3" s="661" t="s">
        <v>1704</v>
      </c>
      <c r="E3" s="661"/>
      <c r="F3" s="661"/>
      <c r="G3" s="661"/>
      <c r="H3" s="661"/>
      <c r="J3" s="661"/>
      <c r="K3" s="661"/>
      <c r="L3" s="661"/>
      <c r="M3" s="661"/>
      <c r="N3" s="661"/>
      <c r="O3" s="661"/>
      <c r="P3" s="661"/>
      <c r="Q3" s="661"/>
    </row>
    <row r="5" spans="1:23" ht="18" customHeight="1">
      <c r="A5" s="662" t="s">
        <v>327</v>
      </c>
      <c r="B5" s="663">
        <v>1990</v>
      </c>
      <c r="C5" s="664">
        <v>1995</v>
      </c>
      <c r="D5" s="664">
        <v>2000</v>
      </c>
      <c r="E5" s="664">
        <v>2003</v>
      </c>
      <c r="F5" s="664">
        <v>2004</v>
      </c>
      <c r="G5" s="664">
        <v>2005</v>
      </c>
      <c r="H5" s="664">
        <v>2006</v>
      </c>
      <c r="I5" s="664">
        <v>2007</v>
      </c>
      <c r="J5" s="664">
        <v>2008</v>
      </c>
      <c r="K5" s="664">
        <v>2009</v>
      </c>
      <c r="L5" s="664">
        <v>2010</v>
      </c>
      <c r="M5" s="664">
        <v>2011</v>
      </c>
      <c r="N5" s="664">
        <v>2012</v>
      </c>
      <c r="O5" s="664">
        <v>2013</v>
      </c>
      <c r="P5" s="664">
        <v>2014</v>
      </c>
      <c r="Q5" s="664">
        <v>2015</v>
      </c>
    </row>
    <row r="6" spans="1:23" ht="6" customHeight="1">
      <c r="A6" s="466"/>
      <c r="B6" s="466"/>
      <c r="C6" s="467"/>
      <c r="D6" s="467"/>
      <c r="E6" s="467"/>
      <c r="F6" s="467"/>
      <c r="G6" s="467"/>
      <c r="H6" s="466"/>
      <c r="I6" s="467"/>
      <c r="J6" s="467"/>
      <c r="K6" s="467"/>
      <c r="L6" s="467"/>
      <c r="M6" s="467"/>
      <c r="N6" s="467"/>
      <c r="O6" s="467"/>
      <c r="P6" s="467"/>
      <c r="Q6" s="467"/>
    </row>
    <row r="7" spans="1:23" ht="16">
      <c r="B7" s="1294" t="s">
        <v>1742</v>
      </c>
      <c r="C7" s="1294"/>
      <c r="D7" s="1294"/>
      <c r="E7" s="1294"/>
      <c r="F7" s="1294"/>
      <c r="G7" s="1294" t="s">
        <v>1742</v>
      </c>
      <c r="H7" s="1294"/>
      <c r="I7" s="1294"/>
      <c r="J7" s="1294"/>
      <c r="K7" s="1294"/>
      <c r="L7" s="1294" t="s">
        <v>1742</v>
      </c>
      <c r="M7" s="1294"/>
      <c r="N7" s="1294"/>
      <c r="O7" s="1294"/>
      <c r="P7" s="1294"/>
      <c r="Q7" s="1294"/>
    </row>
    <row r="8" spans="1:23" s="927" customFormat="1" ht="6" customHeight="1">
      <c r="A8" s="458"/>
      <c r="B8" s="458"/>
      <c r="C8" s="459"/>
      <c r="D8" s="459"/>
      <c r="E8" s="459"/>
      <c r="F8" s="459"/>
      <c r="G8" s="459"/>
      <c r="H8" s="458"/>
      <c r="I8" s="459"/>
      <c r="J8" s="459"/>
      <c r="K8" s="459"/>
      <c r="L8" s="459"/>
      <c r="M8" s="459"/>
      <c r="N8" s="459"/>
      <c r="O8" s="459"/>
      <c r="P8" s="459"/>
      <c r="Q8" s="459"/>
    </row>
    <row r="9" spans="1:23" s="927" customFormat="1">
      <c r="A9" s="665" t="s">
        <v>328</v>
      </c>
      <c r="B9" s="669">
        <v>9.16</v>
      </c>
      <c r="C9" s="669">
        <v>9.02</v>
      </c>
      <c r="D9" s="669">
        <v>8.35</v>
      </c>
      <c r="E9" s="669">
        <v>8.24</v>
      </c>
      <c r="F9" s="669">
        <v>8.11</v>
      </c>
      <c r="G9" s="669">
        <v>8.31</v>
      </c>
      <c r="H9" s="669">
        <v>8.3800000000000008</v>
      </c>
      <c r="I9" s="669">
        <v>7.7</v>
      </c>
      <c r="J9" s="669">
        <v>7.86</v>
      </c>
      <c r="K9" s="669">
        <v>7.24</v>
      </c>
      <c r="L9" s="669">
        <v>7.41</v>
      </c>
      <c r="M9" s="669">
        <v>7.26</v>
      </c>
      <c r="N9" s="669">
        <v>7.15</v>
      </c>
      <c r="O9" s="669">
        <v>7.59</v>
      </c>
      <c r="P9" s="669">
        <v>7.06</v>
      </c>
      <c r="Q9" s="669">
        <v>7.11</v>
      </c>
    </row>
    <row r="10" spans="1:23">
      <c r="A10" s="665" t="s">
        <v>329</v>
      </c>
      <c r="B10" s="669">
        <v>9.41</v>
      </c>
      <c r="C10" s="669">
        <v>9.0399999999999991</v>
      </c>
      <c r="D10" s="669">
        <v>8.65</v>
      </c>
      <c r="E10" s="669">
        <v>8.0299999999999994</v>
      </c>
      <c r="F10" s="669">
        <v>7.88</v>
      </c>
      <c r="G10" s="669">
        <v>7.62</v>
      </c>
      <c r="H10" s="669">
        <v>7.67</v>
      </c>
      <c r="I10" s="669">
        <v>7.07</v>
      </c>
      <c r="J10" s="669">
        <v>7.47</v>
      </c>
      <c r="K10" s="669">
        <v>7.42</v>
      </c>
      <c r="L10" s="669">
        <v>7.71</v>
      </c>
      <c r="M10" s="669">
        <v>7.59</v>
      </c>
      <c r="N10" s="669">
        <v>7.53</v>
      </c>
      <c r="O10" s="669">
        <v>7.53</v>
      </c>
      <c r="P10" s="669">
        <v>6.9</v>
      </c>
      <c r="Q10" s="669">
        <v>7.12</v>
      </c>
      <c r="R10" s="927"/>
      <c r="S10" s="927"/>
      <c r="T10" s="927"/>
      <c r="U10" s="927"/>
      <c r="V10" s="927"/>
      <c r="W10" s="927"/>
    </row>
    <row r="11" spans="1:23">
      <c r="A11" s="665" t="s">
        <v>330</v>
      </c>
      <c r="B11" s="669">
        <v>8.02</v>
      </c>
      <c r="C11" s="669">
        <v>7.23</v>
      </c>
      <c r="D11" s="669">
        <v>7.15</v>
      </c>
      <c r="E11" s="669">
        <v>6.42</v>
      </c>
      <c r="F11" s="669">
        <v>6.11</v>
      </c>
      <c r="G11" s="669">
        <v>6.04</v>
      </c>
      <c r="H11" s="669">
        <v>5.99</v>
      </c>
      <c r="I11" s="669">
        <v>5.25</v>
      </c>
      <c r="J11" s="669">
        <v>5.54</v>
      </c>
      <c r="K11" s="669">
        <v>5.38</v>
      </c>
      <c r="L11" s="669">
        <v>5.89</v>
      </c>
      <c r="M11" s="669">
        <v>5.13</v>
      </c>
      <c r="N11" s="669">
        <v>5.08</v>
      </c>
      <c r="O11" s="669">
        <v>5.2</v>
      </c>
      <c r="P11" s="669">
        <v>4.84</v>
      </c>
      <c r="Q11" s="669">
        <v>4.58</v>
      </c>
      <c r="R11" s="927"/>
      <c r="S11" s="927"/>
      <c r="T11" s="927"/>
      <c r="U11" s="927"/>
      <c r="V11" s="927"/>
      <c r="W11" s="927"/>
    </row>
    <row r="12" spans="1:23">
      <c r="A12" s="665" t="s">
        <v>331</v>
      </c>
      <c r="B12" s="669">
        <v>34.130000000000003</v>
      </c>
      <c r="C12" s="669">
        <v>23.32</v>
      </c>
      <c r="D12" s="669">
        <v>26.81</v>
      </c>
      <c r="E12" s="669">
        <v>25.88</v>
      </c>
      <c r="F12" s="669">
        <v>26.33</v>
      </c>
      <c r="G12" s="669">
        <v>26.83</v>
      </c>
      <c r="H12" s="669">
        <v>26.19</v>
      </c>
      <c r="I12" s="669">
        <v>26.18</v>
      </c>
      <c r="J12" s="669">
        <v>25.8</v>
      </c>
      <c r="K12" s="669">
        <v>24.26</v>
      </c>
      <c r="L12" s="669">
        <v>25.36</v>
      </c>
      <c r="M12" s="669">
        <v>25.67</v>
      </c>
      <c r="N12" s="669">
        <v>26.35</v>
      </c>
      <c r="O12" s="669">
        <v>25.97</v>
      </c>
      <c r="P12" s="669">
        <v>25.47</v>
      </c>
      <c r="Q12" s="669">
        <v>25.21</v>
      </c>
      <c r="R12" s="927"/>
      <c r="S12" s="927"/>
      <c r="T12" s="927"/>
      <c r="U12" s="927"/>
      <c r="V12" s="927"/>
      <c r="W12" s="927"/>
    </row>
    <row r="13" spans="1:23">
      <c r="A13" s="665" t="s">
        <v>332</v>
      </c>
      <c r="B13" s="669">
        <v>20.8</v>
      </c>
      <c r="C13" s="669">
        <v>20.41</v>
      </c>
      <c r="D13" s="669">
        <v>22.1</v>
      </c>
      <c r="E13" s="669">
        <v>22.86</v>
      </c>
      <c r="F13" s="669">
        <v>20.36</v>
      </c>
      <c r="G13" s="669">
        <v>18.89</v>
      </c>
      <c r="H13" s="669">
        <v>19.64</v>
      </c>
      <c r="I13" s="669">
        <v>21.13</v>
      </c>
      <c r="J13" s="669">
        <v>20.27</v>
      </c>
      <c r="K13" s="669">
        <v>19.809999999999999</v>
      </c>
      <c r="L13" s="669">
        <v>21.99</v>
      </c>
      <c r="M13" s="669">
        <v>20.69</v>
      </c>
      <c r="N13" s="669">
        <v>20.89</v>
      </c>
      <c r="O13" s="669">
        <v>21.01</v>
      </c>
      <c r="P13" s="669">
        <v>19.899999999999999</v>
      </c>
      <c r="Q13" s="669">
        <v>20.32</v>
      </c>
      <c r="R13" s="927"/>
      <c r="S13" s="927"/>
      <c r="T13" s="927"/>
      <c r="U13" s="927"/>
      <c r="V13" s="927"/>
      <c r="W13" s="927"/>
    </row>
    <row r="14" spans="1:23">
      <c r="A14" s="665" t="s">
        <v>333</v>
      </c>
      <c r="B14" s="669">
        <v>7.86</v>
      </c>
      <c r="C14" s="669">
        <v>8.01</v>
      </c>
      <c r="D14" s="669" t="s">
        <v>355</v>
      </c>
      <c r="E14" s="669">
        <v>7.51</v>
      </c>
      <c r="F14" s="669">
        <v>7.5</v>
      </c>
      <c r="G14" s="669">
        <v>7.45</v>
      </c>
      <c r="H14" s="669">
        <v>7.09</v>
      </c>
      <c r="I14" s="669">
        <v>6.84</v>
      </c>
      <c r="J14" s="669">
        <v>6.88</v>
      </c>
      <c r="K14" s="669">
        <v>6.95</v>
      </c>
      <c r="L14" s="669">
        <v>7.17</v>
      </c>
      <c r="M14" s="669">
        <v>6.73</v>
      </c>
      <c r="N14" s="669">
        <v>6.62</v>
      </c>
      <c r="O14" s="669">
        <v>6.42</v>
      </c>
      <c r="P14" s="669">
        <v>6.93</v>
      </c>
      <c r="Q14" s="669">
        <v>8.7100000000000009</v>
      </c>
      <c r="R14" s="927"/>
      <c r="S14" s="927"/>
      <c r="T14" s="927"/>
      <c r="U14" s="927"/>
      <c r="V14" s="927"/>
      <c r="W14" s="927"/>
    </row>
    <row r="15" spans="1:23">
      <c r="A15" s="665" t="s">
        <v>334</v>
      </c>
      <c r="B15" s="669">
        <v>8.89</v>
      </c>
      <c r="C15" s="669">
        <v>9.11</v>
      </c>
      <c r="D15" s="669">
        <v>8.4499999999999993</v>
      </c>
      <c r="E15" s="669">
        <v>8.19</v>
      </c>
      <c r="F15" s="669">
        <v>8.0299999999999994</v>
      </c>
      <c r="G15" s="669">
        <v>7.83</v>
      </c>
      <c r="H15" s="669">
        <v>7.7</v>
      </c>
      <c r="I15" s="669">
        <v>7.26</v>
      </c>
      <c r="J15" s="669">
        <v>7.35</v>
      </c>
      <c r="K15" s="669">
        <v>7.07</v>
      </c>
      <c r="L15" s="669">
        <v>7.2</v>
      </c>
      <c r="M15" s="669">
        <v>6.87</v>
      </c>
      <c r="N15" s="669">
        <v>6.87</v>
      </c>
      <c r="O15" s="669">
        <v>6.79</v>
      </c>
      <c r="P15" s="669">
        <v>6.32</v>
      </c>
      <c r="Q15" s="669">
        <v>6.53</v>
      </c>
      <c r="R15" s="927"/>
      <c r="S15" s="927"/>
      <c r="T15" s="927"/>
      <c r="U15" s="927"/>
      <c r="V15" s="927"/>
      <c r="W15" s="927"/>
    </row>
    <row r="16" spans="1:23">
      <c r="A16" s="665" t="s">
        <v>335</v>
      </c>
      <c r="B16" s="669">
        <v>11.56</v>
      </c>
      <c r="C16" s="669">
        <v>9.1300000000000008</v>
      </c>
      <c r="D16" s="669">
        <v>9.39</v>
      </c>
      <c r="E16" s="669">
        <v>9.4600000000000009</v>
      </c>
      <c r="F16" s="669">
        <v>9.7899999999999991</v>
      </c>
      <c r="G16" s="669">
        <v>9.41</v>
      </c>
      <c r="H16" s="669">
        <v>9.8699999999999992</v>
      </c>
      <c r="I16" s="669">
        <v>9.09</v>
      </c>
      <c r="J16" s="669">
        <v>9.8000000000000007</v>
      </c>
      <c r="K16" s="669">
        <v>8.8000000000000007</v>
      </c>
      <c r="L16" s="669">
        <v>9.5399999999999991</v>
      </c>
      <c r="M16" s="669">
        <v>9.24</v>
      </c>
      <c r="N16" s="669">
        <v>9.6</v>
      </c>
      <c r="O16" s="669">
        <v>9.42</v>
      </c>
      <c r="P16" s="669">
        <v>9.5</v>
      </c>
      <c r="Q16" s="669" t="s">
        <v>878</v>
      </c>
      <c r="R16" s="927"/>
      <c r="S16" s="927"/>
      <c r="T16" s="927"/>
      <c r="U16" s="927"/>
      <c r="V16" s="927"/>
      <c r="W16" s="927"/>
    </row>
    <row r="17" spans="1:23">
      <c r="A17" s="665" t="s">
        <v>336</v>
      </c>
      <c r="B17" s="669">
        <v>13.28</v>
      </c>
      <c r="C17" s="669">
        <v>2.63</v>
      </c>
      <c r="D17" s="669">
        <v>11.69</v>
      </c>
      <c r="E17" s="669">
        <v>2.17</v>
      </c>
      <c r="F17" s="669">
        <v>10.99</v>
      </c>
      <c r="G17" s="669">
        <v>2.12</v>
      </c>
      <c r="H17" s="669">
        <v>11.03</v>
      </c>
      <c r="I17" s="669">
        <v>2.0299999999999998</v>
      </c>
      <c r="J17" s="669">
        <v>10.94</v>
      </c>
      <c r="K17" s="669">
        <v>10.52</v>
      </c>
      <c r="L17" s="669">
        <v>10.77</v>
      </c>
      <c r="M17" s="669">
        <v>10.67</v>
      </c>
      <c r="N17" s="669">
        <v>10.37</v>
      </c>
      <c r="O17" s="669">
        <v>10.65</v>
      </c>
      <c r="P17" s="669">
        <v>10.79</v>
      </c>
      <c r="Q17" s="669">
        <v>10.66</v>
      </c>
      <c r="R17" s="927"/>
      <c r="S17" s="927"/>
      <c r="T17" s="927"/>
      <c r="U17" s="927"/>
      <c r="V17" s="927"/>
      <c r="W17" s="927"/>
    </row>
    <row r="18" spans="1:23">
      <c r="A18" s="665" t="s">
        <v>337</v>
      </c>
      <c r="B18" s="669">
        <v>20.22</v>
      </c>
      <c r="C18" s="669">
        <v>20.09</v>
      </c>
      <c r="D18" s="669">
        <v>18.55</v>
      </c>
      <c r="E18" s="669">
        <v>18.43</v>
      </c>
      <c r="F18" s="669">
        <v>18.04</v>
      </c>
      <c r="G18" s="669">
        <v>17.43</v>
      </c>
      <c r="H18" s="669">
        <v>17.59</v>
      </c>
      <c r="I18" s="669">
        <v>17.78</v>
      </c>
      <c r="J18" s="669">
        <v>17.670000000000002</v>
      </c>
      <c r="K18" s="669">
        <v>16.100000000000001</v>
      </c>
      <c r="L18" s="669">
        <v>16.850000000000001</v>
      </c>
      <c r="M18" s="669">
        <v>16.46</v>
      </c>
      <c r="N18" s="669">
        <v>16.7</v>
      </c>
      <c r="O18" s="669">
        <v>16.399999999999999</v>
      </c>
      <c r="P18" s="669">
        <v>15.84</v>
      </c>
      <c r="Q18" s="669" t="s">
        <v>878</v>
      </c>
      <c r="R18" s="927"/>
      <c r="S18" s="927"/>
      <c r="T18" s="927"/>
      <c r="U18" s="927"/>
      <c r="V18" s="927"/>
      <c r="W18" s="927"/>
    </row>
    <row r="19" spans="1:23">
      <c r="A19" s="665" t="s">
        <v>338</v>
      </c>
      <c r="B19" s="669">
        <v>13.61</v>
      </c>
      <c r="C19" s="669">
        <v>14.11</v>
      </c>
      <c r="D19" s="669">
        <v>9.3699999999999992</v>
      </c>
      <c r="E19" s="669">
        <v>7.89</v>
      </c>
      <c r="F19" s="669">
        <v>7.87</v>
      </c>
      <c r="G19" s="669">
        <v>8.59</v>
      </c>
      <c r="H19" s="669">
        <v>7.92</v>
      </c>
      <c r="I19" s="669">
        <v>7.98</v>
      </c>
      <c r="J19" s="669">
        <v>8.3000000000000007</v>
      </c>
      <c r="K19" s="669">
        <v>8.17</v>
      </c>
      <c r="L19" s="669">
        <v>8.5</v>
      </c>
      <c r="M19" s="669">
        <v>7.15</v>
      </c>
      <c r="N19" s="669">
        <v>7.18</v>
      </c>
      <c r="O19" s="669">
        <v>7.47</v>
      </c>
      <c r="P19" s="669">
        <v>7.08</v>
      </c>
      <c r="Q19" s="669">
        <v>7.81</v>
      </c>
      <c r="R19" s="927"/>
      <c r="S19" s="927"/>
      <c r="T19" s="927"/>
      <c r="U19" s="927"/>
      <c r="V19" s="927"/>
      <c r="W19" s="927"/>
    </row>
    <row r="20" spans="1:23">
      <c r="A20" s="665" t="s">
        <v>339</v>
      </c>
      <c r="B20" s="669">
        <v>26.03</v>
      </c>
      <c r="C20" s="669">
        <v>24.84</v>
      </c>
      <c r="D20" s="669">
        <v>25.88</v>
      </c>
      <c r="E20" s="669">
        <v>25.27</v>
      </c>
      <c r="F20" s="669">
        <v>25.64</v>
      </c>
      <c r="G20" s="669">
        <v>25.91</v>
      </c>
      <c r="H20" s="669">
        <v>24.49</v>
      </c>
      <c r="I20" s="669">
        <v>26.52</v>
      </c>
      <c r="J20" s="669">
        <v>23.43</v>
      </c>
      <c r="K20" s="669">
        <v>19.079999999999998</v>
      </c>
      <c r="L20" s="669">
        <v>19.93</v>
      </c>
      <c r="M20" s="669">
        <v>21.63</v>
      </c>
      <c r="N20" s="669">
        <v>22.33</v>
      </c>
      <c r="O20" s="669">
        <v>23.59</v>
      </c>
      <c r="P20" s="669">
        <v>21.87</v>
      </c>
      <c r="Q20" s="669">
        <v>22.29</v>
      </c>
      <c r="R20" s="927"/>
      <c r="S20" s="927"/>
      <c r="T20" s="927"/>
      <c r="U20" s="927"/>
      <c r="V20" s="927"/>
      <c r="W20" s="927"/>
    </row>
    <row r="21" spans="1:23">
      <c r="A21" s="665" t="s">
        <v>340</v>
      </c>
      <c r="B21" s="669">
        <v>21.01</v>
      </c>
      <c r="C21" s="669">
        <v>14.88</v>
      </c>
      <c r="D21" s="669">
        <v>10.73</v>
      </c>
      <c r="E21" s="669">
        <v>12.85</v>
      </c>
      <c r="F21" s="669">
        <v>12.65</v>
      </c>
      <c r="G21" s="669">
        <v>12.44</v>
      </c>
      <c r="H21" s="669">
        <v>12.73</v>
      </c>
      <c r="I21" s="669">
        <v>12.39</v>
      </c>
      <c r="J21" s="669">
        <v>12.29</v>
      </c>
      <c r="K21" s="669">
        <v>12.52</v>
      </c>
      <c r="L21" s="669">
        <v>12.63</v>
      </c>
      <c r="M21" s="669">
        <v>12.14</v>
      </c>
      <c r="N21" s="669">
        <v>12.64</v>
      </c>
      <c r="O21" s="669">
        <v>13.29</v>
      </c>
      <c r="P21" s="669">
        <v>13.23</v>
      </c>
      <c r="Q21" s="669">
        <v>12.72</v>
      </c>
      <c r="R21" s="927"/>
      <c r="S21" s="927"/>
      <c r="T21" s="927"/>
      <c r="U21" s="927"/>
      <c r="V21" s="927"/>
      <c r="W21" s="927"/>
    </row>
    <row r="22" spans="1:23">
      <c r="A22" s="665" t="s">
        <v>341</v>
      </c>
      <c r="B22" s="669">
        <v>20.3</v>
      </c>
      <c r="C22" s="669">
        <v>12.02</v>
      </c>
      <c r="D22" s="669">
        <v>13.14</v>
      </c>
      <c r="E22" s="669">
        <v>14.87</v>
      </c>
      <c r="F22" s="669">
        <v>14.89</v>
      </c>
      <c r="G22" s="669">
        <v>15.06</v>
      </c>
      <c r="H22" s="669">
        <v>15.17</v>
      </c>
      <c r="I22" s="669">
        <v>15</v>
      </c>
      <c r="J22" s="669">
        <v>15.65</v>
      </c>
      <c r="K22" s="669">
        <v>16.399999999999999</v>
      </c>
      <c r="L22" s="669">
        <v>16.190000000000001</v>
      </c>
      <c r="M22" s="669">
        <v>16.329999999999998</v>
      </c>
      <c r="N22" s="669">
        <v>16.559999999999999</v>
      </c>
      <c r="O22" s="669">
        <v>16.45</v>
      </c>
      <c r="P22" s="669">
        <v>15.67</v>
      </c>
      <c r="Q22" s="669">
        <v>15.33</v>
      </c>
      <c r="R22" s="927"/>
      <c r="S22" s="927"/>
      <c r="T22" s="927"/>
      <c r="U22" s="927"/>
      <c r="V22" s="927"/>
      <c r="W22" s="927"/>
    </row>
    <row r="23" spans="1:23">
      <c r="A23" s="665" t="s">
        <v>342</v>
      </c>
      <c r="B23" s="669">
        <v>13.09</v>
      </c>
      <c r="C23" s="669">
        <v>12.1</v>
      </c>
      <c r="D23" s="669">
        <v>11.15</v>
      </c>
      <c r="E23" s="669">
        <v>10.91</v>
      </c>
      <c r="F23" s="669">
        <v>10.45</v>
      </c>
      <c r="G23" s="669">
        <v>10.17</v>
      </c>
      <c r="H23" s="669">
        <v>10.199999999999999</v>
      </c>
      <c r="I23" s="669">
        <v>9.26</v>
      </c>
      <c r="J23" s="669">
        <v>10.01</v>
      </c>
      <c r="K23" s="669">
        <v>9.75</v>
      </c>
      <c r="L23" s="669">
        <v>9.9</v>
      </c>
      <c r="M23" s="669">
        <v>9.39</v>
      </c>
      <c r="N23" s="669">
        <v>9.56</v>
      </c>
      <c r="O23" s="669">
        <v>9.59</v>
      </c>
      <c r="P23" s="669">
        <v>9.17</v>
      </c>
      <c r="Q23" s="669">
        <v>9.08</v>
      </c>
      <c r="R23" s="927"/>
      <c r="S23" s="927"/>
      <c r="T23" s="927"/>
      <c r="U23" s="927"/>
      <c r="V23" s="927"/>
      <c r="W23" s="927"/>
    </row>
    <row r="24" spans="1:23">
      <c r="A24" s="665" t="s">
        <v>343</v>
      </c>
      <c r="B24" s="669">
        <v>12.46</v>
      </c>
      <c r="C24" s="669">
        <v>7.02</v>
      </c>
      <c r="D24" s="669">
        <v>6.62</v>
      </c>
      <c r="E24" s="669">
        <v>6.58</v>
      </c>
      <c r="F24" s="669">
        <v>6.54</v>
      </c>
      <c r="G24" s="669">
        <v>6.39</v>
      </c>
      <c r="H24" s="669">
        <v>6.33</v>
      </c>
      <c r="I24" s="669">
        <v>5.96</v>
      </c>
      <c r="J24" s="669">
        <v>6.21</v>
      </c>
      <c r="K24" s="669">
        <v>6.05</v>
      </c>
      <c r="L24" s="669">
        <v>6.17</v>
      </c>
      <c r="M24" s="669">
        <v>5.88</v>
      </c>
      <c r="N24" s="669">
        <v>6.03</v>
      </c>
      <c r="O24" s="669">
        <v>6.12</v>
      </c>
      <c r="P24" s="669">
        <v>5.85</v>
      </c>
      <c r="Q24" s="669">
        <v>5.84</v>
      </c>
      <c r="R24" s="927"/>
      <c r="S24" s="927"/>
      <c r="T24" s="927"/>
      <c r="U24" s="927"/>
      <c r="V24" s="927"/>
      <c r="W24" s="927"/>
    </row>
    <row r="25" spans="1:23" ht="20.25" customHeight="1">
      <c r="A25" s="665" t="s">
        <v>459</v>
      </c>
      <c r="B25" s="669">
        <v>15.73</v>
      </c>
      <c r="C25" s="669">
        <v>13.79</v>
      </c>
      <c r="D25" s="669">
        <v>12.79</v>
      </c>
      <c r="E25" s="669">
        <v>12.67</v>
      </c>
      <c r="F25" s="669">
        <v>12.48</v>
      </c>
      <c r="G25" s="669">
        <v>12.18</v>
      </c>
      <c r="H25" s="669">
        <v>12.29</v>
      </c>
      <c r="I25" s="669">
        <v>11.99</v>
      </c>
      <c r="J25" s="669">
        <v>12.05</v>
      </c>
      <c r="K25" s="669">
        <v>11.25</v>
      </c>
      <c r="L25" s="669">
        <v>11.71</v>
      </c>
      <c r="M25" s="669">
        <v>11.43</v>
      </c>
      <c r="N25" s="669">
        <v>11.46</v>
      </c>
      <c r="O25" s="669">
        <v>11.65</v>
      </c>
      <c r="P25" s="669">
        <v>11.11</v>
      </c>
      <c r="Q25" s="669">
        <v>11.06</v>
      </c>
      <c r="R25" s="927"/>
      <c r="S25" s="927"/>
      <c r="T25" s="927"/>
      <c r="U25" s="927"/>
      <c r="V25" s="927"/>
      <c r="W25" s="927"/>
    </row>
    <row r="26" spans="1:23" s="928" customFormat="1" ht="6" customHeight="1">
      <c r="A26" s="458"/>
      <c r="B26" s="458"/>
      <c r="C26" s="670"/>
      <c r="D26" s="670"/>
      <c r="E26" s="670"/>
      <c r="F26" s="670"/>
      <c r="G26" s="469"/>
      <c r="H26" s="458"/>
      <c r="I26" s="469"/>
      <c r="J26" s="469"/>
      <c r="K26" s="469"/>
      <c r="L26" s="469"/>
      <c r="M26" s="469"/>
      <c r="N26" s="469"/>
      <c r="O26" s="469"/>
      <c r="P26" s="469"/>
      <c r="Q26" s="469"/>
    </row>
    <row r="27" spans="1:23" s="928" customFormat="1" ht="13">
      <c r="A27" s="666"/>
      <c r="B27" s="1294" t="s">
        <v>422</v>
      </c>
      <c r="C27" s="1294"/>
      <c r="D27" s="1294"/>
      <c r="E27" s="1294"/>
      <c r="F27" s="1294"/>
      <c r="G27" s="1294" t="s">
        <v>422</v>
      </c>
      <c r="H27" s="1294"/>
      <c r="I27" s="1294"/>
      <c r="J27" s="1294"/>
      <c r="K27" s="1294"/>
      <c r="L27" s="1294" t="s">
        <v>422</v>
      </c>
      <c r="M27" s="1294"/>
      <c r="N27" s="1294"/>
      <c r="O27" s="1294"/>
      <c r="P27" s="1294"/>
      <c r="Q27" s="1294"/>
    </row>
    <row r="28" spans="1:23" s="928" customFormat="1" ht="6" customHeight="1">
      <c r="A28" s="458"/>
      <c r="B28" s="458"/>
      <c r="C28" s="459"/>
      <c r="D28" s="459"/>
      <c r="E28" s="459"/>
      <c r="F28" s="459"/>
      <c r="G28" s="459"/>
      <c r="H28" s="458"/>
      <c r="I28" s="459"/>
      <c r="J28" s="459"/>
      <c r="K28" s="459"/>
      <c r="L28" s="459"/>
      <c r="M28" s="459"/>
      <c r="N28" s="459"/>
      <c r="O28" s="459"/>
      <c r="P28" s="459"/>
      <c r="Q28" s="459"/>
    </row>
    <row r="29" spans="1:23" s="928" customFormat="1">
      <c r="A29" s="665" t="s">
        <v>328</v>
      </c>
      <c r="B29" s="470">
        <v>100</v>
      </c>
      <c r="C29" s="471">
        <v>98.471615720524014</v>
      </c>
      <c r="D29" s="471">
        <v>91.157205240174676</v>
      </c>
      <c r="E29" s="471">
        <v>89.956331877729255</v>
      </c>
      <c r="F29" s="471">
        <v>88.537117903930124</v>
      </c>
      <c r="G29" s="471">
        <v>90.720524017467241</v>
      </c>
      <c r="H29" s="471">
        <v>91.484716157205256</v>
      </c>
      <c r="I29" s="471">
        <v>84.061135371179034</v>
      </c>
      <c r="J29" s="471">
        <v>85.807860262008731</v>
      </c>
      <c r="K29" s="471">
        <v>79.039301310043669</v>
      </c>
      <c r="L29" s="471">
        <v>80.895196506550221</v>
      </c>
      <c r="M29" s="471">
        <v>79.257641921397379</v>
      </c>
      <c r="N29" s="471">
        <v>78.056768558951958</v>
      </c>
      <c r="O29" s="471">
        <v>82.860262008733628</v>
      </c>
      <c r="P29" s="471">
        <v>77.074235807860262</v>
      </c>
      <c r="Q29" s="471">
        <v>77.620087336244538</v>
      </c>
    </row>
    <row r="30" spans="1:23" s="928" customFormat="1">
      <c r="A30" s="665" t="s">
        <v>329</v>
      </c>
      <c r="B30" s="470">
        <v>100</v>
      </c>
      <c r="C30" s="471">
        <v>96.068012752391056</v>
      </c>
      <c r="D30" s="471">
        <v>91.923485653560036</v>
      </c>
      <c r="E30" s="471">
        <v>85.334750265674799</v>
      </c>
      <c r="F30" s="471">
        <v>83.740701381509027</v>
      </c>
      <c r="G30" s="471">
        <v>80.977683315621675</v>
      </c>
      <c r="H30" s="471">
        <v>81.509032943676942</v>
      </c>
      <c r="I30" s="471">
        <v>75.13283740701381</v>
      </c>
      <c r="J30" s="471">
        <v>79.383634431455903</v>
      </c>
      <c r="K30" s="471">
        <v>78.852284803400636</v>
      </c>
      <c r="L30" s="471">
        <v>81.93411264612115</v>
      </c>
      <c r="M30" s="471">
        <v>80.658873538788527</v>
      </c>
      <c r="N30" s="471">
        <v>80.021253985122215</v>
      </c>
      <c r="O30" s="471">
        <v>80.021253985122215</v>
      </c>
      <c r="P30" s="471">
        <v>73.326248671625933</v>
      </c>
      <c r="Q30" s="471">
        <v>75.664187035069077</v>
      </c>
    </row>
    <row r="31" spans="1:23" s="928" customFormat="1">
      <c r="A31" s="665" t="s">
        <v>330</v>
      </c>
      <c r="B31" s="470">
        <v>100</v>
      </c>
      <c r="C31" s="471">
        <v>90.149625935162106</v>
      </c>
      <c r="D31" s="471">
        <v>89.152119700748131</v>
      </c>
      <c r="E31" s="471">
        <v>80.049875311720697</v>
      </c>
      <c r="F31" s="471">
        <v>76.184538653366587</v>
      </c>
      <c r="G31" s="471">
        <v>75.311720698254362</v>
      </c>
      <c r="H31" s="471">
        <v>74.688279301745638</v>
      </c>
      <c r="I31" s="471">
        <v>65.461346633416468</v>
      </c>
      <c r="J31" s="471">
        <v>69.077306733167092</v>
      </c>
      <c r="K31" s="471">
        <v>67.082294264339154</v>
      </c>
      <c r="L31" s="471">
        <v>73.441396508728189</v>
      </c>
      <c r="M31" s="471">
        <v>63.965087281795512</v>
      </c>
      <c r="N31" s="471">
        <v>63.341645885286788</v>
      </c>
      <c r="O31" s="471">
        <v>64.83790523690773</v>
      </c>
      <c r="P31" s="471">
        <v>60.349127182044889</v>
      </c>
      <c r="Q31" s="471">
        <v>57.107231920199503</v>
      </c>
    </row>
    <row r="32" spans="1:23" s="928" customFormat="1">
      <c r="A32" s="665" t="s">
        <v>331</v>
      </c>
      <c r="B32" s="470">
        <v>100</v>
      </c>
      <c r="C32" s="471">
        <v>68.326985057134479</v>
      </c>
      <c r="D32" s="471">
        <v>78.552593026662748</v>
      </c>
      <c r="E32" s="471">
        <v>75.827717550542033</v>
      </c>
      <c r="F32" s="471">
        <v>77.146205684148839</v>
      </c>
      <c r="G32" s="471">
        <v>78.611192499267503</v>
      </c>
      <c r="H32" s="471">
        <v>76.736009375915614</v>
      </c>
      <c r="I32" s="471">
        <v>76.706709639613237</v>
      </c>
      <c r="J32" s="471">
        <v>75.593319660123058</v>
      </c>
      <c r="K32" s="471">
        <v>71.081160269557571</v>
      </c>
      <c r="L32" s="471">
        <v>74.304131262818629</v>
      </c>
      <c r="M32" s="471">
        <v>75.212423088192196</v>
      </c>
      <c r="N32" s="471">
        <v>77.204805156753579</v>
      </c>
      <c r="O32" s="471">
        <v>76.0914151772634</v>
      </c>
      <c r="P32" s="471">
        <v>74.626428362144736</v>
      </c>
      <c r="Q32" s="471">
        <v>73.864635218283027</v>
      </c>
    </row>
    <row r="33" spans="1:17" s="928" customFormat="1">
      <c r="A33" s="665" t="s">
        <v>332</v>
      </c>
      <c r="B33" s="470">
        <v>100</v>
      </c>
      <c r="C33" s="471">
        <v>98.125</v>
      </c>
      <c r="D33" s="471">
        <v>106.25</v>
      </c>
      <c r="E33" s="471">
        <v>109.90384615384615</v>
      </c>
      <c r="F33" s="471">
        <v>97.884615384615387</v>
      </c>
      <c r="G33" s="471">
        <v>90.817307692307693</v>
      </c>
      <c r="H33" s="471">
        <v>94.42307692307692</v>
      </c>
      <c r="I33" s="471">
        <v>101.58653846153845</v>
      </c>
      <c r="J33" s="471">
        <v>97.45192307692308</v>
      </c>
      <c r="K33" s="471">
        <v>95.240384615384599</v>
      </c>
      <c r="L33" s="471">
        <v>105.72115384615384</v>
      </c>
      <c r="M33" s="471">
        <v>99.47115384615384</v>
      </c>
      <c r="N33" s="471">
        <v>100.43269230769231</v>
      </c>
      <c r="O33" s="471">
        <v>101.00961538461539</v>
      </c>
      <c r="P33" s="471">
        <v>95.673076923076906</v>
      </c>
      <c r="Q33" s="471">
        <v>97.692307692307693</v>
      </c>
    </row>
    <row r="34" spans="1:17" s="928" customFormat="1">
      <c r="A34" s="665" t="s">
        <v>333</v>
      </c>
      <c r="B34" s="470">
        <v>100</v>
      </c>
      <c r="C34" s="471">
        <v>101.90839694656488</v>
      </c>
      <c r="D34" s="669" t="s">
        <v>355</v>
      </c>
      <c r="E34" s="471">
        <v>95.547073791348595</v>
      </c>
      <c r="F34" s="471">
        <v>95.419847328244273</v>
      </c>
      <c r="G34" s="471">
        <v>94.783715012722638</v>
      </c>
      <c r="H34" s="471">
        <v>90.203562340966911</v>
      </c>
      <c r="I34" s="471">
        <v>87.022900763358777</v>
      </c>
      <c r="J34" s="471">
        <v>87.531806615776077</v>
      </c>
      <c r="K34" s="471">
        <v>88.422391857506355</v>
      </c>
      <c r="L34" s="471">
        <v>91.221374045801525</v>
      </c>
      <c r="M34" s="471">
        <v>85.623409669211199</v>
      </c>
      <c r="N34" s="471">
        <v>84.223918575063607</v>
      </c>
      <c r="O34" s="471">
        <v>81.679389312977094</v>
      </c>
      <c r="P34" s="471">
        <v>88.167938931297712</v>
      </c>
      <c r="Q34" s="471">
        <v>110.81424936386769</v>
      </c>
    </row>
    <row r="35" spans="1:17" s="928" customFormat="1">
      <c r="A35" s="665" t="s">
        <v>334</v>
      </c>
      <c r="B35" s="470">
        <v>100</v>
      </c>
      <c r="C35" s="471">
        <v>102.47469066366703</v>
      </c>
      <c r="D35" s="471">
        <v>95.050618672665891</v>
      </c>
      <c r="E35" s="471">
        <v>92.125984251968504</v>
      </c>
      <c r="F35" s="471">
        <v>90.326209223847002</v>
      </c>
      <c r="G35" s="471">
        <v>88.07649043869516</v>
      </c>
      <c r="H35" s="471">
        <v>86.614173228346445</v>
      </c>
      <c r="I35" s="471">
        <v>81.664791901012364</v>
      </c>
      <c r="J35" s="471">
        <v>82.677165354330697</v>
      </c>
      <c r="K35" s="471">
        <v>79.527559055118104</v>
      </c>
      <c r="L35" s="471">
        <v>80.989876265466805</v>
      </c>
      <c r="M35" s="471">
        <v>77.277840269966248</v>
      </c>
      <c r="N35" s="471">
        <v>77.277840269966248</v>
      </c>
      <c r="O35" s="471">
        <v>76.377952755905511</v>
      </c>
      <c r="P35" s="471">
        <v>71.091113610798644</v>
      </c>
      <c r="Q35" s="471">
        <v>73.453318335208095</v>
      </c>
    </row>
    <row r="36" spans="1:17" s="928" customFormat="1">
      <c r="A36" s="665" t="s">
        <v>335</v>
      </c>
      <c r="B36" s="470">
        <v>100</v>
      </c>
      <c r="C36" s="471">
        <v>78.979238754325266</v>
      </c>
      <c r="D36" s="471">
        <v>81.228373702422147</v>
      </c>
      <c r="E36" s="471">
        <v>81.833910034602084</v>
      </c>
      <c r="F36" s="471">
        <v>84.688581314878874</v>
      </c>
      <c r="G36" s="471">
        <v>81.401384083044974</v>
      </c>
      <c r="H36" s="471">
        <v>85.380622837370225</v>
      </c>
      <c r="I36" s="471">
        <v>78.633217993079583</v>
      </c>
      <c r="J36" s="471">
        <v>84.775086505190316</v>
      </c>
      <c r="K36" s="471">
        <v>76.124567474048447</v>
      </c>
      <c r="L36" s="471">
        <v>82.525951557093407</v>
      </c>
      <c r="M36" s="471">
        <v>79.930795847750858</v>
      </c>
      <c r="N36" s="471">
        <v>83.044982698961931</v>
      </c>
      <c r="O36" s="471">
        <v>81.487889273356402</v>
      </c>
      <c r="P36" s="471">
        <v>82.179930795847753</v>
      </c>
      <c r="Q36" s="669" t="s">
        <v>878</v>
      </c>
    </row>
    <row r="37" spans="1:17" s="928" customFormat="1">
      <c r="A37" s="665" t="s">
        <v>336</v>
      </c>
      <c r="B37" s="470">
        <v>100</v>
      </c>
      <c r="C37" s="471">
        <v>19.804216867469879</v>
      </c>
      <c r="D37" s="471">
        <v>88.027108433734938</v>
      </c>
      <c r="E37" s="471">
        <v>16.340361445783135</v>
      </c>
      <c r="F37" s="471">
        <v>82.756024096385545</v>
      </c>
      <c r="G37" s="471">
        <v>15.963855421686748</v>
      </c>
      <c r="H37" s="471">
        <v>83.057228915662648</v>
      </c>
      <c r="I37" s="471">
        <v>15.286144578313252</v>
      </c>
      <c r="J37" s="471">
        <v>82.379518072289159</v>
      </c>
      <c r="K37" s="471">
        <v>79.216867469879517</v>
      </c>
      <c r="L37" s="471">
        <v>81.099397590361448</v>
      </c>
      <c r="M37" s="471">
        <v>80.346385542168676</v>
      </c>
      <c r="N37" s="471">
        <v>78.087349397590359</v>
      </c>
      <c r="O37" s="471">
        <v>80.195783132530124</v>
      </c>
      <c r="P37" s="471">
        <v>81.25</v>
      </c>
      <c r="Q37" s="471">
        <v>80.271084337349407</v>
      </c>
    </row>
    <row r="38" spans="1:17" s="928" customFormat="1">
      <c r="A38" s="665" t="s">
        <v>337</v>
      </c>
      <c r="B38" s="470">
        <v>100</v>
      </c>
      <c r="C38" s="471">
        <v>99.357072205736898</v>
      </c>
      <c r="D38" s="471">
        <v>91.740850642927796</v>
      </c>
      <c r="E38" s="471">
        <v>91.147378832838783</v>
      </c>
      <c r="F38" s="471">
        <v>89.218595450049463</v>
      </c>
      <c r="G38" s="471">
        <v>86.201780415430278</v>
      </c>
      <c r="H38" s="471">
        <v>86.99307616221563</v>
      </c>
      <c r="I38" s="471">
        <v>87.932739861523245</v>
      </c>
      <c r="J38" s="471">
        <v>87.38872403560832</v>
      </c>
      <c r="K38" s="471">
        <v>79.624134520276968</v>
      </c>
      <c r="L38" s="471">
        <v>83.333333333333343</v>
      </c>
      <c r="M38" s="471">
        <v>81.404549950544023</v>
      </c>
      <c r="N38" s="471">
        <v>82.591493570722065</v>
      </c>
      <c r="O38" s="471">
        <v>81.107814045499495</v>
      </c>
      <c r="P38" s="471">
        <v>78.33827893175075</v>
      </c>
      <c r="Q38" s="669" t="s">
        <v>878</v>
      </c>
    </row>
    <row r="39" spans="1:17" s="928" customFormat="1">
      <c r="A39" s="665" t="s">
        <v>338</v>
      </c>
      <c r="B39" s="470">
        <v>100</v>
      </c>
      <c r="C39" s="471">
        <v>103.67376928728876</v>
      </c>
      <c r="D39" s="471">
        <v>68.846436443791319</v>
      </c>
      <c r="E39" s="471">
        <v>57.972079353416611</v>
      </c>
      <c r="F39" s="471">
        <v>57.825128581925057</v>
      </c>
      <c r="G39" s="471">
        <v>63.115356355620868</v>
      </c>
      <c r="H39" s="471">
        <v>58.19250551065393</v>
      </c>
      <c r="I39" s="471">
        <v>58.633357825128584</v>
      </c>
      <c r="J39" s="471">
        <v>60.9845701689934</v>
      </c>
      <c r="K39" s="471">
        <v>60.029390154298312</v>
      </c>
      <c r="L39" s="471">
        <v>62.454077883908894</v>
      </c>
      <c r="M39" s="471">
        <v>52.534900808229246</v>
      </c>
      <c r="N39" s="471">
        <v>52.755326965466573</v>
      </c>
      <c r="O39" s="471">
        <v>54.886113152094048</v>
      </c>
      <c r="P39" s="471">
        <v>52.020573108008819</v>
      </c>
      <c r="Q39" s="471">
        <v>57.384276267450403</v>
      </c>
    </row>
    <row r="40" spans="1:17" s="928" customFormat="1">
      <c r="A40" s="665" t="s">
        <v>339</v>
      </c>
      <c r="B40" s="470">
        <v>100</v>
      </c>
      <c r="C40" s="471">
        <v>95.428351901651936</v>
      </c>
      <c r="D40" s="471">
        <v>99.423741836342671</v>
      </c>
      <c r="E40" s="471">
        <v>97.080291970802918</v>
      </c>
      <c r="F40" s="471">
        <v>98.501728774490971</v>
      </c>
      <c r="G40" s="471">
        <v>99.538993469074143</v>
      </c>
      <c r="H40" s="471">
        <v>94.08374951978486</v>
      </c>
      <c r="I40" s="471">
        <v>101.8824433346139</v>
      </c>
      <c r="J40" s="471">
        <v>90.011525163273149</v>
      </c>
      <c r="K40" s="471">
        <v>73.300038417210899</v>
      </c>
      <c r="L40" s="471">
        <v>76.565501344602382</v>
      </c>
      <c r="M40" s="471">
        <v>83.096427199385317</v>
      </c>
      <c r="N40" s="471">
        <v>85.785631963119471</v>
      </c>
      <c r="O40" s="471">
        <v>90.626200537840944</v>
      </c>
      <c r="P40" s="471">
        <v>84.018440261237032</v>
      </c>
      <c r="Q40" s="471">
        <v>85.631963119477518</v>
      </c>
    </row>
    <row r="41" spans="1:17" s="928" customFormat="1">
      <c r="A41" s="665" t="s">
        <v>340</v>
      </c>
      <c r="B41" s="470">
        <v>99.999999999999986</v>
      </c>
      <c r="C41" s="471">
        <v>70.823417420276058</v>
      </c>
      <c r="D41" s="471">
        <v>51.070918610185622</v>
      </c>
      <c r="E41" s="471">
        <v>61.161351737267964</v>
      </c>
      <c r="F41" s="471">
        <v>60.209424083769626</v>
      </c>
      <c r="G41" s="471">
        <v>59.209900047596378</v>
      </c>
      <c r="H41" s="471">
        <v>60.590195145168963</v>
      </c>
      <c r="I41" s="471">
        <v>58.971918134221795</v>
      </c>
      <c r="J41" s="471">
        <v>58.49595430747263</v>
      </c>
      <c r="K41" s="471">
        <v>59.590671108995714</v>
      </c>
      <c r="L41" s="471">
        <v>60.114231318419797</v>
      </c>
      <c r="M41" s="471">
        <v>57.782008567348875</v>
      </c>
      <c r="N41" s="471">
        <v>60.161827701094715</v>
      </c>
      <c r="O41" s="471">
        <v>63.255592574964297</v>
      </c>
      <c r="P41" s="471">
        <v>62.970014278914796</v>
      </c>
      <c r="Q41" s="471">
        <v>60.542598762494045</v>
      </c>
    </row>
    <row r="42" spans="1:17" s="928" customFormat="1">
      <c r="A42" s="665" t="s">
        <v>341</v>
      </c>
      <c r="B42" s="470">
        <v>100</v>
      </c>
      <c r="C42" s="471">
        <v>59.21182266009852</v>
      </c>
      <c r="D42" s="471">
        <v>64.729064039408868</v>
      </c>
      <c r="E42" s="471">
        <v>73.251231527093594</v>
      </c>
      <c r="F42" s="471">
        <v>73.349753694581281</v>
      </c>
      <c r="G42" s="471">
        <v>74.187192118226605</v>
      </c>
      <c r="H42" s="471">
        <v>74.729064039408868</v>
      </c>
      <c r="I42" s="471">
        <v>73.891625615763544</v>
      </c>
      <c r="J42" s="471">
        <v>77.093596059113295</v>
      </c>
      <c r="K42" s="471">
        <v>80.788177339901466</v>
      </c>
      <c r="L42" s="471">
        <v>79.753694581280797</v>
      </c>
      <c r="M42" s="471">
        <v>80.443349753694562</v>
      </c>
      <c r="N42" s="471">
        <v>81.576354679802947</v>
      </c>
      <c r="O42" s="471">
        <v>81.034482758620683</v>
      </c>
      <c r="P42" s="471">
        <v>77.192118226600982</v>
      </c>
      <c r="Q42" s="471">
        <v>75.517241379310349</v>
      </c>
    </row>
    <row r="43" spans="1:17" s="928" customFormat="1">
      <c r="A43" s="665" t="s">
        <v>342</v>
      </c>
      <c r="B43" s="470">
        <v>100</v>
      </c>
      <c r="C43" s="471">
        <v>92.436974789915965</v>
      </c>
      <c r="D43" s="471">
        <v>85.179526355996941</v>
      </c>
      <c r="E43" s="471">
        <v>83.346065699006871</v>
      </c>
      <c r="F43" s="471">
        <v>79.831932773109244</v>
      </c>
      <c r="G43" s="471">
        <v>77.692895339954163</v>
      </c>
      <c r="H43" s="471">
        <v>77.922077922077918</v>
      </c>
      <c r="I43" s="471">
        <v>70.741023682200151</v>
      </c>
      <c r="J43" s="471">
        <v>76.470588235294116</v>
      </c>
      <c r="K43" s="471">
        <v>74.484339190221547</v>
      </c>
      <c r="L43" s="471">
        <v>75.630252100840337</v>
      </c>
      <c r="M43" s="471">
        <v>71.734148204736442</v>
      </c>
      <c r="N43" s="471">
        <v>73.032849503437745</v>
      </c>
      <c r="O43" s="471">
        <v>73.262032085561501</v>
      </c>
      <c r="P43" s="471">
        <v>70.053475935828871</v>
      </c>
      <c r="Q43" s="471">
        <v>69.365928189457605</v>
      </c>
    </row>
    <row r="44" spans="1:17" s="928" customFormat="1">
      <c r="A44" s="665" t="s">
        <v>343</v>
      </c>
      <c r="B44" s="470">
        <v>100</v>
      </c>
      <c r="C44" s="471">
        <v>56.340288924558585</v>
      </c>
      <c r="D44" s="471">
        <v>53.130016051364365</v>
      </c>
      <c r="E44" s="471">
        <v>52.80898876404494</v>
      </c>
      <c r="F44" s="471">
        <v>52.487961476725516</v>
      </c>
      <c r="G44" s="471">
        <v>51.284109149277683</v>
      </c>
      <c r="H44" s="471">
        <v>50.802568218298553</v>
      </c>
      <c r="I44" s="471">
        <v>47.833065810593894</v>
      </c>
      <c r="J44" s="471">
        <v>49.839486356340288</v>
      </c>
      <c r="K44" s="471">
        <v>48.555377207062598</v>
      </c>
      <c r="L44" s="471">
        <v>49.518459069020864</v>
      </c>
      <c r="M44" s="471">
        <v>47.191011235955052</v>
      </c>
      <c r="N44" s="471">
        <v>48.394863563402886</v>
      </c>
      <c r="O44" s="471">
        <v>49.117174959871583</v>
      </c>
      <c r="P44" s="471">
        <v>46.950240770465484</v>
      </c>
      <c r="Q44" s="471">
        <v>46.869983948635628</v>
      </c>
    </row>
    <row r="45" spans="1:17" s="928" customFormat="1" ht="20.149999999999999" customHeight="1">
      <c r="A45" s="665" t="s">
        <v>459</v>
      </c>
      <c r="B45" s="470">
        <v>100</v>
      </c>
      <c r="C45" s="471">
        <v>87.666878575969477</v>
      </c>
      <c r="D45" s="471">
        <v>81.309599491417671</v>
      </c>
      <c r="E45" s="471">
        <v>80.546726001271452</v>
      </c>
      <c r="F45" s="471">
        <v>79.338842975206603</v>
      </c>
      <c r="G45" s="471">
        <v>77.431659249841061</v>
      </c>
      <c r="H45" s="471">
        <v>78.130959949141769</v>
      </c>
      <c r="I45" s="471">
        <v>76.223776223776227</v>
      </c>
      <c r="J45" s="471">
        <v>76.60521296884933</v>
      </c>
      <c r="K45" s="471">
        <v>71.519389701207885</v>
      </c>
      <c r="L45" s="471">
        <v>74.44373808010171</v>
      </c>
      <c r="M45" s="471">
        <v>72.663699936427207</v>
      </c>
      <c r="N45" s="471">
        <v>72.854418308963758</v>
      </c>
      <c r="O45" s="471">
        <v>74.062301335028607</v>
      </c>
      <c r="P45" s="471">
        <v>70.629370629370626</v>
      </c>
      <c r="Q45" s="471">
        <v>70.311506675143036</v>
      </c>
    </row>
    <row r="46" spans="1:17">
      <c r="B46" s="929"/>
      <c r="C46" s="935"/>
      <c r="D46" s="935"/>
      <c r="E46" s="935"/>
      <c r="F46" s="935"/>
      <c r="G46" s="935"/>
      <c r="H46" s="569"/>
      <c r="I46" s="935"/>
      <c r="J46" s="935"/>
      <c r="K46" s="935"/>
      <c r="L46" s="935"/>
      <c r="M46" s="935"/>
      <c r="N46" s="935"/>
      <c r="O46" s="935"/>
      <c r="P46" s="935"/>
      <c r="Q46" s="935"/>
    </row>
    <row r="47" spans="1:17" s="936" customFormat="1" ht="65.150000000000006" customHeight="1">
      <c r="B47" s="1372" t="s">
        <v>1437</v>
      </c>
      <c r="C47" s="1372"/>
      <c r="D47" s="1372"/>
      <c r="E47" s="1372"/>
      <c r="F47" s="1372"/>
      <c r="G47" s="932"/>
      <c r="H47" s="932"/>
      <c r="I47" s="932"/>
      <c r="J47" s="932"/>
      <c r="K47" s="932"/>
      <c r="L47" s="932"/>
      <c r="M47" s="932"/>
      <c r="N47" s="932"/>
      <c r="O47" s="932"/>
      <c r="P47" s="932"/>
      <c r="Q47" s="932"/>
    </row>
    <row r="48" spans="1:17" s="937" customFormat="1" ht="54.75" customHeight="1">
      <c r="B48" s="1372" t="s">
        <v>1677</v>
      </c>
      <c r="C48" s="1372"/>
      <c r="D48" s="1372"/>
      <c r="E48" s="1372"/>
      <c r="F48" s="1372"/>
      <c r="G48" s="934"/>
      <c r="H48" s="934"/>
      <c r="I48" s="934"/>
      <c r="J48" s="934"/>
      <c r="K48" s="934"/>
      <c r="L48" s="934"/>
      <c r="M48" s="934"/>
      <c r="N48" s="934"/>
      <c r="O48" s="934"/>
      <c r="P48" s="934"/>
      <c r="Q48" s="934"/>
    </row>
    <row r="49" spans="2:17" s="933" customFormat="1" ht="25" customHeight="1">
      <c r="B49" s="1372" t="s">
        <v>1701</v>
      </c>
      <c r="C49" s="1372"/>
      <c r="D49" s="1372"/>
      <c r="E49" s="1372"/>
      <c r="F49" s="1372"/>
      <c r="G49" s="934"/>
      <c r="H49" s="934"/>
      <c r="I49" s="934"/>
      <c r="J49" s="934"/>
      <c r="K49" s="934"/>
      <c r="L49" s="934"/>
      <c r="M49" s="934"/>
      <c r="N49" s="934"/>
      <c r="O49" s="934"/>
      <c r="P49" s="934"/>
      <c r="Q49" s="934"/>
    </row>
    <row r="50" spans="2:17" s="937" customFormat="1" ht="40" customHeight="1">
      <c r="B50" s="1372" t="s">
        <v>1438</v>
      </c>
      <c r="C50" s="1372"/>
      <c r="D50" s="1372"/>
      <c r="E50" s="1372"/>
      <c r="F50" s="1372"/>
      <c r="G50" s="934"/>
      <c r="H50" s="934"/>
      <c r="I50" s="934"/>
      <c r="J50" s="934"/>
      <c r="K50" s="934"/>
      <c r="L50" s="934"/>
      <c r="M50" s="934"/>
      <c r="N50" s="934"/>
      <c r="O50" s="934"/>
      <c r="P50" s="934"/>
      <c r="Q50" s="934"/>
    </row>
    <row r="51" spans="2:17" s="933" customFormat="1" ht="40" customHeight="1">
      <c r="B51" s="1372" t="s">
        <v>1436</v>
      </c>
      <c r="C51" s="1372"/>
      <c r="D51" s="1372"/>
      <c r="E51" s="1372"/>
      <c r="F51" s="1372"/>
      <c r="G51" s="934"/>
      <c r="H51" s="934"/>
      <c r="I51" s="934"/>
      <c r="J51" s="934"/>
      <c r="K51" s="934"/>
      <c r="L51" s="934"/>
      <c r="M51" s="934"/>
      <c r="N51" s="934"/>
      <c r="O51" s="934"/>
      <c r="P51" s="934"/>
      <c r="Q51" s="934"/>
    </row>
  </sheetData>
  <sheetProtection selectLockedCells="1"/>
  <mergeCells count="11">
    <mergeCell ref="B47:F47"/>
    <mergeCell ref="B48:F48"/>
    <mergeCell ref="B49:F49"/>
    <mergeCell ref="B50:F50"/>
    <mergeCell ref="B51:F51"/>
    <mergeCell ref="B7:F7"/>
    <mergeCell ref="G7:K7"/>
    <mergeCell ref="L7:Q7"/>
    <mergeCell ref="B27:F27"/>
    <mergeCell ref="G27:K27"/>
    <mergeCell ref="L27:Q27"/>
  </mergeCells>
  <hyperlinks>
    <hyperlink ref="A1" location="Inhalt!A1" display="Zurück zum Inhalt"/>
  </hyperlinks>
  <pageMargins left="0.59055118110236227" right="0.59055118110236227" top="0.9055118110236221" bottom="0.43307086614173229" header="0.15748031496062992" footer="0.15748031496062992"/>
  <pageSetup paperSize="9" fitToWidth="2" fitToHeight="2" pageOrder="overThenDown" orientation="portrait" r:id="rId1"/>
  <headerFooter alignWithMargins="0">
    <oddHeader>&amp;L&amp;"Arial,Fett"
Tabelle &amp;A&amp;CSeite &amp;P von &amp;N
&amp;"Arial,Fett"Treibhausgasemissionen*) je Einwohner**)
 1990 – 2015 nach Bundesländern</oddHeader>
    <oddFooter>&amp;CStatistische Ämter der Länder – Indikatoren und Kennzahlen, UGRdL 2018</oddFooter>
  </headerFooter>
  <colBreaks count="2" manualBreakCount="2">
    <brk id="6" max="1048575" man="1"/>
    <brk id="11"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91"/>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5" style="799" customWidth="1"/>
    <col min="2" max="27" width="10.7265625" style="799" customWidth="1"/>
    <col min="28" max="28" width="10.7265625" style="874" customWidth="1"/>
    <col min="29" max="16384" width="11.453125" style="874"/>
  </cols>
  <sheetData>
    <row r="1" spans="1:28" ht="12.75" customHeight="1">
      <c r="A1" s="297" t="s">
        <v>263</v>
      </c>
    </row>
    <row r="3" spans="1:28" ht="12.75" customHeight="1">
      <c r="A3" s="938" t="s">
        <v>1098</v>
      </c>
      <c r="B3" s="938" t="s">
        <v>1439</v>
      </c>
      <c r="C3" s="938"/>
      <c r="D3" s="938"/>
      <c r="E3" s="938"/>
      <c r="F3" s="938"/>
      <c r="G3" s="938"/>
      <c r="H3" s="938"/>
      <c r="I3" s="938"/>
      <c r="J3" s="938"/>
      <c r="K3" s="836"/>
      <c r="L3" s="836"/>
      <c r="M3" s="836"/>
      <c r="N3" s="836"/>
      <c r="O3" s="836"/>
      <c r="P3" s="836"/>
      <c r="Q3" s="836"/>
      <c r="R3" s="836"/>
      <c r="S3" s="836"/>
      <c r="T3" s="836"/>
      <c r="U3" s="836"/>
      <c r="V3" s="836"/>
      <c r="W3" s="836"/>
      <c r="X3" s="836"/>
      <c r="Y3" s="836"/>
      <c r="Z3" s="836"/>
      <c r="AA3" s="836"/>
      <c r="AB3" s="836"/>
    </row>
    <row r="4" spans="1:28" ht="12.75" customHeight="1">
      <c r="A4" s="938"/>
      <c r="B4" s="938"/>
      <c r="C4" s="938"/>
      <c r="D4" s="938"/>
      <c r="E4" s="938"/>
      <c r="F4" s="939"/>
      <c r="G4" s="940"/>
      <c r="H4" s="940"/>
      <c r="I4" s="940"/>
      <c r="J4" s="938"/>
      <c r="K4" s="836"/>
      <c r="L4" s="836"/>
      <c r="M4" s="836"/>
      <c r="N4" s="836"/>
      <c r="O4" s="836"/>
      <c r="P4" s="836"/>
      <c r="Q4" s="836"/>
      <c r="R4" s="836"/>
      <c r="S4" s="836"/>
      <c r="T4" s="836"/>
      <c r="U4" s="836"/>
      <c r="V4" s="836"/>
      <c r="W4" s="836"/>
      <c r="X4" s="836"/>
      <c r="Y4" s="836"/>
      <c r="Z4" s="836"/>
      <c r="AA4" s="836"/>
      <c r="AB4" s="836"/>
    </row>
    <row r="5" spans="1:28" ht="12.75" customHeight="1">
      <c r="A5" s="941" t="s">
        <v>327</v>
      </c>
      <c r="B5" s="942">
        <v>1990</v>
      </c>
      <c r="C5" s="942">
        <v>1991</v>
      </c>
      <c r="D5" s="942">
        <v>1992</v>
      </c>
      <c r="E5" s="942">
        <v>1993</v>
      </c>
      <c r="F5" s="942">
        <v>1994</v>
      </c>
      <c r="G5" s="942">
        <v>1995</v>
      </c>
      <c r="H5" s="942">
        <v>1996</v>
      </c>
      <c r="I5" s="942">
        <v>1997</v>
      </c>
      <c r="J5" s="942">
        <v>1998</v>
      </c>
      <c r="K5" s="942">
        <v>1999</v>
      </c>
      <c r="L5" s="942">
        <v>2000</v>
      </c>
      <c r="M5" s="942">
        <v>2001</v>
      </c>
      <c r="N5" s="942">
        <v>2002</v>
      </c>
      <c r="O5" s="942">
        <v>2003</v>
      </c>
      <c r="P5" s="942">
        <v>2004</v>
      </c>
      <c r="Q5" s="942">
        <v>2005</v>
      </c>
      <c r="R5" s="942">
        <v>2006</v>
      </c>
      <c r="S5" s="942">
        <v>2007</v>
      </c>
      <c r="T5" s="942">
        <v>2008</v>
      </c>
      <c r="U5" s="942">
        <v>2009</v>
      </c>
      <c r="V5" s="942">
        <v>2010</v>
      </c>
      <c r="W5" s="942">
        <v>2011</v>
      </c>
      <c r="X5" s="942">
        <v>2012</v>
      </c>
      <c r="Y5" s="942">
        <v>2013</v>
      </c>
      <c r="Z5" s="942">
        <v>2014</v>
      </c>
      <c r="AA5" s="942">
        <v>2015</v>
      </c>
      <c r="AB5" s="942">
        <v>2016</v>
      </c>
    </row>
    <row r="6" spans="1:28" ht="12.75" customHeight="1">
      <c r="A6" s="938"/>
      <c r="B6" s="938"/>
      <c r="C6" s="938"/>
      <c r="D6" s="938"/>
      <c r="E6" s="938"/>
      <c r="F6" s="939"/>
      <c r="G6" s="940"/>
      <c r="H6" s="940"/>
      <c r="I6" s="940"/>
      <c r="J6" s="938"/>
      <c r="K6" s="836"/>
      <c r="L6" s="836"/>
      <c r="M6" s="836"/>
      <c r="N6" s="836"/>
      <c r="O6" s="836"/>
      <c r="P6" s="836"/>
      <c r="Q6" s="836"/>
      <c r="R6" s="836"/>
      <c r="S6" s="836"/>
      <c r="T6" s="836"/>
      <c r="U6" s="836"/>
      <c r="V6" s="836"/>
      <c r="W6" s="836"/>
      <c r="X6" s="836"/>
      <c r="Y6" s="836"/>
      <c r="Z6" s="836"/>
      <c r="AA6" s="836"/>
      <c r="AB6" s="836"/>
    </row>
    <row r="7" spans="1:28" ht="12.75" customHeight="1">
      <c r="A7" s="938"/>
      <c r="B7" s="1374" t="s">
        <v>90</v>
      </c>
      <c r="C7" s="1374"/>
      <c r="D7" s="1374"/>
      <c r="E7" s="1374"/>
      <c r="F7" s="1374"/>
      <c r="G7" s="1374" t="s">
        <v>90</v>
      </c>
      <c r="H7" s="1374"/>
      <c r="I7" s="1374"/>
      <c r="J7" s="1374"/>
      <c r="K7" s="1374"/>
      <c r="L7" s="1374" t="s">
        <v>90</v>
      </c>
      <c r="M7" s="1374"/>
      <c r="N7" s="1374"/>
      <c r="O7" s="1374"/>
      <c r="P7" s="1374"/>
      <c r="Q7" s="1374" t="s">
        <v>90</v>
      </c>
      <c r="R7" s="1374"/>
      <c r="S7" s="1374"/>
      <c r="T7" s="1374"/>
      <c r="U7" s="1374"/>
      <c r="V7" s="1374" t="s">
        <v>90</v>
      </c>
      <c r="W7" s="1374"/>
      <c r="X7" s="1374"/>
      <c r="Y7" s="1374"/>
      <c r="Z7" s="1374"/>
      <c r="AA7" s="943"/>
      <c r="AB7" s="836"/>
    </row>
    <row r="8" spans="1:28" ht="12.75" customHeight="1">
      <c r="A8" s="940"/>
      <c r="B8" s="836"/>
      <c r="C8" s="944"/>
      <c r="D8" s="944"/>
      <c r="E8" s="944"/>
      <c r="F8" s="944"/>
      <c r="G8" s="944"/>
      <c r="H8" s="944"/>
      <c r="I8" s="944"/>
      <c r="J8" s="944"/>
      <c r="K8" s="836"/>
      <c r="L8" s="836"/>
      <c r="M8" s="836"/>
      <c r="N8" s="836"/>
      <c r="O8" s="836"/>
      <c r="P8" s="836"/>
      <c r="Q8" s="836"/>
      <c r="R8" s="836"/>
      <c r="S8" s="836"/>
      <c r="T8" s="836"/>
      <c r="U8" s="836"/>
      <c r="V8" s="836"/>
      <c r="W8" s="836"/>
      <c r="X8" s="836"/>
      <c r="Y8" s="836"/>
      <c r="Z8" s="836"/>
      <c r="AA8" s="836"/>
      <c r="AB8" s="836"/>
    </row>
    <row r="9" spans="1:28" ht="14.5" customHeight="1">
      <c r="A9" s="945" t="s">
        <v>1653</v>
      </c>
      <c r="B9" s="946">
        <v>74299</v>
      </c>
      <c r="C9" s="946">
        <v>78782</v>
      </c>
      <c r="D9" s="946">
        <v>78071</v>
      </c>
      <c r="E9" s="946">
        <v>78831</v>
      </c>
      <c r="F9" s="946">
        <v>74155</v>
      </c>
      <c r="G9" s="946">
        <v>77861</v>
      </c>
      <c r="H9" s="946">
        <v>81343</v>
      </c>
      <c r="I9" s="946">
        <v>78244</v>
      </c>
      <c r="J9" s="946">
        <v>79643</v>
      </c>
      <c r="K9" s="946">
        <v>77050</v>
      </c>
      <c r="L9" s="946">
        <v>74181</v>
      </c>
      <c r="M9" s="946">
        <v>79613</v>
      </c>
      <c r="N9" s="946">
        <v>76303</v>
      </c>
      <c r="O9" s="946">
        <v>75898</v>
      </c>
      <c r="P9" s="946">
        <v>74995</v>
      </c>
      <c r="Q9" s="946">
        <v>77137</v>
      </c>
      <c r="R9" s="946">
        <v>77933</v>
      </c>
      <c r="S9" s="946">
        <v>70614</v>
      </c>
      <c r="T9" s="946">
        <v>72400</v>
      </c>
      <c r="U9" s="946">
        <v>66227</v>
      </c>
      <c r="V9" s="946">
        <v>67840</v>
      </c>
      <c r="W9" s="946">
        <v>66091</v>
      </c>
      <c r="X9" s="946">
        <v>65371</v>
      </c>
      <c r="Y9" s="946">
        <v>70532</v>
      </c>
      <c r="Z9" s="946">
        <v>65434</v>
      </c>
      <c r="AA9" s="946">
        <v>66807</v>
      </c>
      <c r="AB9" s="946">
        <v>68454</v>
      </c>
    </row>
    <row r="10" spans="1:28" ht="14.5" customHeight="1">
      <c r="A10" s="945" t="s">
        <v>1195</v>
      </c>
      <c r="B10" s="946">
        <v>83814</v>
      </c>
      <c r="C10" s="946">
        <v>88347</v>
      </c>
      <c r="D10" s="946">
        <v>86403</v>
      </c>
      <c r="E10" s="946">
        <v>89517</v>
      </c>
      <c r="F10" s="946">
        <v>87162</v>
      </c>
      <c r="G10" s="946">
        <v>87535</v>
      </c>
      <c r="H10" s="946">
        <v>91796</v>
      </c>
      <c r="I10" s="946">
        <v>89407</v>
      </c>
      <c r="J10" s="946">
        <v>90506</v>
      </c>
      <c r="K10" s="946">
        <v>88172</v>
      </c>
      <c r="L10" s="946">
        <v>86064</v>
      </c>
      <c r="M10" s="946">
        <v>87988</v>
      </c>
      <c r="N10" s="946">
        <v>81911</v>
      </c>
      <c r="O10" s="946">
        <v>81618</v>
      </c>
      <c r="P10" s="946">
        <v>80343</v>
      </c>
      <c r="Q10" s="946">
        <v>77528</v>
      </c>
      <c r="R10" s="946">
        <v>78625</v>
      </c>
      <c r="S10" s="946">
        <v>71689</v>
      </c>
      <c r="T10" s="946">
        <v>76603</v>
      </c>
      <c r="U10" s="946">
        <v>73620</v>
      </c>
      <c r="V10" s="946">
        <v>76730</v>
      </c>
      <c r="W10" s="946">
        <v>74954</v>
      </c>
      <c r="X10" s="946">
        <v>74955</v>
      </c>
      <c r="Y10" s="946">
        <v>75792</v>
      </c>
      <c r="Z10" s="946">
        <v>71223</v>
      </c>
      <c r="AA10" s="946">
        <v>72107</v>
      </c>
      <c r="AB10" s="946" t="s">
        <v>878</v>
      </c>
    </row>
    <row r="11" spans="1:28" ht="14.5" customHeight="1">
      <c r="A11" s="945" t="s">
        <v>1179</v>
      </c>
      <c r="B11" s="946">
        <v>26500</v>
      </c>
      <c r="C11" s="946">
        <v>27607</v>
      </c>
      <c r="D11" s="946">
        <v>24773</v>
      </c>
      <c r="E11" s="946">
        <v>26109</v>
      </c>
      <c r="F11" s="946">
        <v>25138</v>
      </c>
      <c r="G11" s="946">
        <v>24204</v>
      </c>
      <c r="H11" s="946">
        <v>24373</v>
      </c>
      <c r="I11" s="946">
        <v>23325</v>
      </c>
      <c r="J11" s="946">
        <v>22551</v>
      </c>
      <c r="K11" s="946">
        <v>23276</v>
      </c>
      <c r="L11" s="946">
        <v>23167</v>
      </c>
      <c r="M11" s="946">
        <v>23521</v>
      </c>
      <c r="N11" s="946">
        <v>20705</v>
      </c>
      <c r="O11" s="946">
        <v>20691</v>
      </c>
      <c r="P11" s="946">
        <v>19621</v>
      </c>
      <c r="Q11" s="946">
        <v>19391</v>
      </c>
      <c r="R11" s="946">
        <v>19243</v>
      </c>
      <c r="S11" s="946">
        <v>16758</v>
      </c>
      <c r="T11" s="946">
        <v>17717</v>
      </c>
      <c r="U11" s="946">
        <v>17240</v>
      </c>
      <c r="V11" s="946">
        <v>18912</v>
      </c>
      <c r="W11" s="946">
        <v>16572</v>
      </c>
      <c r="X11" s="946">
        <v>16644</v>
      </c>
      <c r="Y11" s="946">
        <v>17306</v>
      </c>
      <c r="Z11" s="946">
        <v>16326</v>
      </c>
      <c r="AA11" s="946">
        <v>15679</v>
      </c>
      <c r="AB11" s="946" t="s">
        <v>878</v>
      </c>
    </row>
    <row r="12" spans="1:28" ht="14.5" customHeight="1">
      <c r="A12" s="945" t="s">
        <v>1196</v>
      </c>
      <c r="B12" s="946">
        <v>80451</v>
      </c>
      <c r="C12" s="946">
        <v>64579</v>
      </c>
      <c r="D12" s="946">
        <v>57684</v>
      </c>
      <c r="E12" s="946">
        <v>55976</v>
      </c>
      <c r="F12" s="946">
        <v>52954</v>
      </c>
      <c r="G12" s="946">
        <v>50261</v>
      </c>
      <c r="H12" s="946">
        <v>49825</v>
      </c>
      <c r="I12" s="946">
        <v>50306</v>
      </c>
      <c r="J12" s="946">
        <v>58615</v>
      </c>
      <c r="K12" s="946">
        <v>57841</v>
      </c>
      <c r="L12" s="946">
        <v>60478</v>
      </c>
      <c r="M12" s="946">
        <v>60785</v>
      </c>
      <c r="N12" s="946">
        <v>61472</v>
      </c>
      <c r="O12" s="946">
        <v>57984</v>
      </c>
      <c r="P12" s="946">
        <v>58900</v>
      </c>
      <c r="Q12" s="946">
        <v>60162</v>
      </c>
      <c r="R12" s="946">
        <v>58274</v>
      </c>
      <c r="S12" s="946">
        <v>58237</v>
      </c>
      <c r="T12" s="946">
        <v>56847</v>
      </c>
      <c r="U12" s="946">
        <v>53145</v>
      </c>
      <c r="V12" s="946">
        <v>55639</v>
      </c>
      <c r="W12" s="946">
        <v>56220</v>
      </c>
      <c r="X12" s="946">
        <v>57932</v>
      </c>
      <c r="Y12" s="946">
        <v>56907</v>
      </c>
      <c r="Z12" s="946">
        <v>55773</v>
      </c>
      <c r="AA12" s="946">
        <v>55647</v>
      </c>
      <c r="AB12" s="946" t="s">
        <v>878</v>
      </c>
    </row>
    <row r="13" spans="1:28" ht="14.5" customHeight="1">
      <c r="A13" s="945" t="s">
        <v>1440</v>
      </c>
      <c r="B13" s="946">
        <v>13376</v>
      </c>
      <c r="C13" s="946">
        <v>13569</v>
      </c>
      <c r="D13" s="946">
        <v>12859</v>
      </c>
      <c r="E13" s="946">
        <v>12449</v>
      </c>
      <c r="F13" s="946">
        <v>13276</v>
      </c>
      <c r="G13" s="946">
        <v>13176</v>
      </c>
      <c r="H13" s="946">
        <v>14177</v>
      </c>
      <c r="I13" s="946">
        <v>14147</v>
      </c>
      <c r="J13" s="946">
        <v>13828</v>
      </c>
      <c r="K13" s="946">
        <v>12758</v>
      </c>
      <c r="L13" s="946">
        <v>14029</v>
      </c>
      <c r="M13" s="946">
        <v>14115</v>
      </c>
      <c r="N13" s="946">
        <v>13988</v>
      </c>
      <c r="O13" s="946">
        <v>14693</v>
      </c>
      <c r="P13" s="946">
        <v>13076</v>
      </c>
      <c r="Q13" s="946">
        <v>12152</v>
      </c>
      <c r="R13" s="946">
        <v>12627</v>
      </c>
      <c r="S13" s="946">
        <v>13558</v>
      </c>
      <c r="T13" s="946">
        <v>12947</v>
      </c>
      <c r="U13" s="946">
        <v>12665</v>
      </c>
      <c r="V13" s="946">
        <v>14038</v>
      </c>
      <c r="W13" s="946">
        <v>13157</v>
      </c>
      <c r="X13" s="946">
        <v>13361</v>
      </c>
      <c r="Y13" s="946">
        <v>13542</v>
      </c>
      <c r="Z13" s="946">
        <v>12868</v>
      </c>
      <c r="AA13" s="946">
        <v>13284</v>
      </c>
      <c r="AB13" s="946" t="s">
        <v>878</v>
      </c>
    </row>
    <row r="14" spans="1:28" ht="14.5" customHeight="1">
      <c r="A14" s="945" t="s">
        <v>1419</v>
      </c>
      <c r="B14" s="946">
        <v>12160</v>
      </c>
      <c r="C14" s="946">
        <v>13863</v>
      </c>
      <c r="D14" s="946">
        <v>12572</v>
      </c>
      <c r="E14" s="946">
        <v>13226</v>
      </c>
      <c r="F14" s="946">
        <v>12741</v>
      </c>
      <c r="G14" s="946">
        <v>12793</v>
      </c>
      <c r="H14" s="946">
        <v>13865</v>
      </c>
      <c r="I14" s="946">
        <v>13285</v>
      </c>
      <c r="J14" s="946" t="s">
        <v>355</v>
      </c>
      <c r="K14" s="946" t="s">
        <v>355</v>
      </c>
      <c r="L14" s="946" t="s">
        <v>355</v>
      </c>
      <c r="M14" s="946" t="s">
        <v>355</v>
      </c>
      <c r="N14" s="946" t="s">
        <v>355</v>
      </c>
      <c r="O14" s="946">
        <v>12065</v>
      </c>
      <c r="P14" s="946">
        <v>11997</v>
      </c>
      <c r="Q14" s="946">
        <v>11958</v>
      </c>
      <c r="R14" s="946">
        <v>11579</v>
      </c>
      <c r="S14" s="946">
        <v>11063</v>
      </c>
      <c r="T14" s="946">
        <v>11173</v>
      </c>
      <c r="U14" s="946">
        <v>11300</v>
      </c>
      <c r="V14" s="946">
        <v>11636</v>
      </c>
      <c r="W14" s="946">
        <v>10972</v>
      </c>
      <c r="X14" s="946">
        <v>10822</v>
      </c>
      <c r="Y14" s="946">
        <v>10614</v>
      </c>
      <c r="Z14" s="946">
        <v>11628</v>
      </c>
      <c r="AA14" s="946">
        <v>14620</v>
      </c>
      <c r="AB14" s="946">
        <v>15289</v>
      </c>
    </row>
    <row r="15" spans="1:28" ht="14.5" customHeight="1">
      <c r="A15" s="945" t="s">
        <v>1213</v>
      </c>
      <c r="B15" s="946">
        <v>42638</v>
      </c>
      <c r="C15" s="946">
        <v>46377</v>
      </c>
      <c r="D15" s="946">
        <v>46081</v>
      </c>
      <c r="E15" s="946">
        <v>47414</v>
      </c>
      <c r="F15" s="946">
        <v>47068</v>
      </c>
      <c r="G15" s="946">
        <v>47019</v>
      </c>
      <c r="H15" s="946">
        <v>50270</v>
      </c>
      <c r="I15" s="946">
        <v>47278</v>
      </c>
      <c r="J15" s="946">
        <v>47125</v>
      </c>
      <c r="K15" s="946">
        <v>43908</v>
      </c>
      <c r="L15" s="946">
        <v>44522</v>
      </c>
      <c r="M15" s="946">
        <v>46587</v>
      </c>
      <c r="N15" s="946">
        <v>43614</v>
      </c>
      <c r="O15" s="946">
        <v>43986</v>
      </c>
      <c r="P15" s="946">
        <v>43165</v>
      </c>
      <c r="Q15" s="946">
        <v>42265</v>
      </c>
      <c r="R15" s="946">
        <v>41470</v>
      </c>
      <c r="S15" s="946">
        <v>38833</v>
      </c>
      <c r="T15" s="946">
        <v>39291</v>
      </c>
      <c r="U15" s="946">
        <v>37768</v>
      </c>
      <c r="V15" s="946">
        <v>38625</v>
      </c>
      <c r="W15" s="946">
        <v>36896</v>
      </c>
      <c r="X15" s="946">
        <v>36886</v>
      </c>
      <c r="Y15" s="946">
        <v>36561</v>
      </c>
      <c r="Z15" s="946">
        <v>33974</v>
      </c>
      <c r="AA15" s="946">
        <v>35688</v>
      </c>
      <c r="AB15" s="946">
        <v>36954</v>
      </c>
    </row>
    <row r="16" spans="1:28" ht="14.5" customHeight="1">
      <c r="A16" s="945" t="s">
        <v>335</v>
      </c>
      <c r="B16" s="946">
        <v>15539</v>
      </c>
      <c r="C16" s="946">
        <v>10757</v>
      </c>
      <c r="D16" s="946">
        <v>9360</v>
      </c>
      <c r="E16" s="946">
        <v>9473</v>
      </c>
      <c r="F16" s="946">
        <v>9510</v>
      </c>
      <c r="G16" s="946">
        <v>10233</v>
      </c>
      <c r="H16" s="946">
        <v>11636</v>
      </c>
      <c r="I16" s="946">
        <v>10654</v>
      </c>
      <c r="J16" s="946">
        <v>10413</v>
      </c>
      <c r="K16" s="946">
        <v>10627</v>
      </c>
      <c r="L16" s="946">
        <v>10256</v>
      </c>
      <c r="M16" s="946">
        <v>10718</v>
      </c>
      <c r="N16" s="946">
        <v>10908</v>
      </c>
      <c r="O16" s="946">
        <v>10696</v>
      </c>
      <c r="P16" s="946">
        <v>10906</v>
      </c>
      <c r="Q16" s="946">
        <v>10354</v>
      </c>
      <c r="R16" s="946">
        <v>11133</v>
      </c>
      <c r="S16" s="946">
        <v>10044</v>
      </c>
      <c r="T16" s="946">
        <v>10835</v>
      </c>
      <c r="U16" s="946">
        <v>9515</v>
      </c>
      <c r="V16" s="946">
        <v>10939</v>
      </c>
      <c r="W16" s="946">
        <v>10346</v>
      </c>
      <c r="X16" s="946">
        <v>10987</v>
      </c>
      <c r="Y16" s="946">
        <v>10429</v>
      </c>
      <c r="Z16" s="946">
        <v>10365</v>
      </c>
      <c r="AA16" s="946" t="s">
        <v>878</v>
      </c>
      <c r="AB16" s="946" t="s">
        <v>878</v>
      </c>
    </row>
    <row r="17" spans="1:28" ht="14.5" customHeight="1">
      <c r="A17" s="945" t="s">
        <v>1441</v>
      </c>
      <c r="B17" s="946">
        <v>76594</v>
      </c>
      <c r="C17" s="946">
        <v>81735</v>
      </c>
      <c r="D17" s="946" t="s">
        <v>355</v>
      </c>
      <c r="E17" s="946" t="s">
        <v>355</v>
      </c>
      <c r="F17" s="946">
        <v>77784</v>
      </c>
      <c r="G17" s="946" t="s">
        <v>355</v>
      </c>
      <c r="H17" s="946">
        <v>77939</v>
      </c>
      <c r="I17" s="946" t="s">
        <v>355</v>
      </c>
      <c r="J17" s="946">
        <v>79592</v>
      </c>
      <c r="K17" s="946" t="s">
        <v>355</v>
      </c>
      <c r="L17" s="946">
        <v>73273</v>
      </c>
      <c r="M17" s="946" t="s">
        <v>355</v>
      </c>
      <c r="N17" s="946">
        <v>71300</v>
      </c>
      <c r="O17" s="946" t="s">
        <v>355</v>
      </c>
      <c r="P17" s="946">
        <v>70040</v>
      </c>
      <c r="Q17" s="946" t="s">
        <v>355</v>
      </c>
      <c r="R17" s="946">
        <v>70526</v>
      </c>
      <c r="S17" s="946" t="s">
        <v>355</v>
      </c>
      <c r="T17" s="946">
        <v>69304</v>
      </c>
      <c r="U17" s="946">
        <v>66087</v>
      </c>
      <c r="V17" s="946">
        <v>68021</v>
      </c>
      <c r="W17" s="946">
        <v>66729</v>
      </c>
      <c r="X17" s="946">
        <v>64355</v>
      </c>
      <c r="Y17" s="946">
        <v>65100</v>
      </c>
      <c r="Z17" s="946">
        <v>66384</v>
      </c>
      <c r="AA17" s="946">
        <v>65582</v>
      </c>
      <c r="AB17" s="946">
        <v>65212</v>
      </c>
    </row>
    <row r="18" spans="1:28" ht="14.5" customHeight="1">
      <c r="A18" s="945" t="s">
        <v>1420</v>
      </c>
      <c r="B18" s="946">
        <v>297281</v>
      </c>
      <c r="C18" s="946">
        <v>308160</v>
      </c>
      <c r="D18" s="946">
        <v>304377</v>
      </c>
      <c r="E18" s="946">
        <v>298004</v>
      </c>
      <c r="F18" s="946">
        <v>293723</v>
      </c>
      <c r="G18" s="946">
        <v>301029</v>
      </c>
      <c r="H18" s="946">
        <v>310042</v>
      </c>
      <c r="I18" s="946">
        <v>304648</v>
      </c>
      <c r="J18" s="946">
        <v>302239</v>
      </c>
      <c r="K18" s="946">
        <v>291442</v>
      </c>
      <c r="L18" s="946">
        <v>291407</v>
      </c>
      <c r="M18" s="946">
        <v>297628</v>
      </c>
      <c r="N18" s="946">
        <v>293074</v>
      </c>
      <c r="O18" s="946">
        <v>293626</v>
      </c>
      <c r="P18" s="946">
        <v>288415</v>
      </c>
      <c r="Q18" s="946">
        <v>279180</v>
      </c>
      <c r="R18" s="946">
        <v>283310</v>
      </c>
      <c r="S18" s="946">
        <v>285647</v>
      </c>
      <c r="T18" s="946">
        <v>282936</v>
      </c>
      <c r="U18" s="946">
        <v>256712</v>
      </c>
      <c r="V18" s="946">
        <v>271891</v>
      </c>
      <c r="W18" s="946">
        <v>264618</v>
      </c>
      <c r="X18" s="946">
        <v>268337</v>
      </c>
      <c r="Y18" s="946">
        <v>263936</v>
      </c>
      <c r="Z18" s="946">
        <v>255798</v>
      </c>
      <c r="AA18" s="946" t="s">
        <v>878</v>
      </c>
      <c r="AB18" s="946" t="s">
        <v>878</v>
      </c>
    </row>
    <row r="19" spans="1:28" ht="14.5" customHeight="1">
      <c r="A19" s="945" t="s">
        <v>1442</v>
      </c>
      <c r="B19" s="946">
        <v>27453</v>
      </c>
      <c r="C19" s="946">
        <v>29513</v>
      </c>
      <c r="D19" s="946">
        <v>28999</v>
      </c>
      <c r="E19" s="946">
        <v>30330</v>
      </c>
      <c r="F19" s="946">
        <v>30363</v>
      </c>
      <c r="G19" s="946">
        <v>31579</v>
      </c>
      <c r="H19" s="946">
        <v>31598</v>
      </c>
      <c r="I19" s="946">
        <v>31756</v>
      </c>
      <c r="J19" s="946">
        <v>31266</v>
      </c>
      <c r="K19" s="946">
        <v>30408</v>
      </c>
      <c r="L19" s="946">
        <v>28946</v>
      </c>
      <c r="M19" s="946">
        <v>29659</v>
      </c>
      <c r="N19" s="946">
        <v>27946</v>
      </c>
      <c r="O19" s="946">
        <v>26832</v>
      </c>
      <c r="P19" s="946">
        <v>26153</v>
      </c>
      <c r="Q19" s="946">
        <v>26080</v>
      </c>
      <c r="R19" s="946">
        <v>26786</v>
      </c>
      <c r="S19" s="946">
        <v>25876</v>
      </c>
      <c r="T19" s="946">
        <v>27479</v>
      </c>
      <c r="U19" s="946">
        <v>26333</v>
      </c>
      <c r="V19" s="946">
        <v>27318</v>
      </c>
      <c r="W19" s="946">
        <v>25336</v>
      </c>
      <c r="X19" s="946">
        <v>25604</v>
      </c>
      <c r="Y19" s="946">
        <v>26783</v>
      </c>
      <c r="Z19" s="946">
        <v>25331</v>
      </c>
      <c r="AA19" s="946">
        <v>25747</v>
      </c>
      <c r="AB19" s="946" t="s">
        <v>878</v>
      </c>
    </row>
    <row r="20" spans="1:28" ht="14.5" customHeight="1">
      <c r="A20" s="945" t="s">
        <v>1443</v>
      </c>
      <c r="B20" s="946">
        <v>23680</v>
      </c>
      <c r="C20" s="946">
        <v>25750</v>
      </c>
      <c r="D20" s="946">
        <v>24378</v>
      </c>
      <c r="E20" s="946">
        <v>23194</v>
      </c>
      <c r="F20" s="946">
        <v>24289</v>
      </c>
      <c r="G20" s="946">
        <v>23109</v>
      </c>
      <c r="H20" s="946">
        <v>23829</v>
      </c>
      <c r="I20" s="946">
        <v>21802</v>
      </c>
      <c r="J20" s="946">
        <v>23769</v>
      </c>
      <c r="K20" s="946">
        <v>22800</v>
      </c>
      <c r="L20" s="946">
        <v>23409</v>
      </c>
      <c r="M20" s="946">
        <v>23213</v>
      </c>
      <c r="N20" s="946">
        <v>22914</v>
      </c>
      <c r="O20" s="946">
        <v>23232</v>
      </c>
      <c r="P20" s="946">
        <v>23900</v>
      </c>
      <c r="Q20" s="946">
        <v>24776</v>
      </c>
      <c r="R20" s="946">
        <v>23555</v>
      </c>
      <c r="S20" s="946">
        <v>25697</v>
      </c>
      <c r="T20" s="946">
        <v>22947</v>
      </c>
      <c r="U20" s="946">
        <v>18498</v>
      </c>
      <c r="V20" s="946">
        <v>19287</v>
      </c>
      <c r="W20" s="946">
        <v>20899</v>
      </c>
      <c r="X20" s="946">
        <v>21753</v>
      </c>
      <c r="Y20" s="946">
        <v>22990</v>
      </c>
      <c r="Z20" s="946">
        <v>21081</v>
      </c>
      <c r="AA20" s="946">
        <v>21638</v>
      </c>
      <c r="AB20" s="946" t="s">
        <v>878</v>
      </c>
    </row>
    <row r="21" spans="1:28" ht="14.5" customHeight="1">
      <c r="A21" s="945" t="s">
        <v>1192</v>
      </c>
      <c r="B21" s="946">
        <v>92188</v>
      </c>
      <c r="C21" s="946">
        <v>76967</v>
      </c>
      <c r="D21" s="946">
        <v>63953</v>
      </c>
      <c r="E21" s="946">
        <v>65922</v>
      </c>
      <c r="F21" s="946">
        <v>62915</v>
      </c>
      <c r="G21" s="946">
        <v>61368</v>
      </c>
      <c r="H21" s="946">
        <v>56440</v>
      </c>
      <c r="I21" s="946">
        <v>51044</v>
      </c>
      <c r="J21" s="946">
        <v>37076</v>
      </c>
      <c r="K21" s="946">
        <v>35047</v>
      </c>
      <c r="L21" s="946">
        <v>41511</v>
      </c>
      <c r="M21" s="946">
        <v>48837</v>
      </c>
      <c r="N21" s="946">
        <v>49006</v>
      </c>
      <c r="O21" s="946">
        <v>49605</v>
      </c>
      <c r="P21" s="946">
        <v>48437</v>
      </c>
      <c r="Q21" s="946">
        <v>47312</v>
      </c>
      <c r="R21" s="946">
        <v>48493</v>
      </c>
      <c r="S21" s="946">
        <v>46830</v>
      </c>
      <c r="T21" s="946">
        <v>46115</v>
      </c>
      <c r="U21" s="946">
        <v>46894</v>
      </c>
      <c r="V21" s="946">
        <v>47153</v>
      </c>
      <c r="W21" s="946">
        <v>44973</v>
      </c>
      <c r="X21" s="946">
        <v>47020</v>
      </c>
      <c r="Y21" s="946">
        <v>49635</v>
      </c>
      <c r="Z21" s="946">
        <v>49418</v>
      </c>
      <c r="AA21" s="946">
        <v>47719</v>
      </c>
      <c r="AB21" s="946" t="s">
        <v>878</v>
      </c>
    </row>
    <row r="22" spans="1:28" ht="14.5" customHeight="1">
      <c r="A22" s="945" t="s">
        <v>437</v>
      </c>
      <c r="B22" s="946">
        <v>49522</v>
      </c>
      <c r="C22" s="946">
        <v>38226</v>
      </c>
      <c r="D22" s="946">
        <v>31172</v>
      </c>
      <c r="E22" s="946">
        <v>26901</v>
      </c>
      <c r="F22" s="946">
        <v>25715</v>
      </c>
      <c r="G22" s="946">
        <v>24865</v>
      </c>
      <c r="H22" s="946">
        <v>25250</v>
      </c>
      <c r="I22" s="946">
        <v>24538</v>
      </c>
      <c r="J22" s="946">
        <v>24735</v>
      </c>
      <c r="K22" s="946">
        <v>26566</v>
      </c>
      <c r="L22" s="946">
        <v>25857</v>
      </c>
      <c r="M22" s="946">
        <v>26463</v>
      </c>
      <c r="N22" s="946">
        <v>27039</v>
      </c>
      <c r="O22" s="946">
        <v>27554</v>
      </c>
      <c r="P22" s="946">
        <v>26591</v>
      </c>
      <c r="Q22" s="946">
        <v>27275</v>
      </c>
      <c r="R22" s="946">
        <v>27205</v>
      </c>
      <c r="S22" s="946">
        <v>25890</v>
      </c>
      <c r="T22" s="946">
        <v>26843</v>
      </c>
      <c r="U22" s="946">
        <v>26662</v>
      </c>
      <c r="V22" s="946">
        <v>27287</v>
      </c>
      <c r="W22" s="946">
        <v>27144</v>
      </c>
      <c r="X22" s="946">
        <v>27625</v>
      </c>
      <c r="Y22" s="946">
        <v>26999</v>
      </c>
      <c r="Z22" s="946">
        <v>25509</v>
      </c>
      <c r="AA22" s="946">
        <v>25125</v>
      </c>
      <c r="AB22" s="946">
        <v>25403</v>
      </c>
    </row>
    <row r="23" spans="1:28" ht="14.5" customHeight="1">
      <c r="A23" s="945" t="s">
        <v>1444</v>
      </c>
      <c r="B23" s="946">
        <v>24417</v>
      </c>
      <c r="C23" s="946">
        <v>24032</v>
      </c>
      <c r="D23" s="946">
        <v>24303</v>
      </c>
      <c r="E23" s="946">
        <v>24823</v>
      </c>
      <c r="F23" s="946">
        <v>24462</v>
      </c>
      <c r="G23" s="946">
        <v>23253</v>
      </c>
      <c r="H23" s="946">
        <v>23778</v>
      </c>
      <c r="I23" s="946">
        <v>23189</v>
      </c>
      <c r="J23" s="946">
        <v>22934</v>
      </c>
      <c r="K23" s="946">
        <v>22404</v>
      </c>
      <c r="L23" s="946">
        <v>21905</v>
      </c>
      <c r="M23" s="946">
        <v>23184</v>
      </c>
      <c r="N23" s="946">
        <v>21865</v>
      </c>
      <c r="O23" s="946">
        <v>21800</v>
      </c>
      <c r="P23" s="946">
        <v>20795</v>
      </c>
      <c r="Q23" s="946">
        <v>19733</v>
      </c>
      <c r="R23" s="946">
        <v>19763</v>
      </c>
      <c r="S23" s="946">
        <v>17490</v>
      </c>
      <c r="T23" s="946">
        <v>18838</v>
      </c>
      <c r="U23" s="946">
        <v>18553</v>
      </c>
      <c r="V23" s="946">
        <v>19362</v>
      </c>
      <c r="W23" s="946">
        <v>17507</v>
      </c>
      <c r="X23" s="946">
        <v>18027</v>
      </c>
      <c r="Y23" s="946">
        <v>18103</v>
      </c>
      <c r="Z23" s="946">
        <v>17179</v>
      </c>
      <c r="AA23" s="946">
        <v>17239</v>
      </c>
      <c r="AB23" s="946">
        <v>17125</v>
      </c>
    </row>
    <row r="24" spans="1:28" ht="14.5" customHeight="1">
      <c r="A24" s="945" t="s">
        <v>1445</v>
      </c>
      <c r="B24" s="946">
        <v>27483</v>
      </c>
      <c r="C24" s="946">
        <v>21868</v>
      </c>
      <c r="D24" s="946">
        <v>18566</v>
      </c>
      <c r="E24" s="946">
        <v>15894</v>
      </c>
      <c r="F24" s="946">
        <v>13925</v>
      </c>
      <c r="G24" s="946">
        <v>13203</v>
      </c>
      <c r="H24" s="946">
        <v>13634</v>
      </c>
      <c r="I24" s="946">
        <v>12831</v>
      </c>
      <c r="J24" s="946">
        <v>12709</v>
      </c>
      <c r="K24" s="946">
        <v>12430</v>
      </c>
      <c r="L24" s="946">
        <v>12017</v>
      </c>
      <c r="M24" s="946">
        <v>12309</v>
      </c>
      <c r="N24" s="946">
        <v>12034</v>
      </c>
      <c r="O24" s="946">
        <v>11885</v>
      </c>
      <c r="P24" s="946">
        <v>11794</v>
      </c>
      <c r="Q24" s="946">
        <v>11445</v>
      </c>
      <c r="R24" s="946">
        <v>11265</v>
      </c>
      <c r="S24" s="946">
        <v>10418</v>
      </c>
      <c r="T24" s="946">
        <v>10893</v>
      </c>
      <c r="U24" s="946">
        <v>10513</v>
      </c>
      <c r="V24" s="946">
        <v>10750</v>
      </c>
      <c r="W24" s="946">
        <v>10079</v>
      </c>
      <c r="X24" s="946">
        <v>10362</v>
      </c>
      <c r="Y24" s="946">
        <v>10496</v>
      </c>
      <c r="Z24" s="946">
        <v>9878</v>
      </c>
      <c r="AA24" s="946">
        <v>9922</v>
      </c>
      <c r="AB24" s="946" t="s">
        <v>878</v>
      </c>
    </row>
    <row r="25" spans="1:28" ht="20.25" customHeight="1">
      <c r="A25" s="945" t="s">
        <v>801</v>
      </c>
      <c r="B25" s="946">
        <v>989771.63993495901</v>
      </c>
      <c r="C25" s="946">
        <v>955805.86688860273</v>
      </c>
      <c r="D25" s="946">
        <v>910583.57018629403</v>
      </c>
      <c r="E25" s="946">
        <v>900681.65469186974</v>
      </c>
      <c r="F25" s="946">
        <v>881876.07042112597</v>
      </c>
      <c r="G25" s="946">
        <v>881682.42256574635</v>
      </c>
      <c r="H25" s="946">
        <v>903863.87372793048</v>
      </c>
      <c r="I25" s="946">
        <v>873192.14483394101</v>
      </c>
      <c r="J25" s="946">
        <v>866539.08203114092</v>
      </c>
      <c r="K25" s="946">
        <v>841199.56885961455</v>
      </c>
      <c r="L25" s="946">
        <v>840090.90450512513</v>
      </c>
      <c r="M25" s="946">
        <v>862874.8088849159</v>
      </c>
      <c r="N25" s="946">
        <v>848119.35026200674</v>
      </c>
      <c r="O25" s="946">
        <v>844879.21705438418</v>
      </c>
      <c r="P25" s="946">
        <v>830695.63681498356</v>
      </c>
      <c r="Q25" s="946">
        <v>812054.6582087588</v>
      </c>
      <c r="R25" s="946">
        <v>823041.56431246013</v>
      </c>
      <c r="S25" s="946">
        <v>797685.27361420216</v>
      </c>
      <c r="T25" s="946">
        <v>802393.58933423168</v>
      </c>
      <c r="U25" s="946">
        <v>746157.66217600938</v>
      </c>
      <c r="V25" s="946">
        <v>784707.70359647414</v>
      </c>
      <c r="W25" s="946">
        <v>761317.6516432662</v>
      </c>
      <c r="X25" s="946">
        <v>766575.65409394377</v>
      </c>
      <c r="Y25" s="946">
        <v>784112.30228943424</v>
      </c>
      <c r="Z25" s="946">
        <v>744961.42437525676</v>
      </c>
      <c r="AA25" s="946">
        <v>750037.47533730988</v>
      </c>
      <c r="AB25" s="946">
        <v>754110.44070082402</v>
      </c>
    </row>
    <row r="26" spans="1:28" s="950" customFormat="1" ht="12.5">
      <c r="A26" s="947"/>
      <c r="B26" s="948"/>
      <c r="C26" s="948"/>
      <c r="D26" s="948"/>
      <c r="E26" s="948"/>
      <c r="F26" s="948"/>
      <c r="G26" s="948"/>
      <c r="H26" s="948"/>
      <c r="I26" s="948"/>
      <c r="J26" s="949"/>
      <c r="K26" s="949"/>
      <c r="L26" s="949"/>
      <c r="M26" s="949"/>
      <c r="N26" s="949"/>
      <c r="O26" s="949"/>
      <c r="P26" s="949"/>
      <c r="Q26" s="949"/>
      <c r="R26" s="949"/>
      <c r="S26" s="949"/>
      <c r="T26" s="949"/>
      <c r="U26" s="949"/>
      <c r="V26" s="949"/>
      <c r="W26" s="949"/>
      <c r="X26" s="949"/>
      <c r="Y26" s="949"/>
      <c r="Z26" s="949"/>
      <c r="AA26" s="949"/>
      <c r="AB26" s="949"/>
    </row>
    <row r="27" spans="1:28" ht="12.75" customHeight="1">
      <c r="A27" s="951"/>
      <c r="B27" s="1374" t="s">
        <v>422</v>
      </c>
      <c r="C27" s="1374"/>
      <c r="D27" s="1374"/>
      <c r="E27" s="1374"/>
      <c r="F27" s="1374"/>
      <c r="G27" s="1374" t="s">
        <v>422</v>
      </c>
      <c r="H27" s="1374"/>
      <c r="I27" s="1374"/>
      <c r="J27" s="1374"/>
      <c r="K27" s="1374"/>
      <c r="L27" s="1374" t="s">
        <v>422</v>
      </c>
      <c r="M27" s="1374"/>
      <c r="N27" s="1374"/>
      <c r="O27" s="1374"/>
      <c r="P27" s="1374"/>
      <c r="Q27" s="1374" t="s">
        <v>422</v>
      </c>
      <c r="R27" s="1374"/>
      <c r="S27" s="1374"/>
      <c r="T27" s="1374"/>
      <c r="U27" s="1374"/>
      <c r="V27" s="1374" t="s">
        <v>422</v>
      </c>
      <c r="W27" s="1374"/>
      <c r="X27" s="1374"/>
      <c r="Y27" s="1374"/>
      <c r="Z27" s="1374"/>
      <c r="AA27" s="943"/>
      <c r="AB27" s="836"/>
    </row>
    <row r="28" spans="1:28" ht="12.75" customHeight="1">
      <c r="A28" s="951"/>
      <c r="B28" s="952"/>
      <c r="C28" s="952"/>
      <c r="D28" s="952"/>
      <c r="E28" s="952"/>
      <c r="F28" s="952"/>
      <c r="G28" s="952"/>
      <c r="H28" s="952"/>
      <c r="I28" s="952"/>
      <c r="J28" s="952"/>
      <c r="K28" s="836"/>
      <c r="L28" s="836"/>
      <c r="M28" s="836"/>
      <c r="N28" s="836"/>
      <c r="O28" s="836"/>
      <c r="P28" s="836"/>
      <c r="Q28" s="836"/>
      <c r="R28" s="836"/>
      <c r="S28" s="836"/>
      <c r="T28" s="836"/>
      <c r="U28" s="836"/>
      <c r="V28" s="836"/>
      <c r="W28" s="836"/>
      <c r="X28" s="836"/>
      <c r="Y28" s="836"/>
      <c r="Z28" s="836"/>
      <c r="AA28" s="836"/>
      <c r="AB28" s="836"/>
    </row>
    <row r="29" spans="1:28" ht="14.5" customHeight="1">
      <c r="A29" s="945" t="s">
        <v>1653</v>
      </c>
      <c r="B29" s="953">
        <v>100</v>
      </c>
      <c r="C29" s="837">
        <v>106.03372858315724</v>
      </c>
      <c r="D29" s="837">
        <v>105.07678434433842</v>
      </c>
      <c r="E29" s="837">
        <v>106.0996783267608</v>
      </c>
      <c r="F29" s="837">
        <v>99.80618850859365</v>
      </c>
      <c r="G29" s="837">
        <v>104.79414258603749</v>
      </c>
      <c r="H29" s="837">
        <v>109.48061212129369</v>
      </c>
      <c r="I29" s="837">
        <v>105.30962731665298</v>
      </c>
      <c r="J29" s="837">
        <v>107.19255979219101</v>
      </c>
      <c r="K29" s="837">
        <v>103.70260703374204</v>
      </c>
      <c r="L29" s="837">
        <v>99.841182250097575</v>
      </c>
      <c r="M29" s="837">
        <v>107.15218239814803</v>
      </c>
      <c r="N29" s="837">
        <v>102.69720992207164</v>
      </c>
      <c r="O29" s="837">
        <v>102.15211510249128</v>
      </c>
      <c r="P29" s="837">
        <v>100.93675554179734</v>
      </c>
      <c r="Q29" s="837">
        <v>103.8197014764667</v>
      </c>
      <c r="R29" s="837">
        <v>104.89104833174066</v>
      </c>
      <c r="S29" s="837">
        <v>95.040310098386257</v>
      </c>
      <c r="T29" s="837">
        <v>97.444110957078834</v>
      </c>
      <c r="U29" s="837">
        <v>89.135789176166568</v>
      </c>
      <c r="V29" s="837">
        <v>91.306747062544588</v>
      </c>
      <c r="W29" s="837">
        <v>88.952744989838351</v>
      </c>
      <c r="X29" s="837">
        <v>87.983687532806627</v>
      </c>
      <c r="Y29" s="837">
        <v>94.929945221335416</v>
      </c>
      <c r="Z29" s="837">
        <v>88.068480060296906</v>
      </c>
      <c r="AA29" s="837">
        <v>89.916418794331008</v>
      </c>
      <c r="AB29" s="837">
        <v>92.133137727291086</v>
      </c>
    </row>
    <row r="30" spans="1:28" ht="14.5" customHeight="1">
      <c r="A30" s="945" t="s">
        <v>1195</v>
      </c>
      <c r="B30" s="953">
        <v>100</v>
      </c>
      <c r="C30" s="837">
        <v>105.40840432385997</v>
      </c>
      <c r="D30" s="837">
        <v>103.08898274751235</v>
      </c>
      <c r="E30" s="837">
        <v>106.80435249480993</v>
      </c>
      <c r="F30" s="837">
        <v>103.99455938148758</v>
      </c>
      <c r="G30" s="837">
        <v>104.43959243085881</v>
      </c>
      <c r="H30" s="837">
        <v>109.52346863292529</v>
      </c>
      <c r="I30" s="837">
        <v>106.67310950437874</v>
      </c>
      <c r="J30" s="837">
        <v>107.98434629059584</v>
      </c>
      <c r="K30" s="837">
        <v>105.19960865726489</v>
      </c>
      <c r="L30" s="837">
        <v>102.68451571336531</v>
      </c>
      <c r="M30" s="837">
        <v>104.98007492781636</v>
      </c>
      <c r="N30" s="837">
        <v>97.729496265540362</v>
      </c>
      <c r="O30" s="837">
        <v>97.379912663755462</v>
      </c>
      <c r="P30" s="837">
        <v>95.858687092848456</v>
      </c>
      <c r="Q30" s="837">
        <v>92.500059655904735</v>
      </c>
      <c r="R30" s="837">
        <v>93.808910205932179</v>
      </c>
      <c r="S30" s="837">
        <v>85.533443100198056</v>
      </c>
      <c r="T30" s="837">
        <v>91.396425418187889</v>
      </c>
      <c r="U30" s="837">
        <v>87.8373541413129</v>
      </c>
      <c r="V30" s="837">
        <v>91.547951416231172</v>
      </c>
      <c r="W30" s="837">
        <v>89.428973679814831</v>
      </c>
      <c r="X30" s="837">
        <v>89.430166797909664</v>
      </c>
      <c r="Y30" s="837">
        <v>90.428806643281547</v>
      </c>
      <c r="Z30" s="837">
        <v>84.977450068007727</v>
      </c>
      <c r="AA30" s="837">
        <v>86.032166463836589</v>
      </c>
      <c r="AB30" s="946" t="s">
        <v>878</v>
      </c>
    </row>
    <row r="31" spans="1:28" ht="14.5" customHeight="1">
      <c r="A31" s="945" t="s">
        <v>1179</v>
      </c>
      <c r="B31" s="953">
        <v>100</v>
      </c>
      <c r="C31" s="837">
        <v>104.17735849056604</v>
      </c>
      <c r="D31" s="837">
        <v>93.483018867924528</v>
      </c>
      <c r="E31" s="837">
        <v>98.524528301886789</v>
      </c>
      <c r="F31" s="837">
        <v>94.860377358490567</v>
      </c>
      <c r="G31" s="837">
        <v>91.335849056603777</v>
      </c>
      <c r="H31" s="837">
        <v>91.973584905660374</v>
      </c>
      <c r="I31" s="837">
        <v>88.018867924528308</v>
      </c>
      <c r="J31" s="837">
        <v>85.098113207547172</v>
      </c>
      <c r="K31" s="837">
        <v>87.833962264150941</v>
      </c>
      <c r="L31" s="837">
        <v>87.422641509433959</v>
      </c>
      <c r="M31" s="837">
        <v>88.758490566037736</v>
      </c>
      <c r="N31" s="837">
        <v>78.132075471698116</v>
      </c>
      <c r="O31" s="837">
        <v>78.079245283018864</v>
      </c>
      <c r="P31" s="837">
        <v>74.041509433962261</v>
      </c>
      <c r="Q31" s="837">
        <v>73.173584905660377</v>
      </c>
      <c r="R31" s="837">
        <v>72.615094339622644</v>
      </c>
      <c r="S31" s="837">
        <v>63.237735849056605</v>
      </c>
      <c r="T31" s="837">
        <v>66.856603773584908</v>
      </c>
      <c r="U31" s="837">
        <v>65.056603773584911</v>
      </c>
      <c r="V31" s="837">
        <v>71.366037735849062</v>
      </c>
      <c r="W31" s="837">
        <v>62.535849056603773</v>
      </c>
      <c r="X31" s="837">
        <v>62.807547169811322</v>
      </c>
      <c r="Y31" s="837">
        <v>65.305660377358492</v>
      </c>
      <c r="Z31" s="837">
        <v>61.607547169811319</v>
      </c>
      <c r="AA31" s="837">
        <v>59.166037735849059</v>
      </c>
      <c r="AB31" s="946" t="s">
        <v>878</v>
      </c>
    </row>
    <row r="32" spans="1:28" ht="14.5" customHeight="1">
      <c r="A32" s="945" t="s">
        <v>1196</v>
      </c>
      <c r="B32" s="953">
        <v>100</v>
      </c>
      <c r="C32" s="837">
        <v>80.271220991659519</v>
      </c>
      <c r="D32" s="837">
        <v>71.700786814334194</v>
      </c>
      <c r="E32" s="837">
        <v>69.577755403910459</v>
      </c>
      <c r="F32" s="837">
        <v>65.821431678910145</v>
      </c>
      <c r="G32" s="837">
        <v>62.474052528868505</v>
      </c>
      <c r="H32" s="837">
        <v>61.932107742601083</v>
      </c>
      <c r="I32" s="837">
        <v>62.52998719717592</v>
      </c>
      <c r="J32" s="837">
        <v>72.858012951983198</v>
      </c>
      <c r="K32" s="837">
        <v>71.895936657095618</v>
      </c>
      <c r="L32" s="837">
        <v>75.173708219910253</v>
      </c>
      <c r="M32" s="837">
        <v>75.555306957029742</v>
      </c>
      <c r="N32" s="837">
        <v>76.409242893189642</v>
      </c>
      <c r="O32" s="837">
        <v>72.07368460305031</v>
      </c>
      <c r="P32" s="837">
        <v>73.212265851263496</v>
      </c>
      <c r="Q32" s="837">
        <v>74.780922549129286</v>
      </c>
      <c r="R32" s="837">
        <v>72.434152465475876</v>
      </c>
      <c r="S32" s="837">
        <v>72.388161738200893</v>
      </c>
      <c r="T32" s="837">
        <v>70.660401983816243</v>
      </c>
      <c r="U32" s="837">
        <v>66.058843271059402</v>
      </c>
      <c r="V32" s="837">
        <v>69.158866887919359</v>
      </c>
      <c r="W32" s="837">
        <v>69.881045605399564</v>
      </c>
      <c r="X32" s="837">
        <v>72.009048986339508</v>
      </c>
      <c r="Y32" s="837">
        <v>70.734981541559463</v>
      </c>
      <c r="Z32" s="837">
        <v>69.325427900212546</v>
      </c>
      <c r="AA32" s="837">
        <v>69.168810828951791</v>
      </c>
      <c r="AB32" s="946" t="s">
        <v>878</v>
      </c>
    </row>
    <row r="33" spans="1:28" ht="14.5" customHeight="1">
      <c r="A33" s="945" t="s">
        <v>1440</v>
      </c>
      <c r="B33" s="953">
        <v>100</v>
      </c>
      <c r="C33" s="837">
        <v>101.44288277511961</v>
      </c>
      <c r="D33" s="837">
        <v>96.13486842105263</v>
      </c>
      <c r="E33" s="837">
        <v>93.069677033492823</v>
      </c>
      <c r="F33" s="837">
        <v>99.252392344497608</v>
      </c>
      <c r="G33" s="837">
        <v>98.504784688995215</v>
      </c>
      <c r="H33" s="837">
        <v>105.98833732057416</v>
      </c>
      <c r="I33" s="837">
        <v>105.76405502392345</v>
      </c>
      <c r="J33" s="837">
        <v>103.37918660287082</v>
      </c>
      <c r="K33" s="837">
        <v>95.379784688995215</v>
      </c>
      <c r="L33" s="837">
        <v>104.88187799043062</v>
      </c>
      <c r="M33" s="837">
        <v>105.52482057416267</v>
      </c>
      <c r="N33" s="837">
        <v>104.57535885167464</v>
      </c>
      <c r="O33" s="837">
        <v>109.84599282296651</v>
      </c>
      <c r="P33" s="837">
        <v>97.757177033492823</v>
      </c>
      <c r="Q33" s="837">
        <v>90.849282296650713</v>
      </c>
      <c r="R33" s="837">
        <v>94.400418660287087</v>
      </c>
      <c r="S33" s="837">
        <v>101.36064593301435</v>
      </c>
      <c r="T33" s="837">
        <v>96.79276315789474</v>
      </c>
      <c r="U33" s="837">
        <v>94.684509569377994</v>
      </c>
      <c r="V33" s="837">
        <v>104.94916267942584</v>
      </c>
      <c r="W33" s="837">
        <v>98.362739234449762</v>
      </c>
      <c r="X33" s="837">
        <v>99.887858851674636</v>
      </c>
      <c r="Y33" s="837">
        <v>101.24102870813397</v>
      </c>
      <c r="Z33" s="837">
        <v>96.202153110047846</v>
      </c>
      <c r="AA33" s="837">
        <v>99.312200956937801</v>
      </c>
      <c r="AB33" s="946" t="s">
        <v>878</v>
      </c>
    </row>
    <row r="34" spans="1:28" ht="14.5" customHeight="1">
      <c r="A34" s="945" t="s">
        <v>1419</v>
      </c>
      <c r="B34" s="953">
        <v>100</v>
      </c>
      <c r="C34" s="837">
        <v>114.00493421052632</v>
      </c>
      <c r="D34" s="837">
        <v>103.38815789473684</v>
      </c>
      <c r="E34" s="837">
        <v>108.76644736842105</v>
      </c>
      <c r="F34" s="837">
        <v>104.77796052631579</v>
      </c>
      <c r="G34" s="837">
        <v>105.20559210526316</v>
      </c>
      <c r="H34" s="837">
        <v>114.02138157894737</v>
      </c>
      <c r="I34" s="837">
        <v>109.25164473684211</v>
      </c>
      <c r="J34" s="837" t="s">
        <v>355</v>
      </c>
      <c r="K34" s="837" t="s">
        <v>355</v>
      </c>
      <c r="L34" s="837" t="s">
        <v>355</v>
      </c>
      <c r="M34" s="837" t="s">
        <v>355</v>
      </c>
      <c r="N34" s="837" t="s">
        <v>355</v>
      </c>
      <c r="O34" s="837">
        <v>99.21875</v>
      </c>
      <c r="P34" s="837">
        <v>98.659539473684205</v>
      </c>
      <c r="Q34" s="837">
        <v>98.338815789473685</v>
      </c>
      <c r="R34" s="837">
        <v>95.222039473684205</v>
      </c>
      <c r="S34" s="837">
        <v>90.97861842105263</v>
      </c>
      <c r="T34" s="837">
        <v>91.88322368421052</v>
      </c>
      <c r="U34" s="837">
        <v>92.92763157894737</v>
      </c>
      <c r="V34" s="837">
        <v>95.690789473684205</v>
      </c>
      <c r="W34" s="837">
        <v>90.23026315789474</v>
      </c>
      <c r="X34" s="837">
        <v>88.996710526315795</v>
      </c>
      <c r="Y34" s="837">
        <v>87.286184210526315</v>
      </c>
      <c r="Z34" s="837">
        <v>95.625</v>
      </c>
      <c r="AA34" s="837">
        <v>120.23026315789474</v>
      </c>
      <c r="AB34" s="837">
        <v>125.73190789473684</v>
      </c>
    </row>
    <row r="35" spans="1:28" ht="14.5" customHeight="1">
      <c r="A35" s="945" t="s">
        <v>1213</v>
      </c>
      <c r="B35" s="953">
        <v>100</v>
      </c>
      <c r="C35" s="837">
        <v>108.76917303813499</v>
      </c>
      <c r="D35" s="837">
        <v>108.07495661147334</v>
      </c>
      <c r="E35" s="837">
        <v>111.20127585721657</v>
      </c>
      <c r="F35" s="837">
        <v>110.38979314226746</v>
      </c>
      <c r="G35" s="837">
        <v>110.27487217974577</v>
      </c>
      <c r="H35" s="837">
        <v>117.89952624419531</v>
      </c>
      <c r="I35" s="837">
        <v>110.88231155307473</v>
      </c>
      <c r="J35" s="837">
        <v>110.52347671091515</v>
      </c>
      <c r="K35" s="837">
        <v>102.97856372250105</v>
      </c>
      <c r="L35" s="837">
        <v>104.41859374267085</v>
      </c>
      <c r="M35" s="837">
        <v>109.26169144894226</v>
      </c>
      <c r="N35" s="837">
        <v>102.28903794737089</v>
      </c>
      <c r="O35" s="837">
        <v>103.16149913222947</v>
      </c>
      <c r="P35" s="837">
        <v>101.23598667854965</v>
      </c>
      <c r="Q35" s="837">
        <v>99.125193489375675</v>
      </c>
      <c r="R35" s="837">
        <v>97.260659505605332</v>
      </c>
      <c r="S35" s="837">
        <v>91.076035461325574</v>
      </c>
      <c r="T35" s="837">
        <v>92.150194662038558</v>
      </c>
      <c r="U35" s="837">
        <v>88.578263520803034</v>
      </c>
      <c r="V35" s="837">
        <v>90.588207702049814</v>
      </c>
      <c r="W35" s="837">
        <v>86.533139453070035</v>
      </c>
      <c r="X35" s="837">
        <v>86.509686195412542</v>
      </c>
      <c r="Y35" s="837">
        <v>85.747455321544166</v>
      </c>
      <c r="Z35" s="837">
        <v>79.680097565551861</v>
      </c>
      <c r="AA35" s="837">
        <v>83.699985928045407</v>
      </c>
      <c r="AB35" s="837">
        <v>86.669168347483463</v>
      </c>
    </row>
    <row r="36" spans="1:28" ht="14.5" customHeight="1">
      <c r="A36" s="945" t="s">
        <v>335</v>
      </c>
      <c r="B36" s="953">
        <v>100</v>
      </c>
      <c r="C36" s="837">
        <v>69.225818907265591</v>
      </c>
      <c r="D36" s="837">
        <v>60.235536392303239</v>
      </c>
      <c r="E36" s="837">
        <v>60.962738914988094</v>
      </c>
      <c r="F36" s="837">
        <v>61.200849475513223</v>
      </c>
      <c r="G36" s="837">
        <v>65.853658536585371</v>
      </c>
      <c r="H36" s="837">
        <v>74.882553574876113</v>
      </c>
      <c r="I36" s="837">
        <v>68.56297059012806</v>
      </c>
      <c r="J36" s="837">
        <v>67.012034236437344</v>
      </c>
      <c r="K36" s="837">
        <v>68.389214235150263</v>
      </c>
      <c r="L36" s="837">
        <v>66.001673209344233</v>
      </c>
      <c r="M36" s="837">
        <v>68.974837505630987</v>
      </c>
      <c r="N36" s="837">
        <v>70.197567411030306</v>
      </c>
      <c r="O36" s="837">
        <v>68.833258253426862</v>
      </c>
      <c r="P36" s="837">
        <v>70.184696569920845</v>
      </c>
      <c r="Q36" s="837">
        <v>66.632344423708091</v>
      </c>
      <c r="R36" s="837">
        <v>71.645537035845294</v>
      </c>
      <c r="S36" s="837">
        <v>64.637364051740775</v>
      </c>
      <c r="T36" s="837">
        <v>69.727781710534785</v>
      </c>
      <c r="U36" s="837">
        <v>61.233026578286889</v>
      </c>
      <c r="V36" s="837">
        <v>70.397065448227039</v>
      </c>
      <c r="W36" s="837">
        <v>66.580861059270219</v>
      </c>
      <c r="X36" s="837">
        <v>70.705965634854238</v>
      </c>
      <c r="Y36" s="837">
        <v>67.115000965313087</v>
      </c>
      <c r="Z36" s="837">
        <v>66.70313404981016</v>
      </c>
      <c r="AA36" s="946" t="s">
        <v>878</v>
      </c>
      <c r="AB36" s="946" t="s">
        <v>878</v>
      </c>
    </row>
    <row r="37" spans="1:28" ht="14.5" customHeight="1">
      <c r="A37" s="945" t="s">
        <v>1441</v>
      </c>
      <c r="B37" s="953">
        <v>100</v>
      </c>
      <c r="C37" s="837">
        <v>106.71201399587434</v>
      </c>
      <c r="D37" s="1012" t="s">
        <v>355</v>
      </c>
      <c r="E37" s="1012" t="s">
        <v>355</v>
      </c>
      <c r="F37" s="837">
        <v>101.55364649972583</v>
      </c>
      <c r="G37" s="1012" t="s">
        <v>355</v>
      </c>
      <c r="H37" s="837">
        <v>101.75601222027835</v>
      </c>
      <c r="I37" s="1012" t="s">
        <v>355</v>
      </c>
      <c r="J37" s="837">
        <v>103.91414471107397</v>
      </c>
      <c r="K37" s="1012" t="s">
        <v>355</v>
      </c>
      <c r="L37" s="837">
        <v>95.664151239000446</v>
      </c>
      <c r="M37" s="1012" t="s">
        <v>355</v>
      </c>
      <c r="N37" s="837">
        <v>93.088231454160905</v>
      </c>
      <c r="O37" s="1012" t="s">
        <v>355</v>
      </c>
      <c r="P37" s="837">
        <v>91.443193983862969</v>
      </c>
      <c r="Q37" s="1012" t="s">
        <v>355</v>
      </c>
      <c r="R37" s="837">
        <v>92.077708436692163</v>
      </c>
      <c r="S37" s="1012" t="s">
        <v>355</v>
      </c>
      <c r="T37" s="837">
        <v>90.482283207561949</v>
      </c>
      <c r="U37" s="837">
        <v>86.282215317126671</v>
      </c>
      <c r="V37" s="837">
        <v>88.807217275504613</v>
      </c>
      <c r="W37" s="837">
        <v>87.120401075802278</v>
      </c>
      <c r="X37" s="837">
        <v>84.020941588113956</v>
      </c>
      <c r="Y37" s="837">
        <v>84.993602632059947</v>
      </c>
      <c r="Z37" s="837">
        <v>86.669974149411175</v>
      </c>
      <c r="AA37" s="837">
        <v>85.622894743713601</v>
      </c>
      <c r="AB37" s="1139">
        <v>85.139828184975329</v>
      </c>
    </row>
    <row r="38" spans="1:28" ht="14.5" customHeight="1">
      <c r="A38" s="945" t="s">
        <v>1420</v>
      </c>
      <c r="B38" s="953">
        <v>100</v>
      </c>
      <c r="C38" s="837">
        <v>103.65950060716965</v>
      </c>
      <c r="D38" s="837">
        <v>102.38696721283902</v>
      </c>
      <c r="E38" s="837">
        <v>100.24320424110522</v>
      </c>
      <c r="F38" s="837">
        <v>98.803152572818306</v>
      </c>
      <c r="G38" s="837">
        <v>101.260760021663</v>
      </c>
      <c r="H38" s="837">
        <v>104.29257167461088</v>
      </c>
      <c r="I38" s="837">
        <v>102.47812675549396</v>
      </c>
      <c r="J38" s="837">
        <v>101.66778233388612</v>
      </c>
      <c r="K38" s="837">
        <v>98.035865056966301</v>
      </c>
      <c r="L38" s="837">
        <v>98.024091684298696</v>
      </c>
      <c r="M38" s="837">
        <v>100.11672458044745</v>
      </c>
      <c r="N38" s="837">
        <v>98.584840605353179</v>
      </c>
      <c r="O38" s="837">
        <v>98.77052351142521</v>
      </c>
      <c r="P38" s="837">
        <v>97.017636512256075</v>
      </c>
      <c r="Q38" s="837">
        <v>93.911148038387921</v>
      </c>
      <c r="R38" s="837">
        <v>95.300406013165997</v>
      </c>
      <c r="S38" s="837">
        <v>96.086530925286183</v>
      </c>
      <c r="T38" s="837">
        <v>95.174599116660673</v>
      </c>
      <c r="U38" s="837">
        <v>86.353315549934237</v>
      </c>
      <c r="V38" s="837">
        <v>91.459259084838919</v>
      </c>
      <c r="W38" s="837">
        <v>89.0127522445094</v>
      </c>
      <c r="X38" s="837">
        <v>90.263757185962106</v>
      </c>
      <c r="Y38" s="837">
        <v>88.783339668529109</v>
      </c>
      <c r="Z38" s="837">
        <v>86.045862332271483</v>
      </c>
      <c r="AA38" s="946" t="s">
        <v>878</v>
      </c>
      <c r="AB38" s="946" t="s">
        <v>878</v>
      </c>
    </row>
    <row r="39" spans="1:28" ht="14.5" customHeight="1">
      <c r="A39" s="945" t="s">
        <v>1442</v>
      </c>
      <c r="B39" s="953">
        <v>100</v>
      </c>
      <c r="C39" s="837">
        <v>107.50373365388118</v>
      </c>
      <c r="D39" s="837">
        <v>105.63144282956326</v>
      </c>
      <c r="E39" s="837">
        <v>110.47972899136707</v>
      </c>
      <c r="F39" s="837">
        <v>110.59993443339526</v>
      </c>
      <c r="G39" s="837">
        <v>115.02932284267658</v>
      </c>
      <c r="H39" s="837">
        <v>115.0985320365716</v>
      </c>
      <c r="I39" s="837">
        <v>115.67406112264598</v>
      </c>
      <c r="J39" s="837">
        <v>113.88919243798492</v>
      </c>
      <c r="K39" s="837">
        <v>110.76385094525189</v>
      </c>
      <c r="L39" s="837">
        <v>105.43838560448766</v>
      </c>
      <c r="M39" s="837">
        <v>108.03555167012712</v>
      </c>
      <c r="N39" s="837">
        <v>101.79579645211817</v>
      </c>
      <c r="O39" s="837">
        <v>97.737952136378539</v>
      </c>
      <c r="P39" s="837">
        <v>95.26463410191964</v>
      </c>
      <c r="Q39" s="837">
        <v>94.998725093796665</v>
      </c>
      <c r="R39" s="837">
        <v>97.570393035369534</v>
      </c>
      <c r="S39" s="837">
        <v>94.255636906713292</v>
      </c>
      <c r="T39" s="837">
        <v>100.09470731796161</v>
      </c>
      <c r="U39" s="837">
        <v>95.920300149346161</v>
      </c>
      <c r="V39" s="837">
        <v>99.50825046443012</v>
      </c>
      <c r="W39" s="837">
        <v>92.288638764433756</v>
      </c>
      <c r="X39" s="837">
        <v>93.26485265726879</v>
      </c>
      <c r="Y39" s="837">
        <v>97.559465267912429</v>
      </c>
      <c r="Z39" s="837">
        <v>92.27042581867191</v>
      </c>
      <c r="AA39" s="837">
        <v>93.785742906057621</v>
      </c>
      <c r="AB39" s="946" t="s">
        <v>878</v>
      </c>
    </row>
    <row r="40" spans="1:28" ht="14.5" customHeight="1">
      <c r="A40" s="945" t="s">
        <v>1443</v>
      </c>
      <c r="B40" s="953">
        <v>100</v>
      </c>
      <c r="C40" s="837">
        <v>108.74155405405405</v>
      </c>
      <c r="D40" s="837">
        <v>102.94763513513513</v>
      </c>
      <c r="E40" s="837">
        <v>97.94763513513513</v>
      </c>
      <c r="F40" s="837">
        <v>102.57179054054055</v>
      </c>
      <c r="G40" s="837">
        <v>97.588682432432435</v>
      </c>
      <c r="H40" s="837">
        <v>100.62922297297297</v>
      </c>
      <c r="I40" s="837">
        <v>92.069256756756758</v>
      </c>
      <c r="J40" s="837">
        <v>100.3758445945946</v>
      </c>
      <c r="K40" s="837">
        <v>96.28378378378379</v>
      </c>
      <c r="L40" s="837">
        <v>98.855574324324323</v>
      </c>
      <c r="M40" s="837">
        <v>98.027871621621628</v>
      </c>
      <c r="N40" s="837">
        <v>96.765202702702709</v>
      </c>
      <c r="O40" s="837">
        <v>98.108108108108112</v>
      </c>
      <c r="P40" s="837">
        <v>100.92905405405405</v>
      </c>
      <c r="Q40" s="837">
        <v>104.62837837837837</v>
      </c>
      <c r="R40" s="837">
        <v>99.472128378378372</v>
      </c>
      <c r="S40" s="837">
        <v>108.51773648648648</v>
      </c>
      <c r="T40" s="837">
        <v>96.904560810810807</v>
      </c>
      <c r="U40" s="837">
        <v>78.116554054054049</v>
      </c>
      <c r="V40" s="837">
        <v>81.448479729729726</v>
      </c>
      <c r="W40" s="837">
        <v>88.255912162162161</v>
      </c>
      <c r="X40" s="837">
        <v>91.862331081081081</v>
      </c>
      <c r="Y40" s="837">
        <v>97.086148648648646</v>
      </c>
      <c r="Z40" s="837">
        <v>89.024493243243242</v>
      </c>
      <c r="AA40" s="837">
        <v>91.376689189189193</v>
      </c>
      <c r="AB40" s="946" t="s">
        <v>878</v>
      </c>
    </row>
    <row r="41" spans="1:28" ht="14.5" customHeight="1">
      <c r="A41" s="945" t="s">
        <v>1192</v>
      </c>
      <c r="B41" s="953">
        <v>100</v>
      </c>
      <c r="C41" s="837">
        <v>83.489174296003824</v>
      </c>
      <c r="D41" s="837">
        <v>69.372369505792506</v>
      </c>
      <c r="E41" s="837">
        <v>71.508222328285683</v>
      </c>
      <c r="F41" s="837">
        <v>68.246409510999257</v>
      </c>
      <c r="G41" s="837">
        <v>66.568316917603156</v>
      </c>
      <c r="H41" s="837">
        <v>61.222718792033668</v>
      </c>
      <c r="I41" s="837">
        <v>55.369462402915779</v>
      </c>
      <c r="J41" s="837">
        <v>40.217815767778887</v>
      </c>
      <c r="K41" s="837">
        <v>38.016878552523103</v>
      </c>
      <c r="L41" s="837">
        <v>45.028637132815554</v>
      </c>
      <c r="M41" s="837">
        <v>52.975441489130908</v>
      </c>
      <c r="N41" s="837">
        <v>53.158762528745605</v>
      </c>
      <c r="O41" s="837">
        <v>53.808521716492386</v>
      </c>
      <c r="P41" s="837">
        <v>52.541545537380138</v>
      </c>
      <c r="Q41" s="837">
        <v>51.321213173081098</v>
      </c>
      <c r="R41" s="837">
        <v>52.602290970625241</v>
      </c>
      <c r="S41" s="837">
        <v>50.798368551221415</v>
      </c>
      <c r="T41" s="837">
        <v>50.022779537466917</v>
      </c>
      <c r="U41" s="837">
        <v>50.867791903501541</v>
      </c>
      <c r="V41" s="837">
        <v>51.148739532260166</v>
      </c>
      <c r="W41" s="837">
        <v>48.784006595218464</v>
      </c>
      <c r="X41" s="837">
        <v>51.004469128303036</v>
      </c>
      <c r="Y41" s="837">
        <v>53.841063912873693</v>
      </c>
      <c r="Z41" s="837">
        <v>53.605675359048902</v>
      </c>
      <c r="AA41" s="837">
        <v>51.762702303987503</v>
      </c>
      <c r="AB41" s="946" t="s">
        <v>878</v>
      </c>
    </row>
    <row r="42" spans="1:28" ht="14.5" customHeight="1">
      <c r="A42" s="945" t="s">
        <v>437</v>
      </c>
      <c r="B42" s="953">
        <v>100</v>
      </c>
      <c r="C42" s="837">
        <v>77.189935786115257</v>
      </c>
      <c r="D42" s="837">
        <v>62.945761479746373</v>
      </c>
      <c r="E42" s="837">
        <v>54.321311740236659</v>
      </c>
      <c r="F42" s="837">
        <v>51.926416542142888</v>
      </c>
      <c r="G42" s="837">
        <v>50.210007673357296</v>
      </c>
      <c r="H42" s="837">
        <v>50.987439925689593</v>
      </c>
      <c r="I42" s="837">
        <v>49.549695085012722</v>
      </c>
      <c r="J42" s="837">
        <v>49.947498081660676</v>
      </c>
      <c r="K42" s="837">
        <v>53.644844715479991</v>
      </c>
      <c r="L42" s="837">
        <v>52.213157788457657</v>
      </c>
      <c r="M42" s="837">
        <v>53.436856346674205</v>
      </c>
      <c r="N42" s="837">
        <v>54.599975768345381</v>
      </c>
      <c r="O42" s="837">
        <v>55.639917612374298</v>
      </c>
      <c r="P42" s="837">
        <v>53.695327329267798</v>
      </c>
      <c r="Q42" s="837">
        <v>55.076531642502324</v>
      </c>
      <c r="R42" s="837">
        <v>54.935180323896454</v>
      </c>
      <c r="S42" s="837">
        <v>52.279794838657565</v>
      </c>
      <c r="T42" s="837">
        <v>54.204192076248937</v>
      </c>
      <c r="U42" s="837">
        <v>53.838697952425186</v>
      </c>
      <c r="V42" s="837">
        <v>55.100763297120473</v>
      </c>
      <c r="W42" s="837">
        <v>54.812002746254187</v>
      </c>
      <c r="X42" s="837">
        <v>55.783288235531685</v>
      </c>
      <c r="Y42" s="837">
        <v>54.519203586284881</v>
      </c>
      <c r="Z42" s="837">
        <v>51.510439804531316</v>
      </c>
      <c r="AA42" s="837">
        <v>50.735026856750537</v>
      </c>
      <c r="AB42" s="1139">
        <v>51.296393522071</v>
      </c>
    </row>
    <row r="43" spans="1:28" ht="14.5" customHeight="1">
      <c r="A43" s="945" t="s">
        <v>1444</v>
      </c>
      <c r="B43" s="953">
        <v>100</v>
      </c>
      <c r="C43" s="837">
        <v>98.423229717000453</v>
      </c>
      <c r="D43" s="837">
        <v>99.533112175942989</v>
      </c>
      <c r="E43" s="837">
        <v>101.66277593479953</v>
      </c>
      <c r="F43" s="837">
        <v>100.18429782528567</v>
      </c>
      <c r="G43" s="837">
        <v>95.232829585944216</v>
      </c>
      <c r="H43" s="837">
        <v>97.382970880943603</v>
      </c>
      <c r="I43" s="837">
        <v>94.970717123315723</v>
      </c>
      <c r="J43" s="837">
        <v>93.926362780030303</v>
      </c>
      <c r="K43" s="837">
        <v>91.755743948888068</v>
      </c>
      <c r="L43" s="837">
        <v>89.712085841831509</v>
      </c>
      <c r="M43" s="837">
        <v>94.950239587172874</v>
      </c>
      <c r="N43" s="837">
        <v>89.548265552688704</v>
      </c>
      <c r="O43" s="837">
        <v>89.282057582831641</v>
      </c>
      <c r="P43" s="837">
        <v>85.166072818118522</v>
      </c>
      <c r="Q43" s="837">
        <v>80.816644141376912</v>
      </c>
      <c r="R43" s="837">
        <v>80.939509358234019</v>
      </c>
      <c r="S43" s="837">
        <v>71.630421427693818</v>
      </c>
      <c r="T43" s="837">
        <v>77.151165171806525</v>
      </c>
      <c r="U43" s="837">
        <v>75.983945611663998</v>
      </c>
      <c r="V43" s="837">
        <v>79.297210959577342</v>
      </c>
      <c r="W43" s="837">
        <v>71.700045050579519</v>
      </c>
      <c r="X43" s="837">
        <v>73.829708809436042</v>
      </c>
      <c r="Y43" s="837">
        <v>74.140967358807387</v>
      </c>
      <c r="Z43" s="837">
        <v>70.356718679608463</v>
      </c>
      <c r="AA43" s="837">
        <v>70.602449113322692</v>
      </c>
      <c r="AB43" s="837">
        <v>70.135561289265681</v>
      </c>
    </row>
    <row r="44" spans="1:28" ht="14.5" customHeight="1">
      <c r="A44" s="945" t="s">
        <v>1445</v>
      </c>
      <c r="B44" s="953">
        <v>100</v>
      </c>
      <c r="C44" s="837">
        <v>79.569188225448457</v>
      </c>
      <c r="D44" s="837">
        <v>67.55448822908707</v>
      </c>
      <c r="E44" s="837">
        <v>57.832114397991482</v>
      </c>
      <c r="F44" s="837">
        <v>50.667685478295674</v>
      </c>
      <c r="G44" s="837">
        <v>48.040606920641849</v>
      </c>
      <c r="H44" s="837">
        <v>49.60884910672052</v>
      </c>
      <c r="I44" s="837">
        <v>46.687042899246805</v>
      </c>
      <c r="J44" s="837">
        <v>46.243132118036606</v>
      </c>
      <c r="K44" s="837">
        <v>45.227959101990322</v>
      </c>
      <c r="L44" s="837">
        <v>43.725211949204962</v>
      </c>
      <c r="M44" s="837">
        <v>44.787686933740858</v>
      </c>
      <c r="N44" s="837">
        <v>43.787068369537529</v>
      </c>
      <c r="O44" s="837">
        <v>43.244915038387369</v>
      </c>
      <c r="P44" s="837">
        <v>42.913801258960085</v>
      </c>
      <c r="Q44" s="837">
        <v>41.643925335662047</v>
      </c>
      <c r="R44" s="837">
        <v>40.988975002728957</v>
      </c>
      <c r="S44" s="837">
        <v>37.907069824982713</v>
      </c>
      <c r="T44" s="837">
        <v>39.635410981333912</v>
      </c>
      <c r="U44" s="837">
        <v>38.252738056252959</v>
      </c>
      <c r="V44" s="837">
        <v>39.115089327948183</v>
      </c>
      <c r="W44" s="837">
        <v>36.673580031292069</v>
      </c>
      <c r="X44" s="837">
        <v>37.703307499181314</v>
      </c>
      <c r="Y44" s="837">
        <v>38.190881635920384</v>
      </c>
      <c r="Z44" s="837">
        <v>35.942218826183456</v>
      </c>
      <c r="AA44" s="837">
        <v>36.102317796455992</v>
      </c>
      <c r="AB44" s="946" t="s">
        <v>878</v>
      </c>
    </row>
    <row r="45" spans="1:28" ht="20.25" customHeight="1">
      <c r="A45" s="945" t="s">
        <v>801</v>
      </c>
      <c r="B45" s="953">
        <v>100</v>
      </c>
      <c r="C45" s="837">
        <v>96.568322259810529</v>
      </c>
      <c r="D45" s="837">
        <v>91.999359594313219</v>
      </c>
      <c r="E45" s="837">
        <v>90.99893534543547</v>
      </c>
      <c r="F45" s="837">
        <v>89.098943113694077</v>
      </c>
      <c r="G45" s="837">
        <v>89.079378211289665</v>
      </c>
      <c r="H45" s="837">
        <v>91.320445773464087</v>
      </c>
      <c r="I45" s="837">
        <v>88.221576533686218</v>
      </c>
      <c r="J45" s="837">
        <v>87.549394938016604</v>
      </c>
      <c r="K45" s="837">
        <v>84.989257614503117</v>
      </c>
      <c r="L45" s="837">
        <v>84.877245478596464</v>
      </c>
      <c r="M45" s="837">
        <v>87.17918094133492</v>
      </c>
      <c r="N45" s="837">
        <v>85.688386698747948</v>
      </c>
      <c r="O45" s="837">
        <v>85.361025004707543</v>
      </c>
      <c r="P45" s="837">
        <v>83.928009583056053</v>
      </c>
      <c r="Q45" s="837">
        <v>82.044648022257078</v>
      </c>
      <c r="R45" s="837">
        <v>83.154692567928578</v>
      </c>
      <c r="S45" s="837">
        <v>80.592860153744212</v>
      </c>
      <c r="T45" s="837">
        <v>81.068557327724548</v>
      </c>
      <c r="U45" s="837">
        <v>75.386850064227119</v>
      </c>
      <c r="V45" s="837">
        <v>79.281692052526353</v>
      </c>
      <c r="W45" s="837">
        <v>76.918515435873147</v>
      </c>
      <c r="X45" s="837">
        <v>77.449749332514514</v>
      </c>
      <c r="Y45" s="837">
        <v>79.22153663050608</v>
      </c>
      <c r="Z45" s="837">
        <v>75.265990084764454</v>
      </c>
      <c r="AA45" s="837">
        <v>75.778840802773175</v>
      </c>
      <c r="AB45" s="837">
        <v>76.190346366196039</v>
      </c>
    </row>
    <row r="46" spans="1:28" ht="12.75" customHeight="1">
      <c r="A46" s="954"/>
      <c r="B46" s="952"/>
      <c r="C46" s="952"/>
      <c r="D46" s="952"/>
      <c r="E46" s="952"/>
      <c r="F46" s="952"/>
      <c r="G46" s="952"/>
      <c r="H46" s="952"/>
      <c r="I46" s="952"/>
      <c r="J46" s="952"/>
      <c r="K46" s="1202"/>
      <c r="L46" s="1202"/>
      <c r="M46" s="1202"/>
      <c r="N46" s="1202"/>
      <c r="O46" s="1202"/>
      <c r="P46" s="1202"/>
      <c r="Q46" s="1202"/>
      <c r="R46" s="1202"/>
      <c r="S46" s="1202"/>
      <c r="T46" s="1202"/>
      <c r="U46" s="1202"/>
      <c r="V46" s="1202"/>
      <c r="W46" s="1202"/>
      <c r="X46" s="1202"/>
      <c r="Y46" s="1202"/>
      <c r="Z46" s="1202"/>
      <c r="AA46" s="1202"/>
      <c r="AB46" s="1202"/>
    </row>
    <row r="47" spans="1:28" ht="12.75" customHeight="1">
      <c r="A47" s="951"/>
      <c r="B47" s="1374" t="s">
        <v>419</v>
      </c>
      <c r="C47" s="1374"/>
      <c r="D47" s="1374"/>
      <c r="E47" s="1374"/>
      <c r="F47" s="1374"/>
      <c r="G47" s="1374" t="s">
        <v>419</v>
      </c>
      <c r="H47" s="1374"/>
      <c r="I47" s="1374"/>
      <c r="J47" s="1374"/>
      <c r="K47" s="1374"/>
      <c r="L47" s="1374" t="s">
        <v>419</v>
      </c>
      <c r="M47" s="1374"/>
      <c r="N47" s="1374"/>
      <c r="O47" s="1374"/>
      <c r="P47" s="1374"/>
      <c r="Q47" s="1374" t="s">
        <v>419</v>
      </c>
      <c r="R47" s="1374"/>
      <c r="S47" s="1374"/>
      <c r="T47" s="1374"/>
      <c r="U47" s="1374"/>
      <c r="V47" s="1374" t="s">
        <v>419</v>
      </c>
      <c r="W47" s="1374"/>
      <c r="X47" s="1374"/>
      <c r="Y47" s="1374"/>
      <c r="Z47" s="1374"/>
      <c r="AA47" s="1200"/>
      <c r="AB47" s="1202"/>
    </row>
    <row r="48" spans="1:28" ht="12.75" customHeight="1">
      <c r="A48" s="951"/>
      <c r="B48" s="952"/>
      <c r="C48" s="952"/>
      <c r="D48" s="952"/>
      <c r="E48" s="952"/>
      <c r="F48" s="952"/>
      <c r="G48" s="952"/>
      <c r="H48" s="952"/>
      <c r="I48" s="952"/>
      <c r="J48" s="952"/>
      <c r="K48" s="1202"/>
      <c r="L48" s="1202"/>
      <c r="M48" s="1202"/>
      <c r="N48" s="1202"/>
      <c r="O48" s="1202"/>
      <c r="P48" s="1202"/>
      <c r="Q48" s="1202"/>
      <c r="R48" s="1202"/>
      <c r="S48" s="1202"/>
      <c r="T48" s="1202"/>
      <c r="U48" s="1202"/>
      <c r="V48" s="1202"/>
      <c r="W48" s="1202"/>
      <c r="X48" s="1202"/>
      <c r="Y48" s="1202"/>
      <c r="Z48" s="1202"/>
      <c r="AA48" s="1202"/>
      <c r="AB48" s="1202"/>
    </row>
    <row r="49" spans="1:28" ht="14.5" customHeight="1">
      <c r="A49" s="945" t="s">
        <v>1653</v>
      </c>
      <c r="B49" s="837">
        <v>94.309613871188844</v>
      </c>
      <c r="C49" s="953">
        <v>100</v>
      </c>
      <c r="D49" s="837">
        <v>99.097509583407373</v>
      </c>
      <c r="E49" s="837">
        <v>100.06219694854154</v>
      </c>
      <c r="F49" s="837">
        <v>94.126831002005531</v>
      </c>
      <c r="G49" s="837">
        <v>98.830951232515048</v>
      </c>
      <c r="H49" s="837">
        <v>103.25074255540606</v>
      </c>
      <c r="I49" s="837">
        <v>99.317102891523447</v>
      </c>
      <c r="J49" s="837">
        <v>101.09288923865857</v>
      </c>
      <c r="K49" s="837">
        <v>97.801528267878453</v>
      </c>
      <c r="L49" s="837">
        <v>94.15983346449697</v>
      </c>
      <c r="M49" s="837">
        <v>101.05480947424539</v>
      </c>
      <c r="N49" s="837">
        <v>96.853342133989997</v>
      </c>
      <c r="O49" s="837">
        <v>96.339265314411918</v>
      </c>
      <c r="P49" s="837">
        <v>95.193064405574873</v>
      </c>
      <c r="Q49" s="837">
        <v>97.911959584676708</v>
      </c>
      <c r="R49" s="837">
        <v>98.922342667106705</v>
      </c>
      <c r="S49" s="837">
        <v>89.632149475768571</v>
      </c>
      <c r="T49" s="837">
        <v>91.899164783833868</v>
      </c>
      <c r="U49" s="837">
        <v>84.063618593079639</v>
      </c>
      <c r="V49" s="837">
        <v>86.111040593028861</v>
      </c>
      <c r="W49" s="837">
        <v>83.890990327739843</v>
      </c>
      <c r="X49" s="837">
        <v>82.977075981823262</v>
      </c>
      <c r="Y49" s="837">
        <v>89.528064786372525</v>
      </c>
      <c r="Z49" s="837">
        <v>83.057043487090965</v>
      </c>
      <c r="AA49" s="837">
        <v>84.799827371734665</v>
      </c>
      <c r="AB49" s="837">
        <v>86.890406438018843</v>
      </c>
    </row>
    <row r="50" spans="1:28" ht="14.5" customHeight="1">
      <c r="A50" s="945" t="s">
        <v>1195</v>
      </c>
      <c r="B50" s="837">
        <v>94.869095724812382</v>
      </c>
      <c r="C50" s="953">
        <v>100</v>
      </c>
      <c r="D50" s="837">
        <v>97.79958572447282</v>
      </c>
      <c r="E50" s="837">
        <v>101.32432340656729</v>
      </c>
      <c r="F50" s="837">
        <v>98.658698088220319</v>
      </c>
      <c r="G50" s="837">
        <v>99.080896917835361</v>
      </c>
      <c r="H50" s="837">
        <v>103.90392429850476</v>
      </c>
      <c r="I50" s="837">
        <v>101.19981436834301</v>
      </c>
      <c r="J50" s="837">
        <v>102.44377285023826</v>
      </c>
      <c r="K50" s="837">
        <v>99.801917439188657</v>
      </c>
      <c r="L50" s="837">
        <v>97.415871506672559</v>
      </c>
      <c r="M50" s="837">
        <v>99.593647775249863</v>
      </c>
      <c r="N50" s="837">
        <v>92.715089363532428</v>
      </c>
      <c r="O50" s="837">
        <v>92.383442561716862</v>
      </c>
      <c r="P50" s="837">
        <v>90.940269618662768</v>
      </c>
      <c r="Q50" s="837">
        <v>87.753970140468837</v>
      </c>
      <c r="R50" s="837">
        <v>88.995664821669095</v>
      </c>
      <c r="S50" s="837">
        <v>81.144804011454838</v>
      </c>
      <c r="T50" s="837">
        <v>86.70696231903743</v>
      </c>
      <c r="U50" s="837">
        <v>83.330503582464601</v>
      </c>
      <c r="V50" s="837">
        <v>86.850713663169088</v>
      </c>
      <c r="W50" s="837">
        <v>84.840458646020807</v>
      </c>
      <c r="X50" s="837">
        <v>84.841590546368295</v>
      </c>
      <c r="Y50" s="837">
        <v>85.788991137220279</v>
      </c>
      <c r="Z50" s="837">
        <v>80.617338449522904</v>
      </c>
      <c r="AA50" s="837">
        <v>81.617938356707072</v>
      </c>
      <c r="AB50" s="946" t="s">
        <v>878</v>
      </c>
    </row>
    <row r="51" spans="1:28" ht="14.5" customHeight="1">
      <c r="A51" s="945" t="s">
        <v>1179</v>
      </c>
      <c r="B51" s="837">
        <v>95.990147426377362</v>
      </c>
      <c r="C51" s="953">
        <v>100</v>
      </c>
      <c r="D51" s="837">
        <v>89.73448762994893</v>
      </c>
      <c r="E51" s="837">
        <v>94.57383996812402</v>
      </c>
      <c r="F51" s="837">
        <v>91.056616075632988</v>
      </c>
      <c r="G51" s="837">
        <v>87.673416162567463</v>
      </c>
      <c r="H51" s="837">
        <v>88.285579744267764</v>
      </c>
      <c r="I51" s="837">
        <v>84.489441083783092</v>
      </c>
      <c r="J51" s="837">
        <v>81.685804324990045</v>
      </c>
      <c r="K51" s="837">
        <v>84.311949867787149</v>
      </c>
      <c r="L51" s="837">
        <v>83.917122468939041</v>
      </c>
      <c r="M51" s="837">
        <v>85.199405947766877</v>
      </c>
      <c r="N51" s="837">
        <v>74.999094432571454</v>
      </c>
      <c r="O51" s="837">
        <v>74.948382656572605</v>
      </c>
      <c r="P51" s="837">
        <v>71.072554062375488</v>
      </c>
      <c r="Q51" s="837">
        <v>70.239432028108808</v>
      </c>
      <c r="R51" s="837">
        <v>69.703336110406781</v>
      </c>
      <c r="S51" s="837">
        <v>60.701995870612528</v>
      </c>
      <c r="T51" s="837">
        <v>64.175752526533131</v>
      </c>
      <c r="U51" s="837">
        <v>62.447929872858332</v>
      </c>
      <c r="V51" s="837">
        <v>68.504364835005617</v>
      </c>
      <c r="W51" s="837">
        <v>60.02825370377078</v>
      </c>
      <c r="X51" s="837">
        <v>60.289057123193395</v>
      </c>
      <c r="Y51" s="837">
        <v>62.686999673995729</v>
      </c>
      <c r="Z51" s="837">
        <v>59.137175354076867</v>
      </c>
      <c r="AA51" s="837">
        <v>56.793566848987574</v>
      </c>
      <c r="AB51" s="946" t="s">
        <v>878</v>
      </c>
    </row>
    <row r="52" spans="1:28" ht="14.5" customHeight="1">
      <c r="A52" s="945" t="s">
        <v>1196</v>
      </c>
      <c r="B52" s="837">
        <v>124.57764908097059</v>
      </c>
      <c r="C52" s="953">
        <v>100</v>
      </c>
      <c r="D52" s="837">
        <v>89.323154585856088</v>
      </c>
      <c r="E52" s="837">
        <v>86.678331965499623</v>
      </c>
      <c r="F52" s="837">
        <v>81.998792177023489</v>
      </c>
      <c r="G52" s="837">
        <v>77.828705926075045</v>
      </c>
      <c r="H52" s="837">
        <v>77.153563852026195</v>
      </c>
      <c r="I52" s="837">
        <v>77.898388020873654</v>
      </c>
      <c r="J52" s="837">
        <v>90.764799702689729</v>
      </c>
      <c r="K52" s="837">
        <v>89.566267672153487</v>
      </c>
      <c r="L52" s="837">
        <v>93.649638427352542</v>
      </c>
      <c r="M52" s="837">
        <v>94.125025162978673</v>
      </c>
      <c r="N52" s="837">
        <v>95.188838476904252</v>
      </c>
      <c r="O52" s="837">
        <v>89.787701884513538</v>
      </c>
      <c r="P52" s="837">
        <v>91.206119636414314</v>
      </c>
      <c r="Q52" s="837">
        <v>93.160315272766695</v>
      </c>
      <c r="R52" s="837">
        <v>90.236764273215755</v>
      </c>
      <c r="S52" s="837">
        <v>90.179470106381331</v>
      </c>
      <c r="T52" s="837">
        <v>88.027067622601777</v>
      </c>
      <c r="U52" s="837">
        <v>82.294553957168745</v>
      </c>
      <c r="V52" s="837">
        <v>86.156490500007749</v>
      </c>
      <c r="W52" s="837">
        <v>87.056163768407686</v>
      </c>
      <c r="X52" s="837">
        <v>89.707180352746249</v>
      </c>
      <c r="Y52" s="837">
        <v>88.119977082333264</v>
      </c>
      <c r="Z52" s="837">
        <v>86.36398829340807</v>
      </c>
      <c r="AA52" s="837">
        <v>86.168878427971947</v>
      </c>
      <c r="AB52" s="946" t="s">
        <v>878</v>
      </c>
    </row>
    <row r="53" spans="1:28" ht="14.5" customHeight="1">
      <c r="A53" s="945" t="s">
        <v>1440</v>
      </c>
      <c r="B53" s="837">
        <v>98.577640209300611</v>
      </c>
      <c r="C53" s="953">
        <v>100</v>
      </c>
      <c r="D53" s="837">
        <v>94.767484707789819</v>
      </c>
      <c r="E53" s="837">
        <v>91.745891370034641</v>
      </c>
      <c r="F53" s="837">
        <v>97.840666224482277</v>
      </c>
      <c r="G53" s="837">
        <v>97.103692239663943</v>
      </c>
      <c r="H53" s="837">
        <v>104.48080182769549</v>
      </c>
      <c r="I53" s="837">
        <v>104.25970963224998</v>
      </c>
      <c r="J53" s="837">
        <v>101.9087626206795</v>
      </c>
      <c r="K53" s="837">
        <v>94.023140983123298</v>
      </c>
      <c r="L53" s="837">
        <v>103.39008033016435</v>
      </c>
      <c r="M53" s="837">
        <v>104.02387795710811</v>
      </c>
      <c r="N53" s="837">
        <v>103.08792099638883</v>
      </c>
      <c r="O53" s="837">
        <v>108.28358758935809</v>
      </c>
      <c r="P53" s="837">
        <v>96.366718254845608</v>
      </c>
      <c r="Q53" s="837">
        <v>89.557078635124185</v>
      </c>
      <c r="R53" s="837">
        <v>93.057705063011269</v>
      </c>
      <c r="S53" s="837">
        <v>99.918932861669987</v>
      </c>
      <c r="T53" s="837">
        <v>95.416021814429953</v>
      </c>
      <c r="U53" s="837">
        <v>93.337755177242244</v>
      </c>
      <c r="V53" s="837">
        <v>103.45640798879799</v>
      </c>
      <c r="W53" s="837">
        <v>96.963667182548463</v>
      </c>
      <c r="X53" s="837">
        <v>98.467094111577865</v>
      </c>
      <c r="Y53" s="837">
        <v>99.801017024099053</v>
      </c>
      <c r="Z53" s="837">
        <v>94.833812366423459</v>
      </c>
      <c r="AA53" s="837">
        <v>97.899624143267744</v>
      </c>
      <c r="AB53" s="946" t="s">
        <v>878</v>
      </c>
    </row>
    <row r="54" spans="1:28" ht="14.5" customHeight="1">
      <c r="A54" s="945" t="s">
        <v>1419</v>
      </c>
      <c r="B54" s="837">
        <v>87.715501695159773</v>
      </c>
      <c r="C54" s="953">
        <v>100</v>
      </c>
      <c r="D54" s="837">
        <v>90.687441390752369</v>
      </c>
      <c r="E54" s="837">
        <v>95.405034985212438</v>
      </c>
      <c r="F54" s="837">
        <v>91.906513741614376</v>
      </c>
      <c r="G54" s="837">
        <v>92.281612926494986</v>
      </c>
      <c r="H54" s="837">
        <v>100.01442689172617</v>
      </c>
      <c r="I54" s="837">
        <v>95.830628291134673</v>
      </c>
      <c r="J54" s="1012" t="s">
        <v>355</v>
      </c>
      <c r="K54" s="1012" t="s">
        <v>355</v>
      </c>
      <c r="L54" s="1012" t="s">
        <v>355</v>
      </c>
      <c r="M54" s="1012" t="s">
        <v>355</v>
      </c>
      <c r="N54" s="1012" t="s">
        <v>355</v>
      </c>
      <c r="O54" s="837">
        <v>87.030224338166349</v>
      </c>
      <c r="P54" s="837">
        <v>86.539710019476303</v>
      </c>
      <c r="Q54" s="837">
        <v>86.258385630815837</v>
      </c>
      <c r="R54" s="837">
        <v>83.524489648705185</v>
      </c>
      <c r="S54" s="837">
        <v>79.802351583351367</v>
      </c>
      <c r="T54" s="837">
        <v>80.595830628291139</v>
      </c>
      <c r="U54" s="837">
        <v>81.511938252903406</v>
      </c>
      <c r="V54" s="837">
        <v>83.935656062901245</v>
      </c>
      <c r="W54" s="837">
        <v>79.145928009810291</v>
      </c>
      <c r="X54" s="837">
        <v>78.063911130346966</v>
      </c>
      <c r="Y54" s="837">
        <v>76.563514390824494</v>
      </c>
      <c r="Z54" s="837">
        <v>83.877948495996534</v>
      </c>
      <c r="AA54" s="837">
        <v>105.46057851835822</v>
      </c>
      <c r="AB54" s="837">
        <v>110.28637380076462</v>
      </c>
    </row>
    <row r="55" spans="1:28" ht="14.5" customHeight="1">
      <c r="A55" s="945" t="s">
        <v>1213</v>
      </c>
      <c r="B55" s="837">
        <v>91.937814002630617</v>
      </c>
      <c r="C55" s="953">
        <v>100</v>
      </c>
      <c r="D55" s="837">
        <v>99.361752592880094</v>
      </c>
      <c r="E55" s="837">
        <v>102.23602216615996</v>
      </c>
      <c r="F55" s="837">
        <v>101.48996269702654</v>
      </c>
      <c r="G55" s="837">
        <v>101.38430687625332</v>
      </c>
      <c r="H55" s="837">
        <v>108.39424714837097</v>
      </c>
      <c r="I55" s="837">
        <v>101.94277335748323</v>
      </c>
      <c r="J55" s="837">
        <v>101.61286844772194</v>
      </c>
      <c r="K55" s="837">
        <v>94.676240377773468</v>
      </c>
      <c r="L55" s="837">
        <v>96.000172499299225</v>
      </c>
      <c r="M55" s="837">
        <v>100.45281066045669</v>
      </c>
      <c r="N55" s="837">
        <v>94.042305453134091</v>
      </c>
      <c r="O55" s="837">
        <v>94.844427194514523</v>
      </c>
      <c r="P55" s="837">
        <v>93.074153136252889</v>
      </c>
      <c r="Q55" s="837">
        <v>91.133536020009913</v>
      </c>
      <c r="R55" s="837">
        <v>89.419324233995297</v>
      </c>
      <c r="S55" s="837">
        <v>83.733316083403409</v>
      </c>
      <c r="T55" s="837">
        <v>84.720874571447055</v>
      </c>
      <c r="U55" s="837">
        <v>81.436919162515906</v>
      </c>
      <c r="V55" s="837">
        <v>83.284817905427261</v>
      </c>
      <c r="W55" s="837">
        <v>79.556676801000492</v>
      </c>
      <c r="X55" s="837">
        <v>79.53511438859779</v>
      </c>
      <c r="Y55" s="837">
        <v>78.834335985510066</v>
      </c>
      <c r="Z55" s="837">
        <v>73.256139896931671</v>
      </c>
      <c r="AA55" s="837">
        <v>76.95193738275438</v>
      </c>
      <c r="AB55" s="837">
        <v>79.681738792936159</v>
      </c>
    </row>
    <row r="56" spans="1:28" ht="14.5" customHeight="1">
      <c r="A56" s="945" t="s">
        <v>335</v>
      </c>
      <c r="B56" s="837">
        <v>144.45477363577206</v>
      </c>
      <c r="C56" s="953">
        <v>100</v>
      </c>
      <c r="D56" s="837">
        <v>87.013107743794734</v>
      </c>
      <c r="E56" s="837">
        <v>88.063586501812779</v>
      </c>
      <c r="F56" s="837">
        <v>88.407548573022211</v>
      </c>
      <c r="G56" s="837">
        <v>95.128753369898675</v>
      </c>
      <c r="H56" s="837">
        <v>108.17142325927303</v>
      </c>
      <c r="I56" s="837">
        <v>99.042483963930465</v>
      </c>
      <c r="J56" s="837">
        <v>96.802082364971653</v>
      </c>
      <c r="K56" s="837">
        <v>98.791484614669514</v>
      </c>
      <c r="L56" s="837">
        <v>95.342567630380216</v>
      </c>
      <c r="M56" s="837">
        <v>99.637445384400849</v>
      </c>
      <c r="N56" s="837">
        <v>101.40373710142232</v>
      </c>
      <c r="O56" s="837">
        <v>99.432927396114152</v>
      </c>
      <c r="P56" s="837">
        <v>101.38514455703263</v>
      </c>
      <c r="Q56" s="837">
        <v>96.253602305475511</v>
      </c>
      <c r="R56" s="837">
        <v>103.49539834526355</v>
      </c>
      <c r="S56" s="837">
        <v>93.371757925072046</v>
      </c>
      <c r="T56" s="837">
        <v>100.72510923119829</v>
      </c>
      <c r="U56" s="837">
        <v>88.454029933996466</v>
      </c>
      <c r="V56" s="837">
        <v>101.69192153946267</v>
      </c>
      <c r="W56" s="837">
        <v>96.179232127916706</v>
      </c>
      <c r="X56" s="837">
        <v>102.13814260481547</v>
      </c>
      <c r="Y56" s="837">
        <v>96.950822720089249</v>
      </c>
      <c r="Z56" s="837">
        <v>96.355861299618851</v>
      </c>
      <c r="AA56" s="946" t="s">
        <v>878</v>
      </c>
      <c r="AB56" s="946" t="s">
        <v>878</v>
      </c>
    </row>
    <row r="57" spans="1:28" ht="14.5" customHeight="1">
      <c r="A57" s="945" t="s">
        <v>1441</v>
      </c>
      <c r="B57" s="837">
        <v>93.710160885789435</v>
      </c>
      <c r="C57" s="953">
        <v>100</v>
      </c>
      <c r="D57" s="1012" t="s">
        <v>355</v>
      </c>
      <c r="E57" s="1012" t="s">
        <v>355</v>
      </c>
      <c r="F57" s="837">
        <v>95.166085520278955</v>
      </c>
      <c r="G57" s="1012" t="s">
        <v>355</v>
      </c>
      <c r="H57" s="837">
        <v>95.35572276258641</v>
      </c>
      <c r="I57" s="1012" t="s">
        <v>355</v>
      </c>
      <c r="J57" s="837">
        <v>97.378112191839477</v>
      </c>
      <c r="K57" s="1012" t="s">
        <v>355</v>
      </c>
      <c r="L57" s="837">
        <v>89.647030036092247</v>
      </c>
      <c r="M57" s="1012" t="s">
        <v>355</v>
      </c>
      <c r="N57" s="837">
        <v>87.233131461430233</v>
      </c>
      <c r="O57" s="1012" t="s">
        <v>355</v>
      </c>
      <c r="P57" s="837">
        <v>85.691564201382519</v>
      </c>
      <c r="Q57" s="1012" t="s">
        <v>355</v>
      </c>
      <c r="R57" s="837">
        <v>86.286168715972352</v>
      </c>
      <c r="S57" s="1012" t="s">
        <v>355</v>
      </c>
      <c r="T57" s="837">
        <v>84.791093166941948</v>
      </c>
      <c r="U57" s="837">
        <v>80.855202789502655</v>
      </c>
      <c r="V57" s="837">
        <v>83.221386187067964</v>
      </c>
      <c r="W57" s="837">
        <v>81.640668012479352</v>
      </c>
      <c r="X57" s="837">
        <v>78.736159539976754</v>
      </c>
      <c r="Y57" s="837">
        <v>79.647641769131951</v>
      </c>
      <c r="Z57" s="837">
        <v>81.218572215085331</v>
      </c>
      <c r="AA57" s="837">
        <v>80.237352419404175</v>
      </c>
      <c r="AB57" s="1139">
        <v>79.784669970025078</v>
      </c>
    </row>
    <row r="58" spans="1:28" ht="14.5" customHeight="1">
      <c r="A58" s="945" t="s">
        <v>1420</v>
      </c>
      <c r="B58" s="837">
        <v>96.469691069574253</v>
      </c>
      <c r="C58" s="953">
        <v>100</v>
      </c>
      <c r="D58" s="837">
        <v>98.772390965732086</v>
      </c>
      <c r="E58" s="837">
        <v>96.704309449636554</v>
      </c>
      <c r="F58" s="837">
        <v>95.31509605399792</v>
      </c>
      <c r="G58" s="837">
        <v>97.685942367601243</v>
      </c>
      <c r="H58" s="837">
        <v>100.61072170301142</v>
      </c>
      <c r="I58" s="837">
        <v>98.860332294911728</v>
      </c>
      <c r="J58" s="837">
        <v>98.078595534787127</v>
      </c>
      <c r="K58" s="837">
        <v>94.574896157840087</v>
      </c>
      <c r="L58" s="837">
        <v>94.563538421599176</v>
      </c>
      <c r="M58" s="837">
        <v>96.582294911734166</v>
      </c>
      <c r="N58" s="837">
        <v>95.104491173416406</v>
      </c>
      <c r="O58" s="837">
        <v>95.283618899273108</v>
      </c>
      <c r="P58" s="837">
        <v>93.592614226375915</v>
      </c>
      <c r="Q58" s="837">
        <v>90.595794392523359</v>
      </c>
      <c r="R58" s="837">
        <v>91.936007268951201</v>
      </c>
      <c r="S58" s="837">
        <v>92.694379543094499</v>
      </c>
      <c r="T58" s="837">
        <v>91.814641744548283</v>
      </c>
      <c r="U58" s="837">
        <v>83.304776739356186</v>
      </c>
      <c r="V58" s="837">
        <v>88.230464693665624</v>
      </c>
      <c r="W58" s="837">
        <v>85.870327102803742</v>
      </c>
      <c r="X58" s="837">
        <v>87.077167705088272</v>
      </c>
      <c r="Y58" s="837">
        <v>85.649013499480787</v>
      </c>
      <c r="Z58" s="837">
        <v>83.008177570093451</v>
      </c>
      <c r="AA58" s="946" t="s">
        <v>878</v>
      </c>
      <c r="AB58" s="946" t="s">
        <v>878</v>
      </c>
    </row>
    <row r="59" spans="1:28" ht="14.5" customHeight="1">
      <c r="A59" s="945" t="s">
        <v>1442</v>
      </c>
      <c r="B59" s="837">
        <v>93.020025073696331</v>
      </c>
      <c r="C59" s="953">
        <v>100</v>
      </c>
      <c r="D59" s="837">
        <v>98.258394605766952</v>
      </c>
      <c r="E59" s="837">
        <v>102.7682716091214</v>
      </c>
      <c r="F59" s="837">
        <v>102.88008674143597</v>
      </c>
      <c r="G59" s="837">
        <v>107.00030495036086</v>
      </c>
      <c r="H59" s="837">
        <v>107.0646833598753</v>
      </c>
      <c r="I59" s="837">
        <v>107.60004066004811</v>
      </c>
      <c r="J59" s="837">
        <v>105.93975536204384</v>
      </c>
      <c r="K59" s="837">
        <v>103.03256192186494</v>
      </c>
      <c r="L59" s="837">
        <v>98.078812726595061</v>
      </c>
      <c r="M59" s="837">
        <v>100.49469725205842</v>
      </c>
      <c r="N59" s="837">
        <v>94.690475383729208</v>
      </c>
      <c r="O59" s="837">
        <v>90.915867583776645</v>
      </c>
      <c r="P59" s="837">
        <v>88.615186527970721</v>
      </c>
      <c r="Q59" s="837">
        <v>88.367837901941513</v>
      </c>
      <c r="R59" s="837">
        <v>90.760004066004811</v>
      </c>
      <c r="S59" s="837">
        <v>87.676617083996888</v>
      </c>
      <c r="T59" s="837">
        <v>93.108121844610849</v>
      </c>
      <c r="U59" s="837">
        <v>89.225087249686581</v>
      </c>
      <c r="V59" s="837">
        <v>92.56259953240945</v>
      </c>
      <c r="W59" s="837">
        <v>85.846914918849322</v>
      </c>
      <c r="X59" s="837">
        <v>86.754989326737373</v>
      </c>
      <c r="Y59" s="837">
        <v>90.749839053976217</v>
      </c>
      <c r="Z59" s="837">
        <v>85.829973232134989</v>
      </c>
      <c r="AA59" s="837">
        <v>87.239521566767181</v>
      </c>
      <c r="AB59" s="946" t="s">
        <v>878</v>
      </c>
    </row>
    <row r="60" spans="1:28" ht="14.5" customHeight="1">
      <c r="A60" s="945" t="s">
        <v>1443</v>
      </c>
      <c r="B60" s="837">
        <v>91.961165048543691</v>
      </c>
      <c r="C60" s="953">
        <v>100</v>
      </c>
      <c r="D60" s="837">
        <v>94.671844660194168</v>
      </c>
      <c r="E60" s="837">
        <v>90.073786407766988</v>
      </c>
      <c r="F60" s="837">
        <v>94.326213592233003</v>
      </c>
      <c r="G60" s="837">
        <v>89.743689320388356</v>
      </c>
      <c r="H60" s="837">
        <v>92.539805825242723</v>
      </c>
      <c r="I60" s="837">
        <v>84.667961165048538</v>
      </c>
      <c r="J60" s="837">
        <v>92.306796116504856</v>
      </c>
      <c r="K60" s="837">
        <v>88.543689320388353</v>
      </c>
      <c r="L60" s="837">
        <v>90.908737864077665</v>
      </c>
      <c r="M60" s="837">
        <v>90.147572815533977</v>
      </c>
      <c r="N60" s="837">
        <v>88.986407766990297</v>
      </c>
      <c r="O60" s="837">
        <v>90.221359223300965</v>
      </c>
      <c r="P60" s="837">
        <v>92.815533980582529</v>
      </c>
      <c r="Q60" s="837">
        <v>96.217475728155335</v>
      </c>
      <c r="R60" s="837">
        <v>91.475728155339809</v>
      </c>
      <c r="S60" s="837">
        <v>99.794174757281553</v>
      </c>
      <c r="T60" s="837">
        <v>89.114563106796112</v>
      </c>
      <c r="U60" s="837">
        <v>71.836893203883491</v>
      </c>
      <c r="V60" s="837">
        <v>74.900970873786406</v>
      </c>
      <c r="W60" s="837">
        <v>81.161165048543694</v>
      </c>
      <c r="X60" s="837">
        <v>84.477669902912623</v>
      </c>
      <c r="Y60" s="837">
        <v>89.28155339805825</v>
      </c>
      <c r="Z60" s="837">
        <v>81.867961165048541</v>
      </c>
      <c r="AA60" s="837">
        <v>84.03106796116505</v>
      </c>
      <c r="AB60" s="946" t="s">
        <v>878</v>
      </c>
    </row>
    <row r="61" spans="1:28" ht="14.5" customHeight="1">
      <c r="A61" s="945" t="s">
        <v>1192</v>
      </c>
      <c r="B61" s="837">
        <v>119.77600789948939</v>
      </c>
      <c r="C61" s="953">
        <v>100</v>
      </c>
      <c r="D61" s="837">
        <v>83.091454779321012</v>
      </c>
      <c r="E61" s="837">
        <v>85.649694024711891</v>
      </c>
      <c r="F61" s="837">
        <v>81.742824847012358</v>
      </c>
      <c r="G61" s="837">
        <v>79.732872529785496</v>
      </c>
      <c r="H61" s="837">
        <v>73.330128496628419</v>
      </c>
      <c r="I61" s="837">
        <v>66.31933166162122</v>
      </c>
      <c r="J61" s="837">
        <v>48.171294191016926</v>
      </c>
      <c r="K61" s="837">
        <v>45.535099458209359</v>
      </c>
      <c r="L61" s="837">
        <v>53.93350396923357</v>
      </c>
      <c r="M61" s="837">
        <v>63.451868982810815</v>
      </c>
      <c r="N61" s="837">
        <v>63.671443605701143</v>
      </c>
      <c r="O61" s="837">
        <v>64.449699221744382</v>
      </c>
      <c r="P61" s="837">
        <v>62.932165733366247</v>
      </c>
      <c r="Q61" s="837">
        <v>61.470500344303403</v>
      </c>
      <c r="R61" s="837">
        <v>63.004924188288484</v>
      </c>
      <c r="S61" s="837">
        <v>60.844257928722698</v>
      </c>
      <c r="T61" s="837">
        <v>59.915288370340534</v>
      </c>
      <c r="U61" s="837">
        <v>60.927410448633829</v>
      </c>
      <c r="V61" s="837">
        <v>61.263918302649188</v>
      </c>
      <c r="W61" s="837">
        <v>58.431535593176299</v>
      </c>
      <c r="X61" s="837">
        <v>61.091116972208866</v>
      </c>
      <c r="Y61" s="837">
        <v>64.488676965452726</v>
      </c>
      <c r="Z61" s="837">
        <v>64.206737952629055</v>
      </c>
      <c r="AA61" s="837">
        <v>61.999298400613249</v>
      </c>
      <c r="AB61" s="946" t="s">
        <v>878</v>
      </c>
    </row>
    <row r="62" spans="1:28" ht="14.5" customHeight="1">
      <c r="A62" s="945" t="s">
        <v>437</v>
      </c>
      <c r="B62" s="837">
        <v>129.55056767645058</v>
      </c>
      <c r="C62" s="953">
        <v>100</v>
      </c>
      <c r="D62" s="837">
        <v>81.546591325275983</v>
      </c>
      <c r="E62" s="837">
        <v>70.373567728770993</v>
      </c>
      <c r="F62" s="837">
        <v>67.27096740438445</v>
      </c>
      <c r="G62" s="837">
        <v>65.047349971223781</v>
      </c>
      <c r="H62" s="837">
        <v>66.054517867420074</v>
      </c>
      <c r="I62" s="837">
        <v>64.19191126458432</v>
      </c>
      <c r="J62" s="837">
        <v>64.707267304975673</v>
      </c>
      <c r="K62" s="837">
        <v>69.497200858054725</v>
      </c>
      <c r="L62" s="837">
        <v>67.642442316747761</v>
      </c>
      <c r="M62" s="837">
        <v>69.227750745565842</v>
      </c>
      <c r="N62" s="837">
        <v>70.734578559095908</v>
      </c>
      <c r="O62" s="837">
        <v>72.081829121540309</v>
      </c>
      <c r="P62" s="837">
        <v>69.562601370794752</v>
      </c>
      <c r="Q62" s="837">
        <v>71.351959399361689</v>
      </c>
      <c r="R62" s="837">
        <v>71.16883796368964</v>
      </c>
      <c r="S62" s="837">
        <v>67.728770993564595</v>
      </c>
      <c r="T62" s="837">
        <v>70.221838539214147</v>
      </c>
      <c r="U62" s="837">
        <v>69.748338826976408</v>
      </c>
      <c r="V62" s="837">
        <v>71.383351645476907</v>
      </c>
      <c r="W62" s="837">
        <v>71.009260712603989</v>
      </c>
      <c r="X62" s="837">
        <v>72.267566577721965</v>
      </c>
      <c r="Y62" s="837">
        <v>70.629937738711874</v>
      </c>
      <c r="Z62" s="837">
        <v>66.732067179406684</v>
      </c>
      <c r="AA62" s="837">
        <v>65.727515303719983</v>
      </c>
      <c r="AB62" s="1139">
        <v>66.454769005388997</v>
      </c>
    </row>
    <row r="63" spans="1:28" ht="14.5" customHeight="1">
      <c r="A63" s="945" t="s">
        <v>1444</v>
      </c>
      <c r="B63" s="837">
        <v>101.60203062583223</v>
      </c>
      <c r="C63" s="953">
        <v>100</v>
      </c>
      <c r="D63" s="837">
        <v>101.12766311584554</v>
      </c>
      <c r="E63" s="837">
        <v>103.29144474034621</v>
      </c>
      <c r="F63" s="837">
        <v>101.7892809587217</v>
      </c>
      <c r="G63" s="837">
        <v>96.758488681757655</v>
      </c>
      <c r="H63" s="837">
        <v>98.943075898801595</v>
      </c>
      <c r="I63" s="837">
        <v>96.492177097203722</v>
      </c>
      <c r="J63" s="837">
        <v>95.431091877496669</v>
      </c>
      <c r="K63" s="837">
        <v>93.22569906790946</v>
      </c>
      <c r="L63" s="837">
        <v>91.14930093209054</v>
      </c>
      <c r="M63" s="837">
        <v>96.471371504660453</v>
      </c>
      <c r="N63" s="837">
        <v>90.982856191744347</v>
      </c>
      <c r="O63" s="837">
        <v>90.712383488681752</v>
      </c>
      <c r="P63" s="837">
        <v>86.530459387483361</v>
      </c>
      <c r="Q63" s="837">
        <v>82.111351531291618</v>
      </c>
      <c r="R63" s="837">
        <v>82.236185086551259</v>
      </c>
      <c r="S63" s="837">
        <v>72.777962716378156</v>
      </c>
      <c r="T63" s="837">
        <v>78.38715046604527</v>
      </c>
      <c r="U63" s="837">
        <v>77.201231691078561</v>
      </c>
      <c r="V63" s="837">
        <v>80.567576564580563</v>
      </c>
      <c r="W63" s="837">
        <v>72.848701731025301</v>
      </c>
      <c r="X63" s="837">
        <v>75.012483355525958</v>
      </c>
      <c r="Y63" s="837">
        <v>75.328728362183753</v>
      </c>
      <c r="Z63" s="837">
        <v>71.483854860186412</v>
      </c>
      <c r="AA63" s="837">
        <v>71.733521970705723</v>
      </c>
      <c r="AB63" s="837">
        <v>71.259154460719046</v>
      </c>
    </row>
    <row r="64" spans="1:28" ht="14.5" customHeight="1">
      <c r="A64" s="945" t="s">
        <v>1445</v>
      </c>
      <c r="B64" s="837">
        <v>125.67678800073166</v>
      </c>
      <c r="C64" s="953">
        <v>100</v>
      </c>
      <c r="D64" s="837">
        <v>84.90031095664898</v>
      </c>
      <c r="E64" s="837">
        <v>72.681543808304369</v>
      </c>
      <c r="F64" s="837">
        <v>63.677519663435156</v>
      </c>
      <c r="G64" s="837">
        <v>60.375891713919884</v>
      </c>
      <c r="H64" s="837">
        <v>62.346808121456007</v>
      </c>
      <c r="I64" s="837">
        <v>58.674775928297052</v>
      </c>
      <c r="J64" s="837">
        <v>58.116883116883116</v>
      </c>
      <c r="K64" s="837">
        <v>56.841046277665995</v>
      </c>
      <c r="L64" s="837">
        <v>54.952441924272911</v>
      </c>
      <c r="M64" s="837">
        <v>56.287726358148895</v>
      </c>
      <c r="N64" s="837">
        <v>55.030181086519114</v>
      </c>
      <c r="O64" s="837">
        <v>54.348820193890617</v>
      </c>
      <c r="P64" s="837">
        <v>53.932687031278583</v>
      </c>
      <c r="Q64" s="837">
        <v>52.336747759282972</v>
      </c>
      <c r="R64" s="837">
        <v>51.513627217852573</v>
      </c>
      <c r="S64" s="837">
        <v>47.640387781232853</v>
      </c>
      <c r="T64" s="837">
        <v>49.812511432229741</v>
      </c>
      <c r="U64" s="837">
        <v>48.074812511432228</v>
      </c>
      <c r="V64" s="837">
        <v>49.158587890982254</v>
      </c>
      <c r="W64" s="837">
        <v>46.0901774282056</v>
      </c>
      <c r="X64" s="837">
        <v>47.384305835010061</v>
      </c>
      <c r="Y64" s="837">
        <v>47.997073349186024</v>
      </c>
      <c r="Z64" s="837">
        <v>45.17102615694165</v>
      </c>
      <c r="AA64" s="837">
        <v>45.372233400402415</v>
      </c>
      <c r="AB64" s="946" t="s">
        <v>878</v>
      </c>
    </row>
    <row r="65" spans="1:28" ht="20.25" customHeight="1">
      <c r="A65" s="945" t="s">
        <v>801</v>
      </c>
      <c r="B65" s="837">
        <v>103.55362675863496</v>
      </c>
      <c r="C65" s="953">
        <v>100</v>
      </c>
      <c r="D65" s="837">
        <v>95.268673454629536</v>
      </c>
      <c r="E65" s="837">
        <v>94.232697861943805</v>
      </c>
      <c r="F65" s="837">
        <v>92.265186997843244</v>
      </c>
      <c r="G65" s="837">
        <v>92.244926831831705</v>
      </c>
      <c r="H65" s="837">
        <v>94.565633570574647</v>
      </c>
      <c r="I65" s="837">
        <v>91.356642084276913</v>
      </c>
      <c r="J65" s="837">
        <v>90.66057366355696</v>
      </c>
      <c r="K65" s="837">
        <v>88.009458615057312</v>
      </c>
      <c r="L65" s="837">
        <v>87.893465985916166</v>
      </c>
      <c r="M65" s="837">
        <v>90.277203643224993</v>
      </c>
      <c r="N65" s="837">
        <v>88.733432137517255</v>
      </c>
      <c r="O65" s="837">
        <v>88.394437230719902</v>
      </c>
      <c r="P65" s="837">
        <v>86.910497789589257</v>
      </c>
      <c r="Q65" s="837">
        <v>84.960208588403887</v>
      </c>
      <c r="R65" s="837">
        <v>86.109699974083128</v>
      </c>
      <c r="S65" s="837">
        <v>83.456829597716919</v>
      </c>
      <c r="T65" s="837">
        <v>83.949431273761888</v>
      </c>
      <c r="U65" s="837">
        <v>78.065817340601512</v>
      </c>
      <c r="V65" s="837">
        <v>82.099067476003498</v>
      </c>
      <c r="W65" s="837">
        <v>79.651912382747099</v>
      </c>
      <c r="X65" s="837">
        <v>80.202024349290454</v>
      </c>
      <c r="Y65" s="837">
        <v>82.036774354809538</v>
      </c>
      <c r="Z65" s="837">
        <v>77.940662448568176</v>
      </c>
      <c r="AA65" s="837">
        <v>78.471737966923911</v>
      </c>
      <c r="AB65" s="837">
        <v>78.897866902161837</v>
      </c>
    </row>
    <row r="66" spans="1:28" s="950" customFormat="1" ht="12.5">
      <c r="A66" s="947"/>
      <c r="B66" s="952"/>
      <c r="C66" s="952"/>
      <c r="D66" s="952"/>
      <c r="E66" s="952"/>
      <c r="F66" s="952"/>
      <c r="G66" s="952"/>
      <c r="H66" s="952"/>
      <c r="I66" s="952"/>
      <c r="J66" s="949"/>
      <c r="K66" s="949"/>
      <c r="L66" s="949"/>
      <c r="M66" s="949"/>
      <c r="N66" s="949"/>
      <c r="O66" s="949"/>
      <c r="P66" s="949"/>
      <c r="Q66" s="949"/>
      <c r="R66" s="949"/>
      <c r="S66" s="949"/>
      <c r="T66" s="949"/>
      <c r="U66" s="949"/>
      <c r="V66" s="949"/>
      <c r="W66" s="949"/>
      <c r="X66" s="949"/>
      <c r="Y66" s="949"/>
      <c r="Z66" s="949"/>
      <c r="AA66" s="949"/>
      <c r="AB66" s="949"/>
    </row>
    <row r="67" spans="1:28" s="950" customFormat="1" ht="13">
      <c r="A67" s="955"/>
      <c r="B67" s="1374" t="s">
        <v>417</v>
      </c>
      <c r="C67" s="1374"/>
      <c r="D67" s="1374"/>
      <c r="E67" s="1374"/>
      <c r="F67" s="1374"/>
      <c r="G67" s="1374" t="s">
        <v>417</v>
      </c>
      <c r="H67" s="1374"/>
      <c r="I67" s="1374"/>
      <c r="J67" s="1374"/>
      <c r="K67" s="1374"/>
      <c r="L67" s="1374" t="s">
        <v>417</v>
      </c>
      <c r="M67" s="1374"/>
      <c r="N67" s="1374"/>
      <c r="O67" s="1374"/>
      <c r="P67" s="1374"/>
      <c r="Q67" s="1374" t="s">
        <v>417</v>
      </c>
      <c r="R67" s="1374"/>
      <c r="S67" s="1374"/>
      <c r="T67" s="1374"/>
      <c r="U67" s="1374"/>
      <c r="V67" s="1374" t="s">
        <v>417</v>
      </c>
      <c r="W67" s="1374"/>
      <c r="X67" s="1374"/>
      <c r="Y67" s="1374"/>
      <c r="Z67" s="1374"/>
      <c r="AA67" s="1200"/>
      <c r="AB67" s="949"/>
    </row>
    <row r="68" spans="1:28" s="950" customFormat="1" ht="12.5">
      <c r="A68" s="1178"/>
      <c r="B68" s="952"/>
      <c r="C68" s="952"/>
      <c r="D68" s="952"/>
      <c r="E68" s="952"/>
      <c r="F68" s="952"/>
      <c r="G68" s="952"/>
      <c r="H68" s="952"/>
      <c r="I68" s="952"/>
      <c r="J68" s="949"/>
      <c r="K68" s="949"/>
      <c r="L68" s="949"/>
      <c r="M68" s="949"/>
      <c r="N68" s="949"/>
      <c r="O68" s="949"/>
      <c r="P68" s="949"/>
      <c r="Q68" s="949"/>
      <c r="R68" s="949"/>
      <c r="S68" s="949"/>
      <c r="T68" s="949"/>
      <c r="U68" s="949"/>
      <c r="V68" s="949"/>
      <c r="W68" s="949"/>
      <c r="X68" s="949"/>
      <c r="Y68" s="949"/>
      <c r="Z68" s="949"/>
      <c r="AA68" s="949"/>
      <c r="AB68" s="949"/>
    </row>
    <row r="69" spans="1:28" s="950" customFormat="1" ht="14.5" customHeight="1">
      <c r="A69" s="945" t="s">
        <v>1653</v>
      </c>
      <c r="B69" s="956">
        <v>7.5066810365350962</v>
      </c>
      <c r="C69" s="956">
        <v>8.2424687616174559</v>
      </c>
      <c r="D69" s="956">
        <v>8.5737325552697641</v>
      </c>
      <c r="E69" s="956">
        <v>8.7523710058209971</v>
      </c>
      <c r="F69" s="956">
        <v>8.4087778869641454</v>
      </c>
      <c r="G69" s="956">
        <v>8.8309574975329586</v>
      </c>
      <c r="H69" s="956">
        <v>8.9994746293494217</v>
      </c>
      <c r="I69" s="956">
        <v>8.960685281345496</v>
      </c>
      <c r="J69" s="956">
        <v>9.1909299478240793</v>
      </c>
      <c r="K69" s="956">
        <v>9.1595386935889724</v>
      </c>
      <c r="L69" s="956">
        <v>8.8301158365353363</v>
      </c>
      <c r="M69" s="956">
        <v>9.2264832835812012</v>
      </c>
      <c r="N69" s="956">
        <v>8.9967290542808591</v>
      </c>
      <c r="O69" s="956">
        <v>8.9832958922357431</v>
      </c>
      <c r="P69" s="956">
        <v>9.0279756719973285</v>
      </c>
      <c r="Q69" s="956">
        <v>9.4989911356644203</v>
      </c>
      <c r="R69" s="956">
        <v>9.4689021040027885</v>
      </c>
      <c r="S69" s="956">
        <v>8.8523634992103695</v>
      </c>
      <c r="T69" s="956">
        <v>9.023003294439615</v>
      </c>
      <c r="U69" s="956">
        <v>8.8757381123532397</v>
      </c>
      <c r="V69" s="956">
        <v>8.6452572963251875</v>
      </c>
      <c r="W69" s="956">
        <v>8.6811332769371461</v>
      </c>
      <c r="X69" s="956">
        <v>8.5276645104605411</v>
      </c>
      <c r="Y69" s="956">
        <v>8.9951400831312274</v>
      </c>
      <c r="Z69" s="956">
        <v>8.7835420545264586</v>
      </c>
      <c r="AA69" s="956">
        <v>8.9071549351524446</v>
      </c>
      <c r="AB69" s="956">
        <v>9.0774502387717977</v>
      </c>
    </row>
    <row r="70" spans="1:28" s="950" customFormat="1" ht="14.5" customHeight="1">
      <c r="A70" s="945" t="s">
        <v>1195</v>
      </c>
      <c r="B70" s="956">
        <v>8.4680138951554191</v>
      </c>
      <c r="C70" s="956">
        <v>9.2431949897516859</v>
      </c>
      <c r="D70" s="956">
        <v>9.4887501629667028</v>
      </c>
      <c r="E70" s="956">
        <v>9.9388057404837973</v>
      </c>
      <c r="F70" s="956">
        <v>9.8837016813912602</v>
      </c>
      <c r="G70" s="956">
        <v>9.9281779651757311</v>
      </c>
      <c r="H70" s="956">
        <v>10.155954084257521</v>
      </c>
      <c r="I70" s="956">
        <v>10.239098064378824</v>
      </c>
      <c r="J70" s="956">
        <v>10.444537572137742</v>
      </c>
      <c r="K70" s="956">
        <v>10.481698191967901</v>
      </c>
      <c r="L70" s="956">
        <v>10.244605618090578</v>
      </c>
      <c r="M70" s="956">
        <v>10.197075994570518</v>
      </c>
      <c r="N70" s="956">
        <v>9.6579567456744737</v>
      </c>
      <c r="O70" s="956">
        <v>9.6603157412909013</v>
      </c>
      <c r="P70" s="956">
        <v>9.6717734437666696</v>
      </c>
      <c r="Q70" s="956">
        <v>9.5471406039357394</v>
      </c>
      <c r="R70" s="956">
        <v>9.5529804823017113</v>
      </c>
      <c r="S70" s="956">
        <v>8.987128429134339</v>
      </c>
      <c r="T70" s="956">
        <v>9.5468110685629526</v>
      </c>
      <c r="U70" s="956">
        <v>9.866547478089684</v>
      </c>
      <c r="V70" s="956">
        <v>9.7781632126626121</v>
      </c>
      <c r="W70" s="956">
        <v>9.8452991124290268</v>
      </c>
      <c r="X70" s="956">
        <v>9.7778998849882957</v>
      </c>
      <c r="Y70" s="956">
        <v>9.6659623600731877</v>
      </c>
      <c r="Z70" s="956">
        <v>9.5606292714725978</v>
      </c>
      <c r="AA70" s="956">
        <v>9.6137862934877685</v>
      </c>
      <c r="AB70" s="946" t="s">
        <v>878</v>
      </c>
    </row>
    <row r="71" spans="1:28" s="950" customFormat="1" ht="14.5" customHeight="1">
      <c r="A71" s="945" t="s">
        <v>1179</v>
      </c>
      <c r="B71" s="956">
        <v>2.6773852604769921</v>
      </c>
      <c r="C71" s="956">
        <v>2.8883480376478521</v>
      </c>
      <c r="D71" s="956">
        <v>2.7205630335425175</v>
      </c>
      <c r="E71" s="956">
        <v>2.8988044625969533</v>
      </c>
      <c r="F71" s="956">
        <v>2.8505139036141149</v>
      </c>
      <c r="G71" s="956">
        <v>2.7452061400481336</v>
      </c>
      <c r="H71" s="956">
        <v>2.6965343685521002</v>
      </c>
      <c r="I71" s="956">
        <v>2.6712333749218304</v>
      </c>
      <c r="J71" s="956">
        <v>2.6024215719320067</v>
      </c>
      <c r="K71" s="956">
        <v>2.7670009426603102</v>
      </c>
      <c r="L71" s="956">
        <v>2.7576777555575434</v>
      </c>
      <c r="M71" s="956">
        <v>2.7258878991259397</v>
      </c>
      <c r="N71" s="956">
        <v>2.4412837643196883</v>
      </c>
      <c r="O71" s="956">
        <v>2.4489891078322188</v>
      </c>
      <c r="P71" s="956">
        <v>2.3619962752218093</v>
      </c>
      <c r="Q71" s="956">
        <v>2.3878934507651159</v>
      </c>
      <c r="R71" s="956">
        <v>2.3380350196620898</v>
      </c>
      <c r="S71" s="956">
        <v>2.1008285541077885</v>
      </c>
      <c r="T71" s="956">
        <v>2.2080186376738489</v>
      </c>
      <c r="U71" s="956">
        <v>2.3105036474092118</v>
      </c>
      <c r="V71" s="956">
        <v>2.4100693689283892</v>
      </c>
      <c r="W71" s="956">
        <v>2.1767523666672068</v>
      </c>
      <c r="X71" s="956">
        <v>2.1712142710392262</v>
      </c>
      <c r="Y71" s="956">
        <v>2.2070818107904078</v>
      </c>
      <c r="Z71" s="956">
        <v>2.1915228716294122</v>
      </c>
      <c r="AA71" s="956">
        <v>2.0904288806301015</v>
      </c>
      <c r="AB71" s="946" t="s">
        <v>878</v>
      </c>
    </row>
    <row r="72" spans="1:28" s="950" customFormat="1" ht="14.5" customHeight="1">
      <c r="A72" s="945" t="s">
        <v>1196</v>
      </c>
      <c r="B72" s="956">
        <v>8.1282385505899821</v>
      </c>
      <c r="C72" s="956">
        <v>6.7564975521882369</v>
      </c>
      <c r="D72" s="956">
        <v>6.3348386560717955</v>
      </c>
      <c r="E72" s="956">
        <v>6.214848465982115</v>
      </c>
      <c r="F72" s="956">
        <v>6.0046985938412698</v>
      </c>
      <c r="G72" s="956">
        <v>5.7005786566253196</v>
      </c>
      <c r="H72" s="956">
        <v>5.5124451201373805</v>
      </c>
      <c r="I72" s="956">
        <v>5.7611603926609902</v>
      </c>
      <c r="J72" s="956">
        <v>6.7642650187927176</v>
      </c>
      <c r="K72" s="956">
        <v>6.8760139854105091</v>
      </c>
      <c r="L72" s="956">
        <v>7.19898283336682</v>
      </c>
      <c r="M72" s="956">
        <v>7.0444749776102311</v>
      </c>
      <c r="N72" s="956">
        <v>7.2480364916812308</v>
      </c>
      <c r="O72" s="956">
        <v>6.8629928195129954</v>
      </c>
      <c r="P72" s="956">
        <v>7.0904429239368314</v>
      </c>
      <c r="Q72" s="956">
        <v>7.4086146039364094</v>
      </c>
      <c r="R72" s="956">
        <v>7.0803228569240053</v>
      </c>
      <c r="S72" s="956">
        <v>7.3007490455648218</v>
      </c>
      <c r="T72" s="956">
        <v>7.0846777386603428</v>
      </c>
      <c r="U72" s="956">
        <v>7.1224893469583845</v>
      </c>
      <c r="V72" s="956">
        <v>7.0904108300447684</v>
      </c>
      <c r="W72" s="956">
        <v>7.3845654147978745</v>
      </c>
      <c r="X72" s="956">
        <v>7.5572449621391762</v>
      </c>
      <c r="Y72" s="956">
        <v>7.2575063334479211</v>
      </c>
      <c r="Z72" s="956">
        <v>7.4866963811948555</v>
      </c>
      <c r="AA72" s="956">
        <v>7.4192292825067447</v>
      </c>
      <c r="AB72" s="946" t="s">
        <v>878</v>
      </c>
    </row>
    <row r="73" spans="1:28" s="950" customFormat="1" ht="14.5" customHeight="1">
      <c r="A73" s="945" t="s">
        <v>1440</v>
      </c>
      <c r="B73" s="956">
        <v>1.3514228394015189</v>
      </c>
      <c r="C73" s="956">
        <v>1.4196397479930347</v>
      </c>
      <c r="D73" s="956">
        <v>1.4121713174957911</v>
      </c>
      <c r="E73" s="956">
        <v>1.3821753707483806</v>
      </c>
      <c r="F73" s="956">
        <v>1.5054269466298429</v>
      </c>
      <c r="G73" s="956">
        <v>1.4944156379637337</v>
      </c>
      <c r="H73" s="956">
        <v>1.5684883987594109</v>
      </c>
      <c r="I73" s="956">
        <v>1.6201474192934249</v>
      </c>
      <c r="J73" s="956">
        <v>1.5957733801904923</v>
      </c>
      <c r="K73" s="956">
        <v>1.5166436684335898</v>
      </c>
      <c r="L73" s="956">
        <v>1.6699383274794655</v>
      </c>
      <c r="M73" s="956">
        <v>1.6358108794763249</v>
      </c>
      <c r="N73" s="956">
        <v>1.6492961746101811</v>
      </c>
      <c r="O73" s="956">
        <v>1.7390651472320715</v>
      </c>
      <c r="P73" s="956">
        <v>1.574102405320849</v>
      </c>
      <c r="Q73" s="956">
        <v>1.4964509934349797</v>
      </c>
      <c r="R73" s="956">
        <v>1.5341874028619866</v>
      </c>
      <c r="S73" s="956">
        <v>1.6996678324736483</v>
      </c>
      <c r="T73" s="956">
        <v>1.613547288026377</v>
      </c>
      <c r="U73" s="956">
        <v>1.6973624532736464</v>
      </c>
      <c r="V73" s="956">
        <v>1.7889463727271959</v>
      </c>
      <c r="W73" s="956">
        <v>1.7281879609124091</v>
      </c>
      <c r="X73" s="956">
        <v>1.7429460391345288</v>
      </c>
      <c r="Y73" s="956">
        <v>1.7270485312448689</v>
      </c>
      <c r="Z73" s="956">
        <v>1.7273377625950801</v>
      </c>
      <c r="AA73" s="956">
        <v>1.7711115026653657</v>
      </c>
      <c r="AB73" s="946" t="s">
        <v>878</v>
      </c>
    </row>
    <row r="74" spans="1:28" s="950" customFormat="1" ht="14.5" customHeight="1">
      <c r="A74" s="945" t="s">
        <v>1419</v>
      </c>
      <c r="B74" s="956">
        <v>1.2285662176377443</v>
      </c>
      <c r="C74" s="956">
        <v>1.4503991323183314</v>
      </c>
      <c r="D74" s="956">
        <v>1.3806530681668159</v>
      </c>
      <c r="E74" s="956">
        <v>1.4684433652115096</v>
      </c>
      <c r="F74" s="956">
        <v>1.4447608260779474</v>
      </c>
      <c r="G74" s="956">
        <v>1.450975960569979</v>
      </c>
      <c r="H74" s="956">
        <v>1.5339699265570452</v>
      </c>
      <c r="I74" s="956">
        <v>1.5214291698107831</v>
      </c>
      <c r="J74" s="1012" t="s">
        <v>355</v>
      </c>
      <c r="K74" s="1012" t="s">
        <v>355</v>
      </c>
      <c r="L74" s="1012" t="s">
        <v>355</v>
      </c>
      <c r="M74" s="1012" t="s">
        <v>355</v>
      </c>
      <c r="N74" s="1012" t="s">
        <v>355</v>
      </c>
      <c r="O74" s="956">
        <v>1.4280147690298064</v>
      </c>
      <c r="P74" s="956">
        <v>1.4442112692439757</v>
      </c>
      <c r="Q74" s="956">
        <v>1.4725609759295166</v>
      </c>
      <c r="R74" s="956">
        <v>1.4068548299468555</v>
      </c>
      <c r="S74" s="956">
        <v>1.3868878323245295</v>
      </c>
      <c r="T74" s="956">
        <v>1.3924587818891412</v>
      </c>
      <c r="U74" s="956">
        <v>1.5144252445315598</v>
      </c>
      <c r="V74" s="956">
        <v>1.4828451341397386</v>
      </c>
      <c r="W74" s="956">
        <v>1.4411855519594856</v>
      </c>
      <c r="X74" s="956">
        <v>1.4117328070888311</v>
      </c>
      <c r="Y74" s="956">
        <v>1.3536326325973296</v>
      </c>
      <c r="Z74" s="956">
        <v>1.5608861908187435</v>
      </c>
      <c r="AA74" s="956">
        <v>1.9492359356344207</v>
      </c>
      <c r="AB74" s="956">
        <v>2.0274218701694862</v>
      </c>
    </row>
    <row r="75" spans="1:28" s="950" customFormat="1" ht="14.5" customHeight="1">
      <c r="A75" s="945" t="s">
        <v>1213</v>
      </c>
      <c r="B75" s="956">
        <v>4.3078623674044527</v>
      </c>
      <c r="C75" s="956">
        <v>4.8521359416812562</v>
      </c>
      <c r="D75" s="956">
        <v>5.0606008617717979</v>
      </c>
      <c r="E75" s="956">
        <v>5.2642351215891816</v>
      </c>
      <c r="F75" s="956">
        <v>5.3372578731525646</v>
      </c>
      <c r="G75" s="956">
        <v>5.332872562341894</v>
      </c>
      <c r="H75" s="956">
        <v>5.5616781974772929</v>
      </c>
      <c r="I75" s="956">
        <v>5.4143867738286948</v>
      </c>
      <c r="J75" s="956">
        <v>5.4383005887674969</v>
      </c>
      <c r="K75" s="956">
        <v>5.2196888378728694</v>
      </c>
      <c r="L75" s="956">
        <v>5.2996645673990139</v>
      </c>
      <c r="M75" s="956">
        <v>5.3990450897742503</v>
      </c>
      <c r="N75" s="956">
        <v>5.1424366142013467</v>
      </c>
      <c r="O75" s="956">
        <v>5.2061879511433951</v>
      </c>
      <c r="P75" s="956">
        <v>5.1962473482467457</v>
      </c>
      <c r="Q75" s="956">
        <v>5.2046989168473843</v>
      </c>
      <c r="R75" s="956">
        <v>5.0386276706016142</v>
      </c>
      <c r="S75" s="956">
        <v>4.8682107197558029</v>
      </c>
      <c r="T75" s="956">
        <v>4.8967240668760628</v>
      </c>
      <c r="U75" s="956">
        <v>5.0616648349971634</v>
      </c>
      <c r="V75" s="956">
        <v>4.9222149627146274</v>
      </c>
      <c r="W75" s="956">
        <v>4.8463344991885871</v>
      </c>
      <c r="X75" s="956">
        <v>4.811788608600871</v>
      </c>
      <c r="Y75" s="956">
        <v>4.6627249557556967</v>
      </c>
      <c r="Z75" s="956">
        <v>4.5605045963945638</v>
      </c>
      <c r="AA75" s="956">
        <v>4.7581622483530239</v>
      </c>
      <c r="AB75" s="956">
        <v>4.9003432395999207</v>
      </c>
    </row>
    <row r="76" spans="1:28" s="950" customFormat="1" ht="14.5" customHeight="1">
      <c r="A76" s="945" t="s">
        <v>335</v>
      </c>
      <c r="B76" s="956">
        <v>1.5699580967000748</v>
      </c>
      <c r="C76" s="956">
        <v>1.1254377455347537</v>
      </c>
      <c r="D76" s="956">
        <v>1.027912242924069</v>
      </c>
      <c r="E76" s="956">
        <v>1.0517589595228058</v>
      </c>
      <c r="F76" s="956">
        <v>1.0783828157916395</v>
      </c>
      <c r="G76" s="956">
        <v>1.1606219811234735</v>
      </c>
      <c r="H76" s="956">
        <v>1.2873619953420685</v>
      </c>
      <c r="I76" s="956">
        <v>1.220120916459472</v>
      </c>
      <c r="J76" s="956">
        <v>1.2016769025111076</v>
      </c>
      <c r="K76" s="956">
        <v>1.263314960373394</v>
      </c>
      <c r="L76" s="956">
        <v>1.2208202642119466</v>
      </c>
      <c r="M76" s="956">
        <v>1.2421268867323592</v>
      </c>
      <c r="N76" s="956">
        <v>1.2861397392513481</v>
      </c>
      <c r="O76" s="956">
        <v>1.2659797736877587</v>
      </c>
      <c r="P76" s="956">
        <v>1.3128755607547551</v>
      </c>
      <c r="Q76" s="956">
        <v>1.2750373260389878</v>
      </c>
      <c r="R76" s="956">
        <v>1.3526655861299199</v>
      </c>
      <c r="S76" s="956">
        <v>1.2591432150291579</v>
      </c>
      <c r="T76" s="956">
        <v>1.3503348162327793</v>
      </c>
      <c r="U76" s="956">
        <v>1.2751996638688312</v>
      </c>
      <c r="V76" s="956">
        <v>1.3940222518352183</v>
      </c>
      <c r="W76" s="956">
        <v>1.3589596901725154</v>
      </c>
      <c r="X76" s="956">
        <v>1.4332571014123994</v>
      </c>
      <c r="Y76" s="956">
        <v>1.3300390734273178</v>
      </c>
      <c r="Z76" s="956">
        <v>1.391347210856233</v>
      </c>
      <c r="AA76" s="946" t="s">
        <v>878</v>
      </c>
      <c r="AB76" s="946" t="s">
        <v>878</v>
      </c>
    </row>
    <row r="77" spans="1:28" s="950" customFormat="1" ht="14.5" customHeight="1">
      <c r="A77" s="945" t="s">
        <v>1441</v>
      </c>
      <c r="B77" s="956">
        <v>7.7385527034330091</v>
      </c>
      <c r="C77" s="956">
        <v>8.5514227137011343</v>
      </c>
      <c r="D77" s="1012" t="s">
        <v>355</v>
      </c>
      <c r="E77" s="1012" t="s">
        <v>355</v>
      </c>
      <c r="F77" s="956">
        <v>8.8202869551563499</v>
      </c>
      <c r="G77" s="1012" t="s">
        <v>355</v>
      </c>
      <c r="H77" s="956">
        <v>8.6228692467313053</v>
      </c>
      <c r="I77" s="1012" t="s">
        <v>355</v>
      </c>
      <c r="J77" s="956">
        <v>9.1850444660197894</v>
      </c>
      <c r="K77" s="1012" t="s">
        <v>355</v>
      </c>
      <c r="L77" s="956">
        <v>8.7220322952029985</v>
      </c>
      <c r="M77" s="1012" t="s">
        <v>355</v>
      </c>
      <c r="N77" s="956">
        <v>8.4068356626898701</v>
      </c>
      <c r="O77" s="1012" t="s">
        <v>355</v>
      </c>
      <c r="P77" s="956">
        <v>8.4314876467323536</v>
      </c>
      <c r="Q77" s="1012" t="s">
        <v>355</v>
      </c>
      <c r="R77" s="956">
        <v>8.5689475547829623</v>
      </c>
      <c r="S77" s="1012" t="s">
        <v>355</v>
      </c>
      <c r="T77" s="956">
        <v>8.6371577391967271</v>
      </c>
      <c r="U77" s="956">
        <v>8.8569753217130263</v>
      </c>
      <c r="V77" s="956">
        <v>8.6683232098074221</v>
      </c>
      <c r="W77" s="956">
        <v>8.7649353533270613</v>
      </c>
      <c r="X77" s="956">
        <v>8.3951270375348113</v>
      </c>
      <c r="Y77" s="956">
        <v>8.3023821727987706</v>
      </c>
      <c r="Z77" s="956">
        <v>8.9110654361292969</v>
      </c>
      <c r="AA77" s="956">
        <v>8.7438297627070174</v>
      </c>
      <c r="AB77" s="1139">
        <v>8.6475397342855995</v>
      </c>
    </row>
    <row r="78" spans="1:28" s="950" customFormat="1" ht="14.5" customHeight="1">
      <c r="A78" s="945" t="s">
        <v>1420</v>
      </c>
      <c r="B78" s="956">
        <v>30.03531198565512</v>
      </c>
      <c r="C78" s="956">
        <v>32.240856713209048</v>
      </c>
      <c r="D78" s="956">
        <v>33.426585979113185</v>
      </c>
      <c r="E78" s="956">
        <v>33.08649603859751</v>
      </c>
      <c r="F78" s="956">
        <v>33.306607339933514</v>
      </c>
      <c r="G78" s="956">
        <v>34.142565655782086</v>
      </c>
      <c r="H78" s="956">
        <v>34.30184666206992</v>
      </c>
      <c r="I78" s="956">
        <v>34.888999151261984</v>
      </c>
      <c r="J78" s="956">
        <v>34.878865393071607</v>
      </c>
      <c r="K78" s="956">
        <v>34.645999687695742</v>
      </c>
      <c r="L78" s="956">
        <v>34.687555648713989</v>
      </c>
      <c r="M78" s="956">
        <v>34.492605061054171</v>
      </c>
      <c r="N78" s="956">
        <v>34.555749719595667</v>
      </c>
      <c r="O78" s="956">
        <v>34.753606678089177</v>
      </c>
      <c r="P78" s="956">
        <v>34.719696025589833</v>
      </c>
      <c r="Q78" s="956">
        <v>34.379459212243056</v>
      </c>
      <c r="R78" s="956">
        <v>34.42231987842159</v>
      </c>
      <c r="S78" s="956">
        <v>35.809486453946022</v>
      </c>
      <c r="T78" s="956">
        <v>35.261498067894571</v>
      </c>
      <c r="U78" s="956">
        <v>34.404525077361576</v>
      </c>
      <c r="V78" s="956">
        <v>34.648697693914379</v>
      </c>
      <c r="W78" s="956">
        <v>34.757896316844253</v>
      </c>
      <c r="X78" s="956">
        <v>35.004633732747706</v>
      </c>
      <c r="Y78" s="956">
        <v>33.660484503222989</v>
      </c>
      <c r="Z78" s="956">
        <v>34.337079965518832</v>
      </c>
      <c r="AA78" s="946" t="s">
        <v>878</v>
      </c>
      <c r="AB78" s="946" t="s">
        <v>878</v>
      </c>
    </row>
    <row r="79" spans="1:28" s="950" customFormat="1" ht="14.5" customHeight="1">
      <c r="A79" s="945" t="s">
        <v>1442</v>
      </c>
      <c r="B79" s="956">
        <v>2.7736700964481082</v>
      </c>
      <c r="C79" s="956">
        <v>3.0877609169812388</v>
      </c>
      <c r="D79" s="956">
        <v>3.1846610184353716</v>
      </c>
      <c r="E79" s="956">
        <v>3.3674495135993561</v>
      </c>
      <c r="F79" s="956">
        <v>3.4430007819013198</v>
      </c>
      <c r="G79" s="956">
        <v>3.5816751238051565</v>
      </c>
      <c r="H79" s="956">
        <v>3.4958803995203405</v>
      </c>
      <c r="I79" s="956">
        <v>3.6367711491540256</v>
      </c>
      <c r="J79" s="956">
        <v>3.6081465508414761</v>
      </c>
      <c r="K79" s="956">
        <v>3.6148378013582536</v>
      </c>
      <c r="L79" s="956">
        <v>3.4455795015482646</v>
      </c>
      <c r="M79" s="956">
        <v>3.4372309510724985</v>
      </c>
      <c r="N79" s="956">
        <v>3.2950551112136202</v>
      </c>
      <c r="O79" s="956">
        <v>3.1758385646587453</v>
      </c>
      <c r="P79" s="956">
        <v>3.1483251916760602</v>
      </c>
      <c r="Q79" s="956">
        <v>3.2116064770230639</v>
      </c>
      <c r="R79" s="956">
        <v>3.2545136432296804</v>
      </c>
      <c r="S79" s="956">
        <v>3.2438858853140671</v>
      </c>
      <c r="T79" s="956">
        <v>3.4246285570152786</v>
      </c>
      <c r="U79" s="956">
        <v>3.5291468994911117</v>
      </c>
      <c r="V79" s="956">
        <v>3.4812962679983999</v>
      </c>
      <c r="W79" s="956">
        <v>3.3279144316847913</v>
      </c>
      <c r="X79" s="956">
        <v>3.3400486779433036</v>
      </c>
      <c r="Y79" s="956">
        <v>3.4157097040563671</v>
      </c>
      <c r="Z79" s="956">
        <v>3.4003102940857923</v>
      </c>
      <c r="AA79" s="956">
        <v>3.432761808124448</v>
      </c>
      <c r="AB79" s="946" t="s">
        <v>878</v>
      </c>
    </row>
    <row r="80" spans="1:28" s="950" customFormat="1" ht="14.5" customHeight="1">
      <c r="A80" s="945" t="s">
        <v>1443</v>
      </c>
      <c r="B80" s="956">
        <v>2.3924710553998181</v>
      </c>
      <c r="C80" s="956">
        <v>2.6940617223686818</v>
      </c>
      <c r="D80" s="956">
        <v>2.6771842583336491</v>
      </c>
      <c r="E80" s="956">
        <v>2.5751606995853433</v>
      </c>
      <c r="F80" s="956">
        <v>2.7542418730560603</v>
      </c>
      <c r="G80" s="956">
        <v>2.6210117621208195</v>
      </c>
      <c r="H80" s="956">
        <v>2.6363483144556676</v>
      </c>
      <c r="I80" s="956">
        <v>2.4968158645250051</v>
      </c>
      <c r="J80" s="956">
        <v>2.7429807256109204</v>
      </c>
      <c r="K80" s="956">
        <v>2.7104150838913506</v>
      </c>
      <c r="L80" s="956">
        <v>2.7864841619478797</v>
      </c>
      <c r="M80" s="956">
        <v>2.6901932656949294</v>
      </c>
      <c r="N80" s="956">
        <v>2.7017423895494486</v>
      </c>
      <c r="O80" s="956">
        <v>2.7497421561624913</v>
      </c>
      <c r="P80" s="956">
        <v>2.8771067212578991</v>
      </c>
      <c r="Q80" s="956">
        <v>3.0510261531719105</v>
      </c>
      <c r="R80" s="956">
        <v>2.8619453769235843</v>
      </c>
      <c r="S80" s="956">
        <v>3.2214459574476573</v>
      </c>
      <c r="T80" s="956">
        <v>2.8598184612915172</v>
      </c>
      <c r="U80" s="956">
        <v>2.4791007233048488</v>
      </c>
      <c r="V80" s="956">
        <v>2.4578578637120265</v>
      </c>
      <c r="W80" s="956">
        <v>2.7451090822458339</v>
      </c>
      <c r="X80" s="956">
        <v>2.8376846934580802</v>
      </c>
      <c r="Y80" s="956">
        <v>2.9319779746949886</v>
      </c>
      <c r="Z80" s="956">
        <v>2.8298109553362516</v>
      </c>
      <c r="AA80" s="956">
        <v>2.8849225154074962</v>
      </c>
      <c r="AB80" s="946" t="s">
        <v>878</v>
      </c>
    </row>
    <row r="81" spans="1:28" s="950" customFormat="1" ht="14.5" customHeight="1">
      <c r="A81" s="945" t="s">
        <v>1192</v>
      </c>
      <c r="B81" s="956">
        <v>9.3140676374661489</v>
      </c>
      <c r="C81" s="956">
        <v>8.0525766440990409</v>
      </c>
      <c r="D81" s="956">
        <v>7.0232982555259609</v>
      </c>
      <c r="E81" s="956">
        <v>7.3191232059181255</v>
      </c>
      <c r="F81" s="956">
        <v>7.1342223822850679</v>
      </c>
      <c r="G81" s="956">
        <v>6.9603293010442018</v>
      </c>
      <c r="H81" s="956">
        <v>6.2443031125048423</v>
      </c>
      <c r="I81" s="956">
        <v>5.8456778730765233</v>
      </c>
      <c r="J81" s="956">
        <v>4.2786298701144556</v>
      </c>
      <c r="K81" s="956">
        <v>4.1663121686464981</v>
      </c>
      <c r="L81" s="956">
        <v>4.9412509738399093</v>
      </c>
      <c r="M81" s="956">
        <v>5.6598013404877987</v>
      </c>
      <c r="N81" s="956">
        <v>5.7781961919464209</v>
      </c>
      <c r="O81" s="956">
        <v>5.8712534287379645</v>
      </c>
      <c r="P81" s="956">
        <v>5.8308961614045547</v>
      </c>
      <c r="Q81" s="956">
        <v>5.8262088052498155</v>
      </c>
      <c r="R81" s="956">
        <v>5.8919260098983388</v>
      </c>
      <c r="S81" s="956">
        <v>5.8707364356646217</v>
      </c>
      <c r="T81" s="956">
        <v>5.7471795155121939</v>
      </c>
      <c r="U81" s="956">
        <v>6.2847307448728289</v>
      </c>
      <c r="V81" s="956">
        <v>6.0089890520875819</v>
      </c>
      <c r="W81" s="956">
        <v>5.9072582781875633</v>
      </c>
      <c r="X81" s="956">
        <v>6.133771630873853</v>
      </c>
      <c r="Y81" s="956">
        <v>6.3300881589380493</v>
      </c>
      <c r="Z81" s="956">
        <v>6.6336320758411311</v>
      </c>
      <c r="AA81" s="956">
        <v>6.3622154317742083</v>
      </c>
      <c r="AB81" s="946" t="s">
        <v>878</v>
      </c>
    </row>
    <row r="82" spans="1:28" s="950" customFormat="1" ht="14.5" customHeight="1">
      <c r="A82" s="945" t="s">
        <v>437</v>
      </c>
      <c r="B82" s="956">
        <v>5.0033763346921365</v>
      </c>
      <c r="C82" s="956">
        <v>3.9993477048258339</v>
      </c>
      <c r="D82" s="956">
        <v>3.4232991919261839</v>
      </c>
      <c r="E82" s="956">
        <v>2.9867378623585981</v>
      </c>
      <c r="F82" s="956">
        <v>2.9159425981158789</v>
      </c>
      <c r="G82" s="956">
        <v>2.8201764448974069</v>
      </c>
      <c r="H82" s="956">
        <v>2.7935622535568263</v>
      </c>
      <c r="I82" s="956">
        <v>2.8101489626508842</v>
      </c>
      <c r="J82" s="956">
        <v>2.8544586750804042</v>
      </c>
      <c r="K82" s="956">
        <v>3.1581090841516497</v>
      </c>
      <c r="L82" s="956">
        <v>3.0778811984914491</v>
      </c>
      <c r="M82" s="956">
        <v>3.0668411833922766</v>
      </c>
      <c r="N82" s="956">
        <v>3.1881126154764572</v>
      </c>
      <c r="O82" s="956">
        <v>3.2612945665849384</v>
      </c>
      <c r="P82" s="956">
        <v>3.2010520847267281</v>
      </c>
      <c r="Q82" s="956">
        <v>3.3587640590799106</v>
      </c>
      <c r="R82" s="956">
        <v>3.3054223722863982</v>
      </c>
      <c r="S82" s="956">
        <v>3.2456409634712164</v>
      </c>
      <c r="T82" s="956">
        <v>3.3453657103956158</v>
      </c>
      <c r="U82" s="956">
        <v>3.5732394574956148</v>
      </c>
      <c r="V82" s="956">
        <v>3.4773457524296192</v>
      </c>
      <c r="W82" s="956">
        <v>3.5653974318618555</v>
      </c>
      <c r="X82" s="956">
        <v>3.6036886708398592</v>
      </c>
      <c r="Y82" s="956">
        <v>3.4432567785467594</v>
      </c>
      <c r="Z82" s="956">
        <v>3.4242041487440082</v>
      </c>
      <c r="AA82" s="956">
        <v>3.3498326185235854</v>
      </c>
      <c r="AB82" s="1139">
        <v>3.3686047333321638</v>
      </c>
    </row>
    <row r="83" spans="1:28" s="950" customFormat="1" ht="14.5" customHeight="1">
      <c r="A83" s="945" t="s">
        <v>1444</v>
      </c>
      <c r="B83" s="956">
        <v>2.4669326756628949</v>
      </c>
      <c r="C83" s="956">
        <v>2.5143181092024918</v>
      </c>
      <c r="D83" s="956">
        <v>2.6689477820281677</v>
      </c>
      <c r="E83" s="956">
        <v>2.7560237150041811</v>
      </c>
      <c r="F83" s="956">
        <v>2.7738591419448038</v>
      </c>
      <c r="G83" s="956">
        <v>2.6373441734646854</v>
      </c>
      <c r="H83" s="956">
        <v>2.6307058718841274</v>
      </c>
      <c r="I83" s="956">
        <v>2.6556583378804857</v>
      </c>
      <c r="J83" s="956">
        <v>2.6466203862661808</v>
      </c>
      <c r="K83" s="956">
        <v>2.6633394534869219</v>
      </c>
      <c r="L83" s="956">
        <v>2.607455917274053</v>
      </c>
      <c r="M83" s="956">
        <v>2.6868324073523993</v>
      </c>
      <c r="N83" s="956">
        <v>2.5780569672470408</v>
      </c>
      <c r="O83" s="956">
        <v>2.5802504736717595</v>
      </c>
      <c r="P83" s="956">
        <v>2.5033236095630969</v>
      </c>
      <c r="Q83" s="956">
        <v>2.4300088424500044</v>
      </c>
      <c r="R83" s="956">
        <v>2.4012153039329567</v>
      </c>
      <c r="S83" s="956">
        <v>2.1925940691815979</v>
      </c>
      <c r="T83" s="956">
        <v>2.3477256361968712</v>
      </c>
      <c r="U83" s="956">
        <v>2.48647181962779</v>
      </c>
      <c r="V83" s="956">
        <v>2.4674155626687537</v>
      </c>
      <c r="W83" s="956">
        <v>2.2995657544800143</v>
      </c>
      <c r="X83" s="956">
        <v>2.3516269925513176</v>
      </c>
      <c r="Y83" s="956">
        <v>2.3087254143498641</v>
      </c>
      <c r="Z83" s="956">
        <v>2.3060254447949085</v>
      </c>
      <c r="AA83" s="956">
        <v>2.2984184879891778</v>
      </c>
      <c r="AB83" s="956">
        <v>2.2708875352640754</v>
      </c>
    </row>
    <row r="84" spans="1:28" s="950" customFormat="1" ht="14.5" customHeight="1">
      <c r="A84" s="945" t="s">
        <v>1445</v>
      </c>
      <c r="B84" s="956">
        <v>2.7767010986297804</v>
      </c>
      <c r="C84" s="956">
        <v>2.2879123007673137</v>
      </c>
      <c r="D84" s="956">
        <v>2.0389122545008833</v>
      </c>
      <c r="E84" s="956">
        <v>1.7646634543075557</v>
      </c>
      <c r="F84" s="956">
        <v>1.5790200536170957</v>
      </c>
      <c r="G84" s="956">
        <v>1.4974779650907084</v>
      </c>
      <c r="H84" s="956">
        <v>1.5084129807918323</v>
      </c>
      <c r="I84" s="956">
        <v>1.4694360314521759</v>
      </c>
      <c r="J84" s="956">
        <v>1.4666389853081405</v>
      </c>
      <c r="K84" s="956">
        <v>1.4776517321390126</v>
      </c>
      <c r="L84" s="956">
        <v>1.430440436333362</v>
      </c>
      <c r="M84" s="956">
        <v>1.4265105289035835</v>
      </c>
      <c r="N84" s="956">
        <v>1.4189040724377266</v>
      </c>
      <c r="O84" s="956">
        <v>1.4067099486049937</v>
      </c>
      <c r="P84" s="956">
        <v>1.4197739192684378</v>
      </c>
      <c r="Q84" s="956">
        <v>1.4093878884021842</v>
      </c>
      <c r="R84" s="956">
        <v>1.3687036582909859</v>
      </c>
      <c r="S84" s="956">
        <v>1.306028874370148</v>
      </c>
      <c r="T84" s="956">
        <v>1.3575631890377171</v>
      </c>
      <c r="U84" s="956">
        <v>1.4089515571469282</v>
      </c>
      <c r="V84" s="956">
        <v>1.3699368504642653</v>
      </c>
      <c r="W84" s="956">
        <v>1.3238889152569864</v>
      </c>
      <c r="X84" s="956">
        <v>1.351725683520095</v>
      </c>
      <c r="Y84" s="956">
        <v>1.3385837678294301</v>
      </c>
      <c r="Z84" s="956">
        <v>1.3259746983924621</v>
      </c>
      <c r="AA84" s="956">
        <v>1.3228672334722793</v>
      </c>
      <c r="AB84" s="946" t="s">
        <v>878</v>
      </c>
    </row>
    <row r="85" spans="1:28" s="950" customFormat="1" ht="20.25" customHeight="1">
      <c r="A85" s="945" t="s">
        <v>801</v>
      </c>
      <c r="B85" s="957">
        <v>100</v>
      </c>
      <c r="C85" s="957">
        <v>100</v>
      </c>
      <c r="D85" s="957">
        <v>100</v>
      </c>
      <c r="E85" s="957">
        <v>100</v>
      </c>
      <c r="F85" s="957">
        <v>100.00000000000001</v>
      </c>
      <c r="G85" s="957">
        <v>100</v>
      </c>
      <c r="H85" s="957">
        <v>100</v>
      </c>
      <c r="I85" s="957">
        <v>100</v>
      </c>
      <c r="J85" s="957">
        <v>100</v>
      </c>
      <c r="K85" s="957">
        <v>100</v>
      </c>
      <c r="L85" s="957">
        <v>100</v>
      </c>
      <c r="M85" s="957">
        <v>100</v>
      </c>
      <c r="N85" s="957">
        <v>100.00000000000001</v>
      </c>
      <c r="O85" s="957">
        <v>100</v>
      </c>
      <c r="P85" s="957">
        <v>99.999999999999986</v>
      </c>
      <c r="Q85" s="957">
        <v>100</v>
      </c>
      <c r="R85" s="957">
        <v>100</v>
      </c>
      <c r="S85" s="957">
        <v>100</v>
      </c>
      <c r="T85" s="957">
        <v>99.999999999999986</v>
      </c>
      <c r="U85" s="957">
        <v>100</v>
      </c>
      <c r="V85" s="957">
        <v>99.999999999999986</v>
      </c>
      <c r="W85" s="957">
        <v>100</v>
      </c>
      <c r="X85" s="957">
        <v>100.00000000000001</v>
      </c>
      <c r="Y85" s="957">
        <v>100</v>
      </c>
      <c r="Z85" s="957">
        <v>100</v>
      </c>
      <c r="AA85" s="957">
        <v>100</v>
      </c>
      <c r="AB85" s="957">
        <v>99.999999999999986</v>
      </c>
    </row>
    <row r="86" spans="1:28" ht="12.75" customHeight="1">
      <c r="A86" s="822"/>
      <c r="B86" s="827"/>
      <c r="C86" s="810"/>
      <c r="D86" s="810"/>
      <c r="E86" s="810"/>
      <c r="F86" s="810"/>
      <c r="G86" s="810"/>
      <c r="H86" s="810"/>
      <c r="I86" s="810"/>
      <c r="J86" s="810"/>
      <c r="AB86" s="799"/>
    </row>
    <row r="87" spans="1:28" s="931" customFormat="1" ht="50.15" customHeight="1">
      <c r="B87" s="1372" t="s">
        <v>1446</v>
      </c>
      <c r="C87" s="1372"/>
      <c r="D87" s="1372"/>
      <c r="E87" s="1372"/>
      <c r="F87" s="1372"/>
      <c r="G87" s="958"/>
    </row>
    <row r="88" spans="1:28" s="933" customFormat="1" ht="95.15" customHeight="1">
      <c r="B88" s="1372" t="s">
        <v>1447</v>
      </c>
      <c r="C88" s="1372"/>
      <c r="D88" s="1372"/>
      <c r="E88" s="1372"/>
      <c r="F88" s="1372"/>
      <c r="G88" s="959"/>
    </row>
    <row r="89" spans="1:28" s="933" customFormat="1" ht="15" customHeight="1">
      <c r="B89" s="1372" t="s">
        <v>1448</v>
      </c>
      <c r="C89" s="1372"/>
      <c r="D89" s="1372"/>
      <c r="E89" s="1372"/>
      <c r="F89" s="1372"/>
      <c r="G89" s="959"/>
    </row>
    <row r="90" spans="1:28" s="933" customFormat="1" ht="15" customHeight="1">
      <c r="B90" s="1372" t="s">
        <v>1194</v>
      </c>
      <c r="C90" s="1372"/>
      <c r="D90" s="1372"/>
      <c r="E90" s="1372"/>
      <c r="F90" s="1372"/>
      <c r="G90" s="959"/>
    </row>
    <row r="91" spans="1:28" s="933" customFormat="1" ht="40" customHeight="1">
      <c r="B91" s="1372" t="s">
        <v>1449</v>
      </c>
      <c r="C91" s="1372"/>
      <c r="D91" s="1372"/>
      <c r="E91" s="1372"/>
      <c r="F91" s="1372"/>
      <c r="G91" s="959"/>
    </row>
  </sheetData>
  <sheetProtection selectLockedCells="1"/>
  <mergeCells count="25">
    <mergeCell ref="B87:F87"/>
    <mergeCell ref="B88:F88"/>
    <mergeCell ref="B89:F89"/>
    <mergeCell ref="B90:F90"/>
    <mergeCell ref="B91:F91"/>
    <mergeCell ref="B47:F47"/>
    <mergeCell ref="G47:K47"/>
    <mergeCell ref="L47:P47"/>
    <mergeCell ref="Q47:U47"/>
    <mergeCell ref="V47:Z47"/>
    <mergeCell ref="B67:F67"/>
    <mergeCell ref="G67:K67"/>
    <mergeCell ref="L67:P67"/>
    <mergeCell ref="Q67:U67"/>
    <mergeCell ref="V67:Z67"/>
    <mergeCell ref="B7:F7"/>
    <mergeCell ref="G7:K7"/>
    <mergeCell ref="L7:P7"/>
    <mergeCell ref="Q7:U7"/>
    <mergeCell ref="V7:Z7"/>
    <mergeCell ref="B27:F27"/>
    <mergeCell ref="G27:K27"/>
    <mergeCell ref="L27:P27"/>
    <mergeCell ref="Q27:U27"/>
    <mergeCell ref="V27:Z27"/>
  </mergeCells>
  <hyperlinks>
    <hyperlink ref="A1" location="Inhalt!A1" display="Zurück zum Inhalt"/>
  </hyperlinks>
  <pageMargins left="0.59055118110236227" right="0.59055118110236227" top="1.0629921259842521" bottom="0.39370078740157483" header="0.39370078740157483" footer="0.15748031496062992"/>
  <pageSetup paperSize="9" firstPageNumber="92" pageOrder="overThenDown" orientation="portrait" r:id="rId1"/>
  <headerFooter alignWithMargins="0">
    <oddHeader>&amp;L&amp;"Arial,Fett"
Tabelle &amp;A&amp;CSeite &amp;P von &amp;N
&amp;"Arial,Fett"Energiebedingte CO&amp;Y2&amp;Y-Emissionen aus dem Primärenergieverbrauch*)
 1990 – 2016 nach Bundesländern</oddHeader>
    <oddFooter>&amp;CStatistische Ämter der Länder – Indikatoren und Kennzahlen, UGRdL 2018</oddFooter>
  </headerFooter>
  <rowBreaks count="2" manualBreakCount="2">
    <brk id="45" max="16383" man="1"/>
    <brk id="85" max="26" man="1"/>
  </rowBreaks>
  <colBreaks count="5" manualBreakCount="5">
    <brk id="6" max="1048575" man="1"/>
    <brk id="11" max="1048575" man="1"/>
    <brk id="16" max="1048575" man="1"/>
    <brk id="21" max="1048575" man="1"/>
    <brk id="26" min="4" max="90"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47"/>
  <sheetViews>
    <sheetView showGridLines="0" showRowColHeaders="0" zoomScaleNormal="100" workbookViewId="0">
      <selection activeCell="A3" sqref="A3:B3"/>
    </sheetView>
  </sheetViews>
  <sheetFormatPr baseColWidth="10" defaultColWidth="11.453125" defaultRowHeight="12.5"/>
  <cols>
    <col min="1" max="1" width="25.453125" style="812" customWidth="1"/>
    <col min="2" max="4" width="14.54296875" style="840" customWidth="1"/>
    <col min="5" max="16384" width="11.453125" style="840"/>
  </cols>
  <sheetData>
    <row r="1" spans="1:12" ht="13">
      <c r="A1" s="257" t="s">
        <v>263</v>
      </c>
    </row>
    <row r="3" spans="1:12" ht="15">
      <c r="A3" s="841" t="s">
        <v>96</v>
      </c>
      <c r="B3" s="801" t="s">
        <v>1450</v>
      </c>
    </row>
    <row r="4" spans="1:12" ht="13">
      <c r="A4" s="800"/>
      <c r="B4" s="800"/>
    </row>
    <row r="5" spans="1:12">
      <c r="A5" s="804" t="s">
        <v>327</v>
      </c>
      <c r="B5" s="842">
        <v>2015</v>
      </c>
    </row>
    <row r="6" spans="1:12" ht="13">
      <c r="A6" s="800"/>
      <c r="B6" s="800"/>
    </row>
    <row r="7" spans="1:12" ht="25.5" customHeight="1">
      <c r="A7" s="850"/>
      <c r="B7" s="864" t="s">
        <v>1674</v>
      </c>
    </row>
    <row r="8" spans="1:12" ht="13">
      <c r="A8" s="803"/>
      <c r="B8" s="799"/>
    </row>
    <row r="9" spans="1:12">
      <c r="A9" s="945" t="s">
        <v>328</v>
      </c>
      <c r="B9" s="960">
        <v>143.83951548352385</v>
      </c>
      <c r="C9" s="961"/>
      <c r="D9" s="961"/>
      <c r="E9" s="961"/>
      <c r="F9" s="961"/>
      <c r="G9" s="961"/>
      <c r="H9" s="961"/>
      <c r="I9" s="961"/>
      <c r="J9" s="961"/>
      <c r="K9" s="961"/>
      <c r="L9" s="961"/>
    </row>
    <row r="10" spans="1:12">
      <c r="A10" s="945" t="s">
        <v>329</v>
      </c>
      <c r="B10" s="960">
        <v>130.44900601419539</v>
      </c>
      <c r="C10" s="961"/>
      <c r="D10" s="961"/>
      <c r="E10" s="961"/>
      <c r="F10" s="961"/>
      <c r="G10" s="961"/>
      <c r="H10" s="961"/>
      <c r="I10" s="961"/>
      <c r="J10" s="961"/>
      <c r="K10" s="961"/>
      <c r="L10" s="961"/>
    </row>
    <row r="11" spans="1:12">
      <c r="A11" s="945" t="s">
        <v>330</v>
      </c>
      <c r="B11" s="960">
        <v>126.03640607288565</v>
      </c>
      <c r="C11" s="961"/>
      <c r="D11" s="961"/>
      <c r="E11" s="961"/>
      <c r="F11" s="961"/>
      <c r="G11" s="961"/>
      <c r="H11" s="961"/>
      <c r="I11" s="961"/>
      <c r="J11" s="961"/>
      <c r="K11" s="961"/>
      <c r="L11" s="961"/>
    </row>
    <row r="12" spans="1:12">
      <c r="A12" s="945" t="s">
        <v>331</v>
      </c>
      <c r="B12" s="960">
        <v>853.48291720513248</v>
      </c>
      <c r="C12" s="961"/>
      <c r="D12" s="961"/>
      <c r="E12" s="961"/>
      <c r="F12" s="961"/>
      <c r="G12" s="961"/>
      <c r="H12" s="961"/>
      <c r="I12" s="961"/>
      <c r="J12" s="961"/>
      <c r="K12" s="961"/>
      <c r="L12" s="961"/>
    </row>
    <row r="13" spans="1:12" ht="14.5">
      <c r="A13" s="945" t="s">
        <v>718</v>
      </c>
      <c r="B13" s="960">
        <v>426.43912289395121</v>
      </c>
      <c r="C13" s="961"/>
      <c r="D13" s="961"/>
      <c r="E13" s="961"/>
      <c r="F13" s="961"/>
      <c r="G13" s="961"/>
      <c r="H13" s="961"/>
      <c r="I13" s="961"/>
      <c r="J13" s="961"/>
      <c r="K13" s="961"/>
      <c r="L13" s="961"/>
    </row>
    <row r="14" spans="1:12">
      <c r="A14" s="945" t="s">
        <v>333</v>
      </c>
      <c r="B14" s="960">
        <v>132.61296735855169</v>
      </c>
      <c r="C14" s="961"/>
      <c r="D14" s="961"/>
      <c r="E14" s="961"/>
      <c r="F14" s="961"/>
      <c r="G14" s="961"/>
      <c r="H14" s="961"/>
      <c r="I14" s="961"/>
      <c r="J14" s="961"/>
      <c r="K14" s="961"/>
      <c r="L14" s="961"/>
    </row>
    <row r="15" spans="1:12">
      <c r="A15" s="945" t="s">
        <v>334</v>
      </c>
      <c r="B15" s="960">
        <v>137.10480025388821</v>
      </c>
      <c r="C15" s="961"/>
      <c r="D15" s="961"/>
      <c r="E15" s="961"/>
      <c r="F15" s="961"/>
      <c r="G15" s="961"/>
      <c r="H15" s="961"/>
      <c r="I15" s="961"/>
      <c r="J15" s="961"/>
      <c r="K15" s="961"/>
      <c r="L15" s="961"/>
    </row>
    <row r="16" spans="1:12">
      <c r="A16" s="945" t="s">
        <v>335</v>
      </c>
      <c r="B16" s="960" t="s">
        <v>878</v>
      </c>
      <c r="C16" s="961"/>
      <c r="D16" s="961"/>
      <c r="E16" s="961"/>
      <c r="F16" s="961"/>
      <c r="G16" s="961"/>
      <c r="H16" s="961"/>
      <c r="I16" s="961"/>
      <c r="J16" s="961"/>
      <c r="K16" s="961"/>
      <c r="L16" s="961"/>
    </row>
    <row r="17" spans="1:12">
      <c r="A17" s="945" t="s">
        <v>336</v>
      </c>
      <c r="B17" s="960">
        <v>253.72072926600021</v>
      </c>
      <c r="C17" s="961"/>
      <c r="D17" s="961"/>
      <c r="E17" s="961"/>
      <c r="F17" s="961"/>
      <c r="G17" s="961"/>
      <c r="H17" s="961"/>
      <c r="I17" s="961"/>
      <c r="J17" s="961"/>
      <c r="K17" s="961"/>
      <c r="L17" s="961"/>
    </row>
    <row r="18" spans="1:12">
      <c r="A18" s="945" t="s">
        <v>337</v>
      </c>
      <c r="B18" s="960" t="s">
        <v>878</v>
      </c>
      <c r="C18" s="961"/>
      <c r="D18" s="961"/>
      <c r="E18" s="961"/>
      <c r="F18" s="961"/>
      <c r="G18" s="961"/>
      <c r="H18" s="961"/>
      <c r="I18" s="961"/>
      <c r="J18" s="961"/>
      <c r="K18" s="961"/>
      <c r="L18" s="961"/>
    </row>
    <row r="19" spans="1:12" ht="14.5">
      <c r="A19" s="945" t="s">
        <v>512</v>
      </c>
      <c r="B19" s="960">
        <v>189.93278767953137</v>
      </c>
      <c r="C19" s="961"/>
      <c r="D19" s="961"/>
      <c r="E19" s="961"/>
      <c r="F19" s="961"/>
      <c r="G19" s="961"/>
      <c r="H19" s="961"/>
      <c r="I19" s="961"/>
      <c r="J19" s="961"/>
      <c r="K19" s="961"/>
      <c r="L19" s="961"/>
    </row>
    <row r="20" spans="1:12">
      <c r="A20" s="945" t="s">
        <v>339</v>
      </c>
      <c r="B20" s="960">
        <v>630.68802969101318</v>
      </c>
      <c r="C20" s="961"/>
      <c r="D20" s="961"/>
      <c r="E20" s="961"/>
      <c r="F20" s="961"/>
      <c r="G20" s="961"/>
      <c r="H20" s="961"/>
      <c r="I20" s="961"/>
      <c r="J20" s="961"/>
      <c r="K20" s="961"/>
      <c r="L20" s="961"/>
    </row>
    <row r="21" spans="1:12">
      <c r="A21" s="945" t="s">
        <v>340</v>
      </c>
      <c r="B21" s="960">
        <v>418.66636246917471</v>
      </c>
      <c r="C21" s="961"/>
      <c r="D21" s="961"/>
      <c r="E21" s="961"/>
      <c r="F21" s="961"/>
      <c r="G21" s="961"/>
      <c r="H21" s="961"/>
      <c r="I21" s="961"/>
      <c r="J21" s="961"/>
      <c r="K21" s="961"/>
      <c r="L21" s="961"/>
    </row>
    <row r="22" spans="1:12">
      <c r="A22" s="945" t="s">
        <v>341</v>
      </c>
      <c r="B22" s="960">
        <v>435.22488680515244</v>
      </c>
      <c r="C22" s="961"/>
      <c r="D22" s="961"/>
      <c r="E22" s="961"/>
      <c r="F22" s="961"/>
      <c r="G22" s="961"/>
      <c r="H22" s="961"/>
      <c r="I22" s="961"/>
      <c r="J22" s="961"/>
      <c r="K22" s="961"/>
      <c r="L22" s="961"/>
    </row>
    <row r="23" spans="1:12">
      <c r="A23" s="945" t="s">
        <v>342</v>
      </c>
      <c r="B23" s="960">
        <v>198.85920866077939</v>
      </c>
      <c r="C23" s="961"/>
      <c r="D23" s="961"/>
      <c r="E23" s="961"/>
      <c r="F23" s="961"/>
      <c r="G23" s="961"/>
      <c r="H23" s="961"/>
      <c r="I23" s="961"/>
      <c r="J23" s="961"/>
      <c r="K23" s="961"/>
      <c r="L23" s="961"/>
    </row>
    <row r="24" spans="1:12" ht="14.5">
      <c r="A24" s="945" t="s">
        <v>981</v>
      </c>
      <c r="B24" s="960">
        <v>170.47061366328325</v>
      </c>
      <c r="C24" s="961"/>
      <c r="D24" s="961"/>
      <c r="E24" s="961"/>
      <c r="F24" s="961"/>
      <c r="G24" s="961"/>
      <c r="H24" s="961"/>
      <c r="I24" s="961"/>
      <c r="J24" s="961"/>
      <c r="K24" s="961"/>
      <c r="L24" s="961"/>
    </row>
    <row r="25" spans="1:12" ht="20.25" customHeight="1">
      <c r="A25" s="809" t="s">
        <v>459</v>
      </c>
      <c r="B25" s="960">
        <v>246.42697923128807</v>
      </c>
      <c r="C25" s="961"/>
      <c r="D25" s="961"/>
      <c r="E25" s="961"/>
      <c r="F25" s="961"/>
      <c r="G25" s="961"/>
      <c r="H25" s="961"/>
      <c r="I25" s="961"/>
      <c r="J25" s="961"/>
      <c r="K25" s="961"/>
      <c r="L25" s="961"/>
    </row>
    <row r="26" spans="1:12" ht="12.75" customHeight="1">
      <c r="B26" s="962"/>
      <c r="C26" s="961"/>
      <c r="D26" s="961"/>
      <c r="E26" s="961"/>
      <c r="F26" s="961"/>
      <c r="G26" s="961"/>
      <c r="H26" s="961"/>
      <c r="I26" s="961"/>
      <c r="J26" s="961"/>
      <c r="K26" s="961"/>
      <c r="L26" s="961"/>
    </row>
    <row r="27" spans="1:12" s="931" customFormat="1" ht="35.15" customHeight="1">
      <c r="B27" s="1372" t="s">
        <v>1226</v>
      </c>
      <c r="C27" s="1372"/>
      <c r="D27" s="1372"/>
      <c r="E27" s="1372"/>
      <c r="F27" s="958"/>
      <c r="G27" s="958"/>
    </row>
    <row r="28" spans="1:12" s="937" customFormat="1" ht="15" customHeight="1">
      <c r="B28" s="1372" t="s">
        <v>1451</v>
      </c>
      <c r="C28" s="1372"/>
      <c r="D28" s="1372"/>
      <c r="E28" s="1372"/>
      <c r="F28" s="963"/>
      <c r="G28" s="963"/>
    </row>
    <row r="29" spans="1:12" s="937" customFormat="1" ht="15" customHeight="1">
      <c r="A29" s="937" t="s">
        <v>345</v>
      </c>
      <c r="B29" s="1372" t="s">
        <v>1197</v>
      </c>
      <c r="C29" s="1372"/>
      <c r="D29" s="1372"/>
      <c r="E29" s="1372"/>
      <c r="F29" s="963"/>
      <c r="G29" s="963"/>
    </row>
    <row r="30" spans="1:12" ht="65.150000000000006" customHeight="1">
      <c r="B30" s="1372" t="s">
        <v>1452</v>
      </c>
      <c r="C30" s="1372"/>
      <c r="D30" s="1372"/>
      <c r="E30" s="1372"/>
    </row>
    <row r="31" spans="1:12" ht="13">
      <c r="A31" s="863"/>
    </row>
    <row r="32" spans="1:12" ht="13">
      <c r="A32" s="863"/>
    </row>
    <row r="33" spans="1:1" ht="13">
      <c r="A33" s="863"/>
    </row>
    <row r="34" spans="1:1" ht="13">
      <c r="A34" s="863"/>
    </row>
    <row r="35" spans="1:1" ht="13">
      <c r="A35" s="863"/>
    </row>
    <row r="36" spans="1:1" ht="13">
      <c r="A36" s="863"/>
    </row>
    <row r="37" spans="1:1" ht="13">
      <c r="A37" s="863"/>
    </row>
    <row r="38" spans="1:1" ht="13">
      <c r="A38" s="863"/>
    </row>
    <row r="39" spans="1:1" ht="13">
      <c r="A39" s="863"/>
    </row>
    <row r="40" spans="1:1" ht="13">
      <c r="A40" s="863"/>
    </row>
    <row r="41" spans="1:1" ht="13">
      <c r="A41" s="863"/>
    </row>
    <row r="42" spans="1:1" ht="13">
      <c r="A42" s="863"/>
    </row>
    <row r="43" spans="1:1" ht="13">
      <c r="A43" s="863"/>
    </row>
    <row r="44" spans="1:1" ht="13">
      <c r="A44" s="863"/>
    </row>
    <row r="45" spans="1:1" ht="13">
      <c r="A45" s="863"/>
    </row>
    <row r="46" spans="1:1" ht="13">
      <c r="A46" s="863"/>
    </row>
    <row r="47" spans="1:1" ht="13">
      <c r="A47" s="863"/>
    </row>
  </sheetData>
  <sheetProtection selectLockedCells="1"/>
  <mergeCells count="4">
    <mergeCell ref="B27:E27"/>
    <mergeCell ref="B28:E28"/>
    <mergeCell ref="B29:E29"/>
    <mergeCell ref="B30:E3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&amp;"Arial,Fett"Spezifische CO&amp;Y2&amp;Y-Emissionen*) in jeweiligen Preisen aus dem
 Primärenergieverbrauch 2015 nach Bundesländern</oddHeader>
    <oddFooter xml:space="preserve">&amp;CStatistische Ämter der Länder – Indikatoren und Kennzahlen, UGRdL 2018
</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31"/>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ColWidth="11.453125" defaultRowHeight="12.75" customHeight="1"/>
  <cols>
    <col min="1" max="1" width="25" style="799" customWidth="1"/>
    <col min="2" max="27" width="13.54296875" style="799" customWidth="1"/>
    <col min="28" max="16384" width="11.453125" style="874"/>
  </cols>
  <sheetData>
    <row r="1" spans="1:27" ht="12.75" customHeight="1">
      <c r="A1" s="297" t="s">
        <v>263</v>
      </c>
    </row>
    <row r="3" spans="1:27" ht="12.75" customHeight="1">
      <c r="A3" s="938" t="s">
        <v>98</v>
      </c>
      <c r="B3" s="938" t="s">
        <v>1453</v>
      </c>
      <c r="C3" s="938"/>
      <c r="D3" s="938"/>
      <c r="E3" s="938"/>
      <c r="F3" s="938"/>
      <c r="G3" s="938"/>
      <c r="H3" s="938"/>
      <c r="I3" s="938"/>
      <c r="J3" s="836"/>
      <c r="K3" s="836"/>
      <c r="L3" s="836"/>
      <c r="M3" s="836"/>
      <c r="N3" s="836"/>
      <c r="O3" s="836"/>
      <c r="P3" s="836"/>
      <c r="Q3" s="836"/>
      <c r="R3" s="836"/>
      <c r="S3" s="836"/>
      <c r="T3" s="836"/>
      <c r="U3" s="836"/>
      <c r="V3" s="836"/>
      <c r="W3" s="836"/>
      <c r="X3" s="836"/>
      <c r="Y3" s="836"/>
      <c r="Z3" s="836"/>
      <c r="AA3" s="836"/>
    </row>
    <row r="4" spans="1:27" ht="12.75" customHeight="1">
      <c r="A4" s="938"/>
      <c r="B4" s="938"/>
      <c r="C4" s="938"/>
      <c r="D4" s="938"/>
      <c r="E4" s="939"/>
      <c r="F4" s="940"/>
      <c r="G4" s="940"/>
      <c r="H4" s="940"/>
      <c r="I4" s="938"/>
      <c r="J4" s="836"/>
      <c r="K4" s="836"/>
      <c r="L4" s="836"/>
      <c r="M4" s="836"/>
      <c r="N4" s="836"/>
      <c r="O4" s="836"/>
      <c r="P4" s="836"/>
      <c r="Q4" s="836"/>
      <c r="R4" s="836"/>
      <c r="S4" s="836"/>
      <c r="T4" s="836"/>
      <c r="U4" s="836"/>
      <c r="V4" s="836"/>
      <c r="W4" s="836"/>
      <c r="X4" s="836"/>
      <c r="Y4" s="836"/>
      <c r="Z4" s="836"/>
      <c r="AA4" s="836"/>
    </row>
    <row r="5" spans="1:27" ht="12.75" customHeight="1">
      <c r="A5" s="941" t="s">
        <v>327</v>
      </c>
      <c r="B5" s="942">
        <v>1991</v>
      </c>
      <c r="C5" s="942">
        <v>1992</v>
      </c>
      <c r="D5" s="942">
        <v>1993</v>
      </c>
      <c r="E5" s="942">
        <v>1994</v>
      </c>
      <c r="F5" s="942">
        <v>1995</v>
      </c>
      <c r="G5" s="942">
        <v>1996</v>
      </c>
      <c r="H5" s="942">
        <v>1997</v>
      </c>
      <c r="I5" s="942">
        <v>1998</v>
      </c>
      <c r="J5" s="942">
        <v>1999</v>
      </c>
      <c r="K5" s="942">
        <v>2000</v>
      </c>
      <c r="L5" s="942">
        <v>2001</v>
      </c>
      <c r="M5" s="942">
        <v>2002</v>
      </c>
      <c r="N5" s="942">
        <v>2003</v>
      </c>
      <c r="O5" s="942">
        <v>2004</v>
      </c>
      <c r="P5" s="942">
        <v>2005</v>
      </c>
      <c r="Q5" s="942">
        <v>2006</v>
      </c>
      <c r="R5" s="942">
        <v>2007</v>
      </c>
      <c r="S5" s="942">
        <v>2008</v>
      </c>
      <c r="T5" s="942">
        <v>2009</v>
      </c>
      <c r="U5" s="942">
        <v>2010</v>
      </c>
      <c r="V5" s="942">
        <v>2011</v>
      </c>
      <c r="W5" s="942">
        <v>2012</v>
      </c>
      <c r="X5" s="942">
        <v>2013</v>
      </c>
      <c r="Y5" s="942">
        <v>2014</v>
      </c>
      <c r="Z5" s="942">
        <v>2015</v>
      </c>
      <c r="AA5" s="942">
        <v>2016</v>
      </c>
    </row>
    <row r="6" spans="1:27" ht="12.75" customHeight="1">
      <c r="A6" s="938"/>
      <c r="B6" s="938"/>
      <c r="C6" s="938"/>
      <c r="D6" s="938"/>
      <c r="E6" s="939"/>
      <c r="F6" s="940"/>
      <c r="G6" s="940"/>
      <c r="H6" s="940"/>
      <c r="I6" s="938"/>
      <c r="J6" s="836"/>
      <c r="K6" s="836"/>
      <c r="L6" s="836"/>
      <c r="M6" s="836"/>
      <c r="N6" s="836"/>
      <c r="O6" s="836"/>
      <c r="P6" s="836"/>
      <c r="Q6" s="836"/>
      <c r="R6" s="836"/>
      <c r="S6" s="836"/>
      <c r="T6" s="836"/>
      <c r="U6" s="836"/>
      <c r="V6" s="836"/>
      <c r="W6" s="836"/>
      <c r="X6" s="836"/>
      <c r="Y6" s="836"/>
      <c r="Z6" s="836"/>
      <c r="AA6" s="836"/>
    </row>
    <row r="7" spans="1:27" ht="12.75" customHeight="1">
      <c r="A7" s="938"/>
      <c r="B7" s="1374" t="s">
        <v>419</v>
      </c>
      <c r="C7" s="1374"/>
      <c r="D7" s="1374"/>
      <c r="E7" s="1374"/>
      <c r="F7" s="1374"/>
      <c r="G7" s="1374"/>
      <c r="H7" s="1374"/>
      <c r="I7" s="1374"/>
      <c r="J7" s="1374" t="s">
        <v>419</v>
      </c>
      <c r="K7" s="1374"/>
      <c r="L7" s="1374"/>
      <c r="M7" s="1374"/>
      <c r="N7" s="1374"/>
      <c r="O7" s="1374"/>
      <c r="P7" s="1374"/>
      <c r="Q7" s="1374"/>
      <c r="R7" s="1374" t="s">
        <v>419</v>
      </c>
      <c r="S7" s="1374"/>
      <c r="T7" s="1374"/>
      <c r="U7" s="1374"/>
      <c r="V7" s="1374"/>
      <c r="W7" s="1374"/>
      <c r="X7" s="1374"/>
      <c r="Y7" s="1374"/>
      <c r="Z7" s="943"/>
      <c r="AA7" s="943"/>
    </row>
    <row r="8" spans="1:27" ht="12.75" customHeight="1">
      <c r="A8" s="940"/>
      <c r="B8" s="944"/>
      <c r="C8" s="944"/>
      <c r="D8" s="944"/>
      <c r="E8" s="944"/>
      <c r="F8" s="944"/>
      <c r="G8" s="944"/>
      <c r="H8" s="944"/>
      <c r="I8" s="944"/>
      <c r="J8" s="836"/>
      <c r="K8" s="836"/>
      <c r="L8" s="836"/>
      <c r="M8" s="836"/>
      <c r="N8" s="836"/>
      <c r="O8" s="836"/>
      <c r="P8" s="836"/>
      <c r="Q8" s="836"/>
      <c r="R8" s="836"/>
      <c r="S8" s="836"/>
      <c r="T8" s="836"/>
      <c r="U8" s="836"/>
      <c r="V8" s="836"/>
      <c r="W8" s="836"/>
      <c r="X8" s="836"/>
      <c r="Y8" s="836"/>
      <c r="Z8" s="836"/>
      <c r="AA8" s="836"/>
    </row>
    <row r="9" spans="1:27" ht="15" customHeight="1">
      <c r="A9" s="945" t="s">
        <v>1653</v>
      </c>
      <c r="B9" s="957">
        <v>100</v>
      </c>
      <c r="C9" s="956">
        <v>98.355165859992738</v>
      </c>
      <c r="D9" s="956">
        <v>103.59443698671531</v>
      </c>
      <c r="E9" s="956">
        <v>95.585682753928353</v>
      </c>
      <c r="F9" s="956">
        <v>98.529970544089664</v>
      </c>
      <c r="G9" s="956">
        <v>101.96386583066956</v>
      </c>
      <c r="H9" s="956">
        <v>96.281113418222617</v>
      </c>
      <c r="I9" s="956">
        <v>95.775472577098341</v>
      </c>
      <c r="J9" s="956">
        <v>90.351446927642016</v>
      </c>
      <c r="K9" s="956">
        <v>84.036052580015195</v>
      </c>
      <c r="L9" s="956">
        <v>87.383681072237579</v>
      </c>
      <c r="M9" s="956">
        <v>84.493945175860802</v>
      </c>
      <c r="N9" s="956">
        <v>84.288344597553717</v>
      </c>
      <c r="O9" s="956">
        <v>83.049914184630239</v>
      </c>
      <c r="P9" s="956">
        <v>84.904493050040301</v>
      </c>
      <c r="Q9" s="956">
        <v>80.797462367716662</v>
      </c>
      <c r="R9" s="956">
        <v>70.473025742513045</v>
      </c>
      <c r="S9" s="956">
        <v>71.99009330409811</v>
      </c>
      <c r="T9" s="956">
        <v>72.428176042759134</v>
      </c>
      <c r="U9" s="956">
        <v>68.917120715300669</v>
      </c>
      <c r="V9" s="956">
        <v>64.107449226720021</v>
      </c>
      <c r="W9" s="956">
        <v>63.173519238696173</v>
      </c>
      <c r="X9" s="956">
        <v>67.694392921447502</v>
      </c>
      <c r="Y9" s="956">
        <v>61.567713377368463</v>
      </c>
      <c r="Z9" s="956">
        <v>60.873466317222238</v>
      </c>
      <c r="AA9" s="956">
        <v>61.607521538505381</v>
      </c>
    </row>
    <row r="10" spans="1:27" ht="15" customHeight="1">
      <c r="A10" s="945" t="s">
        <v>1195</v>
      </c>
      <c r="B10" s="957">
        <v>100</v>
      </c>
      <c r="C10" s="956">
        <v>95.107751744848059</v>
      </c>
      <c r="D10" s="956">
        <v>100.17685222602772</v>
      </c>
      <c r="E10" s="956">
        <v>95.887357253095473</v>
      </c>
      <c r="F10" s="956">
        <v>95.25971437215965</v>
      </c>
      <c r="G10" s="956">
        <v>98.799539605109132</v>
      </c>
      <c r="H10" s="956">
        <v>94.206985168257319</v>
      </c>
      <c r="I10" s="956">
        <v>92.083677087085363</v>
      </c>
      <c r="J10" s="956">
        <v>87.286833518457357</v>
      </c>
      <c r="K10" s="956">
        <v>81.523934488302103</v>
      </c>
      <c r="L10" s="956">
        <v>81.034961258081424</v>
      </c>
      <c r="M10" s="956">
        <v>74.700965261349722</v>
      </c>
      <c r="N10" s="956">
        <v>75.666526604220934</v>
      </c>
      <c r="O10" s="956">
        <v>72.950164992604641</v>
      </c>
      <c r="P10" s="956">
        <v>69.540526087927674</v>
      </c>
      <c r="Q10" s="956">
        <v>67.949446455916643</v>
      </c>
      <c r="R10" s="956">
        <v>59.950006348744765</v>
      </c>
      <c r="S10" s="956">
        <v>63.928043363610996</v>
      </c>
      <c r="T10" s="956">
        <v>64.324960342988902</v>
      </c>
      <c r="U10" s="956">
        <v>63.940325454705714</v>
      </c>
      <c r="V10" s="956">
        <v>58.996234262660131</v>
      </c>
      <c r="W10" s="956">
        <v>58.357609007141356</v>
      </c>
      <c r="X10" s="956">
        <v>58.329192981762255</v>
      </c>
      <c r="Y10" s="956">
        <v>53.615577308807104</v>
      </c>
      <c r="Z10" s="956">
        <v>53.104481918418259</v>
      </c>
      <c r="AA10" s="956" t="s">
        <v>878</v>
      </c>
    </row>
    <row r="11" spans="1:27" ht="15" customHeight="1">
      <c r="A11" s="945" t="s">
        <v>1179</v>
      </c>
      <c r="B11" s="957">
        <v>100</v>
      </c>
      <c r="C11" s="956">
        <v>86.749094456697406</v>
      </c>
      <c r="D11" s="956">
        <v>88.855040907946119</v>
      </c>
      <c r="E11" s="956">
        <v>84.149213445567256</v>
      </c>
      <c r="F11" s="956">
        <v>79.613830500511469</v>
      </c>
      <c r="G11" s="956">
        <v>81.092061675306653</v>
      </c>
      <c r="H11" s="956">
        <v>79.149778758002782</v>
      </c>
      <c r="I11" s="956">
        <v>76.243080174994361</v>
      </c>
      <c r="J11" s="956">
        <v>78.703356932895929</v>
      </c>
      <c r="K11" s="956">
        <v>77.187989869644497</v>
      </c>
      <c r="L11" s="956">
        <v>78.555464433231691</v>
      </c>
      <c r="M11" s="956">
        <v>70.276509349098504</v>
      </c>
      <c r="N11" s="956">
        <v>71.970717685783882</v>
      </c>
      <c r="O11" s="956">
        <v>69.107400779018135</v>
      </c>
      <c r="P11" s="956">
        <v>67.143173948207362</v>
      </c>
      <c r="Q11" s="956">
        <v>64.586005310742962</v>
      </c>
      <c r="R11" s="956">
        <v>54.447238775786012</v>
      </c>
      <c r="S11" s="956">
        <v>55.3266815256911</v>
      </c>
      <c r="T11" s="956">
        <v>54.597418303506295</v>
      </c>
      <c r="U11" s="956">
        <v>58.16814436255914</v>
      </c>
      <c r="V11" s="956">
        <v>49.19272500898424</v>
      </c>
      <c r="W11" s="956">
        <v>49.41515862175622</v>
      </c>
      <c r="X11" s="956">
        <v>51.37684486574998</v>
      </c>
      <c r="Y11" s="956">
        <v>47.358417419465169</v>
      </c>
      <c r="Z11" s="956">
        <v>44.026068759353358</v>
      </c>
      <c r="AA11" s="956" t="s">
        <v>878</v>
      </c>
    </row>
    <row r="12" spans="1:27" ht="15" customHeight="1">
      <c r="A12" s="945" t="s">
        <v>1196</v>
      </c>
      <c r="B12" s="957">
        <v>100</v>
      </c>
      <c r="C12" s="956">
        <v>82.331772197573571</v>
      </c>
      <c r="D12" s="956">
        <v>71.440781987628597</v>
      </c>
      <c r="E12" s="956">
        <v>60.891719971947801</v>
      </c>
      <c r="F12" s="956">
        <v>53.437367448622695</v>
      </c>
      <c r="G12" s="956">
        <v>50.802822828635662</v>
      </c>
      <c r="H12" s="956">
        <v>50.154757509253756</v>
      </c>
      <c r="I12" s="956">
        <v>57.775727324191507</v>
      </c>
      <c r="J12" s="956">
        <v>54.706685909501985</v>
      </c>
      <c r="K12" s="956">
        <v>55.465010535253064</v>
      </c>
      <c r="L12" s="956">
        <v>55.574403651628145</v>
      </c>
      <c r="M12" s="956">
        <v>56.014177093874487</v>
      </c>
      <c r="N12" s="956">
        <v>52.872387072666328</v>
      </c>
      <c r="O12" s="956">
        <v>52.836854695069505</v>
      </c>
      <c r="P12" s="956">
        <v>53.543024702086903</v>
      </c>
      <c r="Q12" s="956">
        <v>50.319997043306152</v>
      </c>
      <c r="R12" s="956">
        <v>49.401044649576505</v>
      </c>
      <c r="S12" s="956">
        <v>47.226088001929014</v>
      </c>
      <c r="T12" s="956">
        <v>45.421806517363258</v>
      </c>
      <c r="U12" s="956">
        <v>46.245160333461214</v>
      </c>
      <c r="V12" s="956">
        <v>46.335924464795333</v>
      </c>
      <c r="W12" s="956">
        <v>47.40629289485598</v>
      </c>
      <c r="X12" s="956">
        <v>46.262121070406828</v>
      </c>
      <c r="Y12" s="956">
        <v>44.029279623558494</v>
      </c>
      <c r="Z12" s="956">
        <v>43.422183143365537</v>
      </c>
      <c r="AA12" s="956" t="s">
        <v>878</v>
      </c>
    </row>
    <row r="13" spans="1:27" ht="15" customHeight="1">
      <c r="A13" s="945" t="s">
        <v>1440</v>
      </c>
      <c r="B13" s="957">
        <v>100</v>
      </c>
      <c r="C13" s="956">
        <v>95.998263919519417</v>
      </c>
      <c r="D13" s="956">
        <v>97.088926069253191</v>
      </c>
      <c r="E13" s="956">
        <v>101.99754418005178</v>
      </c>
      <c r="F13" s="956">
        <v>101.17219637587571</v>
      </c>
      <c r="G13" s="956">
        <v>108.97519381577465</v>
      </c>
      <c r="H13" s="956">
        <v>105.93494394679099</v>
      </c>
      <c r="I13" s="956">
        <v>103.03017799923219</v>
      </c>
      <c r="J13" s="956">
        <v>95.387284925016601</v>
      </c>
      <c r="K13" s="956">
        <v>100.15076828320528</v>
      </c>
      <c r="L13" s="956">
        <v>98.795149541776311</v>
      </c>
      <c r="M13" s="956">
        <v>96.084420856528467</v>
      </c>
      <c r="N13" s="956">
        <v>99.956401286669688</v>
      </c>
      <c r="O13" s="956">
        <v>88.687342665840205</v>
      </c>
      <c r="P13" s="956">
        <v>81.705810762449772</v>
      </c>
      <c r="Q13" s="956">
        <v>81.436497564836884</v>
      </c>
      <c r="R13" s="956">
        <v>85.895382732231582</v>
      </c>
      <c r="S13" s="956">
        <v>81.78622376046674</v>
      </c>
      <c r="T13" s="956">
        <v>88.179637481251987</v>
      </c>
      <c r="U13" s="956">
        <v>93.422038002924197</v>
      </c>
      <c r="V13" s="956">
        <v>85.50849464081179</v>
      </c>
      <c r="W13" s="956">
        <v>84.559782590455356</v>
      </c>
      <c r="X13" s="956">
        <v>86.487479073922529</v>
      </c>
      <c r="Y13" s="956">
        <v>81.256318874956563</v>
      </c>
      <c r="Z13" s="956">
        <v>82.934769833981477</v>
      </c>
      <c r="AA13" s="956" t="s">
        <v>878</v>
      </c>
    </row>
    <row r="14" spans="1:27" ht="15" customHeight="1">
      <c r="A14" s="945" t="s">
        <v>1419</v>
      </c>
      <c r="B14" s="957">
        <v>100</v>
      </c>
      <c r="C14" s="956">
        <v>91.567931719834789</v>
      </c>
      <c r="D14" s="956">
        <v>96.300475867942509</v>
      </c>
      <c r="E14" s="956">
        <v>91.943580605294031</v>
      </c>
      <c r="F14" s="956">
        <v>91.76702780856246</v>
      </c>
      <c r="G14" s="956">
        <v>97.447410912959569</v>
      </c>
      <c r="H14" s="956">
        <v>90.241290674875913</v>
      </c>
      <c r="I14" s="956" t="s">
        <v>355</v>
      </c>
      <c r="J14" s="956" t="s">
        <v>355</v>
      </c>
      <c r="K14" s="956" t="s">
        <v>355</v>
      </c>
      <c r="L14" s="956" t="s">
        <v>355</v>
      </c>
      <c r="M14" s="956" t="s">
        <v>355</v>
      </c>
      <c r="N14" s="956">
        <v>74.530101359564441</v>
      </c>
      <c r="O14" s="956">
        <v>73.787549021629772</v>
      </c>
      <c r="P14" s="956">
        <v>72.419242872886983</v>
      </c>
      <c r="Q14" s="956">
        <v>68.865358599712152</v>
      </c>
      <c r="R14" s="956">
        <v>64.47221208535349</v>
      </c>
      <c r="S14" s="956">
        <v>63.062852610674703</v>
      </c>
      <c r="T14" s="956">
        <v>66.896169260491931</v>
      </c>
      <c r="U14" s="956">
        <v>67.983345713739183</v>
      </c>
      <c r="V14" s="956">
        <v>63.658282918893981</v>
      </c>
      <c r="W14" s="956">
        <v>62.551975438804128</v>
      </c>
      <c r="X14" s="956">
        <v>59.556028958178729</v>
      </c>
      <c r="Y14" s="956">
        <v>65.140147593613889</v>
      </c>
      <c r="Z14" s="956">
        <v>80.501364948824857</v>
      </c>
      <c r="AA14" s="956">
        <v>82.909150048892627</v>
      </c>
    </row>
    <row r="15" spans="1:27" ht="15" customHeight="1">
      <c r="A15" s="945" t="s">
        <v>1213</v>
      </c>
      <c r="B15" s="957">
        <v>100</v>
      </c>
      <c r="C15" s="956">
        <v>98.143697893059695</v>
      </c>
      <c r="D15" s="956">
        <v>102.75274280165038</v>
      </c>
      <c r="E15" s="956">
        <v>101.08116463306591</v>
      </c>
      <c r="F15" s="956">
        <v>99.893902888895568</v>
      </c>
      <c r="G15" s="956">
        <v>104.67626031745489</v>
      </c>
      <c r="H15" s="956">
        <v>96.755846293530922</v>
      </c>
      <c r="I15" s="956">
        <v>94.619444132468473</v>
      </c>
      <c r="J15" s="956">
        <v>85.521466637912155</v>
      </c>
      <c r="K15" s="956">
        <v>83.693394663529858</v>
      </c>
      <c r="L15" s="956">
        <v>85.560222334187671</v>
      </c>
      <c r="M15" s="956">
        <v>81.233546859512515</v>
      </c>
      <c r="N15" s="956">
        <v>81.506384457326646</v>
      </c>
      <c r="O15" s="956">
        <v>80.034369835610249</v>
      </c>
      <c r="P15" s="956">
        <v>78.16900448678031</v>
      </c>
      <c r="Q15" s="956">
        <v>74.341317387156508</v>
      </c>
      <c r="R15" s="956">
        <v>67.735050021883708</v>
      </c>
      <c r="S15" s="956">
        <v>67.970118664492134</v>
      </c>
      <c r="T15" s="956">
        <v>70.69795484149563</v>
      </c>
      <c r="U15" s="956">
        <v>70.124180904689382</v>
      </c>
      <c r="V15" s="956">
        <v>65.086865478088853</v>
      </c>
      <c r="W15" s="956">
        <v>65.304524782696689</v>
      </c>
      <c r="X15" s="956">
        <v>64.33060661338763</v>
      </c>
      <c r="Y15" s="956">
        <v>58.824156389717409</v>
      </c>
      <c r="Z15" s="956">
        <v>61.728252291705253</v>
      </c>
      <c r="AA15" s="956">
        <v>62.467847221231551</v>
      </c>
    </row>
    <row r="16" spans="1:27" ht="15" customHeight="1">
      <c r="A16" s="945" t="s">
        <v>335</v>
      </c>
      <c r="B16" s="957">
        <v>100</v>
      </c>
      <c r="C16" s="956">
        <v>80.857836290287622</v>
      </c>
      <c r="D16" s="956">
        <v>74.605939343364696</v>
      </c>
      <c r="E16" s="956">
        <v>67.372791259427828</v>
      </c>
      <c r="F16" s="956">
        <v>67.33189798385493</v>
      </c>
      <c r="G16" s="956">
        <v>74.391455587124369</v>
      </c>
      <c r="H16" s="956">
        <v>67.073307937829881</v>
      </c>
      <c r="I16" s="956">
        <v>65.304711523208439</v>
      </c>
      <c r="J16" s="956">
        <v>64.958913452177697</v>
      </c>
      <c r="K16" s="956">
        <v>62.454355368029532</v>
      </c>
      <c r="L16" s="956">
        <v>65.761398121673281</v>
      </c>
      <c r="M16" s="956">
        <v>66.363228694420144</v>
      </c>
      <c r="N16" s="956">
        <v>65.151261752320721</v>
      </c>
      <c r="O16" s="956">
        <v>65.690005833061733</v>
      </c>
      <c r="P16" s="956">
        <v>62.455837170890881</v>
      </c>
      <c r="Q16" s="956">
        <v>66.061098800684775</v>
      </c>
      <c r="R16" s="956">
        <v>57.103242312438041</v>
      </c>
      <c r="S16" s="956">
        <v>60.606218205786689</v>
      </c>
      <c r="T16" s="956">
        <v>53.619525888116335</v>
      </c>
      <c r="U16" s="956">
        <v>61.738987709143501</v>
      </c>
      <c r="V16" s="956">
        <v>57.316521257543364</v>
      </c>
      <c r="W16" s="956">
        <v>61.083096147176377</v>
      </c>
      <c r="X16" s="956">
        <v>57.704366099229929</v>
      </c>
      <c r="Y16" s="956">
        <v>56.580478971553525</v>
      </c>
      <c r="Z16" s="956" t="s">
        <v>878</v>
      </c>
      <c r="AA16" s="956" t="s">
        <v>878</v>
      </c>
    </row>
    <row r="17" spans="1:27" ht="15" customHeight="1">
      <c r="A17" s="945" t="s">
        <v>1441</v>
      </c>
      <c r="B17" s="957">
        <v>100</v>
      </c>
      <c r="C17" s="956" t="s">
        <v>355</v>
      </c>
      <c r="D17" s="956" t="s">
        <v>355</v>
      </c>
      <c r="E17" s="956">
        <v>93.58324174622571</v>
      </c>
      <c r="F17" s="956" t="s">
        <v>355</v>
      </c>
      <c r="G17" s="956">
        <v>94.617837848947303</v>
      </c>
      <c r="H17" s="956" t="s">
        <v>355</v>
      </c>
      <c r="I17" s="956">
        <v>92.848500966479136</v>
      </c>
      <c r="J17" s="956" t="s">
        <v>355</v>
      </c>
      <c r="K17" s="956">
        <v>81.962843551443427</v>
      </c>
      <c r="L17" s="956" t="s">
        <v>355</v>
      </c>
      <c r="M17" s="956">
        <v>81.295948783052268</v>
      </c>
      <c r="N17" s="956" t="s">
        <v>355</v>
      </c>
      <c r="O17" s="956">
        <v>78.929188774517343</v>
      </c>
      <c r="P17" s="956" t="s">
        <v>355</v>
      </c>
      <c r="Q17" s="956">
        <v>75.642189770719085</v>
      </c>
      <c r="R17" s="956" t="s">
        <v>355</v>
      </c>
      <c r="S17" s="956">
        <v>70.869580297083061</v>
      </c>
      <c r="T17" s="956">
        <v>71.179330655546238</v>
      </c>
      <c r="U17" s="956">
        <v>69.750918398910216</v>
      </c>
      <c r="V17" s="956">
        <v>65.524653418316703</v>
      </c>
      <c r="W17" s="956">
        <v>62.837505726294062</v>
      </c>
      <c r="X17" s="956">
        <v>63.890059286991033</v>
      </c>
      <c r="Y17" s="956">
        <v>63.923974173241227</v>
      </c>
      <c r="Z17" s="956">
        <v>62.803886872873235</v>
      </c>
      <c r="AA17" s="956">
        <v>59.199196016362912</v>
      </c>
    </row>
    <row r="18" spans="1:27" ht="15" customHeight="1">
      <c r="A18" s="945" t="s">
        <v>1420</v>
      </c>
      <c r="B18" s="957">
        <v>100</v>
      </c>
      <c r="C18" s="956">
        <v>97.722719222585255</v>
      </c>
      <c r="D18" s="956">
        <v>98.004972049982058</v>
      </c>
      <c r="E18" s="956">
        <v>95.386816580096792</v>
      </c>
      <c r="F18" s="956">
        <v>96.420910608152326</v>
      </c>
      <c r="G18" s="956">
        <v>99.403195667158101</v>
      </c>
      <c r="H18" s="956">
        <v>95.732542120103687</v>
      </c>
      <c r="I18" s="956">
        <v>93.129856763746758</v>
      </c>
      <c r="J18" s="956">
        <v>88.715007736857189</v>
      </c>
      <c r="K18" s="956">
        <v>86.598592102356704</v>
      </c>
      <c r="L18" s="956">
        <v>87.303674317957402</v>
      </c>
      <c r="M18" s="956">
        <v>85.595115727569819</v>
      </c>
      <c r="N18" s="956">
        <v>86.813350133349857</v>
      </c>
      <c r="O18" s="956">
        <v>84.135614392046392</v>
      </c>
      <c r="P18" s="956">
        <v>81.027348441185538</v>
      </c>
      <c r="Q18" s="956">
        <v>79.896834009927346</v>
      </c>
      <c r="R18" s="956">
        <v>77.459931902793315</v>
      </c>
      <c r="S18" s="956">
        <v>75.652970461080244</v>
      </c>
      <c r="T18" s="956">
        <v>72.520261527310737</v>
      </c>
      <c r="U18" s="956">
        <v>74.929772049012058</v>
      </c>
      <c r="V18" s="956">
        <v>71.003131828198534</v>
      </c>
      <c r="W18" s="956">
        <v>72.019454119497013</v>
      </c>
      <c r="X18" s="956">
        <v>70.606143341255816</v>
      </c>
      <c r="Y18" s="956">
        <v>67.279741498670404</v>
      </c>
      <c r="Z18" s="956" t="s">
        <v>878</v>
      </c>
      <c r="AA18" s="956" t="s">
        <v>878</v>
      </c>
    </row>
    <row r="19" spans="1:27" ht="15" customHeight="1">
      <c r="A19" s="945" t="s">
        <v>1442</v>
      </c>
      <c r="B19" s="957">
        <v>100</v>
      </c>
      <c r="C19" s="956">
        <v>97.737609841311269</v>
      </c>
      <c r="D19" s="956">
        <v>105.12188922159437</v>
      </c>
      <c r="E19" s="956">
        <v>103.5465921005182</v>
      </c>
      <c r="F19" s="956">
        <v>106.27619771062946</v>
      </c>
      <c r="G19" s="956">
        <v>106.92067690765816</v>
      </c>
      <c r="H19" s="956">
        <v>104.48410974580375</v>
      </c>
      <c r="I19" s="956">
        <v>102.44679801504617</v>
      </c>
      <c r="J19" s="956">
        <v>97.536202279588522</v>
      </c>
      <c r="K19" s="956">
        <v>90.818594693868775</v>
      </c>
      <c r="L19" s="956">
        <v>94.300467059709035</v>
      </c>
      <c r="M19" s="956">
        <v>87.821910700861267</v>
      </c>
      <c r="N19" s="956">
        <v>84.642110394505934</v>
      </c>
      <c r="O19" s="956">
        <v>80.446144578333829</v>
      </c>
      <c r="P19" s="956">
        <v>80.229438615099781</v>
      </c>
      <c r="Q19" s="956">
        <v>79.59497652672944</v>
      </c>
      <c r="R19" s="956">
        <v>74.846250107536221</v>
      </c>
      <c r="S19" s="956">
        <v>78.990918088636974</v>
      </c>
      <c r="T19" s="956">
        <v>79.42104228051636</v>
      </c>
      <c r="U19" s="956">
        <v>78.511282332716732</v>
      </c>
      <c r="V19" s="956">
        <v>70.505337900709648</v>
      </c>
      <c r="W19" s="956">
        <v>70.459986797837061</v>
      </c>
      <c r="X19" s="956">
        <v>73.82606655986649</v>
      </c>
      <c r="Y19" s="956">
        <v>68.474992123827676</v>
      </c>
      <c r="Z19" s="956">
        <v>67.932084117485687</v>
      </c>
      <c r="AA19" s="956" t="s">
        <v>878</v>
      </c>
    </row>
    <row r="20" spans="1:27" ht="15" customHeight="1">
      <c r="A20" s="945" t="s">
        <v>1443</v>
      </c>
      <c r="B20" s="957">
        <v>100</v>
      </c>
      <c r="C20" s="956">
        <v>95.32251010522009</v>
      </c>
      <c r="D20" s="956">
        <v>95.037789931815695</v>
      </c>
      <c r="E20" s="956">
        <v>96.741734496605702</v>
      </c>
      <c r="F20" s="956">
        <v>89.88681469134653</v>
      </c>
      <c r="G20" s="956">
        <v>95.148995117483054</v>
      </c>
      <c r="H20" s="956">
        <v>85.392158291486069</v>
      </c>
      <c r="I20" s="956">
        <v>91.068041734650279</v>
      </c>
      <c r="J20" s="956">
        <v>85.298928836529171</v>
      </c>
      <c r="K20" s="956">
        <v>83.861947541695741</v>
      </c>
      <c r="L20" s="956">
        <v>81.543962371113551</v>
      </c>
      <c r="M20" s="956">
        <v>81.523070005788952</v>
      </c>
      <c r="N20" s="956">
        <v>82.913512703483619</v>
      </c>
      <c r="O20" s="956">
        <v>82.710443061844728</v>
      </c>
      <c r="P20" s="956">
        <v>82.84731691151282</v>
      </c>
      <c r="Q20" s="956">
        <v>76.50146698944387</v>
      </c>
      <c r="R20" s="956">
        <v>81.579158822456151</v>
      </c>
      <c r="S20" s="956">
        <v>72.634865350899929</v>
      </c>
      <c r="T20" s="956">
        <v>65.51773820066046</v>
      </c>
      <c r="U20" s="956">
        <v>64.946143444974311</v>
      </c>
      <c r="V20" s="956">
        <v>67.277862129105344</v>
      </c>
      <c r="W20" s="956">
        <v>70.982459388177091</v>
      </c>
      <c r="X20" s="956">
        <v>76.807554182935178</v>
      </c>
      <c r="Y20" s="956">
        <v>68.382843837765392</v>
      </c>
      <c r="Z20" s="956">
        <v>69.882612700825973</v>
      </c>
      <c r="AA20" s="956" t="s">
        <v>878</v>
      </c>
    </row>
    <row r="21" spans="1:27" ht="15" customHeight="1">
      <c r="A21" s="945" t="s">
        <v>1192</v>
      </c>
      <c r="B21" s="957">
        <v>100</v>
      </c>
      <c r="C21" s="956">
        <v>76.173391328679742</v>
      </c>
      <c r="D21" s="956">
        <v>70.105445512878234</v>
      </c>
      <c r="E21" s="956">
        <v>59.534465013227845</v>
      </c>
      <c r="F21" s="956">
        <v>53.651089828110635</v>
      </c>
      <c r="G21" s="956">
        <v>47.919916897581686</v>
      </c>
      <c r="H21" s="956">
        <v>43.449487401147927</v>
      </c>
      <c r="I21" s="956">
        <v>31.193771814840833</v>
      </c>
      <c r="J21" s="956">
        <v>29.038256113332046</v>
      </c>
      <c r="K21" s="956">
        <v>34.262352082843591</v>
      </c>
      <c r="L21" s="956">
        <v>39.704975759920117</v>
      </c>
      <c r="M21" s="956">
        <v>38.915484551988172</v>
      </c>
      <c r="N21" s="956">
        <v>38.95732132504277</v>
      </c>
      <c r="O21" s="956">
        <v>37.362236928784611</v>
      </c>
      <c r="P21" s="956">
        <v>36.681565806815861</v>
      </c>
      <c r="Q21" s="956">
        <v>36.053629092172216</v>
      </c>
      <c r="R21" s="956">
        <v>33.760102433256229</v>
      </c>
      <c r="S21" s="956">
        <v>33.255607582585498</v>
      </c>
      <c r="T21" s="956">
        <v>35.284110628796093</v>
      </c>
      <c r="U21" s="956">
        <v>34.405174658828834</v>
      </c>
      <c r="V21" s="956">
        <v>31.777102691389462</v>
      </c>
      <c r="W21" s="956">
        <v>33.018513978737346</v>
      </c>
      <c r="X21" s="956">
        <v>34.816100728903429</v>
      </c>
      <c r="Y21" s="956">
        <v>33.659755663542313</v>
      </c>
      <c r="Z21" s="956">
        <v>31.658351129064204</v>
      </c>
      <c r="AA21" s="956" t="s">
        <v>878</v>
      </c>
    </row>
    <row r="22" spans="1:27" ht="15" customHeight="1">
      <c r="A22" s="945" t="s">
        <v>437</v>
      </c>
      <c r="B22" s="957">
        <v>100</v>
      </c>
      <c r="C22" s="956">
        <v>74.918420880438745</v>
      </c>
      <c r="D22" s="956">
        <v>57.437440147531717</v>
      </c>
      <c r="E22" s="956">
        <v>49.756179098305786</v>
      </c>
      <c r="F22" s="956">
        <v>46.132762559241741</v>
      </c>
      <c r="G22" s="956">
        <v>45.333272743877068</v>
      </c>
      <c r="H22" s="956">
        <v>42.957584965557423</v>
      </c>
      <c r="I22" s="956">
        <v>43.152224384977096</v>
      </c>
      <c r="J22" s="956">
        <v>45.694820516707928</v>
      </c>
      <c r="K22" s="956">
        <v>43.980523132938529</v>
      </c>
      <c r="L22" s="956">
        <v>45.318666331204625</v>
      </c>
      <c r="M22" s="956">
        <v>45.09882758572077</v>
      </c>
      <c r="N22" s="956">
        <v>46.050491241794425</v>
      </c>
      <c r="O22" s="956">
        <v>44.005161445383322</v>
      </c>
      <c r="P22" s="956">
        <v>45.381048332459706</v>
      </c>
      <c r="Q22" s="956">
        <v>43.73351011618194</v>
      </c>
      <c r="R22" s="956">
        <v>40.661282548649339</v>
      </c>
      <c r="S22" s="956">
        <v>42.073659391075466</v>
      </c>
      <c r="T22" s="956">
        <v>44.226523912695534</v>
      </c>
      <c r="U22" s="956">
        <v>43.403596495627042</v>
      </c>
      <c r="V22" s="956">
        <v>43.560581798786536</v>
      </c>
      <c r="W22" s="956">
        <v>43.27825688334682</v>
      </c>
      <c r="X22" s="956">
        <v>42.578013800122591</v>
      </c>
      <c r="Y22" s="956">
        <v>39.961970882112027</v>
      </c>
      <c r="Z22" s="956">
        <v>38.738664839244294</v>
      </c>
      <c r="AA22" s="956">
        <v>38.831504635012557</v>
      </c>
    </row>
    <row r="23" spans="1:27" ht="15" customHeight="1">
      <c r="A23" s="945" t="s">
        <v>1444</v>
      </c>
      <c r="B23" s="957">
        <v>100</v>
      </c>
      <c r="C23" s="956">
        <v>99.842275282184161</v>
      </c>
      <c r="D23" s="956">
        <v>103.47438396996134</v>
      </c>
      <c r="E23" s="956">
        <v>100.98883737078441</v>
      </c>
      <c r="F23" s="956">
        <v>94.302601260223568</v>
      </c>
      <c r="G23" s="956">
        <v>95.393516562887598</v>
      </c>
      <c r="H23" s="956">
        <v>91.084925682204513</v>
      </c>
      <c r="I23" s="956">
        <v>89.58109199332452</v>
      </c>
      <c r="J23" s="956">
        <v>86.788205030311985</v>
      </c>
      <c r="K23" s="956">
        <v>82.779560598823991</v>
      </c>
      <c r="L23" s="956">
        <v>86.392462199406125</v>
      </c>
      <c r="M23" s="956">
        <v>82.942092610039481</v>
      </c>
      <c r="N23" s="956">
        <v>82.750115314657933</v>
      </c>
      <c r="O23" s="956">
        <v>77.651305187883395</v>
      </c>
      <c r="P23" s="956">
        <v>73.562200493075906</v>
      </c>
      <c r="Q23" s="956">
        <v>71.686764080147853</v>
      </c>
      <c r="R23" s="956">
        <v>62.494511481422563</v>
      </c>
      <c r="S23" s="956">
        <v>65.565050117997657</v>
      </c>
      <c r="T23" s="956">
        <v>67.026890378602317</v>
      </c>
      <c r="U23" s="956">
        <v>69.31273136948019</v>
      </c>
      <c r="V23" s="956">
        <v>61.151550312500788</v>
      </c>
      <c r="W23" s="956">
        <v>61.096360408389849</v>
      </c>
      <c r="X23" s="956">
        <v>61.571665396764843</v>
      </c>
      <c r="Y23" s="956">
        <v>57.481869802137311</v>
      </c>
      <c r="Z23" s="956">
        <v>56.916589520969531</v>
      </c>
      <c r="AA23" s="956">
        <v>55.347971631911122</v>
      </c>
    </row>
    <row r="24" spans="1:27" ht="15" customHeight="1">
      <c r="A24" s="945" t="s">
        <v>1445</v>
      </c>
      <c r="B24" s="957">
        <v>100</v>
      </c>
      <c r="C24" s="956">
        <v>72.561130459416418</v>
      </c>
      <c r="D24" s="956">
        <v>55.034732543590223</v>
      </c>
      <c r="E24" s="956">
        <v>42.928275178308773</v>
      </c>
      <c r="F24" s="956">
        <v>39.12879193194118</v>
      </c>
      <c r="G24" s="956">
        <v>39.308985343719002</v>
      </c>
      <c r="H24" s="956">
        <v>35.902414111873469</v>
      </c>
      <c r="I24" s="956">
        <v>34.765552962022305</v>
      </c>
      <c r="J24" s="956">
        <v>33.116749035694411</v>
      </c>
      <c r="K24" s="956">
        <v>31.415766608358354</v>
      </c>
      <c r="L24" s="956">
        <v>31.942105379732507</v>
      </c>
      <c r="M24" s="956">
        <v>31.092130722566875</v>
      </c>
      <c r="N24" s="956">
        <v>30.301654226627701</v>
      </c>
      <c r="O24" s="956">
        <v>29.600153559935737</v>
      </c>
      <c r="P24" s="956">
        <v>28.820917696471053</v>
      </c>
      <c r="Q24" s="956">
        <v>27.433537614346299</v>
      </c>
      <c r="R24" s="956">
        <v>24.709243729388863</v>
      </c>
      <c r="S24" s="956">
        <v>25.897272758980002</v>
      </c>
      <c r="T24" s="956">
        <v>26.341855362651867</v>
      </c>
      <c r="U24" s="956">
        <v>25.718840529736358</v>
      </c>
      <c r="V24" s="956">
        <v>23.116979614947056</v>
      </c>
      <c r="W24" s="956">
        <v>23.84011844844489</v>
      </c>
      <c r="X24" s="956">
        <v>23.820974549810849</v>
      </c>
      <c r="Y24" s="956">
        <v>21.632340527640014</v>
      </c>
      <c r="Z24" s="956">
        <v>21.408013857758618</v>
      </c>
      <c r="AA24" s="956" t="s">
        <v>878</v>
      </c>
    </row>
    <row r="25" spans="1:27" ht="20.25" customHeight="1">
      <c r="A25" s="945" t="s">
        <v>801</v>
      </c>
      <c r="B25" s="957">
        <v>100</v>
      </c>
      <c r="C25" s="956">
        <v>93.470481679501788</v>
      </c>
      <c r="D25" s="956">
        <v>93.34660805005241</v>
      </c>
      <c r="E25" s="956">
        <v>89.205487331125738</v>
      </c>
      <c r="F25" s="956">
        <v>87.662637346440036</v>
      </c>
      <c r="G25" s="956">
        <v>89.138996759855686</v>
      </c>
      <c r="H25" s="956">
        <v>84.550641807177215</v>
      </c>
      <c r="I25" s="956">
        <v>82.277646739692585</v>
      </c>
      <c r="J25" s="956">
        <v>78.315433327803547</v>
      </c>
      <c r="K25" s="956">
        <v>75.962182755931266</v>
      </c>
      <c r="L25" s="956">
        <v>76.721543076811955</v>
      </c>
      <c r="M25" s="956">
        <v>75.409578070186498</v>
      </c>
      <c r="N25" s="956">
        <v>75.658590462562884</v>
      </c>
      <c r="O25" s="956">
        <v>73.52819820489826</v>
      </c>
      <c r="P25" s="956">
        <v>71.373802026260407</v>
      </c>
      <c r="Q25" s="956">
        <v>69.758304059800153</v>
      </c>
      <c r="R25" s="956">
        <v>65.474373016737303</v>
      </c>
      <c r="S25" s="956">
        <v>65.155644056384361</v>
      </c>
      <c r="T25" s="956">
        <v>64.196297128236111</v>
      </c>
      <c r="U25" s="956">
        <v>64.866473212790368</v>
      </c>
      <c r="V25" s="956">
        <v>60.710955019880849</v>
      </c>
      <c r="W25" s="956">
        <v>60.830968069861179</v>
      </c>
      <c r="X25" s="956">
        <v>61.919426268375069</v>
      </c>
      <c r="Y25" s="956">
        <v>57.714074414820736</v>
      </c>
      <c r="Z25" s="956">
        <v>57.111754023274308</v>
      </c>
      <c r="AA25" s="956">
        <v>56.32710277346893</v>
      </c>
    </row>
    <row r="26" spans="1:27" ht="12.75" customHeight="1">
      <c r="A26" s="822"/>
      <c r="B26" s="827"/>
      <c r="C26" s="810"/>
      <c r="D26" s="810"/>
      <c r="E26" s="810"/>
      <c r="F26" s="810"/>
      <c r="G26" s="810"/>
      <c r="H26" s="810"/>
      <c r="I26" s="810"/>
    </row>
    <row r="27" spans="1:27" s="931" customFormat="1" ht="20.149999999999999" customHeight="1">
      <c r="B27" s="1372" t="s">
        <v>1227</v>
      </c>
      <c r="C27" s="1372"/>
      <c r="D27" s="1372"/>
      <c r="E27" s="1372"/>
      <c r="F27" s="1372"/>
      <c r="G27" s="1372"/>
      <c r="H27" s="1372"/>
      <c r="I27" s="1372"/>
    </row>
    <row r="28" spans="1:27" s="937" customFormat="1" ht="40" customHeight="1">
      <c r="B28" s="1372" t="s">
        <v>1447</v>
      </c>
      <c r="C28" s="1372"/>
      <c r="D28" s="1372"/>
      <c r="E28" s="1372"/>
      <c r="F28" s="1372"/>
      <c r="G28" s="1372"/>
      <c r="H28" s="1372"/>
      <c r="I28" s="1372"/>
    </row>
    <row r="29" spans="1:27" s="937" customFormat="1" ht="15" customHeight="1">
      <c r="B29" s="1372" t="s">
        <v>1454</v>
      </c>
      <c r="C29" s="1372"/>
      <c r="D29" s="1372"/>
      <c r="E29" s="1372"/>
      <c r="F29" s="1372"/>
      <c r="G29" s="1372"/>
      <c r="H29" s="1372"/>
      <c r="I29" s="1372"/>
    </row>
    <row r="30" spans="1:27" s="937" customFormat="1" ht="15" customHeight="1">
      <c r="B30" s="1372" t="s">
        <v>1194</v>
      </c>
      <c r="C30" s="1372"/>
      <c r="D30" s="1372"/>
      <c r="E30" s="1372"/>
      <c r="F30" s="1372"/>
      <c r="G30" s="1372"/>
      <c r="H30" s="1372"/>
      <c r="I30" s="1372"/>
    </row>
    <row r="31" spans="1:27" s="937" customFormat="1" ht="40" customHeight="1">
      <c r="B31" s="1372" t="s">
        <v>1455</v>
      </c>
      <c r="C31" s="1372"/>
      <c r="D31" s="1372"/>
      <c r="E31" s="1372"/>
      <c r="F31" s="1372"/>
      <c r="G31" s="1372"/>
      <c r="H31" s="1372"/>
      <c r="I31" s="1372"/>
    </row>
  </sheetData>
  <sheetProtection selectLockedCells="1"/>
  <mergeCells count="8">
    <mergeCell ref="B30:I30"/>
    <mergeCell ref="B31:I31"/>
    <mergeCell ref="B7:I7"/>
    <mergeCell ref="J7:Q7"/>
    <mergeCell ref="R7:Y7"/>
    <mergeCell ref="B27:I27"/>
    <mergeCell ref="B28:I28"/>
    <mergeCell ref="B29:I29"/>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CO&amp;Y2&amp;Y-Emissionen*) (preisbereinigt, verkettet) aus dem Primärenergieverbrauch 1991 – 2016 nach Bundesländern</oddHeader>
    <oddFooter>&amp;CStatistische Ämter der Länder – Indikatoren und Kennzahlen, UGRdL 2018</oddFooter>
  </headerFooter>
  <colBreaks count="2" manualBreakCount="2">
    <brk id="9" max="1048575" man="1"/>
    <brk id="17"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C72"/>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4.54296875" style="799" customWidth="1"/>
    <col min="2" max="27" width="12.54296875" style="799" customWidth="1"/>
    <col min="28" max="16384" width="11.453125" style="874"/>
  </cols>
  <sheetData>
    <row r="1" spans="1:28" ht="12.75" customHeight="1">
      <c r="A1" s="297" t="s">
        <v>263</v>
      </c>
    </row>
    <row r="3" spans="1:28" ht="12.75" customHeight="1">
      <c r="A3" s="938" t="s">
        <v>118</v>
      </c>
      <c r="B3" s="938" t="s">
        <v>1743</v>
      </c>
      <c r="C3" s="938"/>
      <c r="D3" s="938"/>
      <c r="E3" s="938"/>
      <c r="F3" s="938"/>
      <c r="G3" s="938"/>
      <c r="H3" s="938"/>
      <c r="I3" s="938"/>
      <c r="J3" s="938"/>
      <c r="K3" s="836"/>
      <c r="L3" s="836"/>
      <c r="M3" s="836"/>
      <c r="N3" s="836"/>
      <c r="O3" s="836"/>
      <c r="P3" s="836"/>
      <c r="Q3" s="836"/>
      <c r="R3" s="836"/>
      <c r="S3" s="836"/>
      <c r="T3" s="836"/>
      <c r="U3" s="836"/>
      <c r="V3" s="836"/>
      <c r="W3" s="836"/>
      <c r="X3" s="836"/>
      <c r="Y3" s="836"/>
      <c r="Z3" s="836"/>
      <c r="AA3" s="836"/>
      <c r="AB3" s="836"/>
    </row>
    <row r="4" spans="1:28" ht="12.75" customHeight="1">
      <c r="A4" s="938"/>
      <c r="B4" s="938"/>
      <c r="C4" s="938"/>
      <c r="D4" s="938"/>
      <c r="E4" s="938"/>
      <c r="F4" s="939"/>
      <c r="G4" s="940"/>
      <c r="H4" s="940"/>
      <c r="I4" s="940"/>
      <c r="J4" s="938"/>
      <c r="K4" s="836"/>
      <c r="L4" s="836"/>
      <c r="M4" s="836"/>
      <c r="N4" s="836"/>
      <c r="O4" s="836"/>
      <c r="P4" s="836"/>
      <c r="Q4" s="836"/>
      <c r="R4" s="836"/>
      <c r="S4" s="836"/>
      <c r="T4" s="836"/>
      <c r="U4" s="836"/>
      <c r="V4" s="836"/>
      <c r="W4" s="836"/>
      <c r="X4" s="836"/>
      <c r="Y4" s="836"/>
      <c r="Z4" s="836"/>
      <c r="AA4" s="836"/>
      <c r="AB4" s="836"/>
    </row>
    <row r="5" spans="1:28" ht="17.5" customHeight="1">
      <c r="A5" s="941" t="s">
        <v>327</v>
      </c>
      <c r="B5" s="942">
        <v>1990</v>
      </c>
      <c r="C5" s="942">
        <v>1991</v>
      </c>
      <c r="D5" s="942">
        <v>1992</v>
      </c>
      <c r="E5" s="942">
        <v>1993</v>
      </c>
      <c r="F5" s="942">
        <v>1994</v>
      </c>
      <c r="G5" s="942">
        <v>1995</v>
      </c>
      <c r="H5" s="942">
        <v>1996</v>
      </c>
      <c r="I5" s="942">
        <v>1997</v>
      </c>
      <c r="J5" s="942">
        <v>1998</v>
      </c>
      <c r="K5" s="942">
        <v>1999</v>
      </c>
      <c r="L5" s="942">
        <v>2000</v>
      </c>
      <c r="M5" s="942">
        <v>2001</v>
      </c>
      <c r="N5" s="942">
        <v>2002</v>
      </c>
      <c r="O5" s="942">
        <v>2003</v>
      </c>
      <c r="P5" s="942">
        <v>2004</v>
      </c>
      <c r="Q5" s="942">
        <v>2005</v>
      </c>
      <c r="R5" s="942">
        <v>2006</v>
      </c>
      <c r="S5" s="942">
        <v>2007</v>
      </c>
      <c r="T5" s="942">
        <v>2008</v>
      </c>
      <c r="U5" s="942">
        <v>2009</v>
      </c>
      <c r="V5" s="942">
        <v>2010</v>
      </c>
      <c r="W5" s="942">
        <v>2011</v>
      </c>
      <c r="X5" s="942">
        <v>2012</v>
      </c>
      <c r="Y5" s="942">
        <v>2013</v>
      </c>
      <c r="Z5" s="942">
        <v>2014</v>
      </c>
      <c r="AA5" s="942">
        <v>2015</v>
      </c>
      <c r="AB5" s="942">
        <v>2016</v>
      </c>
    </row>
    <row r="6" spans="1:28" ht="12.75" customHeight="1">
      <c r="A6" s="938"/>
      <c r="B6" s="938"/>
      <c r="C6" s="938"/>
      <c r="D6" s="938"/>
      <c r="E6" s="938"/>
      <c r="F6" s="939"/>
      <c r="G6" s="940"/>
      <c r="H6" s="940"/>
      <c r="I6" s="940"/>
      <c r="J6" s="938"/>
      <c r="K6" s="836"/>
      <c r="L6" s="836"/>
      <c r="M6" s="836"/>
      <c r="N6" s="836"/>
      <c r="O6" s="836"/>
      <c r="P6" s="836"/>
      <c r="Q6" s="836"/>
      <c r="R6" s="836"/>
      <c r="S6" s="836"/>
      <c r="T6" s="836"/>
      <c r="U6" s="836"/>
      <c r="V6" s="836"/>
      <c r="W6" s="836"/>
      <c r="X6" s="836"/>
      <c r="Y6" s="836"/>
      <c r="Z6" s="836"/>
      <c r="AA6" s="836"/>
      <c r="AB6" s="836"/>
    </row>
    <row r="7" spans="1:28" ht="12.75" customHeight="1">
      <c r="A7" s="938"/>
      <c r="B7" s="1374" t="s">
        <v>1705</v>
      </c>
      <c r="C7" s="1374"/>
      <c r="D7" s="1374"/>
      <c r="E7" s="1374"/>
      <c r="F7" s="1374"/>
      <c r="G7" s="1375" t="s">
        <v>1705</v>
      </c>
      <c r="H7" s="1375"/>
      <c r="I7" s="1375"/>
      <c r="J7" s="1375"/>
      <c r="K7" s="1375"/>
      <c r="L7" s="1375" t="s">
        <v>1705</v>
      </c>
      <c r="M7" s="1375"/>
      <c r="N7" s="1375"/>
      <c r="O7" s="1375"/>
      <c r="P7" s="1375"/>
      <c r="Q7" s="1375" t="s">
        <v>1705</v>
      </c>
      <c r="R7" s="1375"/>
      <c r="S7" s="1375"/>
      <c r="T7" s="1375"/>
      <c r="U7" s="1375"/>
      <c r="V7" s="1375" t="s">
        <v>1705</v>
      </c>
      <c r="W7" s="1375"/>
      <c r="X7" s="1375"/>
      <c r="Y7" s="1375"/>
      <c r="Z7" s="1375"/>
      <c r="AA7" s="964"/>
      <c r="AB7" s="836"/>
    </row>
    <row r="8" spans="1:28" ht="12.75" customHeight="1">
      <c r="A8" s="940"/>
      <c r="B8" s="836"/>
      <c r="C8" s="944"/>
      <c r="D8" s="944"/>
      <c r="E8" s="944"/>
      <c r="F8" s="944"/>
      <c r="G8" s="944"/>
      <c r="H8" s="944"/>
      <c r="I8" s="944"/>
      <c r="J8" s="944"/>
      <c r="K8" s="836"/>
      <c r="L8" s="836"/>
      <c r="M8" s="836"/>
      <c r="N8" s="836"/>
      <c r="O8" s="836"/>
      <c r="P8" s="836"/>
      <c r="Q8" s="836"/>
      <c r="R8" s="836"/>
      <c r="S8" s="836"/>
      <c r="T8" s="836"/>
      <c r="U8" s="836"/>
      <c r="V8" s="836"/>
      <c r="W8" s="836"/>
      <c r="X8" s="836"/>
      <c r="Y8" s="836"/>
      <c r="Z8" s="836"/>
      <c r="AA8" s="836"/>
      <c r="AB8" s="836"/>
    </row>
    <row r="9" spans="1:28" ht="14.5" customHeight="1">
      <c r="A9" s="945" t="s">
        <v>1653</v>
      </c>
      <c r="B9" s="965">
        <v>7.6390173356620137</v>
      </c>
      <c r="C9" s="965">
        <v>7.9545694347724192</v>
      </c>
      <c r="D9" s="965">
        <v>7.7679255745350622</v>
      </c>
      <c r="E9" s="965">
        <v>7.7671083342685341</v>
      </c>
      <c r="F9" s="965">
        <v>7.2734538111407083</v>
      </c>
      <c r="G9" s="965">
        <v>7.6162090332009038</v>
      </c>
      <c r="H9" s="965">
        <v>7.9281150963132028</v>
      </c>
      <c r="I9" s="965">
        <v>7.607498798020246</v>
      </c>
      <c r="J9" s="965">
        <v>7.7343154883641976</v>
      </c>
      <c r="K9" s="965">
        <v>7.4635460745864464</v>
      </c>
      <c r="L9" s="965">
        <v>7.1608763103198916</v>
      </c>
      <c r="M9" s="965">
        <v>7.6490497271339652</v>
      </c>
      <c r="N9" s="965">
        <v>7.2924209876225818</v>
      </c>
      <c r="O9" s="965">
        <v>7.2309971960331181</v>
      </c>
      <c r="P9" s="965">
        <v>7.1344752743031883</v>
      </c>
      <c r="Q9" s="965">
        <v>7.3319154323717131</v>
      </c>
      <c r="R9" s="965">
        <v>7.4087622709734378</v>
      </c>
      <c r="S9" s="965">
        <v>6.7164102445087588</v>
      </c>
      <c r="T9" s="965">
        <v>6.8911506584475424</v>
      </c>
      <c r="U9" s="965">
        <v>6.3127605037206749</v>
      </c>
      <c r="V9" s="965">
        <v>6.473007586987003</v>
      </c>
      <c r="W9" s="965">
        <v>6.2970959002991096</v>
      </c>
      <c r="X9" s="965">
        <v>6.2017255655560843</v>
      </c>
      <c r="Y9" s="965">
        <v>6.6538398586063749</v>
      </c>
      <c r="Z9" s="965">
        <v>6.1302453700177475</v>
      </c>
      <c r="AA9" s="965">
        <v>6.1869040114442031</v>
      </c>
      <c r="AB9" s="965">
        <v>6.2711185555998137</v>
      </c>
    </row>
    <row r="10" spans="1:28" ht="14.5" customHeight="1">
      <c r="A10" s="945" t="s">
        <v>1195</v>
      </c>
      <c r="B10" s="965">
        <v>7.389197739459501</v>
      </c>
      <c r="C10" s="965">
        <v>7.6704506236717886</v>
      </c>
      <c r="D10" s="965">
        <v>7.404599039029538</v>
      </c>
      <c r="E10" s="965">
        <v>7.5908831387963005</v>
      </c>
      <c r="F10" s="965">
        <v>7.3493254222814022</v>
      </c>
      <c r="G10" s="965">
        <v>7.3454025005332735</v>
      </c>
      <c r="H10" s="965">
        <v>7.6686440043627968</v>
      </c>
      <c r="I10" s="965">
        <v>7.4510241855976469</v>
      </c>
      <c r="J10" s="965">
        <v>7.5339841320672312</v>
      </c>
      <c r="K10" s="965">
        <v>7.3173763871122155</v>
      </c>
      <c r="L10" s="965">
        <v>7.1045781454478778</v>
      </c>
      <c r="M10" s="965">
        <v>7.2160053143285943</v>
      </c>
      <c r="N10" s="965">
        <v>6.6788647617743013</v>
      </c>
      <c r="O10" s="965">
        <v>6.6336595680489374</v>
      </c>
      <c r="P10" s="965">
        <v>6.5188800699864977</v>
      </c>
      <c r="Q10" s="965">
        <v>6.2825261609176923</v>
      </c>
      <c r="R10" s="965">
        <v>6.3624515260092167</v>
      </c>
      <c r="S10" s="965">
        <v>5.7924256251951816</v>
      </c>
      <c r="T10" s="965">
        <v>6.1863301348728674</v>
      </c>
      <c r="U10" s="965">
        <v>5.9512838670249399</v>
      </c>
      <c r="V10" s="965">
        <v>6.2015040243501778</v>
      </c>
      <c r="W10" s="965">
        <v>6.0381581563389455</v>
      </c>
      <c r="X10" s="965">
        <v>6.0053012977956444</v>
      </c>
      <c r="Y10" s="965">
        <v>6.0334783537660046</v>
      </c>
      <c r="Z10" s="965">
        <v>5.6306553827961716</v>
      </c>
      <c r="AA10" s="965">
        <v>5.6476811000646094</v>
      </c>
      <c r="AB10" s="965" t="s">
        <v>878</v>
      </c>
    </row>
    <row r="11" spans="1:28" ht="14.5" customHeight="1">
      <c r="A11" s="945" t="s">
        <v>1179</v>
      </c>
      <c r="B11" s="965">
        <v>7.7481234191269879</v>
      </c>
      <c r="C11" s="965">
        <v>8.0342428060103011</v>
      </c>
      <c r="D11" s="965">
        <v>7.1922478293045273</v>
      </c>
      <c r="E11" s="965">
        <v>7.5663194024842015</v>
      </c>
      <c r="F11" s="965">
        <v>7.2966661683794678</v>
      </c>
      <c r="G11" s="965">
        <v>7.0479501716561979</v>
      </c>
      <c r="H11" s="965">
        <v>7.1300293503403243</v>
      </c>
      <c r="I11" s="965">
        <v>6.888612392768743</v>
      </c>
      <c r="J11" s="965">
        <v>6.7393185790141841</v>
      </c>
      <c r="K11" s="965">
        <v>7.0176644587977526</v>
      </c>
      <c r="L11" s="965">
        <v>7.022878085601084</v>
      </c>
      <c r="M11" s="965">
        <v>7.1487099437002239</v>
      </c>
      <c r="N11" s="965">
        <v>6.300722643132608</v>
      </c>
      <c r="O11" s="965">
        <v>6.3138660627944514</v>
      </c>
      <c r="P11" s="965">
        <v>6.0079084786803607</v>
      </c>
      <c r="Q11" s="965">
        <v>5.9473330853105386</v>
      </c>
      <c r="R11" s="965">
        <v>5.90307761919735</v>
      </c>
      <c r="S11" s="965">
        <v>5.1384700863034842</v>
      </c>
      <c r="T11" s="965">
        <v>5.4251054048037464</v>
      </c>
      <c r="U11" s="965">
        <v>5.2731097706074905</v>
      </c>
      <c r="V11" s="965">
        <v>5.7760603798663732</v>
      </c>
      <c r="W11" s="965">
        <v>5.0185120469121252</v>
      </c>
      <c r="X11" s="965">
        <v>4.9674507224351849</v>
      </c>
      <c r="Y11" s="965">
        <v>5.0922076217748522</v>
      </c>
      <c r="Z11" s="965">
        <v>4.7378882182249376</v>
      </c>
      <c r="AA11" s="965">
        <v>4.4862000492140064</v>
      </c>
      <c r="AB11" s="965" t="s">
        <v>878</v>
      </c>
    </row>
    <row r="12" spans="1:28" ht="14.5" customHeight="1">
      <c r="A12" s="945" t="s">
        <v>1196</v>
      </c>
      <c r="B12" s="965">
        <v>31.047621326382661</v>
      </c>
      <c r="C12" s="965">
        <v>25.228586329551071</v>
      </c>
      <c r="D12" s="965">
        <v>22.708635887470923</v>
      </c>
      <c r="E12" s="965">
        <v>22.076533507812723</v>
      </c>
      <c r="F12" s="965">
        <v>20.926406656110068</v>
      </c>
      <c r="G12" s="965">
        <v>19.861336958304275</v>
      </c>
      <c r="H12" s="965">
        <v>19.638563714477161</v>
      </c>
      <c r="I12" s="965">
        <v>19.726156744246964</v>
      </c>
      <c r="J12" s="965">
        <v>22.845777458001422</v>
      </c>
      <c r="K12" s="965">
        <v>22.443715131163863</v>
      </c>
      <c r="L12" s="965">
        <v>23.435335439018257</v>
      </c>
      <c r="M12" s="965">
        <v>23.611464485692697</v>
      </c>
      <c r="N12" s="965">
        <v>23.989784672638095</v>
      </c>
      <c r="O12" s="965">
        <v>22.729419789067663</v>
      </c>
      <c r="P12" s="965">
        <v>23.173904216627609</v>
      </c>
      <c r="Q12" s="965">
        <v>23.759668829030062</v>
      </c>
      <c r="R12" s="965">
        <v>23.122887309552823</v>
      </c>
      <c r="S12" s="965">
        <v>23.235373209479437</v>
      </c>
      <c r="T12" s="965">
        <v>22.813363196270689</v>
      </c>
      <c r="U12" s="965">
        <v>21.448496970694926</v>
      </c>
      <c r="V12" s="965">
        <v>22.559741409790231</v>
      </c>
      <c r="W12" s="965">
        <v>22.879598048356453</v>
      </c>
      <c r="X12" s="965">
        <v>23.632730752819064</v>
      </c>
      <c r="Y12" s="965">
        <v>23.233491960322567</v>
      </c>
      <c r="Z12" s="965">
        <v>22.731709742644586</v>
      </c>
      <c r="AA12" s="965">
        <v>22.516852132175583</v>
      </c>
      <c r="AB12" s="965" t="s">
        <v>878</v>
      </c>
    </row>
    <row r="13" spans="1:28" ht="14.5" customHeight="1">
      <c r="A13" s="945" t="s">
        <v>1440</v>
      </c>
      <c r="B13" s="965">
        <v>19.695613249776187</v>
      </c>
      <c r="C13" s="965">
        <v>19.883037508004353</v>
      </c>
      <c r="D13" s="965">
        <v>18.798580786824179</v>
      </c>
      <c r="E13" s="965">
        <v>18.220057430721631</v>
      </c>
      <c r="F13" s="965">
        <v>19.526716861134684</v>
      </c>
      <c r="G13" s="965">
        <v>19.440538598528384</v>
      </c>
      <c r="H13" s="965">
        <v>20.966713844360935</v>
      </c>
      <c r="I13" s="965">
        <v>21.027738719161448</v>
      </c>
      <c r="J13" s="965">
        <v>20.718308614099779</v>
      </c>
      <c r="K13" s="965">
        <v>19.284604361785103</v>
      </c>
      <c r="L13" s="965">
        <v>21.3452903881529</v>
      </c>
      <c r="M13" s="965">
        <v>21.546723493637497</v>
      </c>
      <c r="N13" s="965">
        <v>21.337189525435157</v>
      </c>
      <c r="O13" s="965">
        <v>22.369052059466082</v>
      </c>
      <c r="P13" s="965">
        <v>19.904374974312759</v>
      </c>
      <c r="Q13" s="965">
        <v>18.505799813906457</v>
      </c>
      <c r="R13" s="965">
        <v>19.230915673036357</v>
      </c>
      <c r="S13" s="965">
        <v>20.669069266841067</v>
      </c>
      <c r="T13" s="965">
        <v>19.783447120879657</v>
      </c>
      <c r="U13" s="965">
        <v>19.386964734552425</v>
      </c>
      <c r="V13" s="965">
        <v>21.523676350634457</v>
      </c>
      <c r="W13" s="965">
        <v>20.184865569746481</v>
      </c>
      <c r="X13" s="965">
        <v>20.445982879301216</v>
      </c>
      <c r="Y13" s="965">
        <v>20.640681133332215</v>
      </c>
      <c r="Z13" s="965">
        <v>19.507610211630588</v>
      </c>
      <c r="AA13" s="965">
        <v>19.925332501361204</v>
      </c>
      <c r="AB13" s="965" t="s">
        <v>878</v>
      </c>
    </row>
    <row r="14" spans="1:28" ht="14.5" customHeight="1">
      <c r="A14" s="945" t="s">
        <v>1419</v>
      </c>
      <c r="B14" s="965">
        <v>7.412496273940504</v>
      </c>
      <c r="C14" s="965">
        <v>8.3575081929262307</v>
      </c>
      <c r="D14" s="965">
        <v>7.5144557040409028</v>
      </c>
      <c r="E14" s="965">
        <v>7.845137716985441</v>
      </c>
      <c r="F14" s="965">
        <v>7.5374966944696036</v>
      </c>
      <c r="G14" s="965">
        <v>7.5743491672538026</v>
      </c>
      <c r="H14" s="965">
        <v>8.222474724711665</v>
      </c>
      <c r="I14" s="965">
        <v>7.9041012676905211</v>
      </c>
      <c r="J14" s="965" t="s">
        <v>355</v>
      </c>
      <c r="K14" s="965" t="s">
        <v>355</v>
      </c>
      <c r="L14" s="965" t="s">
        <v>355</v>
      </c>
      <c r="M14" s="965" t="s">
        <v>355</v>
      </c>
      <c r="N14" s="965" t="s">
        <v>355</v>
      </c>
      <c r="O14" s="965">
        <v>7.1740106376336765</v>
      </c>
      <c r="P14" s="965">
        <v>7.1386536345725764</v>
      </c>
      <c r="Q14" s="965">
        <v>7.1131785343568668</v>
      </c>
      <c r="R14" s="965">
        <v>6.8647864143748478</v>
      </c>
      <c r="S14" s="965">
        <v>6.5220531232221761</v>
      </c>
      <c r="T14" s="965">
        <v>6.567871334853864</v>
      </c>
      <c r="U14" s="965">
        <v>6.6519147212759435</v>
      </c>
      <c r="V14" s="965">
        <v>6.8378439048813373</v>
      </c>
      <c r="W14" s="965">
        <v>6.4090881477431507</v>
      </c>
      <c r="X14" s="965">
        <v>6.269153009737984</v>
      </c>
      <c r="Y14" s="965">
        <v>6.0989239254913068</v>
      </c>
      <c r="Z14" s="965">
        <v>6.6272761313760036</v>
      </c>
      <c r="AA14" s="965">
        <v>8.236155709537492</v>
      </c>
      <c r="AB14" s="965">
        <v>8.4989741083970802</v>
      </c>
    </row>
    <row r="15" spans="1:28" ht="14.5" customHeight="1">
      <c r="A15" s="945" t="s">
        <v>1213</v>
      </c>
      <c r="B15" s="965">
        <v>7.4581530584847027</v>
      </c>
      <c r="C15" s="965">
        <v>7.9989968698752572</v>
      </c>
      <c r="D15" s="965">
        <v>7.8472556658068031</v>
      </c>
      <c r="E15" s="965">
        <v>7.9933374805493891</v>
      </c>
      <c r="F15" s="965">
        <v>7.903376901983048</v>
      </c>
      <c r="G15" s="965">
        <v>7.8735832649138668</v>
      </c>
      <c r="H15" s="965">
        <v>8.3919534738213457</v>
      </c>
      <c r="I15" s="965">
        <v>7.8842671365408385</v>
      </c>
      <c r="J15" s="965">
        <v>7.8597064497626752</v>
      </c>
      <c r="K15" s="965">
        <v>7.3165293775951028</v>
      </c>
      <c r="L15" s="965">
        <v>7.4043350334377527</v>
      </c>
      <c r="M15" s="965">
        <v>7.7373753411789412</v>
      </c>
      <c r="N15" s="965">
        <v>7.2352919805446385</v>
      </c>
      <c r="O15" s="965">
        <v>7.2956791851715233</v>
      </c>
      <c r="P15" s="965">
        <v>7.1619141798102541</v>
      </c>
      <c r="Q15" s="965">
        <v>7.0167953175986009</v>
      </c>
      <c r="R15" s="965">
        <v>6.9030344221218041</v>
      </c>
      <c r="S15" s="965">
        <v>6.4798582584194104</v>
      </c>
      <c r="T15" s="965">
        <v>6.5671825397952945</v>
      </c>
      <c r="U15" s="965">
        <v>6.3231789343447833</v>
      </c>
      <c r="V15" s="965">
        <v>6.4706404635742727</v>
      </c>
      <c r="W15" s="965">
        <v>6.1682596099030524</v>
      </c>
      <c r="X15" s="965">
        <v>6.1424189933733278</v>
      </c>
      <c r="Y15" s="965">
        <v>6.0622259865066095</v>
      </c>
      <c r="Z15" s="965">
        <v>5.5973508881968126</v>
      </c>
      <c r="AA15" s="965">
        <v>5.8170864690148214</v>
      </c>
      <c r="AB15" s="965">
        <v>5.9654894642617879</v>
      </c>
    </row>
    <row r="16" spans="1:28" ht="14.5" customHeight="1">
      <c r="A16" s="945" t="s">
        <v>335</v>
      </c>
      <c r="B16" s="965">
        <v>8.0405052287344958</v>
      </c>
      <c r="C16" s="965">
        <v>5.6402883431594004</v>
      </c>
      <c r="D16" s="965">
        <v>4.9880122504728224</v>
      </c>
      <c r="E16" s="965">
        <v>5.1171410992373172</v>
      </c>
      <c r="F16" s="965">
        <v>5.1864193255473419</v>
      </c>
      <c r="G16" s="965">
        <v>5.6158563289103824</v>
      </c>
      <c r="H16" s="965">
        <v>6.4171677436397738</v>
      </c>
      <c r="I16" s="965">
        <v>5.9050186561787088</v>
      </c>
      <c r="J16" s="965">
        <v>5.8056293362414442</v>
      </c>
      <c r="K16" s="965">
        <v>5.9602597006353415</v>
      </c>
      <c r="L16" s="965">
        <v>5.794193151824131</v>
      </c>
      <c r="M16" s="965">
        <v>6.111133918104648</v>
      </c>
      <c r="N16" s="965">
        <v>6.2805737501036392</v>
      </c>
      <c r="O16" s="965">
        <v>6.2133377636863631</v>
      </c>
      <c r="P16" s="965">
        <v>6.3870857413259552</v>
      </c>
      <c r="Q16" s="965">
        <v>6.1135861077405886</v>
      </c>
      <c r="R16" s="965">
        <v>6.6295914520966912</v>
      </c>
      <c r="S16" s="965">
        <v>6.0356441926454556</v>
      </c>
      <c r="T16" s="965">
        <v>6.5747197021321266</v>
      </c>
      <c r="U16" s="965">
        <v>5.829140926144202</v>
      </c>
      <c r="V16" s="965">
        <v>6.7528192819874615</v>
      </c>
      <c r="W16" s="965">
        <v>6.4227200150976751</v>
      </c>
      <c r="X16" s="965">
        <v>6.8514036740784716</v>
      </c>
      <c r="Y16" s="965">
        <v>6.5245843384951101</v>
      </c>
      <c r="Z16" s="965">
        <v>6.4869553679946836</v>
      </c>
      <c r="AA16" s="965" t="s">
        <v>878</v>
      </c>
      <c r="AB16" s="965" t="s">
        <v>878</v>
      </c>
    </row>
    <row r="17" spans="1:28" ht="14.5" customHeight="1">
      <c r="A17" s="945" t="s">
        <v>1441</v>
      </c>
      <c r="B17" s="965">
        <v>10.434659406335806</v>
      </c>
      <c r="C17" s="965">
        <v>11.004101547117305</v>
      </c>
      <c r="D17" s="965" t="s">
        <v>355</v>
      </c>
      <c r="E17" s="965" t="s">
        <v>355</v>
      </c>
      <c r="F17" s="965">
        <v>10.159569396426178</v>
      </c>
      <c r="G17" s="965" t="s">
        <v>355</v>
      </c>
      <c r="H17" s="965">
        <v>10.04773832744393</v>
      </c>
      <c r="I17" s="965" t="s">
        <v>355</v>
      </c>
      <c r="J17" s="965">
        <v>10.2032758371373</v>
      </c>
      <c r="K17" s="965" t="s">
        <v>355</v>
      </c>
      <c r="L17" s="965">
        <v>9.3423197150830273</v>
      </c>
      <c r="M17" s="965" t="s">
        <v>355</v>
      </c>
      <c r="N17" s="965">
        <v>9.0449875862936846</v>
      </c>
      <c r="O17" s="965" t="s">
        <v>355</v>
      </c>
      <c r="P17" s="965">
        <v>8.869910803194232</v>
      </c>
      <c r="Q17" s="965" t="s">
        <v>355</v>
      </c>
      <c r="R17" s="965">
        <v>8.9560055245166925</v>
      </c>
      <c r="S17" s="965" t="s">
        <v>355</v>
      </c>
      <c r="T17" s="965">
        <v>8.8460626316142843</v>
      </c>
      <c r="U17" s="965">
        <v>8.4648774893844791</v>
      </c>
      <c r="V17" s="965">
        <v>8.7352535369423112</v>
      </c>
      <c r="W17" s="965">
        <v>8.5808073280909856</v>
      </c>
      <c r="X17" s="965">
        <v>8.2754418884081318</v>
      </c>
      <c r="Y17" s="965">
        <v>8.3624746090992712</v>
      </c>
      <c r="Z17" s="965">
        <v>8.501342549780377</v>
      </c>
      <c r="AA17" s="965">
        <v>8.326108409531999</v>
      </c>
      <c r="AB17" s="965">
        <v>8.2170908736260007</v>
      </c>
    </row>
    <row r="18" spans="1:28" ht="14.5" customHeight="1">
      <c r="A18" s="945" t="s">
        <v>1420</v>
      </c>
      <c r="B18" s="965">
        <v>17.240075478429624</v>
      </c>
      <c r="C18" s="965">
        <v>17.688694475503173</v>
      </c>
      <c r="D18" s="965">
        <v>17.325039453871671</v>
      </c>
      <c r="E18" s="965">
        <v>16.85923081979908</v>
      </c>
      <c r="F18" s="965">
        <v>16.567924043737023</v>
      </c>
      <c r="G18" s="965">
        <v>16.930822038769534</v>
      </c>
      <c r="H18" s="965">
        <v>17.388031061584492</v>
      </c>
      <c r="I18" s="965">
        <v>17.060555373023806</v>
      </c>
      <c r="J18" s="965">
        <v>16.926385771215486</v>
      </c>
      <c r="K18" s="965">
        <v>16.323764844629842</v>
      </c>
      <c r="L18" s="965">
        <v>16.319743245194278</v>
      </c>
      <c r="M18" s="965">
        <v>16.657573770550524</v>
      </c>
      <c r="N18" s="965">
        <v>16.385697746009104</v>
      </c>
      <c r="O18" s="965">
        <v>16.417129937066345</v>
      </c>
      <c r="P18" s="965">
        <v>16.139082106667406</v>
      </c>
      <c r="Q18" s="965">
        <v>15.644159970305347</v>
      </c>
      <c r="R18" s="965">
        <v>15.908702432524889</v>
      </c>
      <c r="S18" s="965">
        <v>16.080266960567382</v>
      </c>
      <c r="T18" s="965">
        <v>15.983661567760972</v>
      </c>
      <c r="U18" s="965">
        <v>14.56516118431523</v>
      </c>
      <c r="V18" s="965">
        <v>15.477886013977693</v>
      </c>
      <c r="W18" s="965">
        <v>15.082189778151292</v>
      </c>
      <c r="X18" s="965">
        <v>15.290176421912847</v>
      </c>
      <c r="Y18" s="965">
        <v>15.027876923500889</v>
      </c>
      <c r="Z18" s="965">
        <v>14.529868457084609</v>
      </c>
      <c r="AA18" s="965" t="s">
        <v>878</v>
      </c>
      <c r="AB18" s="965" t="s">
        <v>878</v>
      </c>
    </row>
    <row r="19" spans="1:28" ht="14.5" customHeight="1">
      <c r="A19" s="945" t="s">
        <v>1442</v>
      </c>
      <c r="B19" s="965">
        <v>7.3524331082047398</v>
      </c>
      <c r="C19" s="965">
        <v>7.7827363175814215</v>
      </c>
      <c r="D19" s="965">
        <v>7.5316170004326928</v>
      </c>
      <c r="E19" s="965">
        <v>7.7727795874968191</v>
      </c>
      <c r="F19" s="965">
        <v>7.7125014764323296</v>
      </c>
      <c r="G19" s="965">
        <v>7.9697392692188984</v>
      </c>
      <c r="H19" s="965">
        <v>7.9265115698019928</v>
      </c>
      <c r="I19" s="965">
        <v>7.9273903368516807</v>
      </c>
      <c r="J19" s="965">
        <v>7.7822774349796768</v>
      </c>
      <c r="K19" s="965">
        <v>7.5574601088485016</v>
      </c>
      <c r="L19" s="965">
        <v>7.1864196381466652</v>
      </c>
      <c r="M19" s="965">
        <v>7.3476348662232009</v>
      </c>
      <c r="N19" s="965">
        <v>6.9042633196002416</v>
      </c>
      <c r="O19" s="965">
        <v>6.6219347145154428</v>
      </c>
      <c r="P19" s="965">
        <v>6.4523705609267061</v>
      </c>
      <c r="Q19" s="965">
        <v>6.4349318102020812</v>
      </c>
      <c r="R19" s="965">
        <v>6.6165946941757863</v>
      </c>
      <c r="S19" s="965">
        <v>6.4029535342937596</v>
      </c>
      <c r="T19" s="965">
        <v>6.8210477192843104</v>
      </c>
      <c r="U19" s="965">
        <v>6.5641728725890385</v>
      </c>
      <c r="V19" s="965">
        <v>6.831423045587333</v>
      </c>
      <c r="W19" s="965">
        <v>6.3465200975223874</v>
      </c>
      <c r="X19" s="965">
        <v>6.4167917244338319</v>
      </c>
      <c r="Y19" s="965">
        <v>6.7086272099294595</v>
      </c>
      <c r="Z19" s="965">
        <v>6.3280450984692882</v>
      </c>
      <c r="AA19" s="965">
        <v>6.3853590341533746</v>
      </c>
      <c r="AB19" s="965" t="s">
        <v>878</v>
      </c>
    </row>
    <row r="20" spans="1:28" ht="14.5" customHeight="1">
      <c r="A20" s="945" t="s">
        <v>1443</v>
      </c>
      <c r="B20" s="965">
        <v>22.125113405221263</v>
      </c>
      <c r="C20" s="965">
        <v>23.96554917404945</v>
      </c>
      <c r="D20" s="965">
        <v>22.592262395717686</v>
      </c>
      <c r="E20" s="965">
        <v>21.437596297730632</v>
      </c>
      <c r="F20" s="965">
        <v>22.465705784255597</v>
      </c>
      <c r="G20" s="965">
        <v>21.391854451336748</v>
      </c>
      <c r="H20" s="965">
        <v>22.074926352064921</v>
      </c>
      <c r="I20" s="965">
        <v>20.24567450913386</v>
      </c>
      <c r="J20" s="965">
        <v>22.19137104935897</v>
      </c>
      <c r="K20" s="965">
        <v>21.395231866133415</v>
      </c>
      <c r="L20" s="965">
        <v>22.039197742698086</v>
      </c>
      <c r="M20" s="965">
        <v>21.921598625001177</v>
      </c>
      <c r="N20" s="965">
        <v>21.692105395194112</v>
      </c>
      <c r="O20" s="965">
        <v>22.0610858095712</v>
      </c>
      <c r="P20" s="965">
        <v>22.803798597614094</v>
      </c>
      <c r="Q20" s="965">
        <v>23.782030053897358</v>
      </c>
      <c r="R20" s="965">
        <v>22.770532388677665</v>
      </c>
      <c r="S20" s="965">
        <v>25.024296852023891</v>
      </c>
      <c r="T20" s="965">
        <v>22.503390659920978</v>
      </c>
      <c r="U20" s="965">
        <v>18.279884419111166</v>
      </c>
      <c r="V20" s="965">
        <v>19.19534224080018</v>
      </c>
      <c r="W20" s="965">
        <v>20.901779936731586</v>
      </c>
      <c r="X20" s="965">
        <v>21.838804663522982</v>
      </c>
      <c r="Y20" s="965">
        <v>23.163657943603191</v>
      </c>
      <c r="Z20" s="965">
        <v>21.296585333329293</v>
      </c>
      <c r="AA20" s="965">
        <v>21.805553875983055</v>
      </c>
      <c r="AB20" s="965" t="s">
        <v>878</v>
      </c>
    </row>
    <row r="21" spans="1:28" ht="14.5" customHeight="1">
      <c r="A21" s="945" t="s">
        <v>1192</v>
      </c>
      <c r="B21" s="965">
        <v>19.222973818321336</v>
      </c>
      <c r="C21" s="965">
        <v>16.308381758564245</v>
      </c>
      <c r="D21" s="965">
        <v>13.742817861086076</v>
      </c>
      <c r="E21" s="965">
        <v>14.287900258223422</v>
      </c>
      <c r="F21" s="965">
        <v>13.732441017512436</v>
      </c>
      <c r="G21" s="965">
        <v>13.467871594352131</v>
      </c>
      <c r="H21" s="965">
        <v>12.451585746067071</v>
      </c>
      <c r="I21" s="965">
        <v>11.327579740666685</v>
      </c>
      <c r="J21" s="965">
        <v>8.287556482952013</v>
      </c>
      <c r="K21" s="965">
        <v>7.8967801361742245</v>
      </c>
      <c r="L21" s="965">
        <v>9.4300467992566084</v>
      </c>
      <c r="M21" s="965">
        <v>11.20149362422919</v>
      </c>
      <c r="N21" s="965">
        <v>11.351265209991226</v>
      </c>
      <c r="O21" s="965">
        <v>11.585449021688765</v>
      </c>
      <c r="P21" s="965">
        <v>11.393796488639724</v>
      </c>
      <c r="Q21" s="965">
        <v>11.202462874912067</v>
      </c>
      <c r="R21" s="965">
        <v>11.55627323354739</v>
      </c>
      <c r="S21" s="965">
        <v>11.241988912609441</v>
      </c>
      <c r="T21" s="965">
        <v>11.157158061473124</v>
      </c>
      <c r="U21" s="965">
        <v>11.427872369669032</v>
      </c>
      <c r="V21" s="965">
        <v>11.563195525487439</v>
      </c>
      <c r="W21" s="965">
        <v>11.076496120036875</v>
      </c>
      <c r="X21" s="965">
        <v>11.603593412258498</v>
      </c>
      <c r="Y21" s="965">
        <v>12.260717166115612</v>
      </c>
      <c r="Z21" s="965">
        <v>12.199475169286295</v>
      </c>
      <c r="AA21" s="965">
        <v>11.724388541405871</v>
      </c>
      <c r="AB21" s="965" t="s">
        <v>878</v>
      </c>
    </row>
    <row r="22" spans="1:28" ht="14.5" customHeight="1">
      <c r="A22" s="945" t="s">
        <v>437</v>
      </c>
      <c r="B22" s="965">
        <v>17.132830117136496</v>
      </c>
      <c r="C22" s="965">
        <v>13.423506974598018</v>
      </c>
      <c r="D22" s="965">
        <v>11.10366639701841</v>
      </c>
      <c r="E22" s="965">
        <v>9.666809327657079</v>
      </c>
      <c r="F22" s="965">
        <v>9.3100093733673983</v>
      </c>
      <c r="G22" s="965">
        <v>9.0724533825857065</v>
      </c>
      <c r="H22" s="965">
        <v>9.2797618500721253</v>
      </c>
      <c r="I22" s="965">
        <v>9.0867144665323174</v>
      </c>
      <c r="J22" s="965">
        <v>9.2503807110395737</v>
      </c>
      <c r="K22" s="965">
        <v>10.041828984242878</v>
      </c>
      <c r="L22" s="965">
        <v>9.8916649037363555</v>
      </c>
      <c r="M22" s="965">
        <v>10.265184913362894</v>
      </c>
      <c r="N22" s="965">
        <v>10.634134868942418</v>
      </c>
      <c r="O22" s="965">
        <v>10.969656482623481</v>
      </c>
      <c r="P22" s="965">
        <v>10.710788568767805</v>
      </c>
      <c r="Q22" s="965">
        <v>11.113972514769054</v>
      </c>
      <c r="R22" s="965">
        <v>11.213802973419929</v>
      </c>
      <c r="S22" s="965">
        <v>10.806997624881557</v>
      </c>
      <c r="T22" s="965">
        <v>11.35527199690007</v>
      </c>
      <c r="U22" s="965">
        <v>11.423258683553197</v>
      </c>
      <c r="V22" s="965">
        <v>11.818473581789668</v>
      </c>
      <c r="W22" s="965">
        <v>11.868507223900018</v>
      </c>
      <c r="X22" s="965">
        <v>12.179986023328254</v>
      </c>
      <c r="Y22" s="965">
        <v>11.988978612202123</v>
      </c>
      <c r="Z22" s="965">
        <v>11.387626151585915</v>
      </c>
      <c r="AA22" s="965">
        <v>11.213969682781903</v>
      </c>
      <c r="AB22" s="965">
        <v>11.336267622132743</v>
      </c>
    </row>
    <row r="23" spans="1:28" ht="14.5" customHeight="1">
      <c r="A23" s="945" t="s">
        <v>1444</v>
      </c>
      <c r="B23" s="965">
        <v>9.3403388105862533</v>
      </c>
      <c r="C23" s="965">
        <v>9.1165566486335976</v>
      </c>
      <c r="D23" s="965">
        <v>9.1358170415711069</v>
      </c>
      <c r="E23" s="965">
        <v>9.2595770205222934</v>
      </c>
      <c r="F23" s="965">
        <v>9.0839277385468691</v>
      </c>
      <c r="G23" s="965">
        <v>8.5931708441950558</v>
      </c>
      <c r="H23" s="965">
        <v>8.7383874959253554</v>
      </c>
      <c r="I23" s="965">
        <v>8.4783285089965936</v>
      </c>
      <c r="J23" s="965">
        <v>8.3533784305526613</v>
      </c>
      <c r="K23" s="965">
        <v>8.1339539206645419</v>
      </c>
      <c r="L23" s="965">
        <v>7.9229959305351647</v>
      </c>
      <c r="M23" s="965">
        <v>8.3493623275360047</v>
      </c>
      <c r="N23" s="965">
        <v>7.840801429238426</v>
      </c>
      <c r="O23" s="965">
        <v>7.7951937981724209</v>
      </c>
      <c r="P23" s="965">
        <v>7.4235008151749993</v>
      </c>
      <c r="Q23" s="965">
        <v>7.0357804000764439</v>
      </c>
      <c r="R23" s="965">
        <v>7.0431620422639618</v>
      </c>
      <c r="S23" s="965">
        <v>6.2313509276660932</v>
      </c>
      <c r="T23" s="965">
        <v>6.7150410074486411</v>
      </c>
      <c r="U23" s="965">
        <v>6.6231997983731343</v>
      </c>
      <c r="V23" s="965">
        <v>6.9156199359299713</v>
      </c>
      <c r="W23" s="965">
        <v>6.2498215050692565</v>
      </c>
      <c r="X23" s="965">
        <v>6.4281152574936735</v>
      </c>
      <c r="Y23" s="965">
        <v>6.4395002495337472</v>
      </c>
      <c r="Z23" s="965">
        <v>6.0844864897411286</v>
      </c>
      <c r="AA23" s="965">
        <v>6.0598518905971579</v>
      </c>
      <c r="AB23" s="965">
        <v>5.9662337300370689</v>
      </c>
    </row>
    <row r="24" spans="1:28" ht="14.5" customHeight="1">
      <c r="A24" s="945" t="s">
        <v>1445</v>
      </c>
      <c r="B24" s="965">
        <v>10.463774847800678</v>
      </c>
      <c r="C24" s="965">
        <v>8.441144364104062</v>
      </c>
      <c r="D24" s="965">
        <v>7.2638922036206006</v>
      </c>
      <c r="E24" s="965">
        <v>6.2714156969265558</v>
      </c>
      <c r="F24" s="965">
        <v>5.5295392553606746</v>
      </c>
      <c r="G24" s="965">
        <v>5.2775120745622965</v>
      </c>
      <c r="H24" s="965">
        <v>5.4835268963897361</v>
      </c>
      <c r="I24" s="965">
        <v>5.1914853328704655</v>
      </c>
      <c r="J24" s="965">
        <v>5.1756689396333497</v>
      </c>
      <c r="K24" s="965">
        <v>5.0961336621972659</v>
      </c>
      <c r="L24" s="965">
        <v>4.9629502978100568</v>
      </c>
      <c r="M24" s="965">
        <v>5.1278269911415952</v>
      </c>
      <c r="N24" s="965">
        <v>5.0589552841153678</v>
      </c>
      <c r="O24" s="965">
        <v>5.0410622835227459</v>
      </c>
      <c r="P24" s="965">
        <v>5.045999716766846</v>
      </c>
      <c r="Q24" s="965">
        <v>4.9415476866907646</v>
      </c>
      <c r="R24" s="965">
        <v>4.9147134698051609</v>
      </c>
      <c r="S24" s="965">
        <v>4.5945217670871177</v>
      </c>
      <c r="T24" s="965">
        <v>4.8547259038601149</v>
      </c>
      <c r="U24" s="965">
        <v>4.7310974363959231</v>
      </c>
      <c r="V24" s="965">
        <v>4.8780332858840607</v>
      </c>
      <c r="W24" s="965">
        <v>4.6054922288315963</v>
      </c>
      <c r="X24" s="965">
        <v>4.7618785017867378</v>
      </c>
      <c r="Y24" s="965">
        <v>4.846581857640893</v>
      </c>
      <c r="Z24" s="965">
        <v>4.5756901982582914</v>
      </c>
      <c r="AA24" s="965">
        <v>4.5855850318222595</v>
      </c>
      <c r="AB24" s="965" t="s">
        <v>878</v>
      </c>
    </row>
    <row r="25" spans="1:28" ht="20.25" customHeight="1">
      <c r="A25" s="945" t="s">
        <v>801</v>
      </c>
      <c r="B25" s="965">
        <v>12.471213074486789</v>
      </c>
      <c r="C25" s="965">
        <v>11.951545731119914</v>
      </c>
      <c r="D25" s="965">
        <v>11.311623281344403</v>
      </c>
      <c r="E25" s="965">
        <v>11.126878995510451</v>
      </c>
      <c r="F25" s="965">
        <v>10.867570791854037</v>
      </c>
      <c r="G25" s="965">
        <v>10.843773354220072</v>
      </c>
      <c r="H25" s="965">
        <v>11.094927430983061</v>
      </c>
      <c r="I25" s="965">
        <v>10.712712616764692</v>
      </c>
      <c r="J25" s="965">
        <v>10.63943643060319</v>
      </c>
      <c r="K25" s="965">
        <v>10.331303390751165</v>
      </c>
      <c r="L25" s="965">
        <v>10.313353600135045</v>
      </c>
      <c r="M25" s="965">
        <v>10.585177559667825</v>
      </c>
      <c r="N25" s="965">
        <v>10.396374527754839</v>
      </c>
      <c r="O25" s="965">
        <v>10.360423931831175</v>
      </c>
      <c r="P25" s="965">
        <v>10.198032627675982</v>
      </c>
      <c r="Q25" s="965">
        <v>9.983869736884694</v>
      </c>
      <c r="R25" s="965">
        <v>10.139333952731089</v>
      </c>
      <c r="S25" s="965">
        <v>9.8489019866048046</v>
      </c>
      <c r="T25" s="965">
        <v>9.9351008783488286</v>
      </c>
      <c r="U25" s="965">
        <v>9.2710482775423966</v>
      </c>
      <c r="V25" s="965">
        <v>9.7741391819579722</v>
      </c>
      <c r="W25" s="965">
        <v>9.4838716150898836</v>
      </c>
      <c r="X25" s="965">
        <v>9.5314612567669794</v>
      </c>
      <c r="Y25" s="965">
        <v>9.7229386910869877</v>
      </c>
      <c r="Z25" s="965">
        <v>9.1990415013126192</v>
      </c>
      <c r="AA25" s="965">
        <v>9.1818897588189863</v>
      </c>
      <c r="AB25" s="965">
        <v>9.1575303001350719</v>
      </c>
    </row>
    <row r="26" spans="1:28" ht="12.75" customHeight="1">
      <c r="A26" s="954"/>
      <c r="B26" s="952"/>
      <c r="C26" s="952"/>
      <c r="D26" s="952"/>
      <c r="E26" s="952"/>
      <c r="F26" s="952"/>
      <c r="G26" s="952"/>
      <c r="H26" s="952"/>
      <c r="I26" s="952"/>
      <c r="J26" s="836"/>
      <c r="K26" s="836"/>
      <c r="L26" s="836"/>
      <c r="M26" s="836"/>
      <c r="N26" s="836"/>
      <c r="O26" s="836"/>
      <c r="P26" s="836"/>
      <c r="Q26" s="836"/>
      <c r="R26" s="836"/>
      <c r="S26" s="836"/>
      <c r="T26" s="836"/>
      <c r="U26" s="836"/>
      <c r="V26" s="836"/>
      <c r="W26" s="836"/>
      <c r="X26" s="836"/>
      <c r="Y26" s="836"/>
      <c r="Z26" s="836"/>
      <c r="AA26" s="836"/>
      <c r="AB26" s="836"/>
    </row>
    <row r="27" spans="1:28" ht="12.75" customHeight="1">
      <c r="A27" s="951"/>
      <c r="B27" s="1374" t="s">
        <v>422</v>
      </c>
      <c r="C27" s="1374"/>
      <c r="D27" s="1374"/>
      <c r="E27" s="1374"/>
      <c r="F27" s="1374"/>
      <c r="G27" s="1375" t="s">
        <v>422</v>
      </c>
      <c r="H27" s="1375"/>
      <c r="I27" s="1375"/>
      <c r="J27" s="1375"/>
      <c r="K27" s="1375"/>
      <c r="L27" s="1375" t="s">
        <v>422</v>
      </c>
      <c r="M27" s="1375"/>
      <c r="N27" s="1375"/>
      <c r="O27" s="1375"/>
      <c r="P27" s="1375"/>
      <c r="Q27" s="1375" t="s">
        <v>422</v>
      </c>
      <c r="R27" s="1375"/>
      <c r="S27" s="1375"/>
      <c r="T27" s="1375"/>
      <c r="U27" s="1375"/>
      <c r="V27" s="1375" t="s">
        <v>422</v>
      </c>
      <c r="W27" s="1375"/>
      <c r="X27" s="1375"/>
      <c r="Y27" s="1375"/>
      <c r="Z27" s="1375"/>
      <c r="AA27" s="1201"/>
      <c r="AB27" s="1202"/>
    </row>
    <row r="28" spans="1:28" ht="12.75" customHeight="1">
      <c r="A28" s="951"/>
      <c r="B28" s="952"/>
      <c r="C28" s="952"/>
      <c r="D28" s="952"/>
      <c r="E28" s="952"/>
      <c r="F28" s="952"/>
      <c r="G28" s="952"/>
      <c r="H28" s="952"/>
      <c r="I28" s="952"/>
      <c r="J28" s="1202"/>
      <c r="K28" s="1202"/>
      <c r="L28" s="1202"/>
      <c r="M28" s="1202"/>
      <c r="N28" s="1202"/>
      <c r="O28" s="1202"/>
      <c r="P28" s="1202"/>
      <c r="Q28" s="1202"/>
      <c r="R28" s="1202"/>
      <c r="S28" s="1202"/>
      <c r="T28" s="1202"/>
      <c r="U28" s="1202"/>
      <c r="V28" s="1202"/>
      <c r="W28" s="1202"/>
      <c r="X28" s="1202"/>
      <c r="Y28" s="1202"/>
      <c r="Z28" s="1202"/>
      <c r="AA28" s="1202"/>
      <c r="AB28" s="1202"/>
    </row>
    <row r="29" spans="1:28" ht="14.5" customHeight="1">
      <c r="A29" s="945" t="s">
        <v>1653</v>
      </c>
      <c r="B29" s="953">
        <v>100</v>
      </c>
      <c r="C29" s="837">
        <v>104.13079438421066</v>
      </c>
      <c r="D29" s="837">
        <v>101.68749766113572</v>
      </c>
      <c r="E29" s="837">
        <v>101.67679942299043</v>
      </c>
      <c r="F29" s="837">
        <v>95.214521600642172</v>
      </c>
      <c r="G29" s="837">
        <v>99.701423606481015</v>
      </c>
      <c r="H29" s="837">
        <v>103.78448886745635</v>
      </c>
      <c r="I29" s="837">
        <v>99.587400626849913</v>
      </c>
      <c r="J29" s="837">
        <v>101.24751847671943</v>
      </c>
      <c r="K29" s="837">
        <v>97.702960297571309</v>
      </c>
      <c r="L29" s="837">
        <v>93.740804552046683</v>
      </c>
      <c r="M29" s="837">
        <v>100.13133091641403</v>
      </c>
      <c r="N29" s="837">
        <v>95.46281500866111</v>
      </c>
      <c r="O29" s="837">
        <v>94.65873525742515</v>
      </c>
      <c r="P29" s="837">
        <v>93.395196800988785</v>
      </c>
      <c r="Q29" s="837">
        <v>95.97982450103072</v>
      </c>
      <c r="R29" s="837">
        <v>96.985802563719119</v>
      </c>
      <c r="S29" s="837">
        <v>87.922437525489656</v>
      </c>
      <c r="T29" s="837">
        <v>90.209909935363953</v>
      </c>
      <c r="U29" s="837">
        <v>82.638384314827547</v>
      </c>
      <c r="V29" s="837">
        <v>84.736129040686862</v>
      </c>
      <c r="W29" s="837">
        <v>82.433323863551479</v>
      </c>
      <c r="X29" s="837">
        <v>81.184860474185982</v>
      </c>
      <c r="Y29" s="837">
        <v>87.103348064725125</v>
      </c>
      <c r="Z29" s="837">
        <v>80.249135466669117</v>
      </c>
      <c r="AA29" s="837">
        <v>80.990836119211821</v>
      </c>
      <c r="AB29" s="837">
        <v>82.093262523750312</v>
      </c>
    </row>
    <row r="30" spans="1:28" ht="14.5" customHeight="1">
      <c r="A30" s="945" t="s">
        <v>1195</v>
      </c>
      <c r="B30" s="953">
        <v>100</v>
      </c>
      <c r="C30" s="837">
        <v>103.8062709123394</v>
      </c>
      <c r="D30" s="837">
        <v>100.2084299285671</v>
      </c>
      <c r="E30" s="837">
        <v>102.72946274342839</v>
      </c>
      <c r="F30" s="837">
        <v>99.460397209765077</v>
      </c>
      <c r="G30" s="837">
        <v>99.407307254854558</v>
      </c>
      <c r="H30" s="837">
        <v>103.78182144742193</v>
      </c>
      <c r="I30" s="837">
        <v>100.83671392102532</v>
      </c>
      <c r="J30" s="837">
        <v>101.95943318493899</v>
      </c>
      <c r="K30" s="837">
        <v>99.028022325566567</v>
      </c>
      <c r="L30" s="837">
        <v>96.148166498621237</v>
      </c>
      <c r="M30" s="837">
        <v>97.65614033840194</v>
      </c>
      <c r="N30" s="837">
        <v>90.386872800927932</v>
      </c>
      <c r="O30" s="837">
        <v>89.77509875834194</v>
      </c>
      <c r="P30" s="837">
        <v>88.221756946287044</v>
      </c>
      <c r="Q30" s="837">
        <v>85.023115938121336</v>
      </c>
      <c r="R30" s="837">
        <v>86.104767396231736</v>
      </c>
      <c r="S30" s="837">
        <v>78.390453597725497</v>
      </c>
      <c r="T30" s="837">
        <v>83.721269250068545</v>
      </c>
      <c r="U30" s="837">
        <v>80.540324902176181</v>
      </c>
      <c r="V30" s="837">
        <v>83.926621576699077</v>
      </c>
      <c r="W30" s="837">
        <v>81.716018020389583</v>
      </c>
      <c r="X30" s="837">
        <v>81.271357318350979</v>
      </c>
      <c r="Y30" s="837">
        <v>81.652684993747854</v>
      </c>
      <c r="Z30" s="837">
        <v>76.201173406519743</v>
      </c>
      <c r="AA30" s="837">
        <v>76.431587016613264</v>
      </c>
      <c r="AB30" s="837" t="s">
        <v>878</v>
      </c>
    </row>
    <row r="31" spans="1:28" ht="14.5" customHeight="1">
      <c r="A31" s="945" t="s">
        <v>1179</v>
      </c>
      <c r="B31" s="953">
        <v>100</v>
      </c>
      <c r="C31" s="837">
        <v>103.69275721882539</v>
      </c>
      <c r="D31" s="837">
        <v>92.825674556883953</v>
      </c>
      <c r="E31" s="837">
        <v>97.653573558289153</v>
      </c>
      <c r="F31" s="837">
        <v>94.173334285911679</v>
      </c>
      <c r="G31" s="837">
        <v>90.96331834696457</v>
      </c>
      <c r="H31" s="837">
        <v>92.022661032207637</v>
      </c>
      <c r="I31" s="837">
        <v>88.906849054101812</v>
      </c>
      <c r="J31" s="837">
        <v>86.980010700107442</v>
      </c>
      <c r="K31" s="837">
        <v>90.572440308242548</v>
      </c>
      <c r="L31" s="837">
        <v>90.639729205454231</v>
      </c>
      <c r="M31" s="837">
        <v>92.263759325941365</v>
      </c>
      <c r="N31" s="837">
        <v>81.319337629272511</v>
      </c>
      <c r="O31" s="837">
        <v>81.488971216024581</v>
      </c>
      <c r="P31" s="837">
        <v>77.540175261654468</v>
      </c>
      <c r="Q31" s="837">
        <v>76.75836797628925</v>
      </c>
      <c r="R31" s="837">
        <v>76.187191399468873</v>
      </c>
      <c r="S31" s="837">
        <v>66.318898245976271</v>
      </c>
      <c r="T31" s="837">
        <v>70.018314259312803</v>
      </c>
      <c r="U31" s="837">
        <v>68.056605262511852</v>
      </c>
      <c r="V31" s="837">
        <v>74.547862332801941</v>
      </c>
      <c r="W31" s="837">
        <v>64.77067769110964</v>
      </c>
      <c r="X31" s="837">
        <v>64.111662317775625</v>
      </c>
      <c r="Y31" s="837">
        <v>65.721818643263319</v>
      </c>
      <c r="Z31" s="837">
        <v>61.148848074993289</v>
      </c>
      <c r="AA31" s="837">
        <v>57.900472237437391</v>
      </c>
      <c r="AB31" s="837" t="s">
        <v>878</v>
      </c>
    </row>
    <row r="32" spans="1:28" ht="14.5" customHeight="1">
      <c r="A32" s="945" t="s">
        <v>1196</v>
      </c>
      <c r="B32" s="953">
        <v>100</v>
      </c>
      <c r="C32" s="837">
        <v>81.257710741637794</v>
      </c>
      <c r="D32" s="837">
        <v>73.141306539236552</v>
      </c>
      <c r="E32" s="837">
        <v>71.105394116145149</v>
      </c>
      <c r="F32" s="837">
        <v>67.400998086535822</v>
      </c>
      <c r="G32" s="837">
        <v>63.970559127591329</v>
      </c>
      <c r="H32" s="837">
        <v>63.253037996148606</v>
      </c>
      <c r="I32" s="837">
        <v>63.535162764577706</v>
      </c>
      <c r="J32" s="837">
        <v>73.583020154230823</v>
      </c>
      <c r="K32" s="837">
        <v>72.288034227254485</v>
      </c>
      <c r="L32" s="837">
        <v>75.481903082553131</v>
      </c>
      <c r="M32" s="837">
        <v>76.049189847690187</v>
      </c>
      <c r="N32" s="837">
        <v>77.267705697804345</v>
      </c>
      <c r="O32" s="837">
        <v>73.208248548668607</v>
      </c>
      <c r="P32" s="837">
        <v>74.639870066102688</v>
      </c>
      <c r="Q32" s="837">
        <v>76.526535090275416</v>
      </c>
      <c r="R32" s="837">
        <v>74.475551819179756</v>
      </c>
      <c r="S32" s="837">
        <v>74.837853004008466</v>
      </c>
      <c r="T32" s="837">
        <v>73.478618398650312</v>
      </c>
      <c r="U32" s="837">
        <v>69.082577197207399</v>
      </c>
      <c r="V32" s="837">
        <v>72.66173847147553</v>
      </c>
      <c r="W32" s="837">
        <v>73.691951495538746</v>
      </c>
      <c r="X32" s="837">
        <v>76.117685488315317</v>
      </c>
      <c r="Y32" s="837">
        <v>74.831793766371234</v>
      </c>
      <c r="Z32" s="837">
        <v>73.215624165476257</v>
      </c>
      <c r="AA32" s="837">
        <v>72.523598170278916</v>
      </c>
      <c r="AB32" s="837" t="s">
        <v>878</v>
      </c>
    </row>
    <row r="33" spans="1:29" ht="14.5" customHeight="1">
      <c r="A33" s="945" t="s">
        <v>1440</v>
      </c>
      <c r="B33" s="953">
        <v>100</v>
      </c>
      <c r="C33" s="837">
        <v>100.95160407473119</v>
      </c>
      <c r="D33" s="837">
        <v>95.445521540375495</v>
      </c>
      <c r="E33" s="837">
        <v>92.508200682345731</v>
      </c>
      <c r="F33" s="837">
        <v>99.142466972215644</v>
      </c>
      <c r="G33" s="837">
        <v>98.704916429800932</v>
      </c>
      <c r="H33" s="837">
        <v>106.45372438250529</v>
      </c>
      <c r="I33" s="837">
        <v>106.76356431501516</v>
      </c>
      <c r="J33" s="837">
        <v>105.19250328158842</v>
      </c>
      <c r="K33" s="837">
        <v>97.913195782336174</v>
      </c>
      <c r="L33" s="837">
        <v>108.37586074348539</v>
      </c>
      <c r="M33" s="837">
        <v>109.39859155633219</v>
      </c>
      <c r="N33" s="837">
        <v>108.33473045414122</v>
      </c>
      <c r="O33" s="837">
        <v>113.57377795647096</v>
      </c>
      <c r="P33" s="837">
        <v>101.05994021048797</v>
      </c>
      <c r="Q33" s="837">
        <v>93.958992691515959</v>
      </c>
      <c r="R33" s="837">
        <v>97.64060366718914</v>
      </c>
      <c r="S33" s="837">
        <v>104.94250168664304</v>
      </c>
      <c r="T33" s="837">
        <v>100.44595651828443</v>
      </c>
      <c r="U33" s="837">
        <v>98.432907311341168</v>
      </c>
      <c r="V33" s="837">
        <v>109.2815749257213</v>
      </c>
      <c r="W33" s="837">
        <v>102.4840674609401</v>
      </c>
      <c r="X33" s="837">
        <v>103.80983125536117</v>
      </c>
      <c r="Y33" s="837">
        <v>104.79836739060038</v>
      </c>
      <c r="Z33" s="837">
        <v>99.045457301778939</v>
      </c>
      <c r="AA33" s="837">
        <v>101.16634729100211</v>
      </c>
      <c r="AB33" s="837" t="s">
        <v>878</v>
      </c>
    </row>
    <row r="34" spans="1:29" ht="14.5" customHeight="1">
      <c r="A34" s="945" t="s">
        <v>1419</v>
      </c>
      <c r="B34" s="953">
        <v>100</v>
      </c>
      <c r="C34" s="837">
        <v>112.74890244880157</v>
      </c>
      <c r="D34" s="837">
        <v>101.37550733696621</v>
      </c>
      <c r="E34" s="837">
        <v>105.83664972036397</v>
      </c>
      <c r="F34" s="837">
        <v>101.68634716173219</v>
      </c>
      <c r="G34" s="837">
        <v>102.1835139922068</v>
      </c>
      <c r="H34" s="837">
        <v>110.92720213052564</v>
      </c>
      <c r="I34" s="837">
        <v>106.63211117526374</v>
      </c>
      <c r="J34" s="965" t="s">
        <v>355</v>
      </c>
      <c r="K34" s="965" t="s">
        <v>355</v>
      </c>
      <c r="L34" s="965" t="s">
        <v>355</v>
      </c>
      <c r="M34" s="965" t="s">
        <v>355</v>
      </c>
      <c r="N34" s="965" t="s">
        <v>355</v>
      </c>
      <c r="O34" s="837">
        <v>96.782654216700905</v>
      </c>
      <c r="P34" s="837">
        <v>96.305662367336993</v>
      </c>
      <c r="Q34" s="837">
        <v>95.961984620000095</v>
      </c>
      <c r="R34" s="837">
        <v>92.61099312128907</v>
      </c>
      <c r="S34" s="837">
        <v>87.987270174437938</v>
      </c>
      <c r="T34" s="837">
        <v>88.605391384060226</v>
      </c>
      <c r="U34" s="837">
        <v>89.73919817891209</v>
      </c>
      <c r="V34" s="837">
        <v>92.247518948786194</v>
      </c>
      <c r="W34" s="837">
        <v>86.463289975268495</v>
      </c>
      <c r="X34" s="837">
        <v>84.575462543946543</v>
      </c>
      <c r="Y34" s="837">
        <v>82.278947605448195</v>
      </c>
      <c r="Z34" s="837">
        <v>89.40680556798344</v>
      </c>
      <c r="AA34" s="837">
        <v>111.11176862904685</v>
      </c>
      <c r="AB34" s="837">
        <v>114.65738118852371</v>
      </c>
    </row>
    <row r="35" spans="1:29" ht="14.5" customHeight="1">
      <c r="A35" s="945" t="s">
        <v>1213</v>
      </c>
      <c r="B35" s="953">
        <v>100</v>
      </c>
      <c r="C35" s="837">
        <v>107.25171241659177</v>
      </c>
      <c r="D35" s="837">
        <v>105.2171443019588</v>
      </c>
      <c r="E35" s="837">
        <v>107.17583050210855</v>
      </c>
      <c r="F35" s="837">
        <v>105.96962599194502</v>
      </c>
      <c r="G35" s="837">
        <v>105.57014857661783</v>
      </c>
      <c r="H35" s="837">
        <v>112.52053166533385</v>
      </c>
      <c r="I35" s="837">
        <v>105.71339947993386</v>
      </c>
      <c r="J35" s="837">
        <v>105.38408622254204</v>
      </c>
      <c r="K35" s="837">
        <v>98.101089106390972</v>
      </c>
      <c r="L35" s="837">
        <v>99.278400099529676</v>
      </c>
      <c r="M35" s="837">
        <v>103.74385294193694</v>
      </c>
      <c r="N35" s="837">
        <v>97.011846281613543</v>
      </c>
      <c r="O35" s="837">
        <v>97.821526696501053</v>
      </c>
      <c r="P35" s="837">
        <v>96.027986066370218</v>
      </c>
      <c r="Q35" s="837">
        <v>94.082211273687989</v>
      </c>
      <c r="R35" s="837">
        <v>92.556888655813069</v>
      </c>
      <c r="S35" s="837">
        <v>86.882881158461288</v>
      </c>
      <c r="T35" s="837">
        <v>88.053737812797991</v>
      </c>
      <c r="U35" s="837">
        <v>84.782102013195811</v>
      </c>
      <c r="V35" s="837">
        <v>86.759287625681068</v>
      </c>
      <c r="W35" s="837">
        <v>82.704921198764964</v>
      </c>
      <c r="X35" s="837">
        <v>82.358446457269451</v>
      </c>
      <c r="Y35" s="837">
        <v>81.283206967842688</v>
      </c>
      <c r="Z35" s="837">
        <v>75.050094095736412</v>
      </c>
      <c r="AA35" s="837">
        <v>77.996340694524406</v>
      </c>
      <c r="AB35" s="837">
        <v>79.986149620182445</v>
      </c>
    </row>
    <row r="36" spans="1:29" ht="14.5" customHeight="1">
      <c r="A36" s="945" t="s">
        <v>335</v>
      </c>
      <c r="B36" s="953">
        <v>100</v>
      </c>
      <c r="C36" s="837">
        <v>70.148432004031307</v>
      </c>
      <c r="D36" s="837">
        <v>62.036055055931989</v>
      </c>
      <c r="E36" s="837">
        <v>63.642034345678915</v>
      </c>
      <c r="F36" s="837">
        <v>64.503649683760472</v>
      </c>
      <c r="G36" s="837">
        <v>69.844570324273874</v>
      </c>
      <c r="H36" s="837">
        <v>79.810503955729402</v>
      </c>
      <c r="I36" s="837">
        <v>73.440890692737057</v>
      </c>
      <c r="J36" s="837">
        <v>72.204782797650125</v>
      </c>
      <c r="K36" s="837">
        <v>74.127925187276247</v>
      </c>
      <c r="L36" s="837">
        <v>72.062550635715283</v>
      </c>
      <c r="M36" s="837">
        <v>76.004352267133427</v>
      </c>
      <c r="N36" s="837">
        <v>78.111680440908628</v>
      </c>
      <c r="O36" s="837">
        <v>77.27546450043522</v>
      </c>
      <c r="P36" s="837">
        <v>79.436373208244603</v>
      </c>
      <c r="Q36" s="837">
        <v>76.034850221754198</v>
      </c>
      <c r="R36" s="837">
        <v>82.452423865162146</v>
      </c>
      <c r="S36" s="837">
        <v>75.065484331454286</v>
      </c>
      <c r="T36" s="837">
        <v>81.769982297081711</v>
      </c>
      <c r="U36" s="837">
        <v>72.497197132743565</v>
      </c>
      <c r="V36" s="837">
        <v>83.985012009628349</v>
      </c>
      <c r="W36" s="837">
        <v>79.879557719142909</v>
      </c>
      <c r="X36" s="837">
        <v>85.211108993418591</v>
      </c>
      <c r="Y36" s="837">
        <v>81.146447305053513</v>
      </c>
      <c r="Z36" s="837">
        <v>80.678454692276517</v>
      </c>
      <c r="AA36" s="837" t="s">
        <v>878</v>
      </c>
      <c r="AB36" s="837" t="s">
        <v>878</v>
      </c>
    </row>
    <row r="37" spans="1:29" ht="14.5" customHeight="1">
      <c r="A37" s="945" t="s">
        <v>1441</v>
      </c>
      <c r="B37" s="953">
        <v>100.00000000000001</v>
      </c>
      <c r="C37" s="837">
        <v>105.45721828194738</v>
      </c>
      <c r="D37" s="965" t="s">
        <v>355</v>
      </c>
      <c r="E37" s="965" t="s">
        <v>355</v>
      </c>
      <c r="F37" s="837">
        <v>97.363689611731886</v>
      </c>
      <c r="G37" s="965" t="s">
        <v>355</v>
      </c>
      <c r="H37" s="837">
        <v>96.291962546885415</v>
      </c>
      <c r="I37" s="965" t="s">
        <v>355</v>
      </c>
      <c r="J37" s="837">
        <v>97.782547947295598</v>
      </c>
      <c r="K37" s="965" t="s">
        <v>355</v>
      </c>
      <c r="L37" s="837">
        <v>89.531621026465686</v>
      </c>
      <c r="M37" s="965" t="s">
        <v>355</v>
      </c>
      <c r="N37" s="837">
        <v>86.682154482221733</v>
      </c>
      <c r="O37" s="965" t="s">
        <v>355</v>
      </c>
      <c r="P37" s="837">
        <v>85.004315500786959</v>
      </c>
      <c r="Q37" s="965" t="s">
        <v>355</v>
      </c>
      <c r="R37" s="837">
        <v>85.829399655140719</v>
      </c>
      <c r="S37" s="965" t="s">
        <v>355</v>
      </c>
      <c r="T37" s="837">
        <v>84.77576782470787</v>
      </c>
      <c r="U37" s="837">
        <v>81.122700413630199</v>
      </c>
      <c r="V37" s="837">
        <v>83.713834795972019</v>
      </c>
      <c r="W37" s="837">
        <v>82.233707818779564</v>
      </c>
      <c r="X37" s="837">
        <v>79.307254469497849</v>
      </c>
      <c r="Y37" s="837">
        <v>80.141327890603421</v>
      </c>
      <c r="Z37" s="837">
        <v>81.472161368472257</v>
      </c>
      <c r="AA37" s="837">
        <v>79.792814363221879</v>
      </c>
      <c r="AB37" s="837">
        <v>78.74805064204277</v>
      </c>
    </row>
    <row r="38" spans="1:29" ht="14.5" customHeight="1">
      <c r="A38" s="945" t="s">
        <v>1420</v>
      </c>
      <c r="B38" s="953">
        <v>100</v>
      </c>
      <c r="C38" s="837">
        <v>102.60218696626271</v>
      </c>
      <c r="D38" s="837">
        <v>100.4928283263513</v>
      </c>
      <c r="E38" s="837">
        <v>97.790933925393503</v>
      </c>
      <c r="F38" s="837">
        <v>96.101226844780456</v>
      </c>
      <c r="G38" s="837">
        <v>98.206194398353873</v>
      </c>
      <c r="H38" s="837">
        <v>100.85820728186479</v>
      </c>
      <c r="I38" s="837">
        <v>98.958704643547364</v>
      </c>
      <c r="J38" s="837">
        <v>98.180462100606121</v>
      </c>
      <c r="K38" s="837">
        <v>94.68499639142388</v>
      </c>
      <c r="L38" s="837">
        <v>94.661669350654279</v>
      </c>
      <c r="M38" s="837">
        <v>96.621234584454612</v>
      </c>
      <c r="N38" s="837">
        <v>95.044234385809403</v>
      </c>
      <c r="O38" s="837">
        <v>95.226554881427703</v>
      </c>
      <c r="P38" s="837">
        <v>93.613755501594213</v>
      </c>
      <c r="Q38" s="837">
        <v>90.742990016945996</v>
      </c>
      <c r="R38" s="837">
        <v>92.277452337314188</v>
      </c>
      <c r="S38" s="837">
        <v>93.272601855407387</v>
      </c>
      <c r="T38" s="837">
        <v>92.712248201925519</v>
      </c>
      <c r="U38" s="837">
        <v>84.484323763772466</v>
      </c>
      <c r="V38" s="837">
        <v>89.778528135467042</v>
      </c>
      <c r="W38" s="837">
        <v>87.483316398595662</v>
      </c>
      <c r="X38" s="837">
        <v>88.689730164137359</v>
      </c>
      <c r="Y38" s="837">
        <v>87.168278017711785</v>
      </c>
      <c r="Z38" s="837">
        <v>84.279610464954388</v>
      </c>
      <c r="AA38" s="837" t="s">
        <v>878</v>
      </c>
      <c r="AB38" s="837" t="s">
        <v>878</v>
      </c>
      <c r="AC38" s="965"/>
    </row>
    <row r="39" spans="1:29" ht="14.5" customHeight="1">
      <c r="A39" s="945" t="s">
        <v>1442</v>
      </c>
      <c r="B39" s="953">
        <v>100</v>
      </c>
      <c r="C39" s="837">
        <v>105.85252804131598</v>
      </c>
      <c r="D39" s="837">
        <v>102.4370693291721</v>
      </c>
      <c r="E39" s="837">
        <v>105.71710715494991</v>
      </c>
      <c r="F39" s="837">
        <v>104.89726819582732</v>
      </c>
      <c r="G39" s="837">
        <v>108.39594392671582</v>
      </c>
      <c r="H39" s="837">
        <v>107.80800658977266</v>
      </c>
      <c r="I39" s="837">
        <v>107.81995864750316</v>
      </c>
      <c r="J39" s="837">
        <v>105.84628680667988</v>
      </c>
      <c r="K39" s="837">
        <v>102.78855989067031</v>
      </c>
      <c r="L39" s="837">
        <v>97.742060789742965</v>
      </c>
      <c r="M39" s="837">
        <v>99.934739399720826</v>
      </c>
      <c r="N39" s="837">
        <v>93.90446969038895</v>
      </c>
      <c r="O39" s="837">
        <v>90.064535332200194</v>
      </c>
      <c r="P39" s="837">
        <v>87.758303489036379</v>
      </c>
      <c r="Q39" s="837">
        <v>87.521120090452797</v>
      </c>
      <c r="R39" s="837">
        <v>89.991906037093827</v>
      </c>
      <c r="S39" s="837">
        <v>87.086185485299609</v>
      </c>
      <c r="T39" s="837">
        <v>92.772659321069582</v>
      </c>
      <c r="U39" s="837">
        <v>89.278919998115114</v>
      </c>
      <c r="V39" s="837">
        <v>92.913773509397856</v>
      </c>
      <c r="W39" s="837">
        <v>86.318637709742205</v>
      </c>
      <c r="X39" s="837">
        <v>87.274397876169658</v>
      </c>
      <c r="Y39" s="837">
        <v>91.243634742397816</v>
      </c>
      <c r="Z39" s="837">
        <v>86.067360360037611</v>
      </c>
      <c r="AA39" s="837">
        <v>86.846883748290253</v>
      </c>
      <c r="AB39" s="837" t="s">
        <v>878</v>
      </c>
      <c r="AC39" s="965"/>
    </row>
    <row r="40" spans="1:29" ht="14.5" customHeight="1">
      <c r="A40" s="945" t="s">
        <v>1443</v>
      </c>
      <c r="B40" s="953">
        <v>100</v>
      </c>
      <c r="C40" s="837">
        <v>108.3183111205833</v>
      </c>
      <c r="D40" s="837">
        <v>102.11139704434771</v>
      </c>
      <c r="E40" s="837">
        <v>96.892593972745999</v>
      </c>
      <c r="F40" s="837">
        <v>101.53939269280291</v>
      </c>
      <c r="G40" s="837">
        <v>96.685852223873908</v>
      </c>
      <c r="H40" s="837">
        <v>99.773167024108915</v>
      </c>
      <c r="I40" s="837">
        <v>91.505404462045021</v>
      </c>
      <c r="J40" s="837">
        <v>100.29946804305226</v>
      </c>
      <c r="K40" s="837">
        <v>96.701117297253688</v>
      </c>
      <c r="L40" s="837">
        <v>99.611682611746957</v>
      </c>
      <c r="M40" s="837">
        <v>99.080163900212796</v>
      </c>
      <c r="N40" s="837">
        <v>98.042911680963556</v>
      </c>
      <c r="O40" s="837">
        <v>99.710611220483258</v>
      </c>
      <c r="P40" s="837">
        <v>103.06748797153135</v>
      </c>
      <c r="Q40" s="837">
        <v>107.48885042227664</v>
      </c>
      <c r="R40" s="837">
        <v>102.91713299559446</v>
      </c>
      <c r="S40" s="837">
        <v>113.10358683232084</v>
      </c>
      <c r="T40" s="837">
        <v>101.70971894141996</v>
      </c>
      <c r="U40" s="837">
        <v>82.620523042369271</v>
      </c>
      <c r="V40" s="837">
        <v>86.758164305138919</v>
      </c>
      <c r="W40" s="837">
        <v>94.47083752257295</v>
      </c>
      <c r="X40" s="837">
        <v>98.705955822894381</v>
      </c>
      <c r="Y40" s="837">
        <v>104.69396255450081</v>
      </c>
      <c r="Z40" s="837">
        <v>96.255259547295935</v>
      </c>
      <c r="AA40" s="837">
        <v>98.555670547827361</v>
      </c>
      <c r="AB40" s="837" t="s">
        <v>878</v>
      </c>
      <c r="AC40" s="965"/>
    </row>
    <row r="41" spans="1:29" ht="14.5" customHeight="1">
      <c r="A41" s="945" t="s">
        <v>1192</v>
      </c>
      <c r="B41" s="953">
        <v>100</v>
      </c>
      <c r="C41" s="837">
        <v>84.837975188941854</v>
      </c>
      <c r="D41" s="837">
        <v>71.491632829400487</v>
      </c>
      <c r="E41" s="837">
        <v>74.327210728475762</v>
      </c>
      <c r="F41" s="837">
        <v>71.437651360811316</v>
      </c>
      <c r="G41" s="837">
        <v>70.061332453753636</v>
      </c>
      <c r="H41" s="837">
        <v>64.774502965818527</v>
      </c>
      <c r="I41" s="837">
        <v>58.927301507690849</v>
      </c>
      <c r="J41" s="837">
        <v>43.112769966180664</v>
      </c>
      <c r="K41" s="837">
        <v>41.079908919440115</v>
      </c>
      <c r="L41" s="837">
        <v>49.056128819511116</v>
      </c>
      <c r="M41" s="837">
        <v>58.271387820094169</v>
      </c>
      <c r="N41" s="837">
        <v>59.050515894540631</v>
      </c>
      <c r="O41" s="837">
        <v>60.268765546810044</v>
      </c>
      <c r="P41" s="837">
        <v>59.271768230680031</v>
      </c>
      <c r="Q41" s="837">
        <v>58.276429967537311</v>
      </c>
      <c r="R41" s="837">
        <v>60.116989924488969</v>
      </c>
      <c r="S41" s="837">
        <v>58.482048713476104</v>
      </c>
      <c r="T41" s="837">
        <v>58.040749401839598</v>
      </c>
      <c r="U41" s="837">
        <v>59.449034669012427</v>
      </c>
      <c r="V41" s="837">
        <v>60.153000439851844</v>
      </c>
      <c r="W41" s="837">
        <v>57.621137211766438</v>
      </c>
      <c r="X41" s="837">
        <v>60.363154639471865</v>
      </c>
      <c r="Y41" s="837">
        <v>63.781583858944728</v>
      </c>
      <c r="Z41" s="837">
        <v>63.4629963323314</v>
      </c>
      <c r="AA41" s="837">
        <v>60.991544035873389</v>
      </c>
      <c r="AB41" s="837" t="s">
        <v>878</v>
      </c>
      <c r="AC41" s="965"/>
    </row>
    <row r="42" spans="1:29" ht="14.5" customHeight="1">
      <c r="A42" s="945" t="s">
        <v>437</v>
      </c>
      <c r="B42" s="953">
        <v>100</v>
      </c>
      <c r="C42" s="837">
        <v>78.349618147276431</v>
      </c>
      <c r="D42" s="837">
        <v>64.809294909848944</v>
      </c>
      <c r="E42" s="837">
        <v>56.42272328369264</v>
      </c>
      <c r="F42" s="837">
        <v>54.340172112343524</v>
      </c>
      <c r="G42" s="837">
        <v>52.953617823545173</v>
      </c>
      <c r="H42" s="837">
        <v>54.16362496229025</v>
      </c>
      <c r="I42" s="837">
        <v>53.036856166825928</v>
      </c>
      <c r="J42" s="837">
        <v>53.992134678246842</v>
      </c>
      <c r="K42" s="837">
        <v>58.611618253302474</v>
      </c>
      <c r="L42" s="837">
        <v>57.735148461214081</v>
      </c>
      <c r="M42" s="837">
        <v>59.915290370477159</v>
      </c>
      <c r="N42" s="837">
        <v>62.06875802910114</v>
      </c>
      <c r="O42" s="837">
        <v>64.027112903264467</v>
      </c>
      <c r="P42" s="837">
        <v>62.516166304916105</v>
      </c>
      <c r="Q42" s="837">
        <v>64.869449114847086</v>
      </c>
      <c r="R42" s="837">
        <v>65.452134275257464</v>
      </c>
      <c r="S42" s="837">
        <v>63.077714253830415</v>
      </c>
      <c r="T42" s="837">
        <v>66.277853216686992</v>
      </c>
      <c r="U42" s="837">
        <v>66.674674326733054</v>
      </c>
      <c r="V42" s="837">
        <v>68.981443818605683</v>
      </c>
      <c r="W42" s="837">
        <v>69.273477544314005</v>
      </c>
      <c r="X42" s="837">
        <v>71.091500587201068</v>
      </c>
      <c r="Y42" s="837">
        <v>69.976638595222965</v>
      </c>
      <c r="Z42" s="837">
        <v>66.466696241830192</v>
      </c>
      <c r="AA42" s="837">
        <v>65.453107315676547</v>
      </c>
      <c r="AB42" s="837">
        <v>66.166929483495252</v>
      </c>
    </row>
    <row r="43" spans="1:29" ht="14.5" customHeight="1">
      <c r="A43" s="945" t="s">
        <v>1444</v>
      </c>
      <c r="B43" s="953">
        <v>100</v>
      </c>
      <c r="C43" s="837">
        <v>97.604132285875721</v>
      </c>
      <c r="D43" s="837">
        <v>97.810338862832864</v>
      </c>
      <c r="E43" s="837">
        <v>99.135344105800257</v>
      </c>
      <c r="F43" s="837">
        <v>97.254799025611675</v>
      </c>
      <c r="G43" s="837">
        <v>92.000633151076229</v>
      </c>
      <c r="H43" s="837">
        <v>93.555358891492759</v>
      </c>
      <c r="I43" s="837">
        <v>90.771102429253787</v>
      </c>
      <c r="J43" s="837">
        <v>89.433355683896821</v>
      </c>
      <c r="K43" s="837">
        <v>87.084142081073054</v>
      </c>
      <c r="L43" s="837">
        <v>84.825573153249152</v>
      </c>
      <c r="M43" s="837">
        <v>89.390358282002737</v>
      </c>
      <c r="N43" s="837">
        <v>83.945578294780205</v>
      </c>
      <c r="O43" s="837">
        <v>83.457291606353948</v>
      </c>
      <c r="P43" s="837">
        <v>79.477853702279759</v>
      </c>
      <c r="Q43" s="837">
        <v>75.326822107375335</v>
      </c>
      <c r="R43" s="837">
        <v>75.405851812155973</v>
      </c>
      <c r="S43" s="837">
        <v>66.714399274291182</v>
      </c>
      <c r="T43" s="837">
        <v>71.892906067153319</v>
      </c>
      <c r="U43" s="837">
        <v>70.909631145997196</v>
      </c>
      <c r="V43" s="837">
        <v>74.040354168864539</v>
      </c>
      <c r="W43" s="837">
        <v>66.912149888885907</v>
      </c>
      <c r="X43" s="837">
        <v>68.821007330142109</v>
      </c>
      <c r="Y43" s="837">
        <v>68.942897898256945</v>
      </c>
      <c r="Z43" s="837">
        <v>65.142031923349805</v>
      </c>
      <c r="AA43" s="837">
        <v>64.878287752570373</v>
      </c>
      <c r="AB43" s="837">
        <v>63.875988345037278</v>
      </c>
    </row>
    <row r="44" spans="1:29" ht="14.5" customHeight="1">
      <c r="A44" s="945" t="s">
        <v>1445</v>
      </c>
      <c r="B44" s="953">
        <v>100</v>
      </c>
      <c r="C44" s="837">
        <v>80.670164322947542</v>
      </c>
      <c r="D44" s="837">
        <v>69.4194237670104</v>
      </c>
      <c r="E44" s="837">
        <v>59.934543586291987</v>
      </c>
      <c r="F44" s="837">
        <v>52.844593235135378</v>
      </c>
      <c r="G44" s="837">
        <v>50.436024774286373</v>
      </c>
      <c r="H44" s="837">
        <v>52.404863217620623</v>
      </c>
      <c r="I44" s="837">
        <v>49.613886082054172</v>
      </c>
      <c r="J44" s="837">
        <v>49.462732282711478</v>
      </c>
      <c r="K44" s="837">
        <v>48.70263108985371</v>
      </c>
      <c r="L44" s="837">
        <v>47.429826902794943</v>
      </c>
      <c r="M44" s="837">
        <v>49.005517279640095</v>
      </c>
      <c r="N44" s="837">
        <v>48.347325489124806</v>
      </c>
      <c r="O44" s="837">
        <v>48.176326008986116</v>
      </c>
      <c r="P44" s="837">
        <v>48.22351197500619</v>
      </c>
      <c r="Q44" s="837">
        <v>47.225286845018466</v>
      </c>
      <c r="R44" s="837">
        <v>46.968838122870707</v>
      </c>
      <c r="S44" s="837">
        <v>43.908836284381771</v>
      </c>
      <c r="T44" s="837">
        <v>46.395550119090174</v>
      </c>
      <c r="U44" s="837">
        <v>45.214059985152737</v>
      </c>
      <c r="V44" s="837">
        <v>46.618293654410458</v>
      </c>
      <c r="W44" s="837">
        <v>44.013678579863544</v>
      </c>
      <c r="X44" s="837">
        <v>45.508227872349622</v>
      </c>
      <c r="Y44" s="837">
        <v>46.317719256541231</v>
      </c>
      <c r="Z44" s="837">
        <v>43.728867113573543</v>
      </c>
      <c r="AA44" s="837">
        <v>43.823429866575133</v>
      </c>
      <c r="AB44" s="837" t="s">
        <v>878</v>
      </c>
    </row>
    <row r="45" spans="1:29" ht="20.25" customHeight="1">
      <c r="A45" s="945" t="s">
        <v>801</v>
      </c>
      <c r="B45" s="953">
        <v>100</v>
      </c>
      <c r="C45" s="837">
        <v>95.833064993252393</v>
      </c>
      <c r="D45" s="837">
        <v>90.70186848531489</v>
      </c>
      <c r="E45" s="837">
        <v>89.220502681278589</v>
      </c>
      <c r="F45" s="837">
        <v>87.141248625497127</v>
      </c>
      <c r="G45" s="837">
        <v>86.950429677157217</v>
      </c>
      <c r="H45" s="837">
        <v>88.964300142387202</v>
      </c>
      <c r="I45" s="837">
        <v>85.899523589091899</v>
      </c>
      <c r="J45" s="837">
        <v>85.311960970092088</v>
      </c>
      <c r="K45" s="837">
        <v>82.841206617555258</v>
      </c>
      <c r="L45" s="837">
        <v>82.697276828937959</v>
      </c>
      <c r="M45" s="837">
        <v>84.876888049668921</v>
      </c>
      <c r="N45" s="837">
        <v>83.362977327549714</v>
      </c>
      <c r="O45" s="837">
        <v>83.074708690738348</v>
      </c>
      <c r="P45" s="837">
        <v>81.772579513846921</v>
      </c>
      <c r="Q45" s="837">
        <v>80.055321621513926</v>
      </c>
      <c r="R45" s="837">
        <v>81.301906175220566</v>
      </c>
      <c r="S45" s="837">
        <v>78.973087283332319</v>
      </c>
      <c r="T45" s="837">
        <v>79.664270179728874</v>
      </c>
      <c r="U45" s="837">
        <v>74.339586872337321</v>
      </c>
      <c r="V45" s="837">
        <v>78.373604264316484</v>
      </c>
      <c r="W45" s="837">
        <v>76.046103602316649</v>
      </c>
      <c r="X45" s="837">
        <v>76.427699533625471</v>
      </c>
      <c r="Y45" s="837">
        <v>77.963054860941043</v>
      </c>
      <c r="Z45" s="837">
        <v>73.762202973916985</v>
      </c>
      <c r="AA45" s="837">
        <v>73.624672307163166</v>
      </c>
      <c r="AB45" s="837">
        <v>73.429346812053566</v>
      </c>
    </row>
    <row r="46" spans="1:29" ht="12.75" customHeight="1">
      <c r="A46" s="954"/>
      <c r="B46" s="952"/>
      <c r="C46" s="952"/>
      <c r="D46" s="952"/>
      <c r="E46" s="952"/>
      <c r="F46" s="952"/>
      <c r="G46" s="952"/>
      <c r="H46" s="952"/>
      <c r="I46" s="952"/>
      <c r="J46" s="952"/>
      <c r="K46" s="1202"/>
      <c r="L46" s="1202"/>
      <c r="M46" s="1202"/>
      <c r="N46" s="1202"/>
      <c r="O46" s="1202"/>
      <c r="P46" s="1202"/>
      <c r="Q46" s="1202"/>
      <c r="R46" s="1202"/>
      <c r="S46" s="1202"/>
      <c r="T46" s="1202"/>
      <c r="U46" s="1202"/>
      <c r="V46" s="1202"/>
      <c r="W46" s="1202"/>
      <c r="X46" s="1202"/>
      <c r="Y46" s="1202"/>
      <c r="Z46" s="1202"/>
      <c r="AA46" s="1202"/>
      <c r="AB46" s="1202"/>
    </row>
    <row r="47" spans="1:29" ht="12.75" customHeight="1">
      <c r="A47" s="951"/>
      <c r="B47" s="1374" t="s">
        <v>419</v>
      </c>
      <c r="C47" s="1374"/>
      <c r="D47" s="1374"/>
      <c r="E47" s="1374"/>
      <c r="F47" s="1374"/>
      <c r="G47" s="1375" t="s">
        <v>419</v>
      </c>
      <c r="H47" s="1375"/>
      <c r="I47" s="1375"/>
      <c r="J47" s="1375"/>
      <c r="K47" s="1375"/>
      <c r="L47" s="1375" t="s">
        <v>419</v>
      </c>
      <c r="M47" s="1375"/>
      <c r="N47" s="1375"/>
      <c r="O47" s="1375"/>
      <c r="P47" s="1375"/>
      <c r="Q47" s="1375" t="s">
        <v>419</v>
      </c>
      <c r="R47" s="1375"/>
      <c r="S47" s="1375"/>
      <c r="T47" s="1375"/>
      <c r="U47" s="1375"/>
      <c r="V47" s="1375" t="s">
        <v>419</v>
      </c>
      <c r="W47" s="1375"/>
      <c r="X47" s="1375"/>
      <c r="Y47" s="1375"/>
      <c r="Z47" s="1375"/>
      <c r="AA47" s="1201"/>
      <c r="AB47" s="1202"/>
    </row>
    <row r="48" spans="1:29" ht="12.75" customHeight="1">
      <c r="A48" s="951"/>
      <c r="B48" s="952"/>
      <c r="C48" s="952"/>
      <c r="D48" s="952"/>
      <c r="E48" s="952"/>
      <c r="F48" s="952"/>
      <c r="G48" s="952"/>
      <c r="H48" s="952"/>
      <c r="I48" s="952"/>
      <c r="J48" s="952"/>
      <c r="K48" s="1202"/>
      <c r="L48" s="1202"/>
      <c r="M48" s="1202"/>
      <c r="N48" s="1202"/>
      <c r="O48" s="1202"/>
      <c r="P48" s="1202"/>
      <c r="Q48" s="1202"/>
      <c r="R48" s="1202"/>
      <c r="S48" s="1202"/>
      <c r="T48" s="1202"/>
      <c r="U48" s="1202"/>
      <c r="V48" s="1202"/>
      <c r="W48" s="1202"/>
      <c r="X48" s="1202"/>
      <c r="Y48" s="1202"/>
      <c r="Z48" s="1202"/>
      <c r="AA48" s="1202"/>
      <c r="AB48" s="1202"/>
    </row>
    <row r="49" spans="1:28" ht="14.5" customHeight="1">
      <c r="A49" s="945" t="s">
        <v>1653</v>
      </c>
      <c r="B49" s="837">
        <v>96.033071284399028</v>
      </c>
      <c r="C49" s="953">
        <v>100</v>
      </c>
      <c r="D49" s="837">
        <v>97.653627116240045</v>
      </c>
      <c r="E49" s="837">
        <v>97.643353269575812</v>
      </c>
      <c r="F49" s="837">
        <v>91.437429401844213</v>
      </c>
      <c r="G49" s="837">
        <v>95.746339203572546</v>
      </c>
      <c r="H49" s="837">
        <v>99.667432176233518</v>
      </c>
      <c r="I49" s="837">
        <v>95.636839434262811</v>
      </c>
      <c r="J49" s="837">
        <v>97.231101592433049</v>
      </c>
      <c r="K49" s="837">
        <v>93.827153509534725</v>
      </c>
      <c r="L49" s="837">
        <v>90.022173658036152</v>
      </c>
      <c r="M49" s="837">
        <v>96.15919239697736</v>
      </c>
      <c r="N49" s="837">
        <v>91.675873187361503</v>
      </c>
      <c r="O49" s="837">
        <v>90.903690706673643</v>
      </c>
      <c r="P49" s="837">
        <v>89.690275920098316</v>
      </c>
      <c r="Q49" s="837">
        <v>92.172373281715906</v>
      </c>
      <c r="R49" s="837">
        <v>93.138444911762875</v>
      </c>
      <c r="S49" s="837">
        <v>84.434617103834682</v>
      </c>
      <c r="T49" s="837">
        <v>86.631347113820226</v>
      </c>
      <c r="U49" s="837">
        <v>79.360178517333964</v>
      </c>
      <c r="V49" s="837">
        <v>81.374707205283144</v>
      </c>
      <c r="W49" s="837">
        <v>79.163252667983912</v>
      </c>
      <c r="X49" s="837">
        <v>77.964314931314902</v>
      </c>
      <c r="Y49" s="837">
        <v>83.648020338095677</v>
      </c>
      <c r="Z49" s="837">
        <v>77.065709467820298</v>
      </c>
      <c r="AA49" s="837">
        <v>77.77798738419348</v>
      </c>
      <c r="AB49" s="837">
        <v>78.836681319121965</v>
      </c>
    </row>
    <row r="50" spans="1:28" ht="14.5" customHeight="1">
      <c r="A50" s="945" t="s">
        <v>1195</v>
      </c>
      <c r="B50" s="837">
        <v>96.333293857021729</v>
      </c>
      <c r="C50" s="953">
        <v>100</v>
      </c>
      <c r="D50" s="837">
        <v>96.534081272594264</v>
      </c>
      <c r="E50" s="837">
        <v>98.962675222366528</v>
      </c>
      <c r="F50" s="837">
        <v>95.81347671544404</v>
      </c>
      <c r="G50" s="837">
        <v>95.762333413171532</v>
      </c>
      <c r="H50" s="837">
        <v>99.976447025114581</v>
      </c>
      <c r="I50" s="837">
        <v>97.13932793730568</v>
      </c>
      <c r="J50" s="837">
        <v>98.22088038500101</v>
      </c>
      <c r="K50" s="837">
        <v>95.396955747685141</v>
      </c>
      <c r="L50" s="837">
        <v>92.622695771255323</v>
      </c>
      <c r="M50" s="837">
        <v>94.075376641618277</v>
      </c>
      <c r="N50" s="837">
        <v>87.072651783490372</v>
      </c>
      <c r="O50" s="837">
        <v>86.483309697305017</v>
      </c>
      <c r="P50" s="837">
        <v>84.986924364894193</v>
      </c>
      <c r="Q50" s="837">
        <v>81.905568123066715</v>
      </c>
      <c r="R50" s="837">
        <v>82.94755860071696</v>
      </c>
      <c r="S50" s="837">
        <v>75.516106020149181</v>
      </c>
      <c r="T50" s="837">
        <v>80.651456327496902</v>
      </c>
      <c r="U50" s="837">
        <v>77.587147861413442</v>
      </c>
      <c r="V50" s="837">
        <v>80.849278987752129</v>
      </c>
      <c r="W50" s="837">
        <v>78.719731767838738</v>
      </c>
      <c r="X50" s="837">
        <v>78.291375467077188</v>
      </c>
      <c r="Y50" s="837">
        <v>78.65872097717542</v>
      </c>
      <c r="Z50" s="837">
        <v>73.407100300201378</v>
      </c>
      <c r="AA50" s="837">
        <v>73.629065320299333</v>
      </c>
      <c r="AB50" s="837" t="s">
        <v>878</v>
      </c>
    </row>
    <row r="51" spans="1:28" ht="14.5" customHeight="1">
      <c r="A51" s="945" t="s">
        <v>1179</v>
      </c>
      <c r="B51" s="837">
        <v>96.438751058540689</v>
      </c>
      <c r="C51" s="953">
        <v>100</v>
      </c>
      <c r="D51" s="837">
        <v>89.519921204324461</v>
      </c>
      <c r="E51" s="837">
        <v>94.175886703647379</v>
      </c>
      <c r="F51" s="837">
        <v>90.819587415517702</v>
      </c>
      <c r="G51" s="837">
        <v>87.723888135217024</v>
      </c>
      <c r="H51" s="837">
        <v>88.745504990295444</v>
      </c>
      <c r="I51" s="837">
        <v>85.740654833277787</v>
      </c>
      <c r="J51" s="837">
        <v>83.882435989768666</v>
      </c>
      <c r="K51" s="837">
        <v>87.346930236511383</v>
      </c>
      <c r="L51" s="837">
        <v>87.411822808583409</v>
      </c>
      <c r="M51" s="837">
        <v>88.978017173595703</v>
      </c>
      <c r="N51" s="837">
        <v>78.423353578748305</v>
      </c>
      <c r="O51" s="837">
        <v>78.586946091187826</v>
      </c>
      <c r="P51" s="837">
        <v>74.778776590943096</v>
      </c>
      <c r="Q51" s="837">
        <v>74.024811409252209</v>
      </c>
      <c r="R51" s="837">
        <v>73.473975852227696</v>
      </c>
      <c r="S51" s="837">
        <v>63.957117184203959</v>
      </c>
      <c r="T51" s="837">
        <v>67.524787783925362</v>
      </c>
      <c r="U51" s="837">
        <v>65.632940128007505</v>
      </c>
      <c r="V51" s="837">
        <v>71.893027374594482</v>
      </c>
      <c r="W51" s="837">
        <v>62.464032617458969</v>
      </c>
      <c r="X51" s="837">
        <v>61.828486422131867</v>
      </c>
      <c r="Y51" s="837">
        <v>63.381301072522291</v>
      </c>
      <c r="Z51" s="837">
        <v>58.971185370208026</v>
      </c>
      <c r="AA51" s="837">
        <v>55.838492282781708</v>
      </c>
      <c r="AB51" s="837" t="s">
        <v>878</v>
      </c>
    </row>
    <row r="52" spans="1:28" ht="14.5" customHeight="1">
      <c r="A52" s="945" t="s">
        <v>1196</v>
      </c>
      <c r="B52" s="837">
        <v>123.06524400860131</v>
      </c>
      <c r="C52" s="953">
        <v>100</v>
      </c>
      <c r="D52" s="837">
        <v>90.011527363590531</v>
      </c>
      <c r="E52" s="837">
        <v>87.506026772311671</v>
      </c>
      <c r="F52" s="837">
        <v>82.947202759428023</v>
      </c>
      <c r="G52" s="837">
        <v>78.725524684036856</v>
      </c>
      <c r="H52" s="837">
        <v>77.842505552813591</v>
      </c>
      <c r="I52" s="837">
        <v>78.189703087489562</v>
      </c>
      <c r="J52" s="837">
        <v>90.555123301702451</v>
      </c>
      <c r="K52" s="837">
        <v>88.961445710791978</v>
      </c>
      <c r="L52" s="837">
        <v>92.891988210879973</v>
      </c>
      <c r="M52" s="837">
        <v>93.590121052624383</v>
      </c>
      <c r="N52" s="837">
        <v>95.089690556850869</v>
      </c>
      <c r="O52" s="837">
        <v>90.093909710842354</v>
      </c>
      <c r="P52" s="837">
        <v>91.855738224552255</v>
      </c>
      <c r="Q52" s="837">
        <v>94.177567140175356</v>
      </c>
      <c r="R52" s="837">
        <v>91.653519573025889</v>
      </c>
      <c r="S52" s="837">
        <v>92.099386410181395</v>
      </c>
      <c r="T52" s="837">
        <v>90.426641026448038</v>
      </c>
      <c r="U52" s="837">
        <v>85.01664219517366</v>
      </c>
      <c r="V52" s="837">
        <v>89.421345750813103</v>
      </c>
      <c r="W52" s="837">
        <v>90.689179922684872</v>
      </c>
      <c r="X52" s="837">
        <v>93.674415379894967</v>
      </c>
      <c r="Y52" s="837">
        <v>92.091929594598071</v>
      </c>
      <c r="Z52" s="837">
        <v>90.102986531663831</v>
      </c>
      <c r="AA52" s="837">
        <v>89.251343052071263</v>
      </c>
      <c r="AB52" s="837" t="s">
        <v>878</v>
      </c>
    </row>
    <row r="53" spans="1:28" ht="14.5" customHeight="1">
      <c r="A53" s="945" t="s">
        <v>1440</v>
      </c>
      <c r="B53" s="837">
        <v>99.057366068173877</v>
      </c>
      <c r="C53" s="953">
        <v>100</v>
      </c>
      <c r="D53" s="837">
        <v>94.545819667927489</v>
      </c>
      <c r="E53" s="837">
        <v>91.636186992992123</v>
      </c>
      <c r="F53" s="837">
        <v>98.207916437686023</v>
      </c>
      <c r="G53" s="837">
        <v>97.774490395153009</v>
      </c>
      <c r="H53" s="837">
        <v>105.45025545478312</v>
      </c>
      <c r="I53" s="837">
        <v>105.75717473095482</v>
      </c>
      <c r="J53" s="837">
        <v>104.20092305191885</v>
      </c>
      <c r="K53" s="837">
        <v>96.990232775156514</v>
      </c>
      <c r="L53" s="837">
        <v>107.35427310620867</v>
      </c>
      <c r="M53" s="837">
        <v>108.36736331138232</v>
      </c>
      <c r="N53" s="837">
        <v>107.3135305249281</v>
      </c>
      <c r="O53" s="837">
        <v>112.5031929877964</v>
      </c>
      <c r="P53" s="837">
        <v>100.1073149225807</v>
      </c>
      <c r="Q53" s="837">
        <v>93.073303344403683</v>
      </c>
      <c r="R53" s="837">
        <v>96.720210205782337</v>
      </c>
      <c r="S53" s="837">
        <v>103.95327805683753</v>
      </c>
      <c r="T53" s="837">
        <v>99.499118848995764</v>
      </c>
      <c r="U53" s="837">
        <v>97.505045326941513</v>
      </c>
      <c r="V53" s="837">
        <v>108.25144971923746</v>
      </c>
      <c r="W53" s="837">
        <v>101.51801786633769</v>
      </c>
      <c r="X53" s="837">
        <v>102.83128456137669</v>
      </c>
      <c r="Y53" s="837">
        <v>103.81050241957676</v>
      </c>
      <c r="Z53" s="837">
        <v>98.111821213319999</v>
      </c>
      <c r="AA53" s="837">
        <v>100.21271897384806</v>
      </c>
      <c r="AB53" s="837" t="s">
        <v>878</v>
      </c>
    </row>
    <row r="54" spans="1:28" ht="14.5" customHeight="1">
      <c r="A54" s="945" t="s">
        <v>1419</v>
      </c>
      <c r="B54" s="837">
        <v>88.692659376803462</v>
      </c>
      <c r="C54" s="953">
        <v>100</v>
      </c>
      <c r="D54" s="837">
        <v>89.912633413881849</v>
      </c>
      <c r="E54" s="837">
        <v>93.86933923230302</v>
      </c>
      <c r="F54" s="837">
        <v>90.188325520868986</v>
      </c>
      <c r="G54" s="837">
        <v>90.629276004356285</v>
      </c>
      <c r="H54" s="837">
        <v>98.384285541845387</v>
      </c>
      <c r="I54" s="837">
        <v>94.574855150971047</v>
      </c>
      <c r="J54" s="965" t="s">
        <v>355</v>
      </c>
      <c r="K54" s="965" t="s">
        <v>355</v>
      </c>
      <c r="L54" s="965" t="s">
        <v>355</v>
      </c>
      <c r="M54" s="965" t="s">
        <v>355</v>
      </c>
      <c r="N54" s="965" t="s">
        <v>355</v>
      </c>
      <c r="O54" s="837">
        <v>85.839109840248042</v>
      </c>
      <c r="P54" s="837">
        <v>85.416053084036591</v>
      </c>
      <c r="Q54" s="837">
        <v>85.111236150237204</v>
      </c>
      <c r="R54" s="837">
        <v>82.139152674539787</v>
      </c>
      <c r="S54" s="837">
        <v>78.038249830762027</v>
      </c>
      <c r="T54" s="837">
        <v>78.586477969748103</v>
      </c>
      <c r="U54" s="837">
        <v>79.592081368297116</v>
      </c>
      <c r="V54" s="837">
        <v>81.81677776479917</v>
      </c>
      <c r="W54" s="837">
        <v>76.686591263742741</v>
      </c>
      <c r="X54" s="837">
        <v>75.012226910458494</v>
      </c>
      <c r="Y54" s="837">
        <v>72.97538673851875</v>
      </c>
      <c r="Z54" s="837">
        <v>79.297273522092496</v>
      </c>
      <c r="AA54" s="837">
        <v>98.54798247770249</v>
      </c>
      <c r="AB54" s="837">
        <v>101.69268054790047</v>
      </c>
    </row>
    <row r="55" spans="1:28" ht="14.5" customHeight="1">
      <c r="A55" s="945" t="s">
        <v>1213</v>
      </c>
      <c r="B55" s="837">
        <v>93.238604537683884</v>
      </c>
      <c r="C55" s="953">
        <v>100</v>
      </c>
      <c r="D55" s="837">
        <v>98.102997081547542</v>
      </c>
      <c r="E55" s="837">
        <v>99.929248761839361</v>
      </c>
      <c r="F55" s="837">
        <v>98.804600508692289</v>
      </c>
      <c r="G55" s="837">
        <v>98.432133341197996</v>
      </c>
      <c r="H55" s="837">
        <v>104.91257354314</v>
      </c>
      <c r="I55" s="837">
        <v>98.56569848443749</v>
      </c>
      <c r="J55" s="837">
        <v>98.258651398687775</v>
      </c>
      <c r="K55" s="837">
        <v>91.468086519068763</v>
      </c>
      <c r="L55" s="837">
        <v>92.565794860140016</v>
      </c>
      <c r="M55" s="837">
        <v>96.729320776688894</v>
      </c>
      <c r="N55" s="837">
        <v>90.45249170921943</v>
      </c>
      <c r="O55" s="837">
        <v>91.207426429275472</v>
      </c>
      <c r="P55" s="837">
        <v>89.535154173925093</v>
      </c>
      <c r="Q55" s="837">
        <v>87.720940909782186</v>
      </c>
      <c r="R55" s="837">
        <v>86.298751386177941</v>
      </c>
      <c r="S55" s="837">
        <v>81.008385974283584</v>
      </c>
      <c r="T55" s="837">
        <v>82.100076379923735</v>
      </c>
      <c r="U55" s="837">
        <v>79.049648814819363</v>
      </c>
      <c r="V55" s="837">
        <v>80.893149089020469</v>
      </c>
      <c r="W55" s="837">
        <v>77.112914409719551</v>
      </c>
      <c r="X55" s="837">
        <v>76.789866195673582</v>
      </c>
      <c r="Y55" s="837">
        <v>75.787327900293946</v>
      </c>
      <c r="Z55" s="837">
        <v>69.975660439083299</v>
      </c>
      <c r="AA55" s="837">
        <v>72.722699654032212</v>
      </c>
      <c r="AB55" s="837">
        <v>74.577969729282046</v>
      </c>
    </row>
    <row r="56" spans="1:28" ht="14.5" customHeight="1">
      <c r="A56" s="945" t="s">
        <v>335</v>
      </c>
      <c r="B56" s="837">
        <v>142.55486137488171</v>
      </c>
      <c r="C56" s="953">
        <v>100</v>
      </c>
      <c r="D56" s="837">
        <v>88.435412287429145</v>
      </c>
      <c r="E56" s="837">
        <v>90.724813837637186</v>
      </c>
      <c r="F56" s="837">
        <v>91.953088388424064</v>
      </c>
      <c r="G56" s="837">
        <v>99.566830403650386</v>
      </c>
      <c r="H56" s="837">
        <v>113.77375327668453</v>
      </c>
      <c r="I56" s="837">
        <v>104.69355991950971</v>
      </c>
      <c r="J56" s="837">
        <v>102.93142802322457</v>
      </c>
      <c r="K56" s="837">
        <v>105.67296099079768</v>
      </c>
      <c r="L56" s="837">
        <v>102.72866916194786</v>
      </c>
      <c r="M56" s="837">
        <v>108.34789901328881</v>
      </c>
      <c r="N56" s="837">
        <v>111.35199777012789</v>
      </c>
      <c r="O56" s="837">
        <v>110.15993129539136</v>
      </c>
      <c r="P56" s="837">
        <v>113.24041170824678</v>
      </c>
      <c r="Q56" s="837">
        <v>108.39137533022064</v>
      </c>
      <c r="R56" s="837">
        <v>117.53993854121178</v>
      </c>
      <c r="S56" s="837">
        <v>107.00949712908822</v>
      </c>
      <c r="T56" s="837">
        <v>116.56708490987015</v>
      </c>
      <c r="U56" s="837">
        <v>103.34827887325731</v>
      </c>
      <c r="V56" s="837">
        <v>119.72471744600345</v>
      </c>
      <c r="W56" s="837">
        <v>113.8721927733928</v>
      </c>
      <c r="X56" s="837">
        <v>121.47257830156724</v>
      </c>
      <c r="Y56" s="837">
        <v>115.67820546636048</v>
      </c>
      <c r="Z56" s="837">
        <v>115.01105924597154</v>
      </c>
      <c r="AA56" s="837" t="s">
        <v>878</v>
      </c>
      <c r="AB56" s="837" t="s">
        <v>878</v>
      </c>
    </row>
    <row r="57" spans="1:28" ht="14.5" customHeight="1">
      <c r="A57" s="945" t="s">
        <v>1441</v>
      </c>
      <c r="B57" s="837">
        <v>94.825182788951338</v>
      </c>
      <c r="C57" s="953">
        <v>100</v>
      </c>
      <c r="D57" s="965" t="s">
        <v>355</v>
      </c>
      <c r="E57" s="965" t="s">
        <v>355</v>
      </c>
      <c r="F57" s="837">
        <v>92.325296644391969</v>
      </c>
      <c r="G57" s="965" t="s">
        <v>355</v>
      </c>
      <c r="H57" s="837">
        <v>91.309029496152661</v>
      </c>
      <c r="I57" s="965" t="s">
        <v>355</v>
      </c>
      <c r="J57" s="837">
        <v>92.722479826717034</v>
      </c>
      <c r="K57" s="965" t="s">
        <v>355</v>
      </c>
      <c r="L57" s="837">
        <v>84.898523292257266</v>
      </c>
      <c r="M57" s="965" t="s">
        <v>355</v>
      </c>
      <c r="N57" s="837">
        <v>82.196511433167927</v>
      </c>
      <c r="O57" s="965" t="s">
        <v>355</v>
      </c>
      <c r="P57" s="837">
        <v>80.605497552118123</v>
      </c>
      <c r="Q57" s="965" t="s">
        <v>355</v>
      </c>
      <c r="R57" s="837">
        <v>81.387885109646746</v>
      </c>
      <c r="S57" s="965" t="s">
        <v>355</v>
      </c>
      <c r="T57" s="837">
        <v>80.38877680051624</v>
      </c>
      <c r="U57" s="837">
        <v>76.924748950558211</v>
      </c>
      <c r="V57" s="837">
        <v>79.381796864921213</v>
      </c>
      <c r="W57" s="837">
        <v>77.978263753289895</v>
      </c>
      <c r="X57" s="837">
        <v>75.203249015600122</v>
      </c>
      <c r="Y57" s="837">
        <v>75.994160661757533</v>
      </c>
      <c r="Z57" s="837">
        <v>77.256125939763209</v>
      </c>
      <c r="AA57" s="837">
        <v>75.66368207237376</v>
      </c>
      <c r="AB57" s="837">
        <v>74.67298296405302</v>
      </c>
    </row>
    <row r="58" spans="1:28" ht="14.5" customHeight="1">
      <c r="A58" s="945" t="s">
        <v>1420</v>
      </c>
      <c r="B58" s="837">
        <v>97.463809453575919</v>
      </c>
      <c r="C58" s="953">
        <v>100</v>
      </c>
      <c r="D58" s="837">
        <v>97.944138714504206</v>
      </c>
      <c r="E58" s="837">
        <v>95.310769503917868</v>
      </c>
      <c r="F58" s="837">
        <v>93.663916614545585</v>
      </c>
      <c r="G58" s="837">
        <v>95.715498180019978</v>
      </c>
      <c r="H58" s="837">
        <v>98.300250963489333</v>
      </c>
      <c r="I58" s="837">
        <v>96.448923331513996</v>
      </c>
      <c r="J58" s="837">
        <v>95.690418502375081</v>
      </c>
      <c r="K58" s="837">
        <v>92.28360446406262</v>
      </c>
      <c r="L58" s="837">
        <v>92.260869041495766</v>
      </c>
      <c r="M58" s="837">
        <v>94.170735967085449</v>
      </c>
      <c r="N58" s="837">
        <v>92.633731498395377</v>
      </c>
      <c r="O58" s="837">
        <v>92.811427998839605</v>
      </c>
      <c r="P58" s="837">
        <v>91.239532284410231</v>
      </c>
      <c r="Q58" s="837">
        <v>88.44157488259367</v>
      </c>
      <c r="R58" s="837">
        <v>89.937120314654251</v>
      </c>
      <c r="S58" s="837">
        <v>90.907030944746779</v>
      </c>
      <c r="T58" s="837">
        <v>90.360888927651061</v>
      </c>
      <c r="U58" s="837">
        <v>82.341640331265367</v>
      </c>
      <c r="V58" s="837">
        <v>87.501573592176641</v>
      </c>
      <c r="W58" s="837">
        <v>85.264572798396216</v>
      </c>
      <c r="X58" s="837">
        <v>86.440389612065488</v>
      </c>
      <c r="Y58" s="837">
        <v>84.957524391145924</v>
      </c>
      <c r="Z58" s="837">
        <v>82.142118951779182</v>
      </c>
      <c r="AA58" s="837" t="s">
        <v>878</v>
      </c>
      <c r="AB58" s="837" t="s">
        <v>878</v>
      </c>
    </row>
    <row r="59" spans="1:28" ht="14.5" customHeight="1">
      <c r="A59" s="945" t="s">
        <v>1442</v>
      </c>
      <c r="B59" s="837">
        <v>94.471055014357688</v>
      </c>
      <c r="C59" s="953">
        <v>100</v>
      </c>
      <c r="D59" s="837">
        <v>96.773380121057897</v>
      </c>
      <c r="E59" s="837">
        <v>99.8720664599402</v>
      </c>
      <c r="F59" s="837">
        <v>99.097555945838366</v>
      </c>
      <c r="G59" s="837">
        <v>102.40279182034</v>
      </c>
      <c r="H59" s="837">
        <v>101.84736121530649</v>
      </c>
      <c r="I59" s="837">
        <v>101.8586524503404</v>
      </c>
      <c r="J59" s="837">
        <v>99.994103839793368</v>
      </c>
      <c r="K59" s="837">
        <v>97.105436962781141</v>
      </c>
      <c r="L59" s="837">
        <v>92.337956020844999</v>
      </c>
      <c r="M59" s="837">
        <v>94.40940263676525</v>
      </c>
      <c r="N59" s="837">
        <v>88.71254322214817</v>
      </c>
      <c r="O59" s="837">
        <v>85.08491672210846</v>
      </c>
      <c r="P59" s="837">
        <v>82.90619516879454</v>
      </c>
      <c r="Q59" s="837">
        <v>82.68212550983371</v>
      </c>
      <c r="R59" s="837">
        <v>85.016303060771975</v>
      </c>
      <c r="S59" s="837">
        <v>82.271238199722973</v>
      </c>
      <c r="T59" s="837">
        <v>87.64331002549028</v>
      </c>
      <c r="U59" s="837">
        <v>84.342737627643714</v>
      </c>
      <c r="V59" s="837">
        <v>87.776622087978936</v>
      </c>
      <c r="W59" s="837">
        <v>81.546127718414652</v>
      </c>
      <c r="X59" s="837">
        <v>82.44904443104565</v>
      </c>
      <c r="Y59" s="837">
        <v>86.198824374590217</v>
      </c>
      <c r="Z59" s="837">
        <v>81.308743355136613</v>
      </c>
      <c r="AA59" s="837">
        <v>82.04516732410255</v>
      </c>
      <c r="AB59" s="837" t="s">
        <v>878</v>
      </c>
    </row>
    <row r="60" spans="1:28" ht="14.5" customHeight="1">
      <c r="A60" s="945" t="s">
        <v>1443</v>
      </c>
      <c r="B60" s="837">
        <v>92.320494074798589</v>
      </c>
      <c r="C60" s="953">
        <v>100.00000000000001</v>
      </c>
      <c r="D60" s="837">
        <v>94.269746258021087</v>
      </c>
      <c r="E60" s="837">
        <v>89.451721477527613</v>
      </c>
      <c r="F60" s="837">
        <v>93.741669014545579</v>
      </c>
      <c r="G60" s="837">
        <v>89.260856473510032</v>
      </c>
      <c r="H60" s="837">
        <v>92.111080750731361</v>
      </c>
      <c r="I60" s="837">
        <v>84.478241504502762</v>
      </c>
      <c r="J60" s="837">
        <v>92.596964451740561</v>
      </c>
      <c r="K60" s="837">
        <v>89.274949264675115</v>
      </c>
      <c r="L60" s="837">
        <v>91.961997543385024</v>
      </c>
      <c r="M60" s="837">
        <v>91.471296842796676</v>
      </c>
      <c r="N60" s="837">
        <v>90.513700469183973</v>
      </c>
      <c r="O60" s="837">
        <v>92.053328923751707</v>
      </c>
      <c r="P60" s="837">
        <v>95.152414125801343</v>
      </c>
      <c r="Q60" s="837">
        <v>99.234237785167011</v>
      </c>
      <c r="R60" s="837">
        <v>95.013605669150365</v>
      </c>
      <c r="S60" s="837">
        <v>104.41779017991743</v>
      </c>
      <c r="T60" s="837">
        <v>93.898915048807908</v>
      </c>
      <c r="U60" s="837">
        <v>76.275675079898122</v>
      </c>
      <c r="V60" s="837">
        <v>80.095565936729798</v>
      </c>
      <c r="W60" s="837">
        <v>87.215943957439549</v>
      </c>
      <c r="X60" s="837">
        <v>91.125826096948515</v>
      </c>
      <c r="Y60" s="837">
        <v>96.653983496799768</v>
      </c>
      <c r="Z60" s="837">
        <v>88.863331187043343</v>
      </c>
      <c r="AA60" s="837">
        <v>90.987081988484974</v>
      </c>
      <c r="AB60" s="837" t="s">
        <v>878</v>
      </c>
    </row>
    <row r="61" spans="1:28" ht="14.5" customHeight="1">
      <c r="A61" s="945" t="s">
        <v>1192</v>
      </c>
      <c r="B61" s="837">
        <v>117.87174290439032</v>
      </c>
      <c r="C61" s="953">
        <v>100</v>
      </c>
      <c r="D61" s="837">
        <v>84.268433646821649</v>
      </c>
      <c r="E61" s="837">
        <v>87.61077873787336</v>
      </c>
      <c r="F61" s="837">
        <v>84.20480474895021</v>
      </c>
      <c r="G61" s="837">
        <v>82.582513665278654</v>
      </c>
      <c r="H61" s="837">
        <v>76.350835603466294</v>
      </c>
      <c r="I61" s="837">
        <v>69.458637333640283</v>
      </c>
      <c r="J61" s="837">
        <v>50.81777337349768</v>
      </c>
      <c r="K61" s="837">
        <v>48.421604626880161</v>
      </c>
      <c r="L61" s="837">
        <v>57.823314040980662</v>
      </c>
      <c r="M61" s="837">
        <v>68.685500438121622</v>
      </c>
      <c r="N61" s="837">
        <v>69.603872278929074</v>
      </c>
      <c r="O61" s="837">
        <v>71.039844376985712</v>
      </c>
      <c r="P61" s="837">
        <v>69.864666263753264</v>
      </c>
      <c r="Q61" s="837">
        <v>68.691443705192654</v>
      </c>
      <c r="R61" s="837">
        <v>70.860943805651871</v>
      </c>
      <c r="S61" s="837">
        <v>68.933810104768853</v>
      </c>
      <c r="T61" s="837">
        <v>68.41364291471784</v>
      </c>
      <c r="U61" s="837">
        <v>70.073613304200194</v>
      </c>
      <c r="V61" s="837">
        <v>70.903390027738951</v>
      </c>
      <c r="W61" s="837">
        <v>67.91903871283931</v>
      </c>
      <c r="X61" s="837">
        <v>71.151102445617838</v>
      </c>
      <c r="Y61" s="837">
        <v>75.180464546563442</v>
      </c>
      <c r="Z61" s="837">
        <v>74.804939876268335</v>
      </c>
      <c r="AA61" s="837">
        <v>71.891795979382692</v>
      </c>
      <c r="AB61" s="837" t="s">
        <v>878</v>
      </c>
    </row>
    <row r="62" spans="1:28" ht="14.5" customHeight="1">
      <c r="A62" s="945" t="s">
        <v>437</v>
      </c>
      <c r="B62" s="837">
        <v>127.63304067676069</v>
      </c>
      <c r="C62" s="953">
        <v>100</v>
      </c>
      <c r="D62" s="837">
        <v>82.718073734609291</v>
      </c>
      <c r="E62" s="837">
        <v>72.01403735961155</v>
      </c>
      <c r="F62" s="837">
        <v>69.356013975969176</v>
      </c>
      <c r="G62" s="837">
        <v>67.5863125765418</v>
      </c>
      <c r="H62" s="837">
        <v>69.130681480128018</v>
      </c>
      <c r="I62" s="837">
        <v>67.692552205079991</v>
      </c>
      <c r="J62" s="837">
        <v>68.91180321613821</v>
      </c>
      <c r="K62" s="837">
        <v>74.807790566545236</v>
      </c>
      <c r="L62" s="837">
        <v>73.689125520289551</v>
      </c>
      <c r="M62" s="837">
        <v>76.47170693015039</v>
      </c>
      <c r="N62" s="837">
        <v>79.220243182842822</v>
      </c>
      <c r="O62" s="837">
        <v>81.719751055979017</v>
      </c>
      <c r="P62" s="837">
        <v>79.791283969504931</v>
      </c>
      <c r="Q62" s="837">
        <v>82.794850375543348</v>
      </c>
      <c r="R62" s="837">
        <v>83.538549163347369</v>
      </c>
      <c r="S62" s="837">
        <v>80.508004691562249</v>
      </c>
      <c r="T62" s="837">
        <v>84.592439355737852</v>
      </c>
      <c r="U62" s="837">
        <v>85.098914204536925</v>
      </c>
      <c r="V62" s="837">
        <v>88.043114248417822</v>
      </c>
      <c r="W62" s="837">
        <v>88.415845772340973</v>
      </c>
      <c r="X62" s="837">
        <v>90.736243862181908</v>
      </c>
      <c r="Y62" s="837">
        <v>89.313311602470748</v>
      </c>
      <c r="Z62" s="837">
        <v>84.833465450834098</v>
      </c>
      <c r="AA62" s="837">
        <v>83.539791084421282</v>
      </c>
      <c r="AB62" s="837">
        <v>84.450864022233063</v>
      </c>
    </row>
    <row r="63" spans="1:28" ht="14.5" customHeight="1">
      <c r="A63" s="945" t="s">
        <v>1444</v>
      </c>
      <c r="B63" s="837">
        <v>102.4546785653572</v>
      </c>
      <c r="C63" s="953">
        <v>100</v>
      </c>
      <c r="D63" s="837">
        <v>100.21126828560207</v>
      </c>
      <c r="E63" s="837">
        <v>101.56879814825845</v>
      </c>
      <c r="F63" s="837">
        <v>99.642091731074586</v>
      </c>
      <c r="G63" s="837">
        <v>94.258952973028613</v>
      </c>
      <c r="H63" s="837">
        <v>95.851842232945245</v>
      </c>
      <c r="I63" s="837">
        <v>92.999241224123111</v>
      </c>
      <c r="J63" s="837">
        <v>91.628657096149098</v>
      </c>
      <c r="K63" s="837">
        <v>89.221777850562361</v>
      </c>
      <c r="L63" s="837">
        <v>86.90776831538335</v>
      </c>
      <c r="M63" s="837">
        <v>91.584604246247068</v>
      </c>
      <c r="N63" s="837">
        <v>86.006172411747329</v>
      </c>
      <c r="O63" s="837">
        <v>85.505899854642763</v>
      </c>
      <c r="P63" s="837">
        <v>81.428779541315564</v>
      </c>
      <c r="Q63" s="837">
        <v>77.175853463609826</v>
      </c>
      <c r="R63" s="837">
        <v>77.256823093613974</v>
      </c>
      <c r="S63" s="837">
        <v>68.352023333284023</v>
      </c>
      <c r="T63" s="837">
        <v>73.65764582239612</v>
      </c>
      <c r="U63" s="837">
        <v>72.650234662511849</v>
      </c>
      <c r="V63" s="837">
        <v>75.857806872362218</v>
      </c>
      <c r="W63" s="837">
        <v>68.554628089828071</v>
      </c>
      <c r="X63" s="837">
        <v>70.510341845538008</v>
      </c>
      <c r="Y63" s="837">
        <v>70.635224435301552</v>
      </c>
      <c r="Z63" s="837">
        <v>66.741059418010423</v>
      </c>
      <c r="AA63" s="837">
        <v>66.470841175603482</v>
      </c>
      <c r="AB63" s="837">
        <v>65.44393853935297</v>
      </c>
    </row>
    <row r="64" spans="1:28" ht="14.5" customHeight="1">
      <c r="A64" s="945" t="s">
        <v>1445</v>
      </c>
      <c r="B64" s="837">
        <v>123.96156725263278</v>
      </c>
      <c r="C64" s="953">
        <v>100</v>
      </c>
      <c r="D64" s="837">
        <v>86.053405679332741</v>
      </c>
      <c r="E64" s="837">
        <v>74.295799555279856</v>
      </c>
      <c r="F64" s="837">
        <v>65.506985982552578</v>
      </c>
      <c r="G64" s="837">
        <v>62.521286770131532</v>
      </c>
      <c r="H64" s="837">
        <v>64.961889761161004</v>
      </c>
      <c r="I64" s="837">
        <v>61.502150762250196</v>
      </c>
      <c r="J64" s="837">
        <v>61.314778143623094</v>
      </c>
      <c r="K64" s="837">
        <v>60.372544792250643</v>
      </c>
      <c r="L64" s="837">
        <v>58.794756773915466</v>
      </c>
      <c r="M64" s="837">
        <v>60.74800726010163</v>
      </c>
      <c r="N64" s="837">
        <v>59.932102401050713</v>
      </c>
      <c r="O64" s="837">
        <v>59.720128765476943</v>
      </c>
      <c r="P64" s="837">
        <v>59.778621228478727</v>
      </c>
      <c r="Q64" s="837">
        <v>58.541205712636305</v>
      </c>
      <c r="R64" s="837">
        <v>58.223307857462594</v>
      </c>
      <c r="S64" s="837">
        <v>54.430081620512333</v>
      </c>
      <c r="T64" s="837">
        <v>57.512651063104911</v>
      </c>
      <c r="U64" s="837">
        <v>56.048057376140832</v>
      </c>
      <c r="V64" s="837">
        <v>57.788767440441859</v>
      </c>
      <c r="W64" s="837">
        <v>54.56004577313518</v>
      </c>
      <c r="X64" s="837">
        <v>56.412712499464057</v>
      </c>
      <c r="Y64" s="837">
        <v>57.416170706083001</v>
      </c>
      <c r="Z64" s="837">
        <v>54.20698901580689</v>
      </c>
      <c r="AA64" s="837">
        <v>54.324210486464892</v>
      </c>
      <c r="AB64" s="837" t="s">
        <v>878</v>
      </c>
    </row>
    <row r="65" spans="1:28" ht="20.25" customHeight="1">
      <c r="A65" s="945" t="s">
        <v>801</v>
      </c>
      <c r="B65" s="837">
        <v>104.3481182690348</v>
      </c>
      <c r="C65" s="953">
        <v>99.999999999999986</v>
      </c>
      <c r="D65" s="837">
        <v>94.645692999280783</v>
      </c>
      <c r="E65" s="837">
        <v>93.099915658087951</v>
      </c>
      <c r="F65" s="837">
        <v>90.930253176847401</v>
      </c>
      <c r="G65" s="837">
        <v>90.731137194953959</v>
      </c>
      <c r="H65" s="837">
        <v>92.832573129797296</v>
      </c>
      <c r="I65" s="837">
        <v>89.63453646728307</v>
      </c>
      <c r="J65" s="837">
        <v>89.02142593070451</v>
      </c>
      <c r="K65" s="837">
        <v>86.443240256782047</v>
      </c>
      <c r="L65" s="837">
        <v>86.293052230731291</v>
      </c>
      <c r="M65" s="837">
        <v>88.567435525144788</v>
      </c>
      <c r="N65" s="837">
        <v>86.987698174340252</v>
      </c>
      <c r="O65" s="837">
        <v>86.686895276267791</v>
      </c>
      <c r="P65" s="837">
        <v>85.328147982749513</v>
      </c>
      <c r="Q65" s="837">
        <v>83.536221686273549</v>
      </c>
      <c r="R65" s="837">
        <v>84.837009210698866</v>
      </c>
      <c r="S65" s="837">
        <v>82.406930519119697</v>
      </c>
      <c r="T65" s="837">
        <v>83.128166865306923</v>
      </c>
      <c r="U65" s="837">
        <v>77.571960030258424</v>
      </c>
      <c r="V65" s="837">
        <v>81.781381269434263</v>
      </c>
      <c r="W65" s="837">
        <v>79.352678125938127</v>
      </c>
      <c r="X65" s="837">
        <v>79.750866299650085</v>
      </c>
      <c r="Y65" s="837">
        <v>81.352980692447261</v>
      </c>
      <c r="Z65" s="837">
        <v>76.969470797068411</v>
      </c>
      <c r="AA65" s="837">
        <v>76.82596013426793</v>
      </c>
      <c r="AB65" s="837">
        <v>76.622141655621391</v>
      </c>
    </row>
    <row r="66" spans="1:28" ht="12.75" customHeight="1">
      <c r="A66" s="822"/>
      <c r="B66" s="827"/>
      <c r="C66" s="810"/>
      <c r="D66" s="810"/>
      <c r="E66" s="810"/>
      <c r="F66" s="810"/>
      <c r="G66" s="810"/>
      <c r="H66" s="810"/>
      <c r="I66" s="810"/>
      <c r="J66" s="810"/>
      <c r="AB66" s="799"/>
    </row>
    <row r="67" spans="1:28" s="931" customFormat="1" ht="20.149999999999999" customHeight="1">
      <c r="B67" s="1372" t="s">
        <v>661</v>
      </c>
      <c r="C67" s="1372"/>
      <c r="D67" s="1372"/>
      <c r="E67" s="1372"/>
      <c r="F67" s="1372"/>
      <c r="G67" s="958"/>
    </row>
    <row r="68" spans="1:28" s="937" customFormat="1" ht="25" customHeight="1">
      <c r="B68" s="1372" t="s">
        <v>1701</v>
      </c>
      <c r="C68" s="1372"/>
      <c r="D68" s="1372"/>
      <c r="E68" s="1372"/>
      <c r="F68" s="1372"/>
      <c r="G68" s="963"/>
    </row>
    <row r="69" spans="1:28" s="937" customFormat="1" ht="65.150000000000006" customHeight="1">
      <c r="B69" s="1372" t="s">
        <v>1456</v>
      </c>
      <c r="C69" s="1372"/>
      <c r="D69" s="1372"/>
      <c r="E69" s="1372"/>
      <c r="F69" s="1372"/>
      <c r="G69" s="963"/>
    </row>
    <row r="70" spans="1:28" s="937" customFormat="1" ht="15" customHeight="1">
      <c r="B70" s="1372" t="s">
        <v>1454</v>
      </c>
      <c r="C70" s="1372"/>
      <c r="D70" s="1372"/>
      <c r="E70" s="1372"/>
      <c r="F70" s="1372"/>
      <c r="G70" s="963"/>
    </row>
    <row r="71" spans="1:28" s="937" customFormat="1" ht="15" customHeight="1">
      <c r="B71" s="1372" t="s">
        <v>1194</v>
      </c>
      <c r="C71" s="1372"/>
      <c r="D71" s="1372"/>
      <c r="E71" s="1372"/>
      <c r="F71" s="1372"/>
      <c r="G71" s="963"/>
    </row>
    <row r="72" spans="1:28" s="937" customFormat="1" ht="40" customHeight="1">
      <c r="B72" s="1372" t="s">
        <v>1457</v>
      </c>
      <c r="C72" s="1372"/>
      <c r="D72" s="1372"/>
      <c r="E72" s="1372"/>
      <c r="F72" s="1372"/>
      <c r="G72" s="963"/>
    </row>
  </sheetData>
  <sheetProtection selectLockedCells="1"/>
  <mergeCells count="21">
    <mergeCell ref="B67:F67"/>
    <mergeCell ref="B47:F47"/>
    <mergeCell ref="G47:K47"/>
    <mergeCell ref="L47:P47"/>
    <mergeCell ref="Q47:U47"/>
    <mergeCell ref="B72:F72"/>
    <mergeCell ref="V7:Z7"/>
    <mergeCell ref="B27:F27"/>
    <mergeCell ref="G27:K27"/>
    <mergeCell ref="L27:P27"/>
    <mergeCell ref="Q27:U27"/>
    <mergeCell ref="V27:Z27"/>
    <mergeCell ref="B7:F7"/>
    <mergeCell ref="G7:K7"/>
    <mergeCell ref="L7:P7"/>
    <mergeCell ref="Q7:U7"/>
    <mergeCell ref="V47:Z47"/>
    <mergeCell ref="B68:F68"/>
    <mergeCell ref="B69:F69"/>
    <mergeCell ref="B70:F70"/>
    <mergeCell ref="B71:F71"/>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je Einwohner**) 1990 – 2016 nach Bundesländern</oddHeader>
    <oddFooter>&amp;CStatistische Ämter der Länder – Indikatoren und Kennzahlen, UGRdL 2018</oddFooter>
  </headerFooter>
  <rowBreaks count="1" manualBreakCount="1">
    <brk id="45" max="16383" man="1"/>
  </rowBreaks>
  <colBreaks count="4" manualBreakCount="4">
    <brk id="6" max="1048575" man="1"/>
    <brk id="11" max="1048575" man="1"/>
    <brk id="16" max="1048575" man="1"/>
    <brk id="21"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123"/>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4.54296875" style="799" customWidth="1"/>
    <col min="2" max="27" width="12.7265625" style="799" customWidth="1"/>
    <col min="28" max="16384" width="11.453125" style="874"/>
  </cols>
  <sheetData>
    <row r="1" spans="1:28" ht="12.75" customHeight="1">
      <c r="A1" s="297" t="s">
        <v>263</v>
      </c>
    </row>
    <row r="3" spans="1:28" ht="12.75" customHeight="1">
      <c r="A3" s="800" t="s">
        <v>120</v>
      </c>
      <c r="B3" s="800" t="s">
        <v>1458</v>
      </c>
      <c r="C3" s="800"/>
      <c r="D3" s="800"/>
      <c r="E3" s="800"/>
      <c r="F3" s="800"/>
      <c r="G3" s="800"/>
      <c r="H3" s="800"/>
      <c r="I3" s="800"/>
      <c r="J3" s="800"/>
      <c r="AB3" s="799"/>
    </row>
    <row r="4" spans="1:28" ht="12.75" customHeight="1">
      <c r="A4" s="800"/>
      <c r="B4" s="800"/>
      <c r="C4" s="800"/>
      <c r="D4" s="800"/>
      <c r="E4" s="800"/>
      <c r="F4" s="802"/>
      <c r="G4" s="803"/>
      <c r="H4" s="803"/>
      <c r="I4" s="803"/>
      <c r="J4" s="800"/>
      <c r="AB4" s="799"/>
    </row>
    <row r="5" spans="1:28" ht="12.75" customHeight="1">
      <c r="A5" s="804" t="s">
        <v>327</v>
      </c>
      <c r="B5" s="842">
        <v>1990</v>
      </c>
      <c r="C5" s="842">
        <v>1991</v>
      </c>
      <c r="D5" s="842">
        <v>1992</v>
      </c>
      <c r="E5" s="842">
        <v>1993</v>
      </c>
      <c r="F5" s="842">
        <v>1994</v>
      </c>
      <c r="G5" s="842">
        <v>1995</v>
      </c>
      <c r="H5" s="842">
        <v>1996</v>
      </c>
      <c r="I5" s="842">
        <v>1997</v>
      </c>
      <c r="J5" s="842">
        <v>1998</v>
      </c>
      <c r="K5" s="842">
        <v>1999</v>
      </c>
      <c r="L5" s="842">
        <v>2000</v>
      </c>
      <c r="M5" s="842">
        <v>2001</v>
      </c>
      <c r="N5" s="842">
        <v>2002</v>
      </c>
      <c r="O5" s="842">
        <v>2003</v>
      </c>
      <c r="P5" s="842">
        <v>2004</v>
      </c>
      <c r="Q5" s="842">
        <v>2005</v>
      </c>
      <c r="R5" s="842">
        <v>2006</v>
      </c>
      <c r="S5" s="842">
        <v>2007</v>
      </c>
      <c r="T5" s="842">
        <v>2008</v>
      </c>
      <c r="U5" s="842">
        <v>2009</v>
      </c>
      <c r="V5" s="842">
        <v>2010</v>
      </c>
      <c r="W5" s="842">
        <v>2011</v>
      </c>
      <c r="X5" s="842">
        <v>2012</v>
      </c>
      <c r="Y5" s="842">
        <v>2013</v>
      </c>
      <c r="Z5" s="842">
        <v>2014</v>
      </c>
      <c r="AA5" s="842">
        <v>2015</v>
      </c>
      <c r="AB5" s="842">
        <v>2016</v>
      </c>
    </row>
    <row r="6" spans="1:28" ht="13">
      <c r="A6" s="800"/>
      <c r="B6" s="800"/>
      <c r="C6" s="800"/>
      <c r="D6" s="800"/>
      <c r="E6" s="800"/>
      <c r="F6" s="802"/>
      <c r="G6" s="803"/>
      <c r="H6" s="803"/>
      <c r="I6" s="803"/>
      <c r="J6" s="800"/>
      <c r="AB6" s="799"/>
    </row>
    <row r="7" spans="1:28" ht="12.75" customHeight="1">
      <c r="A7" s="800"/>
      <c r="B7" s="1377" t="s">
        <v>289</v>
      </c>
      <c r="C7" s="1377"/>
      <c r="D7" s="1377"/>
      <c r="E7" s="1377"/>
      <c r="F7" s="1377"/>
      <c r="G7" s="1377" t="s">
        <v>289</v>
      </c>
      <c r="H7" s="1377"/>
      <c r="I7" s="1377"/>
      <c r="J7" s="1377"/>
      <c r="K7" s="1377"/>
      <c r="L7" s="1377" t="s">
        <v>289</v>
      </c>
      <c r="M7" s="1377"/>
      <c r="N7" s="1377"/>
      <c r="O7" s="1377"/>
      <c r="P7" s="1377"/>
      <c r="Q7" s="1377" t="s">
        <v>289</v>
      </c>
      <c r="R7" s="1377"/>
      <c r="S7" s="1377"/>
      <c r="T7" s="1377"/>
      <c r="U7" s="1377"/>
      <c r="V7" s="1377" t="s">
        <v>289</v>
      </c>
      <c r="W7" s="1377"/>
      <c r="X7" s="1377"/>
      <c r="Y7" s="1377"/>
      <c r="Z7" s="1377"/>
      <c r="AA7" s="1177"/>
      <c r="AB7" s="1177"/>
    </row>
    <row r="8" spans="1:28" ht="13">
      <c r="A8" s="803"/>
      <c r="B8" s="1179"/>
      <c r="C8" s="806"/>
      <c r="D8" s="806"/>
      <c r="E8" s="806"/>
      <c r="F8" s="806"/>
      <c r="G8" s="806"/>
      <c r="H8" s="806"/>
      <c r="I8" s="806"/>
      <c r="J8" s="806"/>
      <c r="K8" s="1179"/>
      <c r="L8" s="1179"/>
      <c r="M8" s="1179"/>
      <c r="N8" s="1179"/>
      <c r="O8" s="1179"/>
      <c r="P8" s="1179"/>
      <c r="Q8" s="1179"/>
      <c r="R8" s="1179"/>
      <c r="S8" s="1179"/>
      <c r="T8" s="1179"/>
      <c r="U8" s="1179"/>
      <c r="V8" s="1179"/>
      <c r="W8" s="1179"/>
      <c r="X8" s="1179"/>
      <c r="Y8" s="1179"/>
      <c r="Z8" s="1179"/>
      <c r="AA8" s="1179"/>
      <c r="AB8" s="1179"/>
    </row>
    <row r="9" spans="1:28" ht="14.5" customHeight="1">
      <c r="A9" s="945" t="s">
        <v>1653</v>
      </c>
      <c r="B9" s="916">
        <v>20111</v>
      </c>
      <c r="C9" s="916">
        <v>20206</v>
      </c>
      <c r="D9" s="916">
        <v>22154</v>
      </c>
      <c r="E9" s="916">
        <v>22955</v>
      </c>
      <c r="F9" s="916">
        <v>22118</v>
      </c>
      <c r="G9" s="916">
        <v>22487</v>
      </c>
      <c r="H9" s="916">
        <v>22500</v>
      </c>
      <c r="I9" s="916">
        <v>22682</v>
      </c>
      <c r="J9" s="916">
        <v>23138</v>
      </c>
      <c r="K9" s="916">
        <v>24097</v>
      </c>
      <c r="L9" s="916">
        <v>23461</v>
      </c>
      <c r="M9" s="916">
        <v>23120</v>
      </c>
      <c r="N9" s="916">
        <v>22833</v>
      </c>
      <c r="O9" s="916">
        <v>22138</v>
      </c>
      <c r="P9" s="916">
        <v>22278</v>
      </c>
      <c r="Q9" s="916">
        <v>21131</v>
      </c>
      <c r="R9" s="916">
        <v>20586</v>
      </c>
      <c r="S9" s="916">
        <v>20234</v>
      </c>
      <c r="T9" s="916">
        <v>20141</v>
      </c>
      <c r="U9" s="916">
        <v>19988</v>
      </c>
      <c r="V9" s="916">
        <v>20150</v>
      </c>
      <c r="W9" s="916">
        <v>20806</v>
      </c>
      <c r="X9" s="916">
        <v>20627</v>
      </c>
      <c r="Y9" s="916">
        <v>21075</v>
      </c>
      <c r="Z9" s="916">
        <v>21400</v>
      </c>
      <c r="AA9" s="916">
        <v>21892</v>
      </c>
      <c r="AB9" s="916">
        <v>22171</v>
      </c>
    </row>
    <row r="10" spans="1:28" ht="14.5" customHeight="1">
      <c r="A10" s="945" t="s">
        <v>1195</v>
      </c>
      <c r="B10" s="916">
        <v>26496</v>
      </c>
      <c r="C10" s="916">
        <v>27292</v>
      </c>
      <c r="D10" s="916">
        <v>27769</v>
      </c>
      <c r="E10" s="916">
        <v>29413</v>
      </c>
      <c r="F10" s="916">
        <v>28270</v>
      </c>
      <c r="G10" s="916">
        <v>28892</v>
      </c>
      <c r="H10" s="916">
        <v>29198</v>
      </c>
      <c r="I10" s="916">
        <v>29598</v>
      </c>
      <c r="J10" s="916">
        <v>30228</v>
      </c>
      <c r="K10" s="916">
        <v>31722</v>
      </c>
      <c r="L10" s="916">
        <v>31007</v>
      </c>
      <c r="M10" s="916">
        <v>30335</v>
      </c>
      <c r="N10" s="916">
        <v>29923</v>
      </c>
      <c r="O10" s="916">
        <v>28610</v>
      </c>
      <c r="P10" s="916">
        <v>28829</v>
      </c>
      <c r="Q10" s="916">
        <v>27356</v>
      </c>
      <c r="R10" s="916">
        <v>26765</v>
      </c>
      <c r="S10" s="916">
        <v>26358</v>
      </c>
      <c r="T10" s="916">
        <v>26326</v>
      </c>
      <c r="U10" s="916">
        <v>26202</v>
      </c>
      <c r="V10" s="916">
        <v>26335</v>
      </c>
      <c r="W10" s="916">
        <v>26976</v>
      </c>
      <c r="X10" s="916">
        <v>26498</v>
      </c>
      <c r="Y10" s="916">
        <v>26979</v>
      </c>
      <c r="Z10" s="916">
        <v>27441</v>
      </c>
      <c r="AA10" s="916">
        <v>27624</v>
      </c>
      <c r="AB10" s="916" t="s">
        <v>878</v>
      </c>
    </row>
    <row r="11" spans="1:28" ht="14.5" customHeight="1">
      <c r="A11" s="945" t="s">
        <v>1179</v>
      </c>
      <c r="B11" s="916">
        <v>3989</v>
      </c>
      <c r="C11" s="916">
        <v>4872</v>
      </c>
      <c r="D11" s="916">
        <v>3948</v>
      </c>
      <c r="E11" s="916">
        <v>4489</v>
      </c>
      <c r="F11" s="916">
        <v>4328</v>
      </c>
      <c r="G11" s="916">
        <v>4558</v>
      </c>
      <c r="H11" s="916">
        <v>4535</v>
      </c>
      <c r="I11" s="916">
        <v>4494</v>
      </c>
      <c r="J11" s="916">
        <v>4491</v>
      </c>
      <c r="K11" s="916">
        <v>4479</v>
      </c>
      <c r="L11" s="916">
        <v>4371</v>
      </c>
      <c r="M11" s="916">
        <v>4329</v>
      </c>
      <c r="N11" s="916">
        <v>4189</v>
      </c>
      <c r="O11" s="916">
        <v>4073</v>
      </c>
      <c r="P11" s="916">
        <v>4056</v>
      </c>
      <c r="Q11" s="916">
        <v>3839</v>
      </c>
      <c r="R11" s="916">
        <v>3722</v>
      </c>
      <c r="S11" s="916">
        <v>3633</v>
      </c>
      <c r="T11" s="916">
        <v>3605</v>
      </c>
      <c r="U11" s="916">
        <v>3554</v>
      </c>
      <c r="V11" s="916">
        <v>3612</v>
      </c>
      <c r="W11" s="916">
        <v>3679</v>
      </c>
      <c r="X11" s="916">
        <v>3646</v>
      </c>
      <c r="Y11" s="916">
        <v>3795</v>
      </c>
      <c r="Z11" s="916">
        <v>4190</v>
      </c>
      <c r="AA11" s="916">
        <v>3983</v>
      </c>
      <c r="AB11" s="916" t="s">
        <v>878</v>
      </c>
    </row>
    <row r="12" spans="1:28" ht="14.5" customHeight="1">
      <c r="A12" s="945" t="s">
        <v>1196</v>
      </c>
      <c r="B12" s="916">
        <v>3318</v>
      </c>
      <c r="C12" s="916">
        <v>4089</v>
      </c>
      <c r="D12" s="916">
        <v>4441</v>
      </c>
      <c r="E12" s="916">
        <v>5126</v>
      </c>
      <c r="F12" s="916">
        <v>5203</v>
      </c>
      <c r="G12" s="916">
        <v>5659</v>
      </c>
      <c r="H12" s="916">
        <v>5590</v>
      </c>
      <c r="I12" s="916">
        <v>5585</v>
      </c>
      <c r="J12" s="916">
        <v>5681</v>
      </c>
      <c r="K12" s="916">
        <v>5802</v>
      </c>
      <c r="L12" s="916">
        <v>5658</v>
      </c>
      <c r="M12" s="916">
        <v>5662</v>
      </c>
      <c r="N12" s="916">
        <v>5488</v>
      </c>
      <c r="O12" s="916">
        <v>5400</v>
      </c>
      <c r="P12" s="916">
        <v>5454</v>
      </c>
      <c r="Q12" s="916">
        <v>5149</v>
      </c>
      <c r="R12" s="916">
        <v>5125</v>
      </c>
      <c r="S12" s="916">
        <v>4965</v>
      </c>
      <c r="T12" s="916">
        <v>4942</v>
      </c>
      <c r="U12" s="916">
        <v>4918</v>
      </c>
      <c r="V12" s="916">
        <v>4993</v>
      </c>
      <c r="W12" s="916">
        <v>5002</v>
      </c>
      <c r="X12" s="916">
        <v>4985</v>
      </c>
      <c r="Y12" s="916">
        <v>5161</v>
      </c>
      <c r="Z12" s="916">
        <v>5259</v>
      </c>
      <c r="AA12" s="916">
        <v>5216</v>
      </c>
      <c r="AB12" s="916" t="s">
        <v>878</v>
      </c>
    </row>
    <row r="13" spans="1:28" ht="14.5" customHeight="1">
      <c r="A13" s="945" t="s">
        <v>1440</v>
      </c>
      <c r="B13" s="916">
        <v>1649</v>
      </c>
      <c r="C13" s="916">
        <v>1555</v>
      </c>
      <c r="D13" s="916">
        <v>1583</v>
      </c>
      <c r="E13" s="916">
        <v>1604</v>
      </c>
      <c r="F13" s="916">
        <v>1557</v>
      </c>
      <c r="G13" s="916">
        <v>1497</v>
      </c>
      <c r="H13" s="916">
        <v>1477</v>
      </c>
      <c r="I13" s="916">
        <v>1444</v>
      </c>
      <c r="J13" s="916">
        <v>1448</v>
      </c>
      <c r="K13" s="916">
        <v>1427</v>
      </c>
      <c r="L13" s="916">
        <v>1409</v>
      </c>
      <c r="M13" s="916">
        <v>1383</v>
      </c>
      <c r="N13" s="916">
        <v>1364</v>
      </c>
      <c r="O13" s="916">
        <v>1317</v>
      </c>
      <c r="P13" s="916">
        <v>1327</v>
      </c>
      <c r="Q13" s="916">
        <v>1288</v>
      </c>
      <c r="R13" s="916">
        <v>1210</v>
      </c>
      <c r="S13" s="916">
        <v>1206</v>
      </c>
      <c r="T13" s="916">
        <v>1201</v>
      </c>
      <c r="U13" s="916">
        <v>1256</v>
      </c>
      <c r="V13" s="916">
        <v>1276</v>
      </c>
      <c r="W13" s="916">
        <v>1269</v>
      </c>
      <c r="X13" s="916">
        <v>1279</v>
      </c>
      <c r="Y13" s="916">
        <v>1188</v>
      </c>
      <c r="Z13" s="916">
        <v>1253</v>
      </c>
      <c r="AA13" s="916">
        <v>1254</v>
      </c>
      <c r="AB13" s="916" t="s">
        <v>878</v>
      </c>
    </row>
    <row r="14" spans="1:28" ht="14.5" customHeight="1">
      <c r="A14" s="945" t="s">
        <v>1419</v>
      </c>
      <c r="B14" s="916">
        <v>4806</v>
      </c>
      <c r="C14" s="916">
        <v>4880</v>
      </c>
      <c r="D14" s="916">
        <v>3831</v>
      </c>
      <c r="E14" s="916">
        <v>3904</v>
      </c>
      <c r="F14" s="916">
        <v>3768</v>
      </c>
      <c r="G14" s="916">
        <v>3718</v>
      </c>
      <c r="H14" s="916">
        <v>3656</v>
      </c>
      <c r="I14" s="916">
        <v>3593</v>
      </c>
      <c r="J14" s="916" t="s">
        <v>355</v>
      </c>
      <c r="K14" s="916" t="s">
        <v>355</v>
      </c>
      <c r="L14" s="916" t="s">
        <v>355</v>
      </c>
      <c r="M14" s="916" t="s">
        <v>355</v>
      </c>
      <c r="N14" s="916" t="s">
        <v>355</v>
      </c>
      <c r="O14" s="916">
        <v>3673</v>
      </c>
      <c r="P14" s="916">
        <v>3697</v>
      </c>
      <c r="Q14" s="916">
        <v>3533</v>
      </c>
      <c r="R14" s="916">
        <v>3434</v>
      </c>
      <c r="S14" s="916">
        <v>3307</v>
      </c>
      <c r="T14" s="916">
        <v>3255</v>
      </c>
      <c r="U14" s="916">
        <v>3304</v>
      </c>
      <c r="V14" s="916">
        <v>3352</v>
      </c>
      <c r="W14" s="916">
        <v>3354</v>
      </c>
      <c r="X14" s="916">
        <v>3327</v>
      </c>
      <c r="Y14" s="916">
        <v>3436</v>
      </c>
      <c r="Z14" s="916">
        <v>3469</v>
      </c>
      <c r="AA14" s="916">
        <v>3494</v>
      </c>
      <c r="AB14" s="916">
        <v>3574</v>
      </c>
    </row>
    <row r="15" spans="1:28" ht="14.5" customHeight="1">
      <c r="A15" s="945" t="s">
        <v>1213</v>
      </c>
      <c r="B15" s="916">
        <v>14407</v>
      </c>
      <c r="C15" s="916">
        <v>15253</v>
      </c>
      <c r="D15" s="916">
        <v>15079</v>
      </c>
      <c r="E15" s="916">
        <v>15318</v>
      </c>
      <c r="F15" s="916">
        <v>14767</v>
      </c>
      <c r="G15" s="916">
        <v>15008</v>
      </c>
      <c r="H15" s="916">
        <v>15039</v>
      </c>
      <c r="I15" s="916">
        <v>15213</v>
      </c>
      <c r="J15" s="916">
        <v>15508</v>
      </c>
      <c r="K15" s="916">
        <v>16109</v>
      </c>
      <c r="L15" s="916">
        <v>15875</v>
      </c>
      <c r="M15" s="916">
        <v>15562</v>
      </c>
      <c r="N15" s="916">
        <v>15205</v>
      </c>
      <c r="O15" s="916">
        <v>14773</v>
      </c>
      <c r="P15" s="916">
        <v>14704</v>
      </c>
      <c r="Q15" s="916">
        <v>13915</v>
      </c>
      <c r="R15" s="916">
        <v>13396</v>
      </c>
      <c r="S15" s="916">
        <v>13187</v>
      </c>
      <c r="T15" s="916">
        <v>13128</v>
      </c>
      <c r="U15" s="916">
        <v>13013</v>
      </c>
      <c r="V15" s="916">
        <v>13134</v>
      </c>
      <c r="W15" s="916">
        <v>13271</v>
      </c>
      <c r="X15" s="916">
        <v>13051</v>
      </c>
      <c r="Y15" s="916">
        <v>13344</v>
      </c>
      <c r="Z15" s="916">
        <v>13690</v>
      </c>
      <c r="AA15" s="916">
        <v>13781</v>
      </c>
      <c r="AB15" s="916">
        <v>14044</v>
      </c>
    </row>
    <row r="16" spans="1:28" ht="14.5" customHeight="1">
      <c r="A16" s="945" t="s">
        <v>335</v>
      </c>
      <c r="B16" s="916">
        <v>2787</v>
      </c>
      <c r="C16" s="916">
        <v>3028</v>
      </c>
      <c r="D16" s="916">
        <v>2963</v>
      </c>
      <c r="E16" s="916">
        <v>3278</v>
      </c>
      <c r="F16" s="916">
        <v>3426</v>
      </c>
      <c r="G16" s="916">
        <v>3601</v>
      </c>
      <c r="H16" s="916">
        <v>3563</v>
      </c>
      <c r="I16" s="916">
        <v>3531</v>
      </c>
      <c r="J16" s="916">
        <v>3566</v>
      </c>
      <c r="K16" s="916">
        <v>3621</v>
      </c>
      <c r="L16" s="916">
        <v>3453</v>
      </c>
      <c r="M16" s="916">
        <v>3433</v>
      </c>
      <c r="N16" s="916">
        <v>3390</v>
      </c>
      <c r="O16" s="916">
        <v>3267</v>
      </c>
      <c r="P16" s="916">
        <v>3315</v>
      </c>
      <c r="Q16" s="916">
        <v>3081</v>
      </c>
      <c r="R16" s="916">
        <v>3071</v>
      </c>
      <c r="S16" s="916">
        <v>3049</v>
      </c>
      <c r="T16" s="916">
        <v>3041</v>
      </c>
      <c r="U16" s="916">
        <v>3080</v>
      </c>
      <c r="V16" s="916">
        <v>3143</v>
      </c>
      <c r="W16" s="916">
        <v>3141</v>
      </c>
      <c r="X16" s="916">
        <v>3139</v>
      </c>
      <c r="Y16" s="916">
        <v>3182</v>
      </c>
      <c r="Z16" s="916">
        <v>3187</v>
      </c>
      <c r="AA16" s="916" t="s">
        <v>1386</v>
      </c>
      <c r="AB16" s="916" t="s">
        <v>878</v>
      </c>
    </row>
    <row r="17" spans="1:28" ht="14.5" customHeight="1">
      <c r="A17" s="945" t="s">
        <v>1441</v>
      </c>
      <c r="B17" s="916">
        <v>17624</v>
      </c>
      <c r="C17" s="916">
        <v>18425</v>
      </c>
      <c r="D17" s="916" t="s">
        <v>355</v>
      </c>
      <c r="E17" s="916" t="s">
        <v>355</v>
      </c>
      <c r="F17" s="916">
        <v>16501</v>
      </c>
      <c r="G17" s="916" t="s">
        <v>355</v>
      </c>
      <c r="H17" s="916">
        <v>16939</v>
      </c>
      <c r="I17" s="916" t="s">
        <v>355</v>
      </c>
      <c r="J17" s="916">
        <v>18245</v>
      </c>
      <c r="K17" s="916" t="s">
        <v>355</v>
      </c>
      <c r="L17" s="916">
        <v>18467</v>
      </c>
      <c r="M17" s="916" t="s">
        <v>355</v>
      </c>
      <c r="N17" s="916">
        <v>17978</v>
      </c>
      <c r="O17" s="916" t="s">
        <v>355</v>
      </c>
      <c r="P17" s="916">
        <v>17144</v>
      </c>
      <c r="Q17" s="916" t="s">
        <v>355</v>
      </c>
      <c r="R17" s="916">
        <v>15969</v>
      </c>
      <c r="S17" s="916" t="s">
        <v>355</v>
      </c>
      <c r="T17" s="916">
        <v>15714</v>
      </c>
      <c r="U17" s="916">
        <v>15582</v>
      </c>
      <c r="V17" s="916">
        <v>15632</v>
      </c>
      <c r="W17" s="916">
        <v>15934</v>
      </c>
      <c r="X17" s="916">
        <v>15787</v>
      </c>
      <c r="Y17" s="916">
        <v>16160</v>
      </c>
      <c r="Z17" s="916">
        <v>16385</v>
      </c>
      <c r="AA17" s="916">
        <v>16368</v>
      </c>
      <c r="AB17" s="916">
        <v>16604</v>
      </c>
    </row>
    <row r="18" spans="1:28" ht="14.5" customHeight="1">
      <c r="A18" s="945" t="s">
        <v>1420</v>
      </c>
      <c r="B18" s="916">
        <v>33713</v>
      </c>
      <c r="C18" s="916">
        <v>33789</v>
      </c>
      <c r="D18" s="916">
        <v>35842</v>
      </c>
      <c r="E18" s="916">
        <v>35644</v>
      </c>
      <c r="F18" s="916">
        <v>34418</v>
      </c>
      <c r="G18" s="916">
        <v>35312</v>
      </c>
      <c r="H18" s="916">
        <v>35295</v>
      </c>
      <c r="I18" s="916">
        <v>35779</v>
      </c>
      <c r="J18" s="916">
        <v>36387</v>
      </c>
      <c r="K18" s="916">
        <v>37138</v>
      </c>
      <c r="L18" s="916">
        <v>36196</v>
      </c>
      <c r="M18" s="916">
        <v>35190</v>
      </c>
      <c r="N18" s="916">
        <v>34986</v>
      </c>
      <c r="O18" s="916">
        <v>33446</v>
      </c>
      <c r="P18" s="916">
        <v>33604</v>
      </c>
      <c r="Q18" s="916">
        <v>31637</v>
      </c>
      <c r="R18" s="916">
        <v>30674</v>
      </c>
      <c r="S18" s="916">
        <v>30312</v>
      </c>
      <c r="T18" s="916">
        <v>29908</v>
      </c>
      <c r="U18" s="916">
        <v>30467</v>
      </c>
      <c r="V18" s="916">
        <v>30686</v>
      </c>
      <c r="W18" s="916">
        <v>30274</v>
      </c>
      <c r="X18" s="916">
        <v>31106</v>
      </c>
      <c r="Y18" s="916">
        <v>31767</v>
      </c>
      <c r="Z18" s="916">
        <v>32274</v>
      </c>
      <c r="AA18" s="916" t="s">
        <v>1386</v>
      </c>
      <c r="AB18" s="916" t="s">
        <v>878</v>
      </c>
    </row>
    <row r="19" spans="1:28" ht="14.5" customHeight="1">
      <c r="A19" s="945" t="s">
        <v>1442</v>
      </c>
      <c r="B19" s="916">
        <v>7484</v>
      </c>
      <c r="C19" s="916">
        <v>7708</v>
      </c>
      <c r="D19" s="916">
        <v>7875</v>
      </c>
      <c r="E19" s="916">
        <v>9106</v>
      </c>
      <c r="F19" s="916">
        <v>8903</v>
      </c>
      <c r="G19" s="916">
        <v>9322</v>
      </c>
      <c r="H19" s="916">
        <v>9262</v>
      </c>
      <c r="I19" s="916">
        <v>9370</v>
      </c>
      <c r="J19" s="916">
        <v>9558</v>
      </c>
      <c r="K19" s="916">
        <v>9803</v>
      </c>
      <c r="L19" s="916">
        <v>9796</v>
      </c>
      <c r="M19" s="916">
        <v>9496</v>
      </c>
      <c r="N19" s="916">
        <v>9530</v>
      </c>
      <c r="O19" s="916">
        <v>9432</v>
      </c>
      <c r="P19" s="916">
        <v>9472</v>
      </c>
      <c r="Q19" s="916">
        <v>8997</v>
      </c>
      <c r="R19" s="916">
        <v>8746</v>
      </c>
      <c r="S19" s="916">
        <v>8581</v>
      </c>
      <c r="T19" s="916">
        <v>8626</v>
      </c>
      <c r="U19" s="916">
        <v>8582</v>
      </c>
      <c r="V19" s="916">
        <v>8586</v>
      </c>
      <c r="W19" s="916">
        <v>8618</v>
      </c>
      <c r="X19" s="916">
        <v>8468</v>
      </c>
      <c r="Y19" s="916">
        <v>8533</v>
      </c>
      <c r="Z19" s="916">
        <v>8712</v>
      </c>
      <c r="AA19" s="916">
        <v>8640</v>
      </c>
      <c r="AB19" s="916" t="s">
        <v>878</v>
      </c>
    </row>
    <row r="20" spans="1:28" ht="14.5" customHeight="1">
      <c r="A20" s="945" t="s">
        <v>1443</v>
      </c>
      <c r="B20" s="916">
        <v>2104</v>
      </c>
      <c r="C20" s="916">
        <v>2124</v>
      </c>
      <c r="D20" s="916">
        <v>2157</v>
      </c>
      <c r="E20" s="916">
        <v>2144</v>
      </c>
      <c r="F20" s="916">
        <v>2097</v>
      </c>
      <c r="G20" s="916">
        <v>2147</v>
      </c>
      <c r="H20" s="916">
        <v>2169</v>
      </c>
      <c r="I20" s="916">
        <v>2178</v>
      </c>
      <c r="J20" s="916">
        <v>2251</v>
      </c>
      <c r="K20" s="916">
        <v>2223</v>
      </c>
      <c r="L20" s="916">
        <v>2153</v>
      </c>
      <c r="M20" s="916">
        <v>2080</v>
      </c>
      <c r="N20" s="916">
        <v>2015</v>
      </c>
      <c r="O20" s="916">
        <v>1939</v>
      </c>
      <c r="P20" s="916">
        <v>1934</v>
      </c>
      <c r="Q20" s="916">
        <v>1855</v>
      </c>
      <c r="R20" s="916">
        <v>1824</v>
      </c>
      <c r="S20" s="916">
        <v>1804</v>
      </c>
      <c r="T20" s="916">
        <v>1728</v>
      </c>
      <c r="U20" s="916">
        <v>1718</v>
      </c>
      <c r="V20" s="916">
        <v>1846</v>
      </c>
      <c r="W20" s="916">
        <v>1814</v>
      </c>
      <c r="X20" s="916">
        <v>1787</v>
      </c>
      <c r="Y20" s="916">
        <v>1800</v>
      </c>
      <c r="Z20" s="916">
        <v>1785</v>
      </c>
      <c r="AA20" s="916">
        <v>1792</v>
      </c>
      <c r="AB20" s="916" t="s">
        <v>878</v>
      </c>
    </row>
    <row r="21" spans="1:28" ht="14.5" customHeight="1">
      <c r="A21" s="945" t="s">
        <v>1192</v>
      </c>
      <c r="B21" s="916">
        <v>5652</v>
      </c>
      <c r="C21" s="916">
        <v>5390</v>
      </c>
      <c r="D21" s="916">
        <v>5720</v>
      </c>
      <c r="E21" s="916">
        <v>6542</v>
      </c>
      <c r="F21" s="916">
        <v>6637</v>
      </c>
      <c r="G21" s="916">
        <v>7229</v>
      </c>
      <c r="H21" s="916">
        <v>7223</v>
      </c>
      <c r="I21" s="916">
        <v>7237</v>
      </c>
      <c r="J21" s="916">
        <v>7289</v>
      </c>
      <c r="K21" s="916">
        <v>7520</v>
      </c>
      <c r="L21" s="916">
        <v>7229</v>
      </c>
      <c r="M21" s="916">
        <v>7128</v>
      </c>
      <c r="N21" s="916">
        <v>7114</v>
      </c>
      <c r="O21" s="916">
        <v>6733</v>
      </c>
      <c r="P21" s="916">
        <v>6767</v>
      </c>
      <c r="Q21" s="916">
        <v>6364</v>
      </c>
      <c r="R21" s="916">
        <v>6227</v>
      </c>
      <c r="S21" s="916">
        <v>6173</v>
      </c>
      <c r="T21" s="916">
        <v>6265</v>
      </c>
      <c r="U21" s="916">
        <v>6238</v>
      </c>
      <c r="V21" s="916">
        <v>6255</v>
      </c>
      <c r="W21" s="916">
        <v>6115</v>
      </c>
      <c r="X21" s="916">
        <v>6075</v>
      </c>
      <c r="Y21" s="916">
        <v>6144</v>
      </c>
      <c r="Z21" s="916">
        <v>6210</v>
      </c>
      <c r="AA21" s="916">
        <v>6245</v>
      </c>
      <c r="AB21" s="916" t="s">
        <v>878</v>
      </c>
    </row>
    <row r="22" spans="1:28" ht="14.5" customHeight="1">
      <c r="A22" s="945" t="s">
        <v>437</v>
      </c>
      <c r="B22" s="916">
        <v>3670</v>
      </c>
      <c r="C22" s="916">
        <v>3324</v>
      </c>
      <c r="D22" s="916">
        <v>3478</v>
      </c>
      <c r="E22" s="916">
        <v>4352</v>
      </c>
      <c r="F22" s="916">
        <v>4555</v>
      </c>
      <c r="G22" s="916">
        <v>4778</v>
      </c>
      <c r="H22" s="916">
        <v>4775</v>
      </c>
      <c r="I22" s="916">
        <v>4752</v>
      </c>
      <c r="J22" s="916">
        <v>4784</v>
      </c>
      <c r="K22" s="916">
        <v>4858</v>
      </c>
      <c r="L22" s="916">
        <v>4651</v>
      </c>
      <c r="M22" s="916">
        <v>4489</v>
      </c>
      <c r="N22" s="916">
        <v>4298</v>
      </c>
      <c r="O22" s="916">
        <v>4326</v>
      </c>
      <c r="P22" s="916">
        <v>4484</v>
      </c>
      <c r="Q22" s="916">
        <v>4051</v>
      </c>
      <c r="R22" s="916">
        <v>3924</v>
      </c>
      <c r="S22" s="916">
        <v>3845</v>
      </c>
      <c r="T22" s="916">
        <v>3841</v>
      </c>
      <c r="U22" s="916">
        <v>3838</v>
      </c>
      <c r="V22" s="916">
        <v>3882</v>
      </c>
      <c r="W22" s="916">
        <v>3862</v>
      </c>
      <c r="X22" s="916">
        <v>3863</v>
      </c>
      <c r="Y22" s="916">
        <v>3898</v>
      </c>
      <c r="Z22" s="916">
        <v>3893</v>
      </c>
      <c r="AA22" s="916">
        <v>3905</v>
      </c>
      <c r="AB22" s="916">
        <v>3920</v>
      </c>
    </row>
    <row r="23" spans="1:28" ht="14.5" customHeight="1">
      <c r="A23" s="945" t="s">
        <v>1444</v>
      </c>
      <c r="B23" s="916">
        <v>6112</v>
      </c>
      <c r="C23" s="916">
        <v>6097</v>
      </c>
      <c r="D23" s="916">
        <v>6161</v>
      </c>
      <c r="E23" s="916">
        <v>6323</v>
      </c>
      <c r="F23" s="916">
        <v>6133</v>
      </c>
      <c r="G23" s="916">
        <v>6248</v>
      </c>
      <c r="H23" s="916">
        <v>6128</v>
      </c>
      <c r="I23" s="916">
        <v>6166</v>
      </c>
      <c r="J23" s="916">
        <v>6306</v>
      </c>
      <c r="K23" s="916">
        <v>6370</v>
      </c>
      <c r="L23" s="916">
        <v>6303</v>
      </c>
      <c r="M23" s="916">
        <v>6132</v>
      </c>
      <c r="N23" s="916">
        <v>6125</v>
      </c>
      <c r="O23" s="916">
        <v>5801</v>
      </c>
      <c r="P23" s="916">
        <v>5749</v>
      </c>
      <c r="Q23" s="916">
        <v>5438</v>
      </c>
      <c r="R23" s="916">
        <v>5268</v>
      </c>
      <c r="S23" s="916">
        <v>5126</v>
      </c>
      <c r="T23" s="916">
        <v>5091</v>
      </c>
      <c r="U23" s="916">
        <v>5095</v>
      </c>
      <c r="V23" s="916">
        <v>5113</v>
      </c>
      <c r="W23" s="916">
        <v>5077</v>
      </c>
      <c r="X23" s="916">
        <v>5087</v>
      </c>
      <c r="Y23" s="916">
        <v>5256</v>
      </c>
      <c r="Z23" s="916">
        <v>5289</v>
      </c>
      <c r="AA23" s="916">
        <v>5355</v>
      </c>
      <c r="AB23" s="916">
        <v>5478</v>
      </c>
    </row>
    <row r="24" spans="1:28" ht="14.5" customHeight="1">
      <c r="A24" s="945" t="s">
        <v>1445</v>
      </c>
      <c r="B24" s="916">
        <v>3157</v>
      </c>
      <c r="C24" s="916">
        <v>3265</v>
      </c>
      <c r="D24" s="916">
        <v>3482</v>
      </c>
      <c r="E24" s="916">
        <v>3868</v>
      </c>
      <c r="F24" s="916">
        <v>3929</v>
      </c>
      <c r="G24" s="916">
        <v>4332</v>
      </c>
      <c r="H24" s="916">
        <v>4301</v>
      </c>
      <c r="I24" s="916">
        <v>4291</v>
      </c>
      <c r="J24" s="916">
        <v>4349</v>
      </c>
      <c r="K24" s="916">
        <v>4503</v>
      </c>
      <c r="L24" s="916">
        <v>4449</v>
      </c>
      <c r="M24" s="916">
        <v>4359</v>
      </c>
      <c r="N24" s="916">
        <v>4360</v>
      </c>
      <c r="O24" s="916">
        <v>4153</v>
      </c>
      <c r="P24" s="916">
        <v>4171</v>
      </c>
      <c r="Q24" s="916">
        <v>4016</v>
      </c>
      <c r="R24" s="916">
        <v>3845</v>
      </c>
      <c r="S24" s="916">
        <v>3790</v>
      </c>
      <c r="T24" s="916">
        <v>3792</v>
      </c>
      <c r="U24" s="916">
        <v>3772</v>
      </c>
      <c r="V24" s="916">
        <v>3797</v>
      </c>
      <c r="W24" s="916">
        <v>3777</v>
      </c>
      <c r="X24" s="916">
        <v>3726</v>
      </c>
      <c r="Y24" s="916">
        <v>3702</v>
      </c>
      <c r="Z24" s="916">
        <v>3697</v>
      </c>
      <c r="AA24" s="916">
        <v>3681</v>
      </c>
      <c r="AB24" s="916" t="s">
        <v>878</v>
      </c>
    </row>
    <row r="25" spans="1:28" ht="12.5">
      <c r="A25" s="1179"/>
      <c r="B25" s="1181"/>
      <c r="C25" s="1181"/>
      <c r="D25" s="1181"/>
      <c r="E25" s="1181"/>
      <c r="F25" s="1181"/>
      <c r="G25" s="1181"/>
      <c r="H25" s="1181"/>
      <c r="I25" s="1181"/>
      <c r="J25" s="1181"/>
      <c r="K25" s="1182"/>
      <c r="L25" s="1182"/>
      <c r="M25" s="1182"/>
      <c r="N25" s="1182"/>
      <c r="O25" s="1182"/>
      <c r="P25" s="1182"/>
      <c r="Q25" s="1182"/>
      <c r="R25" s="1182"/>
      <c r="S25" s="1182"/>
      <c r="T25" s="1182"/>
      <c r="U25" s="1182"/>
      <c r="V25" s="1182"/>
      <c r="W25" s="1182"/>
      <c r="X25" s="1182"/>
      <c r="Y25" s="1182"/>
      <c r="Z25" s="1182"/>
      <c r="AA25" s="1182"/>
      <c r="AB25" s="1179"/>
    </row>
    <row r="26" spans="1:28" ht="12.75" customHeight="1">
      <c r="A26" s="818"/>
      <c r="B26" s="1376" t="s">
        <v>290</v>
      </c>
      <c r="C26" s="1376"/>
      <c r="D26" s="1376"/>
      <c r="E26" s="1376"/>
      <c r="F26" s="1376"/>
      <c r="G26" s="1376" t="s">
        <v>290</v>
      </c>
      <c r="H26" s="1376"/>
      <c r="I26" s="1376"/>
      <c r="J26" s="1376"/>
      <c r="K26" s="1376"/>
      <c r="L26" s="1376" t="s">
        <v>290</v>
      </c>
      <c r="M26" s="1376"/>
      <c r="N26" s="1376"/>
      <c r="O26" s="1376"/>
      <c r="P26" s="1376"/>
      <c r="Q26" s="1376" t="s">
        <v>290</v>
      </c>
      <c r="R26" s="1376"/>
      <c r="S26" s="1376"/>
      <c r="T26" s="1376"/>
      <c r="U26" s="1376"/>
      <c r="V26" s="1376" t="s">
        <v>290</v>
      </c>
      <c r="W26" s="1376"/>
      <c r="X26" s="1376"/>
      <c r="Y26" s="1376"/>
      <c r="Z26" s="1376"/>
      <c r="AA26" s="1183"/>
      <c r="AB26" s="1177"/>
    </row>
    <row r="27" spans="1:28" ht="13">
      <c r="A27" s="818"/>
      <c r="B27" s="1181"/>
      <c r="C27" s="1181"/>
      <c r="D27" s="1181"/>
      <c r="E27" s="1181"/>
      <c r="F27" s="1181"/>
      <c r="G27" s="1181"/>
      <c r="H27" s="1181"/>
      <c r="I27" s="1181"/>
      <c r="J27" s="1181"/>
      <c r="K27" s="1182"/>
      <c r="L27" s="1182"/>
      <c r="M27" s="1182"/>
      <c r="N27" s="1182"/>
      <c r="O27" s="1182"/>
      <c r="P27" s="1182"/>
      <c r="Q27" s="1182"/>
      <c r="R27" s="1182"/>
      <c r="S27" s="1182"/>
      <c r="T27" s="1182"/>
      <c r="U27" s="1182"/>
      <c r="V27" s="1182"/>
      <c r="W27" s="1182"/>
      <c r="X27" s="1182"/>
      <c r="Y27" s="1182"/>
      <c r="Z27" s="1182"/>
      <c r="AA27" s="1182"/>
      <c r="AB27" s="1179"/>
    </row>
    <row r="28" spans="1:28" ht="14.5" customHeight="1">
      <c r="A28" s="945" t="s">
        <v>1653</v>
      </c>
      <c r="B28" s="916">
        <v>19599</v>
      </c>
      <c r="C28" s="916">
        <v>19717</v>
      </c>
      <c r="D28" s="916">
        <v>21710</v>
      </c>
      <c r="E28" s="916">
        <v>22504</v>
      </c>
      <c r="F28" s="916">
        <v>21688</v>
      </c>
      <c r="G28" s="916">
        <v>22096</v>
      </c>
      <c r="H28" s="916">
        <v>22128</v>
      </c>
      <c r="I28" s="916">
        <v>22328</v>
      </c>
      <c r="J28" s="916">
        <v>22787</v>
      </c>
      <c r="K28" s="916">
        <v>23781</v>
      </c>
      <c r="L28" s="916">
        <v>23149</v>
      </c>
      <c r="M28" s="916">
        <v>22834</v>
      </c>
      <c r="N28" s="916">
        <v>22563</v>
      </c>
      <c r="O28" s="916">
        <v>21860</v>
      </c>
      <c r="P28" s="916">
        <v>21965</v>
      </c>
      <c r="Q28" s="916">
        <v>20814</v>
      </c>
      <c r="R28" s="916">
        <v>20269</v>
      </c>
      <c r="S28" s="916">
        <v>19935</v>
      </c>
      <c r="T28" s="916">
        <v>19883</v>
      </c>
      <c r="U28" s="916">
        <v>19748</v>
      </c>
      <c r="V28" s="916">
        <v>19917</v>
      </c>
      <c r="W28" s="916">
        <v>20557</v>
      </c>
      <c r="X28" s="916">
        <v>20364</v>
      </c>
      <c r="Y28" s="916">
        <v>20840</v>
      </c>
      <c r="Z28" s="916">
        <v>21163</v>
      </c>
      <c r="AA28" s="916">
        <v>21636</v>
      </c>
      <c r="AB28" s="916">
        <v>21934</v>
      </c>
    </row>
    <row r="29" spans="1:28" ht="14.5" customHeight="1">
      <c r="A29" s="945" t="s">
        <v>1195</v>
      </c>
      <c r="B29" s="916">
        <v>25919</v>
      </c>
      <c r="C29" s="916">
        <v>26647</v>
      </c>
      <c r="D29" s="916">
        <v>27142</v>
      </c>
      <c r="E29" s="916">
        <v>28836</v>
      </c>
      <c r="F29" s="916">
        <v>27680</v>
      </c>
      <c r="G29" s="916">
        <v>28315</v>
      </c>
      <c r="H29" s="916">
        <v>28560</v>
      </c>
      <c r="I29" s="916">
        <v>28951</v>
      </c>
      <c r="J29" s="916">
        <v>29576</v>
      </c>
      <c r="K29" s="916">
        <v>31078</v>
      </c>
      <c r="L29" s="916">
        <v>30361</v>
      </c>
      <c r="M29" s="916">
        <v>29689</v>
      </c>
      <c r="N29" s="916">
        <v>29323</v>
      </c>
      <c r="O29" s="916">
        <v>27983</v>
      </c>
      <c r="P29" s="916">
        <v>28137</v>
      </c>
      <c r="Q29" s="916">
        <v>26642</v>
      </c>
      <c r="R29" s="916">
        <v>26040</v>
      </c>
      <c r="S29" s="916">
        <v>25639</v>
      </c>
      <c r="T29" s="916">
        <v>25606</v>
      </c>
      <c r="U29" s="916">
        <v>25452</v>
      </c>
      <c r="V29" s="916">
        <v>25644</v>
      </c>
      <c r="W29" s="916">
        <v>26270</v>
      </c>
      <c r="X29" s="916">
        <v>25866</v>
      </c>
      <c r="Y29" s="916">
        <v>26429</v>
      </c>
      <c r="Z29" s="916">
        <v>26869</v>
      </c>
      <c r="AA29" s="916">
        <v>26906</v>
      </c>
      <c r="AB29" s="916" t="s">
        <v>878</v>
      </c>
    </row>
    <row r="30" spans="1:28" ht="14.5" customHeight="1">
      <c r="A30" s="945" t="s">
        <v>1179</v>
      </c>
      <c r="B30" s="916">
        <v>3685</v>
      </c>
      <c r="C30" s="916">
        <v>4670</v>
      </c>
      <c r="D30" s="916">
        <v>3731</v>
      </c>
      <c r="E30" s="916">
        <v>4275</v>
      </c>
      <c r="F30" s="916">
        <v>4129</v>
      </c>
      <c r="G30" s="916">
        <v>4345</v>
      </c>
      <c r="H30" s="916">
        <v>4339</v>
      </c>
      <c r="I30" s="916">
        <v>4307</v>
      </c>
      <c r="J30" s="916">
        <v>4303</v>
      </c>
      <c r="K30" s="916">
        <v>4265</v>
      </c>
      <c r="L30" s="916">
        <v>4145</v>
      </c>
      <c r="M30" s="916">
        <v>4088</v>
      </c>
      <c r="N30" s="916">
        <v>3977</v>
      </c>
      <c r="O30" s="916">
        <v>3849</v>
      </c>
      <c r="P30" s="916">
        <v>3855</v>
      </c>
      <c r="Q30" s="916">
        <v>3623</v>
      </c>
      <c r="R30" s="916">
        <v>3501</v>
      </c>
      <c r="S30" s="916">
        <v>3421</v>
      </c>
      <c r="T30" s="916">
        <v>3393</v>
      </c>
      <c r="U30" s="916">
        <v>3372</v>
      </c>
      <c r="V30" s="916">
        <v>3411</v>
      </c>
      <c r="W30" s="916">
        <v>3483</v>
      </c>
      <c r="X30" s="916">
        <v>3460</v>
      </c>
      <c r="Y30" s="916">
        <v>3614</v>
      </c>
      <c r="Z30" s="916">
        <v>3982</v>
      </c>
      <c r="AA30" s="916">
        <v>3771</v>
      </c>
      <c r="AB30" s="916" t="s">
        <v>878</v>
      </c>
    </row>
    <row r="31" spans="1:28" ht="14.5" customHeight="1">
      <c r="A31" s="945" t="s">
        <v>1196</v>
      </c>
      <c r="B31" s="916">
        <v>2722</v>
      </c>
      <c r="C31" s="916">
        <v>3999</v>
      </c>
      <c r="D31" s="916">
        <v>4134</v>
      </c>
      <c r="E31" s="916">
        <v>4815</v>
      </c>
      <c r="F31" s="916">
        <v>4897</v>
      </c>
      <c r="G31" s="916">
        <v>5372</v>
      </c>
      <c r="H31" s="916">
        <v>5327</v>
      </c>
      <c r="I31" s="916">
        <v>5343</v>
      </c>
      <c r="J31" s="916">
        <v>5439</v>
      </c>
      <c r="K31" s="916">
        <v>5566</v>
      </c>
      <c r="L31" s="916">
        <v>5401</v>
      </c>
      <c r="M31" s="916">
        <v>5411</v>
      </c>
      <c r="N31" s="916">
        <v>5264</v>
      </c>
      <c r="O31" s="916">
        <v>5203</v>
      </c>
      <c r="P31" s="916">
        <v>5270</v>
      </c>
      <c r="Q31" s="916">
        <v>4977</v>
      </c>
      <c r="R31" s="916">
        <v>4951</v>
      </c>
      <c r="S31" s="916">
        <v>4800</v>
      </c>
      <c r="T31" s="916">
        <v>4785</v>
      </c>
      <c r="U31" s="916">
        <v>4766</v>
      </c>
      <c r="V31" s="916">
        <v>4825</v>
      </c>
      <c r="W31" s="916">
        <v>4852</v>
      </c>
      <c r="X31" s="916">
        <v>4847</v>
      </c>
      <c r="Y31" s="916">
        <v>5036</v>
      </c>
      <c r="Z31" s="916">
        <v>5125</v>
      </c>
      <c r="AA31" s="916">
        <v>5070</v>
      </c>
      <c r="AB31" s="916" t="s">
        <v>878</v>
      </c>
    </row>
    <row r="32" spans="1:28" ht="14.5" customHeight="1">
      <c r="A32" s="945" t="s">
        <v>1440</v>
      </c>
      <c r="B32" s="916">
        <v>1360</v>
      </c>
      <c r="C32" s="916">
        <v>1259</v>
      </c>
      <c r="D32" s="916">
        <v>1279</v>
      </c>
      <c r="E32" s="916">
        <v>1298</v>
      </c>
      <c r="F32" s="916">
        <v>1253</v>
      </c>
      <c r="G32" s="916">
        <v>1269</v>
      </c>
      <c r="H32" s="916">
        <v>1263</v>
      </c>
      <c r="I32" s="916">
        <v>1272</v>
      </c>
      <c r="J32" s="916">
        <v>1292</v>
      </c>
      <c r="K32" s="916">
        <v>1288</v>
      </c>
      <c r="L32" s="916">
        <v>1276</v>
      </c>
      <c r="M32" s="916">
        <v>1257</v>
      </c>
      <c r="N32" s="916">
        <v>1251</v>
      </c>
      <c r="O32" s="916">
        <v>1196</v>
      </c>
      <c r="P32" s="916">
        <v>1205</v>
      </c>
      <c r="Q32" s="916">
        <v>1160</v>
      </c>
      <c r="R32" s="916">
        <v>1097</v>
      </c>
      <c r="S32" s="916">
        <v>1116</v>
      </c>
      <c r="T32" s="916">
        <v>1120</v>
      </c>
      <c r="U32" s="916">
        <v>1143</v>
      </c>
      <c r="V32" s="916">
        <v>1172</v>
      </c>
      <c r="W32" s="916">
        <v>1153</v>
      </c>
      <c r="X32" s="916">
        <v>1165</v>
      </c>
      <c r="Y32" s="916">
        <v>1089</v>
      </c>
      <c r="Z32" s="916">
        <v>1155</v>
      </c>
      <c r="AA32" s="916">
        <v>1156</v>
      </c>
      <c r="AB32" s="916" t="s">
        <v>878</v>
      </c>
    </row>
    <row r="33" spans="1:28" ht="14.5" customHeight="1">
      <c r="A33" s="945" t="s">
        <v>1419</v>
      </c>
      <c r="B33" s="916">
        <v>4254</v>
      </c>
      <c r="C33" s="916">
        <v>4339</v>
      </c>
      <c r="D33" s="916">
        <v>3285</v>
      </c>
      <c r="E33" s="916">
        <v>3270</v>
      </c>
      <c r="F33" s="916">
        <v>3137</v>
      </c>
      <c r="G33" s="916">
        <v>3180</v>
      </c>
      <c r="H33" s="916">
        <v>3161</v>
      </c>
      <c r="I33" s="916">
        <v>3180</v>
      </c>
      <c r="J33" s="916" t="s">
        <v>355</v>
      </c>
      <c r="K33" s="916" t="s">
        <v>355</v>
      </c>
      <c r="L33" s="916" t="s">
        <v>355</v>
      </c>
      <c r="M33" s="916" t="s">
        <v>355</v>
      </c>
      <c r="N33" s="916" t="s">
        <v>355</v>
      </c>
      <c r="O33" s="916">
        <v>3372</v>
      </c>
      <c r="P33" s="916">
        <v>3388</v>
      </c>
      <c r="Q33" s="916">
        <v>3191</v>
      </c>
      <c r="R33" s="916">
        <v>3096</v>
      </c>
      <c r="S33" s="916">
        <v>3024</v>
      </c>
      <c r="T33" s="916">
        <v>3019</v>
      </c>
      <c r="U33" s="916">
        <v>3012</v>
      </c>
      <c r="V33" s="916">
        <v>3064</v>
      </c>
      <c r="W33" s="916">
        <v>3044</v>
      </c>
      <c r="X33" s="916">
        <v>3032</v>
      </c>
      <c r="Y33" s="916">
        <v>3163</v>
      </c>
      <c r="Z33" s="916">
        <v>3177</v>
      </c>
      <c r="AA33" s="916">
        <v>3196</v>
      </c>
      <c r="AB33" s="916">
        <v>3285</v>
      </c>
    </row>
    <row r="34" spans="1:28" ht="14.5" customHeight="1">
      <c r="A34" s="945" t="s">
        <v>1213</v>
      </c>
      <c r="B34" s="916">
        <v>13428</v>
      </c>
      <c r="C34" s="916">
        <v>14010</v>
      </c>
      <c r="D34" s="916">
        <v>13833</v>
      </c>
      <c r="E34" s="916">
        <v>14144</v>
      </c>
      <c r="F34" s="916">
        <v>13612</v>
      </c>
      <c r="G34" s="916">
        <v>13860</v>
      </c>
      <c r="H34" s="916">
        <v>13886</v>
      </c>
      <c r="I34" s="916">
        <v>14048</v>
      </c>
      <c r="J34" s="916">
        <v>14338</v>
      </c>
      <c r="K34" s="916">
        <v>14978</v>
      </c>
      <c r="L34" s="916">
        <v>14737</v>
      </c>
      <c r="M34" s="916">
        <v>14406</v>
      </c>
      <c r="N34" s="916">
        <v>14148</v>
      </c>
      <c r="O34" s="916">
        <v>13693</v>
      </c>
      <c r="P34" s="916">
        <v>13752</v>
      </c>
      <c r="Q34" s="916">
        <v>12954</v>
      </c>
      <c r="R34" s="916">
        <v>12521</v>
      </c>
      <c r="S34" s="916">
        <v>12320</v>
      </c>
      <c r="T34" s="916">
        <v>12292</v>
      </c>
      <c r="U34" s="916">
        <v>12250</v>
      </c>
      <c r="V34" s="916">
        <v>12329</v>
      </c>
      <c r="W34" s="916">
        <v>12419</v>
      </c>
      <c r="X34" s="916">
        <v>12276</v>
      </c>
      <c r="Y34" s="916">
        <v>12606</v>
      </c>
      <c r="Z34" s="916">
        <v>12870</v>
      </c>
      <c r="AA34" s="916">
        <v>12896</v>
      </c>
      <c r="AB34" s="916">
        <v>13189</v>
      </c>
    </row>
    <row r="35" spans="1:28" ht="14.5" customHeight="1">
      <c r="A35" s="945" t="s">
        <v>335</v>
      </c>
      <c r="B35" s="916">
        <v>2400</v>
      </c>
      <c r="C35" s="916">
        <v>2804</v>
      </c>
      <c r="D35" s="916">
        <v>2779</v>
      </c>
      <c r="E35" s="916">
        <v>3022</v>
      </c>
      <c r="F35" s="916">
        <v>3186</v>
      </c>
      <c r="G35" s="916">
        <v>3385</v>
      </c>
      <c r="H35" s="916">
        <v>3372</v>
      </c>
      <c r="I35" s="916">
        <v>3357</v>
      </c>
      <c r="J35" s="916">
        <v>3398</v>
      </c>
      <c r="K35" s="916">
        <v>3449</v>
      </c>
      <c r="L35" s="916">
        <v>3282</v>
      </c>
      <c r="M35" s="916">
        <v>3272</v>
      </c>
      <c r="N35" s="916">
        <v>3239</v>
      </c>
      <c r="O35" s="916">
        <v>3117</v>
      </c>
      <c r="P35" s="916">
        <v>3139</v>
      </c>
      <c r="Q35" s="916">
        <v>2961</v>
      </c>
      <c r="R35" s="916">
        <v>2955</v>
      </c>
      <c r="S35" s="916">
        <v>2937</v>
      </c>
      <c r="T35" s="916">
        <v>2942</v>
      </c>
      <c r="U35" s="916">
        <v>2984</v>
      </c>
      <c r="V35" s="916">
        <v>3025</v>
      </c>
      <c r="W35" s="916">
        <v>3026</v>
      </c>
      <c r="X35" s="916">
        <v>3028</v>
      </c>
      <c r="Y35" s="916">
        <v>3077</v>
      </c>
      <c r="Z35" s="916">
        <v>3074</v>
      </c>
      <c r="AA35" s="916" t="s">
        <v>1386</v>
      </c>
      <c r="AB35" s="916" t="s">
        <v>878</v>
      </c>
    </row>
    <row r="36" spans="1:28" ht="14.5" customHeight="1">
      <c r="A36" s="945" t="s">
        <v>1441</v>
      </c>
      <c r="B36" s="916">
        <v>17159</v>
      </c>
      <c r="C36" s="916">
        <v>17954</v>
      </c>
      <c r="D36" s="916" t="s">
        <v>355</v>
      </c>
      <c r="E36" s="916" t="s">
        <v>355</v>
      </c>
      <c r="F36" s="916">
        <v>16051</v>
      </c>
      <c r="G36" s="916" t="s">
        <v>355</v>
      </c>
      <c r="H36" s="916">
        <v>16539</v>
      </c>
      <c r="I36" s="916" t="s">
        <v>355</v>
      </c>
      <c r="J36" s="916">
        <v>17866</v>
      </c>
      <c r="K36" s="916" t="s">
        <v>355</v>
      </c>
      <c r="L36" s="916">
        <v>18134</v>
      </c>
      <c r="M36" s="916" t="s">
        <v>355</v>
      </c>
      <c r="N36" s="916">
        <v>17689</v>
      </c>
      <c r="O36" s="916" t="s">
        <v>355</v>
      </c>
      <c r="P36" s="916">
        <v>16855</v>
      </c>
      <c r="Q36" s="916" t="s">
        <v>355</v>
      </c>
      <c r="R36" s="916">
        <v>15698</v>
      </c>
      <c r="S36" s="916" t="s">
        <v>355</v>
      </c>
      <c r="T36" s="916">
        <v>15489</v>
      </c>
      <c r="U36" s="916">
        <v>15348</v>
      </c>
      <c r="V36" s="916">
        <v>15404</v>
      </c>
      <c r="W36" s="916">
        <v>15695</v>
      </c>
      <c r="X36" s="916">
        <v>15555</v>
      </c>
      <c r="Y36" s="916">
        <v>15948</v>
      </c>
      <c r="Z36" s="916">
        <v>16160</v>
      </c>
      <c r="AA36" s="916">
        <v>16144</v>
      </c>
      <c r="AB36" s="916">
        <v>16354</v>
      </c>
    </row>
    <row r="37" spans="1:28" ht="14.5" customHeight="1">
      <c r="A37" s="945" t="s">
        <v>1420</v>
      </c>
      <c r="B37" s="916">
        <v>32749</v>
      </c>
      <c r="C37" s="916">
        <v>32696</v>
      </c>
      <c r="D37" s="916">
        <v>34690</v>
      </c>
      <c r="E37" s="916">
        <v>34511</v>
      </c>
      <c r="F37" s="916">
        <v>33299</v>
      </c>
      <c r="G37" s="916">
        <v>34206</v>
      </c>
      <c r="H37" s="916">
        <v>34239</v>
      </c>
      <c r="I37" s="916">
        <v>34782</v>
      </c>
      <c r="J37" s="916">
        <v>35442</v>
      </c>
      <c r="K37" s="916">
        <v>36252</v>
      </c>
      <c r="L37" s="916">
        <v>35346</v>
      </c>
      <c r="M37" s="916">
        <v>34376</v>
      </c>
      <c r="N37" s="916">
        <v>34246</v>
      </c>
      <c r="O37" s="916">
        <v>32674</v>
      </c>
      <c r="P37" s="916">
        <v>32732</v>
      </c>
      <c r="Q37" s="916">
        <v>30726</v>
      </c>
      <c r="R37" s="916">
        <v>29768</v>
      </c>
      <c r="S37" s="916">
        <v>29483</v>
      </c>
      <c r="T37" s="916">
        <v>29183</v>
      </c>
      <c r="U37" s="916">
        <v>29626</v>
      </c>
      <c r="V37" s="916">
        <v>29924</v>
      </c>
      <c r="W37" s="916">
        <v>29468</v>
      </c>
      <c r="X37" s="916">
        <v>30332</v>
      </c>
      <c r="Y37" s="916">
        <v>31076</v>
      </c>
      <c r="Z37" s="916">
        <v>31548</v>
      </c>
      <c r="AA37" s="916" t="s">
        <v>1386</v>
      </c>
      <c r="AB37" s="916" t="s">
        <v>878</v>
      </c>
    </row>
    <row r="38" spans="1:28" ht="14.5" customHeight="1">
      <c r="A38" s="945" t="s">
        <v>1442</v>
      </c>
      <c r="B38" s="916">
        <v>7231</v>
      </c>
      <c r="C38" s="916">
        <v>7442</v>
      </c>
      <c r="D38" s="916">
        <v>7601</v>
      </c>
      <c r="E38" s="916">
        <v>8828</v>
      </c>
      <c r="F38" s="916">
        <v>8635</v>
      </c>
      <c r="G38" s="916">
        <v>8958</v>
      </c>
      <c r="H38" s="916">
        <v>8946</v>
      </c>
      <c r="I38" s="916">
        <v>9041</v>
      </c>
      <c r="J38" s="916">
        <v>9232</v>
      </c>
      <c r="K38" s="916">
        <v>9512</v>
      </c>
      <c r="L38" s="916">
        <v>9497</v>
      </c>
      <c r="M38" s="916">
        <v>9268</v>
      </c>
      <c r="N38" s="916">
        <v>9195</v>
      </c>
      <c r="O38" s="916">
        <v>9313</v>
      </c>
      <c r="P38" s="916">
        <v>9348</v>
      </c>
      <c r="Q38" s="916">
        <v>8875</v>
      </c>
      <c r="R38" s="916">
        <v>8635</v>
      </c>
      <c r="S38" s="916">
        <v>8492</v>
      </c>
      <c r="T38" s="916">
        <v>8472</v>
      </c>
      <c r="U38" s="916">
        <v>8418</v>
      </c>
      <c r="V38" s="916">
        <v>8437</v>
      </c>
      <c r="W38" s="916">
        <v>8480</v>
      </c>
      <c r="X38" s="916">
        <v>8334</v>
      </c>
      <c r="Y38" s="916">
        <v>8415</v>
      </c>
      <c r="Z38" s="916">
        <v>8597</v>
      </c>
      <c r="AA38" s="916">
        <v>8532</v>
      </c>
      <c r="AB38" s="916" t="s">
        <v>878</v>
      </c>
    </row>
    <row r="39" spans="1:28" ht="14.5" customHeight="1">
      <c r="A39" s="945" t="s">
        <v>1443</v>
      </c>
      <c r="B39" s="916">
        <v>2056</v>
      </c>
      <c r="C39" s="916">
        <v>2062</v>
      </c>
      <c r="D39" s="916">
        <v>2100</v>
      </c>
      <c r="E39" s="916">
        <v>2091</v>
      </c>
      <c r="F39" s="916">
        <v>2041</v>
      </c>
      <c r="G39" s="916">
        <v>2091</v>
      </c>
      <c r="H39" s="916">
        <v>2112</v>
      </c>
      <c r="I39" s="916">
        <v>2125</v>
      </c>
      <c r="J39" s="916">
        <v>2201</v>
      </c>
      <c r="K39" s="916">
        <v>2173</v>
      </c>
      <c r="L39" s="916">
        <v>2098</v>
      </c>
      <c r="M39" s="916">
        <v>2028</v>
      </c>
      <c r="N39" s="916">
        <v>1967</v>
      </c>
      <c r="O39" s="916">
        <v>1889</v>
      </c>
      <c r="P39" s="916">
        <v>1894</v>
      </c>
      <c r="Q39" s="916">
        <v>1818</v>
      </c>
      <c r="R39" s="916">
        <v>1789</v>
      </c>
      <c r="S39" s="916">
        <v>1770</v>
      </c>
      <c r="T39" s="916">
        <v>1696</v>
      </c>
      <c r="U39" s="916">
        <v>1700</v>
      </c>
      <c r="V39" s="916">
        <v>1817</v>
      </c>
      <c r="W39" s="916">
        <v>1790</v>
      </c>
      <c r="X39" s="916">
        <v>1764</v>
      </c>
      <c r="Y39" s="916">
        <v>1782</v>
      </c>
      <c r="Z39" s="916">
        <v>1767</v>
      </c>
      <c r="AA39" s="916">
        <v>1774</v>
      </c>
      <c r="AB39" s="916" t="s">
        <v>878</v>
      </c>
    </row>
    <row r="40" spans="1:28" ht="14.5" customHeight="1">
      <c r="A40" s="945" t="s">
        <v>1192</v>
      </c>
      <c r="B40" s="916">
        <v>5268</v>
      </c>
      <c r="C40" s="916">
        <v>5120</v>
      </c>
      <c r="D40" s="916">
        <v>5463</v>
      </c>
      <c r="E40" s="916">
        <v>6297</v>
      </c>
      <c r="F40" s="916">
        <v>6405</v>
      </c>
      <c r="G40" s="916">
        <v>6999</v>
      </c>
      <c r="H40" s="916">
        <v>7008</v>
      </c>
      <c r="I40" s="916">
        <v>7018</v>
      </c>
      <c r="J40" s="916">
        <v>7110</v>
      </c>
      <c r="K40" s="916">
        <v>7346</v>
      </c>
      <c r="L40" s="916">
        <v>7050</v>
      </c>
      <c r="M40" s="916">
        <v>6952</v>
      </c>
      <c r="N40" s="916">
        <v>6945</v>
      </c>
      <c r="O40" s="916">
        <v>6564</v>
      </c>
      <c r="P40" s="916">
        <v>6617</v>
      </c>
      <c r="Q40" s="916">
        <v>6221</v>
      </c>
      <c r="R40" s="916">
        <v>6049</v>
      </c>
      <c r="S40" s="916">
        <v>5965</v>
      </c>
      <c r="T40" s="916">
        <v>5952</v>
      </c>
      <c r="U40" s="916">
        <v>5906</v>
      </c>
      <c r="V40" s="916">
        <v>5917</v>
      </c>
      <c r="W40" s="916">
        <v>5812</v>
      </c>
      <c r="X40" s="916">
        <v>5759</v>
      </c>
      <c r="Y40" s="916">
        <v>5855</v>
      </c>
      <c r="Z40" s="916">
        <v>5914</v>
      </c>
      <c r="AA40" s="916">
        <v>5938</v>
      </c>
      <c r="AB40" s="916" t="s">
        <v>878</v>
      </c>
    </row>
    <row r="41" spans="1:28" ht="14.5" customHeight="1">
      <c r="A41" s="945" t="s">
        <v>437</v>
      </c>
      <c r="B41" s="916">
        <v>3261</v>
      </c>
      <c r="C41" s="916">
        <v>3008</v>
      </c>
      <c r="D41" s="916">
        <v>3225</v>
      </c>
      <c r="E41" s="916">
        <v>4100</v>
      </c>
      <c r="F41" s="916">
        <v>4313</v>
      </c>
      <c r="G41" s="916">
        <v>4549</v>
      </c>
      <c r="H41" s="916">
        <v>4562</v>
      </c>
      <c r="I41" s="916">
        <v>4558</v>
      </c>
      <c r="J41" s="916">
        <v>4606</v>
      </c>
      <c r="K41" s="916">
        <v>4686</v>
      </c>
      <c r="L41" s="916">
        <v>4470</v>
      </c>
      <c r="M41" s="916">
        <v>4317</v>
      </c>
      <c r="N41" s="916">
        <v>4155</v>
      </c>
      <c r="O41" s="916">
        <v>4123</v>
      </c>
      <c r="P41" s="916">
        <v>4174</v>
      </c>
      <c r="Q41" s="916">
        <v>3918</v>
      </c>
      <c r="R41" s="916">
        <v>3798</v>
      </c>
      <c r="S41" s="916">
        <v>3735</v>
      </c>
      <c r="T41" s="916">
        <v>3736</v>
      </c>
      <c r="U41" s="916">
        <v>3736</v>
      </c>
      <c r="V41" s="916">
        <v>3777</v>
      </c>
      <c r="W41" s="916">
        <v>3764</v>
      </c>
      <c r="X41" s="916">
        <v>3766</v>
      </c>
      <c r="Y41" s="916">
        <v>3795</v>
      </c>
      <c r="Z41" s="916">
        <v>3789</v>
      </c>
      <c r="AA41" s="916">
        <v>3786</v>
      </c>
      <c r="AB41" s="916">
        <v>3803</v>
      </c>
    </row>
    <row r="42" spans="1:28" ht="14.5" customHeight="1">
      <c r="A42" s="945" t="s">
        <v>1444</v>
      </c>
      <c r="B42" s="916">
        <v>5493</v>
      </c>
      <c r="C42" s="916">
        <v>5551</v>
      </c>
      <c r="D42" s="916">
        <v>5652</v>
      </c>
      <c r="E42" s="916">
        <v>5808</v>
      </c>
      <c r="F42" s="916">
        <v>5614</v>
      </c>
      <c r="G42" s="916">
        <v>5805</v>
      </c>
      <c r="H42" s="916">
        <v>5741</v>
      </c>
      <c r="I42" s="916">
        <v>5811</v>
      </c>
      <c r="J42" s="916">
        <v>5970</v>
      </c>
      <c r="K42" s="916">
        <v>6072</v>
      </c>
      <c r="L42" s="916">
        <v>6002</v>
      </c>
      <c r="M42" s="916">
        <v>5878</v>
      </c>
      <c r="N42" s="916">
        <v>5878</v>
      </c>
      <c r="O42" s="916">
        <v>5541</v>
      </c>
      <c r="P42" s="916">
        <v>5550</v>
      </c>
      <c r="Q42" s="916">
        <v>5249</v>
      </c>
      <c r="R42" s="916">
        <v>5092</v>
      </c>
      <c r="S42" s="916">
        <v>4975</v>
      </c>
      <c r="T42" s="916">
        <v>4967</v>
      </c>
      <c r="U42" s="916">
        <v>4944</v>
      </c>
      <c r="V42" s="916">
        <v>4968</v>
      </c>
      <c r="W42" s="916">
        <v>4936</v>
      </c>
      <c r="X42" s="916">
        <v>4949</v>
      </c>
      <c r="Y42" s="916">
        <v>5124</v>
      </c>
      <c r="Z42" s="916">
        <v>5165</v>
      </c>
      <c r="AA42" s="916">
        <v>5230</v>
      </c>
      <c r="AB42" s="916">
        <v>5355</v>
      </c>
    </row>
    <row r="43" spans="1:28" ht="14.5" customHeight="1">
      <c r="A43" s="945" t="s">
        <v>1445</v>
      </c>
      <c r="B43" s="916" t="s">
        <v>1386</v>
      </c>
      <c r="C43" s="916" t="s">
        <v>1386</v>
      </c>
      <c r="D43" s="916" t="s">
        <v>1386</v>
      </c>
      <c r="E43" s="916" t="s">
        <v>1386</v>
      </c>
      <c r="F43" s="916" t="s">
        <v>1386</v>
      </c>
      <c r="G43" s="916" t="s">
        <v>1386</v>
      </c>
      <c r="H43" s="916" t="s">
        <v>1386</v>
      </c>
      <c r="I43" s="916" t="s">
        <v>1386</v>
      </c>
      <c r="J43" s="916" t="s">
        <v>1386</v>
      </c>
      <c r="K43" s="916" t="s">
        <v>1386</v>
      </c>
      <c r="L43" s="916" t="s">
        <v>1386</v>
      </c>
      <c r="M43" s="916" t="s">
        <v>1386</v>
      </c>
      <c r="N43" s="916" t="s">
        <v>1386</v>
      </c>
      <c r="O43" s="916" t="s">
        <v>1386</v>
      </c>
      <c r="P43" s="916" t="s">
        <v>1386</v>
      </c>
      <c r="Q43" s="916" t="s">
        <v>1386</v>
      </c>
      <c r="R43" s="916" t="s">
        <v>1386</v>
      </c>
      <c r="S43" s="916" t="s">
        <v>1386</v>
      </c>
      <c r="T43" s="916" t="s">
        <v>1386</v>
      </c>
      <c r="U43" s="916" t="s">
        <v>1386</v>
      </c>
      <c r="V43" s="916" t="s">
        <v>1386</v>
      </c>
      <c r="W43" s="916" t="s">
        <v>1386</v>
      </c>
      <c r="X43" s="916" t="s">
        <v>1386</v>
      </c>
      <c r="Y43" s="916" t="s">
        <v>1386</v>
      </c>
      <c r="Z43" s="916" t="s">
        <v>1386</v>
      </c>
      <c r="AA43" s="916" t="s">
        <v>1386</v>
      </c>
      <c r="AB43" s="916" t="s">
        <v>878</v>
      </c>
    </row>
    <row r="44" spans="1:28" ht="12.5">
      <c r="A44" s="822"/>
      <c r="B44" s="1181"/>
      <c r="C44" s="1181"/>
      <c r="D44" s="1181"/>
      <c r="E44" s="1181"/>
      <c r="F44" s="1181"/>
      <c r="G44" s="1181"/>
      <c r="H44" s="1181"/>
      <c r="I44" s="1181"/>
      <c r="J44" s="1181"/>
      <c r="K44" s="1182"/>
      <c r="L44" s="1182"/>
      <c r="M44" s="1182"/>
      <c r="N44" s="1182"/>
      <c r="O44" s="1182"/>
      <c r="P44" s="1182"/>
      <c r="Q44" s="1182"/>
      <c r="R44" s="1182"/>
      <c r="S44" s="1182"/>
      <c r="T44" s="1182"/>
      <c r="U44" s="1182"/>
      <c r="V44" s="1182"/>
      <c r="W44" s="1182"/>
      <c r="X44" s="1182"/>
      <c r="Y44" s="1182"/>
      <c r="Z44" s="1182"/>
      <c r="AA44" s="1182"/>
      <c r="AB44" s="1179"/>
    </row>
    <row r="45" spans="1:28" ht="12.75" customHeight="1">
      <c r="A45" s="818"/>
      <c r="B45" s="1376" t="s">
        <v>291</v>
      </c>
      <c r="C45" s="1376"/>
      <c r="D45" s="1376"/>
      <c r="E45" s="1376"/>
      <c r="F45" s="1376"/>
      <c r="G45" s="1376" t="s">
        <v>291</v>
      </c>
      <c r="H45" s="1376"/>
      <c r="I45" s="1376"/>
      <c r="J45" s="1376"/>
      <c r="K45" s="1376"/>
      <c r="L45" s="1376" t="s">
        <v>291</v>
      </c>
      <c r="M45" s="1376"/>
      <c r="N45" s="1376"/>
      <c r="O45" s="1376"/>
      <c r="P45" s="1376"/>
      <c r="Q45" s="1376" t="s">
        <v>291</v>
      </c>
      <c r="R45" s="1376"/>
      <c r="S45" s="1376"/>
      <c r="T45" s="1376"/>
      <c r="U45" s="1376"/>
      <c r="V45" s="1376" t="s">
        <v>291</v>
      </c>
      <c r="W45" s="1376"/>
      <c r="X45" s="1376"/>
      <c r="Y45" s="1376"/>
      <c r="Z45" s="1376"/>
      <c r="AA45" s="1183"/>
      <c r="AB45" s="1177"/>
    </row>
    <row r="46" spans="1:28" ht="13">
      <c r="A46" s="818"/>
      <c r="B46" s="1181"/>
      <c r="C46" s="1181"/>
      <c r="D46" s="1181"/>
      <c r="E46" s="1181"/>
      <c r="F46" s="1181"/>
      <c r="G46" s="1181"/>
      <c r="H46" s="1181"/>
      <c r="I46" s="1181"/>
      <c r="J46" s="1181"/>
      <c r="K46" s="1182"/>
      <c r="L46" s="1182"/>
      <c r="M46" s="1182"/>
      <c r="N46" s="1182"/>
      <c r="O46" s="1182"/>
      <c r="P46" s="1182"/>
      <c r="Q46" s="1182"/>
      <c r="R46" s="1182"/>
      <c r="S46" s="1182"/>
      <c r="T46" s="1182"/>
      <c r="U46" s="1182"/>
      <c r="V46" s="1182"/>
      <c r="W46" s="1182"/>
      <c r="X46" s="1182"/>
      <c r="Y46" s="1182"/>
      <c r="Z46" s="1182"/>
      <c r="AA46" s="1182"/>
      <c r="AB46" s="1179"/>
    </row>
    <row r="47" spans="1:28" ht="14.5" customHeight="1">
      <c r="A47" s="945" t="s">
        <v>1653</v>
      </c>
      <c r="B47" s="916">
        <v>164</v>
      </c>
      <c r="C47" s="916">
        <v>177</v>
      </c>
      <c r="D47" s="916">
        <v>174</v>
      </c>
      <c r="E47" s="916">
        <v>162</v>
      </c>
      <c r="F47" s="916">
        <v>169</v>
      </c>
      <c r="G47" s="916">
        <v>162</v>
      </c>
      <c r="H47" s="916">
        <v>165</v>
      </c>
      <c r="I47" s="916">
        <v>156</v>
      </c>
      <c r="J47" s="916">
        <v>153</v>
      </c>
      <c r="K47" s="916">
        <v>143</v>
      </c>
      <c r="L47" s="916">
        <v>140</v>
      </c>
      <c r="M47" s="916">
        <v>134</v>
      </c>
      <c r="N47" s="916">
        <v>127</v>
      </c>
      <c r="O47" s="916">
        <v>124</v>
      </c>
      <c r="P47" s="916">
        <v>118</v>
      </c>
      <c r="Q47" s="916">
        <v>102</v>
      </c>
      <c r="R47" s="916">
        <v>99</v>
      </c>
      <c r="S47" s="916">
        <v>95</v>
      </c>
      <c r="T47" s="916">
        <v>92</v>
      </c>
      <c r="U47" s="916">
        <v>83</v>
      </c>
      <c r="V47" s="916">
        <v>83</v>
      </c>
      <c r="W47" s="916">
        <v>83</v>
      </c>
      <c r="X47" s="916">
        <v>80</v>
      </c>
      <c r="Y47" s="916">
        <v>77</v>
      </c>
      <c r="Z47" s="916">
        <v>74</v>
      </c>
      <c r="AA47" s="916">
        <v>77</v>
      </c>
      <c r="AB47" s="916">
        <v>72</v>
      </c>
    </row>
    <row r="48" spans="1:28" ht="14.5" customHeight="1">
      <c r="A48" s="945" t="s">
        <v>1195</v>
      </c>
      <c r="B48" s="916">
        <v>325</v>
      </c>
      <c r="C48" s="916">
        <v>319</v>
      </c>
      <c r="D48" s="916">
        <v>325</v>
      </c>
      <c r="E48" s="916">
        <v>297</v>
      </c>
      <c r="F48" s="916">
        <v>316</v>
      </c>
      <c r="G48" s="916">
        <v>311</v>
      </c>
      <c r="H48" s="916">
        <v>308</v>
      </c>
      <c r="I48" s="916">
        <v>296</v>
      </c>
      <c r="J48" s="916">
        <v>293</v>
      </c>
      <c r="K48" s="916">
        <v>277</v>
      </c>
      <c r="L48" s="916">
        <v>267</v>
      </c>
      <c r="M48" s="916">
        <v>261</v>
      </c>
      <c r="N48" s="916">
        <v>245</v>
      </c>
      <c r="O48" s="916">
        <v>239</v>
      </c>
      <c r="P48" s="916">
        <v>228</v>
      </c>
      <c r="Q48" s="916">
        <v>200</v>
      </c>
      <c r="R48" s="916">
        <v>188</v>
      </c>
      <c r="S48" s="916">
        <v>182</v>
      </c>
      <c r="T48" s="916">
        <v>176</v>
      </c>
      <c r="U48" s="916">
        <v>159</v>
      </c>
      <c r="V48" s="916">
        <v>163</v>
      </c>
      <c r="W48" s="916">
        <v>168</v>
      </c>
      <c r="X48" s="916">
        <v>172</v>
      </c>
      <c r="Y48" s="916">
        <v>166</v>
      </c>
      <c r="Z48" s="916">
        <v>176</v>
      </c>
      <c r="AA48" s="916">
        <v>182</v>
      </c>
      <c r="AB48" s="916" t="s">
        <v>878</v>
      </c>
    </row>
    <row r="49" spans="1:28" ht="14.5" customHeight="1">
      <c r="A49" s="945" t="s">
        <v>1179</v>
      </c>
      <c r="B49" s="916">
        <v>186</v>
      </c>
      <c r="C49" s="916">
        <v>40</v>
      </c>
      <c r="D49" s="916">
        <v>51</v>
      </c>
      <c r="E49" s="916">
        <v>51</v>
      </c>
      <c r="F49" s="916">
        <v>51</v>
      </c>
      <c r="G49" s="916">
        <v>51</v>
      </c>
      <c r="H49" s="916">
        <v>44</v>
      </c>
      <c r="I49" s="916">
        <v>37</v>
      </c>
      <c r="J49" s="916">
        <v>33</v>
      </c>
      <c r="K49" s="916">
        <v>29</v>
      </c>
      <c r="L49" s="916">
        <v>29</v>
      </c>
      <c r="M49" s="916">
        <v>25</v>
      </c>
      <c r="N49" s="916">
        <v>25</v>
      </c>
      <c r="O49" s="916">
        <v>25</v>
      </c>
      <c r="P49" s="916">
        <v>22</v>
      </c>
      <c r="Q49" s="916">
        <v>19</v>
      </c>
      <c r="R49" s="916">
        <v>19</v>
      </c>
      <c r="S49" s="916">
        <v>19</v>
      </c>
      <c r="T49" s="916">
        <v>18</v>
      </c>
      <c r="U49" s="916">
        <v>17</v>
      </c>
      <c r="V49" s="916">
        <v>17</v>
      </c>
      <c r="W49" s="916">
        <v>21</v>
      </c>
      <c r="X49" s="916">
        <v>21</v>
      </c>
      <c r="Y49" s="916">
        <v>21</v>
      </c>
      <c r="Z49" s="916">
        <v>25</v>
      </c>
      <c r="AA49" s="916">
        <v>24</v>
      </c>
      <c r="AB49" s="916" t="s">
        <v>878</v>
      </c>
    </row>
    <row r="50" spans="1:28" ht="14.5" customHeight="1">
      <c r="A50" s="945" t="s">
        <v>1196</v>
      </c>
      <c r="B50" s="916">
        <v>179</v>
      </c>
      <c r="C50" s="916">
        <v>44</v>
      </c>
      <c r="D50" s="916">
        <v>259</v>
      </c>
      <c r="E50" s="916">
        <v>256</v>
      </c>
      <c r="F50" s="916">
        <v>242</v>
      </c>
      <c r="G50" s="916">
        <v>226</v>
      </c>
      <c r="H50" s="916">
        <v>203</v>
      </c>
      <c r="I50" s="916">
        <v>188</v>
      </c>
      <c r="J50" s="916">
        <v>188</v>
      </c>
      <c r="K50" s="916">
        <v>178</v>
      </c>
      <c r="L50" s="916">
        <v>172</v>
      </c>
      <c r="M50" s="916">
        <v>168</v>
      </c>
      <c r="N50" s="916">
        <v>156</v>
      </c>
      <c r="O50" s="916">
        <v>153</v>
      </c>
      <c r="P50" s="916">
        <v>146</v>
      </c>
      <c r="Q50" s="916">
        <v>127</v>
      </c>
      <c r="R50" s="916">
        <v>122</v>
      </c>
      <c r="S50" s="916">
        <v>117</v>
      </c>
      <c r="T50" s="916">
        <v>113</v>
      </c>
      <c r="U50" s="916">
        <v>102</v>
      </c>
      <c r="V50" s="916">
        <v>105</v>
      </c>
      <c r="W50" s="916">
        <v>109</v>
      </c>
      <c r="X50" s="916">
        <v>107</v>
      </c>
      <c r="Y50" s="916">
        <v>110</v>
      </c>
      <c r="Z50" s="916">
        <v>116</v>
      </c>
      <c r="AA50" s="916">
        <v>125</v>
      </c>
      <c r="AB50" s="916" t="s">
        <v>878</v>
      </c>
    </row>
    <row r="51" spans="1:28" ht="14.5" customHeight="1">
      <c r="A51" s="945" t="s">
        <v>1440</v>
      </c>
      <c r="B51" s="916">
        <v>31</v>
      </c>
      <c r="C51" s="916">
        <v>28</v>
      </c>
      <c r="D51" s="916">
        <v>32</v>
      </c>
      <c r="E51" s="916">
        <v>32</v>
      </c>
      <c r="F51" s="916">
        <v>35</v>
      </c>
      <c r="G51" s="916">
        <v>32</v>
      </c>
      <c r="H51" s="916">
        <v>32</v>
      </c>
      <c r="I51" s="916">
        <v>32</v>
      </c>
      <c r="J51" s="916">
        <v>29</v>
      </c>
      <c r="K51" s="916">
        <v>29</v>
      </c>
      <c r="L51" s="916">
        <v>29</v>
      </c>
      <c r="M51" s="916">
        <v>25</v>
      </c>
      <c r="N51" s="916">
        <v>25</v>
      </c>
      <c r="O51" s="916">
        <v>25</v>
      </c>
      <c r="P51" s="916">
        <v>22</v>
      </c>
      <c r="Q51" s="916">
        <v>22</v>
      </c>
      <c r="R51" s="916">
        <v>19</v>
      </c>
      <c r="S51" s="916">
        <v>19</v>
      </c>
      <c r="T51" s="916">
        <v>19</v>
      </c>
      <c r="U51" s="916">
        <v>19</v>
      </c>
      <c r="V51" s="916">
        <v>19</v>
      </c>
      <c r="W51" s="916">
        <v>16</v>
      </c>
      <c r="X51" s="916">
        <v>16</v>
      </c>
      <c r="Y51" s="916">
        <v>14</v>
      </c>
      <c r="Z51" s="916">
        <v>12</v>
      </c>
      <c r="AA51" s="916">
        <v>12</v>
      </c>
      <c r="AB51" s="916" t="s">
        <v>878</v>
      </c>
    </row>
    <row r="52" spans="1:28" ht="14.5" customHeight="1">
      <c r="A52" s="945" t="s">
        <v>1419</v>
      </c>
      <c r="B52" s="916">
        <v>54</v>
      </c>
      <c r="C52" s="916">
        <v>56</v>
      </c>
      <c r="D52" s="916">
        <v>46</v>
      </c>
      <c r="E52" s="916">
        <v>56</v>
      </c>
      <c r="F52" s="916">
        <v>63</v>
      </c>
      <c r="G52" s="916">
        <v>60</v>
      </c>
      <c r="H52" s="916">
        <v>57</v>
      </c>
      <c r="I52" s="916">
        <v>54</v>
      </c>
      <c r="J52" s="916" t="s">
        <v>355</v>
      </c>
      <c r="K52" s="916" t="s">
        <v>355</v>
      </c>
      <c r="L52" s="916" t="s">
        <v>355</v>
      </c>
      <c r="M52" s="916" t="s">
        <v>355</v>
      </c>
      <c r="N52" s="916" t="s">
        <v>355</v>
      </c>
      <c r="O52" s="916">
        <v>41</v>
      </c>
      <c r="P52" s="916">
        <v>38</v>
      </c>
      <c r="Q52" s="916">
        <v>35</v>
      </c>
      <c r="R52" s="916">
        <v>32</v>
      </c>
      <c r="S52" s="916">
        <v>31</v>
      </c>
      <c r="T52" s="916">
        <v>31</v>
      </c>
      <c r="U52" s="916">
        <v>27</v>
      </c>
      <c r="V52" s="916">
        <v>28</v>
      </c>
      <c r="W52" s="916">
        <v>30</v>
      </c>
      <c r="X52" s="916">
        <v>30</v>
      </c>
      <c r="Y52" s="916">
        <v>30</v>
      </c>
      <c r="Z52" s="916">
        <v>33</v>
      </c>
      <c r="AA52" s="916">
        <v>33</v>
      </c>
      <c r="AB52" s="916">
        <v>30</v>
      </c>
    </row>
    <row r="53" spans="1:28" ht="14.5" customHeight="1">
      <c r="A53" s="945" t="s">
        <v>1213</v>
      </c>
      <c r="B53" s="916">
        <v>114</v>
      </c>
      <c r="C53" s="916">
        <v>114</v>
      </c>
      <c r="D53" s="916">
        <v>111</v>
      </c>
      <c r="E53" s="916">
        <v>104</v>
      </c>
      <c r="F53" s="916">
        <v>102</v>
      </c>
      <c r="G53" s="916">
        <v>99</v>
      </c>
      <c r="H53" s="916">
        <v>95</v>
      </c>
      <c r="I53" s="916">
        <v>92</v>
      </c>
      <c r="J53" s="916">
        <v>92</v>
      </c>
      <c r="K53" s="916">
        <v>86</v>
      </c>
      <c r="L53" s="916">
        <v>83</v>
      </c>
      <c r="M53" s="916">
        <v>80</v>
      </c>
      <c r="N53" s="916">
        <v>76</v>
      </c>
      <c r="O53" s="916">
        <v>73</v>
      </c>
      <c r="P53" s="916">
        <v>70</v>
      </c>
      <c r="Q53" s="916">
        <v>60</v>
      </c>
      <c r="R53" s="916">
        <v>57</v>
      </c>
      <c r="S53" s="916">
        <v>57</v>
      </c>
      <c r="T53" s="916">
        <v>54</v>
      </c>
      <c r="U53" s="916">
        <v>49</v>
      </c>
      <c r="V53" s="916">
        <v>51</v>
      </c>
      <c r="W53" s="916">
        <v>56</v>
      </c>
      <c r="X53" s="916">
        <v>56</v>
      </c>
      <c r="Y53" s="916">
        <v>56</v>
      </c>
      <c r="Z53" s="916">
        <v>54</v>
      </c>
      <c r="AA53" s="916">
        <v>54</v>
      </c>
      <c r="AB53" s="916">
        <v>55</v>
      </c>
    </row>
    <row r="54" spans="1:28" ht="14.5" customHeight="1">
      <c r="A54" s="945" t="s">
        <v>335</v>
      </c>
      <c r="B54" s="916">
        <v>260</v>
      </c>
      <c r="C54" s="916">
        <v>193</v>
      </c>
      <c r="D54" s="916">
        <v>156</v>
      </c>
      <c r="E54" s="916">
        <v>218</v>
      </c>
      <c r="F54" s="916">
        <v>202</v>
      </c>
      <c r="G54" s="916">
        <v>181</v>
      </c>
      <c r="H54" s="916">
        <v>162</v>
      </c>
      <c r="I54" s="916">
        <v>149</v>
      </c>
      <c r="J54" s="916">
        <v>146</v>
      </c>
      <c r="K54" s="916">
        <v>150</v>
      </c>
      <c r="L54" s="916">
        <v>142</v>
      </c>
      <c r="M54" s="916">
        <v>132</v>
      </c>
      <c r="N54" s="916">
        <v>120</v>
      </c>
      <c r="O54" s="916">
        <v>118</v>
      </c>
      <c r="P54" s="916">
        <v>113</v>
      </c>
      <c r="Q54" s="916">
        <v>99</v>
      </c>
      <c r="R54" s="916">
        <v>105</v>
      </c>
      <c r="S54" s="916">
        <v>103</v>
      </c>
      <c r="T54" s="916">
        <v>92</v>
      </c>
      <c r="U54" s="916">
        <v>85</v>
      </c>
      <c r="V54" s="916">
        <v>86</v>
      </c>
      <c r="W54" s="916">
        <v>92</v>
      </c>
      <c r="X54" s="916">
        <v>92</v>
      </c>
      <c r="Y54" s="916">
        <v>89</v>
      </c>
      <c r="Z54" s="916">
        <v>87</v>
      </c>
      <c r="AA54" s="916" t="s">
        <v>1386</v>
      </c>
      <c r="AB54" s="916" t="s">
        <v>878</v>
      </c>
    </row>
    <row r="55" spans="1:28" ht="14.5" customHeight="1">
      <c r="A55" s="945" t="s">
        <v>1441</v>
      </c>
      <c r="B55" s="916">
        <v>199</v>
      </c>
      <c r="C55" s="916">
        <v>202</v>
      </c>
      <c r="D55" s="916" t="s">
        <v>355</v>
      </c>
      <c r="E55" s="916" t="s">
        <v>355</v>
      </c>
      <c r="F55" s="916">
        <v>188</v>
      </c>
      <c r="G55" s="916" t="s">
        <v>355</v>
      </c>
      <c r="H55" s="916">
        <v>191</v>
      </c>
      <c r="I55" s="916" t="s">
        <v>355</v>
      </c>
      <c r="J55" s="916">
        <v>181</v>
      </c>
      <c r="K55" s="916" t="s">
        <v>355</v>
      </c>
      <c r="L55" s="916">
        <v>165</v>
      </c>
      <c r="M55" s="916" t="s">
        <v>355</v>
      </c>
      <c r="N55" s="916">
        <v>153</v>
      </c>
      <c r="O55" s="916" t="s">
        <v>355</v>
      </c>
      <c r="P55" s="916">
        <v>140</v>
      </c>
      <c r="Q55" s="916" t="s">
        <v>355</v>
      </c>
      <c r="R55" s="916">
        <v>117</v>
      </c>
      <c r="S55" s="916" t="s">
        <v>355</v>
      </c>
      <c r="T55" s="916">
        <v>109</v>
      </c>
      <c r="U55" s="916">
        <v>98</v>
      </c>
      <c r="V55" s="916">
        <v>101</v>
      </c>
      <c r="W55" s="916">
        <v>98</v>
      </c>
      <c r="X55" s="916">
        <v>95</v>
      </c>
      <c r="Y55" s="916">
        <v>89</v>
      </c>
      <c r="Z55" s="916">
        <v>92</v>
      </c>
      <c r="AA55" s="916">
        <v>95</v>
      </c>
      <c r="AB55" s="916">
        <v>92</v>
      </c>
    </row>
    <row r="56" spans="1:28" ht="14.5" customHeight="1">
      <c r="A56" s="945" t="s">
        <v>1420</v>
      </c>
      <c r="B56" s="916">
        <v>215</v>
      </c>
      <c r="C56" s="916">
        <v>218</v>
      </c>
      <c r="D56" s="916">
        <v>215</v>
      </c>
      <c r="E56" s="916">
        <v>199</v>
      </c>
      <c r="F56" s="916">
        <v>206</v>
      </c>
      <c r="G56" s="916">
        <v>203</v>
      </c>
      <c r="H56" s="916">
        <v>203</v>
      </c>
      <c r="I56" s="916">
        <v>194</v>
      </c>
      <c r="J56" s="916">
        <v>178</v>
      </c>
      <c r="K56" s="916">
        <v>168</v>
      </c>
      <c r="L56" s="916">
        <v>165</v>
      </c>
      <c r="M56" s="916">
        <v>162</v>
      </c>
      <c r="N56" s="916">
        <v>149</v>
      </c>
      <c r="O56" s="916">
        <v>146</v>
      </c>
      <c r="P56" s="916">
        <v>140</v>
      </c>
      <c r="Q56" s="916">
        <v>121</v>
      </c>
      <c r="R56" s="916">
        <v>114</v>
      </c>
      <c r="S56" s="916">
        <v>115</v>
      </c>
      <c r="T56" s="916">
        <v>114</v>
      </c>
      <c r="U56" s="916">
        <v>102</v>
      </c>
      <c r="V56" s="916">
        <v>102</v>
      </c>
      <c r="W56" s="916">
        <v>105</v>
      </c>
      <c r="X56" s="916">
        <v>108</v>
      </c>
      <c r="Y56" s="916">
        <v>102</v>
      </c>
      <c r="Z56" s="916">
        <v>108</v>
      </c>
      <c r="AA56" s="916" t="s">
        <v>1386</v>
      </c>
      <c r="AB56" s="916" t="s">
        <v>878</v>
      </c>
    </row>
    <row r="57" spans="1:28" ht="14.5" customHeight="1">
      <c r="A57" s="945" t="s">
        <v>1442</v>
      </c>
      <c r="B57" s="916">
        <v>98</v>
      </c>
      <c r="C57" s="916">
        <v>101</v>
      </c>
      <c r="D57" s="916">
        <v>104</v>
      </c>
      <c r="E57" s="916">
        <v>98</v>
      </c>
      <c r="F57" s="916">
        <v>101</v>
      </c>
      <c r="G57" s="916">
        <v>99</v>
      </c>
      <c r="H57" s="916">
        <v>95</v>
      </c>
      <c r="I57" s="916">
        <v>92</v>
      </c>
      <c r="J57" s="916">
        <v>86</v>
      </c>
      <c r="K57" s="916">
        <v>80</v>
      </c>
      <c r="L57" s="916">
        <v>77</v>
      </c>
      <c r="M57" s="916">
        <v>73</v>
      </c>
      <c r="N57" s="916">
        <v>70</v>
      </c>
      <c r="O57" s="916">
        <v>70</v>
      </c>
      <c r="P57" s="916">
        <v>65</v>
      </c>
      <c r="Q57" s="916">
        <v>57</v>
      </c>
      <c r="R57" s="916">
        <v>54</v>
      </c>
      <c r="S57" s="916">
        <v>52</v>
      </c>
      <c r="T57" s="916">
        <v>51</v>
      </c>
      <c r="U57" s="916">
        <v>46</v>
      </c>
      <c r="V57" s="916">
        <v>47</v>
      </c>
      <c r="W57" s="916">
        <v>53</v>
      </c>
      <c r="X57" s="916">
        <v>56</v>
      </c>
      <c r="Y57" s="916">
        <v>51</v>
      </c>
      <c r="Z57" s="916">
        <v>54</v>
      </c>
      <c r="AA57" s="916">
        <v>54</v>
      </c>
      <c r="AB57" s="916" t="s">
        <v>878</v>
      </c>
    </row>
    <row r="58" spans="1:28" ht="14.5" customHeight="1">
      <c r="A58" s="945" t="s">
        <v>1443</v>
      </c>
      <c r="B58" s="916">
        <v>51</v>
      </c>
      <c r="C58" s="916">
        <v>53</v>
      </c>
      <c r="D58" s="916">
        <v>47</v>
      </c>
      <c r="E58" s="916">
        <v>45</v>
      </c>
      <c r="F58" s="916">
        <v>48</v>
      </c>
      <c r="G58" s="916">
        <v>48</v>
      </c>
      <c r="H58" s="916">
        <v>48</v>
      </c>
      <c r="I58" s="916">
        <v>45</v>
      </c>
      <c r="J58" s="916">
        <v>41</v>
      </c>
      <c r="K58" s="916">
        <v>38</v>
      </c>
      <c r="L58" s="916">
        <v>38</v>
      </c>
      <c r="M58" s="916">
        <v>35</v>
      </c>
      <c r="N58" s="916">
        <v>35</v>
      </c>
      <c r="O58" s="916">
        <v>32</v>
      </c>
      <c r="P58" s="916">
        <v>32</v>
      </c>
      <c r="Q58" s="916">
        <v>29</v>
      </c>
      <c r="R58" s="916">
        <v>25</v>
      </c>
      <c r="S58" s="916">
        <v>25</v>
      </c>
      <c r="T58" s="916">
        <v>24</v>
      </c>
      <c r="U58" s="916">
        <v>15</v>
      </c>
      <c r="V58" s="916">
        <v>25</v>
      </c>
      <c r="W58" s="916">
        <v>19</v>
      </c>
      <c r="X58" s="916">
        <v>19</v>
      </c>
      <c r="Y58" s="916">
        <v>16</v>
      </c>
      <c r="Z58" s="916">
        <v>13</v>
      </c>
      <c r="AA58" s="916">
        <v>16</v>
      </c>
      <c r="AB58" s="916" t="s">
        <v>878</v>
      </c>
    </row>
    <row r="59" spans="1:28" ht="14.5" customHeight="1">
      <c r="A59" s="945" t="s">
        <v>1192</v>
      </c>
      <c r="B59" s="916">
        <v>195</v>
      </c>
      <c r="C59" s="916">
        <v>243</v>
      </c>
      <c r="D59" s="916">
        <v>227</v>
      </c>
      <c r="E59" s="916">
        <v>218</v>
      </c>
      <c r="F59" s="916">
        <v>200</v>
      </c>
      <c r="G59" s="916">
        <v>184</v>
      </c>
      <c r="H59" s="916">
        <v>165</v>
      </c>
      <c r="I59" s="916">
        <v>169</v>
      </c>
      <c r="J59" s="916">
        <v>127</v>
      </c>
      <c r="K59" s="916">
        <v>121</v>
      </c>
      <c r="L59" s="916">
        <v>118</v>
      </c>
      <c r="M59" s="916">
        <v>114</v>
      </c>
      <c r="N59" s="916">
        <v>105</v>
      </c>
      <c r="O59" s="916">
        <v>105</v>
      </c>
      <c r="P59" s="916">
        <v>99</v>
      </c>
      <c r="Q59" s="916">
        <v>86</v>
      </c>
      <c r="R59" s="916">
        <v>83</v>
      </c>
      <c r="S59" s="916">
        <v>79</v>
      </c>
      <c r="T59" s="916">
        <v>76</v>
      </c>
      <c r="U59" s="916">
        <v>70</v>
      </c>
      <c r="V59" s="916">
        <v>70</v>
      </c>
      <c r="W59" s="916">
        <v>64</v>
      </c>
      <c r="X59" s="916">
        <v>60</v>
      </c>
      <c r="Y59" s="916">
        <v>60</v>
      </c>
      <c r="Z59" s="916">
        <v>60</v>
      </c>
      <c r="AA59" s="916">
        <v>59</v>
      </c>
      <c r="AB59" s="916" t="s">
        <v>878</v>
      </c>
    </row>
    <row r="60" spans="1:28" ht="14.5" customHeight="1">
      <c r="A60" s="945" t="s">
        <v>437</v>
      </c>
      <c r="B60" s="916">
        <v>397</v>
      </c>
      <c r="C60" s="916">
        <v>297</v>
      </c>
      <c r="D60" s="916">
        <v>228</v>
      </c>
      <c r="E60" s="916">
        <v>234</v>
      </c>
      <c r="F60" s="916">
        <v>210</v>
      </c>
      <c r="G60" s="916">
        <v>197</v>
      </c>
      <c r="H60" s="916">
        <v>178</v>
      </c>
      <c r="I60" s="916">
        <v>162</v>
      </c>
      <c r="J60" s="916">
        <v>146</v>
      </c>
      <c r="K60" s="916">
        <v>137</v>
      </c>
      <c r="L60" s="916">
        <v>134</v>
      </c>
      <c r="M60" s="916">
        <v>127</v>
      </c>
      <c r="N60" s="916">
        <v>121</v>
      </c>
      <c r="O60" s="916">
        <v>118</v>
      </c>
      <c r="P60" s="916">
        <v>111</v>
      </c>
      <c r="Q60" s="916">
        <v>99</v>
      </c>
      <c r="R60" s="916">
        <v>93</v>
      </c>
      <c r="S60" s="916">
        <v>90</v>
      </c>
      <c r="T60" s="916">
        <v>87</v>
      </c>
      <c r="U60" s="916">
        <v>78</v>
      </c>
      <c r="V60" s="916">
        <v>80</v>
      </c>
      <c r="W60" s="916">
        <v>74</v>
      </c>
      <c r="X60" s="916">
        <v>68</v>
      </c>
      <c r="Y60" s="916">
        <v>77</v>
      </c>
      <c r="Z60" s="916">
        <v>81</v>
      </c>
      <c r="AA60" s="916">
        <v>84</v>
      </c>
      <c r="AB60" s="916">
        <v>90</v>
      </c>
    </row>
    <row r="61" spans="1:28" ht="14.5" customHeight="1">
      <c r="A61" s="945" t="s">
        <v>1444</v>
      </c>
      <c r="B61" s="916">
        <v>104</v>
      </c>
      <c r="C61" s="916">
        <v>111</v>
      </c>
      <c r="D61" s="916">
        <v>111</v>
      </c>
      <c r="E61" s="916">
        <v>107</v>
      </c>
      <c r="F61" s="916">
        <v>111</v>
      </c>
      <c r="G61" s="916">
        <v>108</v>
      </c>
      <c r="H61" s="916">
        <v>111</v>
      </c>
      <c r="I61" s="916">
        <v>105</v>
      </c>
      <c r="J61" s="916">
        <v>95</v>
      </c>
      <c r="K61" s="916">
        <v>89</v>
      </c>
      <c r="L61" s="916">
        <v>86</v>
      </c>
      <c r="M61" s="916">
        <v>83</v>
      </c>
      <c r="N61" s="916">
        <v>79</v>
      </c>
      <c r="O61" s="916">
        <v>76</v>
      </c>
      <c r="P61" s="916">
        <v>73</v>
      </c>
      <c r="Q61" s="916">
        <v>64</v>
      </c>
      <c r="R61" s="916">
        <v>60</v>
      </c>
      <c r="S61" s="916">
        <v>58</v>
      </c>
      <c r="T61" s="916">
        <v>57</v>
      </c>
      <c r="U61" s="916">
        <v>51</v>
      </c>
      <c r="V61" s="916">
        <v>52</v>
      </c>
      <c r="W61" s="916">
        <v>50</v>
      </c>
      <c r="X61" s="916">
        <v>53</v>
      </c>
      <c r="Y61" s="916">
        <v>51</v>
      </c>
      <c r="Z61" s="916">
        <v>45</v>
      </c>
      <c r="AA61" s="916">
        <v>48</v>
      </c>
      <c r="AB61" s="916">
        <v>51</v>
      </c>
    </row>
    <row r="62" spans="1:28" ht="14.5" customHeight="1">
      <c r="A62" s="945" t="s">
        <v>1445</v>
      </c>
      <c r="B62" s="916" t="s">
        <v>1386</v>
      </c>
      <c r="C62" s="916" t="s">
        <v>1386</v>
      </c>
      <c r="D62" s="916" t="s">
        <v>1386</v>
      </c>
      <c r="E62" s="916" t="s">
        <v>1386</v>
      </c>
      <c r="F62" s="916" t="s">
        <v>1386</v>
      </c>
      <c r="G62" s="916" t="s">
        <v>1386</v>
      </c>
      <c r="H62" s="916" t="s">
        <v>1386</v>
      </c>
      <c r="I62" s="916" t="s">
        <v>1386</v>
      </c>
      <c r="J62" s="916" t="s">
        <v>1386</v>
      </c>
      <c r="K62" s="916" t="s">
        <v>1386</v>
      </c>
      <c r="L62" s="916" t="s">
        <v>1386</v>
      </c>
      <c r="M62" s="916" t="s">
        <v>1386</v>
      </c>
      <c r="N62" s="916" t="s">
        <v>1386</v>
      </c>
      <c r="O62" s="916" t="s">
        <v>1386</v>
      </c>
      <c r="P62" s="916" t="s">
        <v>1386</v>
      </c>
      <c r="Q62" s="916" t="s">
        <v>1386</v>
      </c>
      <c r="R62" s="916" t="s">
        <v>1386</v>
      </c>
      <c r="S62" s="916" t="s">
        <v>1386</v>
      </c>
      <c r="T62" s="916" t="s">
        <v>1386</v>
      </c>
      <c r="U62" s="916" t="s">
        <v>1386</v>
      </c>
      <c r="V62" s="916" t="s">
        <v>1386</v>
      </c>
      <c r="W62" s="916" t="s">
        <v>1386</v>
      </c>
      <c r="X62" s="916" t="s">
        <v>1386</v>
      </c>
      <c r="Y62" s="916" t="s">
        <v>1386</v>
      </c>
      <c r="Z62" s="916" t="s">
        <v>1386</v>
      </c>
      <c r="AA62" s="916" t="s">
        <v>1386</v>
      </c>
      <c r="AB62" s="916" t="s">
        <v>878</v>
      </c>
    </row>
    <row r="63" spans="1:28" ht="12.5">
      <c r="A63" s="822"/>
      <c r="B63" s="1181"/>
      <c r="C63" s="1181"/>
      <c r="D63" s="1181"/>
      <c r="E63" s="1181"/>
      <c r="F63" s="1181"/>
      <c r="G63" s="1181"/>
      <c r="H63" s="1181"/>
      <c r="I63" s="1181"/>
      <c r="J63" s="1181"/>
      <c r="K63" s="1182"/>
      <c r="L63" s="1182"/>
      <c r="M63" s="1182"/>
      <c r="N63" s="1182"/>
      <c r="O63" s="1182"/>
      <c r="P63" s="1182"/>
      <c r="Q63" s="1182"/>
      <c r="R63" s="1182"/>
      <c r="S63" s="1182"/>
      <c r="T63" s="1182"/>
      <c r="U63" s="1182"/>
      <c r="V63" s="1182"/>
      <c r="W63" s="1182"/>
      <c r="X63" s="1182"/>
      <c r="Y63" s="1182"/>
      <c r="Z63" s="1182"/>
      <c r="AA63" s="1182"/>
      <c r="AB63" s="1179"/>
    </row>
    <row r="64" spans="1:28" ht="12.65" customHeight="1">
      <c r="A64" s="818"/>
      <c r="B64" s="1378" t="s">
        <v>738</v>
      </c>
      <c r="C64" s="1378"/>
      <c r="D64" s="1378"/>
      <c r="E64" s="1378"/>
      <c r="F64" s="1378"/>
      <c r="G64" s="1378" t="s">
        <v>738</v>
      </c>
      <c r="H64" s="1378"/>
      <c r="I64" s="1378"/>
      <c r="J64" s="1378"/>
      <c r="K64" s="1378"/>
      <c r="L64" s="1378" t="s">
        <v>738</v>
      </c>
      <c r="M64" s="1378"/>
      <c r="N64" s="1378"/>
      <c r="O64" s="1378"/>
      <c r="P64" s="1378"/>
      <c r="Q64" s="1378" t="s">
        <v>738</v>
      </c>
      <c r="R64" s="1378"/>
      <c r="S64" s="1378"/>
      <c r="T64" s="1378"/>
      <c r="U64" s="1378"/>
      <c r="V64" s="1378" t="s">
        <v>738</v>
      </c>
      <c r="W64" s="1378"/>
      <c r="X64" s="1378"/>
      <c r="Y64" s="1378"/>
      <c r="Z64" s="1378"/>
      <c r="AA64" s="1184"/>
      <c r="AB64" s="1177"/>
    </row>
    <row r="65" spans="1:28" ht="13">
      <c r="A65" s="818"/>
      <c r="B65" s="1185"/>
      <c r="C65" s="1185"/>
      <c r="D65" s="1185"/>
      <c r="E65" s="1185"/>
      <c r="F65" s="1185"/>
      <c r="G65" s="1185"/>
      <c r="H65" s="1185"/>
      <c r="I65" s="1185"/>
      <c r="J65" s="1185"/>
      <c r="K65" s="1185"/>
      <c r="L65" s="1185"/>
      <c r="M65" s="1185"/>
      <c r="N65" s="1185"/>
      <c r="O65" s="1185"/>
      <c r="P65" s="1185"/>
      <c r="Q65" s="1185"/>
      <c r="R65" s="1185"/>
      <c r="S65" s="1185"/>
      <c r="T65" s="1185"/>
      <c r="U65" s="1185"/>
      <c r="V65" s="1185"/>
      <c r="W65" s="1185"/>
      <c r="X65" s="1185"/>
      <c r="Y65" s="1185"/>
      <c r="Z65" s="1185"/>
      <c r="AA65" s="1185"/>
      <c r="AB65" s="1179"/>
    </row>
    <row r="66" spans="1:28" ht="14.5" customHeight="1">
      <c r="A66" s="945" t="s">
        <v>1653</v>
      </c>
      <c r="B66" s="916">
        <v>238</v>
      </c>
      <c r="C66" s="916">
        <v>199</v>
      </c>
      <c r="D66" s="916">
        <v>150</v>
      </c>
      <c r="E66" s="916">
        <v>165</v>
      </c>
      <c r="F66" s="916">
        <v>144</v>
      </c>
      <c r="G66" s="916">
        <v>130</v>
      </c>
      <c r="H66" s="916">
        <v>114</v>
      </c>
      <c r="I66" s="916">
        <v>125</v>
      </c>
      <c r="J66" s="916">
        <v>131</v>
      </c>
      <c r="K66" s="916">
        <v>119</v>
      </c>
      <c r="L66" s="916">
        <v>122</v>
      </c>
      <c r="M66" s="916">
        <v>105</v>
      </c>
      <c r="N66" s="916">
        <v>102</v>
      </c>
      <c r="O66" s="916">
        <v>110</v>
      </c>
      <c r="P66" s="916">
        <v>144</v>
      </c>
      <c r="Q66" s="916">
        <v>161</v>
      </c>
      <c r="R66" s="916">
        <v>171</v>
      </c>
      <c r="S66" s="916">
        <v>175</v>
      </c>
      <c r="T66" s="916">
        <v>143</v>
      </c>
      <c r="U66" s="916">
        <v>109</v>
      </c>
      <c r="V66" s="916">
        <v>105</v>
      </c>
      <c r="W66" s="916">
        <v>124</v>
      </c>
      <c r="X66" s="916">
        <v>141</v>
      </c>
      <c r="Y66" s="916">
        <v>119</v>
      </c>
      <c r="Z66" s="916">
        <v>127</v>
      </c>
      <c r="AA66" s="916">
        <v>140</v>
      </c>
      <c r="AB66" s="916">
        <v>129</v>
      </c>
    </row>
    <row r="67" spans="1:28" ht="14.5" customHeight="1">
      <c r="A67" s="945" t="s">
        <v>1195</v>
      </c>
      <c r="B67" s="916">
        <v>211</v>
      </c>
      <c r="C67" s="916">
        <v>278</v>
      </c>
      <c r="D67" s="916">
        <v>248</v>
      </c>
      <c r="E67" s="916">
        <v>227</v>
      </c>
      <c r="F67" s="916">
        <v>224</v>
      </c>
      <c r="G67" s="916">
        <v>227</v>
      </c>
      <c r="H67" s="916">
        <v>294</v>
      </c>
      <c r="I67" s="916">
        <v>323</v>
      </c>
      <c r="J67" s="916">
        <v>331</v>
      </c>
      <c r="K67" s="916">
        <v>345</v>
      </c>
      <c r="L67" s="916">
        <v>360</v>
      </c>
      <c r="M67" s="916">
        <v>366</v>
      </c>
      <c r="N67" s="916">
        <v>339</v>
      </c>
      <c r="O67" s="916">
        <v>369</v>
      </c>
      <c r="P67" s="916">
        <v>444</v>
      </c>
      <c r="Q67" s="916">
        <v>491</v>
      </c>
      <c r="R67" s="916">
        <v>517</v>
      </c>
      <c r="S67" s="916">
        <v>525</v>
      </c>
      <c r="T67" s="916">
        <v>534</v>
      </c>
      <c r="U67" s="916">
        <v>572</v>
      </c>
      <c r="V67" s="916">
        <v>511</v>
      </c>
      <c r="W67" s="916">
        <v>526</v>
      </c>
      <c r="X67" s="916">
        <v>451</v>
      </c>
      <c r="Y67" s="916">
        <v>375</v>
      </c>
      <c r="Z67" s="916">
        <v>387</v>
      </c>
      <c r="AA67" s="916">
        <v>528</v>
      </c>
      <c r="AB67" s="916" t="s">
        <v>878</v>
      </c>
    </row>
    <row r="68" spans="1:28" ht="14.5" customHeight="1">
      <c r="A68" s="945" t="s">
        <v>1179</v>
      </c>
      <c r="B68" s="916">
        <v>83</v>
      </c>
      <c r="C68" s="916">
        <v>104</v>
      </c>
      <c r="D68" s="916">
        <v>116</v>
      </c>
      <c r="E68" s="916">
        <v>113</v>
      </c>
      <c r="F68" s="916">
        <v>93</v>
      </c>
      <c r="G68" s="916">
        <v>120</v>
      </c>
      <c r="H68" s="916">
        <v>111</v>
      </c>
      <c r="I68" s="916">
        <v>113</v>
      </c>
      <c r="J68" s="916">
        <v>118</v>
      </c>
      <c r="K68" s="916">
        <v>153</v>
      </c>
      <c r="L68" s="916">
        <v>169</v>
      </c>
      <c r="M68" s="916">
        <v>187</v>
      </c>
      <c r="N68" s="916">
        <v>162</v>
      </c>
      <c r="O68" s="916">
        <v>173</v>
      </c>
      <c r="P68" s="916">
        <v>150</v>
      </c>
      <c r="Q68" s="916">
        <v>164</v>
      </c>
      <c r="R68" s="916">
        <v>174</v>
      </c>
      <c r="S68" s="916">
        <v>176</v>
      </c>
      <c r="T68" s="916">
        <v>180</v>
      </c>
      <c r="U68" s="916">
        <v>137</v>
      </c>
      <c r="V68" s="916">
        <v>158</v>
      </c>
      <c r="W68" s="916">
        <v>146</v>
      </c>
      <c r="X68" s="916">
        <v>132</v>
      </c>
      <c r="Y68" s="916">
        <v>125</v>
      </c>
      <c r="Z68" s="916">
        <v>141</v>
      </c>
      <c r="AA68" s="916">
        <v>147</v>
      </c>
      <c r="AB68" s="916" t="s">
        <v>878</v>
      </c>
    </row>
    <row r="69" spans="1:28" ht="14.5" customHeight="1">
      <c r="A69" s="945" t="s">
        <v>1196</v>
      </c>
      <c r="B69" s="916">
        <v>399</v>
      </c>
      <c r="C69" s="916">
        <v>33</v>
      </c>
      <c r="D69" s="916">
        <v>32</v>
      </c>
      <c r="E69" s="916">
        <v>42</v>
      </c>
      <c r="F69" s="916">
        <v>46</v>
      </c>
      <c r="G69" s="916">
        <v>48</v>
      </c>
      <c r="H69" s="916">
        <v>46</v>
      </c>
      <c r="I69" s="916">
        <v>45</v>
      </c>
      <c r="J69" s="916">
        <v>45</v>
      </c>
      <c r="K69" s="916">
        <v>48</v>
      </c>
      <c r="L69" s="916">
        <v>76</v>
      </c>
      <c r="M69" s="916">
        <v>73</v>
      </c>
      <c r="N69" s="916">
        <v>62</v>
      </c>
      <c r="O69" s="916">
        <v>38</v>
      </c>
      <c r="P69" s="916">
        <v>28</v>
      </c>
      <c r="Q69" s="916">
        <v>36</v>
      </c>
      <c r="R69" s="916">
        <v>44</v>
      </c>
      <c r="S69" s="916">
        <v>43</v>
      </c>
      <c r="T69" s="916">
        <v>39</v>
      </c>
      <c r="U69" s="916">
        <v>42</v>
      </c>
      <c r="V69" s="916">
        <v>56</v>
      </c>
      <c r="W69" s="916">
        <v>34</v>
      </c>
      <c r="X69" s="916">
        <v>25</v>
      </c>
      <c r="Y69" s="916">
        <v>9</v>
      </c>
      <c r="Z69" s="916">
        <v>11</v>
      </c>
      <c r="AA69" s="916">
        <v>15</v>
      </c>
      <c r="AB69" s="916" t="s">
        <v>878</v>
      </c>
    </row>
    <row r="70" spans="1:28" ht="14.5" customHeight="1">
      <c r="A70" s="945" t="s">
        <v>1440</v>
      </c>
      <c r="B70" s="916">
        <v>21</v>
      </c>
      <c r="C70" s="916">
        <v>27</v>
      </c>
      <c r="D70" s="916">
        <v>26</v>
      </c>
      <c r="E70" s="916">
        <v>22</v>
      </c>
      <c r="F70" s="916">
        <v>23</v>
      </c>
      <c r="G70" s="916">
        <v>24</v>
      </c>
      <c r="H70" s="916">
        <v>27</v>
      </c>
      <c r="I70" s="916">
        <v>26</v>
      </c>
      <c r="J70" s="916">
        <v>26</v>
      </c>
      <c r="K70" s="916">
        <v>27</v>
      </c>
      <c r="L70" s="916">
        <v>28</v>
      </c>
      <c r="M70" s="916">
        <v>28</v>
      </c>
      <c r="N70" s="916">
        <v>25</v>
      </c>
      <c r="O70" s="916">
        <v>28</v>
      </c>
      <c r="P70" s="916">
        <v>23</v>
      </c>
      <c r="Q70" s="916">
        <v>20</v>
      </c>
      <c r="R70" s="916">
        <v>21</v>
      </c>
      <c r="S70" s="916">
        <v>23</v>
      </c>
      <c r="T70" s="916">
        <v>24</v>
      </c>
      <c r="U70" s="916">
        <v>17</v>
      </c>
      <c r="V70" s="916">
        <v>15</v>
      </c>
      <c r="W70" s="916">
        <v>24</v>
      </c>
      <c r="X70" s="916">
        <v>21</v>
      </c>
      <c r="Y70" s="916">
        <v>22</v>
      </c>
      <c r="Z70" s="916">
        <v>24</v>
      </c>
      <c r="AA70" s="916">
        <v>23</v>
      </c>
      <c r="AB70" s="916" t="s">
        <v>878</v>
      </c>
    </row>
    <row r="71" spans="1:28" ht="14.5" customHeight="1">
      <c r="A71" s="945" t="s">
        <v>1419</v>
      </c>
      <c r="B71" s="916">
        <v>96</v>
      </c>
      <c r="C71" s="916">
        <v>90</v>
      </c>
      <c r="D71" s="916">
        <v>147</v>
      </c>
      <c r="E71" s="916">
        <v>137</v>
      </c>
      <c r="F71" s="916">
        <v>131</v>
      </c>
      <c r="G71" s="916">
        <v>146</v>
      </c>
      <c r="H71" s="916">
        <v>145</v>
      </c>
      <c r="I71" s="916">
        <v>132</v>
      </c>
      <c r="J71" s="916" t="s">
        <v>355</v>
      </c>
      <c r="K71" s="916" t="s">
        <v>355</v>
      </c>
      <c r="L71" s="916" t="s">
        <v>355</v>
      </c>
      <c r="M71" s="916" t="s">
        <v>355</v>
      </c>
      <c r="N71" s="916" t="s">
        <v>355</v>
      </c>
      <c r="O71" s="916">
        <v>126</v>
      </c>
      <c r="P71" s="916">
        <v>119</v>
      </c>
      <c r="Q71" s="916">
        <v>139</v>
      </c>
      <c r="R71" s="916">
        <v>162</v>
      </c>
      <c r="S71" s="916">
        <v>163</v>
      </c>
      <c r="T71" s="916">
        <v>135</v>
      </c>
      <c r="U71" s="916">
        <v>122</v>
      </c>
      <c r="V71" s="916">
        <v>128</v>
      </c>
      <c r="W71" s="916">
        <v>142</v>
      </c>
      <c r="X71" s="916">
        <v>120</v>
      </c>
      <c r="Y71" s="916">
        <v>100</v>
      </c>
      <c r="Z71" s="916">
        <v>110</v>
      </c>
      <c r="AA71" s="916">
        <v>120</v>
      </c>
      <c r="AB71" s="916">
        <v>114</v>
      </c>
    </row>
    <row r="72" spans="1:28" ht="14.5" customHeight="1">
      <c r="A72" s="945" t="s">
        <v>1213</v>
      </c>
      <c r="B72" s="916">
        <v>675</v>
      </c>
      <c r="C72" s="916">
        <v>924</v>
      </c>
      <c r="D72" s="916">
        <v>920</v>
      </c>
      <c r="E72" s="916">
        <v>848</v>
      </c>
      <c r="F72" s="916">
        <v>834</v>
      </c>
      <c r="G72" s="916">
        <v>868</v>
      </c>
      <c r="H72" s="916">
        <v>892</v>
      </c>
      <c r="I72" s="916">
        <v>955</v>
      </c>
      <c r="J72" s="916">
        <v>970</v>
      </c>
      <c r="K72" s="916">
        <v>956</v>
      </c>
      <c r="L72" s="916">
        <v>973</v>
      </c>
      <c r="M72" s="916">
        <v>997</v>
      </c>
      <c r="N72" s="916">
        <v>910</v>
      </c>
      <c r="O72" s="916">
        <v>934</v>
      </c>
      <c r="P72" s="916">
        <v>799</v>
      </c>
      <c r="Q72" s="916">
        <v>809</v>
      </c>
      <c r="R72" s="916">
        <v>739</v>
      </c>
      <c r="S72" s="916">
        <v>763</v>
      </c>
      <c r="T72" s="916">
        <v>743</v>
      </c>
      <c r="U72" s="916">
        <v>636</v>
      </c>
      <c r="V72" s="916">
        <v>685</v>
      </c>
      <c r="W72" s="916">
        <v>731</v>
      </c>
      <c r="X72" s="916">
        <v>660</v>
      </c>
      <c r="Y72" s="916">
        <v>628</v>
      </c>
      <c r="Z72" s="916">
        <v>710</v>
      </c>
      <c r="AA72" s="916">
        <v>778</v>
      </c>
      <c r="AB72" s="916">
        <v>744</v>
      </c>
    </row>
    <row r="73" spans="1:28" ht="14.5" customHeight="1">
      <c r="A73" s="945" t="s">
        <v>335</v>
      </c>
      <c r="B73" s="916">
        <v>123</v>
      </c>
      <c r="C73" s="916">
        <v>9</v>
      </c>
      <c r="D73" s="916">
        <v>3</v>
      </c>
      <c r="E73" s="916">
        <v>6</v>
      </c>
      <c r="F73" s="916">
        <v>6</v>
      </c>
      <c r="G73" s="916">
        <v>10</v>
      </c>
      <c r="H73" s="916">
        <v>6</v>
      </c>
      <c r="I73" s="916">
        <v>10</v>
      </c>
      <c r="J73" s="916">
        <v>10</v>
      </c>
      <c r="K73" s="916">
        <v>13</v>
      </c>
      <c r="L73" s="916">
        <v>19</v>
      </c>
      <c r="M73" s="916">
        <v>19</v>
      </c>
      <c r="N73" s="916">
        <v>24</v>
      </c>
      <c r="O73" s="916">
        <v>24</v>
      </c>
      <c r="P73" s="916">
        <v>55</v>
      </c>
      <c r="Q73" s="916">
        <v>13</v>
      </c>
      <c r="R73" s="916">
        <v>3</v>
      </c>
      <c r="S73" s="916">
        <v>3</v>
      </c>
      <c r="T73" s="916">
        <v>3</v>
      </c>
      <c r="U73" s="916">
        <v>2</v>
      </c>
      <c r="V73" s="916">
        <v>23</v>
      </c>
      <c r="W73" s="916">
        <v>11</v>
      </c>
      <c r="X73" s="916">
        <v>5</v>
      </c>
      <c r="Y73" s="916">
        <v>3</v>
      </c>
      <c r="Z73" s="916">
        <v>13</v>
      </c>
      <c r="AA73" s="916" t="s">
        <v>1386</v>
      </c>
      <c r="AB73" s="916" t="s">
        <v>878</v>
      </c>
    </row>
    <row r="74" spans="1:28" ht="14.5" customHeight="1">
      <c r="A74" s="945" t="s">
        <v>1441</v>
      </c>
      <c r="B74" s="916">
        <v>51</v>
      </c>
      <c r="C74" s="916">
        <v>50</v>
      </c>
      <c r="D74" s="916" t="s">
        <v>355</v>
      </c>
      <c r="E74" s="916" t="s">
        <v>355</v>
      </c>
      <c r="F74" s="916">
        <v>31</v>
      </c>
      <c r="G74" s="916" t="s">
        <v>355</v>
      </c>
      <c r="H74" s="916">
        <v>60</v>
      </c>
      <c r="I74" s="916" t="s">
        <v>355</v>
      </c>
      <c r="J74" s="916">
        <v>87</v>
      </c>
      <c r="K74" s="916" t="s">
        <v>355</v>
      </c>
      <c r="L74" s="916">
        <v>81</v>
      </c>
      <c r="M74" s="916" t="s">
        <v>355</v>
      </c>
      <c r="N74" s="916">
        <v>63</v>
      </c>
      <c r="O74" s="916" t="s">
        <v>355</v>
      </c>
      <c r="P74" s="916">
        <v>64</v>
      </c>
      <c r="Q74" s="916" t="s">
        <v>355</v>
      </c>
      <c r="R74" s="916">
        <v>73</v>
      </c>
      <c r="S74" s="916" t="s">
        <v>355</v>
      </c>
      <c r="T74" s="916">
        <v>76</v>
      </c>
      <c r="U74" s="916">
        <v>56</v>
      </c>
      <c r="V74" s="916">
        <v>52</v>
      </c>
      <c r="W74" s="916">
        <v>73</v>
      </c>
      <c r="X74" s="916">
        <v>78</v>
      </c>
      <c r="Y74" s="916">
        <v>70</v>
      </c>
      <c r="Z74" s="916">
        <v>76</v>
      </c>
      <c r="AA74" s="916">
        <v>69</v>
      </c>
      <c r="AB74" s="916">
        <v>92</v>
      </c>
    </row>
    <row r="75" spans="1:28" ht="14.5" customHeight="1">
      <c r="A75" s="945" t="s">
        <v>1420</v>
      </c>
      <c r="B75" s="916">
        <v>323</v>
      </c>
      <c r="C75" s="916">
        <v>449</v>
      </c>
      <c r="D75" s="916">
        <v>495</v>
      </c>
      <c r="E75" s="916">
        <v>482</v>
      </c>
      <c r="F75" s="916">
        <v>477</v>
      </c>
      <c r="G75" s="916">
        <v>515</v>
      </c>
      <c r="H75" s="916">
        <v>500</v>
      </c>
      <c r="I75" s="916">
        <v>502</v>
      </c>
      <c r="J75" s="916">
        <v>487</v>
      </c>
      <c r="K75" s="916">
        <v>489</v>
      </c>
      <c r="L75" s="916">
        <v>471</v>
      </c>
      <c r="M75" s="916">
        <v>449</v>
      </c>
      <c r="N75" s="916">
        <v>412</v>
      </c>
      <c r="O75" s="916">
        <v>442</v>
      </c>
      <c r="P75" s="916">
        <v>522</v>
      </c>
      <c r="Q75" s="916">
        <v>555</v>
      </c>
      <c r="R75" s="916">
        <v>591</v>
      </c>
      <c r="S75" s="916">
        <v>590</v>
      </c>
      <c r="T75" s="916">
        <v>509</v>
      </c>
      <c r="U75" s="916">
        <v>536</v>
      </c>
      <c r="V75" s="916">
        <v>472</v>
      </c>
      <c r="W75" s="916">
        <v>510</v>
      </c>
      <c r="X75" s="916">
        <v>446</v>
      </c>
      <c r="Y75" s="916">
        <v>382</v>
      </c>
      <c r="Z75" s="916">
        <v>392</v>
      </c>
      <c r="AA75" s="916" t="s">
        <v>1386</v>
      </c>
      <c r="AB75" s="916" t="s">
        <v>878</v>
      </c>
    </row>
    <row r="76" spans="1:28" ht="14.5" customHeight="1">
      <c r="A76" s="945" t="s">
        <v>1442</v>
      </c>
      <c r="B76" s="916">
        <v>35</v>
      </c>
      <c r="C76" s="916">
        <v>41</v>
      </c>
      <c r="D76" s="916">
        <v>38</v>
      </c>
      <c r="E76" s="916">
        <v>38</v>
      </c>
      <c r="F76" s="916">
        <v>38</v>
      </c>
      <c r="G76" s="916">
        <v>151</v>
      </c>
      <c r="H76" s="916">
        <v>119</v>
      </c>
      <c r="I76" s="916">
        <v>157</v>
      </c>
      <c r="J76" s="916">
        <v>164</v>
      </c>
      <c r="K76" s="916">
        <v>154</v>
      </c>
      <c r="L76" s="916">
        <v>169</v>
      </c>
      <c r="M76" s="916">
        <v>104</v>
      </c>
      <c r="N76" s="916">
        <v>221</v>
      </c>
      <c r="O76" s="916">
        <v>2</v>
      </c>
      <c r="P76" s="916">
        <v>7</v>
      </c>
      <c r="Q76" s="916">
        <v>6</v>
      </c>
      <c r="R76" s="916">
        <v>6</v>
      </c>
      <c r="S76" s="916">
        <v>7</v>
      </c>
      <c r="T76" s="916">
        <v>79</v>
      </c>
      <c r="U76" s="916">
        <v>69</v>
      </c>
      <c r="V76" s="916">
        <v>56</v>
      </c>
      <c r="W76" s="916">
        <v>38</v>
      </c>
      <c r="X76" s="916">
        <v>25</v>
      </c>
      <c r="Y76" s="916">
        <v>17</v>
      </c>
      <c r="Z76" s="916">
        <v>13</v>
      </c>
      <c r="AA76" s="916">
        <v>4</v>
      </c>
      <c r="AB76" s="916" t="s">
        <v>878</v>
      </c>
    </row>
    <row r="77" spans="1:28" ht="14.5" customHeight="1">
      <c r="A77" s="945" t="s">
        <v>1443</v>
      </c>
      <c r="B77" s="916">
        <v>0</v>
      </c>
      <c r="C77" s="916">
        <v>9</v>
      </c>
      <c r="D77" s="916">
        <v>9</v>
      </c>
      <c r="E77" s="916">
        <v>9</v>
      </c>
      <c r="F77" s="916">
        <v>8</v>
      </c>
      <c r="G77" s="916">
        <v>8</v>
      </c>
      <c r="H77" s="916">
        <v>9</v>
      </c>
      <c r="I77" s="916">
        <v>9</v>
      </c>
      <c r="J77" s="916">
        <v>9</v>
      </c>
      <c r="K77" s="916">
        <v>12</v>
      </c>
      <c r="L77" s="916">
        <v>17</v>
      </c>
      <c r="M77" s="916">
        <v>17</v>
      </c>
      <c r="N77" s="916">
        <v>14</v>
      </c>
      <c r="O77" s="916">
        <v>18</v>
      </c>
      <c r="P77" s="916">
        <v>8</v>
      </c>
      <c r="Q77" s="916">
        <v>9</v>
      </c>
      <c r="R77" s="916">
        <v>10</v>
      </c>
      <c r="S77" s="916">
        <v>8</v>
      </c>
      <c r="T77" s="916">
        <v>8</v>
      </c>
      <c r="U77" s="916">
        <v>3</v>
      </c>
      <c r="V77" s="916">
        <v>4</v>
      </c>
      <c r="W77" s="916">
        <v>5</v>
      </c>
      <c r="X77" s="916">
        <v>4</v>
      </c>
      <c r="Y77" s="916">
        <v>3</v>
      </c>
      <c r="Z77" s="916">
        <v>6</v>
      </c>
      <c r="AA77" s="916">
        <v>3</v>
      </c>
      <c r="AB77" s="916" t="s">
        <v>878</v>
      </c>
    </row>
    <row r="78" spans="1:28" ht="14.5" customHeight="1">
      <c r="A78" s="945" t="s">
        <v>1192</v>
      </c>
      <c r="B78" s="916">
        <v>171</v>
      </c>
      <c r="C78" s="916">
        <v>17</v>
      </c>
      <c r="D78" s="916">
        <v>17</v>
      </c>
      <c r="E78" s="916">
        <v>24</v>
      </c>
      <c r="F78" s="916">
        <v>25</v>
      </c>
      <c r="G78" s="916">
        <v>43</v>
      </c>
      <c r="H78" s="916">
        <v>46</v>
      </c>
      <c r="I78" s="916">
        <v>47</v>
      </c>
      <c r="J78" s="916">
        <v>48</v>
      </c>
      <c r="K78" s="916">
        <v>50</v>
      </c>
      <c r="L78" s="916">
        <v>58</v>
      </c>
      <c r="M78" s="916">
        <v>58</v>
      </c>
      <c r="N78" s="916">
        <v>60</v>
      </c>
      <c r="O78" s="916">
        <v>62</v>
      </c>
      <c r="P78" s="916">
        <v>51</v>
      </c>
      <c r="Q78" s="916">
        <v>58</v>
      </c>
      <c r="R78" s="916">
        <v>92</v>
      </c>
      <c r="S78" s="916">
        <v>126</v>
      </c>
      <c r="T78" s="916">
        <v>236</v>
      </c>
      <c r="U78" s="916">
        <v>259</v>
      </c>
      <c r="V78" s="916">
        <v>265</v>
      </c>
      <c r="W78" s="916">
        <v>236</v>
      </c>
      <c r="X78" s="916">
        <v>252</v>
      </c>
      <c r="Y78" s="916">
        <v>225</v>
      </c>
      <c r="Z78" s="916">
        <v>232</v>
      </c>
      <c r="AA78" s="916">
        <v>244</v>
      </c>
      <c r="AB78" s="916" t="s">
        <v>878</v>
      </c>
    </row>
    <row r="79" spans="1:28" ht="14.5" customHeight="1">
      <c r="A79" s="945" t="s">
        <v>437</v>
      </c>
      <c r="B79" s="916">
        <v>0</v>
      </c>
      <c r="C79" s="916">
        <v>6</v>
      </c>
      <c r="D79" s="916">
        <v>9</v>
      </c>
      <c r="E79" s="916">
        <v>9</v>
      </c>
      <c r="F79" s="916">
        <v>16</v>
      </c>
      <c r="G79" s="916">
        <v>19</v>
      </c>
      <c r="H79" s="916">
        <v>19</v>
      </c>
      <c r="I79" s="916">
        <v>19</v>
      </c>
      <c r="J79" s="916">
        <v>19</v>
      </c>
      <c r="K79" s="916">
        <v>25</v>
      </c>
      <c r="L79" s="916">
        <v>38</v>
      </c>
      <c r="M79" s="916">
        <v>35</v>
      </c>
      <c r="N79" s="916">
        <v>16</v>
      </c>
      <c r="O79" s="916">
        <v>79</v>
      </c>
      <c r="P79" s="916">
        <v>189</v>
      </c>
      <c r="Q79" s="916">
        <v>25</v>
      </c>
      <c r="R79" s="916">
        <v>25</v>
      </c>
      <c r="S79" s="916">
        <v>16</v>
      </c>
      <c r="T79" s="916">
        <v>14</v>
      </c>
      <c r="U79" s="916">
        <v>16</v>
      </c>
      <c r="V79" s="916">
        <v>17</v>
      </c>
      <c r="W79" s="916">
        <v>15</v>
      </c>
      <c r="X79" s="916">
        <v>16</v>
      </c>
      <c r="Y79" s="916">
        <v>14</v>
      </c>
      <c r="Z79" s="916">
        <v>12</v>
      </c>
      <c r="AA79" s="916">
        <v>20</v>
      </c>
      <c r="AB79" s="916">
        <v>12</v>
      </c>
    </row>
    <row r="80" spans="1:28" ht="14.5" customHeight="1">
      <c r="A80" s="945" t="s">
        <v>1444</v>
      </c>
      <c r="B80" s="916">
        <v>310</v>
      </c>
      <c r="C80" s="916">
        <v>234</v>
      </c>
      <c r="D80" s="916">
        <v>184</v>
      </c>
      <c r="E80" s="916">
        <v>190</v>
      </c>
      <c r="F80" s="916">
        <v>200</v>
      </c>
      <c r="G80" s="916">
        <v>151</v>
      </c>
      <c r="H80" s="916">
        <v>113</v>
      </c>
      <c r="I80" s="916">
        <v>126</v>
      </c>
      <c r="J80" s="916">
        <v>126</v>
      </c>
      <c r="K80" s="916">
        <v>117</v>
      </c>
      <c r="L80" s="916">
        <v>129</v>
      </c>
      <c r="M80" s="916">
        <v>88</v>
      </c>
      <c r="N80" s="916">
        <v>94</v>
      </c>
      <c r="O80" s="916">
        <v>107</v>
      </c>
      <c r="P80" s="916">
        <v>40</v>
      </c>
      <c r="Q80" s="916">
        <v>31</v>
      </c>
      <c r="R80" s="916">
        <v>35</v>
      </c>
      <c r="S80" s="916">
        <v>43</v>
      </c>
      <c r="T80" s="916">
        <v>28</v>
      </c>
      <c r="U80" s="916">
        <v>20</v>
      </c>
      <c r="V80" s="916">
        <v>19</v>
      </c>
      <c r="W80" s="916">
        <v>16</v>
      </c>
      <c r="X80" s="916">
        <v>14</v>
      </c>
      <c r="Y80" s="916">
        <v>13</v>
      </c>
      <c r="Z80" s="916">
        <v>10</v>
      </c>
      <c r="AA80" s="916">
        <v>9</v>
      </c>
      <c r="AB80" s="916">
        <v>7</v>
      </c>
    </row>
    <row r="81" spans="1:28" ht="14.5" customHeight="1">
      <c r="A81" s="945" t="s">
        <v>1445</v>
      </c>
      <c r="B81" s="916" t="s">
        <v>1386</v>
      </c>
      <c r="C81" s="916" t="s">
        <v>1386</v>
      </c>
      <c r="D81" s="916" t="s">
        <v>1386</v>
      </c>
      <c r="E81" s="916" t="s">
        <v>1386</v>
      </c>
      <c r="F81" s="916" t="s">
        <v>1386</v>
      </c>
      <c r="G81" s="916" t="s">
        <v>1386</v>
      </c>
      <c r="H81" s="916" t="s">
        <v>1386</v>
      </c>
      <c r="I81" s="916" t="s">
        <v>1386</v>
      </c>
      <c r="J81" s="916" t="s">
        <v>1386</v>
      </c>
      <c r="K81" s="916" t="s">
        <v>1386</v>
      </c>
      <c r="L81" s="916" t="s">
        <v>1386</v>
      </c>
      <c r="M81" s="916" t="s">
        <v>1386</v>
      </c>
      <c r="N81" s="916" t="s">
        <v>1386</v>
      </c>
      <c r="O81" s="916" t="s">
        <v>1386</v>
      </c>
      <c r="P81" s="916" t="s">
        <v>1386</v>
      </c>
      <c r="Q81" s="916" t="s">
        <v>1386</v>
      </c>
      <c r="R81" s="916" t="s">
        <v>1386</v>
      </c>
      <c r="S81" s="916" t="s">
        <v>1386</v>
      </c>
      <c r="T81" s="916" t="s">
        <v>1386</v>
      </c>
      <c r="U81" s="916" t="s">
        <v>1386</v>
      </c>
      <c r="V81" s="916" t="s">
        <v>1386</v>
      </c>
      <c r="W81" s="916" t="s">
        <v>1386</v>
      </c>
      <c r="X81" s="916" t="s">
        <v>1386</v>
      </c>
      <c r="Y81" s="916" t="s">
        <v>1386</v>
      </c>
      <c r="Z81" s="916" t="s">
        <v>1386</v>
      </c>
      <c r="AA81" s="916" t="s">
        <v>1386</v>
      </c>
      <c r="AB81" s="916" t="s">
        <v>878</v>
      </c>
    </row>
    <row r="82" spans="1:28" ht="12.5">
      <c r="A82" s="822"/>
      <c r="B82" s="1181"/>
      <c r="C82" s="1181"/>
      <c r="D82" s="1181"/>
      <c r="E82" s="1181"/>
      <c r="F82" s="1181"/>
      <c r="G82" s="1181"/>
      <c r="H82" s="1181"/>
      <c r="I82" s="1181"/>
      <c r="J82" s="1181"/>
      <c r="K82" s="1182"/>
      <c r="L82" s="1182"/>
      <c r="M82" s="1182"/>
      <c r="N82" s="1182"/>
      <c r="O82" s="1182"/>
      <c r="P82" s="1182"/>
      <c r="Q82" s="1182"/>
      <c r="R82" s="1182"/>
      <c r="S82" s="1182"/>
      <c r="T82" s="1182"/>
      <c r="U82" s="1182"/>
      <c r="V82" s="1182"/>
      <c r="W82" s="1182"/>
      <c r="X82" s="1182"/>
      <c r="Y82" s="1182"/>
      <c r="Z82" s="1182"/>
      <c r="AA82" s="1182"/>
      <c r="AB82" s="1179"/>
    </row>
    <row r="83" spans="1:28" ht="12.75" customHeight="1">
      <c r="A83" s="818"/>
      <c r="B83" s="1376" t="s">
        <v>304</v>
      </c>
      <c r="C83" s="1376"/>
      <c r="D83" s="1376"/>
      <c r="E83" s="1376"/>
      <c r="F83" s="1376"/>
      <c r="G83" s="1376" t="s">
        <v>304</v>
      </c>
      <c r="H83" s="1376"/>
      <c r="I83" s="1376"/>
      <c r="J83" s="1376"/>
      <c r="K83" s="1376"/>
      <c r="L83" s="1376" t="s">
        <v>304</v>
      </c>
      <c r="M83" s="1376"/>
      <c r="N83" s="1376"/>
      <c r="O83" s="1376"/>
      <c r="P83" s="1376"/>
      <c r="Q83" s="1376" t="s">
        <v>304</v>
      </c>
      <c r="R83" s="1376"/>
      <c r="S83" s="1376"/>
      <c r="T83" s="1376"/>
      <c r="U83" s="1376"/>
      <c r="V83" s="1376" t="s">
        <v>304</v>
      </c>
      <c r="W83" s="1376"/>
      <c r="X83" s="1376"/>
      <c r="Y83" s="1376"/>
      <c r="Z83" s="1376"/>
      <c r="AA83" s="1183"/>
      <c r="AB83" s="1177"/>
    </row>
    <row r="84" spans="1:28" ht="13">
      <c r="A84" s="818"/>
      <c r="B84" s="1185"/>
      <c r="C84" s="1185"/>
      <c r="D84" s="1185"/>
      <c r="E84" s="1185"/>
      <c r="F84" s="1185"/>
      <c r="G84" s="1185"/>
      <c r="H84" s="1185"/>
      <c r="I84" s="1185"/>
      <c r="J84" s="1185"/>
      <c r="K84" s="1185"/>
      <c r="L84" s="1185"/>
      <c r="M84" s="1185"/>
      <c r="N84" s="1185"/>
      <c r="O84" s="1185"/>
      <c r="P84" s="1185"/>
      <c r="Q84" s="1185"/>
      <c r="R84" s="1185"/>
      <c r="S84" s="1185"/>
      <c r="T84" s="1185"/>
      <c r="U84" s="1185"/>
      <c r="V84" s="1185"/>
      <c r="W84" s="1185"/>
      <c r="X84" s="1185"/>
      <c r="Y84" s="1185"/>
      <c r="Z84" s="1185"/>
      <c r="AA84" s="1185"/>
      <c r="AB84" s="1179"/>
    </row>
    <row r="85" spans="1:28" ht="14.5" customHeight="1">
      <c r="A85" s="945" t="s">
        <v>1653</v>
      </c>
      <c r="B85" s="916">
        <v>111</v>
      </c>
      <c r="C85" s="916">
        <v>114</v>
      </c>
      <c r="D85" s="916">
        <v>120</v>
      </c>
      <c r="E85" s="916">
        <v>124</v>
      </c>
      <c r="F85" s="916">
        <v>118</v>
      </c>
      <c r="G85" s="916">
        <v>99</v>
      </c>
      <c r="H85" s="916">
        <v>92</v>
      </c>
      <c r="I85" s="916">
        <v>73</v>
      </c>
      <c r="J85" s="916">
        <v>67</v>
      </c>
      <c r="K85" s="916">
        <v>54</v>
      </c>
      <c r="L85" s="916">
        <v>51</v>
      </c>
      <c r="M85" s="916">
        <v>48</v>
      </c>
      <c r="N85" s="916">
        <v>41</v>
      </c>
      <c r="O85" s="916">
        <v>44</v>
      </c>
      <c r="P85" s="916">
        <v>51</v>
      </c>
      <c r="Q85" s="916">
        <v>54</v>
      </c>
      <c r="R85" s="916">
        <v>48</v>
      </c>
      <c r="S85" s="916">
        <v>29</v>
      </c>
      <c r="T85" s="916">
        <v>22</v>
      </c>
      <c r="U85" s="916">
        <v>48</v>
      </c>
      <c r="V85" s="916">
        <v>44</v>
      </c>
      <c r="W85" s="916">
        <v>41</v>
      </c>
      <c r="X85" s="916">
        <v>41</v>
      </c>
      <c r="Y85" s="916">
        <v>39</v>
      </c>
      <c r="Z85" s="916">
        <v>36</v>
      </c>
      <c r="AA85" s="916">
        <v>39</v>
      </c>
      <c r="AB85" s="916">
        <v>36</v>
      </c>
    </row>
    <row r="86" spans="1:28" ht="14.5" customHeight="1">
      <c r="A86" s="945" t="s">
        <v>1195</v>
      </c>
      <c r="B86" s="916">
        <v>41</v>
      </c>
      <c r="C86" s="916">
        <v>47</v>
      </c>
      <c r="D86" s="916">
        <v>54</v>
      </c>
      <c r="E86" s="916">
        <v>54</v>
      </c>
      <c r="F86" s="916">
        <v>51</v>
      </c>
      <c r="G86" s="916">
        <v>38</v>
      </c>
      <c r="H86" s="916">
        <v>35</v>
      </c>
      <c r="I86" s="916">
        <v>29</v>
      </c>
      <c r="J86" s="916">
        <v>29</v>
      </c>
      <c r="K86" s="916">
        <v>22</v>
      </c>
      <c r="L86" s="916">
        <v>19</v>
      </c>
      <c r="M86" s="916">
        <v>19</v>
      </c>
      <c r="N86" s="916">
        <v>16</v>
      </c>
      <c r="O86" s="916">
        <v>19</v>
      </c>
      <c r="P86" s="916">
        <v>20</v>
      </c>
      <c r="Q86" s="916">
        <v>23</v>
      </c>
      <c r="R86" s="916">
        <v>19</v>
      </c>
      <c r="S86" s="916">
        <v>12</v>
      </c>
      <c r="T86" s="916">
        <v>9</v>
      </c>
      <c r="U86" s="916">
        <v>19</v>
      </c>
      <c r="V86" s="916">
        <v>18</v>
      </c>
      <c r="W86" s="916">
        <v>12</v>
      </c>
      <c r="X86" s="916">
        <v>9</v>
      </c>
      <c r="Y86" s="916">
        <v>9</v>
      </c>
      <c r="Z86" s="916">
        <v>9</v>
      </c>
      <c r="AA86" s="916">
        <v>9</v>
      </c>
      <c r="AB86" s="916" t="s">
        <v>878</v>
      </c>
    </row>
    <row r="87" spans="1:28" ht="14.5" customHeight="1">
      <c r="A87" s="945" t="s">
        <v>1179</v>
      </c>
      <c r="B87" s="916">
        <v>34</v>
      </c>
      <c r="C87" s="916">
        <v>57</v>
      </c>
      <c r="D87" s="916">
        <v>51</v>
      </c>
      <c r="E87" s="916">
        <v>51</v>
      </c>
      <c r="F87" s="916">
        <v>54</v>
      </c>
      <c r="G87" s="916">
        <v>41</v>
      </c>
      <c r="H87" s="916">
        <v>41</v>
      </c>
      <c r="I87" s="916">
        <v>38</v>
      </c>
      <c r="J87" s="916">
        <v>38</v>
      </c>
      <c r="K87" s="916">
        <v>32</v>
      </c>
      <c r="L87" s="916">
        <v>29</v>
      </c>
      <c r="M87" s="916">
        <v>29</v>
      </c>
      <c r="N87" s="916">
        <v>25</v>
      </c>
      <c r="O87" s="916">
        <v>25</v>
      </c>
      <c r="P87" s="916">
        <v>29</v>
      </c>
      <c r="Q87" s="916">
        <v>32</v>
      </c>
      <c r="R87" s="916">
        <v>28</v>
      </c>
      <c r="S87" s="916">
        <v>17</v>
      </c>
      <c r="T87" s="916">
        <v>14</v>
      </c>
      <c r="U87" s="916">
        <v>28</v>
      </c>
      <c r="V87" s="916">
        <v>25</v>
      </c>
      <c r="W87" s="916">
        <v>30</v>
      </c>
      <c r="X87" s="916">
        <v>33</v>
      </c>
      <c r="Y87" s="916">
        <v>36</v>
      </c>
      <c r="Z87" s="916">
        <v>41</v>
      </c>
      <c r="AA87" s="916">
        <v>42</v>
      </c>
      <c r="AB87" s="916" t="s">
        <v>878</v>
      </c>
    </row>
    <row r="88" spans="1:28" ht="14.5" customHeight="1">
      <c r="A88" s="945" t="s">
        <v>1196</v>
      </c>
      <c r="B88" s="916">
        <v>19</v>
      </c>
      <c r="C88" s="916">
        <v>13</v>
      </c>
      <c r="D88" s="916">
        <v>16</v>
      </c>
      <c r="E88" s="916">
        <v>13</v>
      </c>
      <c r="F88" s="916">
        <v>19</v>
      </c>
      <c r="G88" s="916">
        <v>13</v>
      </c>
      <c r="H88" s="916">
        <v>13</v>
      </c>
      <c r="I88" s="916">
        <v>10</v>
      </c>
      <c r="J88" s="916">
        <v>10</v>
      </c>
      <c r="K88" s="916">
        <v>10</v>
      </c>
      <c r="L88" s="916">
        <v>10</v>
      </c>
      <c r="M88" s="916">
        <v>10</v>
      </c>
      <c r="N88" s="916">
        <v>6</v>
      </c>
      <c r="O88" s="916">
        <v>6</v>
      </c>
      <c r="P88" s="916">
        <v>10</v>
      </c>
      <c r="Q88" s="916">
        <v>10</v>
      </c>
      <c r="R88" s="916">
        <v>8</v>
      </c>
      <c r="S88" s="916">
        <v>5</v>
      </c>
      <c r="T88" s="916">
        <v>4</v>
      </c>
      <c r="U88" s="916">
        <v>8</v>
      </c>
      <c r="V88" s="916">
        <v>8</v>
      </c>
      <c r="W88" s="916">
        <v>6</v>
      </c>
      <c r="X88" s="916">
        <v>6</v>
      </c>
      <c r="Y88" s="916">
        <v>6</v>
      </c>
      <c r="Z88" s="916">
        <v>6</v>
      </c>
      <c r="AA88" s="916">
        <v>6</v>
      </c>
      <c r="AB88" s="916" t="s">
        <v>878</v>
      </c>
    </row>
    <row r="89" spans="1:28" ht="14.5" customHeight="1">
      <c r="A89" s="945" t="s">
        <v>1440</v>
      </c>
      <c r="B89" s="916">
        <v>236</v>
      </c>
      <c r="C89" s="916">
        <v>240</v>
      </c>
      <c r="D89" s="916">
        <v>247</v>
      </c>
      <c r="E89" s="916">
        <v>253</v>
      </c>
      <c r="F89" s="916">
        <v>245</v>
      </c>
      <c r="G89" s="916">
        <v>172</v>
      </c>
      <c r="H89" s="916">
        <v>156</v>
      </c>
      <c r="I89" s="916">
        <v>114</v>
      </c>
      <c r="J89" s="916">
        <v>102</v>
      </c>
      <c r="K89" s="916">
        <v>83</v>
      </c>
      <c r="L89" s="916">
        <v>76</v>
      </c>
      <c r="M89" s="916">
        <v>73</v>
      </c>
      <c r="N89" s="916">
        <v>64</v>
      </c>
      <c r="O89" s="916">
        <v>67</v>
      </c>
      <c r="P89" s="916">
        <v>76</v>
      </c>
      <c r="Q89" s="916">
        <v>86</v>
      </c>
      <c r="R89" s="916">
        <v>72</v>
      </c>
      <c r="S89" s="916">
        <v>48</v>
      </c>
      <c r="T89" s="916">
        <v>38</v>
      </c>
      <c r="U89" s="916">
        <v>76</v>
      </c>
      <c r="V89" s="916">
        <v>70</v>
      </c>
      <c r="W89" s="916">
        <v>76</v>
      </c>
      <c r="X89" s="916">
        <v>76</v>
      </c>
      <c r="Y89" s="916">
        <v>62</v>
      </c>
      <c r="Z89" s="916">
        <v>62</v>
      </c>
      <c r="AA89" s="916">
        <v>62</v>
      </c>
      <c r="AB89" s="916" t="s">
        <v>878</v>
      </c>
    </row>
    <row r="90" spans="1:28" ht="14.5" customHeight="1">
      <c r="A90" s="945" t="s">
        <v>1419</v>
      </c>
      <c r="B90" s="916">
        <v>401</v>
      </c>
      <c r="C90" s="916">
        <v>395</v>
      </c>
      <c r="D90" s="916">
        <v>354</v>
      </c>
      <c r="E90" s="916">
        <v>440</v>
      </c>
      <c r="F90" s="916">
        <v>436</v>
      </c>
      <c r="G90" s="916">
        <v>331</v>
      </c>
      <c r="H90" s="916">
        <v>292</v>
      </c>
      <c r="I90" s="916">
        <v>226</v>
      </c>
      <c r="J90" s="916" t="s">
        <v>355</v>
      </c>
      <c r="K90" s="916" t="s">
        <v>355</v>
      </c>
      <c r="L90" s="916" t="s">
        <v>355</v>
      </c>
      <c r="M90" s="916" t="s">
        <v>355</v>
      </c>
      <c r="N90" s="916" t="s">
        <v>355</v>
      </c>
      <c r="O90" s="916">
        <v>134</v>
      </c>
      <c r="P90" s="916">
        <v>153</v>
      </c>
      <c r="Q90" s="916">
        <v>168</v>
      </c>
      <c r="R90" s="916">
        <v>144</v>
      </c>
      <c r="S90" s="916">
        <v>88</v>
      </c>
      <c r="T90" s="916">
        <v>70</v>
      </c>
      <c r="U90" s="916">
        <v>143</v>
      </c>
      <c r="V90" s="916">
        <v>132</v>
      </c>
      <c r="W90" s="916">
        <v>139</v>
      </c>
      <c r="X90" s="916">
        <v>145</v>
      </c>
      <c r="Y90" s="916">
        <v>143</v>
      </c>
      <c r="Z90" s="916">
        <v>149</v>
      </c>
      <c r="AA90" s="916">
        <v>146</v>
      </c>
      <c r="AB90" s="916">
        <v>145</v>
      </c>
    </row>
    <row r="91" spans="1:28" ht="14.5" customHeight="1">
      <c r="A91" s="945" t="s">
        <v>1213</v>
      </c>
      <c r="B91" s="916">
        <v>190</v>
      </c>
      <c r="C91" s="916">
        <v>205</v>
      </c>
      <c r="D91" s="916">
        <v>215</v>
      </c>
      <c r="E91" s="916">
        <v>221</v>
      </c>
      <c r="F91" s="916">
        <v>219</v>
      </c>
      <c r="G91" s="916">
        <v>181</v>
      </c>
      <c r="H91" s="916">
        <v>165</v>
      </c>
      <c r="I91" s="916">
        <v>118</v>
      </c>
      <c r="J91" s="916">
        <v>108</v>
      </c>
      <c r="K91" s="916">
        <v>89</v>
      </c>
      <c r="L91" s="916">
        <v>83</v>
      </c>
      <c r="M91" s="916">
        <v>80</v>
      </c>
      <c r="N91" s="916">
        <v>70</v>
      </c>
      <c r="O91" s="916">
        <v>73</v>
      </c>
      <c r="P91" s="916">
        <v>83</v>
      </c>
      <c r="Q91" s="916">
        <v>92</v>
      </c>
      <c r="R91" s="916">
        <v>80</v>
      </c>
      <c r="S91" s="916">
        <v>48</v>
      </c>
      <c r="T91" s="916">
        <v>38</v>
      </c>
      <c r="U91" s="916">
        <v>77</v>
      </c>
      <c r="V91" s="916">
        <v>70</v>
      </c>
      <c r="W91" s="916">
        <v>65</v>
      </c>
      <c r="X91" s="916">
        <v>59</v>
      </c>
      <c r="Y91" s="916">
        <v>53</v>
      </c>
      <c r="Z91" s="916">
        <v>57</v>
      </c>
      <c r="AA91" s="916">
        <v>54</v>
      </c>
      <c r="AB91" s="916">
        <v>55</v>
      </c>
    </row>
    <row r="92" spans="1:28" ht="14.5" customHeight="1">
      <c r="A92" s="945" t="s">
        <v>335</v>
      </c>
      <c r="B92" s="916">
        <v>3</v>
      </c>
      <c r="C92" s="916">
        <v>22</v>
      </c>
      <c r="D92" s="916">
        <v>25</v>
      </c>
      <c r="E92" s="916">
        <v>31</v>
      </c>
      <c r="F92" s="916">
        <v>31</v>
      </c>
      <c r="G92" s="916">
        <v>25</v>
      </c>
      <c r="H92" s="916">
        <v>22</v>
      </c>
      <c r="I92" s="916">
        <v>16</v>
      </c>
      <c r="J92" s="916">
        <v>13</v>
      </c>
      <c r="K92" s="916">
        <v>10</v>
      </c>
      <c r="L92" s="916">
        <v>10</v>
      </c>
      <c r="M92" s="916">
        <v>10</v>
      </c>
      <c r="N92" s="916">
        <v>7</v>
      </c>
      <c r="O92" s="916">
        <v>8</v>
      </c>
      <c r="P92" s="916">
        <v>9</v>
      </c>
      <c r="Q92" s="916">
        <v>10</v>
      </c>
      <c r="R92" s="916">
        <v>9</v>
      </c>
      <c r="S92" s="916">
        <v>5</v>
      </c>
      <c r="T92" s="916">
        <v>3</v>
      </c>
      <c r="U92" s="916">
        <v>9</v>
      </c>
      <c r="V92" s="916">
        <v>8</v>
      </c>
      <c r="W92" s="916">
        <v>13</v>
      </c>
      <c r="X92" s="916">
        <v>13</v>
      </c>
      <c r="Y92" s="916">
        <v>13</v>
      </c>
      <c r="Z92" s="916">
        <v>13</v>
      </c>
      <c r="AA92" s="916" t="s">
        <v>1386</v>
      </c>
      <c r="AB92" s="916" t="s">
        <v>878</v>
      </c>
    </row>
    <row r="93" spans="1:28" ht="14.5" customHeight="1">
      <c r="A93" s="945" t="s">
        <v>1441</v>
      </c>
      <c r="B93" s="916">
        <v>215</v>
      </c>
      <c r="C93" s="916">
        <v>218</v>
      </c>
      <c r="D93" s="916" t="s">
        <v>355</v>
      </c>
      <c r="E93" s="916" t="s">
        <v>355</v>
      </c>
      <c r="F93" s="916">
        <v>232</v>
      </c>
      <c r="G93" s="916" t="s">
        <v>355</v>
      </c>
      <c r="H93" s="916">
        <v>149</v>
      </c>
      <c r="I93" s="916" t="s">
        <v>355</v>
      </c>
      <c r="J93" s="916">
        <v>111</v>
      </c>
      <c r="K93" s="916" t="s">
        <v>355</v>
      </c>
      <c r="L93" s="916">
        <v>86</v>
      </c>
      <c r="M93" s="916" t="s">
        <v>355</v>
      </c>
      <c r="N93" s="916">
        <v>73</v>
      </c>
      <c r="O93" s="916" t="s">
        <v>355</v>
      </c>
      <c r="P93" s="916">
        <v>86</v>
      </c>
      <c r="Q93" s="916" t="s">
        <v>355</v>
      </c>
      <c r="R93" s="916">
        <v>81</v>
      </c>
      <c r="S93" s="916" t="s">
        <v>355</v>
      </c>
      <c r="T93" s="916">
        <v>39</v>
      </c>
      <c r="U93" s="916">
        <v>80</v>
      </c>
      <c r="V93" s="916">
        <v>74</v>
      </c>
      <c r="W93" s="916">
        <v>68</v>
      </c>
      <c r="X93" s="916">
        <v>59</v>
      </c>
      <c r="Y93" s="916">
        <v>53</v>
      </c>
      <c r="Z93" s="916">
        <v>57</v>
      </c>
      <c r="AA93" s="916">
        <v>60</v>
      </c>
      <c r="AB93" s="916">
        <v>66</v>
      </c>
    </row>
    <row r="94" spans="1:28" ht="14.5" customHeight="1">
      <c r="A94" s="945" t="s">
        <v>1420</v>
      </c>
      <c r="B94" s="916">
        <v>427</v>
      </c>
      <c r="C94" s="916">
        <v>427</v>
      </c>
      <c r="D94" s="916">
        <v>442</v>
      </c>
      <c r="E94" s="916">
        <v>452</v>
      </c>
      <c r="F94" s="916">
        <v>436</v>
      </c>
      <c r="G94" s="916">
        <v>388</v>
      </c>
      <c r="H94" s="916">
        <v>353</v>
      </c>
      <c r="I94" s="916">
        <v>302</v>
      </c>
      <c r="J94" s="916">
        <v>280</v>
      </c>
      <c r="K94" s="916">
        <v>229</v>
      </c>
      <c r="L94" s="916">
        <v>213</v>
      </c>
      <c r="M94" s="916">
        <v>203</v>
      </c>
      <c r="N94" s="916">
        <v>178</v>
      </c>
      <c r="O94" s="916">
        <v>184</v>
      </c>
      <c r="P94" s="916">
        <v>210</v>
      </c>
      <c r="Q94" s="916">
        <v>235</v>
      </c>
      <c r="R94" s="916">
        <v>200</v>
      </c>
      <c r="S94" s="916">
        <v>124</v>
      </c>
      <c r="T94" s="916">
        <v>102</v>
      </c>
      <c r="U94" s="916">
        <v>203</v>
      </c>
      <c r="V94" s="916">
        <v>188</v>
      </c>
      <c r="W94" s="916">
        <v>191</v>
      </c>
      <c r="X94" s="916">
        <v>219</v>
      </c>
      <c r="Y94" s="916">
        <v>207</v>
      </c>
      <c r="Z94" s="916">
        <v>226</v>
      </c>
      <c r="AA94" s="916" t="s">
        <v>1386</v>
      </c>
      <c r="AB94" s="916" t="s">
        <v>878</v>
      </c>
    </row>
    <row r="95" spans="1:28" ht="14.5" customHeight="1">
      <c r="A95" s="945" t="s">
        <v>1442</v>
      </c>
      <c r="B95" s="916">
        <v>120</v>
      </c>
      <c r="C95" s="916">
        <v>123</v>
      </c>
      <c r="D95" s="916">
        <v>133</v>
      </c>
      <c r="E95" s="916">
        <v>142</v>
      </c>
      <c r="F95" s="916">
        <v>130</v>
      </c>
      <c r="G95" s="916">
        <v>114</v>
      </c>
      <c r="H95" s="916">
        <v>102</v>
      </c>
      <c r="I95" s="916">
        <v>80</v>
      </c>
      <c r="J95" s="916">
        <v>76</v>
      </c>
      <c r="K95" s="916">
        <v>57</v>
      </c>
      <c r="L95" s="916">
        <v>53</v>
      </c>
      <c r="M95" s="916">
        <v>51</v>
      </c>
      <c r="N95" s="916">
        <v>45</v>
      </c>
      <c r="O95" s="916">
        <v>48</v>
      </c>
      <c r="P95" s="916">
        <v>52</v>
      </c>
      <c r="Q95" s="916">
        <v>59</v>
      </c>
      <c r="R95" s="916">
        <v>50</v>
      </c>
      <c r="S95" s="916">
        <v>31</v>
      </c>
      <c r="T95" s="916">
        <v>24</v>
      </c>
      <c r="U95" s="916">
        <v>50</v>
      </c>
      <c r="V95" s="916">
        <v>46</v>
      </c>
      <c r="W95" s="916">
        <v>47</v>
      </c>
      <c r="X95" s="916">
        <v>53</v>
      </c>
      <c r="Y95" s="916">
        <v>51</v>
      </c>
      <c r="Z95" s="916">
        <v>48</v>
      </c>
      <c r="AA95" s="916">
        <v>51</v>
      </c>
      <c r="AB95" s="916" t="s">
        <v>878</v>
      </c>
    </row>
    <row r="96" spans="1:28" ht="14.5" customHeight="1">
      <c r="A96" s="945" t="s">
        <v>1443</v>
      </c>
      <c r="B96" s="916">
        <v>0</v>
      </c>
      <c r="C96" s="916">
        <v>0</v>
      </c>
      <c r="D96" s="916">
        <v>0</v>
      </c>
      <c r="E96" s="916">
        <v>0</v>
      </c>
      <c r="F96" s="916">
        <v>0</v>
      </c>
      <c r="G96" s="916">
        <v>0</v>
      </c>
      <c r="H96" s="916">
        <v>0</v>
      </c>
      <c r="I96" s="916">
        <v>0</v>
      </c>
      <c r="J96" s="916">
        <v>0</v>
      </c>
      <c r="K96" s="916">
        <v>0</v>
      </c>
      <c r="L96" s="916">
        <v>0</v>
      </c>
      <c r="M96" s="916">
        <v>0</v>
      </c>
      <c r="N96" s="916">
        <v>0</v>
      </c>
      <c r="O96" s="916">
        <v>0</v>
      </c>
      <c r="P96" s="916">
        <v>0</v>
      </c>
      <c r="Q96" s="916">
        <v>0</v>
      </c>
      <c r="R96" s="916">
        <v>0</v>
      </c>
      <c r="S96" s="916">
        <v>0</v>
      </c>
      <c r="T96" s="916">
        <v>0</v>
      </c>
      <c r="U96" s="916">
        <v>0</v>
      </c>
      <c r="V96" s="916">
        <v>0</v>
      </c>
      <c r="W96" s="916">
        <v>0</v>
      </c>
      <c r="X96" s="916">
        <v>0</v>
      </c>
      <c r="Y96" s="916">
        <v>0</v>
      </c>
      <c r="Z96" s="916">
        <v>0</v>
      </c>
      <c r="AA96" s="916">
        <v>0</v>
      </c>
      <c r="AB96" s="916">
        <v>0</v>
      </c>
    </row>
    <row r="97" spans="1:28" ht="14.5" customHeight="1">
      <c r="A97" s="945" t="s">
        <v>1192</v>
      </c>
      <c r="B97" s="916">
        <v>19</v>
      </c>
      <c r="C97" s="916">
        <v>9</v>
      </c>
      <c r="D97" s="916">
        <v>13</v>
      </c>
      <c r="E97" s="916">
        <v>3</v>
      </c>
      <c r="F97" s="916">
        <v>6</v>
      </c>
      <c r="G97" s="916">
        <v>3</v>
      </c>
      <c r="H97" s="916">
        <v>3</v>
      </c>
      <c r="I97" s="916">
        <v>3</v>
      </c>
      <c r="J97" s="916">
        <v>3</v>
      </c>
      <c r="K97" s="916">
        <v>3</v>
      </c>
      <c r="L97" s="916">
        <v>3</v>
      </c>
      <c r="M97" s="916">
        <v>3</v>
      </c>
      <c r="N97" s="916">
        <v>3</v>
      </c>
      <c r="O97" s="916">
        <v>3</v>
      </c>
      <c r="P97" s="916">
        <v>0</v>
      </c>
      <c r="Q97" s="916">
        <v>0</v>
      </c>
      <c r="R97" s="916">
        <v>3</v>
      </c>
      <c r="S97" s="916">
        <v>3</v>
      </c>
      <c r="T97" s="916">
        <v>0</v>
      </c>
      <c r="U97" s="916">
        <v>3</v>
      </c>
      <c r="V97" s="916">
        <v>3</v>
      </c>
      <c r="W97" s="916">
        <v>3</v>
      </c>
      <c r="X97" s="916">
        <v>3</v>
      </c>
      <c r="Y97" s="916">
        <v>3</v>
      </c>
      <c r="Z97" s="916">
        <v>3</v>
      </c>
      <c r="AA97" s="916">
        <v>3</v>
      </c>
      <c r="AB97" s="916" t="s">
        <v>878</v>
      </c>
    </row>
    <row r="98" spans="1:28" ht="14.5" customHeight="1">
      <c r="A98" s="945" t="s">
        <v>437</v>
      </c>
      <c r="B98" s="916">
        <v>13</v>
      </c>
      <c r="C98" s="916">
        <v>13</v>
      </c>
      <c r="D98" s="916">
        <v>16</v>
      </c>
      <c r="E98" s="916">
        <v>9</v>
      </c>
      <c r="F98" s="916">
        <v>16</v>
      </c>
      <c r="G98" s="916">
        <v>13</v>
      </c>
      <c r="H98" s="916">
        <v>16</v>
      </c>
      <c r="I98" s="916">
        <v>13</v>
      </c>
      <c r="J98" s="916">
        <v>13</v>
      </c>
      <c r="K98" s="916">
        <v>10</v>
      </c>
      <c r="L98" s="916">
        <v>10</v>
      </c>
      <c r="M98" s="916">
        <v>10</v>
      </c>
      <c r="N98" s="916">
        <v>6</v>
      </c>
      <c r="O98" s="916">
        <v>6</v>
      </c>
      <c r="P98" s="916">
        <v>10</v>
      </c>
      <c r="Q98" s="916">
        <v>10</v>
      </c>
      <c r="R98" s="916">
        <v>8</v>
      </c>
      <c r="S98" s="916">
        <v>5</v>
      </c>
      <c r="T98" s="916">
        <v>4</v>
      </c>
      <c r="U98" s="916">
        <v>8</v>
      </c>
      <c r="V98" s="916">
        <v>8</v>
      </c>
      <c r="W98" s="916">
        <v>9</v>
      </c>
      <c r="X98" s="916">
        <v>12</v>
      </c>
      <c r="Y98" s="916">
        <v>12</v>
      </c>
      <c r="Z98" s="916">
        <v>12</v>
      </c>
      <c r="AA98" s="916">
        <v>15</v>
      </c>
      <c r="AB98" s="916">
        <v>15</v>
      </c>
    </row>
    <row r="99" spans="1:28" ht="14.5" customHeight="1">
      <c r="A99" s="945" t="s">
        <v>1444</v>
      </c>
      <c r="B99" s="916">
        <v>206</v>
      </c>
      <c r="C99" s="916">
        <v>202</v>
      </c>
      <c r="D99" s="916">
        <v>215</v>
      </c>
      <c r="E99" s="916">
        <v>218</v>
      </c>
      <c r="F99" s="916">
        <v>209</v>
      </c>
      <c r="G99" s="916">
        <v>184</v>
      </c>
      <c r="H99" s="916">
        <v>162</v>
      </c>
      <c r="I99" s="916">
        <v>124</v>
      </c>
      <c r="J99" s="916">
        <v>114</v>
      </c>
      <c r="K99" s="916">
        <v>92</v>
      </c>
      <c r="L99" s="916">
        <v>86</v>
      </c>
      <c r="M99" s="916">
        <v>83</v>
      </c>
      <c r="N99" s="916">
        <v>73</v>
      </c>
      <c r="O99" s="916">
        <v>76</v>
      </c>
      <c r="P99" s="916">
        <v>86</v>
      </c>
      <c r="Q99" s="916">
        <v>95</v>
      </c>
      <c r="R99" s="916">
        <v>80</v>
      </c>
      <c r="S99" s="916">
        <v>49</v>
      </c>
      <c r="T99" s="916">
        <v>39</v>
      </c>
      <c r="U99" s="916">
        <v>80</v>
      </c>
      <c r="V99" s="916">
        <v>74</v>
      </c>
      <c r="W99" s="916">
        <v>74</v>
      </c>
      <c r="X99" s="916">
        <v>71</v>
      </c>
      <c r="Y99" s="916">
        <v>69</v>
      </c>
      <c r="Z99" s="916">
        <v>68</v>
      </c>
      <c r="AA99" s="916">
        <v>68</v>
      </c>
      <c r="AB99" s="916">
        <v>66</v>
      </c>
    </row>
    <row r="100" spans="1:28" ht="14.5" customHeight="1">
      <c r="A100" s="945" t="s">
        <v>1445</v>
      </c>
      <c r="B100" s="916">
        <v>0</v>
      </c>
      <c r="C100" s="916">
        <v>0</v>
      </c>
      <c r="D100" s="916">
        <v>0</v>
      </c>
      <c r="E100" s="916">
        <v>0</v>
      </c>
      <c r="F100" s="916">
        <v>0</v>
      </c>
      <c r="G100" s="916">
        <v>0</v>
      </c>
      <c r="H100" s="916">
        <v>0</v>
      </c>
      <c r="I100" s="916">
        <v>0</v>
      </c>
      <c r="J100" s="916">
        <v>0</v>
      </c>
      <c r="K100" s="916">
        <v>0</v>
      </c>
      <c r="L100" s="916">
        <v>0</v>
      </c>
      <c r="M100" s="916">
        <v>0</v>
      </c>
      <c r="N100" s="916">
        <v>0</v>
      </c>
      <c r="O100" s="916">
        <v>0</v>
      </c>
      <c r="P100" s="916">
        <v>0</v>
      </c>
      <c r="Q100" s="916">
        <v>0</v>
      </c>
      <c r="R100" s="916">
        <v>0</v>
      </c>
      <c r="S100" s="916">
        <v>0</v>
      </c>
      <c r="T100" s="916">
        <v>0</v>
      </c>
      <c r="U100" s="916">
        <v>0</v>
      </c>
      <c r="V100" s="916">
        <v>0</v>
      </c>
      <c r="W100" s="916">
        <v>0</v>
      </c>
      <c r="X100" s="916">
        <v>0</v>
      </c>
      <c r="Y100" s="916">
        <v>0</v>
      </c>
      <c r="Z100" s="916">
        <v>0</v>
      </c>
      <c r="AA100" s="916">
        <v>0</v>
      </c>
      <c r="AB100" s="916">
        <v>0</v>
      </c>
    </row>
    <row r="101" spans="1:28" ht="12.5">
      <c r="A101" s="822"/>
      <c r="B101" s="1181"/>
      <c r="C101" s="1181"/>
      <c r="D101" s="1181"/>
      <c r="E101" s="1181"/>
      <c r="F101" s="1181"/>
      <c r="G101" s="1181"/>
      <c r="H101" s="1181"/>
      <c r="I101" s="1181"/>
      <c r="J101" s="1181"/>
      <c r="K101" s="1182"/>
      <c r="L101" s="1182"/>
      <c r="M101" s="1182"/>
      <c r="N101" s="1182"/>
      <c r="O101" s="1182"/>
      <c r="P101" s="1182"/>
      <c r="Q101" s="1182"/>
      <c r="R101" s="1182"/>
      <c r="S101" s="1182"/>
      <c r="T101" s="1182"/>
      <c r="U101" s="1182"/>
      <c r="V101" s="1182"/>
      <c r="W101" s="1182"/>
      <c r="X101" s="1182"/>
      <c r="Y101" s="1182"/>
      <c r="Z101" s="1182"/>
      <c r="AA101" s="1182"/>
      <c r="AB101" s="1179"/>
    </row>
    <row r="102" spans="1:28" ht="25" customHeight="1">
      <c r="A102" s="818"/>
      <c r="B102" s="1378" t="s">
        <v>739</v>
      </c>
      <c r="C102" s="1378"/>
      <c r="D102" s="1378"/>
      <c r="E102" s="1378"/>
      <c r="F102" s="1378"/>
      <c r="G102" s="1378" t="s">
        <v>739</v>
      </c>
      <c r="H102" s="1378"/>
      <c r="I102" s="1378"/>
      <c r="J102" s="1378"/>
      <c r="K102" s="1378"/>
      <c r="L102" s="1378" t="s">
        <v>739</v>
      </c>
      <c r="M102" s="1378"/>
      <c r="N102" s="1378"/>
      <c r="O102" s="1378"/>
      <c r="P102" s="1378"/>
      <c r="Q102" s="1378" t="s">
        <v>739</v>
      </c>
      <c r="R102" s="1378"/>
      <c r="S102" s="1378"/>
      <c r="T102" s="1378"/>
      <c r="U102" s="1378"/>
      <c r="V102" s="1378" t="s">
        <v>739</v>
      </c>
      <c r="W102" s="1378"/>
      <c r="X102" s="1378"/>
      <c r="Y102" s="1378"/>
      <c r="Z102" s="1378"/>
      <c r="AA102" s="1184"/>
      <c r="AB102" s="1177"/>
    </row>
    <row r="103" spans="1:28" ht="13">
      <c r="A103" s="818"/>
      <c r="B103" s="1185"/>
      <c r="C103" s="1185"/>
      <c r="D103" s="1185"/>
      <c r="E103" s="1185"/>
      <c r="F103" s="1185"/>
      <c r="G103" s="1185"/>
      <c r="H103" s="1185"/>
      <c r="I103" s="1185"/>
      <c r="J103" s="1185"/>
      <c r="K103" s="1185"/>
      <c r="L103" s="1185"/>
      <c r="M103" s="1185"/>
      <c r="N103" s="1185"/>
      <c r="O103" s="1185"/>
      <c r="P103" s="1185"/>
      <c r="Q103" s="1185"/>
      <c r="R103" s="1185"/>
      <c r="S103" s="1185"/>
      <c r="T103" s="1185"/>
      <c r="U103" s="1185"/>
      <c r="V103" s="1185"/>
      <c r="W103" s="1185"/>
      <c r="X103" s="1185"/>
      <c r="Y103" s="1185"/>
      <c r="Z103" s="1185"/>
      <c r="AA103" s="1185"/>
      <c r="AB103" s="1179"/>
    </row>
    <row r="104" spans="1:28" ht="14.5" customHeight="1">
      <c r="A104" s="945" t="s">
        <v>1653</v>
      </c>
      <c r="B104" s="966">
        <v>584.70232797673532</v>
      </c>
      <c r="C104" s="966">
        <v>496.86142142268784</v>
      </c>
      <c r="D104" s="966">
        <v>455.8967267692862</v>
      </c>
      <c r="E104" s="966">
        <v>488.074207167081</v>
      </c>
      <c r="F104" s="966">
        <v>637.05121750480998</v>
      </c>
      <c r="G104" s="966">
        <v>553.61972664335462</v>
      </c>
      <c r="H104" s="966">
        <v>521.61370757239592</v>
      </c>
      <c r="I104" s="966">
        <v>564.93150147244819</v>
      </c>
      <c r="J104" s="966">
        <v>659.55930548777974</v>
      </c>
      <c r="K104" s="966">
        <v>627.06079220355286</v>
      </c>
      <c r="L104" s="966">
        <v>646.50782924616385</v>
      </c>
      <c r="M104" s="966">
        <v>521.79105042791014</v>
      </c>
      <c r="N104" s="966">
        <v>531.31538562297931</v>
      </c>
      <c r="O104" s="966">
        <v>557.48021175259157</v>
      </c>
      <c r="P104" s="966">
        <v>734.27420055943037</v>
      </c>
      <c r="Q104" s="966">
        <v>761.44631793559608</v>
      </c>
      <c r="R104" s="966">
        <v>841.9056337116233</v>
      </c>
      <c r="S104" s="966">
        <v>888.04867054031934</v>
      </c>
      <c r="T104" s="966">
        <v>665.53402709656064</v>
      </c>
      <c r="U104" s="966">
        <v>520.88365666552409</v>
      </c>
      <c r="V104" s="966">
        <v>465.42931896560782</v>
      </c>
      <c r="W104" s="966">
        <v>502.36538900852918</v>
      </c>
      <c r="X104" s="966">
        <v>650.05807540981255</v>
      </c>
      <c r="Y104" s="966">
        <v>595.12314080334761</v>
      </c>
      <c r="Z104" s="966">
        <v>598.6759793284549</v>
      </c>
      <c r="AA104" s="966">
        <v>665.80857198576541</v>
      </c>
      <c r="AB104" s="966">
        <v>689.4155802924048</v>
      </c>
    </row>
    <row r="105" spans="1:28" ht="14.5" customHeight="1">
      <c r="A105" s="945" t="s">
        <v>1195</v>
      </c>
      <c r="B105" s="966">
        <v>1178.9079264413942</v>
      </c>
      <c r="C105" s="966">
        <v>1073.6567179711633</v>
      </c>
      <c r="D105" s="966">
        <v>1022.5110543837275</v>
      </c>
      <c r="E105" s="966">
        <v>1093.9783547110765</v>
      </c>
      <c r="F105" s="966">
        <v>1146.9222854843024</v>
      </c>
      <c r="G105" s="966">
        <v>1178.2516081662943</v>
      </c>
      <c r="H105" s="966">
        <v>1538.9995337883743</v>
      </c>
      <c r="I105" s="966">
        <v>1664.0256098422485</v>
      </c>
      <c r="J105" s="966">
        <v>1851.5878450764019</v>
      </c>
      <c r="K105" s="966">
        <v>2014.2189692240283</v>
      </c>
      <c r="L105" s="966">
        <v>2118.8463469135704</v>
      </c>
      <c r="M105" s="966">
        <v>2052.6234830358053</v>
      </c>
      <c r="N105" s="966">
        <v>2092.6091005730336</v>
      </c>
      <c r="O105" s="966">
        <v>2182.4996444878793</v>
      </c>
      <c r="P105" s="966">
        <v>3075.4089256315187</v>
      </c>
      <c r="Q105" s="966">
        <v>3414.9806079066275</v>
      </c>
      <c r="R105" s="966">
        <v>3784.7333541126127</v>
      </c>
      <c r="S105" s="966">
        <v>3933.3906815218124</v>
      </c>
      <c r="T105" s="966">
        <v>4039.0512752044619</v>
      </c>
      <c r="U105" s="966">
        <v>4510.9388929453044</v>
      </c>
      <c r="V105" s="966">
        <v>3909.6197106255468</v>
      </c>
      <c r="W105" s="966">
        <v>3886.0454272671618</v>
      </c>
      <c r="X105" s="966">
        <v>3829.8854330459499</v>
      </c>
      <c r="Y105" s="966">
        <v>3681</v>
      </c>
      <c r="Z105" s="966">
        <v>3574</v>
      </c>
      <c r="AA105" s="966">
        <v>4659.4905431175739</v>
      </c>
      <c r="AB105" s="966">
        <v>4707.1224198205819</v>
      </c>
    </row>
    <row r="106" spans="1:28" ht="14.5" customHeight="1">
      <c r="A106" s="945" t="s">
        <v>1179</v>
      </c>
      <c r="B106" s="966">
        <v>279.78988545444315</v>
      </c>
      <c r="C106" s="966">
        <v>282.38608003456915</v>
      </c>
      <c r="D106" s="966">
        <v>321.65062634770879</v>
      </c>
      <c r="E106" s="966">
        <v>340.63121718465703</v>
      </c>
      <c r="F106" s="966">
        <v>294.08350707791442</v>
      </c>
      <c r="G106" s="966">
        <v>365.48462166894063</v>
      </c>
      <c r="H106" s="966">
        <v>359.41834481104104</v>
      </c>
      <c r="I106" s="966">
        <v>363.64423044209104</v>
      </c>
      <c r="J106" s="966">
        <v>397.02497721795788</v>
      </c>
      <c r="K106" s="966">
        <v>544.15143699465921</v>
      </c>
      <c r="L106" s="966">
        <v>622.44754558104819</v>
      </c>
      <c r="M106" s="966">
        <v>654.31390129944384</v>
      </c>
      <c r="N106" s="966">
        <v>648.09673242719055</v>
      </c>
      <c r="O106" s="966">
        <v>652.57640243032142</v>
      </c>
      <c r="P106" s="966">
        <v>656.85920563687614</v>
      </c>
      <c r="Q106" s="966">
        <v>711.39302989973726</v>
      </c>
      <c r="R106" s="966">
        <v>771.08230085946116</v>
      </c>
      <c r="S106" s="966">
        <v>786.80705163544405</v>
      </c>
      <c r="T106" s="966">
        <v>808.73018017025504</v>
      </c>
      <c r="U106" s="966">
        <v>691.27926294394831</v>
      </c>
      <c r="V106" s="966">
        <v>782.96446525572139</v>
      </c>
      <c r="W106" s="966">
        <v>718.09749241623808</v>
      </c>
      <c r="X106" s="966">
        <v>792.88960338605875</v>
      </c>
      <c r="Y106" s="966">
        <v>855.764463171996</v>
      </c>
      <c r="Z106" s="966">
        <v>865.05540447942292</v>
      </c>
      <c r="AA106" s="966">
        <v>860.55312182839316</v>
      </c>
      <c r="AB106" s="966">
        <v>871.22693909502607</v>
      </c>
    </row>
    <row r="107" spans="1:28" ht="14.5" customHeight="1">
      <c r="A107" s="945" t="s">
        <v>1196</v>
      </c>
      <c r="B107" s="966">
        <v>0</v>
      </c>
      <c r="C107" s="966">
        <v>160.49581308666274</v>
      </c>
      <c r="D107" s="966">
        <v>150.37894119819404</v>
      </c>
      <c r="E107" s="966">
        <v>196.41407250882384</v>
      </c>
      <c r="F107" s="966">
        <v>196.77871001143939</v>
      </c>
      <c r="G107" s="966">
        <v>251.0313514053957</v>
      </c>
      <c r="H107" s="966">
        <v>212.18766079164467</v>
      </c>
      <c r="I107" s="966">
        <v>241.92770054694668</v>
      </c>
      <c r="J107" s="966">
        <v>250.75649102026509</v>
      </c>
      <c r="K107" s="966">
        <v>273.17033127653428</v>
      </c>
      <c r="L107" s="966">
        <v>419.25503482115613</v>
      </c>
      <c r="M107" s="966">
        <v>384.09717905217843</v>
      </c>
      <c r="N107" s="966">
        <v>413.6257692088592</v>
      </c>
      <c r="O107" s="966">
        <v>216.58390990335448</v>
      </c>
      <c r="P107" s="966">
        <v>202.31895256162937</v>
      </c>
      <c r="Q107" s="966">
        <v>294.60417549273933</v>
      </c>
      <c r="R107" s="966">
        <v>380.6803631091567</v>
      </c>
      <c r="S107" s="966">
        <v>376.24988666037694</v>
      </c>
      <c r="T107" s="966">
        <v>353.2228929577073</v>
      </c>
      <c r="U107" s="966">
        <v>324.13445324761659</v>
      </c>
      <c r="V107" s="966">
        <v>463.14639011860879</v>
      </c>
      <c r="W107" s="966">
        <v>365.96536344140691</v>
      </c>
      <c r="X107" s="966">
        <v>330.20148830608639</v>
      </c>
      <c r="Y107" s="966">
        <v>319.60703518898066</v>
      </c>
      <c r="Z107" s="966">
        <v>330.10089468456005</v>
      </c>
      <c r="AA107" s="966">
        <v>371.24339568877218</v>
      </c>
      <c r="AB107" s="966">
        <v>368.9823804371452</v>
      </c>
    </row>
    <row r="108" spans="1:28" ht="14.5" customHeight="1">
      <c r="A108" s="945" t="s">
        <v>1440</v>
      </c>
      <c r="B108" s="966">
        <v>56.899307669388065</v>
      </c>
      <c r="C108" s="966">
        <v>51.055880906013293</v>
      </c>
      <c r="D108" s="966">
        <v>55.190807037438752</v>
      </c>
      <c r="E108" s="966">
        <v>72.099267140699595</v>
      </c>
      <c r="F108" s="966">
        <v>74.310511048881409</v>
      </c>
      <c r="G108" s="966">
        <v>76.77255994670864</v>
      </c>
      <c r="H108" s="966">
        <v>86.864707231735736</v>
      </c>
      <c r="I108" s="966">
        <v>87.892052308147669</v>
      </c>
      <c r="J108" s="966">
        <v>94.037401606287929</v>
      </c>
      <c r="K108" s="966">
        <v>98.59886456484243</v>
      </c>
      <c r="L108" s="966">
        <v>107.11018915230061</v>
      </c>
      <c r="M108" s="966">
        <v>98.48643293287752</v>
      </c>
      <c r="N108" s="966">
        <v>94.92500053197098</v>
      </c>
      <c r="O108" s="966">
        <v>91.546605871803564</v>
      </c>
      <c r="P108" s="966">
        <v>87.024712713056445</v>
      </c>
      <c r="Q108" s="966">
        <v>69.328263259089937</v>
      </c>
      <c r="R108" s="966">
        <v>77.096113967819349</v>
      </c>
      <c r="S108" s="966">
        <v>94.448425612315262</v>
      </c>
      <c r="T108" s="966">
        <v>108.83644744484495</v>
      </c>
      <c r="U108" s="966">
        <v>92.263612255323068</v>
      </c>
      <c r="V108" s="966">
        <v>73.27627964068823</v>
      </c>
      <c r="W108" s="966">
        <v>100.07001859505742</v>
      </c>
      <c r="X108" s="966">
        <v>99.500167015876158</v>
      </c>
      <c r="Y108" s="966">
        <v>110.46211646912221</v>
      </c>
      <c r="Z108" s="966">
        <v>114.53719530208537</v>
      </c>
      <c r="AA108" s="966">
        <v>108.72757182716775</v>
      </c>
      <c r="AB108" s="966">
        <v>97.053533518095449</v>
      </c>
    </row>
    <row r="109" spans="1:28" ht="14.5" customHeight="1">
      <c r="A109" s="945" t="s">
        <v>1419</v>
      </c>
      <c r="B109" s="966">
        <v>570.3672497879611</v>
      </c>
      <c r="C109" s="966">
        <v>367.43895428164535</v>
      </c>
      <c r="D109" s="966">
        <v>574.82953322408878</v>
      </c>
      <c r="E109" s="966">
        <v>604.14002430536937</v>
      </c>
      <c r="F109" s="966">
        <v>641.98892389123182</v>
      </c>
      <c r="G109" s="966">
        <v>666.89818787756531</v>
      </c>
      <c r="H109" s="966">
        <v>689.98859711901866</v>
      </c>
      <c r="I109" s="966">
        <v>652.40790477942483</v>
      </c>
      <c r="J109" s="966" t="s">
        <v>355</v>
      </c>
      <c r="K109" s="966" t="s">
        <v>355</v>
      </c>
      <c r="L109" s="966" t="s">
        <v>355</v>
      </c>
      <c r="M109" s="966" t="s">
        <v>355</v>
      </c>
      <c r="N109" s="966" t="s">
        <v>355</v>
      </c>
      <c r="O109" s="966">
        <v>617.76234453922359</v>
      </c>
      <c r="P109" s="966">
        <v>643.89863106202745</v>
      </c>
      <c r="Q109" s="966">
        <v>743.36697734235554</v>
      </c>
      <c r="R109" s="966">
        <v>904.61377626611716</v>
      </c>
      <c r="S109" s="966">
        <v>915.86734671658689</v>
      </c>
      <c r="T109" s="966">
        <v>727.14383316133353</v>
      </c>
      <c r="U109" s="966">
        <v>639.4990035303407</v>
      </c>
      <c r="V109" s="966">
        <v>659.0502292401718</v>
      </c>
      <c r="W109" s="966">
        <v>697.9625931492626</v>
      </c>
      <c r="X109" s="966">
        <v>701.47789128003103</v>
      </c>
      <c r="Y109" s="966">
        <v>667.55802025622893</v>
      </c>
      <c r="Z109" s="966">
        <v>708.44997558710384</v>
      </c>
      <c r="AA109" s="966">
        <v>742</v>
      </c>
      <c r="AB109" s="966">
        <v>758</v>
      </c>
    </row>
    <row r="110" spans="1:28" ht="14.5" customHeight="1">
      <c r="A110" s="945" t="s">
        <v>1213</v>
      </c>
      <c r="B110" s="966">
        <v>7893.5522829540841</v>
      </c>
      <c r="C110" s="966">
        <v>7760.4373800193953</v>
      </c>
      <c r="D110" s="966">
        <v>8321.5582595487722</v>
      </c>
      <c r="E110" s="966">
        <v>8762.5793371299042</v>
      </c>
      <c r="F110" s="966">
        <v>9214.2523216339796</v>
      </c>
      <c r="G110" s="966">
        <v>9451.9567549802559</v>
      </c>
      <c r="H110" s="966">
        <v>10038.399383933338</v>
      </c>
      <c r="I110" s="966">
        <v>10337.926378106085</v>
      </c>
      <c r="J110" s="966">
        <v>10392.031567108566</v>
      </c>
      <c r="K110" s="966">
        <v>11117.491761008278</v>
      </c>
      <c r="L110" s="966">
        <v>11633.787332461152</v>
      </c>
      <c r="M110" s="966">
        <v>11385.935724296411</v>
      </c>
      <c r="N110" s="966">
        <v>11494.561086653388</v>
      </c>
      <c r="O110" s="966">
        <v>11675.707999178429</v>
      </c>
      <c r="P110" s="966">
        <v>11741.078356799457</v>
      </c>
      <c r="Q110" s="966">
        <v>12282.734692977774</v>
      </c>
      <c r="R110" s="966">
        <v>11821.394603172406</v>
      </c>
      <c r="S110" s="966">
        <v>12205.041820204717</v>
      </c>
      <c r="T110" s="966">
        <v>12986.724513556581</v>
      </c>
      <c r="U110" s="966">
        <v>11497.572914622326</v>
      </c>
      <c r="V110" s="966">
        <v>11819.175823480584</v>
      </c>
      <c r="W110" s="966">
        <v>11283.52360015906</v>
      </c>
      <c r="X110" s="966">
        <v>11975.745694449126</v>
      </c>
      <c r="Y110" s="966">
        <v>12138.804056841336</v>
      </c>
      <c r="Z110" s="966">
        <v>12804.839433569865</v>
      </c>
      <c r="AA110" s="966">
        <v>13246.243150738654</v>
      </c>
      <c r="AB110" s="966">
        <v>13384.427779979831</v>
      </c>
    </row>
    <row r="111" spans="1:28" ht="14.5" customHeight="1">
      <c r="A111" s="945" t="s">
        <v>335</v>
      </c>
      <c r="B111" s="966">
        <v>0</v>
      </c>
      <c r="C111" s="966">
        <v>0</v>
      </c>
      <c r="D111" s="966">
        <v>0</v>
      </c>
      <c r="E111" s="966">
        <v>0</v>
      </c>
      <c r="F111" s="966">
        <v>0</v>
      </c>
      <c r="G111" s="966">
        <v>0</v>
      </c>
      <c r="H111" s="966">
        <v>0</v>
      </c>
      <c r="I111" s="966">
        <v>0</v>
      </c>
      <c r="J111" s="966">
        <v>0</v>
      </c>
      <c r="K111" s="966">
        <v>0</v>
      </c>
      <c r="L111" s="966">
        <v>0</v>
      </c>
      <c r="M111" s="966">
        <v>0</v>
      </c>
      <c r="N111" s="966">
        <v>0</v>
      </c>
      <c r="O111" s="966">
        <v>0</v>
      </c>
      <c r="P111" s="966">
        <v>0</v>
      </c>
      <c r="Q111" s="966">
        <v>0</v>
      </c>
      <c r="R111" s="966">
        <v>8.3234363374062106</v>
      </c>
      <c r="S111" s="966">
        <v>9.3834349524886118</v>
      </c>
      <c r="T111" s="966">
        <v>9.3088411897812939</v>
      </c>
      <c r="U111" s="966">
        <v>6.5864796972622095</v>
      </c>
      <c r="V111" s="966">
        <v>45.785037339354801</v>
      </c>
      <c r="W111" s="966">
        <v>17.92587117644635</v>
      </c>
      <c r="X111" s="966">
        <v>10.440456771965515</v>
      </c>
      <c r="Y111" s="966">
        <v>7.4885353029456017</v>
      </c>
      <c r="Z111" s="966">
        <v>5.4509358444570282</v>
      </c>
      <c r="AA111" s="966">
        <v>0</v>
      </c>
      <c r="AB111" s="966">
        <v>2.0462031351358307</v>
      </c>
    </row>
    <row r="112" spans="1:28" ht="14.5" customHeight="1">
      <c r="A112" s="945" t="s">
        <v>1441</v>
      </c>
      <c r="B112" s="966">
        <v>231.06519184734304</v>
      </c>
      <c r="C112" s="966">
        <v>172.27720061871358</v>
      </c>
      <c r="D112" s="966">
        <v>169.02052322492568</v>
      </c>
      <c r="E112" s="966">
        <v>234.15884220746156</v>
      </c>
      <c r="F112" s="966">
        <v>227.89089811588954</v>
      </c>
      <c r="G112" s="966">
        <v>303.18077457427881</v>
      </c>
      <c r="H112" s="966">
        <v>305.27978356076807</v>
      </c>
      <c r="I112" s="966">
        <v>569.27327716024172</v>
      </c>
      <c r="J112" s="966">
        <v>518.02494695132725</v>
      </c>
      <c r="K112" s="966">
        <v>483.00881472339404</v>
      </c>
      <c r="L112" s="966">
        <v>517.01468788537898</v>
      </c>
      <c r="M112" s="966">
        <v>429.90250728264311</v>
      </c>
      <c r="N112" s="966">
        <v>437.64429122068094</v>
      </c>
      <c r="O112" s="966">
        <v>446.11463016580615</v>
      </c>
      <c r="P112" s="966">
        <v>465.5979822937324</v>
      </c>
      <c r="Q112" s="966">
        <v>600.37370378985952</v>
      </c>
      <c r="R112" s="966">
        <v>564.45095020505471</v>
      </c>
      <c r="S112" s="966">
        <v>615.66533109741601</v>
      </c>
      <c r="T112" s="966">
        <v>619.54334109326726</v>
      </c>
      <c r="U112" s="966">
        <v>439.3255804329267</v>
      </c>
      <c r="V112" s="966">
        <v>416.442591070535</v>
      </c>
      <c r="W112" s="966">
        <v>444.34102626914586</v>
      </c>
      <c r="X112" s="966">
        <v>423.60520465684152</v>
      </c>
      <c r="Y112" s="966">
        <v>455.96570125761855</v>
      </c>
      <c r="Z112" s="966">
        <v>463.38333008381966</v>
      </c>
      <c r="AA112" s="966">
        <v>379.33162001447914</v>
      </c>
      <c r="AB112" s="966">
        <v>382.13474477673805</v>
      </c>
    </row>
    <row r="113" spans="1:28" ht="14.5" customHeight="1">
      <c r="A113" s="945" t="s">
        <v>1420</v>
      </c>
      <c r="B113" s="966">
        <v>1746.9572247922783</v>
      </c>
      <c r="C113" s="966">
        <v>1727.7090389210105</v>
      </c>
      <c r="D113" s="966">
        <v>1910.4575045331596</v>
      </c>
      <c r="E113" s="966">
        <v>2037.2393501740687</v>
      </c>
      <c r="F113" s="966">
        <v>2150.5103142448493</v>
      </c>
      <c r="G113" s="966">
        <v>2319.9420426631732</v>
      </c>
      <c r="H113" s="966">
        <v>2302.9616913389382</v>
      </c>
      <c r="I113" s="966">
        <v>2415.6072721866408</v>
      </c>
      <c r="J113" s="966">
        <v>2545.2524886095571</v>
      </c>
      <c r="K113" s="966">
        <v>2571.8663063486356</v>
      </c>
      <c r="L113" s="966">
        <v>2579.6832778905041</v>
      </c>
      <c r="M113" s="966">
        <v>2340.9727652202491</v>
      </c>
      <c r="N113" s="966">
        <v>2219.3561380022911</v>
      </c>
      <c r="O113" s="966">
        <v>2258.9667258953514</v>
      </c>
      <c r="P113" s="966">
        <v>3139.5576201631334</v>
      </c>
      <c r="Q113" s="966">
        <v>3352.7872516361381</v>
      </c>
      <c r="R113" s="966">
        <v>3829.5085049805602</v>
      </c>
      <c r="S113" s="966">
        <v>3909.8266155210076</v>
      </c>
      <c r="T113" s="966">
        <v>3222.189031100625</v>
      </c>
      <c r="U113" s="966">
        <v>3953.9983819869867</v>
      </c>
      <c r="V113" s="966">
        <v>3410.212967840876</v>
      </c>
      <c r="W113" s="966">
        <v>3427.4294108289337</v>
      </c>
      <c r="X113" s="966">
        <v>3628.5858190256808</v>
      </c>
      <c r="Y113" s="966">
        <v>3707.260218654435</v>
      </c>
      <c r="Z113" s="966">
        <v>3598.9918731070597</v>
      </c>
      <c r="AA113" s="966">
        <v>3543.4832991112194</v>
      </c>
      <c r="AB113" s="966">
        <v>3508.9566718648189</v>
      </c>
    </row>
    <row r="114" spans="1:28" ht="14.5" customHeight="1">
      <c r="A114" s="945" t="s">
        <v>1442</v>
      </c>
      <c r="B114" s="966">
        <v>0</v>
      </c>
      <c r="C114" s="966">
        <v>0</v>
      </c>
      <c r="D114" s="966">
        <v>0</v>
      </c>
      <c r="E114" s="966">
        <v>0</v>
      </c>
      <c r="F114" s="966">
        <v>0</v>
      </c>
      <c r="G114" s="966">
        <v>0</v>
      </c>
      <c r="H114" s="966">
        <v>0</v>
      </c>
      <c r="I114" s="966">
        <v>0</v>
      </c>
      <c r="J114" s="966">
        <v>0</v>
      </c>
      <c r="K114" s="966">
        <v>0</v>
      </c>
      <c r="L114" s="966">
        <v>0</v>
      </c>
      <c r="M114" s="966">
        <v>0</v>
      </c>
      <c r="N114" s="966">
        <v>0</v>
      </c>
      <c r="O114" s="966">
        <v>334.61604492020177</v>
      </c>
      <c r="P114" s="966">
        <v>406.12941478359176</v>
      </c>
      <c r="Q114" s="966">
        <v>443.22922732145071</v>
      </c>
      <c r="R114" s="966">
        <v>625.65625077745801</v>
      </c>
      <c r="S114" s="966">
        <v>637.64737839039435</v>
      </c>
      <c r="T114" s="966">
        <v>546.03333441348252</v>
      </c>
      <c r="U114" s="966">
        <v>544.98947318645821</v>
      </c>
      <c r="V114" s="966">
        <v>553.55694630408993</v>
      </c>
      <c r="W114" s="966">
        <v>541.71135430419861</v>
      </c>
      <c r="X114" s="966">
        <v>420.72316161812103</v>
      </c>
      <c r="Y114" s="966">
        <v>390.51666594939286</v>
      </c>
      <c r="Z114" s="966">
        <v>332.45682689601466</v>
      </c>
      <c r="AA114" s="966">
        <v>315.53636766637618</v>
      </c>
      <c r="AB114" s="966">
        <v>315.48216866231621</v>
      </c>
    </row>
    <row r="115" spans="1:28" ht="14.5" customHeight="1">
      <c r="A115" s="945" t="s">
        <v>1443</v>
      </c>
      <c r="B115" s="966">
        <v>28.015726640572414</v>
      </c>
      <c r="C115" s="966">
        <v>17.044412251922928</v>
      </c>
      <c r="D115" s="966">
        <v>19.549527757689141</v>
      </c>
      <c r="E115" s="966">
        <v>20.2678636946948</v>
      </c>
      <c r="F115" s="966">
        <v>23.874587164964172</v>
      </c>
      <c r="G115" s="966">
        <v>23.931452328281072</v>
      </c>
      <c r="H115" s="966">
        <v>23.459420913890746</v>
      </c>
      <c r="I115" s="966">
        <v>23.32149886218026</v>
      </c>
      <c r="J115" s="966">
        <v>26.401677547412159</v>
      </c>
      <c r="K115" s="966">
        <v>32.820722439977828</v>
      </c>
      <c r="L115" s="966">
        <v>50.115923864669014</v>
      </c>
      <c r="M115" s="966">
        <v>47.06276309309326</v>
      </c>
      <c r="N115" s="966">
        <v>49.553923441743663</v>
      </c>
      <c r="O115" s="966">
        <v>45.526249430059806</v>
      </c>
      <c r="P115" s="966">
        <v>17.295356548830725</v>
      </c>
      <c r="Q115" s="966">
        <v>22.536340733912596</v>
      </c>
      <c r="R115" s="966">
        <v>22.230075366494034</v>
      </c>
      <c r="S115" s="966">
        <v>16.950836278168872</v>
      </c>
      <c r="T115" s="966">
        <v>14.345159743255998</v>
      </c>
      <c r="U115" s="966">
        <v>12.562777704927397</v>
      </c>
      <c r="V115" s="966">
        <v>11.975958369332476</v>
      </c>
      <c r="W115" s="966">
        <v>11.087713707820896</v>
      </c>
      <c r="X115" s="966">
        <v>9.4582098039824096</v>
      </c>
      <c r="Y115" s="966">
        <v>9.7661624650121368</v>
      </c>
      <c r="Z115" s="966">
        <v>7.269410463901778</v>
      </c>
      <c r="AA115" s="966">
        <v>9.7375940362880851</v>
      </c>
      <c r="AB115" s="966">
        <v>9.7862374664210243</v>
      </c>
    </row>
    <row r="116" spans="1:28" ht="14.5" customHeight="1">
      <c r="A116" s="945" t="s">
        <v>1192</v>
      </c>
      <c r="B116" s="966">
        <v>0</v>
      </c>
      <c r="C116" s="966">
        <v>32.916433122461051</v>
      </c>
      <c r="D116" s="966">
        <v>32.630370401329614</v>
      </c>
      <c r="E116" s="966">
        <v>52.800398022921108</v>
      </c>
      <c r="F116" s="966">
        <v>60.351909846378184</v>
      </c>
      <c r="G116" s="966">
        <v>105.00001421344163</v>
      </c>
      <c r="H116" s="966">
        <v>120.58098901244755</v>
      </c>
      <c r="I116" s="966">
        <v>129.07436759471864</v>
      </c>
      <c r="J116" s="966">
        <v>146.68491466024972</v>
      </c>
      <c r="K116" s="966">
        <v>154.65454183285436</v>
      </c>
      <c r="L116" s="966">
        <v>187.97631085125192</v>
      </c>
      <c r="M116" s="966">
        <v>178.32325411207347</v>
      </c>
      <c r="N116" s="966">
        <v>173.4647220202298</v>
      </c>
      <c r="O116" s="966">
        <v>165.03717345767825</v>
      </c>
      <c r="P116" s="966">
        <v>140.8343283079914</v>
      </c>
      <c r="Q116" s="966">
        <v>168.86095109709939</v>
      </c>
      <c r="R116" s="966">
        <v>305.60481468352134</v>
      </c>
      <c r="S116" s="966">
        <v>469.99917440646396</v>
      </c>
      <c r="T116" s="966">
        <v>1118.3515967454268</v>
      </c>
      <c r="U116" s="966">
        <v>1365.4701443015747</v>
      </c>
      <c r="V116" s="966">
        <v>1474.6867974060242</v>
      </c>
      <c r="W116" s="966">
        <v>1247.4776763894135</v>
      </c>
      <c r="X116" s="966">
        <v>1515.6248116975289</v>
      </c>
      <c r="Y116" s="966">
        <v>1505.2957455103003</v>
      </c>
      <c r="Z116" s="966">
        <v>1491.7481116021352</v>
      </c>
      <c r="AA116" s="966">
        <v>1484.1092878013908</v>
      </c>
      <c r="AB116" s="966">
        <v>1498.5088245980692</v>
      </c>
    </row>
    <row r="117" spans="1:28" ht="14.5" customHeight="1">
      <c r="A117" s="945" t="s">
        <v>437</v>
      </c>
      <c r="B117" s="966">
        <v>0</v>
      </c>
      <c r="C117" s="966">
        <v>0</v>
      </c>
      <c r="D117" s="966">
        <v>0</v>
      </c>
      <c r="E117" s="966">
        <v>0</v>
      </c>
      <c r="F117" s="966">
        <v>0</v>
      </c>
      <c r="G117" s="966">
        <v>0</v>
      </c>
      <c r="H117" s="966">
        <v>0</v>
      </c>
      <c r="I117" s="966">
        <v>0</v>
      </c>
      <c r="J117" s="966">
        <v>0</v>
      </c>
      <c r="K117" s="966">
        <v>0</v>
      </c>
      <c r="L117" s="966">
        <v>0</v>
      </c>
      <c r="M117" s="966">
        <v>0</v>
      </c>
      <c r="N117" s="966">
        <v>0</v>
      </c>
      <c r="O117" s="966">
        <v>0</v>
      </c>
      <c r="P117" s="966">
        <v>0</v>
      </c>
      <c r="Q117" s="966">
        <v>0</v>
      </c>
      <c r="R117" s="966">
        <v>0</v>
      </c>
      <c r="S117" s="966">
        <v>0</v>
      </c>
      <c r="T117" s="966">
        <v>0</v>
      </c>
      <c r="U117" s="966">
        <v>0</v>
      </c>
      <c r="V117" s="966">
        <v>0</v>
      </c>
      <c r="W117" s="966">
        <v>0</v>
      </c>
      <c r="X117" s="966">
        <v>0</v>
      </c>
      <c r="Y117" s="966">
        <v>0</v>
      </c>
      <c r="Z117" s="966">
        <v>0</v>
      </c>
      <c r="AA117" s="966">
        <v>0</v>
      </c>
      <c r="AB117" s="966">
        <v>0</v>
      </c>
    </row>
    <row r="118" spans="1:28" ht="14.5" customHeight="1">
      <c r="A118" s="945" t="s">
        <v>1444</v>
      </c>
      <c r="B118" s="966">
        <v>0</v>
      </c>
      <c r="C118" s="966">
        <v>0</v>
      </c>
      <c r="D118" s="966">
        <v>0</v>
      </c>
      <c r="E118" s="966">
        <v>0</v>
      </c>
      <c r="F118" s="966">
        <v>0</v>
      </c>
      <c r="G118" s="966">
        <v>0</v>
      </c>
      <c r="H118" s="966">
        <v>0</v>
      </c>
      <c r="I118" s="966">
        <v>0</v>
      </c>
      <c r="J118" s="966">
        <v>0</v>
      </c>
      <c r="K118" s="966">
        <v>0</v>
      </c>
      <c r="L118" s="966">
        <v>0</v>
      </c>
      <c r="M118" s="966">
        <v>0</v>
      </c>
      <c r="N118" s="966">
        <v>0</v>
      </c>
      <c r="O118" s="966">
        <v>0</v>
      </c>
      <c r="P118" s="966">
        <v>117.71586849533736</v>
      </c>
      <c r="Q118" s="966">
        <v>101.24652930024554</v>
      </c>
      <c r="R118" s="966">
        <v>109.35017867159654</v>
      </c>
      <c r="S118" s="966">
        <v>135.2998186872278</v>
      </c>
      <c r="T118" s="966">
        <v>72.07336236465936</v>
      </c>
      <c r="U118" s="966">
        <v>58.856943670104592</v>
      </c>
      <c r="V118" s="966">
        <v>48.195984563456037</v>
      </c>
      <c r="W118" s="966">
        <v>31.971574955206471</v>
      </c>
      <c r="X118" s="966">
        <v>30.561940267933224</v>
      </c>
      <c r="Y118" s="966">
        <v>32.663049221455644</v>
      </c>
      <c r="Z118" s="966">
        <v>19.787183750958878</v>
      </c>
      <c r="AA118" s="966">
        <v>16.160594290416316</v>
      </c>
      <c r="AB118" s="966">
        <v>11</v>
      </c>
    </row>
    <row r="119" spans="1:28" ht="14.5" customHeight="1">
      <c r="A119" s="945" t="s">
        <v>1445</v>
      </c>
      <c r="B119" s="966">
        <v>0</v>
      </c>
      <c r="C119" s="966">
        <v>2.2897495146620397</v>
      </c>
      <c r="D119" s="966">
        <v>2.249761976436194</v>
      </c>
      <c r="E119" s="966">
        <v>2.0775548450870116</v>
      </c>
      <c r="F119" s="966">
        <v>4.2703990936050022</v>
      </c>
      <c r="G119" s="966">
        <v>6.4766600927452513</v>
      </c>
      <c r="H119" s="966">
        <v>6.5562765785016754</v>
      </c>
      <c r="I119" s="966">
        <v>6.5368129524191749</v>
      </c>
      <c r="J119" s="966">
        <v>30.837664947782205</v>
      </c>
      <c r="K119" s="966">
        <v>39.690746015030882</v>
      </c>
      <c r="L119" s="966">
        <v>64.572570833982212</v>
      </c>
      <c r="M119" s="966">
        <v>59.0023899784983</v>
      </c>
      <c r="N119" s="966">
        <v>60.804619028864344</v>
      </c>
      <c r="O119" s="966">
        <v>57.757319392649741</v>
      </c>
      <c r="P119" s="966">
        <v>21.236916213738105</v>
      </c>
      <c r="Q119" s="966">
        <v>25.516322859606042</v>
      </c>
      <c r="R119" s="966">
        <v>23.346827197729432</v>
      </c>
      <c r="S119" s="966">
        <v>18.51787011653202</v>
      </c>
      <c r="T119" s="966">
        <v>23.289050120839395</v>
      </c>
      <c r="U119" s="966">
        <v>13.87448778397831</v>
      </c>
      <c r="V119" s="966">
        <v>21.53836361185585</v>
      </c>
      <c r="W119" s="966">
        <v>19.400426435698471</v>
      </c>
      <c r="X119" s="966">
        <v>6.779605849894466</v>
      </c>
      <c r="Y119" s="966">
        <v>6.0145975831928302</v>
      </c>
      <c r="Z119" s="966">
        <v>6.8891064638838779</v>
      </c>
      <c r="AA119" s="966">
        <v>6.9269613111652122</v>
      </c>
      <c r="AB119" s="966">
        <v>7.1737074902316005</v>
      </c>
    </row>
    <row r="120" spans="1:28" ht="12.75" customHeight="1">
      <c r="A120" s="822"/>
      <c r="B120" s="827"/>
      <c r="C120" s="810"/>
      <c r="D120" s="810"/>
      <c r="E120" s="810"/>
      <c r="F120" s="810"/>
      <c r="G120" s="810"/>
      <c r="H120" s="810"/>
      <c r="I120" s="810"/>
      <c r="J120" s="810"/>
      <c r="AB120" s="799"/>
    </row>
    <row r="121" spans="1:28" s="936" customFormat="1" ht="70" customHeight="1">
      <c r="B121" s="1372" t="s">
        <v>1460</v>
      </c>
      <c r="C121" s="1372"/>
      <c r="D121" s="1372"/>
      <c r="E121" s="1372"/>
      <c r="F121" s="1372"/>
      <c r="G121" s="967"/>
    </row>
    <row r="122" spans="1:28" s="937" customFormat="1" ht="15" customHeight="1">
      <c r="B122" s="1372" t="s">
        <v>1454</v>
      </c>
      <c r="C122" s="1372"/>
      <c r="D122" s="1372"/>
      <c r="E122" s="1372"/>
      <c r="F122" s="1372"/>
      <c r="G122" s="963"/>
    </row>
    <row r="123" spans="1:28" s="937" customFormat="1" ht="15" customHeight="1">
      <c r="B123" s="1372" t="s">
        <v>1461</v>
      </c>
      <c r="C123" s="1372"/>
      <c r="D123" s="1372"/>
      <c r="E123" s="1372"/>
      <c r="F123" s="1372"/>
      <c r="G123" s="963"/>
    </row>
  </sheetData>
  <sheetProtection selectLockedCells="1"/>
  <mergeCells count="33">
    <mergeCell ref="B121:F121"/>
    <mergeCell ref="B122:F122"/>
    <mergeCell ref="B123:F123"/>
    <mergeCell ref="B83:F83"/>
    <mergeCell ref="G83:K83"/>
    <mergeCell ref="L83:P83"/>
    <mergeCell ref="Q83:U83"/>
    <mergeCell ref="V83:Z83"/>
    <mergeCell ref="B102:F102"/>
    <mergeCell ref="G102:K102"/>
    <mergeCell ref="L102:P102"/>
    <mergeCell ref="Q102:U102"/>
    <mergeCell ref="V102:Z102"/>
    <mergeCell ref="B45:F45"/>
    <mergeCell ref="G45:K45"/>
    <mergeCell ref="L45:P45"/>
    <mergeCell ref="Q45:U45"/>
    <mergeCell ref="V45:Z45"/>
    <mergeCell ref="B64:F64"/>
    <mergeCell ref="G64:K64"/>
    <mergeCell ref="L64:P64"/>
    <mergeCell ref="Q64:U64"/>
    <mergeCell ref="V64:Z64"/>
    <mergeCell ref="B7:F7"/>
    <mergeCell ref="G7:K7"/>
    <mergeCell ref="L7:P7"/>
    <mergeCell ref="Q7:U7"/>
    <mergeCell ref="V7:Z7"/>
    <mergeCell ref="B26:F26"/>
    <mergeCell ref="G26:K26"/>
    <mergeCell ref="L26:P26"/>
    <mergeCell ref="Q26:U26"/>
    <mergeCell ref="V26:Z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im Verkehr 1990 – 2016 nach Bundesländern</oddHeader>
    <oddFooter>&amp;CStatistische Ämter der Länder – Indikatoren und Kennzahlen, UGRdL 2018</oddFooter>
  </headerFooter>
  <rowBreaks count="2" manualBreakCount="2">
    <brk id="43" max="27" man="1"/>
    <brk id="81" max="16383" man="1"/>
  </rowBreaks>
  <colBreaks count="4" manualBreakCount="4">
    <brk id="6" max="1048575" man="1"/>
    <brk id="11" max="1048575" man="1"/>
    <brk id="16" max="1048575" man="1"/>
    <brk id="21"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29"/>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ColWidth="11.453125" defaultRowHeight="12.75" customHeight="1"/>
  <cols>
    <col min="1" max="1" width="23.1796875" style="799" customWidth="1"/>
    <col min="2" max="28" width="11.54296875" style="799" customWidth="1"/>
    <col min="29" max="16384" width="11.453125" style="874"/>
  </cols>
  <sheetData>
    <row r="1" spans="1:28" ht="12.75" customHeight="1">
      <c r="A1" s="297" t="s">
        <v>263</v>
      </c>
    </row>
    <row r="3" spans="1:28" s="799" customFormat="1" ht="12.75" customHeight="1">
      <c r="A3" s="938" t="s">
        <v>122</v>
      </c>
      <c r="B3" s="938" t="s">
        <v>1462</v>
      </c>
      <c r="C3" s="938"/>
      <c r="D3" s="938"/>
      <c r="E3" s="938"/>
      <c r="F3" s="938"/>
      <c r="G3" s="938"/>
      <c r="H3" s="938"/>
      <c r="I3" s="938"/>
      <c r="J3" s="938"/>
      <c r="K3" s="836"/>
      <c r="L3" s="836"/>
      <c r="M3" s="836"/>
      <c r="N3" s="836"/>
      <c r="O3" s="836"/>
      <c r="P3" s="836"/>
      <c r="Q3" s="836"/>
      <c r="R3" s="836"/>
      <c r="S3" s="836"/>
      <c r="T3" s="836"/>
      <c r="U3" s="836"/>
      <c r="V3" s="836"/>
      <c r="W3" s="836"/>
      <c r="X3" s="836"/>
      <c r="Y3" s="836"/>
      <c r="Z3" s="836"/>
      <c r="AA3" s="836"/>
      <c r="AB3" s="836"/>
    </row>
    <row r="4" spans="1:28" s="799" customFormat="1" ht="12.75" customHeight="1">
      <c r="A4" s="938"/>
      <c r="B4" s="938"/>
      <c r="C4" s="938"/>
      <c r="D4" s="938"/>
      <c r="E4" s="938"/>
      <c r="F4" s="939"/>
      <c r="G4" s="940"/>
      <c r="H4" s="940"/>
      <c r="I4" s="940"/>
      <c r="J4" s="938"/>
      <c r="K4" s="836"/>
      <c r="L4" s="836"/>
      <c r="M4" s="836"/>
      <c r="N4" s="836"/>
      <c r="O4" s="836"/>
      <c r="P4" s="836"/>
      <c r="Q4" s="836"/>
      <c r="R4" s="836"/>
      <c r="S4" s="836"/>
      <c r="T4" s="836"/>
      <c r="U4" s="836"/>
      <c r="V4" s="836"/>
      <c r="W4" s="836"/>
      <c r="X4" s="836"/>
      <c r="Y4" s="836"/>
      <c r="Z4" s="836"/>
      <c r="AA4" s="836"/>
      <c r="AB4" s="836"/>
    </row>
    <row r="5" spans="1:28" s="799" customFormat="1" ht="12.75" customHeight="1">
      <c r="A5" s="941" t="s">
        <v>327</v>
      </c>
      <c r="B5" s="942">
        <v>1990</v>
      </c>
      <c r="C5" s="942">
        <v>1991</v>
      </c>
      <c r="D5" s="942">
        <v>1992</v>
      </c>
      <c r="E5" s="942">
        <v>1993</v>
      </c>
      <c r="F5" s="942">
        <v>1994</v>
      </c>
      <c r="G5" s="942">
        <v>1995</v>
      </c>
      <c r="H5" s="942">
        <v>1996</v>
      </c>
      <c r="I5" s="942">
        <v>1997</v>
      </c>
      <c r="J5" s="942">
        <v>1998</v>
      </c>
      <c r="K5" s="942">
        <v>1999</v>
      </c>
      <c r="L5" s="942">
        <v>2000</v>
      </c>
      <c r="M5" s="942">
        <v>2001</v>
      </c>
      <c r="N5" s="942">
        <v>2002</v>
      </c>
      <c r="O5" s="942">
        <v>2003</v>
      </c>
      <c r="P5" s="942">
        <v>2004</v>
      </c>
      <c r="Q5" s="942">
        <v>2005</v>
      </c>
      <c r="R5" s="942">
        <v>2006</v>
      </c>
      <c r="S5" s="942">
        <v>2007</v>
      </c>
      <c r="T5" s="942">
        <v>2008</v>
      </c>
      <c r="U5" s="942">
        <v>2009</v>
      </c>
      <c r="V5" s="942">
        <v>2010</v>
      </c>
      <c r="W5" s="942">
        <v>2011</v>
      </c>
      <c r="X5" s="942">
        <v>2012</v>
      </c>
      <c r="Y5" s="942">
        <v>2013</v>
      </c>
      <c r="Z5" s="942">
        <v>2014</v>
      </c>
      <c r="AA5" s="942">
        <v>2015</v>
      </c>
      <c r="AB5" s="942">
        <v>2016</v>
      </c>
    </row>
    <row r="6" spans="1:28" s="799" customFormat="1" ht="12.75" customHeight="1">
      <c r="A6" s="938"/>
      <c r="B6" s="938"/>
      <c r="C6" s="938"/>
      <c r="D6" s="938"/>
      <c r="E6" s="938"/>
      <c r="F6" s="939"/>
      <c r="G6" s="940"/>
      <c r="H6" s="940"/>
      <c r="I6" s="940"/>
      <c r="J6" s="938"/>
      <c r="K6" s="836"/>
      <c r="L6" s="836"/>
      <c r="M6" s="836"/>
      <c r="N6" s="836"/>
      <c r="O6" s="836"/>
      <c r="P6" s="836"/>
      <c r="Q6" s="836"/>
      <c r="R6" s="836"/>
      <c r="S6" s="836"/>
      <c r="T6" s="836"/>
      <c r="U6" s="836"/>
      <c r="V6" s="836"/>
      <c r="W6" s="836"/>
      <c r="X6" s="836"/>
      <c r="Y6" s="836"/>
      <c r="Z6" s="836"/>
      <c r="AA6" s="836"/>
      <c r="AB6" s="836"/>
    </row>
    <row r="7" spans="1:28" s="799" customFormat="1" ht="12.75" customHeight="1">
      <c r="A7" s="938"/>
      <c r="B7" s="1374" t="s">
        <v>90</v>
      </c>
      <c r="C7" s="1374"/>
      <c r="D7" s="1374"/>
      <c r="E7" s="1374"/>
      <c r="F7" s="1374"/>
      <c r="G7" s="1374"/>
      <c r="H7" s="1374"/>
      <c r="I7" s="1374"/>
      <c r="J7" s="1374"/>
      <c r="K7" s="1374" t="s">
        <v>90</v>
      </c>
      <c r="L7" s="1374"/>
      <c r="M7" s="1374"/>
      <c r="N7" s="1374"/>
      <c r="O7" s="1374"/>
      <c r="P7" s="1374"/>
      <c r="Q7" s="1374"/>
      <c r="R7" s="1374"/>
      <c r="S7" s="1374"/>
      <c r="T7" s="1374" t="s">
        <v>90</v>
      </c>
      <c r="U7" s="1374"/>
      <c r="V7" s="1374"/>
      <c r="W7" s="1374"/>
      <c r="X7" s="1374"/>
      <c r="Y7" s="1374"/>
      <c r="Z7" s="1374"/>
      <c r="AA7" s="1374"/>
      <c r="AB7" s="1374"/>
    </row>
    <row r="8" spans="1:28" s="799" customFormat="1" ht="12.75" customHeight="1">
      <c r="A8" s="940"/>
      <c r="B8" s="836"/>
      <c r="C8" s="944"/>
      <c r="D8" s="944"/>
      <c r="E8" s="944"/>
      <c r="F8" s="944"/>
      <c r="G8" s="944"/>
      <c r="H8" s="944"/>
      <c r="I8" s="944"/>
      <c r="J8" s="944"/>
      <c r="K8" s="836"/>
      <c r="L8" s="836"/>
      <c r="M8" s="836"/>
      <c r="N8" s="836"/>
      <c r="O8" s="836"/>
      <c r="P8" s="836"/>
      <c r="Q8" s="836"/>
      <c r="R8" s="836"/>
      <c r="S8" s="836"/>
      <c r="T8" s="836"/>
      <c r="U8" s="836"/>
      <c r="V8" s="836"/>
      <c r="W8" s="836"/>
      <c r="X8" s="836"/>
      <c r="Y8" s="836"/>
      <c r="Z8" s="836"/>
      <c r="AA8" s="836"/>
      <c r="AB8" s="836"/>
    </row>
    <row r="9" spans="1:28" s="799" customFormat="1" ht="14.5" customHeight="1">
      <c r="A9" s="809" t="s">
        <v>1181</v>
      </c>
      <c r="B9" s="966">
        <v>3020</v>
      </c>
      <c r="C9" s="966">
        <v>3181</v>
      </c>
      <c r="D9" s="966">
        <v>3220</v>
      </c>
      <c r="E9" s="966">
        <v>3024</v>
      </c>
      <c r="F9" s="966">
        <v>3187</v>
      </c>
      <c r="G9" s="966">
        <v>2869</v>
      </c>
      <c r="H9" s="966">
        <v>2639</v>
      </c>
      <c r="I9" s="966">
        <v>2565</v>
      </c>
      <c r="J9" s="966">
        <v>2498</v>
      </c>
      <c r="K9" s="966">
        <v>2633</v>
      </c>
      <c r="L9" s="966">
        <v>2633</v>
      </c>
      <c r="M9" s="966">
        <v>2400</v>
      </c>
      <c r="N9" s="966">
        <v>2162</v>
      </c>
      <c r="O9" s="966">
        <v>2173</v>
      </c>
      <c r="P9" s="966">
        <v>2155</v>
      </c>
      <c r="Q9" s="966">
        <v>2341</v>
      </c>
      <c r="R9" s="966">
        <v>2442</v>
      </c>
      <c r="S9" s="966">
        <v>2603</v>
      </c>
      <c r="T9" s="966">
        <v>2613</v>
      </c>
      <c r="U9" s="966">
        <v>2472</v>
      </c>
      <c r="V9" s="966">
        <v>2570</v>
      </c>
      <c r="W9" s="966">
        <v>2893</v>
      </c>
      <c r="X9" s="966">
        <v>2814</v>
      </c>
      <c r="Y9" s="966">
        <v>2828</v>
      </c>
      <c r="Z9" s="966">
        <v>2868</v>
      </c>
      <c r="AA9" s="966">
        <v>2885</v>
      </c>
      <c r="AB9" s="966">
        <v>2955</v>
      </c>
    </row>
    <row r="10" spans="1:28" s="799" customFormat="1" ht="14.5" customHeight="1">
      <c r="A10" s="809" t="s">
        <v>329</v>
      </c>
      <c r="B10" s="966" t="s">
        <v>355</v>
      </c>
      <c r="C10" s="966" t="s">
        <v>355</v>
      </c>
      <c r="D10" s="966" t="s">
        <v>355</v>
      </c>
      <c r="E10" s="966" t="s">
        <v>355</v>
      </c>
      <c r="F10" s="966" t="s">
        <v>355</v>
      </c>
      <c r="G10" s="966" t="s">
        <v>355</v>
      </c>
      <c r="H10" s="966" t="s">
        <v>355</v>
      </c>
      <c r="I10" s="966" t="s">
        <v>355</v>
      </c>
      <c r="J10" s="966" t="s">
        <v>355</v>
      </c>
      <c r="K10" s="966" t="s">
        <v>355</v>
      </c>
      <c r="L10" s="966" t="s">
        <v>355</v>
      </c>
      <c r="M10" s="966" t="s">
        <v>355</v>
      </c>
      <c r="N10" s="966" t="s">
        <v>355</v>
      </c>
      <c r="O10" s="966" t="s">
        <v>355</v>
      </c>
      <c r="P10" s="966" t="s">
        <v>355</v>
      </c>
      <c r="Q10" s="966" t="s">
        <v>355</v>
      </c>
      <c r="R10" s="966" t="s">
        <v>355</v>
      </c>
      <c r="S10" s="966" t="s">
        <v>355</v>
      </c>
      <c r="T10" s="966" t="s">
        <v>355</v>
      </c>
      <c r="U10" s="966">
        <v>2497</v>
      </c>
      <c r="V10" s="966">
        <v>2598</v>
      </c>
      <c r="W10" s="966">
        <v>2942</v>
      </c>
      <c r="X10" s="966">
        <v>2889</v>
      </c>
      <c r="Y10" s="966">
        <v>2899</v>
      </c>
      <c r="Z10" s="966">
        <v>2905</v>
      </c>
      <c r="AA10" s="966">
        <v>2814</v>
      </c>
      <c r="AB10" s="966" t="s">
        <v>878</v>
      </c>
    </row>
    <row r="11" spans="1:28" s="799" customFormat="1" ht="14.5" customHeight="1">
      <c r="A11" s="809" t="s">
        <v>330</v>
      </c>
      <c r="B11" s="966">
        <v>0</v>
      </c>
      <c r="C11" s="966">
        <v>0</v>
      </c>
      <c r="D11" s="966">
        <v>0</v>
      </c>
      <c r="E11" s="966">
        <v>0</v>
      </c>
      <c r="F11" s="966">
        <v>0</v>
      </c>
      <c r="G11" s="966">
        <v>0</v>
      </c>
      <c r="H11" s="966">
        <v>0</v>
      </c>
      <c r="I11" s="966">
        <v>0</v>
      </c>
      <c r="J11" s="966">
        <v>0</v>
      </c>
      <c r="K11" s="966">
        <v>0</v>
      </c>
      <c r="L11" s="966">
        <v>0</v>
      </c>
      <c r="M11" s="966">
        <v>0</v>
      </c>
      <c r="N11" s="966">
        <v>0</v>
      </c>
      <c r="O11" s="966">
        <v>0</v>
      </c>
      <c r="P11" s="966">
        <v>0</v>
      </c>
      <c r="Q11" s="966">
        <v>0</v>
      </c>
      <c r="R11" s="966">
        <v>0</v>
      </c>
      <c r="S11" s="966">
        <v>0</v>
      </c>
      <c r="T11" s="966">
        <v>0</v>
      </c>
      <c r="U11" s="966">
        <v>0</v>
      </c>
      <c r="V11" s="966">
        <v>0</v>
      </c>
      <c r="W11" s="966">
        <v>0</v>
      </c>
      <c r="X11" s="966">
        <v>0</v>
      </c>
      <c r="Y11" s="966">
        <v>0</v>
      </c>
      <c r="Z11" s="966">
        <v>0</v>
      </c>
      <c r="AA11" s="966">
        <v>0</v>
      </c>
      <c r="AB11" s="966">
        <v>0</v>
      </c>
    </row>
    <row r="12" spans="1:28" s="799" customFormat="1" ht="14.5" customHeight="1">
      <c r="A12" s="809" t="s">
        <v>331</v>
      </c>
      <c r="B12" s="966" t="s">
        <v>355</v>
      </c>
      <c r="C12" s="966" t="s">
        <v>355</v>
      </c>
      <c r="D12" s="966" t="s">
        <v>355</v>
      </c>
      <c r="E12" s="966" t="s">
        <v>355</v>
      </c>
      <c r="F12" s="966" t="s">
        <v>355</v>
      </c>
      <c r="G12" s="966">
        <v>1298</v>
      </c>
      <c r="H12" s="966">
        <v>1433</v>
      </c>
      <c r="I12" s="966">
        <v>1419</v>
      </c>
      <c r="J12" s="966">
        <v>1419</v>
      </c>
      <c r="K12" s="966">
        <v>1489</v>
      </c>
      <c r="L12" s="966">
        <v>1483</v>
      </c>
      <c r="M12" s="966">
        <v>1326</v>
      </c>
      <c r="N12" s="966">
        <v>1518</v>
      </c>
      <c r="O12" s="966">
        <v>1546</v>
      </c>
      <c r="P12" s="966">
        <v>1491</v>
      </c>
      <c r="Q12" s="966">
        <v>1393</v>
      </c>
      <c r="R12" s="966">
        <v>1544</v>
      </c>
      <c r="S12" s="966">
        <v>1550</v>
      </c>
      <c r="T12" s="966">
        <v>1505</v>
      </c>
      <c r="U12" s="966">
        <v>1317</v>
      </c>
      <c r="V12" s="966">
        <v>1321</v>
      </c>
      <c r="W12" s="966">
        <v>1449</v>
      </c>
      <c r="X12" s="966">
        <v>1369</v>
      </c>
      <c r="Y12" s="966">
        <v>1365</v>
      </c>
      <c r="Z12" s="966">
        <v>1414</v>
      </c>
      <c r="AA12" s="966">
        <v>1432</v>
      </c>
      <c r="AB12" s="966" t="s">
        <v>878</v>
      </c>
    </row>
    <row r="13" spans="1:28" s="799" customFormat="1" ht="14.5" customHeight="1">
      <c r="A13" s="809" t="s">
        <v>332</v>
      </c>
      <c r="B13" s="966">
        <v>0</v>
      </c>
      <c r="C13" s="966">
        <v>0</v>
      </c>
      <c r="D13" s="966">
        <v>0</v>
      </c>
      <c r="E13" s="966">
        <v>0</v>
      </c>
      <c r="F13" s="966">
        <v>0</v>
      </c>
      <c r="G13" s="966">
        <v>0</v>
      </c>
      <c r="H13" s="966">
        <v>0</v>
      </c>
      <c r="I13" s="966">
        <v>0</v>
      </c>
      <c r="J13" s="966">
        <v>0</v>
      </c>
      <c r="K13" s="966">
        <v>0</v>
      </c>
      <c r="L13" s="966">
        <v>0</v>
      </c>
      <c r="M13" s="966">
        <v>0</v>
      </c>
      <c r="N13" s="966">
        <v>0</v>
      </c>
      <c r="O13" s="966">
        <v>0</v>
      </c>
      <c r="P13" s="966">
        <v>0</v>
      </c>
      <c r="Q13" s="966">
        <v>0</v>
      </c>
      <c r="R13" s="966">
        <v>0</v>
      </c>
      <c r="S13" s="966">
        <v>0</v>
      </c>
      <c r="T13" s="966">
        <v>0</v>
      </c>
      <c r="U13" s="966">
        <v>0</v>
      </c>
      <c r="V13" s="966">
        <v>0</v>
      </c>
      <c r="W13" s="966">
        <v>0</v>
      </c>
      <c r="X13" s="966">
        <v>0</v>
      </c>
      <c r="Y13" s="966">
        <v>0</v>
      </c>
      <c r="Z13" s="966">
        <v>0</v>
      </c>
      <c r="AA13" s="966">
        <v>0</v>
      </c>
      <c r="AB13" s="966">
        <v>0</v>
      </c>
    </row>
    <row r="14" spans="1:28" s="799" customFormat="1" ht="14.5" customHeight="1">
      <c r="A14" s="809" t="s">
        <v>719</v>
      </c>
      <c r="B14" s="966" t="s">
        <v>355</v>
      </c>
      <c r="C14" s="966" t="s">
        <v>355</v>
      </c>
      <c r="D14" s="966" t="s">
        <v>355</v>
      </c>
      <c r="E14" s="966" t="s">
        <v>355</v>
      </c>
      <c r="F14" s="966" t="s">
        <v>355</v>
      </c>
      <c r="G14" s="966">
        <v>162</v>
      </c>
      <c r="H14" s="966" t="s">
        <v>355</v>
      </c>
      <c r="I14" s="966" t="s">
        <v>355</v>
      </c>
      <c r="J14" s="966" t="s">
        <v>355</v>
      </c>
      <c r="K14" s="966" t="s">
        <v>355</v>
      </c>
      <c r="L14" s="966" t="s">
        <v>355</v>
      </c>
      <c r="M14" s="966" t="s">
        <v>355</v>
      </c>
      <c r="N14" s="966" t="s">
        <v>355</v>
      </c>
      <c r="O14" s="966">
        <v>175</v>
      </c>
      <c r="P14" s="966">
        <v>180</v>
      </c>
      <c r="Q14" s="966">
        <v>174</v>
      </c>
      <c r="R14" s="966">
        <v>0</v>
      </c>
      <c r="S14" s="966">
        <v>87</v>
      </c>
      <c r="T14" s="966">
        <v>171</v>
      </c>
      <c r="U14" s="966">
        <v>95</v>
      </c>
      <c r="V14" s="966">
        <v>164</v>
      </c>
      <c r="W14" s="966">
        <v>178</v>
      </c>
      <c r="X14" s="966">
        <v>159</v>
      </c>
      <c r="Y14" s="966">
        <v>164</v>
      </c>
      <c r="Z14" s="966">
        <v>181</v>
      </c>
      <c r="AA14" s="966">
        <v>181</v>
      </c>
      <c r="AB14" s="966">
        <v>181</v>
      </c>
    </row>
    <row r="15" spans="1:28" s="799" customFormat="1" ht="14.5" customHeight="1">
      <c r="A15" s="809" t="s">
        <v>1182</v>
      </c>
      <c r="B15" s="966">
        <v>1020</v>
      </c>
      <c r="C15" s="966">
        <v>1003</v>
      </c>
      <c r="D15" s="966">
        <v>986</v>
      </c>
      <c r="E15" s="966">
        <v>969</v>
      </c>
      <c r="F15" s="966">
        <v>952</v>
      </c>
      <c r="G15" s="966">
        <v>895</v>
      </c>
      <c r="H15" s="966">
        <v>856</v>
      </c>
      <c r="I15" s="966">
        <v>850</v>
      </c>
      <c r="J15" s="966">
        <v>873</v>
      </c>
      <c r="K15" s="966">
        <v>974</v>
      </c>
      <c r="L15" s="966">
        <v>968</v>
      </c>
      <c r="M15" s="966">
        <v>842</v>
      </c>
      <c r="N15" s="966">
        <v>762</v>
      </c>
      <c r="O15" s="966">
        <v>823</v>
      </c>
      <c r="P15" s="966">
        <v>828</v>
      </c>
      <c r="Q15" s="966">
        <v>715</v>
      </c>
      <c r="R15" s="966">
        <v>684</v>
      </c>
      <c r="S15" s="966">
        <v>726</v>
      </c>
      <c r="T15" s="966">
        <v>764</v>
      </c>
      <c r="U15" s="966">
        <v>681</v>
      </c>
      <c r="V15" s="966">
        <v>693</v>
      </c>
      <c r="W15" s="966">
        <v>641</v>
      </c>
      <c r="X15" s="966">
        <v>656</v>
      </c>
      <c r="Y15" s="966">
        <v>629</v>
      </c>
      <c r="Z15" s="966">
        <v>579</v>
      </c>
      <c r="AA15" s="966">
        <v>590</v>
      </c>
      <c r="AB15" s="966">
        <v>614</v>
      </c>
    </row>
    <row r="16" spans="1:28" s="799" customFormat="1" ht="14.5" customHeight="1">
      <c r="A16" s="809" t="s">
        <v>335</v>
      </c>
      <c r="B16" s="966">
        <v>0</v>
      </c>
      <c r="C16" s="966">
        <v>0</v>
      </c>
      <c r="D16" s="966">
        <v>0</v>
      </c>
      <c r="E16" s="966">
        <v>0</v>
      </c>
      <c r="F16" s="966">
        <v>0</v>
      </c>
      <c r="G16" s="966">
        <v>0</v>
      </c>
      <c r="H16" s="966">
        <v>0</v>
      </c>
      <c r="I16" s="966">
        <v>0</v>
      </c>
      <c r="J16" s="966">
        <v>0</v>
      </c>
      <c r="K16" s="966">
        <v>0</v>
      </c>
      <c r="L16" s="966">
        <v>0</v>
      </c>
      <c r="M16" s="966">
        <v>0</v>
      </c>
      <c r="N16" s="966">
        <v>0</v>
      </c>
      <c r="O16" s="966">
        <v>0</v>
      </c>
      <c r="P16" s="966">
        <v>0</v>
      </c>
      <c r="Q16" s="966">
        <v>0</v>
      </c>
      <c r="R16" s="966">
        <v>0</v>
      </c>
      <c r="S16" s="966">
        <v>0</v>
      </c>
      <c r="T16" s="966">
        <v>0</v>
      </c>
      <c r="U16" s="966">
        <v>0</v>
      </c>
      <c r="V16" s="966">
        <v>0</v>
      </c>
      <c r="W16" s="966">
        <v>0</v>
      </c>
      <c r="X16" s="966">
        <v>0</v>
      </c>
      <c r="Y16" s="966">
        <v>0</v>
      </c>
      <c r="Z16" s="966">
        <v>0</v>
      </c>
      <c r="AA16" s="966">
        <v>0</v>
      </c>
      <c r="AB16" s="966">
        <v>0</v>
      </c>
    </row>
    <row r="17" spans="1:28" s="799" customFormat="1" ht="14.5" customHeight="1">
      <c r="A17" s="809" t="s">
        <v>336</v>
      </c>
      <c r="B17" s="966" t="s">
        <v>355</v>
      </c>
      <c r="C17" s="966" t="s">
        <v>355</v>
      </c>
      <c r="D17" s="966" t="s">
        <v>355</v>
      </c>
      <c r="E17" s="966" t="s">
        <v>355</v>
      </c>
      <c r="F17" s="966" t="s">
        <v>355</v>
      </c>
      <c r="G17" s="966" t="s">
        <v>355</v>
      </c>
      <c r="H17" s="966" t="s">
        <v>355</v>
      </c>
      <c r="I17" s="966" t="s">
        <v>355</v>
      </c>
      <c r="J17" s="966" t="s">
        <v>355</v>
      </c>
      <c r="K17" s="966" t="s">
        <v>355</v>
      </c>
      <c r="L17" s="966" t="s">
        <v>355</v>
      </c>
      <c r="M17" s="966" t="s">
        <v>355</v>
      </c>
      <c r="N17" s="966" t="s">
        <v>355</v>
      </c>
      <c r="O17" s="966" t="s">
        <v>355</v>
      </c>
      <c r="P17" s="966" t="s">
        <v>355</v>
      </c>
      <c r="Q17" s="966" t="s">
        <v>355</v>
      </c>
      <c r="R17" s="966" t="s">
        <v>355</v>
      </c>
      <c r="S17" s="966" t="s">
        <v>355</v>
      </c>
      <c r="T17" s="966" t="s">
        <v>355</v>
      </c>
      <c r="U17" s="966" t="s">
        <v>355</v>
      </c>
      <c r="V17" s="966" t="s">
        <v>355</v>
      </c>
      <c r="W17" s="966" t="s">
        <v>355</v>
      </c>
      <c r="X17" s="966" t="s">
        <v>355</v>
      </c>
      <c r="Y17" s="966">
        <v>1226</v>
      </c>
      <c r="Z17" s="966">
        <v>1209</v>
      </c>
      <c r="AA17" s="966">
        <v>1229</v>
      </c>
      <c r="AB17" s="966" t="s">
        <v>1386</v>
      </c>
    </row>
    <row r="18" spans="1:28" s="799" customFormat="1" ht="14.5" customHeight="1">
      <c r="A18" s="809" t="s">
        <v>337</v>
      </c>
      <c r="B18" s="966" t="s">
        <v>355</v>
      </c>
      <c r="C18" s="966" t="s">
        <v>355</v>
      </c>
      <c r="D18" s="966" t="s">
        <v>355</v>
      </c>
      <c r="E18" s="966" t="s">
        <v>355</v>
      </c>
      <c r="F18" s="966" t="s">
        <v>355</v>
      </c>
      <c r="G18" s="966">
        <v>12618</v>
      </c>
      <c r="H18" s="966">
        <v>10198</v>
      </c>
      <c r="I18" s="966">
        <v>10486</v>
      </c>
      <c r="J18" s="966">
        <v>11032</v>
      </c>
      <c r="K18" s="966">
        <v>7595</v>
      </c>
      <c r="L18" s="966">
        <v>7488</v>
      </c>
      <c r="M18" s="966">
        <v>7125</v>
      </c>
      <c r="N18" s="966">
        <v>6692</v>
      </c>
      <c r="O18" s="966">
        <v>6775</v>
      </c>
      <c r="P18" s="966">
        <v>7124</v>
      </c>
      <c r="Q18" s="966">
        <v>6993</v>
      </c>
      <c r="R18" s="966">
        <v>6917</v>
      </c>
      <c r="S18" s="966">
        <v>6892</v>
      </c>
      <c r="T18" s="966">
        <v>6975</v>
      </c>
      <c r="U18" s="966">
        <v>5981</v>
      </c>
      <c r="V18" s="966">
        <v>6539</v>
      </c>
      <c r="W18" s="966">
        <v>7013</v>
      </c>
      <c r="X18" s="966">
        <v>6771</v>
      </c>
      <c r="Y18" s="966">
        <v>6484</v>
      </c>
      <c r="Z18" s="966">
        <v>6253</v>
      </c>
      <c r="AA18" s="966" t="s">
        <v>1386</v>
      </c>
      <c r="AB18" s="966" t="s">
        <v>878</v>
      </c>
    </row>
    <row r="19" spans="1:28" s="799" customFormat="1" ht="14.5" customHeight="1">
      <c r="A19" s="809" t="s">
        <v>338</v>
      </c>
      <c r="B19" s="966">
        <v>2674</v>
      </c>
      <c r="C19" s="966" t="s">
        <v>355</v>
      </c>
      <c r="D19" s="966" t="s">
        <v>355</v>
      </c>
      <c r="E19" s="966" t="s">
        <v>355</v>
      </c>
      <c r="F19" s="966" t="s">
        <v>355</v>
      </c>
      <c r="G19" s="966">
        <v>3210</v>
      </c>
      <c r="H19" s="966" t="s">
        <v>355</v>
      </c>
      <c r="I19" s="966" t="s">
        <v>355</v>
      </c>
      <c r="J19" s="966" t="s">
        <v>355</v>
      </c>
      <c r="K19" s="966" t="s">
        <v>355</v>
      </c>
      <c r="L19" s="966">
        <v>2921</v>
      </c>
      <c r="M19" s="966" t="s">
        <v>355</v>
      </c>
      <c r="N19" s="966" t="s">
        <v>355</v>
      </c>
      <c r="O19" s="966" t="s">
        <v>355</v>
      </c>
      <c r="P19" s="966" t="s">
        <v>355</v>
      </c>
      <c r="Q19" s="966">
        <v>3312</v>
      </c>
      <c r="R19" s="966" t="s">
        <v>355</v>
      </c>
      <c r="S19" s="966" t="s">
        <v>355</v>
      </c>
      <c r="T19" s="966" t="s">
        <v>355</v>
      </c>
      <c r="U19" s="966" t="s">
        <v>355</v>
      </c>
      <c r="V19" s="966">
        <v>3324</v>
      </c>
      <c r="W19" s="966" t="s">
        <v>355</v>
      </c>
      <c r="X19" s="966" t="s">
        <v>355</v>
      </c>
      <c r="Y19" s="966" t="s">
        <v>355</v>
      </c>
      <c r="Z19" s="966" t="s">
        <v>355</v>
      </c>
      <c r="AA19" s="966">
        <v>2671</v>
      </c>
      <c r="AB19" s="966" t="s">
        <v>878</v>
      </c>
    </row>
    <row r="20" spans="1:28" s="799" customFormat="1" ht="14.5" customHeight="1">
      <c r="A20" s="809" t="s">
        <v>339</v>
      </c>
      <c r="B20" s="966" t="s">
        <v>1386</v>
      </c>
      <c r="C20" s="966" t="s">
        <v>1386</v>
      </c>
      <c r="D20" s="966" t="s">
        <v>1386</v>
      </c>
      <c r="E20" s="966" t="s">
        <v>1386</v>
      </c>
      <c r="F20" s="966" t="s">
        <v>1386</v>
      </c>
      <c r="G20" s="966" t="s">
        <v>1386</v>
      </c>
      <c r="H20" s="966" t="s">
        <v>1386</v>
      </c>
      <c r="I20" s="966" t="s">
        <v>1386</v>
      </c>
      <c r="J20" s="966" t="s">
        <v>1386</v>
      </c>
      <c r="K20" s="966" t="s">
        <v>1386</v>
      </c>
      <c r="L20" s="966" t="s">
        <v>1386</v>
      </c>
      <c r="M20" s="966" t="s">
        <v>1386</v>
      </c>
      <c r="N20" s="966" t="s">
        <v>1386</v>
      </c>
      <c r="O20" s="966" t="s">
        <v>1386</v>
      </c>
      <c r="P20" s="966" t="s">
        <v>1386</v>
      </c>
      <c r="Q20" s="966" t="s">
        <v>1386</v>
      </c>
      <c r="R20" s="966" t="s">
        <v>1386</v>
      </c>
      <c r="S20" s="966" t="s">
        <v>1386</v>
      </c>
      <c r="T20" s="966" t="s">
        <v>1386</v>
      </c>
      <c r="U20" s="966" t="s">
        <v>1386</v>
      </c>
      <c r="V20" s="966" t="s">
        <v>1386</v>
      </c>
      <c r="W20" s="966" t="s">
        <v>1386</v>
      </c>
      <c r="X20" s="966" t="s">
        <v>1386</v>
      </c>
      <c r="Y20" s="966" t="s">
        <v>1386</v>
      </c>
      <c r="Z20" s="966" t="s">
        <v>1386</v>
      </c>
      <c r="AA20" s="966" t="s">
        <v>1386</v>
      </c>
      <c r="AB20" s="966" t="s">
        <v>878</v>
      </c>
    </row>
    <row r="21" spans="1:28" s="799" customFormat="1" ht="14.5" customHeight="1">
      <c r="A21" s="809" t="s">
        <v>340</v>
      </c>
      <c r="B21" s="966" t="s">
        <v>355</v>
      </c>
      <c r="C21" s="966" t="s">
        <v>355</v>
      </c>
      <c r="D21" s="966" t="s">
        <v>355</v>
      </c>
      <c r="E21" s="966" t="s">
        <v>355</v>
      </c>
      <c r="F21" s="966" t="s">
        <v>355</v>
      </c>
      <c r="G21" s="966" t="s">
        <v>355</v>
      </c>
      <c r="H21" s="966" t="s">
        <v>355</v>
      </c>
      <c r="I21" s="966" t="s">
        <v>355</v>
      </c>
      <c r="J21" s="966" t="s">
        <v>355</v>
      </c>
      <c r="K21" s="966" t="s">
        <v>355</v>
      </c>
      <c r="L21" s="966">
        <v>48</v>
      </c>
      <c r="M21" s="966">
        <v>48</v>
      </c>
      <c r="N21" s="966">
        <v>44</v>
      </c>
      <c r="O21" s="966">
        <v>43</v>
      </c>
      <c r="P21" s="966">
        <v>42</v>
      </c>
      <c r="Q21" s="966">
        <v>42</v>
      </c>
      <c r="R21" s="966">
        <v>41</v>
      </c>
      <c r="S21" s="966">
        <v>41</v>
      </c>
      <c r="T21" s="966">
        <v>41</v>
      </c>
      <c r="U21" s="966">
        <v>39</v>
      </c>
      <c r="V21" s="966">
        <v>40</v>
      </c>
      <c r="W21" s="966">
        <v>42</v>
      </c>
      <c r="X21" s="966">
        <v>42</v>
      </c>
      <c r="Y21" s="966">
        <v>42</v>
      </c>
      <c r="Z21" s="966">
        <v>41</v>
      </c>
      <c r="AA21" s="966">
        <v>41</v>
      </c>
      <c r="AB21" s="966" t="s">
        <v>878</v>
      </c>
    </row>
    <row r="22" spans="1:28" s="799" customFormat="1" ht="14.5" customHeight="1">
      <c r="A22" s="809" t="s">
        <v>341</v>
      </c>
      <c r="B22" s="966">
        <v>2049</v>
      </c>
      <c r="C22" s="966">
        <v>1403</v>
      </c>
      <c r="D22" s="966">
        <v>1598</v>
      </c>
      <c r="E22" s="966">
        <v>1925</v>
      </c>
      <c r="F22" s="966">
        <v>2613</v>
      </c>
      <c r="G22" s="966">
        <v>2922</v>
      </c>
      <c r="H22" s="966">
        <v>2945</v>
      </c>
      <c r="I22" s="966">
        <v>2902</v>
      </c>
      <c r="J22" s="966">
        <v>3372</v>
      </c>
      <c r="K22" s="966">
        <v>3328</v>
      </c>
      <c r="L22" s="966">
        <v>3074</v>
      </c>
      <c r="M22" s="966">
        <v>3265</v>
      </c>
      <c r="N22" s="966">
        <v>3493</v>
      </c>
      <c r="O22" s="966">
        <v>3745</v>
      </c>
      <c r="P22" s="966">
        <v>3708</v>
      </c>
      <c r="Q22" s="966">
        <v>3670</v>
      </c>
      <c r="R22" s="966">
        <v>3756</v>
      </c>
      <c r="S22" s="966">
        <v>3898</v>
      </c>
      <c r="T22" s="966">
        <v>3824</v>
      </c>
      <c r="U22" s="966">
        <v>5270</v>
      </c>
      <c r="V22" s="966">
        <v>5403</v>
      </c>
      <c r="W22" s="966">
        <v>5450</v>
      </c>
      <c r="X22" s="966">
        <v>5480</v>
      </c>
      <c r="Y22" s="966">
        <v>5581</v>
      </c>
      <c r="Z22" s="966">
        <v>5130</v>
      </c>
      <c r="AA22" s="966">
        <v>4753</v>
      </c>
      <c r="AB22" s="966" t="s">
        <v>1386</v>
      </c>
    </row>
    <row r="23" spans="1:28" s="799" customFormat="1" ht="14.5" customHeight="1">
      <c r="A23" s="809" t="s">
        <v>1198</v>
      </c>
      <c r="B23" s="966">
        <v>2268</v>
      </c>
      <c r="C23" s="966">
        <v>2238</v>
      </c>
      <c r="D23" s="966">
        <v>2321</v>
      </c>
      <c r="E23" s="966">
        <v>2610</v>
      </c>
      <c r="F23" s="966">
        <v>2465</v>
      </c>
      <c r="G23" s="966">
        <v>2295</v>
      </c>
      <c r="H23" s="966">
        <v>2155</v>
      </c>
      <c r="I23" s="966">
        <v>2236</v>
      </c>
      <c r="J23" s="966">
        <v>2247</v>
      </c>
      <c r="K23" s="966">
        <v>2214</v>
      </c>
      <c r="L23" s="966">
        <v>2234</v>
      </c>
      <c r="M23" s="966">
        <v>2649</v>
      </c>
      <c r="N23" s="966">
        <v>2062</v>
      </c>
      <c r="O23" s="966">
        <v>2127</v>
      </c>
      <c r="P23" s="966">
        <v>1972</v>
      </c>
      <c r="Q23" s="966">
        <v>2276</v>
      </c>
      <c r="R23" s="966">
        <v>2358</v>
      </c>
      <c r="S23" s="966">
        <v>2253</v>
      </c>
      <c r="T23" s="966">
        <v>2666</v>
      </c>
      <c r="U23" s="966">
        <v>2076</v>
      </c>
      <c r="V23" s="966">
        <v>1910</v>
      </c>
      <c r="W23" s="966">
        <v>2257</v>
      </c>
      <c r="X23" s="966">
        <v>2196</v>
      </c>
      <c r="Y23" s="966">
        <v>2231</v>
      </c>
      <c r="Z23" s="966">
        <v>2003</v>
      </c>
      <c r="AA23" s="966">
        <v>1660</v>
      </c>
      <c r="AB23" s="966">
        <v>1914</v>
      </c>
    </row>
    <row r="24" spans="1:28" s="799" customFormat="1" ht="14.5" customHeight="1">
      <c r="A24" s="809" t="s">
        <v>343</v>
      </c>
      <c r="B24" s="966" t="s">
        <v>355</v>
      </c>
      <c r="C24" s="966" t="s">
        <v>355</v>
      </c>
      <c r="D24" s="966" t="s">
        <v>355</v>
      </c>
      <c r="E24" s="966" t="s">
        <v>355</v>
      </c>
      <c r="F24" s="966" t="s">
        <v>355</v>
      </c>
      <c r="G24" s="966" t="s">
        <v>355</v>
      </c>
      <c r="H24" s="966" t="s">
        <v>355</v>
      </c>
      <c r="I24" s="966" t="s">
        <v>355</v>
      </c>
      <c r="J24" s="966" t="s">
        <v>355</v>
      </c>
      <c r="K24" s="966" t="s">
        <v>355</v>
      </c>
      <c r="L24" s="966" t="s">
        <v>355</v>
      </c>
      <c r="M24" s="966" t="s">
        <v>355</v>
      </c>
      <c r="N24" s="966" t="s">
        <v>355</v>
      </c>
      <c r="O24" s="966" t="s">
        <v>355</v>
      </c>
      <c r="P24" s="966" t="s">
        <v>355</v>
      </c>
      <c r="Q24" s="966" t="s">
        <v>355</v>
      </c>
      <c r="R24" s="966" t="s">
        <v>355</v>
      </c>
      <c r="S24" s="966" t="s">
        <v>355</v>
      </c>
      <c r="T24" s="966" t="s">
        <v>355</v>
      </c>
      <c r="U24" s="966" t="s">
        <v>355</v>
      </c>
      <c r="V24" s="966" t="s">
        <v>355</v>
      </c>
      <c r="W24" s="966" t="s">
        <v>355</v>
      </c>
      <c r="X24" s="966" t="s">
        <v>355</v>
      </c>
      <c r="Y24" s="966" t="s">
        <v>355</v>
      </c>
      <c r="Z24" s="966" t="s">
        <v>355</v>
      </c>
      <c r="AA24" s="966" t="s">
        <v>355</v>
      </c>
      <c r="AB24" s="966" t="s">
        <v>355</v>
      </c>
    </row>
    <row r="25" spans="1:28" s="799" customFormat="1" ht="20.149999999999999" customHeight="1">
      <c r="A25" s="809" t="s">
        <v>344</v>
      </c>
      <c r="B25" s="966">
        <v>60042.24728319759</v>
      </c>
      <c r="C25" s="966">
        <v>56261.856091078349</v>
      </c>
      <c r="D25" s="966">
        <v>53518.507430773978</v>
      </c>
      <c r="E25" s="966">
        <v>53944.792648375376</v>
      </c>
      <c r="F25" s="966">
        <v>56595.69839894992</v>
      </c>
      <c r="G25" s="966">
        <v>56182.177996325816</v>
      </c>
      <c r="H25" s="966">
        <v>54085.480997438099</v>
      </c>
      <c r="I25" s="966">
        <v>56835.175801312391</v>
      </c>
      <c r="J25" s="966">
        <v>55344.425942009373</v>
      </c>
      <c r="K25" s="966">
        <v>53075.341244416239</v>
      </c>
      <c r="L25" s="966">
        <v>58065.719555090196</v>
      </c>
      <c r="M25" s="966">
        <v>52047.811715573967</v>
      </c>
      <c r="N25" s="966">
        <v>50198.554432373188</v>
      </c>
      <c r="O25" s="966">
        <v>54626.444587695107</v>
      </c>
      <c r="P25" s="966">
        <v>54810.751332204236</v>
      </c>
      <c r="Q25" s="966">
        <v>52843.499647019176</v>
      </c>
      <c r="R25" s="966">
        <v>53392.619340179903</v>
      </c>
      <c r="S25" s="966">
        <v>51983.609917902933</v>
      </c>
      <c r="T25" s="966">
        <v>49544.784294549696</v>
      </c>
      <c r="U25" s="966">
        <v>41215.517636374731</v>
      </c>
      <c r="V25" s="966">
        <v>46652.170097921546</v>
      </c>
      <c r="W25" s="966">
        <v>46849.086814538539</v>
      </c>
      <c r="X25" s="966">
        <v>46048.198656198176</v>
      </c>
      <c r="Y25" s="966">
        <v>45832.121844937843</v>
      </c>
      <c r="Z25" s="966">
        <v>45734.440787727552</v>
      </c>
      <c r="AA25" s="966">
        <v>43969.688232544024</v>
      </c>
      <c r="AB25" s="966">
        <v>44869.676998952622</v>
      </c>
    </row>
    <row r="26" spans="1:28" s="799" customFormat="1" ht="12.75" customHeight="1">
      <c r="A26" s="822"/>
      <c r="B26" s="827"/>
      <c r="C26" s="810"/>
      <c r="D26" s="810"/>
      <c r="E26" s="810"/>
      <c r="F26" s="810"/>
      <c r="G26" s="810"/>
      <c r="H26" s="810"/>
      <c r="I26" s="810"/>
      <c r="J26" s="810"/>
    </row>
    <row r="27" spans="1:28" s="968" customFormat="1" ht="30" customHeight="1">
      <c r="B27" s="1372" t="s">
        <v>1463</v>
      </c>
      <c r="C27" s="1372"/>
      <c r="D27" s="1372"/>
      <c r="E27" s="1372"/>
      <c r="F27" s="1372"/>
      <c r="G27" s="1372"/>
      <c r="H27" s="1372"/>
      <c r="I27" s="1372"/>
      <c r="J27" s="1372"/>
    </row>
    <row r="28" spans="1:28" s="968" customFormat="1" ht="15" customHeight="1">
      <c r="B28" s="1372" t="s">
        <v>1464</v>
      </c>
      <c r="C28" s="1372"/>
      <c r="D28" s="1372"/>
      <c r="E28" s="1372"/>
      <c r="F28" s="1372"/>
      <c r="G28" s="1372"/>
      <c r="H28" s="1372"/>
      <c r="I28" s="1372"/>
      <c r="J28" s="1372"/>
    </row>
    <row r="29" spans="1:28" s="799" customFormat="1" ht="12.75" customHeight="1"/>
  </sheetData>
  <sheetProtection selectLockedCells="1"/>
  <mergeCells count="5">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&amp;"Arial,Fett"Prozessbedingte CO&amp;Y2&amp;Y-Emissionen 1990 – 2016 nach Bundesländern</oddHeader>
    <oddFooter>&amp;CStatistische Ämter der Länder – Indikatoren und Kennzahlen, UGRdL 2018</oddFooter>
  </headerFooter>
  <colBreaks count="2" manualBreakCount="2">
    <brk id="10" max="1048575" man="1"/>
    <brk id="1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 style="14" customWidth="1"/>
    <col min="3" max="25" width="13.453125" style="14" customWidth="1"/>
    <col min="26" max="16384" width="11.453125" style="14"/>
  </cols>
  <sheetData>
    <row r="1" spans="1:26" ht="13">
      <c r="A1" s="1273" t="s">
        <v>263</v>
      </c>
      <c r="B1" s="1248"/>
    </row>
    <row r="3" spans="1:26" ht="12.75" customHeight="1">
      <c r="A3" s="1274" t="s">
        <v>211</v>
      </c>
      <c r="B3" s="1274"/>
      <c r="C3" s="15" t="s">
        <v>1349</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ht="13">
      <c r="A7" s="18"/>
      <c r="B7" s="20"/>
      <c r="C7" s="1272" t="s">
        <v>90</v>
      </c>
      <c r="D7" s="1272"/>
      <c r="E7" s="1272"/>
      <c r="F7" s="1272"/>
      <c r="G7" s="1272"/>
      <c r="H7" s="1272"/>
      <c r="I7" s="1272" t="s">
        <v>90</v>
      </c>
      <c r="J7" s="1272"/>
      <c r="K7" s="1272"/>
      <c r="L7" s="1272"/>
      <c r="M7" s="1272"/>
      <c r="N7" s="1272"/>
      <c r="O7" s="1272" t="s">
        <v>90</v>
      </c>
      <c r="P7" s="1272"/>
      <c r="Q7" s="1272"/>
      <c r="R7" s="1272"/>
      <c r="S7" s="1272"/>
      <c r="T7" s="1272"/>
      <c r="U7" s="1272" t="s">
        <v>90</v>
      </c>
      <c r="V7" s="1272"/>
      <c r="W7" s="1272"/>
      <c r="X7" s="1272"/>
      <c r="Y7" s="1272"/>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140828.96599999999</v>
      </c>
      <c r="D9" s="278">
        <v>136674.40100000001</v>
      </c>
      <c r="E9" s="278">
        <v>131287.69899999999</v>
      </c>
      <c r="F9" s="278">
        <v>129191.352</v>
      </c>
      <c r="G9" s="278">
        <v>129882.61500000001</v>
      </c>
      <c r="H9" s="278">
        <v>135476.212</v>
      </c>
      <c r="I9" s="278">
        <v>147050.68799999999</v>
      </c>
      <c r="J9" s="278">
        <v>128841.554</v>
      </c>
      <c r="K9" s="278">
        <v>117429.886</v>
      </c>
      <c r="L9" s="278">
        <v>104414.378</v>
      </c>
      <c r="M9" s="278">
        <v>104603.579</v>
      </c>
      <c r="N9" s="278">
        <v>106998.197</v>
      </c>
      <c r="O9" s="278">
        <v>113152.223</v>
      </c>
      <c r="P9" s="278">
        <v>113429.52099999999</v>
      </c>
      <c r="Q9" s="278">
        <v>109256.682</v>
      </c>
      <c r="R9" s="278">
        <v>104847.81600000001</v>
      </c>
      <c r="S9" s="278">
        <v>102137.41099999999</v>
      </c>
      <c r="T9" s="278">
        <v>110143.071</v>
      </c>
      <c r="U9" s="278">
        <v>108058.242</v>
      </c>
      <c r="V9" s="278">
        <v>108774.14200000001</v>
      </c>
      <c r="W9" s="278">
        <v>108397.82799999999</v>
      </c>
      <c r="X9" s="278">
        <v>103447.806</v>
      </c>
      <c r="Y9" s="278">
        <v>107876.16499999999</v>
      </c>
      <c r="Z9" s="263"/>
    </row>
    <row r="10" spans="1:26">
      <c r="A10" s="86">
        <v>2</v>
      </c>
      <c r="B10" s="518" t="s">
        <v>280</v>
      </c>
      <c r="C10" s="509">
        <v>120372.629</v>
      </c>
      <c r="D10" s="278">
        <v>116809.322</v>
      </c>
      <c r="E10" s="278">
        <v>109669.501</v>
      </c>
      <c r="F10" s="278">
        <v>108231.734</v>
      </c>
      <c r="G10" s="278">
        <v>108126.6</v>
      </c>
      <c r="H10" s="278">
        <v>115028.272</v>
      </c>
      <c r="I10" s="278">
        <v>118592.18799999999</v>
      </c>
      <c r="J10" s="278">
        <v>108700.958</v>
      </c>
      <c r="K10" s="278">
        <v>97543.967000000004</v>
      </c>
      <c r="L10" s="278">
        <v>87071.906000000003</v>
      </c>
      <c r="M10" s="278">
        <v>83501.603000000003</v>
      </c>
      <c r="N10" s="278">
        <v>86678.748000000007</v>
      </c>
      <c r="O10" s="278">
        <v>93082.217000000004</v>
      </c>
      <c r="P10" s="278">
        <v>92468.96</v>
      </c>
      <c r="Q10" s="278">
        <v>88184.232999999993</v>
      </c>
      <c r="R10" s="278">
        <v>83145</v>
      </c>
      <c r="S10" s="278">
        <v>81498.159</v>
      </c>
      <c r="T10" s="278">
        <v>87474.85</v>
      </c>
      <c r="U10" s="278">
        <v>85178.445000000007</v>
      </c>
      <c r="V10" s="278">
        <v>86862.089000000007</v>
      </c>
      <c r="W10" s="278">
        <v>84423.895000000004</v>
      </c>
      <c r="X10" s="278">
        <v>82445.377999999997</v>
      </c>
      <c r="Y10" s="278">
        <v>86178.228000000003</v>
      </c>
      <c r="Z10" s="263"/>
    </row>
    <row r="11" spans="1:26">
      <c r="A11" s="86">
        <v>3</v>
      </c>
      <c r="B11" s="519" t="s">
        <v>349</v>
      </c>
      <c r="C11" s="509">
        <v>383.85300000000001</v>
      </c>
      <c r="D11" s="278">
        <v>377.30900000000003</v>
      </c>
      <c r="E11" s="278">
        <v>318.54199999999997</v>
      </c>
      <c r="F11" s="278">
        <v>362.28699999999998</v>
      </c>
      <c r="G11" s="278">
        <v>331.375</v>
      </c>
      <c r="H11" s="278">
        <v>347.23899999999998</v>
      </c>
      <c r="I11" s="278">
        <v>340.286</v>
      </c>
      <c r="J11" s="278">
        <v>359.86900000000003</v>
      </c>
      <c r="K11" s="278">
        <v>367.83699999999999</v>
      </c>
      <c r="L11" s="278">
        <v>296.29899999999998</v>
      </c>
      <c r="M11" s="278">
        <v>283.94</v>
      </c>
      <c r="N11" s="278">
        <v>293.846</v>
      </c>
      <c r="O11" s="278">
        <v>321.62799999999999</v>
      </c>
      <c r="P11" s="278">
        <v>323.87599999999998</v>
      </c>
      <c r="Q11" s="278">
        <v>278.67099999999999</v>
      </c>
      <c r="R11" s="278">
        <v>301.02800000000002</v>
      </c>
      <c r="S11" s="278">
        <v>351.822</v>
      </c>
      <c r="T11" s="278">
        <v>397.19400000000002</v>
      </c>
      <c r="U11" s="278">
        <v>480.48</v>
      </c>
      <c r="V11" s="278">
        <v>441.58</v>
      </c>
      <c r="W11" s="278">
        <v>506.69299999999998</v>
      </c>
      <c r="X11" s="278">
        <v>469.05200000000002</v>
      </c>
      <c r="Y11" s="278">
        <v>493.02800000000002</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78">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78">
        <v>0</v>
      </c>
      <c r="Z13" s="263"/>
    </row>
    <row r="14" spans="1:26">
      <c r="A14" s="86">
        <v>6</v>
      </c>
      <c r="B14" s="790" t="s">
        <v>596</v>
      </c>
      <c r="C14" s="509">
        <v>25.632000000000001</v>
      </c>
      <c r="D14" s="278">
        <v>12.766999999999999</v>
      </c>
      <c r="E14" s="278">
        <v>8.8369999999999997</v>
      </c>
      <c r="F14" s="278">
        <v>4.218</v>
      </c>
      <c r="G14" s="278">
        <v>0.45900000000000002</v>
      </c>
      <c r="H14" s="278">
        <v>0.42399999999999999</v>
      </c>
      <c r="I14" s="278">
        <v>0.28999999999999998</v>
      </c>
      <c r="J14" s="278">
        <v>1.262</v>
      </c>
      <c r="K14" s="278">
        <v>0.996</v>
      </c>
      <c r="L14" s="278">
        <v>0.44600000000000001</v>
      </c>
      <c r="M14" s="278">
        <v>1.552</v>
      </c>
      <c r="N14" s="278">
        <v>1.4610000000000001</v>
      </c>
      <c r="O14" s="278">
        <v>1.421</v>
      </c>
      <c r="P14" s="278">
        <v>0.85399999999999998</v>
      </c>
      <c r="Q14" s="278">
        <v>0.85099999999999998</v>
      </c>
      <c r="R14" s="278">
        <v>0.63</v>
      </c>
      <c r="S14" s="278">
        <v>0.497</v>
      </c>
      <c r="T14" s="278">
        <v>1.6120000000000001</v>
      </c>
      <c r="U14" s="278">
        <v>0.65500000000000003</v>
      </c>
      <c r="V14" s="278">
        <v>0</v>
      </c>
      <c r="W14" s="278">
        <v>0</v>
      </c>
      <c r="X14" s="278">
        <v>0.58199999999999996</v>
      </c>
      <c r="Y14" s="278">
        <v>0.251</v>
      </c>
      <c r="Z14" s="263"/>
    </row>
    <row r="15" spans="1:26">
      <c r="A15" s="86">
        <v>7</v>
      </c>
      <c r="B15" s="790" t="s">
        <v>264</v>
      </c>
      <c r="C15" s="509">
        <v>19.481000000000002</v>
      </c>
      <c r="D15" s="278">
        <v>16.861000000000001</v>
      </c>
      <c r="E15" s="278">
        <v>15.946999999999999</v>
      </c>
      <c r="F15" s="278">
        <v>3.8069999999999999</v>
      </c>
      <c r="G15" s="278">
        <v>0.05</v>
      </c>
      <c r="H15" s="278">
        <v>0</v>
      </c>
      <c r="I15" s="278">
        <v>0</v>
      </c>
      <c r="J15" s="278">
        <v>0</v>
      </c>
      <c r="K15" s="278">
        <v>0</v>
      </c>
      <c r="L15" s="278">
        <v>0</v>
      </c>
      <c r="M15" s="278">
        <v>0</v>
      </c>
      <c r="N15" s="278">
        <v>0</v>
      </c>
      <c r="O15" s="278">
        <v>0</v>
      </c>
      <c r="P15" s="278">
        <v>0</v>
      </c>
      <c r="Q15" s="278">
        <v>0</v>
      </c>
      <c r="R15" s="278">
        <v>0</v>
      </c>
      <c r="S15" s="278">
        <v>0</v>
      </c>
      <c r="T15" s="278">
        <v>0</v>
      </c>
      <c r="U15" s="278">
        <v>0</v>
      </c>
      <c r="V15" s="278">
        <v>0</v>
      </c>
      <c r="W15" s="278">
        <v>0</v>
      </c>
      <c r="X15" s="278">
        <v>0</v>
      </c>
      <c r="Y15" s="278">
        <v>0</v>
      </c>
      <c r="Z15" s="263"/>
    </row>
    <row r="16" spans="1:26">
      <c r="A16" s="86"/>
      <c r="B16" s="791" t="s">
        <v>597</v>
      </c>
      <c r="C16" s="509">
        <v>18.242999999999999</v>
      </c>
      <c r="D16" s="278">
        <v>15.308</v>
      </c>
      <c r="E16" s="278">
        <v>14.272</v>
      </c>
      <c r="F16" s="278">
        <v>3.0529999999999999</v>
      </c>
      <c r="G16" s="278">
        <v>0.05</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78">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78">
        <v>0</v>
      </c>
      <c r="Z17" s="263"/>
    </row>
    <row r="18" spans="1:26">
      <c r="A18" s="86"/>
      <c r="B18" s="791" t="s">
        <v>351</v>
      </c>
      <c r="C18" s="509">
        <v>1.238</v>
      </c>
      <c r="D18" s="278">
        <v>1.5529999999999999</v>
      </c>
      <c r="E18" s="278">
        <v>1.675</v>
      </c>
      <c r="F18" s="278">
        <v>0.754</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78">
        <v>0</v>
      </c>
      <c r="Z18" s="263"/>
    </row>
    <row r="19" spans="1:26">
      <c r="A19" s="86">
        <v>8</v>
      </c>
      <c r="B19" s="790" t="s">
        <v>1336</v>
      </c>
      <c r="C19" s="509">
        <v>338.74</v>
      </c>
      <c r="D19" s="278">
        <v>347.68099999999998</v>
      </c>
      <c r="E19" s="278">
        <v>293.75799999999998</v>
      </c>
      <c r="F19" s="278">
        <v>354.262</v>
      </c>
      <c r="G19" s="278">
        <v>330.86599999999999</v>
      </c>
      <c r="H19" s="278">
        <v>346.815</v>
      </c>
      <c r="I19" s="278">
        <v>339.99599999999998</v>
      </c>
      <c r="J19" s="278">
        <v>358.60700000000003</v>
      </c>
      <c r="K19" s="278">
        <v>366.84100000000001</v>
      </c>
      <c r="L19" s="278">
        <v>295.85300000000001</v>
      </c>
      <c r="M19" s="278">
        <v>282.38799999999998</v>
      </c>
      <c r="N19" s="278">
        <v>292.38499999999999</v>
      </c>
      <c r="O19" s="278">
        <v>320.20699999999999</v>
      </c>
      <c r="P19" s="278">
        <v>323.02199999999999</v>
      </c>
      <c r="Q19" s="278">
        <v>277.82</v>
      </c>
      <c r="R19" s="278">
        <v>300.39800000000002</v>
      </c>
      <c r="S19" s="278">
        <v>351.32499999999999</v>
      </c>
      <c r="T19" s="278">
        <v>395.58199999999999</v>
      </c>
      <c r="U19" s="278">
        <v>479.82499999999999</v>
      </c>
      <c r="V19" s="278">
        <v>441.58</v>
      </c>
      <c r="W19" s="278">
        <v>506.69299999999998</v>
      </c>
      <c r="X19" s="278">
        <v>468.47</v>
      </c>
      <c r="Y19" s="278">
        <v>492.77699999999999</v>
      </c>
      <c r="Z19" s="263"/>
    </row>
    <row r="20" spans="1:26">
      <c r="A20" s="86">
        <v>9</v>
      </c>
      <c r="B20" s="519" t="s">
        <v>135</v>
      </c>
      <c r="C20" s="509">
        <v>119988.776</v>
      </c>
      <c r="D20" s="278">
        <v>116432.01300000001</v>
      </c>
      <c r="E20" s="278">
        <v>109350.959</v>
      </c>
      <c r="F20" s="278">
        <v>107869.447</v>
      </c>
      <c r="G20" s="278">
        <v>107795.22500000001</v>
      </c>
      <c r="H20" s="278">
        <v>114681.033</v>
      </c>
      <c r="I20" s="278">
        <v>118251.902</v>
      </c>
      <c r="J20" s="278">
        <v>108341.08900000001</v>
      </c>
      <c r="K20" s="278">
        <v>97176.13</v>
      </c>
      <c r="L20" s="278">
        <v>86775.607000000004</v>
      </c>
      <c r="M20" s="278">
        <v>83217.663</v>
      </c>
      <c r="N20" s="278">
        <v>86384.902000000002</v>
      </c>
      <c r="O20" s="278">
        <v>92760.589000000007</v>
      </c>
      <c r="P20" s="278">
        <v>92145.084000000003</v>
      </c>
      <c r="Q20" s="278">
        <v>87905.562000000005</v>
      </c>
      <c r="R20" s="278">
        <v>82843.971999999994</v>
      </c>
      <c r="S20" s="278">
        <v>81146.337</v>
      </c>
      <c r="T20" s="278">
        <v>87077.656000000003</v>
      </c>
      <c r="U20" s="278">
        <v>84697.964999999997</v>
      </c>
      <c r="V20" s="278">
        <v>86420.509000000005</v>
      </c>
      <c r="W20" s="278">
        <v>83917.202000000005</v>
      </c>
      <c r="X20" s="278">
        <v>81976.326000000001</v>
      </c>
      <c r="Y20" s="278">
        <v>85685.2</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78">
        <v>0</v>
      </c>
      <c r="Z21" s="263"/>
    </row>
    <row r="22" spans="1:26">
      <c r="A22" s="86">
        <v>11</v>
      </c>
      <c r="B22" s="790" t="s">
        <v>313</v>
      </c>
      <c r="C22" s="509">
        <v>119988.776</v>
      </c>
      <c r="D22" s="278">
        <v>116432.01300000001</v>
      </c>
      <c r="E22" s="278">
        <v>109350.959</v>
      </c>
      <c r="F22" s="278">
        <v>107869.447</v>
      </c>
      <c r="G22" s="278">
        <v>107795.22500000001</v>
      </c>
      <c r="H22" s="278">
        <v>114681.033</v>
      </c>
      <c r="I22" s="278">
        <v>118251.902</v>
      </c>
      <c r="J22" s="278">
        <v>108341.08900000001</v>
      </c>
      <c r="K22" s="278">
        <v>97176.13</v>
      </c>
      <c r="L22" s="278">
        <v>86775.607000000004</v>
      </c>
      <c r="M22" s="278">
        <v>83217.663</v>
      </c>
      <c r="N22" s="278">
        <v>86384.902000000002</v>
      </c>
      <c r="O22" s="278">
        <v>92760.589000000007</v>
      </c>
      <c r="P22" s="278">
        <v>92145.084000000003</v>
      </c>
      <c r="Q22" s="278">
        <v>87905.562000000005</v>
      </c>
      <c r="R22" s="278">
        <v>82843.971999999994</v>
      </c>
      <c r="S22" s="278">
        <v>81146.337</v>
      </c>
      <c r="T22" s="278">
        <v>87077.656000000003</v>
      </c>
      <c r="U22" s="278">
        <v>84697.964999999997</v>
      </c>
      <c r="V22" s="278">
        <v>86420.509000000005</v>
      </c>
      <c r="W22" s="278">
        <v>83917.202000000005</v>
      </c>
      <c r="X22" s="278">
        <v>81976.326000000001</v>
      </c>
      <c r="Y22" s="278">
        <v>85685.2</v>
      </c>
      <c r="Z22" s="263"/>
    </row>
    <row r="23" spans="1:26">
      <c r="A23" s="86">
        <v>12</v>
      </c>
      <c r="B23" s="791" t="s">
        <v>266</v>
      </c>
      <c r="C23" s="510">
        <v>115174.802</v>
      </c>
      <c r="D23" s="278">
        <v>111157.554</v>
      </c>
      <c r="E23" s="278">
        <v>103427.31600000001</v>
      </c>
      <c r="F23" s="278">
        <v>102508.908</v>
      </c>
      <c r="G23" s="278">
        <v>102671.24400000001</v>
      </c>
      <c r="H23" s="292">
        <v>108590.629</v>
      </c>
      <c r="I23" s="292">
        <v>113002.32799999999</v>
      </c>
      <c r="J23" s="292">
        <v>103750.43700000001</v>
      </c>
      <c r="K23" s="278">
        <v>92676.239000000001</v>
      </c>
      <c r="L23" s="278">
        <v>82001.043000000005</v>
      </c>
      <c r="M23" s="278">
        <v>77813.47</v>
      </c>
      <c r="N23" s="278">
        <v>80483.521999999997</v>
      </c>
      <c r="O23" s="278">
        <v>86146.282000000007</v>
      </c>
      <c r="P23" s="278">
        <v>87358.713000000003</v>
      </c>
      <c r="Q23" s="278">
        <v>83186.483999999997</v>
      </c>
      <c r="R23" s="278">
        <v>77364.489000000001</v>
      </c>
      <c r="S23" s="278">
        <v>74364.668999999994</v>
      </c>
      <c r="T23" s="278">
        <v>81076.025999999998</v>
      </c>
      <c r="U23" s="278">
        <v>80023.178</v>
      </c>
      <c r="V23" s="278">
        <v>81298.962</v>
      </c>
      <c r="W23" s="278">
        <v>80263.737999999998</v>
      </c>
      <c r="X23" s="278">
        <v>77817.702999999994</v>
      </c>
      <c r="Y23" s="278">
        <v>81833.335000000006</v>
      </c>
      <c r="Z23" s="263"/>
    </row>
    <row r="24" spans="1:26">
      <c r="A24" s="86">
        <v>13</v>
      </c>
      <c r="B24" s="792" t="s">
        <v>267</v>
      </c>
      <c r="C24" s="510" t="s">
        <v>355</v>
      </c>
      <c r="D24" s="278" t="s">
        <v>355</v>
      </c>
      <c r="E24" s="278" t="s">
        <v>355</v>
      </c>
      <c r="F24" s="278" t="s">
        <v>355</v>
      </c>
      <c r="G24" s="278" t="s">
        <v>355</v>
      </c>
      <c r="H24" s="292" t="s">
        <v>355</v>
      </c>
      <c r="I24" s="292" t="s">
        <v>355</v>
      </c>
      <c r="J24" s="292" t="s">
        <v>355</v>
      </c>
      <c r="K24" s="278" t="s">
        <v>355</v>
      </c>
      <c r="L24" s="278" t="s">
        <v>355</v>
      </c>
      <c r="M24" s="278" t="s">
        <v>355</v>
      </c>
      <c r="N24" s="278" t="s">
        <v>355</v>
      </c>
      <c r="O24" s="278" t="s">
        <v>355</v>
      </c>
      <c r="P24" s="278" t="s">
        <v>355</v>
      </c>
      <c r="Q24" s="278" t="s">
        <v>355</v>
      </c>
      <c r="R24" s="278" t="s">
        <v>355</v>
      </c>
      <c r="S24" s="278" t="s">
        <v>355</v>
      </c>
      <c r="T24" s="278" t="s">
        <v>355</v>
      </c>
      <c r="U24" s="278" t="s">
        <v>355</v>
      </c>
      <c r="V24" s="278" t="s">
        <v>355</v>
      </c>
      <c r="W24" s="278" t="s">
        <v>355</v>
      </c>
      <c r="X24" s="278" t="s">
        <v>355</v>
      </c>
      <c r="Y24" s="278" t="s">
        <v>355</v>
      </c>
      <c r="Z24" s="263"/>
    </row>
    <row r="25" spans="1:26" ht="25.5" customHeight="1">
      <c r="A25" s="520">
        <v>14</v>
      </c>
      <c r="B25" s="793" t="s">
        <v>172</v>
      </c>
      <c r="C25" s="510">
        <v>103748.626</v>
      </c>
      <c r="D25" s="278" t="s">
        <v>355</v>
      </c>
      <c r="E25" s="278" t="s">
        <v>355</v>
      </c>
      <c r="F25" s="278" t="s">
        <v>355</v>
      </c>
      <c r="G25" s="278" t="s">
        <v>355</v>
      </c>
      <c r="H25" s="292">
        <v>79049.945999999996</v>
      </c>
      <c r="I25" s="292">
        <v>83042.978000000003</v>
      </c>
      <c r="J25" s="292">
        <v>76263.959000000003</v>
      </c>
      <c r="K25" s="278" t="s">
        <v>355</v>
      </c>
      <c r="L25" s="278" t="s">
        <v>355</v>
      </c>
      <c r="M25" s="278" t="s">
        <v>355</v>
      </c>
      <c r="N25" s="278" t="s">
        <v>355</v>
      </c>
      <c r="O25" s="278" t="s">
        <v>355</v>
      </c>
      <c r="P25" s="278" t="s">
        <v>355</v>
      </c>
      <c r="Q25" s="278" t="s">
        <v>355</v>
      </c>
      <c r="R25" s="278">
        <v>58079.292000000001</v>
      </c>
      <c r="S25" s="278">
        <v>54891.529000000002</v>
      </c>
      <c r="T25" s="278">
        <v>59663.896999999997</v>
      </c>
      <c r="U25" s="278">
        <v>59405.377</v>
      </c>
      <c r="V25" s="278">
        <v>61053.775999999998</v>
      </c>
      <c r="W25" s="278">
        <v>60113.383000000002</v>
      </c>
      <c r="X25" s="278">
        <v>58408.22</v>
      </c>
      <c r="Y25" s="278">
        <v>62323.652999999998</v>
      </c>
      <c r="Z25" s="263"/>
    </row>
    <row r="26" spans="1:26">
      <c r="A26" s="86"/>
      <c r="B26" s="792" t="s">
        <v>354</v>
      </c>
      <c r="C26" s="510" t="s">
        <v>355</v>
      </c>
      <c r="D26" s="278">
        <v>16.576000000000001</v>
      </c>
      <c r="E26" s="278">
        <v>7.39</v>
      </c>
      <c r="F26" s="278">
        <v>6.5860000000000003</v>
      </c>
      <c r="G26" s="278">
        <v>4.1920000000000002</v>
      </c>
      <c r="H26" s="292" t="s">
        <v>355</v>
      </c>
      <c r="I26" s="292" t="s">
        <v>355</v>
      </c>
      <c r="J26" s="292" t="s">
        <v>355</v>
      </c>
      <c r="K26" s="278">
        <v>0.39500000000000002</v>
      </c>
      <c r="L26" s="278">
        <v>0.28899999999999998</v>
      </c>
      <c r="M26" s="278">
        <v>0.157</v>
      </c>
      <c r="N26" s="278">
        <v>3.1E-2</v>
      </c>
      <c r="O26" s="278">
        <v>0</v>
      </c>
      <c r="P26" s="278">
        <v>0</v>
      </c>
      <c r="Q26" s="278">
        <v>0</v>
      </c>
      <c r="R26" s="278" t="s">
        <v>355</v>
      </c>
      <c r="S26" s="278" t="s">
        <v>355</v>
      </c>
      <c r="T26" s="278" t="s">
        <v>355</v>
      </c>
      <c r="U26" s="278" t="s">
        <v>355</v>
      </c>
      <c r="V26" s="278" t="s">
        <v>355</v>
      </c>
      <c r="W26" s="278" t="s">
        <v>355</v>
      </c>
      <c r="X26" s="278" t="s">
        <v>355</v>
      </c>
      <c r="Y26" s="278" t="s">
        <v>355</v>
      </c>
      <c r="Z26" s="263"/>
    </row>
    <row r="27" spans="1:26" ht="25.5" customHeight="1">
      <c r="A27" s="86"/>
      <c r="B27" s="793" t="s">
        <v>168</v>
      </c>
      <c r="C27" s="509">
        <v>11027.849</v>
      </c>
      <c r="D27" s="278">
        <v>11007.305</v>
      </c>
      <c r="E27" s="278">
        <v>10914.057000000001</v>
      </c>
      <c r="F27" s="278">
        <v>10698.227000000001</v>
      </c>
      <c r="G27" s="278">
        <v>10576.404</v>
      </c>
      <c r="H27" s="278">
        <v>10425.638000000001</v>
      </c>
      <c r="I27" s="278">
        <v>10182.195</v>
      </c>
      <c r="J27" s="278">
        <v>9125.3250000000007</v>
      </c>
      <c r="K27" s="278">
        <v>7801.348</v>
      </c>
      <c r="L27" s="278">
        <v>7585.424</v>
      </c>
      <c r="M27" s="278">
        <v>7747.1629999999996</v>
      </c>
      <c r="N27" s="278">
        <v>7821.0060000000003</v>
      </c>
      <c r="O27" s="278">
        <v>8481.6679999999997</v>
      </c>
      <c r="P27" s="278">
        <v>9187.0149999999994</v>
      </c>
      <c r="Q27" s="278">
        <v>8176.9250000000002</v>
      </c>
      <c r="R27" s="278">
        <v>7058.6220000000003</v>
      </c>
      <c r="S27" s="278">
        <v>6968.32</v>
      </c>
      <c r="T27" s="278">
        <v>7466.4859999999999</v>
      </c>
      <c r="U27" s="278">
        <v>7248.5559999999996</v>
      </c>
      <c r="V27" s="278">
        <v>7226.4560000000001</v>
      </c>
      <c r="W27" s="278">
        <v>7090.7330000000002</v>
      </c>
      <c r="X27" s="278">
        <v>6879.1109999999999</v>
      </c>
      <c r="Y27" s="278">
        <v>6649.4759999999997</v>
      </c>
      <c r="Z27" s="263"/>
    </row>
    <row r="28" spans="1:26">
      <c r="A28" s="86"/>
      <c r="B28" s="792" t="s">
        <v>268</v>
      </c>
      <c r="C28" s="509">
        <v>0</v>
      </c>
      <c r="D28" s="278">
        <v>0</v>
      </c>
      <c r="E28" s="278">
        <v>0</v>
      </c>
      <c r="F28" s="278">
        <v>0</v>
      </c>
      <c r="G28" s="278">
        <v>0</v>
      </c>
      <c r="H28" s="278">
        <v>0</v>
      </c>
      <c r="I28" s="278">
        <v>0</v>
      </c>
      <c r="J28" s="278">
        <v>0</v>
      </c>
      <c r="K28" s="278">
        <v>0</v>
      </c>
      <c r="L28" s="278">
        <v>0</v>
      </c>
      <c r="M28" s="278">
        <v>0</v>
      </c>
      <c r="N28" s="278">
        <v>0</v>
      </c>
      <c r="O28" s="278">
        <v>0</v>
      </c>
      <c r="P28" s="278">
        <v>0</v>
      </c>
      <c r="Q28" s="278">
        <v>0</v>
      </c>
      <c r="R28" s="278">
        <v>0</v>
      </c>
      <c r="S28" s="278">
        <v>0</v>
      </c>
      <c r="T28" s="278">
        <v>0</v>
      </c>
      <c r="U28" s="278">
        <v>0</v>
      </c>
      <c r="V28" s="278">
        <v>0</v>
      </c>
      <c r="W28" s="278">
        <v>0</v>
      </c>
      <c r="X28" s="278">
        <v>0</v>
      </c>
      <c r="Y28" s="278">
        <v>0</v>
      </c>
      <c r="Z28" s="263"/>
    </row>
    <row r="29" spans="1:26">
      <c r="A29" s="86">
        <v>16</v>
      </c>
      <c r="B29" s="791" t="s">
        <v>269</v>
      </c>
      <c r="C29" s="509">
        <v>4813.9740000000002</v>
      </c>
      <c r="D29" s="278">
        <v>5274.4589999999998</v>
      </c>
      <c r="E29" s="278">
        <v>5923.643</v>
      </c>
      <c r="F29" s="278">
        <v>5360.5389999999998</v>
      </c>
      <c r="G29" s="278">
        <v>5123.9809999999998</v>
      </c>
      <c r="H29" s="278">
        <v>6090.4040000000005</v>
      </c>
      <c r="I29" s="278">
        <v>5249.5739999999996</v>
      </c>
      <c r="J29" s="278">
        <v>4590.652</v>
      </c>
      <c r="K29" s="278">
        <v>4499.8909999999996</v>
      </c>
      <c r="L29" s="278">
        <v>4774.5640000000003</v>
      </c>
      <c r="M29" s="278">
        <v>5404.1930000000002</v>
      </c>
      <c r="N29" s="278">
        <v>5901.38</v>
      </c>
      <c r="O29" s="278">
        <v>6614.3069999999998</v>
      </c>
      <c r="P29" s="278">
        <v>4786.3710000000001</v>
      </c>
      <c r="Q29" s="278">
        <v>4719.0780000000004</v>
      </c>
      <c r="R29" s="278">
        <v>5479.4830000000002</v>
      </c>
      <c r="S29" s="278">
        <v>6781.6679999999997</v>
      </c>
      <c r="T29" s="278">
        <v>6001.63</v>
      </c>
      <c r="U29" s="278">
        <v>4674.7870000000003</v>
      </c>
      <c r="V29" s="278">
        <v>5121.5469999999996</v>
      </c>
      <c r="W29" s="278">
        <v>3653.4639999999999</v>
      </c>
      <c r="X29" s="278">
        <v>4158.6229999999996</v>
      </c>
      <c r="Y29" s="278">
        <v>3851.8649999999998</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78" t="s">
        <v>355</v>
      </c>
      <c r="Z30" s="263"/>
    </row>
    <row r="31" spans="1:26">
      <c r="A31" s="86">
        <v>18</v>
      </c>
      <c r="B31" s="792" t="s">
        <v>271</v>
      </c>
      <c r="C31" s="509">
        <v>95.385000000000005</v>
      </c>
      <c r="D31" s="278">
        <v>102.788</v>
      </c>
      <c r="E31" s="278">
        <v>97.108999999999995</v>
      </c>
      <c r="F31" s="278">
        <v>82.873999999999995</v>
      </c>
      <c r="G31" s="278">
        <v>93.167000000000002</v>
      </c>
      <c r="H31" s="278">
        <v>88.111000000000004</v>
      </c>
      <c r="I31" s="278">
        <v>91.24</v>
      </c>
      <c r="J31" s="278">
        <v>89.046000000000006</v>
      </c>
      <c r="K31" s="278">
        <v>88.299000000000007</v>
      </c>
      <c r="L31" s="278">
        <v>91.844999999999999</v>
      </c>
      <c r="M31" s="278">
        <v>90.891000000000005</v>
      </c>
      <c r="N31" s="278">
        <v>89.596000000000004</v>
      </c>
      <c r="O31" s="278">
        <v>117.79600000000001</v>
      </c>
      <c r="P31" s="278">
        <v>124.956</v>
      </c>
      <c r="Q31" s="278">
        <v>111.857</v>
      </c>
      <c r="R31" s="278">
        <v>85.512</v>
      </c>
      <c r="S31" s="278">
        <v>114.973</v>
      </c>
      <c r="T31" s="278">
        <v>120.961</v>
      </c>
      <c r="U31" s="278">
        <v>106.232</v>
      </c>
      <c r="V31" s="278">
        <v>94.19</v>
      </c>
      <c r="W31" s="278">
        <v>105.935</v>
      </c>
      <c r="X31" s="278">
        <v>105.819</v>
      </c>
      <c r="Y31" s="278">
        <v>73.899000000000001</v>
      </c>
      <c r="Z31" s="263"/>
    </row>
    <row r="32" spans="1:26">
      <c r="A32" s="86">
        <v>19</v>
      </c>
      <c r="B32" s="792" t="s">
        <v>356</v>
      </c>
      <c r="C32" s="509">
        <v>2348.5320000000002</v>
      </c>
      <c r="D32" s="278">
        <v>2715.194</v>
      </c>
      <c r="E32" s="278">
        <v>3373.8020000000001</v>
      </c>
      <c r="F32" s="278">
        <v>2909.681</v>
      </c>
      <c r="G32" s="278">
        <v>2779.4920000000002</v>
      </c>
      <c r="H32" s="278">
        <v>3691.8020000000001</v>
      </c>
      <c r="I32" s="278">
        <v>2771.0230000000001</v>
      </c>
      <c r="J32" s="278">
        <v>2701.1280000000002</v>
      </c>
      <c r="K32" s="278">
        <v>3041.6610000000001</v>
      </c>
      <c r="L32" s="278">
        <v>3229.9780000000001</v>
      </c>
      <c r="M32" s="278">
        <v>3780.29</v>
      </c>
      <c r="N32" s="278">
        <v>4392.4880000000003</v>
      </c>
      <c r="O32" s="278">
        <v>4640.5910000000003</v>
      </c>
      <c r="P32" s="278">
        <v>2794.9859999999999</v>
      </c>
      <c r="Q32" s="278">
        <v>2927.192</v>
      </c>
      <c r="R32" s="278">
        <v>4043.7069999999999</v>
      </c>
      <c r="S32" s="278">
        <v>5319.4690000000001</v>
      </c>
      <c r="T32" s="278">
        <v>4500.0919999999996</v>
      </c>
      <c r="U32" s="278">
        <v>3382.3069999999998</v>
      </c>
      <c r="V32" s="278">
        <v>4060.31</v>
      </c>
      <c r="W32" s="278">
        <v>2339.826</v>
      </c>
      <c r="X32" s="278">
        <v>2859.6039999999998</v>
      </c>
      <c r="Y32" s="278">
        <v>2583.5889999999999</v>
      </c>
      <c r="Z32" s="263"/>
    </row>
    <row r="33" spans="1:26">
      <c r="A33" s="86"/>
      <c r="B33" s="792" t="s">
        <v>272</v>
      </c>
      <c r="C33" s="509">
        <v>2348.5030000000002</v>
      </c>
      <c r="D33" s="278" t="s">
        <v>355</v>
      </c>
      <c r="E33" s="278" t="s">
        <v>355</v>
      </c>
      <c r="F33" s="278" t="s">
        <v>355</v>
      </c>
      <c r="G33" s="278" t="s">
        <v>355</v>
      </c>
      <c r="H33" s="278">
        <v>2061.2359999999999</v>
      </c>
      <c r="I33" s="278">
        <v>2162.6640000000002</v>
      </c>
      <c r="J33" s="278">
        <v>1473.5229999999999</v>
      </c>
      <c r="K33" s="278" t="s">
        <v>355</v>
      </c>
      <c r="L33" s="278" t="s">
        <v>355</v>
      </c>
      <c r="M33" s="278" t="s">
        <v>355</v>
      </c>
      <c r="N33" s="278" t="s">
        <v>355</v>
      </c>
      <c r="O33" s="278" t="s">
        <v>355</v>
      </c>
      <c r="P33" s="278" t="s">
        <v>355</v>
      </c>
      <c r="Q33" s="278" t="s">
        <v>355</v>
      </c>
      <c r="R33" s="278" t="s">
        <v>355</v>
      </c>
      <c r="S33" s="278" t="s">
        <v>355</v>
      </c>
      <c r="T33" s="278" t="s">
        <v>355</v>
      </c>
      <c r="U33" s="278" t="s">
        <v>355</v>
      </c>
      <c r="V33" s="278" t="s">
        <v>355</v>
      </c>
      <c r="W33" s="278" t="s">
        <v>355</v>
      </c>
      <c r="X33" s="278" t="s">
        <v>355</v>
      </c>
      <c r="Y33" s="278" t="s">
        <v>355</v>
      </c>
      <c r="Z33" s="263"/>
    </row>
    <row r="34" spans="1:26" ht="25.5" customHeight="1">
      <c r="A34" s="86"/>
      <c r="B34" s="793" t="s">
        <v>169</v>
      </c>
      <c r="C34" s="509">
        <v>12.781000000000001</v>
      </c>
      <c r="D34" s="278">
        <v>0</v>
      </c>
      <c r="E34" s="278">
        <v>0</v>
      </c>
      <c r="F34" s="278">
        <v>0</v>
      </c>
      <c r="G34" s="278">
        <v>0</v>
      </c>
      <c r="H34" s="278">
        <v>0</v>
      </c>
      <c r="I34" s="278">
        <v>0</v>
      </c>
      <c r="J34" s="278">
        <v>0</v>
      </c>
      <c r="K34" s="278">
        <v>0</v>
      </c>
      <c r="L34" s="278">
        <v>0</v>
      </c>
      <c r="M34" s="278">
        <v>0</v>
      </c>
      <c r="N34" s="278">
        <v>0</v>
      </c>
      <c r="O34" s="278">
        <v>0</v>
      </c>
      <c r="P34" s="278">
        <v>0</v>
      </c>
      <c r="Q34" s="278">
        <v>0</v>
      </c>
      <c r="R34" s="278">
        <v>0</v>
      </c>
      <c r="S34" s="278">
        <v>0</v>
      </c>
      <c r="T34" s="278">
        <v>0</v>
      </c>
      <c r="U34" s="278">
        <v>0</v>
      </c>
      <c r="V34" s="278">
        <v>0</v>
      </c>
      <c r="W34" s="278">
        <v>0</v>
      </c>
      <c r="X34" s="278">
        <v>0</v>
      </c>
      <c r="Y34" s="278">
        <v>0</v>
      </c>
      <c r="Z34" s="263"/>
    </row>
    <row r="35" spans="1:26">
      <c r="A35" s="86"/>
      <c r="B35" s="792" t="s">
        <v>362</v>
      </c>
      <c r="C35" s="509" t="s">
        <v>355</v>
      </c>
      <c r="D35" s="278">
        <v>0</v>
      </c>
      <c r="E35" s="278">
        <v>0</v>
      </c>
      <c r="F35" s="278">
        <v>0</v>
      </c>
      <c r="G35" s="278">
        <v>0</v>
      </c>
      <c r="H35" s="278" t="s">
        <v>355</v>
      </c>
      <c r="I35" s="278" t="s">
        <v>355</v>
      </c>
      <c r="J35" s="278" t="s">
        <v>355</v>
      </c>
      <c r="K35" s="278">
        <v>0</v>
      </c>
      <c r="L35" s="278">
        <v>0</v>
      </c>
      <c r="M35" s="278">
        <v>0</v>
      </c>
      <c r="N35" s="278">
        <v>0</v>
      </c>
      <c r="O35" s="278">
        <v>0</v>
      </c>
      <c r="P35" s="278">
        <v>0</v>
      </c>
      <c r="Q35" s="278">
        <v>0</v>
      </c>
      <c r="R35" s="278">
        <v>0</v>
      </c>
      <c r="S35" s="278">
        <v>0</v>
      </c>
      <c r="T35" s="278">
        <v>0</v>
      </c>
      <c r="U35" s="278">
        <v>0</v>
      </c>
      <c r="V35" s="278">
        <v>0</v>
      </c>
      <c r="W35" s="278">
        <v>0</v>
      </c>
      <c r="X35" s="278">
        <v>0</v>
      </c>
      <c r="Y35" s="278">
        <v>0</v>
      </c>
      <c r="Z35" s="263"/>
    </row>
    <row r="36" spans="1:26">
      <c r="A36" s="86">
        <v>21</v>
      </c>
      <c r="B36" s="518" t="s">
        <v>281</v>
      </c>
      <c r="C36" s="509">
        <v>20456.337</v>
      </c>
      <c r="D36" s="278">
        <v>19865.079000000002</v>
      </c>
      <c r="E36" s="278">
        <v>21618.198</v>
      </c>
      <c r="F36" s="278">
        <v>20959.617999999999</v>
      </c>
      <c r="G36" s="278">
        <v>21756.014999999999</v>
      </c>
      <c r="H36" s="278">
        <v>20447.939999999999</v>
      </c>
      <c r="I36" s="278">
        <v>28458.5</v>
      </c>
      <c r="J36" s="278">
        <v>20140.596000000005</v>
      </c>
      <c r="K36" s="278">
        <v>19885.919000000002</v>
      </c>
      <c r="L36" s="278">
        <v>17342.472000000002</v>
      </c>
      <c r="M36" s="278">
        <v>21101.975999999999</v>
      </c>
      <c r="N36" s="278">
        <v>20319.449000000001</v>
      </c>
      <c r="O36" s="278">
        <v>20070.006000000001</v>
      </c>
      <c r="P36" s="278">
        <v>20960.561000000002</v>
      </c>
      <c r="Q36" s="278">
        <v>21072.449000000001</v>
      </c>
      <c r="R36" s="278">
        <v>21702.815999999999</v>
      </c>
      <c r="S36" s="278">
        <v>20639.252</v>
      </c>
      <c r="T36" s="278">
        <v>22668.221000000001</v>
      </c>
      <c r="U36" s="278">
        <v>22879.796999999999</v>
      </c>
      <c r="V36" s="278">
        <v>21912.053</v>
      </c>
      <c r="W36" s="278">
        <v>23973.933000000001</v>
      </c>
      <c r="X36" s="278">
        <v>21002.428</v>
      </c>
      <c r="Y36" s="278">
        <v>21697.937000000002</v>
      </c>
      <c r="Z36" s="263"/>
    </row>
    <row r="37" spans="1:26">
      <c r="A37" s="86">
        <v>22</v>
      </c>
      <c r="B37" s="519" t="s">
        <v>273</v>
      </c>
      <c r="C37" s="510">
        <v>16240.138999999999</v>
      </c>
      <c r="D37" s="278">
        <v>15477.718999999999</v>
      </c>
      <c r="E37" s="278">
        <v>17524.704000000002</v>
      </c>
      <c r="F37" s="278">
        <v>16691.333999999999</v>
      </c>
      <c r="G37" s="278">
        <v>17513.714</v>
      </c>
      <c r="H37" s="292">
        <v>16739.687999999998</v>
      </c>
      <c r="I37" s="292">
        <v>17798.741999999998</v>
      </c>
      <c r="J37" s="292">
        <v>16291.758000000003</v>
      </c>
      <c r="K37" s="278">
        <v>16905.707999999999</v>
      </c>
      <c r="L37" s="278">
        <v>13558.476000000001</v>
      </c>
      <c r="M37" s="278">
        <v>17142.71</v>
      </c>
      <c r="N37" s="278">
        <v>16219.998</v>
      </c>
      <c r="O37" s="278">
        <v>15883.481</v>
      </c>
      <c r="P37" s="278">
        <v>16987.466</v>
      </c>
      <c r="Q37" s="278">
        <v>17490.16</v>
      </c>
      <c r="R37" s="278">
        <v>18188.261999999999</v>
      </c>
      <c r="S37" s="278">
        <v>17027.373</v>
      </c>
      <c r="T37" s="278">
        <v>18288.260999999999</v>
      </c>
      <c r="U37" s="278">
        <v>18814.467000000001</v>
      </c>
      <c r="V37" s="278">
        <v>17847.615000000002</v>
      </c>
      <c r="W37" s="278">
        <v>20032.825000000001</v>
      </c>
      <c r="X37" s="278">
        <v>16958.343000000001</v>
      </c>
      <c r="Y37" s="278">
        <v>17822.638999999999</v>
      </c>
      <c r="Z37" s="263"/>
    </row>
    <row r="38" spans="1:26">
      <c r="A38" s="86">
        <v>23</v>
      </c>
      <c r="B38" s="790" t="s">
        <v>274</v>
      </c>
      <c r="C38" s="509">
        <v>2955.3429999999998</v>
      </c>
      <c r="D38" s="278">
        <v>2845.107</v>
      </c>
      <c r="E38" s="278">
        <v>3685.21</v>
      </c>
      <c r="F38" s="278">
        <v>3629.9989999999998</v>
      </c>
      <c r="G38" s="278">
        <v>3768.0479999999998</v>
      </c>
      <c r="H38" s="278">
        <v>3262.7240000000002</v>
      </c>
      <c r="I38" s="278">
        <v>3707.63</v>
      </c>
      <c r="J38" s="278">
        <v>3666.8029999999999</v>
      </c>
      <c r="K38" s="278">
        <v>3664.8969999999999</v>
      </c>
      <c r="L38" s="278">
        <v>3161.808</v>
      </c>
      <c r="M38" s="278">
        <v>3996.5329999999999</v>
      </c>
      <c r="N38" s="278">
        <v>3514.527</v>
      </c>
      <c r="O38" s="278">
        <v>3612.1819999999998</v>
      </c>
      <c r="P38" s="278">
        <v>3577.4270000000001</v>
      </c>
      <c r="Q38" s="278">
        <v>3996.297</v>
      </c>
      <c r="R38" s="278">
        <v>3982.0889999999999</v>
      </c>
      <c r="S38" s="278">
        <v>3605.3220000000001</v>
      </c>
      <c r="T38" s="278">
        <v>3713.6030000000001</v>
      </c>
      <c r="U38" s="278">
        <v>3705.3049999999998</v>
      </c>
      <c r="V38" s="278">
        <v>3796.248</v>
      </c>
      <c r="W38" s="278">
        <v>4182.76</v>
      </c>
      <c r="X38" s="278">
        <v>3587.279</v>
      </c>
      <c r="Y38" s="278">
        <v>3300.9169999999999</v>
      </c>
      <c r="Z38" s="263"/>
    </row>
    <row r="39" spans="1:26">
      <c r="A39" s="86"/>
      <c r="B39" s="791" t="s">
        <v>363</v>
      </c>
      <c r="C39" s="509">
        <v>2934.95</v>
      </c>
      <c r="D39" s="278">
        <v>2826.9259999999999</v>
      </c>
      <c r="E39" s="278">
        <v>3666.9070000000002</v>
      </c>
      <c r="F39" s="278">
        <v>3607.5329999999999</v>
      </c>
      <c r="G39" s="278">
        <v>3733.08</v>
      </c>
      <c r="H39" s="278">
        <v>3232.1909999999998</v>
      </c>
      <c r="I39" s="278">
        <v>3682.1260000000002</v>
      </c>
      <c r="J39" s="278">
        <v>3634.2179999999998</v>
      </c>
      <c r="K39" s="278">
        <v>3639.8760000000002</v>
      </c>
      <c r="L39" s="278">
        <v>3140.4780000000001</v>
      </c>
      <c r="M39" s="278">
        <v>3975.2130000000002</v>
      </c>
      <c r="N39" s="278">
        <v>3494.547</v>
      </c>
      <c r="O39" s="278">
        <v>3595.2849999999999</v>
      </c>
      <c r="P39" s="278">
        <v>3565.221</v>
      </c>
      <c r="Q39" s="278">
        <v>3985.4960000000001</v>
      </c>
      <c r="R39" s="278">
        <v>3969.248</v>
      </c>
      <c r="S39" s="278">
        <v>3592.2179999999998</v>
      </c>
      <c r="T39" s="278">
        <v>3698.203</v>
      </c>
      <c r="U39" s="278">
        <v>3690.9720000000002</v>
      </c>
      <c r="V39" s="278">
        <v>3780.799</v>
      </c>
      <c r="W39" s="278">
        <v>4167.9719999999998</v>
      </c>
      <c r="X39" s="278">
        <v>3555.1570000000002</v>
      </c>
      <c r="Y39" s="278">
        <v>3266.8420000000001</v>
      </c>
      <c r="Z39" s="263"/>
    </row>
    <row r="40" spans="1:26">
      <c r="A40" s="86"/>
      <c r="B40" s="791" t="s">
        <v>364</v>
      </c>
      <c r="C40" s="509">
        <v>20.393000000000001</v>
      </c>
      <c r="D40" s="278">
        <v>18.181000000000001</v>
      </c>
      <c r="E40" s="278">
        <v>18.303000000000001</v>
      </c>
      <c r="F40" s="278">
        <v>22.466000000000001</v>
      </c>
      <c r="G40" s="278">
        <v>34.968000000000004</v>
      </c>
      <c r="H40" s="278">
        <v>30.533000000000001</v>
      </c>
      <c r="I40" s="278">
        <v>25.504000000000001</v>
      </c>
      <c r="J40" s="278">
        <v>32.585000000000001</v>
      </c>
      <c r="K40" s="278">
        <v>25.021000000000001</v>
      </c>
      <c r="L40" s="278">
        <v>21.33</v>
      </c>
      <c r="M40" s="278">
        <v>21.32</v>
      </c>
      <c r="N40" s="278">
        <v>19.98</v>
      </c>
      <c r="O40" s="278">
        <v>16.896999999999998</v>
      </c>
      <c r="P40" s="278">
        <v>12.206</v>
      </c>
      <c r="Q40" s="278">
        <v>10.801</v>
      </c>
      <c r="R40" s="278">
        <v>12.840999999999999</v>
      </c>
      <c r="S40" s="278">
        <v>13.103999999999999</v>
      </c>
      <c r="T40" s="278">
        <v>15.4</v>
      </c>
      <c r="U40" s="278">
        <v>14.333</v>
      </c>
      <c r="V40" s="278">
        <v>15.449</v>
      </c>
      <c r="W40" s="278">
        <v>14.788</v>
      </c>
      <c r="X40" s="278">
        <v>32.122</v>
      </c>
      <c r="Y40" s="278">
        <v>34.075000000000003</v>
      </c>
      <c r="Z40" s="263"/>
    </row>
    <row r="41" spans="1:26">
      <c r="A41" s="86">
        <v>24</v>
      </c>
      <c r="B41" s="790" t="s">
        <v>365</v>
      </c>
      <c r="C41" s="509">
        <v>1873.675</v>
      </c>
      <c r="D41" s="278">
        <v>1929.518</v>
      </c>
      <c r="E41" s="278">
        <v>2031.0930000000001</v>
      </c>
      <c r="F41" s="278">
        <v>1748.559</v>
      </c>
      <c r="G41" s="278">
        <v>1770.1089999999999</v>
      </c>
      <c r="H41" s="278">
        <v>1748.952</v>
      </c>
      <c r="I41" s="278">
        <v>1873.585</v>
      </c>
      <c r="J41" s="278">
        <v>1558.4860000000001</v>
      </c>
      <c r="K41" s="278">
        <v>1840.5250000000001</v>
      </c>
      <c r="L41" s="278">
        <v>1221.105</v>
      </c>
      <c r="M41" s="278">
        <v>1636.4649999999999</v>
      </c>
      <c r="N41" s="278">
        <v>1592.11</v>
      </c>
      <c r="O41" s="278">
        <v>1440.1369999999999</v>
      </c>
      <c r="P41" s="278">
        <v>1355.463</v>
      </c>
      <c r="Q41" s="278">
        <v>1343.93</v>
      </c>
      <c r="R41" s="278">
        <v>1490.789</v>
      </c>
      <c r="S41" s="278">
        <v>1257.7750000000001</v>
      </c>
      <c r="T41" s="278">
        <v>1670.913</v>
      </c>
      <c r="U41" s="278">
        <v>1500.67</v>
      </c>
      <c r="V41" s="278">
        <v>1285.9100000000001</v>
      </c>
      <c r="W41" s="278">
        <v>1581.43</v>
      </c>
      <c r="X41" s="278">
        <v>1128.5419999999999</v>
      </c>
      <c r="Y41" s="278">
        <v>1404.9559999999999</v>
      </c>
      <c r="Z41" s="263"/>
    </row>
    <row r="42" spans="1:26">
      <c r="A42" s="86">
        <v>25</v>
      </c>
      <c r="B42" s="790" t="s">
        <v>366</v>
      </c>
      <c r="C42" s="509">
        <v>143.767</v>
      </c>
      <c r="D42" s="278">
        <v>159.19300000000001</v>
      </c>
      <c r="E42" s="278">
        <v>137.86500000000001</v>
      </c>
      <c r="F42" s="278">
        <v>151.18199999999999</v>
      </c>
      <c r="G42" s="278">
        <v>217.845</v>
      </c>
      <c r="H42" s="278">
        <v>276.67</v>
      </c>
      <c r="I42" s="278">
        <v>225.209</v>
      </c>
      <c r="J42" s="278">
        <v>237.709</v>
      </c>
      <c r="K42" s="278">
        <v>232.21799999999999</v>
      </c>
      <c r="L42" s="278">
        <v>193.24299999999999</v>
      </c>
      <c r="M42" s="278">
        <v>253.196</v>
      </c>
      <c r="N42" s="278">
        <v>267.214</v>
      </c>
      <c r="O42" s="278">
        <v>283.82799999999997</v>
      </c>
      <c r="P42" s="278">
        <v>306.11700000000002</v>
      </c>
      <c r="Q42" s="278">
        <v>273.74900000000002</v>
      </c>
      <c r="R42" s="278">
        <v>325.05900000000003</v>
      </c>
      <c r="S42" s="278">
        <v>270.483</v>
      </c>
      <c r="T42" s="278">
        <v>178.274</v>
      </c>
      <c r="U42" s="278">
        <v>207.71199999999999</v>
      </c>
      <c r="V42" s="278">
        <v>229.79400000000001</v>
      </c>
      <c r="W42" s="278">
        <v>256.92500000000001</v>
      </c>
      <c r="X42" s="278">
        <v>192.143</v>
      </c>
      <c r="Y42" s="278">
        <v>192.69200000000001</v>
      </c>
      <c r="Z42" s="263"/>
    </row>
    <row r="43" spans="1:26">
      <c r="A43" s="86">
        <v>26</v>
      </c>
      <c r="B43" s="790" t="s">
        <v>275</v>
      </c>
      <c r="C43" s="509">
        <v>1866.028</v>
      </c>
      <c r="D43" s="278">
        <v>1283.19</v>
      </c>
      <c r="E43" s="278">
        <v>1748.711</v>
      </c>
      <c r="F43" s="278">
        <v>1294.9960000000001</v>
      </c>
      <c r="G43" s="278">
        <v>1881.886</v>
      </c>
      <c r="H43" s="278">
        <v>1789.491</v>
      </c>
      <c r="I43" s="278">
        <v>2185.0169999999998</v>
      </c>
      <c r="J43" s="278">
        <v>1441.3209999999999</v>
      </c>
      <c r="K43" s="278">
        <v>1756.0219999999999</v>
      </c>
      <c r="L43" s="278">
        <v>1450.588</v>
      </c>
      <c r="M43" s="278">
        <v>1917.39</v>
      </c>
      <c r="N43" s="278">
        <v>1440.692</v>
      </c>
      <c r="O43" s="278">
        <v>1497.2639999999999</v>
      </c>
      <c r="P43" s="278">
        <v>1843.9580000000001</v>
      </c>
      <c r="Q43" s="278">
        <v>1688.749</v>
      </c>
      <c r="R43" s="278">
        <v>1718.83</v>
      </c>
      <c r="S43" s="278">
        <v>1490.0840000000001</v>
      </c>
      <c r="T43" s="278">
        <v>1688.5830000000001</v>
      </c>
      <c r="U43" s="278">
        <v>1617.0060000000001</v>
      </c>
      <c r="V43" s="278">
        <v>1590.43</v>
      </c>
      <c r="W43" s="278">
        <v>1826.9839999999999</v>
      </c>
      <c r="X43" s="278">
        <v>1604.42</v>
      </c>
      <c r="Y43" s="278">
        <v>1571.44</v>
      </c>
      <c r="Z43" s="263"/>
    </row>
    <row r="44" spans="1:26">
      <c r="A44" s="86"/>
      <c r="B44" s="791" t="s">
        <v>367</v>
      </c>
      <c r="C44" s="509">
        <v>230.452</v>
      </c>
      <c r="D44" s="278">
        <v>200.33699999999999</v>
      </c>
      <c r="E44" s="278">
        <v>216.13499999999999</v>
      </c>
      <c r="F44" s="278">
        <v>193.49600000000001</v>
      </c>
      <c r="G44" s="278">
        <v>198.762</v>
      </c>
      <c r="H44" s="278">
        <v>186.94499999999999</v>
      </c>
      <c r="I44" s="278">
        <v>197.178</v>
      </c>
      <c r="J44" s="278">
        <v>174.03399999999999</v>
      </c>
      <c r="K44" s="278">
        <v>209.05799999999999</v>
      </c>
      <c r="L44" s="278">
        <v>188.619</v>
      </c>
      <c r="M44" s="278">
        <v>216.13800000000001</v>
      </c>
      <c r="N44" s="278">
        <v>236.78399999999999</v>
      </c>
      <c r="O44" s="278">
        <v>233.44800000000001</v>
      </c>
      <c r="P44" s="278">
        <v>217.953</v>
      </c>
      <c r="Q44" s="278">
        <v>259.33199999999999</v>
      </c>
      <c r="R44" s="278">
        <v>271.02699999999999</v>
      </c>
      <c r="S44" s="278">
        <v>247.87100000000001</v>
      </c>
      <c r="T44" s="278">
        <v>275.05399999999997</v>
      </c>
      <c r="U44" s="278">
        <v>305.41399999999999</v>
      </c>
      <c r="V44" s="278">
        <v>287.226</v>
      </c>
      <c r="W44" s="278">
        <v>319.77100000000002</v>
      </c>
      <c r="X44" s="278">
        <v>272.44900000000001</v>
      </c>
      <c r="Y44" s="278">
        <v>291.411</v>
      </c>
      <c r="Z44" s="263"/>
    </row>
    <row r="45" spans="1:26">
      <c r="A45" s="86"/>
      <c r="B45" s="791" t="s">
        <v>368</v>
      </c>
      <c r="C45" s="509">
        <v>1635.576</v>
      </c>
      <c r="D45" s="278">
        <v>1082.8530000000001</v>
      </c>
      <c r="E45" s="278">
        <v>1532.576</v>
      </c>
      <c r="F45" s="278">
        <v>1101.5</v>
      </c>
      <c r="G45" s="278">
        <v>1683.124</v>
      </c>
      <c r="H45" s="278">
        <v>1602.546</v>
      </c>
      <c r="I45" s="278">
        <v>1987.8389999999999</v>
      </c>
      <c r="J45" s="278">
        <v>1267.287</v>
      </c>
      <c r="K45" s="278">
        <v>1546.9639999999999</v>
      </c>
      <c r="L45" s="278">
        <v>1261.9690000000001</v>
      </c>
      <c r="M45" s="278">
        <v>1701.252</v>
      </c>
      <c r="N45" s="278">
        <v>1203.9079999999999</v>
      </c>
      <c r="O45" s="278">
        <v>1263.816</v>
      </c>
      <c r="P45" s="278">
        <v>1626.0050000000001</v>
      </c>
      <c r="Q45" s="278">
        <v>1429.4169999999999</v>
      </c>
      <c r="R45" s="278">
        <v>1447.8030000000001</v>
      </c>
      <c r="S45" s="278">
        <v>1242.213</v>
      </c>
      <c r="T45" s="278">
        <v>1413.529</v>
      </c>
      <c r="U45" s="278">
        <v>1311.5920000000001</v>
      </c>
      <c r="V45" s="278">
        <v>1303.204</v>
      </c>
      <c r="W45" s="278">
        <v>1507.213</v>
      </c>
      <c r="X45" s="278">
        <v>1331.971</v>
      </c>
      <c r="Y45" s="278">
        <v>1280.029</v>
      </c>
      <c r="Z45" s="263"/>
    </row>
    <row r="46" spans="1:26">
      <c r="A46" s="86">
        <v>27</v>
      </c>
      <c r="B46" s="790" t="s">
        <v>276</v>
      </c>
      <c r="C46" s="509">
        <v>1356.038</v>
      </c>
      <c r="D46" s="278">
        <v>1325.7460000000001</v>
      </c>
      <c r="E46" s="278">
        <v>1690.4860000000001</v>
      </c>
      <c r="F46" s="278">
        <v>1643.729</v>
      </c>
      <c r="G46" s="278">
        <v>1718.884</v>
      </c>
      <c r="H46" s="278">
        <v>1467.325</v>
      </c>
      <c r="I46" s="278">
        <v>1662.4839999999999</v>
      </c>
      <c r="J46" s="278">
        <v>1694.9290000000037</v>
      </c>
      <c r="K46" s="278">
        <v>1654.2449999999999</v>
      </c>
      <c r="L46" s="278">
        <v>1394.0219999999999</v>
      </c>
      <c r="M46" s="278">
        <v>1801.6610000000001</v>
      </c>
      <c r="N46" s="278">
        <v>1559.8779999999999</v>
      </c>
      <c r="O46" s="278">
        <v>1633.2149999999999</v>
      </c>
      <c r="P46" s="278">
        <v>1588.3810000000001</v>
      </c>
      <c r="Q46" s="278">
        <v>1763.0830000000001</v>
      </c>
      <c r="R46" s="278">
        <v>1789.7750000000001</v>
      </c>
      <c r="S46" s="278">
        <v>1588.845</v>
      </c>
      <c r="T46" s="278">
        <v>1579.415</v>
      </c>
      <c r="U46" s="278">
        <v>1609.9780000000001</v>
      </c>
      <c r="V46" s="278">
        <v>1707.883</v>
      </c>
      <c r="W46" s="278">
        <v>1845.8720000000001</v>
      </c>
      <c r="X46" s="278">
        <v>1601.2550000000001</v>
      </c>
      <c r="Y46" s="278">
        <v>1459.193</v>
      </c>
      <c r="Z46" s="263"/>
    </row>
    <row r="47" spans="1:26" ht="25">
      <c r="A47" s="520">
        <v>28</v>
      </c>
      <c r="B47" s="796" t="s">
        <v>1337</v>
      </c>
      <c r="C47" s="509">
        <v>540.9</v>
      </c>
      <c r="D47" s="278">
        <v>533.43399999999997</v>
      </c>
      <c r="E47" s="278">
        <v>528.25300000000004</v>
      </c>
      <c r="F47" s="278">
        <v>485.55700000000002</v>
      </c>
      <c r="G47" s="278">
        <v>445.81299999999999</v>
      </c>
      <c r="H47" s="278">
        <v>516.23299999999995</v>
      </c>
      <c r="I47" s="278">
        <v>523.95899999999995</v>
      </c>
      <c r="J47" s="278">
        <v>460</v>
      </c>
      <c r="K47" s="278">
        <v>468.40499999999997</v>
      </c>
      <c r="L47" s="278">
        <v>313.45100000000002</v>
      </c>
      <c r="M47" s="278">
        <v>354.78800000000001</v>
      </c>
      <c r="N47" s="278">
        <v>341.34800000000001</v>
      </c>
      <c r="O47" s="278">
        <v>120.229</v>
      </c>
      <c r="P47" s="278">
        <v>124.084</v>
      </c>
      <c r="Q47" s="278">
        <v>124.027</v>
      </c>
      <c r="R47" s="278">
        <v>122.90900000000001</v>
      </c>
      <c r="S47" s="278">
        <v>108.139</v>
      </c>
      <c r="T47" s="278">
        <v>107.503</v>
      </c>
      <c r="U47" s="278">
        <v>108.247</v>
      </c>
      <c r="V47" s="278">
        <v>108.996</v>
      </c>
      <c r="W47" s="278">
        <v>108.715</v>
      </c>
      <c r="X47" s="278">
        <v>107.122</v>
      </c>
      <c r="Y47" s="278">
        <v>108.205</v>
      </c>
      <c r="Z47" s="263"/>
    </row>
    <row r="48" spans="1:26">
      <c r="A48" s="86">
        <v>29</v>
      </c>
      <c r="B48" s="790" t="s">
        <v>1338</v>
      </c>
      <c r="C48" s="509">
        <v>7504.3879999999999</v>
      </c>
      <c r="D48" s="278">
        <v>7401.5309999999999</v>
      </c>
      <c r="E48" s="278">
        <v>7703.0860000000002</v>
      </c>
      <c r="F48" s="278">
        <v>7737.3119999999999</v>
      </c>
      <c r="G48" s="278">
        <v>7711.1289999999999</v>
      </c>
      <c r="H48" s="278">
        <v>7678.2929999999997</v>
      </c>
      <c r="I48" s="278">
        <v>7620.8580000000002</v>
      </c>
      <c r="J48" s="278">
        <v>7232.51</v>
      </c>
      <c r="K48" s="278">
        <v>7289.3959999999997</v>
      </c>
      <c r="L48" s="278">
        <v>5824.259</v>
      </c>
      <c r="M48" s="278">
        <v>7182.6769999999997</v>
      </c>
      <c r="N48" s="278">
        <v>7504.2290000000003</v>
      </c>
      <c r="O48" s="278">
        <v>7296.6260000000002</v>
      </c>
      <c r="P48" s="278">
        <v>8192.0360000000001</v>
      </c>
      <c r="Q48" s="278">
        <v>8300.3250000000007</v>
      </c>
      <c r="R48" s="278">
        <v>8758.8109999999997</v>
      </c>
      <c r="S48" s="278">
        <v>8706.7250000000004</v>
      </c>
      <c r="T48" s="278">
        <v>9349.9699999999993</v>
      </c>
      <c r="U48" s="278">
        <v>10065.549000000001</v>
      </c>
      <c r="V48" s="278">
        <v>9128.3539999999994</v>
      </c>
      <c r="W48" s="278">
        <v>10230.138999999999</v>
      </c>
      <c r="X48" s="278">
        <v>8737.5820000000003</v>
      </c>
      <c r="Y48" s="278">
        <v>9785.2360000000008</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78" t="s">
        <v>355</v>
      </c>
      <c r="Z49" s="263"/>
    </row>
    <row r="50" spans="1:26">
      <c r="A50" s="86">
        <v>31</v>
      </c>
      <c r="B50" s="519" t="s">
        <v>242</v>
      </c>
      <c r="C50" s="509">
        <v>4212.6620000000003</v>
      </c>
      <c r="D50" s="278">
        <v>4383.72</v>
      </c>
      <c r="E50" s="278">
        <v>4089.4479999999999</v>
      </c>
      <c r="F50" s="278">
        <v>4264.7759999999998</v>
      </c>
      <c r="G50" s="278">
        <v>4238.7219999999998</v>
      </c>
      <c r="H50" s="278">
        <v>3704.5189999999998</v>
      </c>
      <c r="I50" s="278">
        <v>10655.867</v>
      </c>
      <c r="J50" s="278">
        <v>3844.4760000000001</v>
      </c>
      <c r="K50" s="278">
        <v>2975.1550000000002</v>
      </c>
      <c r="L50" s="278">
        <v>3779.6370000000002</v>
      </c>
      <c r="M50" s="278">
        <v>3954.7289999999998</v>
      </c>
      <c r="N50" s="278">
        <v>4094.94</v>
      </c>
      <c r="O50" s="278">
        <v>4183.2039999999997</v>
      </c>
      <c r="P50" s="278">
        <v>3968.402</v>
      </c>
      <c r="Q50" s="278">
        <v>3576.9940000000001</v>
      </c>
      <c r="R50" s="278">
        <v>3510.181</v>
      </c>
      <c r="S50" s="278">
        <v>3606.47</v>
      </c>
      <c r="T50" s="278">
        <v>4375.8429999999998</v>
      </c>
      <c r="U50" s="278">
        <v>4058.8760000000002</v>
      </c>
      <c r="V50" s="278">
        <v>4059.3719999999998</v>
      </c>
      <c r="W50" s="278">
        <v>3935.99</v>
      </c>
      <c r="X50" s="278">
        <v>4037.931</v>
      </c>
      <c r="Y50" s="278">
        <v>3870.27</v>
      </c>
      <c r="Z50" s="263"/>
    </row>
    <row r="51" spans="1:26">
      <c r="A51" s="86"/>
      <c r="B51" s="790" t="s">
        <v>369</v>
      </c>
      <c r="C51" s="509">
        <v>3291.645</v>
      </c>
      <c r="D51" s="278">
        <v>3270.9740000000002</v>
      </c>
      <c r="E51" s="278">
        <v>2971.277</v>
      </c>
      <c r="F51" s="278">
        <v>3349.4369999999999</v>
      </c>
      <c r="G51" s="278">
        <v>3018.5279999999998</v>
      </c>
      <c r="H51" s="278">
        <v>2599.502</v>
      </c>
      <c r="I51" s="278">
        <v>9121.44</v>
      </c>
      <c r="J51" s="278">
        <v>2809.0390000000002</v>
      </c>
      <c r="K51" s="278">
        <v>2047.6990000000001</v>
      </c>
      <c r="L51" s="278">
        <v>2726.7179999999998</v>
      </c>
      <c r="M51" s="278">
        <v>2939.4679999999998</v>
      </c>
      <c r="N51" s="278">
        <v>3043.761</v>
      </c>
      <c r="O51" s="278">
        <v>2998.87</v>
      </c>
      <c r="P51" s="278">
        <v>2579.7080000000001</v>
      </c>
      <c r="Q51" s="278">
        <v>2226.078</v>
      </c>
      <c r="R51" s="278">
        <v>2318.268</v>
      </c>
      <c r="S51" s="278">
        <v>2330.0079999999998</v>
      </c>
      <c r="T51" s="278">
        <v>2640.453</v>
      </c>
      <c r="U51" s="278">
        <v>2449.2429999999999</v>
      </c>
      <c r="V51" s="278">
        <v>2454.8319999999999</v>
      </c>
      <c r="W51" s="278">
        <v>2357.1689999999999</v>
      </c>
      <c r="X51" s="278">
        <v>2490.0369999999998</v>
      </c>
      <c r="Y51" s="278">
        <v>2386.2750000000001</v>
      </c>
      <c r="Z51" s="263"/>
    </row>
    <row r="52" spans="1:26">
      <c r="A52" s="86"/>
      <c r="B52" s="790" t="s">
        <v>370</v>
      </c>
      <c r="C52" s="509">
        <v>918.899</v>
      </c>
      <c r="D52" s="278">
        <v>1110.569</v>
      </c>
      <c r="E52" s="278">
        <v>1116.144</v>
      </c>
      <c r="F52" s="278">
        <v>913.18299999999999</v>
      </c>
      <c r="G52" s="278">
        <v>1218.0920000000001</v>
      </c>
      <c r="H52" s="278">
        <v>1103.192</v>
      </c>
      <c r="I52" s="278">
        <v>1529.1210000000001</v>
      </c>
      <c r="J52" s="278">
        <v>1033.548</v>
      </c>
      <c r="K52" s="278">
        <v>925.96</v>
      </c>
      <c r="L52" s="278">
        <v>1051.01</v>
      </c>
      <c r="M52" s="278">
        <v>1013.248</v>
      </c>
      <c r="N52" s="278">
        <v>1049.0930000000001</v>
      </c>
      <c r="O52" s="278">
        <v>1182.2280000000001</v>
      </c>
      <c r="P52" s="278">
        <v>1386.6579999999999</v>
      </c>
      <c r="Q52" s="278">
        <v>1349.1110000000001</v>
      </c>
      <c r="R52" s="278">
        <v>1190.1320000000001</v>
      </c>
      <c r="S52" s="278">
        <v>1274.633</v>
      </c>
      <c r="T52" s="278">
        <v>1733.1959999999999</v>
      </c>
      <c r="U52" s="278">
        <v>1607.604</v>
      </c>
      <c r="V52" s="278">
        <v>1602.5150000000001</v>
      </c>
      <c r="W52" s="278">
        <v>1576.8409999999999</v>
      </c>
      <c r="X52" s="278">
        <v>1545.8710000000001</v>
      </c>
      <c r="Y52" s="278">
        <v>1482.0619999999999</v>
      </c>
      <c r="Z52" s="263"/>
    </row>
    <row r="53" spans="1:26">
      <c r="A53" s="86">
        <v>32</v>
      </c>
      <c r="B53" s="519" t="s">
        <v>277</v>
      </c>
      <c r="C53" s="509">
        <v>3.536</v>
      </c>
      <c r="D53" s="278">
        <v>3.64</v>
      </c>
      <c r="E53" s="278">
        <v>4.0460000000000003</v>
      </c>
      <c r="F53" s="278">
        <v>3.508</v>
      </c>
      <c r="G53" s="278">
        <v>3.5790000000000002</v>
      </c>
      <c r="H53" s="278">
        <v>3.7330000000000001</v>
      </c>
      <c r="I53" s="278">
        <v>3.891</v>
      </c>
      <c r="J53" s="278">
        <v>4.3620000000000001</v>
      </c>
      <c r="K53" s="278">
        <v>5.056</v>
      </c>
      <c r="L53" s="278">
        <v>4.359</v>
      </c>
      <c r="M53" s="278">
        <v>4.5369999999999999</v>
      </c>
      <c r="N53" s="278">
        <v>4.5110000000000001</v>
      </c>
      <c r="O53" s="278">
        <v>3.3210000000000002</v>
      </c>
      <c r="P53" s="278">
        <v>4.6929999999999996</v>
      </c>
      <c r="Q53" s="278">
        <v>5.2949999999999999</v>
      </c>
      <c r="R53" s="278">
        <v>4.3730000000000002</v>
      </c>
      <c r="S53" s="278">
        <v>5.4089999999999998</v>
      </c>
      <c r="T53" s="278">
        <v>4.117</v>
      </c>
      <c r="U53" s="278">
        <v>6.4539999999999997</v>
      </c>
      <c r="V53" s="278">
        <v>5.0659999999999998</v>
      </c>
      <c r="W53" s="278">
        <v>5.1180000000000003</v>
      </c>
      <c r="X53" s="278">
        <v>6.1539999999999999</v>
      </c>
      <c r="Y53" s="278">
        <v>5.0279999999999996</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78">
        <v>0</v>
      </c>
      <c r="Z54" s="263"/>
    </row>
    <row r="55" spans="1:26">
      <c r="A55" s="86">
        <v>34</v>
      </c>
      <c r="B55" s="790" t="s">
        <v>371</v>
      </c>
      <c r="C55" s="509">
        <v>3.536</v>
      </c>
      <c r="D55" s="278">
        <v>3.64</v>
      </c>
      <c r="E55" s="278">
        <v>4.0460000000000003</v>
      </c>
      <c r="F55" s="278">
        <v>3.508</v>
      </c>
      <c r="G55" s="278">
        <v>3.5790000000000002</v>
      </c>
      <c r="H55" s="278">
        <v>3.7330000000000001</v>
      </c>
      <c r="I55" s="278">
        <v>3.891</v>
      </c>
      <c r="J55" s="278">
        <v>4.3620000000000001</v>
      </c>
      <c r="K55" s="278">
        <v>5.056</v>
      </c>
      <c r="L55" s="278">
        <v>4.359</v>
      </c>
      <c r="M55" s="278">
        <v>4.5369999999999999</v>
      </c>
      <c r="N55" s="278">
        <v>4.5110000000000001</v>
      </c>
      <c r="O55" s="278">
        <v>3.3210000000000002</v>
      </c>
      <c r="P55" s="278">
        <v>4.6929999999999996</v>
      </c>
      <c r="Q55" s="278">
        <v>5.2949999999999999</v>
      </c>
      <c r="R55" s="278">
        <v>4.3730000000000002</v>
      </c>
      <c r="S55" s="278">
        <v>5.4089999999999998</v>
      </c>
      <c r="T55" s="278">
        <v>4.117</v>
      </c>
      <c r="U55" s="278">
        <v>6.4539999999999997</v>
      </c>
      <c r="V55" s="278">
        <v>5.0659999999999998</v>
      </c>
      <c r="W55" s="278">
        <v>5.1180000000000003</v>
      </c>
      <c r="X55" s="278">
        <v>6.1539999999999999</v>
      </c>
      <c r="Y55" s="278">
        <v>5.0279999999999996</v>
      </c>
      <c r="Z55" s="263"/>
    </row>
    <row r="56" spans="1:26">
      <c r="A56" s="6">
        <v>35</v>
      </c>
      <c r="B56" s="517" t="s">
        <v>372</v>
      </c>
      <c r="C56" s="509">
        <v>104632.25641645334</v>
      </c>
      <c r="D56" s="278">
        <v>108756.11289185277</v>
      </c>
      <c r="E56" s="278">
        <v>113251.30698317697</v>
      </c>
      <c r="F56" s="278">
        <v>109520.07431227984</v>
      </c>
      <c r="G56" s="278">
        <v>111126.64836238764</v>
      </c>
      <c r="H56" s="278">
        <v>108162.92369755325</v>
      </c>
      <c r="I56" s="278">
        <v>104536.06344452286</v>
      </c>
      <c r="J56" s="278">
        <v>110617.18322592643</v>
      </c>
      <c r="K56" s="278">
        <v>105885.98052757405</v>
      </c>
      <c r="L56" s="278">
        <v>106824.78474273352</v>
      </c>
      <c r="M56" s="278">
        <v>105732.74715884235</v>
      </c>
      <c r="N56" s="278">
        <v>108702.43030547239</v>
      </c>
      <c r="O56" s="278">
        <v>109793.57742515068</v>
      </c>
      <c r="P56" s="278">
        <v>100540.12843609734</v>
      </c>
      <c r="Q56" s="278">
        <v>102920.03497871816</v>
      </c>
      <c r="R56" s="278">
        <v>95121.403702124342</v>
      </c>
      <c r="S56" s="278">
        <v>96879.127554262872</v>
      </c>
      <c r="T56" s="278">
        <v>94554.751339337236</v>
      </c>
      <c r="U56" s="278">
        <v>93561.626445580201</v>
      </c>
      <c r="V56" s="278">
        <v>99958.568826441784</v>
      </c>
      <c r="W56" s="278">
        <v>93916.810771927063</v>
      </c>
      <c r="X56" s="278" t="s">
        <v>878</v>
      </c>
      <c r="Y56" s="278" t="s">
        <v>878</v>
      </c>
      <c r="Z56" s="263"/>
    </row>
    <row r="57" spans="1:26" s="182" customFormat="1" ht="14.5">
      <c r="A57" s="521">
        <v>36</v>
      </c>
      <c r="B57" s="522" t="s">
        <v>1341</v>
      </c>
      <c r="C57" s="509">
        <v>96157.729916453332</v>
      </c>
      <c r="D57" s="278">
        <v>100347.99569185276</v>
      </c>
      <c r="E57" s="278">
        <v>104850.54328317697</v>
      </c>
      <c r="F57" s="278">
        <v>101254.90571227984</v>
      </c>
      <c r="G57" s="278">
        <v>102900.45216238764</v>
      </c>
      <c r="H57" s="278">
        <v>100050.69989755326</v>
      </c>
      <c r="I57" s="278">
        <v>96564.816344522871</v>
      </c>
      <c r="J57" s="278">
        <v>102647.38802592644</v>
      </c>
      <c r="K57" s="278">
        <v>98034.146727574058</v>
      </c>
      <c r="L57" s="278">
        <v>99058.468142733516</v>
      </c>
      <c r="M57" s="278">
        <v>98217.106758842347</v>
      </c>
      <c r="N57" s="278">
        <v>101163.14350547238</v>
      </c>
      <c r="O57" s="278">
        <v>102332.49872515068</v>
      </c>
      <c r="P57" s="278">
        <v>93137.731936097334</v>
      </c>
      <c r="Q57" s="278">
        <v>95537.48867871816</v>
      </c>
      <c r="R57" s="278">
        <v>87773.380102124342</v>
      </c>
      <c r="S57" s="278">
        <v>89596.679054262873</v>
      </c>
      <c r="T57" s="278">
        <v>87341.980439337232</v>
      </c>
      <c r="U57" s="278">
        <v>86472.882945580204</v>
      </c>
      <c r="V57" s="278">
        <v>92856.876526441789</v>
      </c>
      <c r="W57" s="278">
        <v>86746.600371927067</v>
      </c>
      <c r="X57" s="278" t="s">
        <v>878</v>
      </c>
      <c r="Y57" s="278" t="s">
        <v>878</v>
      </c>
      <c r="Z57" s="263"/>
    </row>
    <row r="58" spans="1:26" s="182" customFormat="1" ht="14.5">
      <c r="A58" s="521">
        <v>37</v>
      </c>
      <c r="B58" s="522" t="s">
        <v>1342</v>
      </c>
      <c r="C58" s="509">
        <v>8474.5264999999999</v>
      </c>
      <c r="D58" s="278">
        <v>8408.1172000000006</v>
      </c>
      <c r="E58" s="278">
        <v>8400.7636999999995</v>
      </c>
      <c r="F58" s="278">
        <v>8265.1686000000009</v>
      </c>
      <c r="G58" s="278">
        <v>8226.1962000000003</v>
      </c>
      <c r="H58" s="278">
        <v>8112.2237999999998</v>
      </c>
      <c r="I58" s="278">
        <v>7971.2470999999996</v>
      </c>
      <c r="J58" s="278">
        <v>7969.7951999999996</v>
      </c>
      <c r="K58" s="278">
        <v>7851.8338000000003</v>
      </c>
      <c r="L58" s="278">
        <v>7766.3166000000001</v>
      </c>
      <c r="M58" s="278">
        <v>7515.6404000000002</v>
      </c>
      <c r="N58" s="278">
        <v>7539.2867999999999</v>
      </c>
      <c r="O58" s="278">
        <v>7461.0787</v>
      </c>
      <c r="P58" s="278">
        <v>7402.3964999999998</v>
      </c>
      <c r="Q58" s="278">
        <v>7382.5463</v>
      </c>
      <c r="R58" s="278">
        <v>7348.0236000000004</v>
      </c>
      <c r="S58" s="278">
        <v>7282.4485000000004</v>
      </c>
      <c r="T58" s="278">
        <v>7212.7709000000004</v>
      </c>
      <c r="U58" s="278">
        <v>7088.7434999999996</v>
      </c>
      <c r="V58" s="278">
        <v>7101.6922999999997</v>
      </c>
      <c r="W58" s="278">
        <v>7170.2103999999999</v>
      </c>
      <c r="X58" s="278">
        <v>7103.2942999999996</v>
      </c>
      <c r="Y58" s="278">
        <v>7061.0542999999998</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78"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304" t="s">
        <v>355</v>
      </c>
      <c r="Z60" s="263"/>
    </row>
    <row r="61" spans="1:26" s="115" customFormat="1" ht="14.5">
      <c r="A61" s="521">
        <v>40</v>
      </c>
      <c r="B61" s="530" t="s">
        <v>1343</v>
      </c>
      <c r="C61" s="510">
        <v>42204.815785999999</v>
      </c>
      <c r="D61" s="304">
        <v>42928.834722</v>
      </c>
      <c r="E61" s="304">
        <v>44806.883919</v>
      </c>
      <c r="F61" s="304">
        <v>44888.662671000006</v>
      </c>
      <c r="G61" s="304">
        <v>44417.597004000003</v>
      </c>
      <c r="H61" s="304">
        <v>45251.035614</v>
      </c>
      <c r="I61" s="304">
        <v>48436.285384000003</v>
      </c>
      <c r="J61" s="304">
        <v>47366.537662000002</v>
      </c>
      <c r="K61" s="304">
        <v>46712.936588999997</v>
      </c>
      <c r="L61" s="304">
        <v>50114.432871000005</v>
      </c>
      <c r="M61" s="304">
        <v>51864.697092999995</v>
      </c>
      <c r="N61" s="304">
        <v>53919.943319999998</v>
      </c>
      <c r="O61" s="304">
        <v>58236.178605000001</v>
      </c>
      <c r="P61" s="304">
        <v>58899.919814000001</v>
      </c>
      <c r="Q61" s="304">
        <v>60589.010316000007</v>
      </c>
      <c r="R61" s="304">
        <v>52494.190786000006</v>
      </c>
      <c r="S61" s="304">
        <v>53541.400251999992</v>
      </c>
      <c r="T61" s="304">
        <v>59806.750884000001</v>
      </c>
      <c r="U61" s="304">
        <v>56558.767600999992</v>
      </c>
      <c r="V61" s="304">
        <v>59693.513142999996</v>
      </c>
      <c r="W61" s="304">
        <v>62604.787042000004</v>
      </c>
      <c r="X61" s="304">
        <v>60309.974392999997</v>
      </c>
      <c r="Y61" s="304">
        <v>61134.250736000009</v>
      </c>
      <c r="Z61" s="266"/>
    </row>
    <row r="62" spans="1:26" s="115" customFormat="1">
      <c r="A62" s="521">
        <v>41</v>
      </c>
      <c r="B62" s="522" t="s">
        <v>375</v>
      </c>
      <c r="C62" s="510">
        <v>25474.197377999997</v>
      </c>
      <c r="D62" s="292">
        <v>25360.944183000003</v>
      </c>
      <c r="E62" s="292">
        <v>27629.712686999999</v>
      </c>
      <c r="F62" s="292">
        <v>27053.533605000001</v>
      </c>
      <c r="G62" s="292">
        <v>25411.148920000003</v>
      </c>
      <c r="H62" s="292">
        <v>25997.678020000003</v>
      </c>
      <c r="I62" s="292">
        <v>27980.490241</v>
      </c>
      <c r="J62" s="292">
        <v>26297.751388000001</v>
      </c>
      <c r="K62" s="292">
        <v>25964.588226999997</v>
      </c>
      <c r="L62" s="292">
        <v>27360.639366000003</v>
      </c>
      <c r="M62" s="292">
        <v>26259.490034999999</v>
      </c>
      <c r="N62" s="292">
        <v>27572.618868000001</v>
      </c>
      <c r="O62" s="292">
        <v>28409.855327999998</v>
      </c>
      <c r="P62" s="292">
        <v>29020.672817999999</v>
      </c>
      <c r="Q62" s="292">
        <v>30631.479230000001</v>
      </c>
      <c r="R62" s="292">
        <v>26742.670496000002</v>
      </c>
      <c r="S62" s="292">
        <v>23869.391556999999</v>
      </c>
      <c r="T62" s="292">
        <v>28320.665986</v>
      </c>
      <c r="U62" s="292">
        <v>25381.291197999999</v>
      </c>
      <c r="V62" s="292">
        <v>27820.139024</v>
      </c>
      <c r="W62" s="292">
        <v>29393.318338999998</v>
      </c>
      <c r="X62" s="292">
        <v>27413.390911000002</v>
      </c>
      <c r="Y62" s="292">
        <v>28177.955962</v>
      </c>
      <c r="Z62" s="266"/>
    </row>
    <row r="63" spans="1:26" s="115" customFormat="1">
      <c r="A63" s="521">
        <v>42</v>
      </c>
      <c r="B63" s="523" t="s">
        <v>349</v>
      </c>
      <c r="C63" s="510">
        <v>18120.433215000001</v>
      </c>
      <c r="D63" s="304">
        <v>18600.845611000001</v>
      </c>
      <c r="E63" s="292">
        <v>20305.635795999999</v>
      </c>
      <c r="F63" s="292">
        <v>19752.823809000001</v>
      </c>
      <c r="G63" s="292">
        <v>18957.989943</v>
      </c>
      <c r="H63" s="292">
        <v>18668.130652</v>
      </c>
      <c r="I63" s="292">
        <v>18974.50563</v>
      </c>
      <c r="J63" s="292">
        <v>19274.602629999998</v>
      </c>
      <c r="K63" s="292">
        <v>19518.334171999999</v>
      </c>
      <c r="L63" s="292">
        <v>20934.370177000001</v>
      </c>
      <c r="M63" s="292">
        <v>19887.981227</v>
      </c>
      <c r="N63" s="292">
        <v>21609.958658</v>
      </c>
      <c r="O63" s="292">
        <v>22597.476014</v>
      </c>
      <c r="P63" s="292">
        <v>22532.494785999999</v>
      </c>
      <c r="Q63" s="292">
        <v>24476.700463000001</v>
      </c>
      <c r="R63" s="292">
        <v>20275.128879</v>
      </c>
      <c r="S63" s="292">
        <v>17929.178282000001</v>
      </c>
      <c r="T63" s="292">
        <v>22136.306688000001</v>
      </c>
      <c r="U63" s="292">
        <v>18959.688167</v>
      </c>
      <c r="V63" s="292">
        <v>20784.690010999999</v>
      </c>
      <c r="W63" s="292">
        <v>22243.444585000001</v>
      </c>
      <c r="X63" s="292">
        <v>19984.685703000003</v>
      </c>
      <c r="Y63" s="292">
        <v>21276.020714000002</v>
      </c>
      <c r="Z63" s="266"/>
    </row>
    <row r="64" spans="1:26" s="115" customFormat="1">
      <c r="A64" s="521">
        <v>43</v>
      </c>
      <c r="B64" s="523" t="s">
        <v>352</v>
      </c>
      <c r="C64" s="510">
        <v>4969.1008499999998</v>
      </c>
      <c r="D64" s="304">
        <v>4558.950057</v>
      </c>
      <c r="E64" s="304">
        <v>4985.8079479999997</v>
      </c>
      <c r="F64" s="304">
        <v>5171.5625990000008</v>
      </c>
      <c r="G64" s="304">
        <v>4360.8875959999996</v>
      </c>
      <c r="H64" s="304">
        <v>4584.2032530000006</v>
      </c>
      <c r="I64" s="304">
        <v>6208.9896310000004</v>
      </c>
      <c r="J64" s="304">
        <v>4207.6373629999998</v>
      </c>
      <c r="K64" s="304">
        <v>3675.330657</v>
      </c>
      <c r="L64" s="304">
        <v>3252.4543479999998</v>
      </c>
      <c r="M64" s="304">
        <v>3351.7030030000001</v>
      </c>
      <c r="N64" s="304">
        <v>2831.2152850000002</v>
      </c>
      <c r="O64" s="304">
        <v>2983.8264669999999</v>
      </c>
      <c r="P64" s="304">
        <v>3502.9408859999999</v>
      </c>
      <c r="Q64" s="304">
        <v>3339.6651670000006</v>
      </c>
      <c r="R64" s="304">
        <v>3349.137201</v>
      </c>
      <c r="S64" s="304">
        <v>3227.6677830000003</v>
      </c>
      <c r="T64" s="304">
        <v>3651.4243890000002</v>
      </c>
      <c r="U64" s="304">
        <v>3470.535429</v>
      </c>
      <c r="V64" s="304">
        <v>3867.1374719999999</v>
      </c>
      <c r="W64" s="304">
        <v>3596.0252969999997</v>
      </c>
      <c r="X64" s="304">
        <v>3489.685508</v>
      </c>
      <c r="Y64" s="304">
        <v>3085.7867590000001</v>
      </c>
      <c r="Z64" s="266"/>
    </row>
    <row r="65" spans="1:26" s="115" customFormat="1">
      <c r="A65" s="521">
        <v>44</v>
      </c>
      <c r="B65" s="524" t="s">
        <v>353</v>
      </c>
      <c r="C65" s="510">
        <v>40.182628999999999</v>
      </c>
      <c r="D65" s="292">
        <v>29.939101999999998</v>
      </c>
      <c r="E65" s="292">
        <v>66.883879000000007</v>
      </c>
      <c r="F65" s="292">
        <v>65.279477</v>
      </c>
      <c r="G65" s="292">
        <v>231.86302600000002</v>
      </c>
      <c r="H65" s="292">
        <v>132.07404099999999</v>
      </c>
      <c r="I65" s="292">
        <v>19.837426999999998</v>
      </c>
      <c r="J65" s="292">
        <v>26.582164000000002</v>
      </c>
      <c r="K65" s="292">
        <v>10.551054000000001</v>
      </c>
      <c r="L65" s="292">
        <v>15.09065</v>
      </c>
      <c r="M65" s="292">
        <v>23.112248999999998</v>
      </c>
      <c r="N65" s="304">
        <v>35.846836000000003</v>
      </c>
      <c r="O65" s="304">
        <v>14.331832</v>
      </c>
      <c r="P65" s="304">
        <v>10.065151999999999</v>
      </c>
      <c r="Q65" s="304">
        <v>15.585469999999999</v>
      </c>
      <c r="R65" s="304">
        <v>6.045725</v>
      </c>
      <c r="S65" s="304">
        <v>11.106123</v>
      </c>
      <c r="T65" s="304">
        <v>16.460899000000001</v>
      </c>
      <c r="U65" s="304">
        <v>6.8718729999999999</v>
      </c>
      <c r="V65" s="304">
        <v>10.299515</v>
      </c>
      <c r="W65" s="304">
        <v>11.845518999999999</v>
      </c>
      <c r="X65" s="304">
        <v>8.7818149999999999</v>
      </c>
      <c r="Y65" s="304">
        <v>6.7600789999999993</v>
      </c>
      <c r="Z65" s="266"/>
    </row>
    <row r="66" spans="1:26" s="115" customFormat="1">
      <c r="A66" s="521">
        <v>45</v>
      </c>
      <c r="B66" s="524" t="s">
        <v>313</v>
      </c>
      <c r="C66" s="510">
        <v>4928.9182209999999</v>
      </c>
      <c r="D66" s="292">
        <v>4529.0109549999997</v>
      </c>
      <c r="E66" s="292">
        <v>4918.9240689999997</v>
      </c>
      <c r="F66" s="292">
        <v>5106.2831220000007</v>
      </c>
      <c r="G66" s="292">
        <v>4129.0245699999996</v>
      </c>
      <c r="H66" s="292">
        <v>4452.1292120000007</v>
      </c>
      <c r="I66" s="292">
        <v>6189.152204</v>
      </c>
      <c r="J66" s="292">
        <v>4181.0551990000004</v>
      </c>
      <c r="K66" s="292">
        <v>3664.779603</v>
      </c>
      <c r="L66" s="292">
        <v>3237.3636979999997</v>
      </c>
      <c r="M66" s="292">
        <v>3328.5907540000003</v>
      </c>
      <c r="N66" s="304">
        <v>2795.3684490000001</v>
      </c>
      <c r="O66" s="304">
        <v>2969.4946349999996</v>
      </c>
      <c r="P66" s="304">
        <v>3492.8757340000002</v>
      </c>
      <c r="Q66" s="304">
        <v>3324.0796970000001</v>
      </c>
      <c r="R66" s="304">
        <v>3343.0914759999996</v>
      </c>
      <c r="S66" s="304">
        <v>3216.5616600000003</v>
      </c>
      <c r="T66" s="304">
        <v>3634.9634900000001</v>
      </c>
      <c r="U66" s="304">
        <v>3463.663556</v>
      </c>
      <c r="V66" s="304">
        <v>3856.8379569999997</v>
      </c>
      <c r="W66" s="304">
        <v>3584.1797779999997</v>
      </c>
      <c r="X66" s="304">
        <v>3480.9036929999997</v>
      </c>
      <c r="Y66" s="304">
        <v>3079.0266799999999</v>
      </c>
      <c r="Z66" s="266"/>
    </row>
    <row r="67" spans="1:26" s="115" customFormat="1">
      <c r="A67" s="521">
        <v>46</v>
      </c>
      <c r="B67" s="523" t="s">
        <v>376</v>
      </c>
      <c r="C67" s="510">
        <v>2384.663313</v>
      </c>
      <c r="D67" s="292">
        <v>2201.1485150000003</v>
      </c>
      <c r="E67" s="292">
        <v>2338.268943</v>
      </c>
      <c r="F67" s="292">
        <v>2129.1471970000002</v>
      </c>
      <c r="G67" s="292">
        <v>2092.271381</v>
      </c>
      <c r="H67" s="292">
        <v>2745.3441150000003</v>
      </c>
      <c r="I67" s="292">
        <v>2796.9949799999999</v>
      </c>
      <c r="J67" s="292">
        <v>2815.511395</v>
      </c>
      <c r="K67" s="292">
        <v>2770.9233979999999</v>
      </c>
      <c r="L67" s="292">
        <v>3173.8148409999999</v>
      </c>
      <c r="M67" s="292">
        <v>3019.805805</v>
      </c>
      <c r="N67" s="304">
        <v>3131.4449249999998</v>
      </c>
      <c r="O67" s="304">
        <v>2828.5528469999999</v>
      </c>
      <c r="P67" s="304">
        <v>2985.2371460000004</v>
      </c>
      <c r="Q67" s="304">
        <v>2815.1136000000001</v>
      </c>
      <c r="R67" s="304">
        <v>3118.4044160000003</v>
      </c>
      <c r="S67" s="304">
        <v>2712.5454920000002</v>
      </c>
      <c r="T67" s="304">
        <v>2532.9349090000001</v>
      </c>
      <c r="U67" s="304">
        <v>2951.0676020000001</v>
      </c>
      <c r="V67" s="304">
        <v>3168.311541</v>
      </c>
      <c r="W67" s="304">
        <v>3553.8484570000001</v>
      </c>
      <c r="X67" s="304">
        <v>3939.0197000000003</v>
      </c>
      <c r="Y67" s="304">
        <v>3816.1484890000002</v>
      </c>
      <c r="Z67" s="266"/>
    </row>
    <row r="68" spans="1:26" s="115" customFormat="1">
      <c r="A68" s="521">
        <v>47</v>
      </c>
      <c r="B68" s="522" t="s">
        <v>377</v>
      </c>
      <c r="C68" s="510">
        <v>7243.2043000000003</v>
      </c>
      <c r="D68" s="292">
        <v>7381.9128229999988</v>
      </c>
      <c r="E68" s="292">
        <v>7217.0423860000001</v>
      </c>
      <c r="F68" s="292">
        <v>7411.6731390000004</v>
      </c>
      <c r="G68" s="292">
        <v>7781.9183159999993</v>
      </c>
      <c r="H68" s="292">
        <v>7417.439789</v>
      </c>
      <c r="I68" s="292">
        <v>7802.6462350000011</v>
      </c>
      <c r="J68" s="292">
        <v>8768.0767400000004</v>
      </c>
      <c r="K68" s="292">
        <v>8326.4994990000014</v>
      </c>
      <c r="L68" s="292">
        <v>8892.1195339999995</v>
      </c>
      <c r="M68" s="292">
        <v>10432.269821999998</v>
      </c>
      <c r="N68" s="304">
        <v>10585.283712</v>
      </c>
      <c r="O68" s="304">
        <v>11590.154657999999</v>
      </c>
      <c r="P68" s="304">
        <v>10943.171576999999</v>
      </c>
      <c r="Q68" s="304">
        <v>11275.425886999999</v>
      </c>
      <c r="R68" s="304">
        <v>10399.230824</v>
      </c>
      <c r="S68" s="304">
        <v>11834.313897</v>
      </c>
      <c r="T68" s="304">
        <v>11453.384405999999</v>
      </c>
      <c r="U68" s="304">
        <v>11365.198714</v>
      </c>
      <c r="V68" s="304">
        <v>12079.947617999998</v>
      </c>
      <c r="W68" s="304">
        <v>12284.312350000002</v>
      </c>
      <c r="X68" s="304">
        <v>11581.813300999998</v>
      </c>
      <c r="Y68" s="304">
        <v>11237.37434</v>
      </c>
      <c r="Z68" s="266"/>
    </row>
    <row r="69" spans="1:26" s="115" customFormat="1">
      <c r="A69" s="521">
        <v>48</v>
      </c>
      <c r="B69" s="523" t="s">
        <v>378</v>
      </c>
      <c r="C69" s="510">
        <v>2062.3931389999998</v>
      </c>
      <c r="D69" s="292">
        <v>2199.2751409999996</v>
      </c>
      <c r="E69" s="292">
        <v>2520.8310890000002</v>
      </c>
      <c r="F69" s="292">
        <v>2593.44722</v>
      </c>
      <c r="G69" s="292">
        <v>2490.1380340000001</v>
      </c>
      <c r="H69" s="292">
        <v>1872.715706</v>
      </c>
      <c r="I69" s="292">
        <v>1989.844587</v>
      </c>
      <c r="J69" s="292">
        <v>3348.0546120000004</v>
      </c>
      <c r="K69" s="292">
        <v>2637.5006490000001</v>
      </c>
      <c r="L69" s="292">
        <v>2567.7176759999998</v>
      </c>
      <c r="M69" s="292">
        <v>2995.26584</v>
      </c>
      <c r="N69" s="304">
        <v>2598.0894900000003</v>
      </c>
      <c r="O69" s="304">
        <v>2942.870907</v>
      </c>
      <c r="P69" s="304">
        <v>1687.1433279999999</v>
      </c>
      <c r="Q69" s="304">
        <v>2154.783148</v>
      </c>
      <c r="R69" s="304">
        <v>2504.9322889999999</v>
      </c>
      <c r="S69" s="304">
        <v>3090.710122</v>
      </c>
      <c r="T69" s="304">
        <v>2268.2121499999998</v>
      </c>
      <c r="U69" s="304">
        <v>2599.2547969999996</v>
      </c>
      <c r="V69" s="304">
        <v>2995.7744700000003</v>
      </c>
      <c r="W69" s="304">
        <v>3350.3611639999999</v>
      </c>
      <c r="X69" s="304">
        <v>2735.1072769999996</v>
      </c>
      <c r="Y69" s="304">
        <v>2426.4871170000001</v>
      </c>
      <c r="Z69" s="266"/>
    </row>
    <row r="70" spans="1:26" s="115" customFormat="1">
      <c r="A70" s="521">
        <v>49</v>
      </c>
      <c r="B70" s="523" t="s">
        <v>379</v>
      </c>
      <c r="C70" s="510">
        <v>2726.4307940000003</v>
      </c>
      <c r="D70" s="292">
        <v>2776.5689689999999</v>
      </c>
      <c r="E70" s="292">
        <v>2267.0568549999998</v>
      </c>
      <c r="F70" s="292">
        <v>2369.1855889999997</v>
      </c>
      <c r="G70" s="292">
        <v>2622.2546480000001</v>
      </c>
      <c r="H70" s="292">
        <v>2699.8579479999999</v>
      </c>
      <c r="I70" s="292">
        <v>2873.1997410000004</v>
      </c>
      <c r="J70" s="292">
        <v>2652.2714419999998</v>
      </c>
      <c r="K70" s="292">
        <v>2545.0121389999999</v>
      </c>
      <c r="L70" s="292">
        <v>2971.9662989999997</v>
      </c>
      <c r="M70" s="292">
        <v>3703.0236220000002</v>
      </c>
      <c r="N70" s="304">
        <v>3954.0762450000002</v>
      </c>
      <c r="O70" s="304">
        <v>4369.4554269999999</v>
      </c>
      <c r="P70" s="304">
        <v>4676.7970459999997</v>
      </c>
      <c r="Q70" s="304">
        <v>4689.0003059999999</v>
      </c>
      <c r="R70" s="304">
        <v>3814.0901910000007</v>
      </c>
      <c r="S70" s="304">
        <v>4196.763387</v>
      </c>
      <c r="T70" s="304">
        <v>4509.2795800000004</v>
      </c>
      <c r="U70" s="304">
        <v>4101.3462939999999</v>
      </c>
      <c r="V70" s="304">
        <v>4312.9126959999994</v>
      </c>
      <c r="W70" s="304">
        <v>4231.5424790000006</v>
      </c>
      <c r="X70" s="304">
        <v>3929.8042020000003</v>
      </c>
      <c r="Y70" s="304">
        <v>3993.4406200000003</v>
      </c>
      <c r="Z70" s="266"/>
    </row>
    <row r="71" spans="1:26" s="115" customFormat="1">
      <c r="A71" s="521">
        <v>50</v>
      </c>
      <c r="B71" s="524" t="s">
        <v>380</v>
      </c>
      <c r="C71" s="510">
        <v>947.85377200000005</v>
      </c>
      <c r="D71" s="292">
        <v>868.41461199999992</v>
      </c>
      <c r="E71" s="292">
        <v>781.97358400000007</v>
      </c>
      <c r="F71" s="292">
        <v>910.89279099999999</v>
      </c>
      <c r="G71" s="292">
        <v>967.48587399999997</v>
      </c>
      <c r="H71" s="292">
        <v>927.79221699999994</v>
      </c>
      <c r="I71" s="292">
        <v>1212.7977080000001</v>
      </c>
      <c r="J71" s="292">
        <v>1029.2706069999999</v>
      </c>
      <c r="K71" s="292">
        <v>1005.636246</v>
      </c>
      <c r="L71" s="292">
        <v>1393.473105</v>
      </c>
      <c r="M71" s="292">
        <v>2084.875043</v>
      </c>
      <c r="N71" s="304">
        <v>2333.5595269999999</v>
      </c>
      <c r="O71" s="304">
        <v>2735.7137469999998</v>
      </c>
      <c r="P71" s="304">
        <v>3040.2746929999998</v>
      </c>
      <c r="Q71" s="304">
        <v>3054.2389880000001</v>
      </c>
      <c r="R71" s="304">
        <v>2536.4897940000001</v>
      </c>
      <c r="S71" s="304">
        <v>2860.4242749999999</v>
      </c>
      <c r="T71" s="304">
        <v>3097.6131570000002</v>
      </c>
      <c r="U71" s="304">
        <v>2764.823648</v>
      </c>
      <c r="V71" s="304">
        <v>2868.2138399999999</v>
      </c>
      <c r="W71" s="304">
        <v>2581.3257510000003</v>
      </c>
      <c r="X71" s="304">
        <v>2320.979057</v>
      </c>
      <c r="Y71" s="304">
        <v>2284.9044389999999</v>
      </c>
      <c r="Z71" s="266"/>
    </row>
    <row r="72" spans="1:26" s="115" customFormat="1">
      <c r="A72" s="521">
        <v>51</v>
      </c>
      <c r="B72" s="524" t="s">
        <v>381</v>
      </c>
      <c r="C72" s="510">
        <v>1778.5770220000002</v>
      </c>
      <c r="D72" s="292">
        <v>1908.1543570000001</v>
      </c>
      <c r="E72" s="292">
        <v>1485.083271</v>
      </c>
      <c r="F72" s="292">
        <v>1458.2927979999999</v>
      </c>
      <c r="G72" s="292">
        <v>1654.7687739999999</v>
      </c>
      <c r="H72" s="292">
        <v>1772.0657309999999</v>
      </c>
      <c r="I72" s="292">
        <v>1660.4020330000001</v>
      </c>
      <c r="J72" s="292">
        <v>1623.0008350000001</v>
      </c>
      <c r="K72" s="292">
        <v>1539.3758929999999</v>
      </c>
      <c r="L72" s="292">
        <v>1578.4931939999999</v>
      </c>
      <c r="M72" s="292">
        <v>1618.1485789999999</v>
      </c>
      <c r="N72" s="304">
        <v>1620.5167180000001</v>
      </c>
      <c r="O72" s="304">
        <v>1633.7416799999999</v>
      </c>
      <c r="P72" s="304">
        <v>1636.5223529999998</v>
      </c>
      <c r="Q72" s="304">
        <v>1634.7613180000001</v>
      </c>
      <c r="R72" s="304">
        <v>1277.6003970000002</v>
      </c>
      <c r="S72" s="304">
        <v>1336.3391119999999</v>
      </c>
      <c r="T72" s="304">
        <v>1411.6664229999999</v>
      </c>
      <c r="U72" s="304">
        <v>1336.5226459999999</v>
      </c>
      <c r="V72" s="304">
        <v>1444.698856</v>
      </c>
      <c r="W72" s="304">
        <v>1650.2167279999999</v>
      </c>
      <c r="X72" s="304">
        <v>1608.825145</v>
      </c>
      <c r="Y72" s="304">
        <v>1708.5361810000002</v>
      </c>
      <c r="Z72" s="266"/>
    </row>
    <row r="73" spans="1:26" s="115" customFormat="1">
      <c r="A73" s="521">
        <v>52</v>
      </c>
      <c r="B73" s="523" t="s">
        <v>382</v>
      </c>
      <c r="C73" s="510">
        <v>2454.3803670000002</v>
      </c>
      <c r="D73" s="292">
        <v>2406.0687130000001</v>
      </c>
      <c r="E73" s="292">
        <v>2429.154442</v>
      </c>
      <c r="F73" s="292">
        <v>2449.0403300000003</v>
      </c>
      <c r="G73" s="292">
        <v>2669.5256340000001</v>
      </c>
      <c r="H73" s="292">
        <v>2844.8661349999998</v>
      </c>
      <c r="I73" s="292">
        <v>2939.6019070000002</v>
      </c>
      <c r="J73" s="292">
        <v>2767.7506860000003</v>
      </c>
      <c r="K73" s="292">
        <v>3143.986711</v>
      </c>
      <c r="L73" s="292">
        <v>3352.435559</v>
      </c>
      <c r="M73" s="292">
        <v>3733.98036</v>
      </c>
      <c r="N73" s="304">
        <v>4033.1179769999999</v>
      </c>
      <c r="O73" s="304">
        <v>4277.8283240000001</v>
      </c>
      <c r="P73" s="304">
        <v>4579.2312029999994</v>
      </c>
      <c r="Q73" s="304">
        <v>4431.642433</v>
      </c>
      <c r="R73" s="304">
        <v>4080.2083440000001</v>
      </c>
      <c r="S73" s="304">
        <v>4546.8403880000005</v>
      </c>
      <c r="T73" s="304">
        <v>4675.8926760000004</v>
      </c>
      <c r="U73" s="304">
        <v>4664.5976229999997</v>
      </c>
      <c r="V73" s="304">
        <v>4771.2604519999995</v>
      </c>
      <c r="W73" s="304">
        <v>4702.4087070000005</v>
      </c>
      <c r="X73" s="304">
        <v>4916.9018219999998</v>
      </c>
      <c r="Y73" s="304">
        <v>4817.4466030000003</v>
      </c>
      <c r="Z73" s="266"/>
    </row>
    <row r="74" spans="1:26" s="115" customFormat="1">
      <c r="A74" s="521">
        <v>53</v>
      </c>
      <c r="B74" s="522" t="s">
        <v>383</v>
      </c>
      <c r="C74" s="510">
        <v>9487.4141080000009</v>
      </c>
      <c r="D74" s="292">
        <v>10185.977715999999</v>
      </c>
      <c r="E74" s="292">
        <v>9960.1288459999996</v>
      </c>
      <c r="F74" s="292">
        <v>10423.455927000001</v>
      </c>
      <c r="G74" s="292">
        <v>11224.529768</v>
      </c>
      <c r="H74" s="292">
        <v>11834.127805</v>
      </c>
      <c r="I74" s="292">
        <v>12644.752908</v>
      </c>
      <c r="J74" s="292">
        <v>12280.902533999999</v>
      </c>
      <c r="K74" s="292">
        <v>12407.074863</v>
      </c>
      <c r="L74" s="292">
        <v>13853.366971000001</v>
      </c>
      <c r="M74" s="292">
        <v>15036.903236</v>
      </c>
      <c r="N74" s="304">
        <v>15626.917740000001</v>
      </c>
      <c r="O74" s="304">
        <v>18083.472619</v>
      </c>
      <c r="P74" s="304">
        <v>18755.293419000001</v>
      </c>
      <c r="Q74" s="304">
        <v>18467.379199000003</v>
      </c>
      <c r="R74" s="304">
        <v>15170.842565999999</v>
      </c>
      <c r="S74" s="304">
        <v>17653.206797999999</v>
      </c>
      <c r="T74" s="304">
        <v>19825.867591999999</v>
      </c>
      <c r="U74" s="304">
        <v>19618.560688999998</v>
      </c>
      <c r="V74" s="304">
        <v>19601.075500999999</v>
      </c>
      <c r="W74" s="304">
        <v>20750.377053</v>
      </c>
      <c r="X74" s="304">
        <v>21159.767181000003</v>
      </c>
      <c r="Y74" s="304">
        <v>21579.602534000001</v>
      </c>
      <c r="Z74" s="266"/>
    </row>
    <row r="75" spans="1:26" s="115" customFormat="1">
      <c r="A75" s="521">
        <v>54</v>
      </c>
      <c r="B75" s="523" t="s">
        <v>384</v>
      </c>
      <c r="C75" s="510">
        <v>1860.3256759999999</v>
      </c>
      <c r="D75" s="292">
        <v>2030.2421529999999</v>
      </c>
      <c r="E75" s="292">
        <v>1853.9127839999999</v>
      </c>
      <c r="F75" s="292">
        <v>1808.8584110000002</v>
      </c>
      <c r="G75" s="292">
        <v>2045.6644240000001</v>
      </c>
      <c r="H75" s="292">
        <v>2154.0656650000001</v>
      </c>
      <c r="I75" s="292">
        <v>2281.3340939999998</v>
      </c>
      <c r="J75" s="292">
        <v>2118.1668849999996</v>
      </c>
      <c r="K75" s="292">
        <v>2256.3932559999998</v>
      </c>
      <c r="L75" s="292">
        <v>2537.2073330000003</v>
      </c>
      <c r="M75" s="292">
        <v>2739.2179900000001</v>
      </c>
      <c r="N75" s="304">
        <v>2642.2428110000001</v>
      </c>
      <c r="O75" s="304">
        <v>3032.33853</v>
      </c>
      <c r="P75" s="304">
        <v>3212.2036430000003</v>
      </c>
      <c r="Q75" s="304">
        <v>3062.0876660000004</v>
      </c>
      <c r="R75" s="304">
        <v>2775.6788489999999</v>
      </c>
      <c r="S75" s="304">
        <v>3149.422595</v>
      </c>
      <c r="T75" s="304">
        <v>3657.7326209999997</v>
      </c>
      <c r="U75" s="304">
        <v>3637.3223369999996</v>
      </c>
      <c r="V75" s="304">
        <v>3605.7059479999998</v>
      </c>
      <c r="W75" s="304">
        <v>3801.7065789999997</v>
      </c>
      <c r="X75" s="304">
        <v>4064.8521559999999</v>
      </c>
      <c r="Y75" s="304">
        <v>4175.660167</v>
      </c>
      <c r="Z75" s="266"/>
    </row>
    <row r="76" spans="1:26" s="115" customFormat="1">
      <c r="A76" s="521">
        <v>55</v>
      </c>
      <c r="B76" s="523" t="s">
        <v>385</v>
      </c>
      <c r="C76" s="510">
        <v>4684.0601100000003</v>
      </c>
      <c r="D76" s="292">
        <v>5163.9899690000002</v>
      </c>
      <c r="E76" s="292">
        <v>5171.576384</v>
      </c>
      <c r="F76" s="292">
        <v>5380.7650730000005</v>
      </c>
      <c r="G76" s="292">
        <v>5750.7912040000001</v>
      </c>
      <c r="H76" s="292">
        <v>6142.437336</v>
      </c>
      <c r="I76" s="292">
        <v>6680.2610930000001</v>
      </c>
      <c r="J76" s="292">
        <v>6581.7223260000001</v>
      </c>
      <c r="K76" s="292">
        <v>6438.955062</v>
      </c>
      <c r="L76" s="292">
        <v>7201.8720460000004</v>
      </c>
      <c r="M76" s="292">
        <v>7930.4348479999999</v>
      </c>
      <c r="N76" s="304">
        <v>8707.3071079999991</v>
      </c>
      <c r="O76" s="304">
        <v>10522.285625999999</v>
      </c>
      <c r="P76" s="304">
        <v>11231.940219999999</v>
      </c>
      <c r="Q76" s="304">
        <v>11113.480213999999</v>
      </c>
      <c r="R76" s="304">
        <v>8388.5291780000007</v>
      </c>
      <c r="S76" s="304">
        <v>10223.105971000001</v>
      </c>
      <c r="T76" s="304">
        <v>11450.090624</v>
      </c>
      <c r="U76" s="304">
        <v>11138.099550000001</v>
      </c>
      <c r="V76" s="304">
        <v>11280.762888999998</v>
      </c>
      <c r="W76" s="304">
        <v>11977.42172</v>
      </c>
      <c r="X76" s="304">
        <v>12269.751337000002</v>
      </c>
      <c r="Y76" s="304">
        <v>12510.68066</v>
      </c>
      <c r="Z76" s="266"/>
    </row>
    <row r="77" spans="1:26" s="115" customFormat="1">
      <c r="A77" s="521">
        <v>56</v>
      </c>
      <c r="B77" s="524" t="s">
        <v>386</v>
      </c>
      <c r="C77" s="510">
        <v>4072.402419</v>
      </c>
      <c r="D77" s="292">
        <v>4507.0238200000003</v>
      </c>
      <c r="E77" s="292">
        <v>4367.6945379999997</v>
      </c>
      <c r="F77" s="292">
        <v>4636.133855</v>
      </c>
      <c r="G77" s="292">
        <v>4991.2063039999994</v>
      </c>
      <c r="H77" s="292">
        <v>5408.6768590000001</v>
      </c>
      <c r="I77" s="292">
        <v>5851.2667680000004</v>
      </c>
      <c r="J77" s="292">
        <v>5826.1975350000002</v>
      </c>
      <c r="K77" s="292">
        <v>5643.2931639999997</v>
      </c>
      <c r="L77" s="292">
        <v>6293.9527450000005</v>
      </c>
      <c r="M77" s="292">
        <v>6971.8388140000006</v>
      </c>
      <c r="N77" s="304">
        <v>7443.0313900000001</v>
      </c>
      <c r="O77" s="304">
        <v>9100.9613579999987</v>
      </c>
      <c r="P77" s="304">
        <v>9690.2290080000002</v>
      </c>
      <c r="Q77" s="304">
        <v>9578.0370320000002</v>
      </c>
      <c r="R77" s="304">
        <v>6900.1051440000001</v>
      </c>
      <c r="S77" s="304">
        <v>8544.6788190000007</v>
      </c>
      <c r="T77" s="304">
        <v>9809.1043040000004</v>
      </c>
      <c r="U77" s="304">
        <v>9576.1867750000001</v>
      </c>
      <c r="V77" s="304">
        <v>9679.6724489999997</v>
      </c>
      <c r="W77" s="304">
        <v>10224.338492000001</v>
      </c>
      <c r="X77" s="304">
        <v>10518.345912000001</v>
      </c>
      <c r="Y77" s="304">
        <v>10838.660489</v>
      </c>
      <c r="Z77" s="266"/>
    </row>
    <row r="78" spans="1:26" s="115" customFormat="1" ht="25.5" customHeight="1">
      <c r="A78" s="525">
        <v>57</v>
      </c>
      <c r="B78" s="526" t="s">
        <v>170</v>
      </c>
      <c r="C78" s="509">
        <v>611.657691</v>
      </c>
      <c r="D78" s="278">
        <v>656.96614899999997</v>
      </c>
      <c r="E78" s="278">
        <v>803.881846</v>
      </c>
      <c r="F78" s="278">
        <v>744.63121799999999</v>
      </c>
      <c r="G78" s="278">
        <v>759.58490000000006</v>
      </c>
      <c r="H78" s="278">
        <v>733.76047699999992</v>
      </c>
      <c r="I78" s="278">
        <v>828.994325</v>
      </c>
      <c r="J78" s="278">
        <v>755.52479099999994</v>
      </c>
      <c r="K78" s="278">
        <v>795.66189800000006</v>
      </c>
      <c r="L78" s="278">
        <v>907.91930100000002</v>
      </c>
      <c r="M78" s="278">
        <v>958.59603400000003</v>
      </c>
      <c r="N78" s="278">
        <v>1264.2757180000001</v>
      </c>
      <c r="O78" s="278">
        <v>1421.3242679999998</v>
      </c>
      <c r="P78" s="278">
        <v>1541.7112120000002</v>
      </c>
      <c r="Q78" s="278">
        <v>1535.443182</v>
      </c>
      <c r="R78" s="278">
        <v>1488.4240339999999</v>
      </c>
      <c r="S78" s="278">
        <v>1678.427152</v>
      </c>
      <c r="T78" s="278">
        <v>1640.98632</v>
      </c>
      <c r="U78" s="278">
        <v>1561.912775</v>
      </c>
      <c r="V78" s="278">
        <v>1601.0904399999999</v>
      </c>
      <c r="W78" s="278">
        <v>1753.083228</v>
      </c>
      <c r="X78" s="278">
        <v>1751.4054250000002</v>
      </c>
      <c r="Y78" s="278">
        <v>1672.0201710000001</v>
      </c>
      <c r="Z78" s="266"/>
    </row>
    <row r="79" spans="1:26" s="115" customFormat="1">
      <c r="A79" s="521">
        <v>58</v>
      </c>
      <c r="B79" s="523" t="s">
        <v>387</v>
      </c>
      <c r="C79" s="510">
        <v>2943.0283220000001</v>
      </c>
      <c r="D79" s="292">
        <v>2991.745594</v>
      </c>
      <c r="E79" s="292">
        <v>2934.639678</v>
      </c>
      <c r="F79" s="292">
        <v>3233.8324429999998</v>
      </c>
      <c r="G79" s="292">
        <v>3428.0741400000002</v>
      </c>
      <c r="H79" s="292">
        <v>3537.624804</v>
      </c>
      <c r="I79" s="292">
        <v>3683.157721</v>
      </c>
      <c r="J79" s="292">
        <v>3581.0133229999997</v>
      </c>
      <c r="K79" s="292">
        <v>3711.726545</v>
      </c>
      <c r="L79" s="292">
        <v>4114.2875920000006</v>
      </c>
      <c r="M79" s="292">
        <v>4367.2503980000001</v>
      </c>
      <c r="N79" s="304">
        <v>4277.3678210000007</v>
      </c>
      <c r="O79" s="304">
        <v>4528.8484630000003</v>
      </c>
      <c r="P79" s="304">
        <v>4311.1495560000003</v>
      </c>
      <c r="Q79" s="304">
        <v>4291.8113190000004</v>
      </c>
      <c r="R79" s="304">
        <v>4006.6345389999997</v>
      </c>
      <c r="S79" s="304">
        <v>4280.6782320000002</v>
      </c>
      <c r="T79" s="304">
        <v>4718.044347</v>
      </c>
      <c r="U79" s="304">
        <v>4843.1388020000004</v>
      </c>
      <c r="V79" s="304">
        <v>4714.6066639999999</v>
      </c>
      <c r="W79" s="304">
        <v>4971.2487539999993</v>
      </c>
      <c r="X79" s="304">
        <v>4825.1636879999996</v>
      </c>
      <c r="Y79" s="304">
        <v>4893.2617070000006</v>
      </c>
      <c r="Z79" s="266"/>
    </row>
    <row r="80" spans="1:26" s="115" customFormat="1" ht="25.5" customHeight="1">
      <c r="A80" s="525">
        <v>59</v>
      </c>
      <c r="B80" s="794" t="s">
        <v>171</v>
      </c>
      <c r="C80" s="509">
        <v>0</v>
      </c>
      <c r="D80" s="278">
        <v>0</v>
      </c>
      <c r="E80" s="278">
        <v>0</v>
      </c>
      <c r="F80" s="278">
        <v>0</v>
      </c>
      <c r="G80" s="278">
        <v>0</v>
      </c>
      <c r="H80" s="278">
        <v>0</v>
      </c>
      <c r="I80" s="278">
        <v>0</v>
      </c>
      <c r="J80" s="278">
        <v>0</v>
      </c>
      <c r="K80" s="278">
        <v>0</v>
      </c>
      <c r="L80" s="278">
        <v>0</v>
      </c>
      <c r="M80" s="278">
        <v>0</v>
      </c>
      <c r="N80" s="278">
        <v>0</v>
      </c>
      <c r="O80" s="278">
        <v>0</v>
      </c>
      <c r="P80" s="278">
        <v>0</v>
      </c>
      <c r="Q80" s="278">
        <v>0</v>
      </c>
      <c r="R80" s="278">
        <v>0</v>
      </c>
      <c r="S80" s="278">
        <v>0</v>
      </c>
      <c r="T80" s="278">
        <v>0</v>
      </c>
      <c r="U80" s="278">
        <v>0</v>
      </c>
      <c r="V80" s="278">
        <v>0</v>
      </c>
      <c r="W80" s="278">
        <v>0</v>
      </c>
      <c r="X80" s="278">
        <v>0</v>
      </c>
      <c r="Y80" s="278">
        <v>0</v>
      </c>
      <c r="Z80" s="266"/>
    </row>
    <row r="81" spans="1:26" s="115" customFormat="1">
      <c r="A81" s="521">
        <v>60</v>
      </c>
      <c r="B81" s="522" t="s">
        <v>402</v>
      </c>
      <c r="C81" s="510">
        <v>0</v>
      </c>
      <c r="D81" s="292">
        <v>0</v>
      </c>
      <c r="E81" s="292">
        <v>0</v>
      </c>
      <c r="F81" s="292">
        <v>0</v>
      </c>
      <c r="G81" s="292">
        <v>0</v>
      </c>
      <c r="H81" s="292">
        <v>1.79</v>
      </c>
      <c r="I81" s="292">
        <v>8.3960000000000008</v>
      </c>
      <c r="J81" s="292">
        <v>19.806999999999999</v>
      </c>
      <c r="K81" s="292">
        <v>14.773999999999999</v>
      </c>
      <c r="L81" s="292">
        <v>8.3070000000000004</v>
      </c>
      <c r="M81" s="292">
        <v>136.03399999999999</v>
      </c>
      <c r="N81" s="304">
        <v>135.12299999999999</v>
      </c>
      <c r="O81" s="304">
        <v>152.696</v>
      </c>
      <c r="P81" s="304">
        <v>180.78200000000001</v>
      </c>
      <c r="Q81" s="304">
        <v>214.726</v>
      </c>
      <c r="R81" s="304">
        <v>181.4469</v>
      </c>
      <c r="S81" s="304">
        <v>184.488</v>
      </c>
      <c r="T81" s="304">
        <v>206.8329</v>
      </c>
      <c r="U81" s="304">
        <v>193.71700000000001</v>
      </c>
      <c r="V81" s="304">
        <v>192.351</v>
      </c>
      <c r="W81" s="304">
        <v>176.77930000000001</v>
      </c>
      <c r="X81" s="304">
        <v>155.00299999999999</v>
      </c>
      <c r="Y81" s="304">
        <v>139.31789999999998</v>
      </c>
      <c r="Z81" s="266"/>
    </row>
    <row r="82" spans="1:26" s="115" customFormat="1" ht="25.5" customHeight="1">
      <c r="A82" s="521"/>
      <c r="B82" s="795" t="s">
        <v>167</v>
      </c>
      <c r="C82" s="510" t="s">
        <v>355</v>
      </c>
      <c r="D82" s="292" t="s">
        <v>355</v>
      </c>
      <c r="E82" s="292">
        <v>85.914000000000001</v>
      </c>
      <c r="F82" s="292">
        <v>196.11600000000001</v>
      </c>
      <c r="G82" s="292">
        <v>223.417</v>
      </c>
      <c r="H82" s="292">
        <v>214.98699999999999</v>
      </c>
      <c r="I82" s="292">
        <v>148.14500000000001</v>
      </c>
      <c r="J82" s="292">
        <v>270.221</v>
      </c>
      <c r="K82" s="292">
        <v>316.346</v>
      </c>
      <c r="L82" s="292">
        <v>451.65699999999998</v>
      </c>
      <c r="M82" s="292">
        <v>240.72200000000001</v>
      </c>
      <c r="N82" s="304">
        <v>265.14100000000002</v>
      </c>
      <c r="O82" s="304">
        <v>432.03949999999998</v>
      </c>
      <c r="P82" s="304">
        <v>453.86</v>
      </c>
      <c r="Q82" s="304">
        <v>436.06799999999998</v>
      </c>
      <c r="R82" s="304">
        <v>395.1388</v>
      </c>
      <c r="S82" s="304">
        <v>512.42840000000001</v>
      </c>
      <c r="T82" s="304">
        <v>591.66510000000005</v>
      </c>
      <c r="U82" s="304">
        <v>694.57100000000003</v>
      </c>
      <c r="V82" s="304">
        <v>632.68259999999998</v>
      </c>
      <c r="W82" s="304">
        <v>691.77020000000005</v>
      </c>
      <c r="X82" s="304">
        <v>535.48329999999999</v>
      </c>
      <c r="Y82" s="304">
        <v>530.27639999999997</v>
      </c>
      <c r="Z82" s="266"/>
    </row>
    <row r="83" spans="1:26">
      <c r="A83" s="6"/>
      <c r="B83" s="517" t="s">
        <v>403</v>
      </c>
      <c r="C83" s="510">
        <v>59073.789858383083</v>
      </c>
      <c r="D83" s="292">
        <v>60010.177558120893</v>
      </c>
      <c r="E83" s="292">
        <v>58270.258441051526</v>
      </c>
      <c r="F83" s="292">
        <v>60841.023064376335</v>
      </c>
      <c r="G83" s="292">
        <v>61403.321051242718</v>
      </c>
      <c r="H83" s="292">
        <v>65352.451942765132</v>
      </c>
      <c r="I83" s="292">
        <v>68588.984484400498</v>
      </c>
      <c r="J83" s="292">
        <v>65932.235238171939</v>
      </c>
      <c r="K83" s="292">
        <v>66241.439829077353</v>
      </c>
      <c r="L83" s="292">
        <v>69377.661770636638</v>
      </c>
      <c r="M83" s="292">
        <v>69757.071578832081</v>
      </c>
      <c r="N83" s="292">
        <v>73713.554300000003</v>
      </c>
      <c r="O83" s="292">
        <v>78666.760999999999</v>
      </c>
      <c r="P83" s="292">
        <v>83807.177999999985</v>
      </c>
      <c r="Q83" s="292">
        <v>81050.428</v>
      </c>
      <c r="R83" s="292">
        <v>73398.364000000001</v>
      </c>
      <c r="S83" s="292">
        <v>78366.229099999997</v>
      </c>
      <c r="T83" s="292">
        <v>82378.918999999994</v>
      </c>
      <c r="U83" s="292">
        <v>78677.975600000005</v>
      </c>
      <c r="V83" s="292">
        <v>83309.626600000003</v>
      </c>
      <c r="W83" s="292">
        <v>84057.954900000012</v>
      </c>
      <c r="X83" s="292">
        <v>87874.415000000008</v>
      </c>
      <c r="Y83" s="292">
        <v>87291.146170770007</v>
      </c>
      <c r="Z83" s="263"/>
    </row>
    <row r="84" spans="1:26">
      <c r="A84" s="6"/>
      <c r="B84" s="518" t="s">
        <v>278</v>
      </c>
      <c r="C84" s="510">
        <v>9275.3599999999988</v>
      </c>
      <c r="D84" s="292">
        <v>9738.3729999999996</v>
      </c>
      <c r="E84" s="304">
        <v>9864.4529999999995</v>
      </c>
      <c r="F84" s="304">
        <v>9908.9189999999999</v>
      </c>
      <c r="G84" s="304">
        <v>10165.184999999999</v>
      </c>
      <c r="H84" s="304">
        <v>10954.025</v>
      </c>
      <c r="I84" s="304">
        <v>11748.355000000001</v>
      </c>
      <c r="J84" s="304">
        <v>12260.036</v>
      </c>
      <c r="K84" s="304">
        <v>12266.065000000001</v>
      </c>
      <c r="L84" s="304">
        <v>13438.355</v>
      </c>
      <c r="M84" s="304">
        <v>12478.587</v>
      </c>
      <c r="N84" s="278">
        <v>13487.1459</v>
      </c>
      <c r="O84" s="278">
        <v>14421.422999999999</v>
      </c>
      <c r="P84" s="278">
        <v>17116.82</v>
      </c>
      <c r="Q84" s="278">
        <v>15656.473000000002</v>
      </c>
      <c r="R84" s="278">
        <v>15750.373</v>
      </c>
      <c r="S84" s="278">
        <v>14057.449999999999</v>
      </c>
      <c r="T84" s="278">
        <v>14298.644</v>
      </c>
      <c r="U84" s="278">
        <v>13577.8506</v>
      </c>
      <c r="V84" s="278">
        <v>14457.520399999999</v>
      </c>
      <c r="W84" s="278">
        <v>14699.978000000001</v>
      </c>
      <c r="X84" s="278">
        <v>15365.829</v>
      </c>
      <c r="Y84" s="278">
        <v>15255.289001520008</v>
      </c>
      <c r="Z84" s="263"/>
    </row>
    <row r="85" spans="1:26">
      <c r="A85" s="86"/>
      <c r="B85" s="518" t="s">
        <v>279</v>
      </c>
      <c r="C85" s="510">
        <v>49798.429858383082</v>
      </c>
      <c r="D85" s="292">
        <v>50271.804558120893</v>
      </c>
      <c r="E85" s="304">
        <v>48405.805441051525</v>
      </c>
      <c r="F85" s="304">
        <v>50932.104064376334</v>
      </c>
      <c r="G85" s="304">
        <v>51238.13605124272</v>
      </c>
      <c r="H85" s="304">
        <v>54398.426942765131</v>
      </c>
      <c r="I85" s="304">
        <v>56840.629484400502</v>
      </c>
      <c r="J85" s="304">
        <v>53672.199238171946</v>
      </c>
      <c r="K85" s="304">
        <v>53975.374829077351</v>
      </c>
      <c r="L85" s="304">
        <v>55939.306770636642</v>
      </c>
      <c r="M85" s="304">
        <v>57278.484578832082</v>
      </c>
      <c r="N85" s="278">
        <v>60226.4084</v>
      </c>
      <c r="O85" s="278">
        <v>64245.338000000003</v>
      </c>
      <c r="P85" s="278">
        <v>66690.357999999993</v>
      </c>
      <c r="Q85" s="278">
        <v>65393.955000000002</v>
      </c>
      <c r="R85" s="278">
        <v>57647.990999999995</v>
      </c>
      <c r="S85" s="278">
        <v>64308.7791</v>
      </c>
      <c r="T85" s="278">
        <v>68080.274999999994</v>
      </c>
      <c r="U85" s="278">
        <v>65100.125</v>
      </c>
      <c r="V85" s="278">
        <v>68852.106200000009</v>
      </c>
      <c r="W85" s="278">
        <v>69357.976900000009</v>
      </c>
      <c r="X85" s="278">
        <v>72508.58600000001</v>
      </c>
      <c r="Y85" s="278">
        <v>72035.857169249997</v>
      </c>
      <c r="Z85" s="263"/>
    </row>
    <row r="86" spans="1:26">
      <c r="A86" s="86">
        <v>61</v>
      </c>
      <c r="B86" s="517" t="s">
        <v>1344</v>
      </c>
      <c r="C86" s="510">
        <v>42927.752</v>
      </c>
      <c r="D86" s="304">
        <v>38461.828000000001</v>
      </c>
      <c r="E86" s="304">
        <v>64730.828999999998</v>
      </c>
      <c r="F86" s="304">
        <v>63288.362999999998</v>
      </c>
      <c r="G86" s="304">
        <v>63780.529000000002</v>
      </c>
      <c r="H86" s="304">
        <v>74208.540999999997</v>
      </c>
      <c r="I86" s="304">
        <v>85264.267000000007</v>
      </c>
      <c r="J86" s="304">
        <v>69112.918999999994</v>
      </c>
      <c r="K86" s="304">
        <v>64311.423000000003</v>
      </c>
      <c r="L86" s="304">
        <v>54297.114000000001</v>
      </c>
      <c r="M86" s="304">
        <v>53732.182999999997</v>
      </c>
      <c r="N86" s="304">
        <v>54507.046999999999</v>
      </c>
      <c r="O86" s="304">
        <v>53675.616999999998</v>
      </c>
      <c r="P86" s="304">
        <v>54201.161999999997</v>
      </c>
      <c r="Q86" s="304">
        <v>51550.61</v>
      </c>
      <c r="R86" s="304">
        <v>51114.32</v>
      </c>
      <c r="S86" s="304">
        <v>49985.680999999997</v>
      </c>
      <c r="T86" s="304">
        <v>55256.906000000003</v>
      </c>
      <c r="U86" s="304">
        <v>58360.728000000003</v>
      </c>
      <c r="V86" s="304">
        <v>58582.39</v>
      </c>
      <c r="W86" s="304">
        <v>58335.968000000001</v>
      </c>
      <c r="X86" s="304">
        <v>57379.101999999999</v>
      </c>
      <c r="Y86" s="304">
        <v>61103.65</v>
      </c>
      <c r="Z86" s="263"/>
    </row>
    <row r="87" spans="1:26">
      <c r="A87" s="86">
        <v>62</v>
      </c>
      <c r="B87" s="518" t="s">
        <v>314</v>
      </c>
      <c r="C87" s="510">
        <v>2.1869999999999998</v>
      </c>
      <c r="D87" s="304">
        <v>2.9329999999999998</v>
      </c>
      <c r="E87" s="292">
        <v>1.65</v>
      </c>
      <c r="F87" s="292">
        <v>0.46899999999999997</v>
      </c>
      <c r="G87" s="292">
        <v>4.0000000000000001E-3</v>
      </c>
      <c r="H87" s="292">
        <v>0</v>
      </c>
      <c r="I87" s="292">
        <v>0</v>
      </c>
      <c r="J87" s="292">
        <v>0</v>
      </c>
      <c r="K87" s="292">
        <v>0</v>
      </c>
      <c r="L87" s="304">
        <v>0</v>
      </c>
      <c r="M87" s="304">
        <v>0</v>
      </c>
      <c r="N87" s="292">
        <v>0</v>
      </c>
      <c r="O87" s="292">
        <v>2.5499999999999998</v>
      </c>
      <c r="P87" s="292">
        <v>3.09</v>
      </c>
      <c r="Q87" s="292">
        <v>1.89</v>
      </c>
      <c r="R87" s="292">
        <v>4.048</v>
      </c>
      <c r="S87" s="292">
        <v>3.5910000000000002</v>
      </c>
      <c r="T87" s="292">
        <v>3.09</v>
      </c>
      <c r="U87" s="292">
        <v>2.91</v>
      </c>
      <c r="V87" s="292">
        <v>2.42</v>
      </c>
      <c r="W87" s="292">
        <v>2.0270000000000001</v>
      </c>
      <c r="X87" s="292">
        <v>1.2090000000000001</v>
      </c>
      <c r="Y87" s="292">
        <v>1.4870000000000001</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v>15260.127</v>
      </c>
      <c r="D89" s="278">
        <v>14876.81</v>
      </c>
      <c r="E89" s="278">
        <v>14281.815000000001</v>
      </c>
      <c r="F89" s="278">
        <v>14590.001</v>
      </c>
      <c r="G89" s="278">
        <v>14486.142</v>
      </c>
      <c r="H89" s="278">
        <v>17196.512999999999</v>
      </c>
      <c r="I89" s="278">
        <v>17704.934000000001</v>
      </c>
      <c r="J89" s="278">
        <v>16350.745999999999</v>
      </c>
      <c r="K89" s="278">
        <v>15609.883</v>
      </c>
      <c r="L89" s="278">
        <v>14351.464</v>
      </c>
      <c r="M89" s="278">
        <v>13342.261</v>
      </c>
      <c r="N89" s="278">
        <v>13222.125</v>
      </c>
      <c r="O89" s="278">
        <v>12351.203</v>
      </c>
      <c r="P89" s="278">
        <v>12799.662</v>
      </c>
      <c r="Q89" s="278">
        <v>11933.651</v>
      </c>
      <c r="R89" s="278">
        <v>11167.204</v>
      </c>
      <c r="S89" s="278">
        <v>10673.674999999999</v>
      </c>
      <c r="T89" s="278">
        <v>11750.132</v>
      </c>
      <c r="U89" s="278">
        <v>11589.192999999999</v>
      </c>
      <c r="V89" s="278">
        <v>12163.575999999999</v>
      </c>
      <c r="W89" s="278">
        <v>11786.58</v>
      </c>
      <c r="X89" s="278">
        <v>11385.582</v>
      </c>
      <c r="Y89" s="278">
        <v>11764.463</v>
      </c>
      <c r="Z89" s="263"/>
    </row>
    <row r="90" spans="1:26">
      <c r="A90" s="86">
        <v>65</v>
      </c>
      <c r="B90" s="518" t="s">
        <v>284</v>
      </c>
      <c r="C90" s="509">
        <v>27665.437999999998</v>
      </c>
      <c r="D90" s="278">
        <v>23582.084999999999</v>
      </c>
      <c r="E90" s="278">
        <v>22991.589</v>
      </c>
      <c r="F90" s="278">
        <v>23720.427</v>
      </c>
      <c r="G90" s="278">
        <v>23648.17</v>
      </c>
      <c r="H90" s="278">
        <v>23969.11</v>
      </c>
      <c r="I90" s="278">
        <v>37779.46</v>
      </c>
      <c r="J90" s="278">
        <v>24793.023000000001</v>
      </c>
      <c r="K90" s="278">
        <v>22957.53</v>
      </c>
      <c r="L90" s="278">
        <v>19610.561000000002</v>
      </c>
      <c r="M90" s="278">
        <v>23024.383999999998</v>
      </c>
      <c r="N90" s="278">
        <v>23585.698</v>
      </c>
      <c r="O90" s="278">
        <v>22996.806</v>
      </c>
      <c r="P90" s="278">
        <v>23536.251</v>
      </c>
      <c r="Q90" s="278">
        <v>21110.581999999999</v>
      </c>
      <c r="R90" s="278">
        <v>21428.046999999999</v>
      </c>
      <c r="S90" s="278">
        <v>20644.987000000001</v>
      </c>
      <c r="T90" s="278">
        <v>21509.102999999999</v>
      </c>
      <c r="U90" s="278">
        <v>22414.253000000001</v>
      </c>
      <c r="V90" s="278">
        <v>21474.486000000001</v>
      </c>
      <c r="W90" s="278">
        <v>21662.937999999998</v>
      </c>
      <c r="X90" s="278">
        <v>19711.053</v>
      </c>
      <c r="Y90" s="278">
        <v>21422.583999999999</v>
      </c>
      <c r="Z90" s="263"/>
    </row>
    <row r="91" spans="1:26">
      <c r="A91" s="86">
        <v>66</v>
      </c>
      <c r="B91" s="518" t="s">
        <v>1345</v>
      </c>
      <c r="C91" s="509" t="s">
        <v>355</v>
      </c>
      <c r="D91" s="278" t="s">
        <v>355</v>
      </c>
      <c r="E91" s="278">
        <v>27455.775000000001</v>
      </c>
      <c r="F91" s="278">
        <v>24977.466</v>
      </c>
      <c r="G91" s="278">
        <v>25646.213</v>
      </c>
      <c r="H91" s="278">
        <v>33042.917999999998</v>
      </c>
      <c r="I91" s="278">
        <v>29779.873</v>
      </c>
      <c r="J91" s="278">
        <v>27969.15</v>
      </c>
      <c r="K91" s="278">
        <v>25744.01</v>
      </c>
      <c r="L91" s="278">
        <v>20335.089</v>
      </c>
      <c r="M91" s="278">
        <v>17365.538</v>
      </c>
      <c r="N91" s="278">
        <v>17699.223999999998</v>
      </c>
      <c r="O91" s="278">
        <v>18325.058000000001</v>
      </c>
      <c r="P91" s="278">
        <v>17862.159</v>
      </c>
      <c r="Q91" s="278">
        <v>18504.487000000001</v>
      </c>
      <c r="R91" s="278">
        <v>18515.021000000001</v>
      </c>
      <c r="S91" s="278">
        <v>18663.428</v>
      </c>
      <c r="T91" s="278">
        <v>21994.580999999998</v>
      </c>
      <c r="U91" s="278">
        <v>24354.371999999999</v>
      </c>
      <c r="V91" s="278">
        <v>24941.907999999999</v>
      </c>
      <c r="W91" s="278">
        <v>24884.422999999999</v>
      </c>
      <c r="X91" s="278">
        <v>26281.258000000002</v>
      </c>
      <c r="Y91" s="278">
        <v>27915.116000000002</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78"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49999999999999" customHeight="1">
      <c r="A94" s="676"/>
      <c r="C94" s="1249" t="s">
        <v>1609</v>
      </c>
      <c r="D94" s="1249"/>
      <c r="E94" s="1249"/>
      <c r="F94" s="1249"/>
      <c r="G94" s="1249"/>
      <c r="H94" s="1249"/>
    </row>
    <row r="95" spans="1:26" s="674" customFormat="1" ht="15" customHeight="1">
      <c r="A95" s="676"/>
      <c r="C95" s="1249" t="s">
        <v>1346</v>
      </c>
      <c r="D95" s="1249"/>
      <c r="E95" s="1249"/>
      <c r="F95" s="1249"/>
      <c r="G95" s="1249"/>
      <c r="H95" s="1249"/>
    </row>
    <row r="96" spans="1:26" s="674" customFormat="1" ht="15" customHeight="1">
      <c r="A96" s="676"/>
      <c r="C96" s="1249" t="s">
        <v>1347</v>
      </c>
      <c r="D96" s="1249"/>
      <c r="E96" s="1249"/>
      <c r="F96" s="1249"/>
      <c r="G96" s="1249"/>
      <c r="H96" s="1249"/>
    </row>
    <row r="97" spans="1:8" s="674" customFormat="1" ht="15" customHeight="1">
      <c r="A97" s="676"/>
      <c r="C97" s="1249" t="s">
        <v>1348</v>
      </c>
      <c r="D97" s="1249"/>
      <c r="E97" s="1249"/>
      <c r="F97" s="1249"/>
      <c r="G97" s="1249"/>
      <c r="H97" s="1249"/>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5:H95"/>
    <mergeCell ref="C96:H96"/>
    <mergeCell ref="C97:H97"/>
    <mergeCell ref="C94:H94"/>
    <mergeCell ref="O7:T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Baden-Württemberg</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4" style="812" customWidth="1"/>
    <col min="3" max="9" width="14" style="961" customWidth="1"/>
    <col min="10" max="16384" width="11.54296875" style="811"/>
  </cols>
  <sheetData>
    <row r="1" spans="1:15" ht="13">
      <c r="A1" s="257" t="s">
        <v>263</v>
      </c>
    </row>
    <row r="3" spans="1:15" ht="15">
      <c r="A3" s="955" t="s">
        <v>435</v>
      </c>
      <c r="B3" s="969" t="s">
        <v>1108</v>
      </c>
      <c r="C3" s="969"/>
      <c r="D3" s="969"/>
      <c r="E3" s="969"/>
      <c r="F3" s="969"/>
      <c r="G3" s="969"/>
      <c r="H3" s="969"/>
      <c r="I3" s="969"/>
    </row>
    <row r="4" spans="1:15">
      <c r="A4" s="947"/>
      <c r="B4" s="947"/>
      <c r="C4" s="970"/>
      <c r="D4" s="970"/>
      <c r="E4" s="970"/>
      <c r="F4" s="970"/>
      <c r="G4" s="970"/>
      <c r="H4" s="970"/>
      <c r="I4" s="970"/>
    </row>
    <row r="5" spans="1:15" ht="15.75" customHeight="1">
      <c r="A5" s="1380" t="s">
        <v>327</v>
      </c>
      <c r="B5" s="1383" t="s">
        <v>664</v>
      </c>
      <c r="C5" s="1384" t="s">
        <v>559</v>
      </c>
      <c r="D5" s="1385"/>
      <c r="E5" s="1385"/>
      <c r="F5" s="1385"/>
      <c r="G5" s="1386"/>
      <c r="H5" s="1384" t="s">
        <v>136</v>
      </c>
      <c r="I5" s="1385"/>
    </row>
    <row r="6" spans="1:15" ht="15.75" customHeight="1">
      <c r="A6" s="1381"/>
      <c r="B6" s="1383"/>
      <c r="C6" s="1384" t="s">
        <v>1109</v>
      </c>
      <c r="D6" s="1385"/>
      <c r="E6" s="1385"/>
      <c r="F6" s="1386"/>
      <c r="G6" s="1387" t="s">
        <v>1133</v>
      </c>
      <c r="H6" s="1387" t="s">
        <v>1110</v>
      </c>
      <c r="I6" s="1389" t="s">
        <v>1134</v>
      </c>
    </row>
    <row r="7" spans="1:15" ht="96" customHeight="1">
      <c r="A7" s="1382"/>
      <c r="B7" s="1383"/>
      <c r="C7" s="971" t="s">
        <v>1129</v>
      </c>
      <c r="D7" s="971" t="s">
        <v>1130</v>
      </c>
      <c r="E7" s="971" t="s">
        <v>1131</v>
      </c>
      <c r="F7" s="971" t="s">
        <v>1132</v>
      </c>
      <c r="G7" s="1388"/>
      <c r="H7" s="1388"/>
      <c r="I7" s="1390"/>
    </row>
    <row r="8" spans="1:15">
      <c r="A8" s="972"/>
      <c r="B8" s="972"/>
      <c r="C8" s="972"/>
      <c r="D8" s="972"/>
      <c r="E8" s="972"/>
      <c r="F8" s="972"/>
      <c r="G8" s="972"/>
      <c r="H8" s="972"/>
      <c r="I8" s="972"/>
    </row>
    <row r="9" spans="1:15" ht="13">
      <c r="A9" s="947"/>
      <c r="B9" s="1391" t="s">
        <v>90</v>
      </c>
      <c r="C9" s="1391"/>
      <c r="D9" s="1391"/>
      <c r="E9" s="1391"/>
      <c r="F9" s="1391"/>
      <c r="G9" s="1391"/>
      <c r="H9" s="1391"/>
      <c r="I9" s="1391"/>
    </row>
    <row r="10" spans="1:15" s="973" customFormat="1">
      <c r="A10" s="947"/>
      <c r="B10" s="947"/>
      <c r="C10" s="948"/>
      <c r="D10" s="952"/>
      <c r="E10" s="948"/>
      <c r="F10" s="948"/>
      <c r="G10" s="948"/>
      <c r="H10" s="948"/>
      <c r="I10" s="948"/>
    </row>
    <row r="11" spans="1:15" s="973" customFormat="1" ht="14.5">
      <c r="A11" s="809" t="s">
        <v>1231</v>
      </c>
      <c r="B11" s="966">
        <v>77319</v>
      </c>
      <c r="C11" s="966">
        <v>22044</v>
      </c>
      <c r="D11" s="966">
        <v>10593</v>
      </c>
      <c r="E11" s="966">
        <v>20111</v>
      </c>
      <c r="F11" s="966">
        <v>21551</v>
      </c>
      <c r="G11" s="966">
        <v>3020</v>
      </c>
      <c r="H11" s="966">
        <v>584.70232797673532</v>
      </c>
      <c r="I11" s="291">
        <v>-8428.3511624919629</v>
      </c>
    </row>
    <row r="12" spans="1:15" ht="14.5">
      <c r="A12" s="809" t="s">
        <v>1232</v>
      </c>
      <c r="B12" s="966">
        <v>83814</v>
      </c>
      <c r="C12" s="966">
        <v>18147</v>
      </c>
      <c r="D12" s="966">
        <v>13270</v>
      </c>
      <c r="E12" s="966">
        <v>26496</v>
      </c>
      <c r="F12" s="966">
        <v>25901</v>
      </c>
      <c r="G12" s="966" t="s">
        <v>355</v>
      </c>
      <c r="H12" s="966">
        <v>1178.9079264413942</v>
      </c>
      <c r="I12" s="1061">
        <v>-12403.60313634474</v>
      </c>
      <c r="J12" s="973"/>
      <c r="K12" s="973"/>
      <c r="L12" s="973"/>
      <c r="M12" s="973"/>
      <c r="N12" s="973"/>
      <c r="O12" s="973"/>
    </row>
    <row r="13" spans="1:15" ht="14.5">
      <c r="A13" s="809" t="s">
        <v>1233</v>
      </c>
      <c r="B13" s="966">
        <v>26500</v>
      </c>
      <c r="C13" s="966">
        <v>14065</v>
      </c>
      <c r="D13" s="966">
        <v>1545</v>
      </c>
      <c r="E13" s="966">
        <v>3989</v>
      </c>
      <c r="F13" s="966">
        <v>6902</v>
      </c>
      <c r="G13" s="966">
        <v>0</v>
      </c>
      <c r="H13" s="966">
        <v>279.78988545444315</v>
      </c>
      <c r="I13" s="291" t="s">
        <v>355</v>
      </c>
      <c r="J13" s="973"/>
      <c r="K13" s="973"/>
      <c r="L13" s="973"/>
      <c r="M13" s="973"/>
      <c r="N13" s="973"/>
      <c r="O13" s="973"/>
    </row>
    <row r="14" spans="1:15" ht="14.5">
      <c r="A14" s="809" t="s">
        <v>1234</v>
      </c>
      <c r="B14" s="966">
        <v>80451</v>
      </c>
      <c r="C14" s="966">
        <v>54759</v>
      </c>
      <c r="D14" s="966">
        <v>10276</v>
      </c>
      <c r="E14" s="966">
        <v>3318</v>
      </c>
      <c r="F14" s="966">
        <v>12098</v>
      </c>
      <c r="G14" s="966" t="s">
        <v>355</v>
      </c>
      <c r="H14" s="966">
        <v>0</v>
      </c>
      <c r="I14" s="1061">
        <v>-1619.3641873270235</v>
      </c>
      <c r="J14" s="973"/>
      <c r="K14" s="973"/>
      <c r="L14" s="973"/>
      <c r="M14" s="973"/>
      <c r="N14" s="973"/>
      <c r="O14" s="973"/>
    </row>
    <row r="15" spans="1:15" ht="14.5">
      <c r="A15" s="809" t="s">
        <v>1235</v>
      </c>
      <c r="B15" s="966">
        <v>13376</v>
      </c>
      <c r="C15" s="966">
        <v>5957</v>
      </c>
      <c r="D15" s="966">
        <v>3868</v>
      </c>
      <c r="E15" s="966">
        <v>1649</v>
      </c>
      <c r="F15" s="966">
        <v>1903</v>
      </c>
      <c r="G15" s="966">
        <v>0</v>
      </c>
      <c r="H15" s="966">
        <v>56.899307669388065</v>
      </c>
      <c r="I15" s="291" t="s">
        <v>355</v>
      </c>
      <c r="J15" s="973"/>
      <c r="K15" s="973"/>
      <c r="L15" s="973"/>
      <c r="M15" s="973"/>
      <c r="N15" s="973"/>
      <c r="O15" s="973"/>
    </row>
    <row r="16" spans="1:15" ht="14.5">
      <c r="A16" s="809" t="s">
        <v>1236</v>
      </c>
      <c r="B16" s="966">
        <v>12160</v>
      </c>
      <c r="C16" s="966">
        <v>2838</v>
      </c>
      <c r="D16" s="966">
        <v>838</v>
      </c>
      <c r="E16" s="966">
        <v>4806</v>
      </c>
      <c r="F16" s="966">
        <v>3677</v>
      </c>
      <c r="G16" s="966" t="s">
        <v>355</v>
      </c>
      <c r="H16" s="966">
        <v>570.3672497879611</v>
      </c>
      <c r="I16" s="291" t="s">
        <v>355</v>
      </c>
      <c r="J16" s="973"/>
      <c r="K16" s="973"/>
      <c r="L16" s="973"/>
      <c r="M16" s="973"/>
      <c r="N16" s="973"/>
      <c r="O16" s="973"/>
    </row>
    <row r="17" spans="1:15" ht="14.5">
      <c r="A17" s="809" t="s">
        <v>1237</v>
      </c>
      <c r="B17" s="966">
        <v>43658</v>
      </c>
      <c r="C17" s="966">
        <v>6865</v>
      </c>
      <c r="D17" s="966">
        <v>6065</v>
      </c>
      <c r="E17" s="966">
        <v>14407</v>
      </c>
      <c r="F17" s="966">
        <v>15302</v>
      </c>
      <c r="G17" s="966">
        <v>1020</v>
      </c>
      <c r="H17" s="966">
        <v>7893.5522829540841</v>
      </c>
      <c r="I17" s="291">
        <v>-5743.2322506425253</v>
      </c>
      <c r="J17" s="973"/>
      <c r="K17" s="973"/>
      <c r="L17" s="973"/>
      <c r="M17" s="973"/>
      <c r="N17" s="973"/>
      <c r="O17" s="973"/>
    </row>
    <row r="18" spans="1:15">
      <c r="A18" s="809" t="s">
        <v>335</v>
      </c>
      <c r="B18" s="966">
        <v>15539</v>
      </c>
      <c r="C18" s="966">
        <v>2288</v>
      </c>
      <c r="D18" s="966">
        <v>2065</v>
      </c>
      <c r="E18" s="966">
        <v>2787</v>
      </c>
      <c r="F18" s="966">
        <v>8400</v>
      </c>
      <c r="G18" s="966">
        <v>0</v>
      </c>
      <c r="H18" s="966">
        <v>0</v>
      </c>
      <c r="I18" s="1061">
        <v>3626.5822467727576</v>
      </c>
      <c r="J18" s="973"/>
      <c r="K18" s="973"/>
      <c r="L18" s="973"/>
      <c r="M18" s="973"/>
      <c r="N18" s="973"/>
      <c r="O18" s="973"/>
    </row>
    <row r="19" spans="1:15" ht="14.5">
      <c r="A19" s="809" t="s">
        <v>1238</v>
      </c>
      <c r="B19" s="966">
        <v>76594</v>
      </c>
      <c r="C19" s="966">
        <v>22320</v>
      </c>
      <c r="D19" s="966">
        <v>15403</v>
      </c>
      <c r="E19" s="966">
        <v>17624</v>
      </c>
      <c r="F19" s="966">
        <v>21247</v>
      </c>
      <c r="G19" s="966" t="s">
        <v>355</v>
      </c>
      <c r="H19" s="966">
        <v>231.06519184734304</v>
      </c>
      <c r="I19" s="291">
        <v>6476.5282861472369</v>
      </c>
      <c r="J19" s="973"/>
      <c r="K19" s="973"/>
      <c r="L19" s="973"/>
      <c r="M19" s="973"/>
      <c r="N19" s="973"/>
      <c r="O19" s="973"/>
    </row>
    <row r="20" spans="1:15" ht="14.5">
      <c r="A20" s="809" t="s">
        <v>1465</v>
      </c>
      <c r="B20" s="966">
        <v>297281</v>
      </c>
      <c r="C20" s="966">
        <v>164080</v>
      </c>
      <c r="D20" s="966">
        <v>61112</v>
      </c>
      <c r="E20" s="966">
        <v>33713</v>
      </c>
      <c r="F20" s="966">
        <v>38376</v>
      </c>
      <c r="G20" s="966" t="s">
        <v>355</v>
      </c>
      <c r="H20" s="966">
        <v>1746.9572247922783</v>
      </c>
      <c r="I20" s="1061">
        <v>-5661.6388018954149</v>
      </c>
      <c r="J20" s="973"/>
      <c r="K20" s="973"/>
      <c r="L20" s="973"/>
      <c r="M20" s="973"/>
      <c r="N20" s="973"/>
      <c r="O20" s="973"/>
    </row>
    <row r="21" spans="1:15" ht="14.5">
      <c r="A21" s="809" t="s">
        <v>1239</v>
      </c>
      <c r="B21" s="966">
        <v>30127</v>
      </c>
      <c r="C21" s="966">
        <v>4396</v>
      </c>
      <c r="D21" s="966">
        <v>6009</v>
      </c>
      <c r="E21" s="966">
        <v>7484</v>
      </c>
      <c r="F21" s="966">
        <v>9564</v>
      </c>
      <c r="G21" s="966">
        <v>2674</v>
      </c>
      <c r="H21" s="966">
        <v>0</v>
      </c>
      <c r="I21" s="291">
        <v>-5776.0249447599763</v>
      </c>
      <c r="J21" s="973"/>
      <c r="K21" s="973"/>
      <c r="L21" s="973"/>
      <c r="M21" s="973"/>
      <c r="N21" s="973"/>
      <c r="O21" s="973"/>
    </row>
    <row r="22" spans="1:15" ht="14.5">
      <c r="A22" s="809" t="s">
        <v>1466</v>
      </c>
      <c r="B22" s="966" t="s">
        <v>878</v>
      </c>
      <c r="C22" s="966">
        <v>11418</v>
      </c>
      <c r="D22" s="966">
        <v>7267</v>
      </c>
      <c r="E22" s="966">
        <v>2104</v>
      </c>
      <c r="F22" s="966">
        <v>2891</v>
      </c>
      <c r="G22" s="966" t="s">
        <v>1386</v>
      </c>
      <c r="H22" s="966">
        <v>28.015726640572414</v>
      </c>
      <c r="I22" s="1061">
        <v>-711.96227145855232</v>
      </c>
      <c r="J22" s="973"/>
      <c r="K22" s="973"/>
      <c r="L22" s="973"/>
      <c r="M22" s="973"/>
      <c r="N22" s="973"/>
      <c r="O22" s="973"/>
    </row>
    <row r="23" spans="1:15" ht="14.5">
      <c r="A23" s="809" t="s">
        <v>1240</v>
      </c>
      <c r="B23" s="966">
        <v>92188</v>
      </c>
      <c r="C23" s="966">
        <v>56423</v>
      </c>
      <c r="D23" s="966">
        <v>11946</v>
      </c>
      <c r="E23" s="966">
        <v>5652</v>
      </c>
      <c r="F23" s="966">
        <v>18167</v>
      </c>
      <c r="G23" s="966" t="s">
        <v>355</v>
      </c>
      <c r="H23" s="966">
        <v>0</v>
      </c>
      <c r="I23" s="291">
        <v>-3538.5402635724854</v>
      </c>
      <c r="J23" s="973"/>
      <c r="K23" s="973"/>
      <c r="L23" s="973"/>
      <c r="M23" s="973"/>
      <c r="N23" s="973"/>
      <c r="O23" s="973"/>
    </row>
    <row r="24" spans="1:15" ht="14.5">
      <c r="A24" s="809" t="s">
        <v>1241</v>
      </c>
      <c r="B24" s="966">
        <v>51571</v>
      </c>
      <c r="C24" s="966">
        <v>15250</v>
      </c>
      <c r="D24" s="966">
        <v>17534</v>
      </c>
      <c r="E24" s="966">
        <v>3670</v>
      </c>
      <c r="F24" s="966">
        <v>13067</v>
      </c>
      <c r="G24" s="966">
        <v>2049</v>
      </c>
      <c r="H24" s="966">
        <v>0</v>
      </c>
      <c r="I24" s="1061">
        <v>-930.23825766866094</v>
      </c>
      <c r="J24" s="973"/>
      <c r="K24" s="973"/>
      <c r="L24" s="973"/>
      <c r="M24" s="973"/>
      <c r="N24" s="973"/>
      <c r="O24" s="973"/>
    </row>
    <row r="25" spans="1:15" ht="14.5">
      <c r="A25" s="809" t="s">
        <v>1242</v>
      </c>
      <c r="B25" s="966">
        <v>26685</v>
      </c>
      <c r="C25" s="966">
        <v>6642</v>
      </c>
      <c r="D25" s="966">
        <v>3805</v>
      </c>
      <c r="E25" s="966">
        <v>6112</v>
      </c>
      <c r="F25" s="966">
        <v>7858</v>
      </c>
      <c r="G25" s="966">
        <v>2268</v>
      </c>
      <c r="H25" s="966">
        <v>0</v>
      </c>
      <c r="I25" s="291">
        <v>4458.9751496697472</v>
      </c>
      <c r="J25" s="973"/>
      <c r="K25" s="973"/>
      <c r="L25" s="973"/>
      <c r="M25" s="973"/>
      <c r="N25" s="973"/>
      <c r="O25" s="973"/>
    </row>
    <row r="26" spans="1:15" ht="14.5">
      <c r="A26" s="809" t="s">
        <v>1243</v>
      </c>
      <c r="B26" s="966">
        <v>27483</v>
      </c>
      <c r="C26" s="966">
        <v>6720</v>
      </c>
      <c r="D26" s="966">
        <v>7705</v>
      </c>
      <c r="E26" s="966">
        <v>3157</v>
      </c>
      <c r="F26" s="966">
        <v>9901</v>
      </c>
      <c r="G26" s="966" t="s">
        <v>355</v>
      </c>
      <c r="H26" s="966">
        <v>0</v>
      </c>
      <c r="I26" s="1061">
        <v>-3368.2277742317219</v>
      </c>
      <c r="J26" s="973"/>
      <c r="K26" s="973"/>
      <c r="L26" s="973"/>
      <c r="M26" s="973"/>
      <c r="N26" s="973"/>
      <c r="O26" s="973"/>
    </row>
    <row r="27" spans="1:15" ht="18.75" customHeight="1">
      <c r="A27" s="809" t="s">
        <v>1244</v>
      </c>
      <c r="B27" s="966">
        <v>1049813.8872181566</v>
      </c>
      <c r="C27" s="966">
        <v>423905.77852278913</v>
      </c>
      <c r="D27" s="966">
        <v>185107.46678359565</v>
      </c>
      <c r="E27" s="966">
        <v>173679.91023269112</v>
      </c>
      <c r="F27" s="966">
        <v>203011.73657737864</v>
      </c>
      <c r="G27" s="966">
        <v>60042.24728319759</v>
      </c>
      <c r="H27" s="966">
        <v>11960.827230100571</v>
      </c>
      <c r="I27" s="291">
        <v>-33017.81083100519</v>
      </c>
      <c r="J27" s="973"/>
      <c r="K27" s="973"/>
      <c r="L27" s="973"/>
      <c r="M27" s="973"/>
      <c r="N27" s="973"/>
      <c r="O27" s="973"/>
    </row>
    <row r="28" spans="1:15">
      <c r="A28" s="974"/>
      <c r="B28" s="974"/>
      <c r="C28" s="974"/>
      <c r="D28" s="974"/>
      <c r="E28" s="974"/>
      <c r="F28" s="974"/>
      <c r="G28" s="974"/>
      <c r="H28" s="974"/>
      <c r="I28" s="974"/>
    </row>
    <row r="29" spans="1:15" ht="15">
      <c r="B29" s="1392" t="s">
        <v>1707</v>
      </c>
      <c r="C29" s="1392"/>
      <c r="D29" s="1392"/>
      <c r="E29" s="1392"/>
      <c r="F29" s="1392"/>
      <c r="G29" s="1392"/>
      <c r="H29" s="1392"/>
      <c r="I29" s="1392"/>
    </row>
    <row r="30" spans="1:15" s="973" customFormat="1">
      <c r="A30" s="812"/>
      <c r="B30" s="1180"/>
      <c r="C30" s="817"/>
      <c r="D30" s="810"/>
      <c r="E30" s="817"/>
      <c r="F30" s="817"/>
      <c r="G30" s="817"/>
      <c r="H30" s="817"/>
      <c r="I30" s="817"/>
    </row>
    <row r="31" spans="1:15" s="973" customFormat="1" ht="14.5">
      <c r="A31" s="809" t="s">
        <v>1231</v>
      </c>
      <c r="B31" s="975">
        <v>7.9495172394790137</v>
      </c>
      <c r="C31" s="975">
        <v>2.2664436687887246</v>
      </c>
      <c r="D31" s="975">
        <v>1.0891143977263182</v>
      </c>
      <c r="E31" s="975">
        <v>2.0677031674383071</v>
      </c>
      <c r="F31" s="975">
        <v>2.2157561017086644</v>
      </c>
      <c r="G31" s="975">
        <v>0.31049990381699999</v>
      </c>
      <c r="H31" s="975">
        <v>6.0115899535878245E-2</v>
      </c>
      <c r="I31" s="415">
        <v>-0.86655702824160741</v>
      </c>
    </row>
    <row r="32" spans="1:15" ht="14.5">
      <c r="A32" s="809" t="s">
        <v>1232</v>
      </c>
      <c r="B32" s="975">
        <v>7.389197739459501</v>
      </c>
      <c r="C32" s="975">
        <v>1.5998731879873478</v>
      </c>
      <c r="D32" s="975">
        <v>1.1699078197273436</v>
      </c>
      <c r="E32" s="975">
        <v>2.335936517821831</v>
      </c>
      <c r="F32" s="975">
        <v>2.2834802139229788</v>
      </c>
      <c r="G32" s="975" t="s">
        <v>355</v>
      </c>
      <c r="H32" s="975">
        <v>0.1039347100137404</v>
      </c>
      <c r="I32" s="415">
        <v>-1.0935246648081625</v>
      </c>
      <c r="J32" s="973"/>
      <c r="K32" s="973"/>
      <c r="L32" s="973"/>
      <c r="M32" s="973"/>
      <c r="N32" s="973"/>
      <c r="O32" s="973"/>
    </row>
    <row r="33" spans="1:15" ht="14.5">
      <c r="A33" s="809" t="s">
        <v>1233</v>
      </c>
      <c r="B33" s="975">
        <v>7.7481234191269879</v>
      </c>
      <c r="C33" s="975">
        <v>4.112353052453626</v>
      </c>
      <c r="D33" s="975">
        <v>0.45173021443589423</v>
      </c>
      <c r="E33" s="975">
        <v>1.1663118610904739</v>
      </c>
      <c r="F33" s="975">
        <v>2.0180206731628103</v>
      </c>
      <c r="G33" s="975">
        <v>0</v>
      </c>
      <c r="H33" s="975">
        <v>8.1805530714129382E-2</v>
      </c>
      <c r="I33" s="975" t="s">
        <v>355</v>
      </c>
      <c r="J33" s="973"/>
      <c r="K33" s="973"/>
      <c r="L33" s="973"/>
      <c r="M33" s="973"/>
      <c r="N33" s="973"/>
      <c r="O33" s="973"/>
    </row>
    <row r="34" spans="1:15" ht="14.5">
      <c r="A34" s="809" t="s">
        <v>1234</v>
      </c>
      <c r="B34" s="975">
        <v>31.047621326382661</v>
      </c>
      <c r="C34" s="975">
        <v>21.132573817744817</v>
      </c>
      <c r="D34" s="975">
        <v>3.9657102677394716</v>
      </c>
      <c r="E34" s="975">
        <v>1.2804813807278674</v>
      </c>
      <c r="F34" s="975">
        <v>4.668855860170507</v>
      </c>
      <c r="G34" s="975" t="s">
        <v>355</v>
      </c>
      <c r="H34" s="975">
        <v>0</v>
      </c>
      <c r="I34" s="415">
        <v>-0.62494445162440271</v>
      </c>
      <c r="J34" s="973"/>
      <c r="K34" s="973"/>
      <c r="L34" s="973"/>
      <c r="M34" s="973"/>
      <c r="N34" s="973"/>
      <c r="O34" s="973"/>
    </row>
    <row r="35" spans="1:15" ht="14.5">
      <c r="A35" s="809" t="s">
        <v>1235</v>
      </c>
      <c r="B35" s="975">
        <v>19.695613249776187</v>
      </c>
      <c r="C35" s="975">
        <v>8.7714390048532263</v>
      </c>
      <c r="D35" s="975">
        <v>5.6954718937002315</v>
      </c>
      <c r="E35" s="975">
        <v>2.4280850963577252</v>
      </c>
      <c r="F35" s="975">
        <v>2.80208971398954</v>
      </c>
      <c r="G35" s="975">
        <v>0</v>
      </c>
      <c r="H35" s="975">
        <v>8.378190475749786E-2</v>
      </c>
      <c r="I35" s="975" t="s">
        <v>355</v>
      </c>
      <c r="J35" s="973"/>
      <c r="K35" s="973"/>
      <c r="L35" s="973"/>
      <c r="M35" s="973"/>
      <c r="N35" s="973"/>
      <c r="O35" s="973"/>
    </row>
    <row r="36" spans="1:15" ht="14.5">
      <c r="A36" s="809" t="s">
        <v>1236</v>
      </c>
      <c r="B36" s="975">
        <v>7.412496273940504</v>
      </c>
      <c r="C36" s="975">
        <v>1.7299888507765748</v>
      </c>
      <c r="D36" s="975">
        <v>0.51082827940478148</v>
      </c>
      <c r="E36" s="975">
        <v>2.9296428530064196</v>
      </c>
      <c r="F36" s="975">
        <v>2.2414267104670422</v>
      </c>
      <c r="G36" s="975" t="s">
        <v>355</v>
      </c>
      <c r="H36" s="975">
        <v>0.34768463107162456</v>
      </c>
      <c r="I36" s="975" t="s">
        <v>355</v>
      </c>
      <c r="J36" s="973"/>
      <c r="K36" s="973"/>
      <c r="L36" s="973"/>
      <c r="M36" s="973"/>
      <c r="N36" s="973"/>
      <c r="O36" s="973"/>
    </row>
    <row r="37" spans="1:15" ht="14.5">
      <c r="A37" s="809" t="s">
        <v>1237</v>
      </c>
      <c r="B37" s="975">
        <v>7.6365694035209239</v>
      </c>
      <c r="C37" s="975">
        <v>1.2008119692879</v>
      </c>
      <c r="D37" s="975">
        <v>1.0608775810241973</v>
      </c>
      <c r="E37" s="975">
        <v>2.5200434146439585</v>
      </c>
      <c r="F37" s="975">
        <v>2.6765950115139763</v>
      </c>
      <c r="G37" s="975">
        <v>0.17841634503622114</v>
      </c>
      <c r="H37" s="975">
        <v>1.3807242624284186</v>
      </c>
      <c r="I37" s="415">
        <v>-1.0045946145625388</v>
      </c>
      <c r="J37" s="973"/>
      <c r="K37" s="973"/>
      <c r="L37" s="973"/>
      <c r="M37" s="973"/>
      <c r="N37" s="973"/>
      <c r="O37" s="973"/>
    </row>
    <row r="38" spans="1:15">
      <c r="A38" s="809" t="s">
        <v>335</v>
      </c>
      <c r="B38" s="975">
        <v>8.0405052287344958</v>
      </c>
      <c r="C38" s="975">
        <v>1.1839034663327452</v>
      </c>
      <c r="D38" s="975">
        <v>1.0685142735913982</v>
      </c>
      <c r="E38" s="975">
        <v>1.4421061891037417</v>
      </c>
      <c r="F38" s="975">
        <v>4.3464987400328061</v>
      </c>
      <c r="G38" s="975">
        <v>0</v>
      </c>
      <c r="H38" s="975">
        <v>0</v>
      </c>
      <c r="I38" s="975">
        <v>1.8765399007408492</v>
      </c>
      <c r="J38" s="973"/>
      <c r="K38" s="973"/>
      <c r="L38" s="973"/>
      <c r="M38" s="973"/>
      <c r="N38" s="973"/>
      <c r="O38" s="973"/>
    </row>
    <row r="39" spans="1:15" ht="14.5">
      <c r="A39" s="809" t="s">
        <v>1238</v>
      </c>
      <c r="B39" s="975">
        <v>10.434659406335806</v>
      </c>
      <c r="C39" s="975">
        <v>3.0407290120559729</v>
      </c>
      <c r="D39" s="975">
        <v>2.0984027317517091</v>
      </c>
      <c r="E39" s="975">
        <v>2.4009770657918668</v>
      </c>
      <c r="F39" s="975">
        <v>2.894550596736257</v>
      </c>
      <c r="G39" s="975" t="s">
        <v>355</v>
      </c>
      <c r="H39" s="975">
        <v>3.1478791779860897E-2</v>
      </c>
      <c r="I39" s="975">
        <v>0.88231933051474243</v>
      </c>
      <c r="J39" s="973"/>
      <c r="K39" s="973"/>
      <c r="L39" s="973"/>
      <c r="M39" s="973"/>
      <c r="N39" s="973"/>
      <c r="O39" s="973"/>
    </row>
    <row r="40" spans="1:15" ht="14.5">
      <c r="A40" s="809" t="s">
        <v>1465</v>
      </c>
      <c r="B40" s="975">
        <v>17.240075478429624</v>
      </c>
      <c r="C40" s="975">
        <v>9.5154133109776033</v>
      </c>
      <c r="D40" s="975">
        <v>3.5440391166532379</v>
      </c>
      <c r="E40" s="975">
        <v>1.9551019560762306</v>
      </c>
      <c r="F40" s="975">
        <v>2.225521094722553</v>
      </c>
      <c r="G40" s="975" t="s">
        <v>355</v>
      </c>
      <c r="H40" s="975">
        <v>0.1013104584988843</v>
      </c>
      <c r="I40" s="415">
        <v>-0.32833272316859408</v>
      </c>
      <c r="J40" s="973"/>
      <c r="K40" s="973"/>
      <c r="L40" s="973"/>
      <c r="M40" s="973"/>
      <c r="N40" s="973"/>
      <c r="O40" s="973"/>
    </row>
    <row r="41" spans="1:15" ht="14.5">
      <c r="A41" s="809" t="s">
        <v>1239</v>
      </c>
      <c r="B41" s="975">
        <v>8.0685809292567008</v>
      </c>
      <c r="C41" s="975">
        <v>1.1773320199492965</v>
      </c>
      <c r="D41" s="975">
        <v>1.6093239553856513</v>
      </c>
      <c r="E41" s="975">
        <v>2.0043568783668189</v>
      </c>
      <c r="F41" s="975">
        <v>2.5614202545029734</v>
      </c>
      <c r="G41" s="975">
        <v>0.71614782105196062</v>
      </c>
      <c r="H41" s="975">
        <v>0</v>
      </c>
      <c r="I41" s="415">
        <v>-1.5469288251801152</v>
      </c>
      <c r="J41" s="973"/>
      <c r="K41" s="973"/>
      <c r="L41" s="973"/>
      <c r="M41" s="973"/>
      <c r="N41" s="973"/>
      <c r="O41" s="973"/>
    </row>
    <row r="42" spans="1:15" ht="14.5">
      <c r="A42" s="809" t="s">
        <v>1466</v>
      </c>
      <c r="B42" s="975" t="s">
        <v>878</v>
      </c>
      <c r="C42" s="975">
        <v>10.668266252568261</v>
      </c>
      <c r="D42" s="975">
        <v>6.7898310437391443</v>
      </c>
      <c r="E42" s="975">
        <v>1.9658462248558082</v>
      </c>
      <c r="F42" s="975">
        <v>2.7011698840580523</v>
      </c>
      <c r="G42" s="975" t="s">
        <v>1386</v>
      </c>
      <c r="H42" s="975">
        <v>2.6176145652548277E-2</v>
      </c>
      <c r="I42" s="415">
        <v>-0.66521309105825155</v>
      </c>
      <c r="J42" s="973"/>
      <c r="K42" s="973"/>
      <c r="L42" s="973"/>
      <c r="M42" s="973"/>
      <c r="N42" s="973"/>
      <c r="O42" s="973"/>
    </row>
    <row r="43" spans="1:15" ht="14.5">
      <c r="A43" s="809" t="s">
        <v>1240</v>
      </c>
      <c r="B43" s="975">
        <v>19.222973818321336</v>
      </c>
      <c r="C43" s="975">
        <v>11.765282376785967</v>
      </c>
      <c r="D43" s="975">
        <v>2.4909711159116878</v>
      </c>
      <c r="E43" s="975">
        <v>1.178550874529789</v>
      </c>
      <c r="F43" s="975">
        <v>3.7881694510938919</v>
      </c>
      <c r="G43" s="975" t="s">
        <v>355</v>
      </c>
      <c r="H43" s="975">
        <v>0</v>
      </c>
      <c r="I43" s="415">
        <v>-0.73785380788963606</v>
      </c>
      <c r="J43" s="973"/>
      <c r="K43" s="973"/>
      <c r="L43" s="973"/>
      <c r="M43" s="973"/>
      <c r="N43" s="973"/>
      <c r="O43" s="973"/>
    </row>
    <row r="44" spans="1:15" ht="14.5">
      <c r="A44" s="809" t="s">
        <v>1241</v>
      </c>
      <c r="B44" s="975">
        <v>17.841710390752517</v>
      </c>
      <c r="C44" s="975">
        <v>5.2759512799630786</v>
      </c>
      <c r="D44" s="975">
        <v>6.0661330978932861</v>
      </c>
      <c r="E44" s="975">
        <v>1.2696879473747211</v>
      </c>
      <c r="F44" s="975">
        <v>4.5207118278870526</v>
      </c>
      <c r="G44" s="975">
        <v>0.70888027361602279</v>
      </c>
      <c r="H44" s="975">
        <v>0</v>
      </c>
      <c r="I44" s="415">
        <v>-0.32182896565361285</v>
      </c>
      <c r="J44" s="973"/>
      <c r="K44" s="973"/>
      <c r="L44" s="973"/>
      <c r="M44" s="973"/>
      <c r="N44" s="973"/>
      <c r="O44" s="973"/>
    </row>
    <row r="45" spans="1:15" ht="14.5">
      <c r="A45" s="809" t="s">
        <v>1242</v>
      </c>
      <c r="B45" s="975">
        <v>10.207926492218297</v>
      </c>
      <c r="C45" s="975">
        <v>2.5407924962081294</v>
      </c>
      <c r="D45" s="975">
        <v>1.455542825665753</v>
      </c>
      <c r="E45" s="975">
        <v>2.3380493430930573</v>
      </c>
      <c r="F45" s="975">
        <v>3.0059541456193135</v>
      </c>
      <c r="G45" s="975">
        <v>0.86758768163204414</v>
      </c>
      <c r="H45" s="975">
        <v>0</v>
      </c>
      <c r="I45" s="975">
        <v>1.7057107198222543</v>
      </c>
      <c r="J45" s="973"/>
      <c r="K45" s="973"/>
      <c r="L45" s="973"/>
      <c r="M45" s="973"/>
      <c r="N45" s="973"/>
      <c r="O45" s="973"/>
    </row>
    <row r="46" spans="1:15" ht="14.5">
      <c r="A46" s="809" t="s">
        <v>1243</v>
      </c>
      <c r="B46" s="975">
        <v>10.463774847800678</v>
      </c>
      <c r="C46" s="975">
        <v>2.5585477195801243</v>
      </c>
      <c r="D46" s="975">
        <v>2.9335729433578659</v>
      </c>
      <c r="E46" s="975">
        <v>1.2019843974277458</v>
      </c>
      <c r="F46" s="975">
        <v>3.7696697874349421</v>
      </c>
      <c r="G46" s="975" t="s">
        <v>355</v>
      </c>
      <c r="H46" s="975">
        <v>0</v>
      </c>
      <c r="I46" s="415">
        <v>-1.282406471843305</v>
      </c>
      <c r="J46" s="973"/>
      <c r="K46" s="973"/>
      <c r="L46" s="973"/>
      <c r="M46" s="973"/>
      <c r="N46" s="973"/>
      <c r="O46" s="973"/>
    </row>
    <row r="47" spans="1:15" ht="18.75" customHeight="1">
      <c r="A47" s="809" t="s">
        <v>1244</v>
      </c>
      <c r="B47" s="975">
        <v>13.227750874851516</v>
      </c>
      <c r="C47" s="975">
        <v>5.3412515313242448</v>
      </c>
      <c r="D47" s="975">
        <v>2.3323709902300358</v>
      </c>
      <c r="E47" s="975">
        <v>2.1883827338313755</v>
      </c>
      <c r="F47" s="975">
        <v>2.5579664251083662</v>
      </c>
      <c r="G47" s="975">
        <v>0.75653780036472718</v>
      </c>
      <c r="H47" s="975">
        <v>0.15070751566847279</v>
      </c>
      <c r="I47" s="415">
        <v>-0.41602743250314006</v>
      </c>
      <c r="J47" s="973"/>
      <c r="K47" s="973"/>
      <c r="L47" s="973"/>
      <c r="M47" s="973"/>
      <c r="N47" s="973"/>
      <c r="O47" s="973"/>
    </row>
    <row r="48" spans="1:15" s="950" customFormat="1">
      <c r="A48" s="812"/>
      <c r="B48" s="1180"/>
      <c r="C48" s="961"/>
      <c r="D48" s="961"/>
      <c r="E48" s="961"/>
      <c r="F48" s="961"/>
      <c r="G48" s="961"/>
      <c r="H48" s="961"/>
      <c r="I48" s="961"/>
    </row>
    <row r="49" spans="1:9" s="950" customFormat="1" ht="13">
      <c r="A49" s="811"/>
      <c r="B49" s="1321" t="s">
        <v>91</v>
      </c>
      <c r="C49" s="1321"/>
      <c r="D49" s="1321"/>
      <c r="E49" s="1321"/>
      <c r="F49" s="1321"/>
      <c r="G49" s="1321"/>
      <c r="H49" s="1321"/>
      <c r="I49" s="1321"/>
    </row>
    <row r="50" spans="1:9" s="950" customFormat="1">
      <c r="A50" s="812"/>
      <c r="B50" s="1180"/>
      <c r="C50" s="817"/>
      <c r="D50" s="817"/>
      <c r="E50" s="817"/>
      <c r="F50" s="817"/>
      <c r="G50" s="817"/>
      <c r="H50" s="817"/>
      <c r="I50" s="817"/>
    </row>
    <row r="51" spans="1:9" s="950" customFormat="1" ht="14.5">
      <c r="A51" s="809" t="s">
        <v>1231</v>
      </c>
      <c r="B51" s="819">
        <v>100</v>
      </c>
      <c r="C51" s="820">
        <v>28.510456679470764</v>
      </c>
      <c r="D51" s="820">
        <v>13.700384122919335</v>
      </c>
      <c r="E51" s="820">
        <v>26.010424345891696</v>
      </c>
      <c r="F51" s="820">
        <v>27.872838500239268</v>
      </c>
      <c r="G51" s="820">
        <v>3.9058963514789378</v>
      </c>
      <c r="H51" s="820" t="s">
        <v>423</v>
      </c>
      <c r="I51" s="820" t="s">
        <v>423</v>
      </c>
    </row>
    <row r="52" spans="1:9" s="950" customFormat="1" ht="14.5">
      <c r="A52" s="809" t="s">
        <v>1232</v>
      </c>
      <c r="B52" s="819">
        <v>100</v>
      </c>
      <c r="C52" s="820">
        <v>21.651514066862337</v>
      </c>
      <c r="D52" s="820">
        <v>15.832677118381177</v>
      </c>
      <c r="E52" s="820">
        <v>31.612857040589876</v>
      </c>
      <c r="F52" s="820">
        <v>30.902951774166606</v>
      </c>
      <c r="G52" s="820" t="s">
        <v>355</v>
      </c>
      <c r="H52" s="820" t="s">
        <v>423</v>
      </c>
      <c r="I52" s="820" t="s">
        <v>423</v>
      </c>
    </row>
    <row r="53" spans="1:9" s="950" customFormat="1" ht="14.5">
      <c r="A53" s="809" t="s">
        <v>1233</v>
      </c>
      <c r="B53" s="819">
        <v>100</v>
      </c>
      <c r="C53" s="820">
        <v>53.075471698113205</v>
      </c>
      <c r="D53" s="820">
        <v>5.8301886792452828</v>
      </c>
      <c r="E53" s="820">
        <v>15.052830188679245</v>
      </c>
      <c r="F53" s="820">
        <v>26.045283018867924</v>
      </c>
      <c r="G53" s="820">
        <v>0</v>
      </c>
      <c r="H53" s="820" t="s">
        <v>423</v>
      </c>
      <c r="I53" s="820" t="s">
        <v>423</v>
      </c>
    </row>
    <row r="54" spans="1:9" s="950" customFormat="1" ht="14.5">
      <c r="A54" s="809" t="s">
        <v>1234</v>
      </c>
      <c r="B54" s="819">
        <v>100</v>
      </c>
      <c r="C54" s="820">
        <v>68.065033374352083</v>
      </c>
      <c r="D54" s="820">
        <v>12.772992256155922</v>
      </c>
      <c r="E54" s="820">
        <v>4.1242495432002091</v>
      </c>
      <c r="F54" s="820">
        <v>15.037724826291781</v>
      </c>
      <c r="G54" s="820" t="s">
        <v>355</v>
      </c>
      <c r="H54" s="820" t="s">
        <v>423</v>
      </c>
      <c r="I54" s="820" t="s">
        <v>423</v>
      </c>
    </row>
    <row r="55" spans="1:9" s="950" customFormat="1" ht="14.5">
      <c r="A55" s="809" t="s">
        <v>1235</v>
      </c>
      <c r="B55" s="819">
        <v>100</v>
      </c>
      <c r="C55" s="820">
        <v>44.534988038277511</v>
      </c>
      <c r="D55" s="820">
        <v>28.917464114832537</v>
      </c>
      <c r="E55" s="820">
        <v>12.32805023923445</v>
      </c>
      <c r="F55" s="820">
        <v>14.226973684210526</v>
      </c>
      <c r="G55" s="820">
        <v>0</v>
      </c>
      <c r="H55" s="820" t="s">
        <v>423</v>
      </c>
      <c r="I55" s="820" t="s">
        <v>423</v>
      </c>
    </row>
    <row r="56" spans="1:9" s="950" customFormat="1" ht="14.5">
      <c r="A56" s="809" t="s">
        <v>1236</v>
      </c>
      <c r="B56" s="819">
        <v>100</v>
      </c>
      <c r="C56" s="820">
        <v>23.338815789473685</v>
      </c>
      <c r="D56" s="820">
        <v>6.8914473684210522</v>
      </c>
      <c r="E56" s="820">
        <v>39.523026315789473</v>
      </c>
      <c r="F56" s="820">
        <v>30.238486842105264</v>
      </c>
      <c r="G56" s="820" t="s">
        <v>355</v>
      </c>
      <c r="H56" s="820" t="s">
        <v>423</v>
      </c>
      <c r="I56" s="820" t="s">
        <v>423</v>
      </c>
    </row>
    <row r="57" spans="1:9" s="950" customFormat="1" ht="14.5">
      <c r="A57" s="809" t="s">
        <v>1237</v>
      </c>
      <c r="B57" s="819">
        <v>100</v>
      </c>
      <c r="C57" s="820">
        <v>15.724494937926611</v>
      </c>
      <c r="D57" s="820">
        <v>13.892070181868156</v>
      </c>
      <c r="E57" s="820">
        <v>32.999679325667692</v>
      </c>
      <c r="F57" s="820">
        <v>35.049704521508083</v>
      </c>
      <c r="G57" s="820">
        <v>2.3363415639745293</v>
      </c>
      <c r="H57" s="820" t="s">
        <v>423</v>
      </c>
      <c r="I57" s="820" t="s">
        <v>423</v>
      </c>
    </row>
    <row r="58" spans="1:9" s="950" customFormat="1">
      <c r="A58" s="809" t="s">
        <v>335</v>
      </c>
      <c r="B58" s="819">
        <v>100</v>
      </c>
      <c r="C58" s="820">
        <v>14.724242229229681</v>
      </c>
      <c r="D58" s="820">
        <v>13.289143445524164</v>
      </c>
      <c r="E58" s="820">
        <v>17.935517086041571</v>
      </c>
      <c r="F58" s="820">
        <v>54.057532659759318</v>
      </c>
      <c r="G58" s="1023">
        <v>0</v>
      </c>
      <c r="H58" s="820" t="s">
        <v>423</v>
      </c>
      <c r="I58" s="820" t="s">
        <v>423</v>
      </c>
    </row>
    <row r="59" spans="1:9" s="950" customFormat="1" ht="14.5">
      <c r="A59" s="809" t="s">
        <v>1238</v>
      </c>
      <c r="B59" s="819">
        <v>100</v>
      </c>
      <c r="C59" s="820">
        <v>29.140663759563413</v>
      </c>
      <c r="D59" s="820">
        <v>20.109930281745307</v>
      </c>
      <c r="E59" s="820">
        <v>23.009635219468887</v>
      </c>
      <c r="F59" s="820">
        <v>27.739770739222394</v>
      </c>
      <c r="G59" s="1023" t="s">
        <v>355</v>
      </c>
      <c r="H59" s="820" t="s">
        <v>423</v>
      </c>
      <c r="I59" s="820" t="s">
        <v>423</v>
      </c>
    </row>
    <row r="60" spans="1:9" s="950" customFormat="1" ht="14.5">
      <c r="A60" s="809" t="s">
        <v>1465</v>
      </c>
      <c r="B60" s="819">
        <v>100</v>
      </c>
      <c r="C60" s="820">
        <v>55.193571065759329</v>
      </c>
      <c r="D60" s="820">
        <v>20.556981441800854</v>
      </c>
      <c r="E60" s="820">
        <v>11.34044893551892</v>
      </c>
      <c r="F60" s="820">
        <v>12.908998556920894</v>
      </c>
      <c r="G60" s="1023" t="s">
        <v>355</v>
      </c>
      <c r="H60" s="820" t="s">
        <v>423</v>
      </c>
      <c r="I60" s="820" t="s">
        <v>423</v>
      </c>
    </row>
    <row r="61" spans="1:9" s="950" customFormat="1" ht="14.5">
      <c r="A61" s="809" t="s">
        <v>1239</v>
      </c>
      <c r="B61" s="819">
        <v>100</v>
      </c>
      <c r="C61" s="820">
        <v>14.591562385899691</v>
      </c>
      <c r="D61" s="820">
        <v>19.945563779998007</v>
      </c>
      <c r="E61" s="820">
        <v>24.841504298469811</v>
      </c>
      <c r="F61" s="820">
        <v>31.745610249941912</v>
      </c>
      <c r="G61" s="820">
        <v>8.8757592856905774</v>
      </c>
      <c r="H61" s="820" t="s">
        <v>423</v>
      </c>
      <c r="I61" s="820" t="s">
        <v>423</v>
      </c>
    </row>
    <row r="62" spans="1:9" s="950" customFormat="1" ht="14.5">
      <c r="A62" s="809" t="s">
        <v>1466</v>
      </c>
      <c r="B62" s="966" t="s">
        <v>878</v>
      </c>
      <c r="C62" s="1023" t="s">
        <v>878</v>
      </c>
      <c r="D62" s="1023" t="s">
        <v>878</v>
      </c>
      <c r="E62" s="1023" t="s">
        <v>878</v>
      </c>
      <c r="F62" s="1023" t="s">
        <v>878</v>
      </c>
      <c r="G62" s="1023" t="s">
        <v>1386</v>
      </c>
      <c r="H62" s="820" t="s">
        <v>423</v>
      </c>
      <c r="I62" s="820" t="s">
        <v>423</v>
      </c>
    </row>
    <row r="63" spans="1:9" s="950" customFormat="1" ht="14.5">
      <c r="A63" s="809" t="s">
        <v>1240</v>
      </c>
      <c r="B63" s="819">
        <v>100</v>
      </c>
      <c r="C63" s="820">
        <v>61.204278214084262</v>
      </c>
      <c r="D63" s="820">
        <v>12.958302599036751</v>
      </c>
      <c r="E63" s="820">
        <v>6.1309497982383823</v>
      </c>
      <c r="F63" s="820">
        <v>19.706469388640603</v>
      </c>
      <c r="G63" s="1023" t="s">
        <v>355</v>
      </c>
      <c r="H63" s="820" t="s">
        <v>423</v>
      </c>
      <c r="I63" s="820" t="s">
        <v>423</v>
      </c>
    </row>
    <row r="64" spans="1:9" s="950" customFormat="1" ht="14.5">
      <c r="A64" s="809" t="s">
        <v>1241</v>
      </c>
      <c r="B64" s="819">
        <v>100</v>
      </c>
      <c r="C64" s="820">
        <v>29.570882860522385</v>
      </c>
      <c r="D64" s="820">
        <v>33.99972852959997</v>
      </c>
      <c r="E64" s="820">
        <v>7.1164026293847318</v>
      </c>
      <c r="F64" s="820">
        <v>25.337883694324329</v>
      </c>
      <c r="G64" s="820">
        <v>3.9731632118826474</v>
      </c>
      <c r="H64" s="820" t="s">
        <v>423</v>
      </c>
      <c r="I64" s="820" t="s">
        <v>423</v>
      </c>
    </row>
    <row r="65" spans="1:9" s="950" customFormat="1" ht="14.5">
      <c r="A65" s="809" t="s">
        <v>1242</v>
      </c>
      <c r="B65" s="819">
        <v>100</v>
      </c>
      <c r="C65" s="820">
        <v>24.890387858347385</v>
      </c>
      <c r="D65" s="820">
        <v>14.258946973955405</v>
      </c>
      <c r="E65" s="820">
        <v>22.904253325838486</v>
      </c>
      <c r="F65" s="820">
        <v>29.447255012179127</v>
      </c>
      <c r="G65" s="820">
        <v>8.4991568296795954</v>
      </c>
      <c r="H65" s="820" t="s">
        <v>423</v>
      </c>
      <c r="I65" s="820" t="s">
        <v>423</v>
      </c>
    </row>
    <row r="66" spans="1:9" s="950" customFormat="1" ht="14.5">
      <c r="A66" s="809" t="s">
        <v>1243</v>
      </c>
      <c r="B66" s="819">
        <v>100</v>
      </c>
      <c r="C66" s="820">
        <v>24.451479096168541</v>
      </c>
      <c r="D66" s="820">
        <v>28.035512862496816</v>
      </c>
      <c r="E66" s="820">
        <v>11.487101117054179</v>
      </c>
      <c r="F66" s="820">
        <v>36.025906924280463</v>
      </c>
      <c r="G66" s="1023" t="s">
        <v>355</v>
      </c>
      <c r="H66" s="820" t="s">
        <v>423</v>
      </c>
      <c r="I66" s="820" t="s">
        <v>423</v>
      </c>
    </row>
    <row r="67" spans="1:9" s="950" customFormat="1" ht="18.75" customHeight="1">
      <c r="A67" s="809" t="s">
        <v>1244</v>
      </c>
      <c r="B67" s="819">
        <v>100</v>
      </c>
      <c r="C67" s="820">
        <v>40.379136119648166</v>
      </c>
      <c r="D67" s="820">
        <v>17.632407899851813</v>
      </c>
      <c r="E67" s="820">
        <v>16.543876238188833</v>
      </c>
      <c r="F67" s="820">
        <v>19.33787874680608</v>
      </c>
      <c r="G67" s="820">
        <v>5.7193230166063236</v>
      </c>
      <c r="H67" s="820" t="s">
        <v>423</v>
      </c>
      <c r="I67" s="820" t="s">
        <v>423</v>
      </c>
    </row>
    <row r="68" spans="1:9" ht="13">
      <c r="B68" s="869"/>
      <c r="C68" s="977"/>
      <c r="D68" s="977"/>
      <c r="E68" s="977"/>
      <c r="F68" s="977"/>
      <c r="G68" s="977"/>
      <c r="H68" s="977"/>
      <c r="I68" s="977"/>
    </row>
    <row r="69" spans="1:9" s="931" customFormat="1" ht="30" customHeight="1">
      <c r="B69" s="1372" t="s">
        <v>1199</v>
      </c>
      <c r="C69" s="1372"/>
      <c r="D69" s="1372"/>
      <c r="E69" s="1372"/>
      <c r="F69" s="1372"/>
      <c r="G69" s="1372"/>
      <c r="H69" s="1372"/>
      <c r="I69" s="1372"/>
    </row>
    <row r="70" spans="1:9" s="931" customFormat="1" ht="15" customHeight="1">
      <c r="B70" s="1379" t="s">
        <v>1135</v>
      </c>
      <c r="C70" s="1379"/>
      <c r="D70" s="1379"/>
      <c r="E70" s="1379"/>
      <c r="F70" s="1379"/>
      <c r="G70" s="1379"/>
      <c r="H70" s="1379"/>
      <c r="I70" s="1379"/>
    </row>
    <row r="71" spans="1:9" s="931" customFormat="1" ht="15" customHeight="1">
      <c r="B71" s="1379" t="s">
        <v>1136</v>
      </c>
      <c r="C71" s="1379"/>
      <c r="D71" s="1379"/>
      <c r="E71" s="1379"/>
      <c r="F71" s="1379"/>
      <c r="G71" s="1379"/>
      <c r="H71" s="1379"/>
      <c r="I71" s="1379"/>
    </row>
    <row r="72" spans="1:9" s="931" customFormat="1" ht="15" customHeight="1">
      <c r="B72" s="1379" t="s">
        <v>1137</v>
      </c>
      <c r="C72" s="1379"/>
      <c r="D72" s="1379"/>
      <c r="E72" s="1379"/>
      <c r="F72" s="1379"/>
      <c r="G72" s="1379"/>
      <c r="H72" s="1379"/>
      <c r="I72" s="1379"/>
    </row>
    <row r="73" spans="1:9" s="931" customFormat="1" ht="15" customHeight="1">
      <c r="B73" s="1379" t="s">
        <v>1138</v>
      </c>
      <c r="C73" s="1379"/>
      <c r="D73" s="1379"/>
      <c r="E73" s="1379"/>
      <c r="F73" s="1379"/>
      <c r="G73" s="1379"/>
      <c r="H73" s="1379"/>
      <c r="I73" s="1379"/>
    </row>
    <row r="74" spans="1:9" s="931" customFormat="1" ht="15" customHeight="1">
      <c r="B74" s="1379" t="s">
        <v>1139</v>
      </c>
      <c r="C74" s="1379"/>
      <c r="D74" s="1379"/>
      <c r="E74" s="1379"/>
      <c r="F74" s="1379"/>
      <c r="G74" s="1379"/>
      <c r="H74" s="1379"/>
      <c r="I74" s="1379"/>
    </row>
    <row r="75" spans="1:9" s="931" customFormat="1" ht="25" customHeight="1">
      <c r="B75" s="1372" t="s">
        <v>1140</v>
      </c>
      <c r="C75" s="1372"/>
      <c r="D75" s="1372"/>
      <c r="E75" s="1372"/>
      <c r="F75" s="1372"/>
      <c r="G75" s="1372"/>
      <c r="H75" s="1372"/>
      <c r="I75" s="1372"/>
    </row>
    <row r="76" spans="1:9" s="931" customFormat="1" ht="40" customHeight="1">
      <c r="B76" s="1372" t="s">
        <v>1467</v>
      </c>
      <c r="C76" s="1372"/>
      <c r="D76" s="1372"/>
      <c r="E76" s="1372"/>
      <c r="F76" s="1372"/>
      <c r="G76" s="1372"/>
      <c r="H76" s="1372"/>
      <c r="I76" s="1372"/>
    </row>
    <row r="77" spans="1:9" s="931" customFormat="1" ht="25" customHeight="1">
      <c r="B77" s="1372" t="s">
        <v>1249</v>
      </c>
      <c r="C77" s="1372"/>
      <c r="D77" s="1372"/>
      <c r="E77" s="1372"/>
      <c r="F77" s="1372"/>
      <c r="G77" s="1372"/>
      <c r="H77" s="1372"/>
      <c r="I77" s="1372"/>
    </row>
    <row r="78" spans="1:9" s="931" customFormat="1" ht="15" customHeight="1">
      <c r="B78" s="1379" t="s">
        <v>1706</v>
      </c>
      <c r="C78" s="1379"/>
      <c r="D78" s="1379"/>
      <c r="E78" s="1379"/>
      <c r="F78" s="1379"/>
      <c r="G78" s="1379"/>
      <c r="H78" s="1379"/>
      <c r="I78" s="1379"/>
    </row>
    <row r="79" spans="1:9" s="931" customFormat="1" ht="25" customHeight="1">
      <c r="B79" s="1372" t="s">
        <v>1468</v>
      </c>
      <c r="C79" s="1372"/>
      <c r="D79" s="1372"/>
      <c r="E79" s="1372"/>
      <c r="F79" s="1372"/>
      <c r="G79" s="1372"/>
      <c r="H79" s="1372"/>
      <c r="I79" s="1372"/>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1990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4" style="812" customWidth="1"/>
    <col min="3" max="9" width="14" style="961" customWidth="1"/>
    <col min="10" max="16384" width="11.54296875" style="811"/>
  </cols>
  <sheetData>
    <row r="1" spans="1:15" ht="13">
      <c r="A1" s="257" t="s">
        <v>263</v>
      </c>
    </row>
    <row r="3" spans="1:15" ht="15">
      <c r="A3" s="955" t="s">
        <v>1141</v>
      </c>
      <c r="B3" s="969" t="s">
        <v>1142</v>
      </c>
      <c r="C3" s="969"/>
      <c r="D3" s="969"/>
      <c r="E3" s="969"/>
      <c r="F3" s="969"/>
      <c r="G3" s="969"/>
      <c r="H3" s="969"/>
      <c r="I3" s="969"/>
    </row>
    <row r="4" spans="1:15">
      <c r="A4" s="947"/>
      <c r="B4" s="947"/>
      <c r="C4" s="970"/>
      <c r="D4" s="970"/>
      <c r="E4" s="970"/>
      <c r="F4" s="970"/>
      <c r="G4" s="970"/>
      <c r="H4" s="970"/>
      <c r="I4" s="970"/>
    </row>
    <row r="5" spans="1:15" ht="15.75" customHeight="1">
      <c r="A5" s="1380" t="s">
        <v>327</v>
      </c>
      <c r="B5" s="1383" t="s">
        <v>664</v>
      </c>
      <c r="C5" s="1384" t="s">
        <v>559</v>
      </c>
      <c r="D5" s="1385"/>
      <c r="E5" s="1385"/>
      <c r="F5" s="1385"/>
      <c r="G5" s="1386"/>
      <c r="H5" s="1384" t="s">
        <v>136</v>
      </c>
      <c r="I5" s="1385"/>
    </row>
    <row r="6" spans="1:15" ht="15.75" customHeight="1">
      <c r="A6" s="1381"/>
      <c r="B6" s="1383"/>
      <c r="C6" s="1384" t="s">
        <v>1109</v>
      </c>
      <c r="D6" s="1385"/>
      <c r="E6" s="1385"/>
      <c r="F6" s="1386"/>
      <c r="G6" s="1387" t="s">
        <v>1133</v>
      </c>
      <c r="H6" s="1387" t="s">
        <v>1110</v>
      </c>
      <c r="I6" s="1389" t="s">
        <v>1134</v>
      </c>
    </row>
    <row r="7" spans="1:15" ht="96" customHeight="1">
      <c r="A7" s="1382"/>
      <c r="B7" s="1383"/>
      <c r="C7" s="971" t="s">
        <v>1129</v>
      </c>
      <c r="D7" s="971" t="s">
        <v>1130</v>
      </c>
      <c r="E7" s="971" t="s">
        <v>1131</v>
      </c>
      <c r="F7" s="971" t="s">
        <v>1132</v>
      </c>
      <c r="G7" s="1388"/>
      <c r="H7" s="1388"/>
      <c r="I7" s="1390"/>
    </row>
    <row r="8" spans="1:15">
      <c r="A8" s="972"/>
      <c r="B8" s="972"/>
      <c r="C8" s="972"/>
      <c r="D8" s="972"/>
      <c r="E8" s="972"/>
      <c r="F8" s="972"/>
      <c r="G8" s="972"/>
      <c r="H8" s="972"/>
      <c r="I8" s="972"/>
    </row>
    <row r="9" spans="1:15" ht="13">
      <c r="A9" s="947"/>
      <c r="B9" s="1391" t="s">
        <v>90</v>
      </c>
      <c r="C9" s="1391"/>
      <c r="D9" s="1391"/>
      <c r="E9" s="1391"/>
      <c r="F9" s="1391"/>
      <c r="G9" s="1391"/>
      <c r="H9" s="1391"/>
      <c r="I9" s="1391"/>
    </row>
    <row r="10" spans="1:15" s="973" customFormat="1">
      <c r="A10" s="947"/>
      <c r="B10" s="947"/>
      <c r="C10" s="948"/>
      <c r="D10" s="952"/>
      <c r="E10" s="948"/>
      <c r="F10" s="948"/>
      <c r="G10" s="948"/>
      <c r="H10" s="948"/>
      <c r="I10" s="948"/>
    </row>
    <row r="11" spans="1:15" s="973" customFormat="1" ht="14.5">
      <c r="A11" s="809" t="s">
        <v>1231</v>
      </c>
      <c r="B11" s="966">
        <v>80730</v>
      </c>
      <c r="C11" s="966">
        <v>21839</v>
      </c>
      <c r="D11" s="966">
        <v>9764</v>
      </c>
      <c r="E11" s="966">
        <v>22487</v>
      </c>
      <c r="F11" s="966">
        <v>23771</v>
      </c>
      <c r="G11" s="966">
        <v>2869</v>
      </c>
      <c r="H11" s="966">
        <v>553.61972664335462</v>
      </c>
      <c r="I11" s="966">
        <v>-8444.4875683112969</v>
      </c>
    </row>
    <row r="12" spans="1:15" ht="14.5">
      <c r="A12" s="809" t="s">
        <v>1232</v>
      </c>
      <c r="B12" s="966">
        <v>87535</v>
      </c>
      <c r="C12" s="966">
        <v>16635</v>
      </c>
      <c r="D12" s="966">
        <v>10867</v>
      </c>
      <c r="E12" s="966">
        <v>28892</v>
      </c>
      <c r="F12" s="966">
        <v>31142</v>
      </c>
      <c r="G12" s="966" t="s">
        <v>355</v>
      </c>
      <c r="H12" s="966">
        <v>1178.2516081662943</v>
      </c>
      <c r="I12" s="966">
        <v>-12466.519020205389</v>
      </c>
      <c r="J12" s="973"/>
      <c r="K12" s="973"/>
      <c r="L12" s="973"/>
      <c r="M12" s="973"/>
      <c r="N12" s="973"/>
      <c r="O12" s="973"/>
    </row>
    <row r="13" spans="1:15" ht="14.5">
      <c r="A13" s="809" t="s">
        <v>1233</v>
      </c>
      <c r="B13" s="966">
        <v>24204</v>
      </c>
      <c r="C13" s="966">
        <v>12375</v>
      </c>
      <c r="D13" s="966">
        <v>809</v>
      </c>
      <c r="E13" s="966">
        <v>4558</v>
      </c>
      <c r="F13" s="966">
        <v>6463</v>
      </c>
      <c r="G13" s="966">
        <v>0</v>
      </c>
      <c r="H13" s="966">
        <v>365.48462166894063</v>
      </c>
      <c r="I13" s="966" t="s">
        <v>355</v>
      </c>
      <c r="J13" s="973"/>
      <c r="K13" s="973"/>
      <c r="L13" s="973"/>
      <c r="M13" s="973"/>
      <c r="N13" s="973"/>
      <c r="O13" s="973"/>
    </row>
    <row r="14" spans="1:15" ht="14.5">
      <c r="A14" s="809" t="s">
        <v>1234</v>
      </c>
      <c r="B14" s="966">
        <v>51559</v>
      </c>
      <c r="C14" s="966">
        <v>35040</v>
      </c>
      <c r="D14" s="966">
        <v>4470</v>
      </c>
      <c r="E14" s="966">
        <v>5659</v>
      </c>
      <c r="F14" s="966">
        <v>5093</v>
      </c>
      <c r="G14" s="966">
        <v>1298</v>
      </c>
      <c r="H14" s="966">
        <v>251.0313514053957</v>
      </c>
      <c r="I14" s="966">
        <v>-1629.7831385862382</v>
      </c>
      <c r="J14" s="973"/>
      <c r="K14" s="973"/>
      <c r="L14" s="973"/>
      <c r="M14" s="973"/>
      <c r="N14" s="973"/>
      <c r="O14" s="973"/>
    </row>
    <row r="15" spans="1:15" ht="14.5">
      <c r="A15" s="809" t="s">
        <v>1235</v>
      </c>
      <c r="B15" s="966">
        <v>13176</v>
      </c>
      <c r="C15" s="966">
        <v>5745</v>
      </c>
      <c r="D15" s="966">
        <v>4019</v>
      </c>
      <c r="E15" s="966">
        <v>1497</v>
      </c>
      <c r="F15" s="966">
        <v>1915</v>
      </c>
      <c r="G15" s="966">
        <v>0</v>
      </c>
      <c r="H15" s="966">
        <v>76.77255994670864</v>
      </c>
      <c r="I15" s="966" t="s">
        <v>355</v>
      </c>
      <c r="J15" s="973"/>
      <c r="K15" s="973"/>
      <c r="L15" s="973"/>
      <c r="M15" s="973"/>
      <c r="N15" s="973"/>
      <c r="O15" s="973"/>
    </row>
    <row r="16" spans="1:15" ht="14.5">
      <c r="A16" s="809" t="s">
        <v>1236</v>
      </c>
      <c r="B16" s="966">
        <v>12955</v>
      </c>
      <c r="C16" s="966">
        <v>3727</v>
      </c>
      <c r="D16" s="966">
        <v>1247</v>
      </c>
      <c r="E16" s="966">
        <v>3718</v>
      </c>
      <c r="F16" s="966">
        <v>4102</v>
      </c>
      <c r="G16" s="966">
        <v>162</v>
      </c>
      <c r="H16" s="966">
        <v>666.89818787756531</v>
      </c>
      <c r="I16" s="966" t="s">
        <v>355</v>
      </c>
      <c r="J16" s="973"/>
      <c r="K16" s="973"/>
      <c r="L16" s="973"/>
      <c r="M16" s="973"/>
      <c r="N16" s="973"/>
      <c r="O16" s="973"/>
    </row>
    <row r="17" spans="1:15" ht="14.5">
      <c r="A17" s="809" t="s">
        <v>1237</v>
      </c>
      <c r="B17" s="966">
        <v>47914</v>
      </c>
      <c r="C17" s="966">
        <v>9536</v>
      </c>
      <c r="D17" s="966">
        <v>5789</v>
      </c>
      <c r="E17" s="966">
        <v>15008</v>
      </c>
      <c r="F17" s="966">
        <v>16686</v>
      </c>
      <c r="G17" s="966">
        <v>895</v>
      </c>
      <c r="H17" s="966">
        <v>9451.9567549802559</v>
      </c>
      <c r="I17" s="966">
        <v>-5784.1318126217611</v>
      </c>
      <c r="J17" s="973"/>
      <c r="K17" s="973"/>
      <c r="L17" s="973"/>
      <c r="M17" s="973"/>
      <c r="N17" s="973"/>
      <c r="O17" s="973"/>
    </row>
    <row r="18" spans="1:15">
      <c r="A18" s="809" t="s">
        <v>335</v>
      </c>
      <c r="B18" s="966">
        <v>10233</v>
      </c>
      <c r="C18" s="966">
        <v>2840</v>
      </c>
      <c r="D18" s="966">
        <v>548</v>
      </c>
      <c r="E18" s="966">
        <v>3601</v>
      </c>
      <c r="F18" s="966">
        <v>3244</v>
      </c>
      <c r="G18" s="966">
        <v>0</v>
      </c>
      <c r="H18" s="966">
        <v>0</v>
      </c>
      <c r="I18" s="966">
        <v>3598.0794053079649</v>
      </c>
      <c r="J18" s="973"/>
      <c r="K18" s="973"/>
      <c r="L18" s="973"/>
      <c r="M18" s="973"/>
      <c r="N18" s="973"/>
      <c r="O18" s="973"/>
    </row>
    <row r="19" spans="1:15" ht="14.5">
      <c r="A19" s="809" t="s">
        <v>1238</v>
      </c>
      <c r="B19" s="966" t="s">
        <v>355</v>
      </c>
      <c r="C19" s="966" t="s">
        <v>355</v>
      </c>
      <c r="D19" s="966" t="s">
        <v>355</v>
      </c>
      <c r="E19" s="966" t="s">
        <v>355</v>
      </c>
      <c r="F19" s="966" t="s">
        <v>355</v>
      </c>
      <c r="G19" s="966" t="s">
        <v>355</v>
      </c>
      <c r="H19" s="966">
        <v>303.18077457427881</v>
      </c>
      <c r="I19" s="966">
        <v>6410.4143480239491</v>
      </c>
      <c r="J19" s="973"/>
      <c r="K19" s="973"/>
      <c r="L19" s="973"/>
      <c r="M19" s="973"/>
      <c r="N19" s="973"/>
      <c r="O19" s="973"/>
    </row>
    <row r="20" spans="1:15" ht="14.5">
      <c r="A20" s="809" t="s">
        <v>1465</v>
      </c>
      <c r="B20" s="966">
        <v>313647</v>
      </c>
      <c r="C20" s="966">
        <v>169968</v>
      </c>
      <c r="D20" s="966">
        <v>50703</v>
      </c>
      <c r="E20" s="966">
        <v>35312</v>
      </c>
      <c r="F20" s="966">
        <v>45042</v>
      </c>
      <c r="G20" s="966">
        <v>12618</v>
      </c>
      <c r="H20" s="966">
        <v>2319.9420426631732</v>
      </c>
      <c r="I20" s="966">
        <v>-5748.6992207653202</v>
      </c>
      <c r="J20" s="973"/>
      <c r="K20" s="973"/>
      <c r="L20" s="973"/>
      <c r="M20" s="973"/>
      <c r="N20" s="973"/>
      <c r="O20" s="973"/>
    </row>
    <row r="21" spans="1:15" ht="14.5">
      <c r="A21" s="809" t="s">
        <v>1239</v>
      </c>
      <c r="B21" s="966">
        <v>34789</v>
      </c>
      <c r="C21" s="966">
        <v>5112</v>
      </c>
      <c r="D21" s="966">
        <v>7334</v>
      </c>
      <c r="E21" s="966">
        <v>9322</v>
      </c>
      <c r="F21" s="966">
        <v>9811</v>
      </c>
      <c r="G21" s="966">
        <v>3210</v>
      </c>
      <c r="H21" s="966">
        <v>0</v>
      </c>
      <c r="I21" s="966">
        <v>-5801.0889368734888</v>
      </c>
      <c r="J21" s="973"/>
      <c r="K21" s="973"/>
      <c r="L21" s="973"/>
      <c r="M21" s="973"/>
      <c r="N21" s="973"/>
      <c r="O21" s="973"/>
    </row>
    <row r="22" spans="1:15" ht="14.5">
      <c r="A22" s="809" t="s">
        <v>1466</v>
      </c>
      <c r="B22" s="966" t="s">
        <v>878</v>
      </c>
      <c r="C22" s="966">
        <v>11564</v>
      </c>
      <c r="D22" s="966">
        <v>6764</v>
      </c>
      <c r="E22" s="966">
        <v>2147</v>
      </c>
      <c r="F22" s="966">
        <v>2634</v>
      </c>
      <c r="G22" s="966" t="s">
        <v>1386</v>
      </c>
      <c r="H22" s="966">
        <v>23.931452328281072</v>
      </c>
      <c r="I22" s="966">
        <v>-712.04099112061124</v>
      </c>
      <c r="J22" s="973"/>
      <c r="K22" s="973"/>
      <c r="L22" s="973"/>
      <c r="M22" s="973"/>
      <c r="N22" s="973"/>
      <c r="O22" s="973"/>
    </row>
    <row r="23" spans="1:15" ht="14.5">
      <c r="A23" s="809" t="s">
        <v>1240</v>
      </c>
      <c r="B23" s="966">
        <v>61368</v>
      </c>
      <c r="C23" s="966">
        <v>43924</v>
      </c>
      <c r="D23" s="966">
        <v>2456</v>
      </c>
      <c r="E23" s="966">
        <v>7229</v>
      </c>
      <c r="F23" s="966">
        <v>7759</v>
      </c>
      <c r="G23" s="966" t="s">
        <v>355</v>
      </c>
      <c r="H23" s="966">
        <v>105.00001421344163</v>
      </c>
      <c r="I23" s="966">
        <v>-3607.3537265885284</v>
      </c>
      <c r="J23" s="973"/>
      <c r="K23" s="973"/>
      <c r="L23" s="973"/>
      <c r="M23" s="973"/>
      <c r="N23" s="973"/>
      <c r="O23" s="973"/>
    </row>
    <row r="24" spans="1:15" ht="14.5">
      <c r="A24" s="809" t="s">
        <v>1241</v>
      </c>
      <c r="B24" s="966">
        <v>27787</v>
      </c>
      <c r="C24" s="966">
        <v>8408</v>
      </c>
      <c r="D24" s="966">
        <v>5126</v>
      </c>
      <c r="E24" s="966">
        <v>4778</v>
      </c>
      <c r="F24" s="966">
        <v>6553</v>
      </c>
      <c r="G24" s="966">
        <v>2922</v>
      </c>
      <c r="H24" s="966">
        <v>0</v>
      </c>
      <c r="I24" s="966">
        <v>-1017.8418510786601</v>
      </c>
      <c r="J24" s="973"/>
      <c r="K24" s="973"/>
      <c r="L24" s="973"/>
      <c r="M24" s="973"/>
      <c r="N24" s="973"/>
      <c r="O24" s="973"/>
    </row>
    <row r="25" spans="1:15" ht="14.5">
      <c r="A25" s="809" t="s">
        <v>1242</v>
      </c>
      <c r="B25" s="966">
        <v>25548</v>
      </c>
      <c r="C25" s="966">
        <v>5960</v>
      </c>
      <c r="D25" s="966">
        <v>3383</v>
      </c>
      <c r="E25" s="966">
        <v>6248</v>
      </c>
      <c r="F25" s="966">
        <v>7661</v>
      </c>
      <c r="G25" s="966">
        <v>2295</v>
      </c>
      <c r="H25" s="966">
        <v>0</v>
      </c>
      <c r="I25" s="966">
        <v>4193.6934412878163</v>
      </c>
      <c r="J25" s="973"/>
      <c r="K25" s="973"/>
      <c r="L25" s="973"/>
      <c r="M25" s="973"/>
      <c r="N25" s="973"/>
      <c r="O25" s="973"/>
    </row>
    <row r="26" spans="1:15" ht="14.5">
      <c r="A26" s="809" t="s">
        <v>1243</v>
      </c>
      <c r="B26" s="966">
        <v>13203</v>
      </c>
      <c r="C26" s="966">
        <v>2231</v>
      </c>
      <c r="D26" s="966">
        <v>1677</v>
      </c>
      <c r="E26" s="966">
        <v>4332</v>
      </c>
      <c r="F26" s="966">
        <v>4963</v>
      </c>
      <c r="G26" s="966" t="s">
        <v>355</v>
      </c>
      <c r="H26" s="966">
        <v>6.4766600927452513</v>
      </c>
      <c r="I26" s="966">
        <v>-3406.5847848084481</v>
      </c>
      <c r="J26" s="973"/>
      <c r="K26" s="973"/>
      <c r="L26" s="973"/>
      <c r="M26" s="973"/>
      <c r="N26" s="973"/>
      <c r="O26" s="973"/>
    </row>
    <row r="27" spans="1:15" ht="18.75" customHeight="1">
      <c r="A27" s="809" t="s">
        <v>1244</v>
      </c>
      <c r="B27" s="966">
        <v>937864.60056207213</v>
      </c>
      <c r="C27" s="966">
        <v>364608.8924384694</v>
      </c>
      <c r="D27" s="966">
        <v>144476.32359192334</v>
      </c>
      <c r="E27" s="966">
        <v>179376.08048479949</v>
      </c>
      <c r="F27" s="966">
        <v>189808.63362648644</v>
      </c>
      <c r="G27" s="966">
        <v>58065.719555090196</v>
      </c>
      <c r="H27" s="966">
        <v>14754.378259775953</v>
      </c>
      <c r="I27" s="966">
        <v>-34740.574710143184</v>
      </c>
      <c r="J27" s="973"/>
      <c r="K27" s="973"/>
      <c r="L27" s="973"/>
      <c r="M27" s="973"/>
      <c r="N27" s="973"/>
      <c r="O27" s="973"/>
    </row>
    <row r="28" spans="1:15">
      <c r="A28" s="974"/>
      <c r="B28" s="974"/>
      <c r="C28" s="974"/>
      <c r="D28" s="974"/>
      <c r="E28" s="974"/>
      <c r="F28" s="974"/>
      <c r="G28" s="974"/>
      <c r="H28" s="974"/>
      <c r="I28" s="974"/>
    </row>
    <row r="29" spans="1:15" ht="15">
      <c r="B29" s="1392" t="s">
        <v>1707</v>
      </c>
      <c r="C29" s="1392"/>
      <c r="D29" s="1392"/>
      <c r="E29" s="1392"/>
      <c r="F29" s="1392"/>
      <c r="G29" s="1392"/>
      <c r="H29" s="1392"/>
      <c r="I29" s="1392"/>
    </row>
    <row r="30" spans="1:15" s="973" customFormat="1">
      <c r="A30" s="812"/>
      <c r="B30" s="812"/>
      <c r="C30" s="817"/>
      <c r="D30" s="810"/>
      <c r="E30" s="817"/>
      <c r="F30" s="817"/>
      <c r="G30" s="817"/>
      <c r="H30" s="817"/>
      <c r="I30" s="817"/>
    </row>
    <row r="31" spans="1:15" s="973" customFormat="1" ht="14.5">
      <c r="A31" s="809" t="s">
        <v>1231</v>
      </c>
      <c r="B31" s="975">
        <v>7.896848939139093</v>
      </c>
      <c r="C31" s="975">
        <v>2.1362477887013336</v>
      </c>
      <c r="D31" s="975">
        <v>0.95509516959933249</v>
      </c>
      <c r="E31" s="975">
        <v>2.1996338671425839</v>
      </c>
      <c r="F31" s="975">
        <v>2.3252322077576539</v>
      </c>
      <c r="G31" s="975">
        <v>0.28063990593818977</v>
      </c>
      <c r="H31" s="975">
        <v>5.4153986758702463E-2</v>
      </c>
      <c r="I31" s="975">
        <v>-0.82602307314991119</v>
      </c>
    </row>
    <row r="32" spans="1:15" ht="14.5">
      <c r="A32" s="809" t="s">
        <v>1232</v>
      </c>
      <c r="B32" s="975">
        <v>7.3454025005332735</v>
      </c>
      <c r="C32" s="975">
        <v>1.3959075866381563</v>
      </c>
      <c r="D32" s="975">
        <v>0.91189225993368461</v>
      </c>
      <c r="E32" s="975">
        <v>2.4244401558851583</v>
      </c>
      <c r="F32" s="975">
        <v>2.6132464119678667</v>
      </c>
      <c r="G32" s="975" t="s">
        <v>355</v>
      </c>
      <c r="H32" s="975">
        <v>9.887167771613696E-2</v>
      </c>
      <c r="I32" s="975">
        <v>-1.0461141255950452</v>
      </c>
      <c r="J32" s="973"/>
      <c r="K32" s="973"/>
      <c r="L32" s="973"/>
      <c r="M32" s="973"/>
      <c r="N32" s="973"/>
      <c r="O32" s="973"/>
    </row>
    <row r="33" spans="1:15" ht="14.5">
      <c r="A33" s="809" t="s">
        <v>1233</v>
      </c>
      <c r="B33" s="975">
        <v>7.0479501716561979</v>
      </c>
      <c r="C33" s="975">
        <v>3.6034698138425654</v>
      </c>
      <c r="D33" s="975">
        <v>0.23557228924433418</v>
      </c>
      <c r="E33" s="975">
        <v>1.32724164941369</v>
      </c>
      <c r="F33" s="975">
        <v>1.8819576086355152</v>
      </c>
      <c r="G33" s="975">
        <v>0</v>
      </c>
      <c r="H33" s="975">
        <v>0.10642527689759175</v>
      </c>
      <c r="I33" s="975" t="s">
        <v>355</v>
      </c>
      <c r="J33" s="973"/>
      <c r="K33" s="973"/>
      <c r="L33" s="973"/>
      <c r="M33" s="973"/>
      <c r="N33" s="973"/>
      <c r="O33" s="973"/>
    </row>
    <row r="34" spans="1:15" ht="14.5">
      <c r="A34" s="809" t="s">
        <v>1234</v>
      </c>
      <c r="B34" s="975">
        <v>20.374259808464018</v>
      </c>
      <c r="C34" s="975">
        <v>13.846545970414073</v>
      </c>
      <c r="D34" s="975">
        <v>1.7663830047874118</v>
      </c>
      <c r="E34" s="975">
        <v>2.2362329807812</v>
      </c>
      <c r="F34" s="975">
        <v>2.0125701663047626</v>
      </c>
      <c r="G34" s="975">
        <v>0.51292285015974504</v>
      </c>
      <c r="H34" s="975">
        <v>9.9198548722887595E-2</v>
      </c>
      <c r="I34" s="975">
        <v>-0.64403159675342692</v>
      </c>
      <c r="J34" s="973"/>
      <c r="K34" s="973"/>
      <c r="L34" s="973"/>
      <c r="M34" s="973"/>
      <c r="N34" s="973"/>
      <c r="O34" s="973"/>
    </row>
    <row r="35" spans="1:15" ht="14.5">
      <c r="A35" s="809" t="s">
        <v>1235</v>
      </c>
      <c r="B35" s="975">
        <v>19.440538598528384</v>
      </c>
      <c r="C35" s="975">
        <v>8.4764643479466883</v>
      </c>
      <c r="D35" s="975">
        <v>5.9298364167794153</v>
      </c>
      <c r="E35" s="975">
        <v>2.208749717820051</v>
      </c>
      <c r="F35" s="975">
        <v>2.8254881159822296</v>
      </c>
      <c r="G35" s="975">
        <v>0</v>
      </c>
      <c r="H35" s="975">
        <v>0.1132741283357486</v>
      </c>
      <c r="I35" s="975" t="s">
        <v>355</v>
      </c>
      <c r="J35" s="973"/>
      <c r="K35" s="973"/>
      <c r="L35" s="973"/>
      <c r="M35" s="973"/>
      <c r="N35" s="973"/>
      <c r="O35" s="973"/>
    </row>
    <row r="36" spans="1:15" ht="14.5">
      <c r="A36" s="809" t="s">
        <v>1236</v>
      </c>
      <c r="B36" s="975">
        <v>7.6702644775871969</v>
      </c>
      <c r="C36" s="975">
        <v>2.2066442074849468</v>
      </c>
      <c r="D36" s="975">
        <v>0.73831106164038862</v>
      </c>
      <c r="E36" s="975">
        <v>2.2013155791330914</v>
      </c>
      <c r="F36" s="975">
        <v>2.4286703888122489</v>
      </c>
      <c r="G36" s="975">
        <v>9.591531033339451E-2</v>
      </c>
      <c r="H36" s="975">
        <v>0.39485028796947602</v>
      </c>
      <c r="I36" s="975" t="s">
        <v>355</v>
      </c>
      <c r="J36" s="973"/>
      <c r="K36" s="973"/>
      <c r="L36" s="973"/>
      <c r="M36" s="973"/>
      <c r="N36" s="973"/>
      <c r="O36" s="973"/>
    </row>
    <row r="37" spans="1:15" ht="14.5">
      <c r="A37" s="809" t="s">
        <v>1237</v>
      </c>
      <c r="B37" s="975">
        <v>8.0234558062715706</v>
      </c>
      <c r="C37" s="975">
        <v>1.5968542507118109</v>
      </c>
      <c r="D37" s="975">
        <v>0.9693990412511192</v>
      </c>
      <c r="E37" s="975">
        <v>2.5131699449122125</v>
      </c>
      <c r="F37" s="975">
        <v>2.7941600280387244</v>
      </c>
      <c r="G37" s="975">
        <v>0.14987254135770456</v>
      </c>
      <c r="H37" s="975">
        <v>1.5827807594100709</v>
      </c>
      <c r="I37" s="975">
        <v>-0.96858383721292685</v>
      </c>
      <c r="J37" s="973"/>
      <c r="K37" s="973"/>
      <c r="L37" s="973"/>
      <c r="M37" s="973"/>
      <c r="N37" s="973"/>
      <c r="O37" s="973"/>
    </row>
    <row r="38" spans="1:15">
      <c r="A38" s="809" t="s">
        <v>335</v>
      </c>
      <c r="B38" s="975">
        <v>5.6158563289103824</v>
      </c>
      <c r="C38" s="975">
        <v>1.5585880948016697</v>
      </c>
      <c r="D38" s="975">
        <v>0.30074164646173063</v>
      </c>
      <c r="E38" s="975">
        <v>1.9762238483735255</v>
      </c>
      <c r="F38" s="975">
        <v>1.7803027392734565</v>
      </c>
      <c r="G38" s="975">
        <v>0</v>
      </c>
      <c r="H38" s="975">
        <v>0</v>
      </c>
      <c r="I38" s="975">
        <v>1.9746210300225582</v>
      </c>
      <c r="J38" s="973"/>
      <c r="K38" s="973"/>
      <c r="L38" s="973"/>
      <c r="M38" s="973"/>
      <c r="N38" s="973"/>
      <c r="O38" s="973"/>
    </row>
    <row r="39" spans="1:15" ht="14.5">
      <c r="A39" s="809" t="s">
        <v>1238</v>
      </c>
      <c r="B39" s="975" t="s">
        <v>355</v>
      </c>
      <c r="C39" s="975" t="s">
        <v>355</v>
      </c>
      <c r="D39" s="975" t="s">
        <v>355</v>
      </c>
      <c r="E39" s="975" t="s">
        <v>355</v>
      </c>
      <c r="F39" s="975" t="s">
        <v>355</v>
      </c>
      <c r="G39" s="975" t="s">
        <v>355</v>
      </c>
      <c r="H39" s="975">
        <v>3.9299656271379622E-2</v>
      </c>
      <c r="I39" s="975">
        <v>0.83094675375842331</v>
      </c>
      <c r="J39" s="973"/>
      <c r="K39" s="973"/>
      <c r="L39" s="973"/>
      <c r="M39" s="973"/>
      <c r="N39" s="973"/>
      <c r="O39" s="973"/>
    </row>
    <row r="40" spans="1:15" ht="14.5">
      <c r="A40" s="809" t="s">
        <v>1465</v>
      </c>
      <c r="B40" s="975">
        <v>17.640498224403458</v>
      </c>
      <c r="C40" s="975">
        <v>9.5595373212733001</v>
      </c>
      <c r="D40" s="975">
        <v>2.851696912363034</v>
      </c>
      <c r="E40" s="975">
        <v>1.9860584456415491</v>
      </c>
      <c r="F40" s="975">
        <v>2.5333043868539491</v>
      </c>
      <c r="G40" s="975">
        <v>0.70967618563392232</v>
      </c>
      <c r="H40" s="975">
        <v>0.13048087016396981</v>
      </c>
      <c r="I40" s="975">
        <v>-0.32332500676410159</v>
      </c>
      <c r="J40" s="973"/>
      <c r="K40" s="973"/>
      <c r="L40" s="973"/>
      <c r="M40" s="973"/>
      <c r="N40" s="973"/>
      <c r="O40" s="973"/>
    </row>
    <row r="41" spans="1:15" ht="14.5">
      <c r="A41" s="809" t="s">
        <v>1239</v>
      </c>
      <c r="B41" s="975">
        <v>8.7798619157305886</v>
      </c>
      <c r="C41" s="975">
        <v>1.2901392426690841</v>
      </c>
      <c r="D41" s="975">
        <v>1.8509157288214129</v>
      </c>
      <c r="E41" s="975">
        <v>2.3526365454149456</v>
      </c>
      <c r="F41" s="975">
        <v>2.4760477523134554</v>
      </c>
      <c r="G41" s="975">
        <v>0.81012264651169019</v>
      </c>
      <c r="H41" s="975">
        <v>0</v>
      </c>
      <c r="I41" s="975">
        <v>-1.4640478262273016</v>
      </c>
      <c r="J41" s="973"/>
      <c r="K41" s="973"/>
      <c r="L41" s="973"/>
      <c r="M41" s="973"/>
      <c r="N41" s="973"/>
      <c r="O41" s="973"/>
    </row>
    <row r="42" spans="1:15" ht="14.5">
      <c r="A42" s="809" t="s">
        <v>1466</v>
      </c>
      <c r="B42" s="975" t="s">
        <v>878</v>
      </c>
      <c r="C42" s="975">
        <v>10.704721315299587</v>
      </c>
      <c r="D42" s="975">
        <v>6.2613918174235907</v>
      </c>
      <c r="E42" s="975">
        <v>1.9874642566541174</v>
      </c>
      <c r="F42" s="975">
        <v>2.4382770619594529</v>
      </c>
      <c r="G42" s="975" t="s">
        <v>1386</v>
      </c>
      <c r="H42" s="975">
        <v>2.2153193345263431E-2</v>
      </c>
      <c r="I42" s="975">
        <v>-0.65913182073814003</v>
      </c>
      <c r="J42" s="973"/>
      <c r="K42" s="973"/>
      <c r="L42" s="973"/>
      <c r="M42" s="973"/>
      <c r="N42" s="973"/>
      <c r="O42" s="973"/>
    </row>
    <row r="43" spans="1:15" ht="14.5">
      <c r="A43" s="809" t="s">
        <v>1240</v>
      </c>
      <c r="B43" s="975">
        <v>13.467871594352131</v>
      </c>
      <c r="C43" s="975">
        <v>9.6395970523778356</v>
      </c>
      <c r="D43" s="975">
        <v>0.53899577362353068</v>
      </c>
      <c r="E43" s="975">
        <v>1.5864822669073713</v>
      </c>
      <c r="F43" s="975">
        <v>1.7027965014433937</v>
      </c>
      <c r="G43" s="975" t="s">
        <v>355</v>
      </c>
      <c r="H43" s="975">
        <v>2.3043389206618768E-2</v>
      </c>
      <c r="I43" s="975">
        <v>-0.79167280643172244</v>
      </c>
      <c r="J43" s="973"/>
      <c r="K43" s="973"/>
      <c r="L43" s="973"/>
      <c r="M43" s="973"/>
      <c r="N43" s="973"/>
      <c r="O43" s="973"/>
    </row>
    <row r="44" spans="1:15" ht="14.5">
      <c r="A44" s="809" t="s">
        <v>1241</v>
      </c>
      <c r="B44" s="975">
        <v>10.138598919843515</v>
      </c>
      <c r="C44" s="975">
        <v>3.067813715695983</v>
      </c>
      <c r="D44" s="975">
        <v>1.8703155455111333</v>
      </c>
      <c r="E44" s="975">
        <v>1.743341333681661</v>
      </c>
      <c r="F44" s="975">
        <v>2.3909827876969287</v>
      </c>
      <c r="G44" s="975">
        <v>1.0661455372578095</v>
      </c>
      <c r="H44" s="975">
        <v>0</v>
      </c>
      <c r="I44" s="975">
        <v>-0.37137835289587312</v>
      </c>
      <c r="J44" s="973"/>
      <c r="K44" s="973"/>
      <c r="L44" s="973"/>
      <c r="M44" s="973"/>
      <c r="N44" s="973"/>
      <c r="O44" s="973"/>
    </row>
    <row r="45" spans="1:15" ht="14.5">
      <c r="A45" s="809" t="s">
        <v>1242</v>
      </c>
      <c r="B45" s="975">
        <v>9.4412905314366</v>
      </c>
      <c r="C45" s="975">
        <v>2.2025243293941656</v>
      </c>
      <c r="D45" s="975">
        <v>1.250191242674574</v>
      </c>
      <c r="E45" s="975">
        <v>2.3089550352440851</v>
      </c>
      <c r="F45" s="975">
        <v>2.8311306858202521</v>
      </c>
      <c r="G45" s="975">
        <v>0.84811968724154529</v>
      </c>
      <c r="H45" s="975">
        <v>0</v>
      </c>
      <c r="I45" s="975">
        <v>1.549783864841805</v>
      </c>
      <c r="J45" s="973"/>
      <c r="K45" s="973"/>
      <c r="L45" s="973"/>
      <c r="M45" s="973"/>
      <c r="N45" s="973"/>
      <c r="O45" s="973"/>
    </row>
    <row r="46" spans="1:15" ht="14.5">
      <c r="A46" s="809" t="s">
        <v>1243</v>
      </c>
      <c r="B46" s="975">
        <v>5.2775120745622965</v>
      </c>
      <c r="C46" s="975">
        <v>0.89177682635374411</v>
      </c>
      <c r="D46" s="975">
        <v>0.67033157229727869</v>
      </c>
      <c r="E46" s="975">
        <v>1.7315899649325053</v>
      </c>
      <c r="F46" s="975">
        <v>1.9838137109787681</v>
      </c>
      <c r="G46" s="975" t="s">
        <v>355</v>
      </c>
      <c r="H46" s="975">
        <v>2.5888549452623513E-3</v>
      </c>
      <c r="I46" s="975">
        <v>-1.3616823702830256</v>
      </c>
      <c r="J46" s="973"/>
      <c r="K46" s="973"/>
      <c r="L46" s="973"/>
      <c r="M46" s="973"/>
      <c r="N46" s="973"/>
      <c r="O46" s="973"/>
    </row>
    <row r="47" spans="1:15" ht="18.75" customHeight="1">
      <c r="A47" s="809" t="s">
        <v>1244</v>
      </c>
      <c r="B47" s="975">
        <v>11.534755491490907</v>
      </c>
      <c r="C47" s="975">
        <v>4.4843087390019276</v>
      </c>
      <c r="D47" s="975">
        <v>1.7769079523244662</v>
      </c>
      <c r="E47" s="975">
        <v>2.206138528071266</v>
      </c>
      <c r="F47" s="975">
        <v>2.3344480405203178</v>
      </c>
      <c r="G47" s="975">
        <v>0.7141477320969839</v>
      </c>
      <c r="H47" s="975">
        <v>0.18146344957842439</v>
      </c>
      <c r="I47" s="975">
        <v>-0.42727280107940535</v>
      </c>
      <c r="J47" s="973"/>
      <c r="K47" s="973"/>
      <c r="L47" s="973"/>
      <c r="M47" s="973"/>
      <c r="N47" s="973"/>
      <c r="O47" s="973"/>
    </row>
    <row r="48" spans="1:15" s="950" customFormat="1">
      <c r="A48" s="812"/>
      <c r="B48" s="812"/>
      <c r="C48" s="961"/>
      <c r="D48" s="961"/>
      <c r="E48" s="961"/>
      <c r="F48" s="961"/>
      <c r="G48" s="961"/>
      <c r="H48" s="961"/>
      <c r="I48" s="961"/>
    </row>
    <row r="49" spans="1:9" s="950" customFormat="1" ht="13">
      <c r="A49" s="811"/>
      <c r="B49" s="1321" t="s">
        <v>91</v>
      </c>
      <c r="C49" s="1321"/>
      <c r="D49" s="1321"/>
      <c r="E49" s="1321"/>
      <c r="F49" s="1321"/>
      <c r="G49" s="1321"/>
      <c r="H49" s="1321"/>
      <c r="I49" s="1321"/>
    </row>
    <row r="50" spans="1:9" s="950" customFormat="1">
      <c r="A50" s="812"/>
      <c r="B50" s="812"/>
      <c r="C50" s="817"/>
      <c r="D50" s="817"/>
      <c r="E50" s="817"/>
      <c r="F50" s="817"/>
      <c r="G50" s="817"/>
      <c r="H50" s="817"/>
      <c r="I50" s="817"/>
    </row>
    <row r="51" spans="1:9" s="950" customFormat="1" ht="14.5">
      <c r="A51" s="809" t="s">
        <v>1231</v>
      </c>
      <c r="B51" s="819">
        <v>100</v>
      </c>
      <c r="C51" s="820">
        <v>27.051901399727488</v>
      </c>
      <c r="D51" s="820">
        <v>12.09463644246253</v>
      </c>
      <c r="E51" s="820">
        <v>27.854576985011768</v>
      </c>
      <c r="F51" s="820">
        <v>29.445063792889879</v>
      </c>
      <c r="G51" s="820">
        <v>3.5538213799083365</v>
      </c>
      <c r="H51" s="820" t="s">
        <v>423</v>
      </c>
      <c r="I51" s="820" t="s">
        <v>423</v>
      </c>
    </row>
    <row r="52" spans="1:9" s="950" customFormat="1" ht="14.5">
      <c r="A52" s="809" t="s">
        <v>1232</v>
      </c>
      <c r="B52" s="819">
        <v>100</v>
      </c>
      <c r="C52" s="820">
        <v>19.003827040612325</v>
      </c>
      <c r="D52" s="820">
        <v>12.414462786314045</v>
      </c>
      <c r="E52" s="820">
        <v>33.006226080996171</v>
      </c>
      <c r="F52" s="820">
        <v>35.576626492260239</v>
      </c>
      <c r="G52" s="1023" t="s">
        <v>355</v>
      </c>
      <c r="H52" s="820" t="s">
        <v>423</v>
      </c>
      <c r="I52" s="820" t="s">
        <v>423</v>
      </c>
    </row>
    <row r="53" spans="1:9" s="950" customFormat="1" ht="14.5">
      <c r="A53" s="809" t="s">
        <v>1233</v>
      </c>
      <c r="B53" s="819">
        <v>100</v>
      </c>
      <c r="C53" s="820">
        <v>51.127912741695589</v>
      </c>
      <c r="D53" s="820">
        <v>3.3424227400429682</v>
      </c>
      <c r="E53" s="820">
        <v>18.831598082961495</v>
      </c>
      <c r="F53" s="820">
        <v>26.702197983804329</v>
      </c>
      <c r="G53" s="1023">
        <v>0</v>
      </c>
      <c r="H53" s="820" t="s">
        <v>423</v>
      </c>
      <c r="I53" s="820" t="s">
        <v>423</v>
      </c>
    </row>
    <row r="54" spans="1:9" s="950" customFormat="1" ht="14.5">
      <c r="A54" s="809" t="s">
        <v>1234</v>
      </c>
      <c r="B54" s="819">
        <v>100</v>
      </c>
      <c r="C54" s="820">
        <v>67.960976745088146</v>
      </c>
      <c r="D54" s="820">
        <v>8.6696793964196353</v>
      </c>
      <c r="E54" s="820">
        <v>10.975775325355418</v>
      </c>
      <c r="F54" s="820">
        <v>9.8780038402606714</v>
      </c>
      <c r="G54" s="820">
        <v>2.5175042184681629</v>
      </c>
      <c r="H54" s="820" t="s">
        <v>423</v>
      </c>
      <c r="I54" s="820" t="s">
        <v>423</v>
      </c>
    </row>
    <row r="55" spans="1:9" s="950" customFormat="1" ht="14.5">
      <c r="A55" s="809" t="s">
        <v>1235</v>
      </c>
      <c r="B55" s="819">
        <v>100</v>
      </c>
      <c r="C55" s="820">
        <v>43.602003642987249</v>
      </c>
      <c r="D55" s="820">
        <v>30.502428658166362</v>
      </c>
      <c r="E55" s="820">
        <v>11.361566484517304</v>
      </c>
      <c r="F55" s="820">
        <v>14.534001214329082</v>
      </c>
      <c r="G55" s="820">
        <v>0</v>
      </c>
      <c r="H55" s="820" t="s">
        <v>423</v>
      </c>
      <c r="I55" s="820" t="s">
        <v>423</v>
      </c>
    </row>
    <row r="56" spans="1:9" s="950" customFormat="1" ht="14.5">
      <c r="A56" s="809" t="s">
        <v>1236</v>
      </c>
      <c r="B56" s="819">
        <v>100</v>
      </c>
      <c r="C56" s="820">
        <v>28.76881512929371</v>
      </c>
      <c r="D56" s="820">
        <v>9.6256271709764576</v>
      </c>
      <c r="E56" s="820">
        <v>28.699343882670785</v>
      </c>
      <c r="F56" s="820">
        <v>31.663450405248938</v>
      </c>
      <c r="G56" s="820">
        <v>1.2504824392126592</v>
      </c>
      <c r="H56" s="820" t="s">
        <v>423</v>
      </c>
      <c r="I56" s="820" t="s">
        <v>423</v>
      </c>
    </row>
    <row r="57" spans="1:9" s="950" customFormat="1" ht="14.5">
      <c r="A57" s="809" t="s">
        <v>1237</v>
      </c>
      <c r="B57" s="819">
        <v>100</v>
      </c>
      <c r="C57" s="820">
        <v>19.902324998956463</v>
      </c>
      <c r="D57" s="820">
        <v>12.082063697457945</v>
      </c>
      <c r="E57" s="820">
        <v>31.322786659431483</v>
      </c>
      <c r="F57" s="820">
        <v>34.824894602830071</v>
      </c>
      <c r="G57" s="820">
        <v>1.8679300413240389</v>
      </c>
      <c r="H57" s="820" t="s">
        <v>423</v>
      </c>
      <c r="I57" s="820" t="s">
        <v>423</v>
      </c>
    </row>
    <row r="58" spans="1:9" s="950" customFormat="1">
      <c r="A58" s="809" t="s">
        <v>335</v>
      </c>
      <c r="B58" s="819">
        <v>100</v>
      </c>
      <c r="C58" s="820">
        <v>27.753347014560735</v>
      </c>
      <c r="D58" s="820">
        <v>5.3552232971758036</v>
      </c>
      <c r="E58" s="820">
        <v>35.190071337828591</v>
      </c>
      <c r="F58" s="820">
        <v>31.701358350434866</v>
      </c>
      <c r="G58" s="820">
        <v>0</v>
      </c>
      <c r="H58" s="820" t="s">
        <v>423</v>
      </c>
      <c r="I58" s="820" t="s">
        <v>423</v>
      </c>
    </row>
    <row r="59" spans="1:9" s="950" customFormat="1" ht="14.5">
      <c r="A59" s="809" t="s">
        <v>1238</v>
      </c>
      <c r="B59" s="966" t="s">
        <v>355</v>
      </c>
      <c r="C59" s="1023" t="s">
        <v>355</v>
      </c>
      <c r="D59" s="1023" t="s">
        <v>355</v>
      </c>
      <c r="E59" s="1023" t="s">
        <v>355</v>
      </c>
      <c r="F59" s="1023" t="s">
        <v>355</v>
      </c>
      <c r="G59" s="1023" t="s">
        <v>355</v>
      </c>
      <c r="H59" s="820" t="s">
        <v>423</v>
      </c>
      <c r="I59" s="820" t="s">
        <v>423</v>
      </c>
    </row>
    <row r="60" spans="1:9" s="950" customFormat="1" ht="14.5">
      <c r="A60" s="809" t="s">
        <v>1465</v>
      </c>
      <c r="B60" s="819">
        <v>100</v>
      </c>
      <c r="C60" s="820">
        <v>54.190857875254665</v>
      </c>
      <c r="D60" s="820">
        <v>16.165625687476684</v>
      </c>
      <c r="E60" s="820">
        <v>11.258516740156928</v>
      </c>
      <c r="F60" s="820">
        <v>14.360730375230753</v>
      </c>
      <c r="G60" s="820">
        <v>4.0229940028120783</v>
      </c>
      <c r="H60" s="820" t="s">
        <v>423</v>
      </c>
      <c r="I60" s="820" t="s">
        <v>423</v>
      </c>
    </row>
    <row r="61" spans="1:9" s="950" customFormat="1" ht="14.5">
      <c r="A61" s="809" t="s">
        <v>1239</v>
      </c>
      <c r="B61" s="819">
        <v>100</v>
      </c>
      <c r="C61" s="820">
        <v>14.694299922389261</v>
      </c>
      <c r="D61" s="820">
        <v>21.081376297105408</v>
      </c>
      <c r="E61" s="820">
        <v>26.795826266923452</v>
      </c>
      <c r="F61" s="820">
        <v>28.201442984851532</v>
      </c>
      <c r="G61" s="820">
        <v>9.2270545287303456</v>
      </c>
      <c r="H61" s="820" t="s">
        <v>423</v>
      </c>
      <c r="I61" s="820" t="s">
        <v>423</v>
      </c>
    </row>
    <row r="62" spans="1:9" s="950" customFormat="1" ht="14.5">
      <c r="A62" s="809" t="s">
        <v>1466</v>
      </c>
      <c r="B62" s="966" t="s">
        <v>878</v>
      </c>
      <c r="C62" s="1023" t="s">
        <v>878</v>
      </c>
      <c r="D62" s="1023" t="s">
        <v>878</v>
      </c>
      <c r="E62" s="1023" t="s">
        <v>878</v>
      </c>
      <c r="F62" s="1023" t="s">
        <v>878</v>
      </c>
      <c r="G62" s="1023" t="s">
        <v>878</v>
      </c>
      <c r="H62" s="820" t="s">
        <v>423</v>
      </c>
      <c r="I62" s="820" t="s">
        <v>423</v>
      </c>
    </row>
    <row r="63" spans="1:9" s="950" customFormat="1" ht="14.5">
      <c r="A63" s="809" t="s">
        <v>1240</v>
      </c>
      <c r="B63" s="819">
        <v>100</v>
      </c>
      <c r="C63" s="820">
        <v>71.574762090992053</v>
      </c>
      <c r="D63" s="820">
        <v>4.0020857776039627</v>
      </c>
      <c r="E63" s="820">
        <v>11.779754921131534</v>
      </c>
      <c r="F63" s="820">
        <v>12.643397210272454</v>
      </c>
      <c r="G63" s="820" t="s">
        <v>355</v>
      </c>
      <c r="H63" s="820" t="s">
        <v>423</v>
      </c>
      <c r="I63" s="820" t="s">
        <v>423</v>
      </c>
    </row>
    <row r="64" spans="1:9" s="950" customFormat="1" ht="14.5">
      <c r="A64" s="809" t="s">
        <v>1241</v>
      </c>
      <c r="B64" s="819">
        <v>100</v>
      </c>
      <c r="C64" s="820">
        <v>30.25875409364091</v>
      </c>
      <c r="D64" s="820">
        <v>18.447475438154534</v>
      </c>
      <c r="E64" s="820">
        <v>17.195091229711736</v>
      </c>
      <c r="F64" s="820">
        <v>23.582970453809335</v>
      </c>
      <c r="G64" s="820">
        <v>10.515708784683484</v>
      </c>
      <c r="H64" s="820" t="s">
        <v>423</v>
      </c>
      <c r="I64" s="820" t="s">
        <v>423</v>
      </c>
    </row>
    <row r="65" spans="1:9" s="950" customFormat="1" ht="14.5">
      <c r="A65" s="809" t="s">
        <v>1242</v>
      </c>
      <c r="B65" s="819">
        <v>100</v>
      </c>
      <c r="C65" s="820">
        <v>23.328636292469078</v>
      </c>
      <c r="D65" s="820">
        <v>13.241741036480351</v>
      </c>
      <c r="E65" s="820">
        <v>24.455926099890402</v>
      </c>
      <c r="F65" s="820">
        <v>29.986691717551277</v>
      </c>
      <c r="G65" s="820">
        <v>8.9830906528886807</v>
      </c>
      <c r="H65" s="820" t="s">
        <v>423</v>
      </c>
      <c r="I65" s="820" t="s">
        <v>423</v>
      </c>
    </row>
    <row r="66" spans="1:9" s="950" customFormat="1" ht="14.5">
      <c r="A66" s="809" t="s">
        <v>1243</v>
      </c>
      <c r="B66" s="819">
        <v>100</v>
      </c>
      <c r="C66" s="820">
        <v>16.897674770885406</v>
      </c>
      <c r="D66" s="820">
        <v>12.701658713928653</v>
      </c>
      <c r="E66" s="820">
        <v>32.810724835264715</v>
      </c>
      <c r="F66" s="820">
        <v>37.589941679921232</v>
      </c>
      <c r="G66" s="820" t="s">
        <v>355</v>
      </c>
      <c r="H66" s="820" t="s">
        <v>423</v>
      </c>
      <c r="I66" s="820" t="s">
        <v>423</v>
      </c>
    </row>
    <row r="67" spans="1:9" s="950" customFormat="1" ht="18.75" customHeight="1">
      <c r="A67" s="809" t="s">
        <v>1244</v>
      </c>
      <c r="B67" s="819">
        <v>100</v>
      </c>
      <c r="C67" s="820">
        <v>38.876495841719098</v>
      </c>
      <c r="D67" s="820">
        <v>15.404816804615203</v>
      </c>
      <c r="E67" s="820">
        <v>19.126010340650186</v>
      </c>
      <c r="F67" s="820">
        <v>20.238383399131614</v>
      </c>
      <c r="G67" s="820">
        <v>6.1912689230717106</v>
      </c>
      <c r="H67" s="820" t="s">
        <v>423</v>
      </c>
      <c r="I67" s="820" t="s">
        <v>423</v>
      </c>
    </row>
    <row r="68" spans="1:9" ht="13">
      <c r="B68" s="869"/>
      <c r="C68" s="977"/>
      <c r="D68" s="977"/>
      <c r="E68" s="977"/>
      <c r="F68" s="977"/>
      <c r="G68" s="977"/>
      <c r="H68" s="977"/>
      <c r="I68" s="977"/>
    </row>
    <row r="69" spans="1:9" s="931" customFormat="1" ht="30" customHeight="1">
      <c r="B69" s="1372" t="s">
        <v>1199</v>
      </c>
      <c r="C69" s="1372"/>
      <c r="D69" s="1372"/>
      <c r="E69" s="1372"/>
      <c r="F69" s="1372"/>
      <c r="G69" s="1372"/>
      <c r="H69" s="1372"/>
      <c r="I69" s="1372"/>
    </row>
    <row r="70" spans="1:9" s="931" customFormat="1" ht="15" customHeight="1">
      <c r="B70" s="1379" t="s">
        <v>1135</v>
      </c>
      <c r="C70" s="1379"/>
      <c r="D70" s="1379"/>
      <c r="E70" s="1379"/>
      <c r="F70" s="1379"/>
      <c r="G70" s="1379"/>
      <c r="H70" s="1379"/>
      <c r="I70" s="1379"/>
    </row>
    <row r="71" spans="1:9" s="931" customFormat="1" ht="15" customHeight="1">
      <c r="B71" s="1379" t="s">
        <v>1136</v>
      </c>
      <c r="C71" s="1379"/>
      <c r="D71" s="1379"/>
      <c r="E71" s="1379"/>
      <c r="F71" s="1379"/>
      <c r="G71" s="1379"/>
      <c r="H71" s="1379"/>
      <c r="I71" s="1379"/>
    </row>
    <row r="72" spans="1:9" s="931" customFormat="1" ht="15" customHeight="1">
      <c r="B72" s="1379" t="s">
        <v>1137</v>
      </c>
      <c r="C72" s="1379"/>
      <c r="D72" s="1379"/>
      <c r="E72" s="1379"/>
      <c r="F72" s="1379"/>
      <c r="G72" s="1379"/>
      <c r="H72" s="1379"/>
      <c r="I72" s="1379"/>
    </row>
    <row r="73" spans="1:9" s="931" customFormat="1" ht="15" customHeight="1">
      <c r="B73" s="1379" t="s">
        <v>1138</v>
      </c>
      <c r="C73" s="1379"/>
      <c r="D73" s="1379"/>
      <c r="E73" s="1379"/>
      <c r="F73" s="1379"/>
      <c r="G73" s="1379"/>
      <c r="H73" s="1379"/>
      <c r="I73" s="1379"/>
    </row>
    <row r="74" spans="1:9" s="931" customFormat="1" ht="15" customHeight="1">
      <c r="B74" s="1379" t="s">
        <v>1139</v>
      </c>
      <c r="C74" s="1379"/>
      <c r="D74" s="1379"/>
      <c r="E74" s="1379"/>
      <c r="F74" s="1379"/>
      <c r="G74" s="1379"/>
      <c r="H74" s="1379"/>
      <c r="I74" s="1379"/>
    </row>
    <row r="75" spans="1:9" s="931" customFormat="1" ht="25" customHeight="1">
      <c r="B75" s="1372" t="s">
        <v>1140</v>
      </c>
      <c r="C75" s="1372"/>
      <c r="D75" s="1372"/>
      <c r="E75" s="1372"/>
      <c r="F75" s="1372"/>
      <c r="G75" s="1372"/>
      <c r="H75" s="1372"/>
      <c r="I75" s="1372"/>
    </row>
    <row r="76" spans="1:9" s="931" customFormat="1" ht="40" customHeight="1">
      <c r="B76" s="1372" t="s">
        <v>1469</v>
      </c>
      <c r="C76" s="1372"/>
      <c r="D76" s="1372"/>
      <c r="E76" s="1372"/>
      <c r="F76" s="1372"/>
      <c r="G76" s="1372"/>
      <c r="H76" s="1372"/>
      <c r="I76" s="1372"/>
    </row>
    <row r="77" spans="1:9" s="931" customFormat="1" ht="25" customHeight="1">
      <c r="B77" s="1372" t="s">
        <v>1249</v>
      </c>
      <c r="C77" s="1372"/>
      <c r="D77" s="1372"/>
      <c r="E77" s="1372"/>
      <c r="F77" s="1372"/>
      <c r="G77" s="1372"/>
      <c r="H77" s="1372"/>
      <c r="I77" s="1372"/>
    </row>
    <row r="78" spans="1:9" s="931" customFormat="1" ht="15" customHeight="1">
      <c r="B78" s="1379" t="s">
        <v>1706</v>
      </c>
      <c r="C78" s="1379"/>
      <c r="D78" s="1379"/>
      <c r="E78" s="1379"/>
      <c r="F78" s="1379"/>
      <c r="G78" s="1379"/>
      <c r="H78" s="1379"/>
      <c r="I78" s="1379"/>
    </row>
    <row r="79" spans="1:9" s="931" customFormat="1" ht="25" customHeight="1">
      <c r="B79" s="1372" t="s">
        <v>1468</v>
      </c>
      <c r="C79" s="1372"/>
      <c r="D79" s="1372"/>
      <c r="E79" s="1372"/>
      <c r="F79" s="1372"/>
      <c r="G79" s="1372"/>
      <c r="H79" s="1372"/>
      <c r="I79" s="1372"/>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1995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4" style="812" customWidth="1"/>
    <col min="3" max="9" width="14" style="961" customWidth="1"/>
    <col min="10" max="16384" width="11.54296875" style="811"/>
  </cols>
  <sheetData>
    <row r="1" spans="1:15" ht="13">
      <c r="A1" s="257" t="s">
        <v>263</v>
      </c>
    </row>
    <row r="3" spans="1:15" ht="15">
      <c r="A3" s="955" t="s">
        <v>1143</v>
      </c>
      <c r="B3" s="969" t="s">
        <v>1144</v>
      </c>
      <c r="C3" s="969"/>
      <c r="D3" s="969"/>
      <c r="E3" s="969"/>
      <c r="F3" s="969"/>
      <c r="G3" s="969"/>
      <c r="H3" s="969"/>
      <c r="I3" s="969"/>
    </row>
    <row r="4" spans="1:15">
      <c r="A4" s="947"/>
      <c r="B4" s="947"/>
      <c r="C4" s="970"/>
      <c r="D4" s="970"/>
      <c r="E4" s="970"/>
      <c r="F4" s="970"/>
      <c r="G4" s="970"/>
      <c r="H4" s="970"/>
      <c r="I4" s="970"/>
    </row>
    <row r="5" spans="1:15" ht="15.75" customHeight="1">
      <c r="A5" s="1380" t="s">
        <v>327</v>
      </c>
      <c r="B5" s="1383" t="s">
        <v>664</v>
      </c>
      <c r="C5" s="1384" t="s">
        <v>559</v>
      </c>
      <c r="D5" s="1385"/>
      <c r="E5" s="1385"/>
      <c r="F5" s="1385"/>
      <c r="G5" s="1386"/>
      <c r="H5" s="1384" t="s">
        <v>136</v>
      </c>
      <c r="I5" s="1385"/>
    </row>
    <row r="6" spans="1:15" ht="15.75" customHeight="1">
      <c r="A6" s="1381"/>
      <c r="B6" s="1383"/>
      <c r="C6" s="1384" t="s">
        <v>1109</v>
      </c>
      <c r="D6" s="1385"/>
      <c r="E6" s="1385"/>
      <c r="F6" s="1386"/>
      <c r="G6" s="1387" t="s">
        <v>1133</v>
      </c>
      <c r="H6" s="1387" t="s">
        <v>1110</v>
      </c>
      <c r="I6" s="1389" t="s">
        <v>1134</v>
      </c>
    </row>
    <row r="7" spans="1:15" ht="96" customHeight="1">
      <c r="A7" s="1382"/>
      <c r="B7" s="1383"/>
      <c r="C7" s="971" t="s">
        <v>1129</v>
      </c>
      <c r="D7" s="971" t="s">
        <v>1130</v>
      </c>
      <c r="E7" s="971" t="s">
        <v>1131</v>
      </c>
      <c r="F7" s="971" t="s">
        <v>1132</v>
      </c>
      <c r="G7" s="1388"/>
      <c r="H7" s="1388"/>
      <c r="I7" s="1390"/>
    </row>
    <row r="8" spans="1:15">
      <c r="A8" s="972"/>
      <c r="B8" s="972"/>
      <c r="C8" s="972"/>
      <c r="D8" s="972"/>
      <c r="E8" s="972"/>
      <c r="F8" s="972"/>
      <c r="G8" s="972"/>
      <c r="H8" s="972"/>
      <c r="I8" s="972"/>
    </row>
    <row r="9" spans="1:15" ht="13">
      <c r="A9" s="947"/>
      <c r="B9" s="1391" t="s">
        <v>90</v>
      </c>
      <c r="C9" s="1391"/>
      <c r="D9" s="1391"/>
      <c r="E9" s="1391"/>
      <c r="F9" s="1391"/>
      <c r="G9" s="1391"/>
      <c r="H9" s="1391"/>
      <c r="I9" s="1391"/>
    </row>
    <row r="10" spans="1:15" s="973" customFormat="1">
      <c r="A10" s="947"/>
      <c r="B10" s="947"/>
      <c r="C10" s="948"/>
      <c r="D10" s="952"/>
      <c r="E10" s="948"/>
      <c r="F10" s="948"/>
      <c r="G10" s="948"/>
      <c r="H10" s="948"/>
      <c r="I10" s="948"/>
    </row>
    <row r="11" spans="1:15" s="973" customFormat="1" ht="14.5">
      <c r="A11" s="809" t="s">
        <v>1231</v>
      </c>
      <c r="B11" s="966">
        <v>76814</v>
      </c>
      <c r="C11" s="966">
        <v>20392</v>
      </c>
      <c r="D11" s="966">
        <v>7843</v>
      </c>
      <c r="E11" s="966">
        <v>23461</v>
      </c>
      <c r="F11" s="966">
        <v>22485</v>
      </c>
      <c r="G11" s="966">
        <v>2633</v>
      </c>
      <c r="H11" s="966">
        <v>646.50782924616385</v>
      </c>
      <c r="I11" s="966">
        <v>-8465.8349844979166</v>
      </c>
    </row>
    <row r="12" spans="1:15" ht="14.5">
      <c r="A12" s="809" t="s">
        <v>1232</v>
      </c>
      <c r="B12" s="966">
        <v>86064</v>
      </c>
      <c r="C12" s="966">
        <v>16061</v>
      </c>
      <c r="D12" s="966">
        <v>10416</v>
      </c>
      <c r="E12" s="966">
        <v>31007</v>
      </c>
      <c r="F12" s="966">
        <v>28580</v>
      </c>
      <c r="G12" s="966" t="s">
        <v>355</v>
      </c>
      <c r="H12" s="966">
        <v>2118.8463469135704</v>
      </c>
      <c r="I12" s="966">
        <v>-12539.423044899297</v>
      </c>
      <c r="J12" s="973"/>
      <c r="K12" s="973"/>
      <c r="L12" s="973"/>
      <c r="M12" s="973"/>
      <c r="N12" s="973"/>
      <c r="O12" s="973"/>
    </row>
    <row r="13" spans="1:15" ht="14.5">
      <c r="A13" s="809" t="s">
        <v>1233</v>
      </c>
      <c r="B13" s="966">
        <v>23167</v>
      </c>
      <c r="C13" s="966">
        <v>11256</v>
      </c>
      <c r="D13" s="966">
        <v>478</v>
      </c>
      <c r="E13" s="966">
        <v>4371</v>
      </c>
      <c r="F13" s="966">
        <v>7062</v>
      </c>
      <c r="G13" s="966">
        <v>0</v>
      </c>
      <c r="H13" s="966">
        <v>622.44754558104819</v>
      </c>
      <c r="I13" s="966" t="s">
        <v>355</v>
      </c>
      <c r="J13" s="973"/>
      <c r="K13" s="973"/>
      <c r="L13" s="973"/>
      <c r="M13" s="973"/>
      <c r="N13" s="973"/>
      <c r="O13" s="973"/>
    </row>
    <row r="14" spans="1:15" ht="14.5">
      <c r="A14" s="809" t="s">
        <v>1234</v>
      </c>
      <c r="B14" s="966">
        <v>61961</v>
      </c>
      <c r="C14" s="966">
        <v>44986</v>
      </c>
      <c r="D14" s="966">
        <v>5038</v>
      </c>
      <c r="E14" s="966">
        <v>5658</v>
      </c>
      <c r="F14" s="966">
        <v>4796</v>
      </c>
      <c r="G14" s="966">
        <v>1483</v>
      </c>
      <c r="H14" s="966">
        <v>419.25503482115613</v>
      </c>
      <c r="I14" s="966">
        <v>-1636.6438281763485</v>
      </c>
      <c r="J14" s="973"/>
      <c r="K14" s="973"/>
      <c r="L14" s="973"/>
      <c r="M14" s="973"/>
      <c r="N14" s="973"/>
      <c r="O14" s="973"/>
    </row>
    <row r="15" spans="1:15" ht="14.5">
      <c r="A15" s="809" t="s">
        <v>1235</v>
      </c>
      <c r="B15" s="966">
        <v>14029</v>
      </c>
      <c r="C15" s="966">
        <v>6136</v>
      </c>
      <c r="D15" s="966">
        <v>4976</v>
      </c>
      <c r="E15" s="966">
        <v>1409</v>
      </c>
      <c r="F15" s="966">
        <v>1507</v>
      </c>
      <c r="G15" s="966">
        <v>0</v>
      </c>
      <c r="H15" s="966">
        <v>107.11018915230061</v>
      </c>
      <c r="I15" s="966" t="s">
        <v>355</v>
      </c>
      <c r="J15" s="973"/>
      <c r="K15" s="973"/>
      <c r="L15" s="973"/>
      <c r="M15" s="973"/>
      <c r="N15" s="973"/>
      <c r="O15" s="973"/>
    </row>
    <row r="16" spans="1:15" ht="14.5">
      <c r="A16" s="809" t="s">
        <v>1236</v>
      </c>
      <c r="B16" s="966" t="s">
        <v>355</v>
      </c>
      <c r="C16" s="966" t="s">
        <v>355</v>
      </c>
      <c r="D16" s="966" t="s">
        <v>355</v>
      </c>
      <c r="E16" s="966" t="s">
        <v>355</v>
      </c>
      <c r="F16" s="966" t="s">
        <v>355</v>
      </c>
      <c r="G16" s="966" t="s">
        <v>355</v>
      </c>
      <c r="H16" s="966" t="s">
        <v>355</v>
      </c>
      <c r="I16" s="966" t="s">
        <v>355</v>
      </c>
      <c r="J16" s="973"/>
      <c r="K16" s="973"/>
      <c r="L16" s="973"/>
      <c r="M16" s="973"/>
      <c r="N16" s="973"/>
      <c r="O16" s="973"/>
    </row>
    <row r="17" spans="1:15" ht="14.5">
      <c r="A17" s="809" t="s">
        <v>1237</v>
      </c>
      <c r="B17" s="966">
        <v>45490</v>
      </c>
      <c r="C17" s="966">
        <v>9802</v>
      </c>
      <c r="D17" s="966">
        <v>4278</v>
      </c>
      <c r="E17" s="966">
        <v>15875</v>
      </c>
      <c r="F17" s="966">
        <v>14567</v>
      </c>
      <c r="G17" s="966">
        <v>968</v>
      </c>
      <c r="H17" s="966">
        <v>11633.787332461152</v>
      </c>
      <c r="I17" s="966">
        <v>-5827.6034906190216</v>
      </c>
      <c r="J17" s="973"/>
      <c r="K17" s="973"/>
      <c r="L17" s="973"/>
      <c r="M17" s="973"/>
      <c r="N17" s="973"/>
      <c r="O17" s="973"/>
    </row>
    <row r="18" spans="1:15">
      <c r="A18" s="809" t="s">
        <v>335</v>
      </c>
      <c r="B18" s="966">
        <v>10256</v>
      </c>
      <c r="C18" s="966">
        <v>3329</v>
      </c>
      <c r="D18" s="966">
        <v>607</v>
      </c>
      <c r="E18" s="966">
        <v>3453</v>
      </c>
      <c r="F18" s="966">
        <v>2867</v>
      </c>
      <c r="G18" s="966">
        <v>0</v>
      </c>
      <c r="H18" s="966">
        <v>0</v>
      </c>
      <c r="I18" s="966">
        <v>3564.9366989468981</v>
      </c>
      <c r="J18" s="973"/>
      <c r="K18" s="973"/>
      <c r="L18" s="973"/>
      <c r="M18" s="973"/>
      <c r="N18" s="973"/>
      <c r="O18" s="973"/>
    </row>
    <row r="19" spans="1:15" ht="14.5">
      <c r="A19" s="809" t="s">
        <v>1238</v>
      </c>
      <c r="B19" s="966">
        <v>73273</v>
      </c>
      <c r="C19" s="966">
        <v>22387</v>
      </c>
      <c r="D19" s="966">
        <v>13277</v>
      </c>
      <c r="E19" s="966">
        <v>18467</v>
      </c>
      <c r="F19" s="966">
        <v>19142</v>
      </c>
      <c r="G19" s="966" t="s">
        <v>355</v>
      </c>
      <c r="H19" s="966">
        <v>517.01468788537898</v>
      </c>
      <c r="I19" s="966">
        <v>6336.7943260094844</v>
      </c>
      <c r="J19" s="973"/>
      <c r="K19" s="973"/>
      <c r="L19" s="973"/>
      <c r="M19" s="973"/>
      <c r="N19" s="973"/>
      <c r="O19" s="973"/>
    </row>
    <row r="20" spans="1:15" ht="14.5">
      <c r="A20" s="809" t="s">
        <v>1465</v>
      </c>
      <c r="B20" s="966">
        <v>298895</v>
      </c>
      <c r="C20" s="966">
        <v>166526</v>
      </c>
      <c r="D20" s="966">
        <v>46779</v>
      </c>
      <c r="E20" s="966">
        <v>36196</v>
      </c>
      <c r="F20" s="966">
        <v>41906</v>
      </c>
      <c r="G20" s="966">
        <v>7488</v>
      </c>
      <c r="H20" s="966">
        <v>2579.6832778905041</v>
      </c>
      <c r="I20" s="966">
        <v>-5841.4532760960037</v>
      </c>
      <c r="J20" s="973"/>
      <c r="K20" s="973"/>
      <c r="L20" s="973"/>
      <c r="M20" s="973"/>
      <c r="N20" s="973"/>
      <c r="O20" s="973"/>
    </row>
    <row r="21" spans="1:15" ht="14.5">
      <c r="A21" s="809" t="s">
        <v>1239</v>
      </c>
      <c r="B21" s="966">
        <v>31867</v>
      </c>
      <c r="C21" s="966">
        <v>3489</v>
      </c>
      <c r="D21" s="966">
        <v>6840</v>
      </c>
      <c r="E21" s="966">
        <v>9796</v>
      </c>
      <c r="F21" s="966">
        <v>8821</v>
      </c>
      <c r="G21" s="966">
        <v>2921</v>
      </c>
      <c r="H21" s="966">
        <v>0</v>
      </c>
      <c r="I21" s="966">
        <v>-5828.9397955432432</v>
      </c>
      <c r="J21" s="973"/>
      <c r="K21" s="973"/>
      <c r="L21" s="973"/>
      <c r="M21" s="973"/>
      <c r="N21" s="973"/>
      <c r="O21" s="973"/>
    </row>
    <row r="22" spans="1:15" ht="14.5">
      <c r="A22" s="809" t="s">
        <v>1466</v>
      </c>
      <c r="B22" s="966" t="s">
        <v>878</v>
      </c>
      <c r="C22" s="966">
        <v>11343</v>
      </c>
      <c r="D22" s="966">
        <v>7391</v>
      </c>
      <c r="E22" s="966">
        <v>2153</v>
      </c>
      <c r="F22" s="966">
        <v>2523</v>
      </c>
      <c r="G22" s="966" t="s">
        <v>1386</v>
      </c>
      <c r="H22" s="966">
        <v>50.115923864669014</v>
      </c>
      <c r="I22" s="966">
        <v>-712.31797834609029</v>
      </c>
      <c r="J22" s="973"/>
      <c r="K22" s="973"/>
      <c r="L22" s="973"/>
      <c r="M22" s="973"/>
      <c r="N22" s="973"/>
      <c r="O22" s="973"/>
    </row>
    <row r="23" spans="1:15" ht="14.5">
      <c r="A23" s="809" t="s">
        <v>1240</v>
      </c>
      <c r="B23" s="966">
        <v>41559</v>
      </c>
      <c r="C23" s="966">
        <v>25017</v>
      </c>
      <c r="D23" s="966">
        <v>2428</v>
      </c>
      <c r="E23" s="966">
        <v>7229</v>
      </c>
      <c r="F23" s="966">
        <v>6837</v>
      </c>
      <c r="G23" s="966">
        <v>48</v>
      </c>
      <c r="H23" s="966">
        <v>187.97631085125192</v>
      </c>
      <c r="I23" s="966">
        <v>-3679.5189393616711</v>
      </c>
      <c r="J23" s="973"/>
      <c r="K23" s="973"/>
      <c r="L23" s="973"/>
      <c r="M23" s="973"/>
      <c r="N23" s="973"/>
      <c r="O23" s="973"/>
    </row>
    <row r="24" spans="1:15" ht="14.5">
      <c r="A24" s="809" t="s">
        <v>1241</v>
      </c>
      <c r="B24" s="966">
        <v>28931</v>
      </c>
      <c r="C24" s="966">
        <v>12766</v>
      </c>
      <c r="D24" s="966">
        <v>3534</v>
      </c>
      <c r="E24" s="966">
        <v>4651</v>
      </c>
      <c r="F24" s="966">
        <v>4906</v>
      </c>
      <c r="G24" s="966">
        <v>3074</v>
      </c>
      <c r="H24" s="966">
        <v>0</v>
      </c>
      <c r="I24" s="966">
        <v>-1109.2563820968385</v>
      </c>
      <c r="J24" s="973"/>
      <c r="K24" s="973"/>
      <c r="L24" s="973"/>
      <c r="M24" s="973"/>
      <c r="N24" s="973"/>
      <c r="O24" s="973"/>
    </row>
    <row r="25" spans="1:15" ht="14.5">
      <c r="A25" s="809" t="s">
        <v>1242</v>
      </c>
      <c r="B25" s="966">
        <v>24139</v>
      </c>
      <c r="C25" s="966">
        <v>5940</v>
      </c>
      <c r="D25" s="966">
        <v>3128</v>
      </c>
      <c r="E25" s="966">
        <v>6303</v>
      </c>
      <c r="F25" s="966">
        <v>6534</v>
      </c>
      <c r="G25" s="966">
        <v>2234</v>
      </c>
      <c r="H25" s="966">
        <v>0</v>
      </c>
      <c r="I25" s="966">
        <v>3930.5257444796994</v>
      </c>
      <c r="J25" s="973"/>
      <c r="K25" s="973"/>
      <c r="L25" s="973"/>
      <c r="M25" s="973"/>
      <c r="N25" s="973"/>
      <c r="O25" s="973"/>
    </row>
    <row r="26" spans="1:15" ht="14.5">
      <c r="A26" s="809" t="s">
        <v>1243</v>
      </c>
      <c r="B26" s="966">
        <v>12017</v>
      </c>
      <c r="C26" s="966">
        <v>1623</v>
      </c>
      <c r="D26" s="966">
        <v>1541</v>
      </c>
      <c r="E26" s="966">
        <v>4449</v>
      </c>
      <c r="F26" s="966">
        <v>4404</v>
      </c>
      <c r="G26" s="966" t="s">
        <v>355</v>
      </c>
      <c r="H26" s="966">
        <v>64.572570833982212</v>
      </c>
      <c r="I26" s="966">
        <v>-3447.1395788777832</v>
      </c>
      <c r="J26" s="973"/>
      <c r="K26" s="973"/>
      <c r="L26" s="973"/>
      <c r="M26" s="973"/>
      <c r="N26" s="973"/>
      <c r="O26" s="973"/>
    </row>
    <row r="27" spans="1:15" ht="18.75" customHeight="1">
      <c r="A27" s="809" t="s">
        <v>1244</v>
      </c>
      <c r="B27" s="966">
        <v>898156.62406021531</v>
      </c>
      <c r="C27" s="966">
        <v>355166.54942442244</v>
      </c>
      <c r="D27" s="966">
        <v>129042.90985958958</v>
      </c>
      <c r="E27" s="966">
        <v>183005.05802698259</v>
      </c>
      <c r="F27" s="966">
        <v>169562.867562876</v>
      </c>
      <c r="G27" s="966">
        <v>58065.719555090196</v>
      </c>
      <c r="H27" s="966">
        <v>19102.458695084413</v>
      </c>
      <c r="I27" s="966">
        <v>-39632.967792967931</v>
      </c>
      <c r="J27" s="973"/>
      <c r="K27" s="973"/>
      <c r="L27" s="973"/>
      <c r="M27" s="973"/>
      <c r="N27" s="973"/>
      <c r="O27" s="973"/>
    </row>
    <row r="28" spans="1:15">
      <c r="A28" s="974"/>
      <c r="B28" s="974"/>
      <c r="C28" s="974"/>
      <c r="D28" s="974"/>
      <c r="E28" s="974"/>
      <c r="F28" s="974"/>
      <c r="G28" s="974"/>
      <c r="H28" s="974"/>
      <c r="I28" s="974"/>
    </row>
    <row r="29" spans="1:15" ht="15">
      <c r="B29" s="1392" t="s">
        <v>1707</v>
      </c>
      <c r="C29" s="1392"/>
      <c r="D29" s="1392"/>
      <c r="E29" s="1392"/>
      <c r="F29" s="1392"/>
      <c r="G29" s="1392"/>
      <c r="H29" s="1392"/>
      <c r="I29" s="1392"/>
    </row>
    <row r="30" spans="1:15" s="973" customFormat="1">
      <c r="A30" s="812"/>
      <c r="B30" s="812"/>
      <c r="C30" s="817"/>
      <c r="D30" s="810"/>
      <c r="E30" s="817"/>
      <c r="F30" s="817"/>
      <c r="G30" s="817"/>
      <c r="H30" s="817"/>
      <c r="I30" s="817"/>
    </row>
    <row r="31" spans="1:15" s="973" customFormat="1" ht="14.5">
      <c r="A31" s="809" t="s">
        <v>1231</v>
      </c>
      <c r="B31" s="975">
        <v>7.4150463447636481</v>
      </c>
      <c r="C31" s="975">
        <v>1.9684904452628469</v>
      </c>
      <c r="D31" s="975">
        <v>0.75710428414066833</v>
      </c>
      <c r="E31" s="975">
        <v>2.2647486434048476</v>
      </c>
      <c r="F31" s="975">
        <v>2.1705329375115294</v>
      </c>
      <c r="G31" s="975">
        <v>0.25417003444375613</v>
      </c>
      <c r="H31" s="975">
        <v>6.2409007682360615E-2</v>
      </c>
      <c r="I31" s="975">
        <v>-0.81722809327952572</v>
      </c>
    </row>
    <row r="32" spans="1:15" ht="14.5">
      <c r="A32" s="809" t="s">
        <v>1232</v>
      </c>
      <c r="B32" s="975">
        <v>7.1045781454478778</v>
      </c>
      <c r="C32" s="975">
        <v>1.3258346067349689</v>
      </c>
      <c r="D32" s="975">
        <v>0.85984018826669795</v>
      </c>
      <c r="E32" s="975">
        <v>2.5596260289540615</v>
      </c>
      <c r="F32" s="975">
        <v>2.3592773214921494</v>
      </c>
      <c r="G32" s="975" t="s">
        <v>355</v>
      </c>
      <c r="H32" s="975">
        <v>0.17491064149753932</v>
      </c>
      <c r="I32" s="975">
        <v>-1.0351286359141689</v>
      </c>
      <c r="J32" s="973"/>
      <c r="K32" s="973"/>
      <c r="L32" s="973"/>
      <c r="M32" s="973"/>
      <c r="N32" s="973"/>
      <c r="O32" s="973"/>
    </row>
    <row r="33" spans="1:15" ht="14.5">
      <c r="A33" s="809" t="s">
        <v>1233</v>
      </c>
      <c r="B33" s="975">
        <v>7.022878085601084</v>
      </c>
      <c r="C33" s="975">
        <v>3.4121602163217424</v>
      </c>
      <c r="D33" s="975">
        <v>0.14490161544081315</v>
      </c>
      <c r="E33" s="975">
        <v>1.3250312993552182</v>
      </c>
      <c r="F33" s="975">
        <v>2.1407849544833106</v>
      </c>
      <c r="G33" s="975">
        <v>0</v>
      </c>
      <c r="H33" s="975">
        <v>0.18868965456456707</v>
      </c>
      <c r="I33" s="975" t="s">
        <v>355</v>
      </c>
      <c r="J33" s="973"/>
      <c r="K33" s="973"/>
      <c r="L33" s="973"/>
      <c r="M33" s="973"/>
      <c r="N33" s="973"/>
      <c r="O33" s="973"/>
    </row>
    <row r="34" spans="1:15" ht="14.5">
      <c r="A34" s="809" t="s">
        <v>1234</v>
      </c>
      <c r="B34" s="975">
        <v>24.010000647128052</v>
      </c>
      <c r="C34" s="975">
        <v>17.432157149040567</v>
      </c>
      <c r="D34" s="975">
        <v>1.9522341999036672</v>
      </c>
      <c r="E34" s="975">
        <v>2.1924853320871276</v>
      </c>
      <c r="F34" s="975">
        <v>1.8584587579868972</v>
      </c>
      <c r="G34" s="975">
        <v>0.57466520810979327</v>
      </c>
      <c r="H34" s="975">
        <v>0.16246209159580466</v>
      </c>
      <c r="I34" s="975">
        <v>-0.63420247209748482</v>
      </c>
      <c r="J34" s="973"/>
      <c r="K34" s="973"/>
      <c r="L34" s="973"/>
      <c r="M34" s="973"/>
      <c r="N34" s="973"/>
      <c r="O34" s="973"/>
    </row>
    <row r="35" spans="1:15" ht="14.5">
      <c r="A35" s="809" t="s">
        <v>1235</v>
      </c>
      <c r="B35" s="975">
        <v>21.3452903881529</v>
      </c>
      <c r="C35" s="975">
        <v>9.3359969934924933</v>
      </c>
      <c r="D35" s="975">
        <v>7.5710431942012137</v>
      </c>
      <c r="E35" s="975">
        <v>2.1438102613805285</v>
      </c>
      <c r="F35" s="975">
        <v>2.2929184271827228</v>
      </c>
      <c r="G35" s="975">
        <v>0</v>
      </c>
      <c r="H35" s="975">
        <v>0.16296942697169015</v>
      </c>
      <c r="I35" s="975" t="s">
        <v>355</v>
      </c>
      <c r="J35" s="973"/>
      <c r="K35" s="973"/>
      <c r="L35" s="973"/>
      <c r="M35" s="973"/>
      <c r="N35" s="973"/>
      <c r="O35" s="973"/>
    </row>
    <row r="36" spans="1:15" ht="14.5">
      <c r="A36" s="809" t="s">
        <v>1236</v>
      </c>
      <c r="B36" s="975" t="s">
        <v>355</v>
      </c>
      <c r="C36" s="975" t="s">
        <v>355</v>
      </c>
      <c r="D36" s="975" t="s">
        <v>355</v>
      </c>
      <c r="E36" s="975" t="s">
        <v>355</v>
      </c>
      <c r="F36" s="975" t="s">
        <v>355</v>
      </c>
      <c r="G36" s="975" t="s">
        <v>355</v>
      </c>
      <c r="H36" s="975" t="s">
        <v>355</v>
      </c>
      <c r="I36" s="975" t="s">
        <v>355</v>
      </c>
      <c r="J36" s="973"/>
      <c r="K36" s="973"/>
      <c r="L36" s="973"/>
      <c r="M36" s="973"/>
      <c r="N36" s="973"/>
      <c r="O36" s="973"/>
    </row>
    <row r="37" spans="1:15" ht="14.5">
      <c r="A37" s="809" t="s">
        <v>1237</v>
      </c>
      <c r="B37" s="975">
        <v>7.5653205307731763</v>
      </c>
      <c r="C37" s="975">
        <v>1.6301444678531254</v>
      </c>
      <c r="D37" s="975">
        <v>0.71146276611667725</v>
      </c>
      <c r="E37" s="975">
        <v>2.6401288948345609</v>
      </c>
      <c r="F37" s="975">
        <v>2.4225989046333889</v>
      </c>
      <c r="G37" s="975">
        <v>0.16098549733542392</v>
      </c>
      <c r="H37" s="975">
        <v>1.9347841318293526</v>
      </c>
      <c r="I37" s="975">
        <v>-0.9691731882344583</v>
      </c>
      <c r="J37" s="973"/>
      <c r="K37" s="973"/>
      <c r="L37" s="973"/>
      <c r="M37" s="973"/>
      <c r="N37" s="973"/>
      <c r="O37" s="973"/>
    </row>
    <row r="38" spans="1:15">
      <c r="A38" s="809" t="s">
        <v>335</v>
      </c>
      <c r="B38" s="975">
        <v>5.794193151824131</v>
      </c>
      <c r="C38" s="975">
        <v>1.8807399573344903</v>
      </c>
      <c r="D38" s="975">
        <v>0.34292855334996564</v>
      </c>
      <c r="E38" s="975">
        <v>1.9507945547239396</v>
      </c>
      <c r="F38" s="975">
        <v>1.6197300864157356</v>
      </c>
      <c r="G38" s="975">
        <v>0</v>
      </c>
      <c r="H38" s="975">
        <v>0</v>
      </c>
      <c r="I38" s="975">
        <v>2.0140339126096571</v>
      </c>
      <c r="J38" s="973"/>
      <c r="K38" s="973"/>
      <c r="L38" s="973"/>
      <c r="M38" s="973"/>
      <c r="N38" s="973"/>
      <c r="O38" s="973"/>
    </row>
    <row r="39" spans="1:15" ht="14.5">
      <c r="A39" s="809" t="s">
        <v>1238</v>
      </c>
      <c r="B39" s="975">
        <v>9.3423197150830273</v>
      </c>
      <c r="C39" s="975">
        <v>2.8543462320576984</v>
      </c>
      <c r="D39" s="975">
        <v>1.6928197133617751</v>
      </c>
      <c r="E39" s="975">
        <v>2.3545455785683438</v>
      </c>
      <c r="F39" s="975">
        <v>2.4406081910952095</v>
      </c>
      <c r="G39" s="975" t="s">
        <v>355</v>
      </c>
      <c r="H39" s="975">
        <v>6.5919458895078317E-2</v>
      </c>
      <c r="I39" s="975">
        <v>0.80794233295080953</v>
      </c>
      <c r="J39" s="973"/>
      <c r="K39" s="973"/>
      <c r="L39" s="973"/>
      <c r="M39" s="973"/>
      <c r="N39" s="973"/>
      <c r="O39" s="973"/>
    </row>
    <row r="40" spans="1:15" ht="14.5">
      <c r="A40" s="809" t="s">
        <v>1465</v>
      </c>
      <c r="B40" s="975">
        <v>16.739095688409488</v>
      </c>
      <c r="C40" s="975">
        <v>9.3259995938643279</v>
      </c>
      <c r="D40" s="975">
        <v>2.6197767015443798</v>
      </c>
      <c r="E40" s="975">
        <v>2.027094155264122</v>
      </c>
      <c r="F40" s="975">
        <v>2.3468727945214471</v>
      </c>
      <c r="G40" s="975">
        <v>0.41935244321521015</v>
      </c>
      <c r="H40" s="975">
        <v>0.14447068446912456</v>
      </c>
      <c r="I40" s="975">
        <v>-0.32714045182403212</v>
      </c>
      <c r="J40" s="973"/>
      <c r="K40" s="973"/>
      <c r="L40" s="973"/>
      <c r="M40" s="973"/>
      <c r="N40" s="973"/>
      <c r="O40" s="973"/>
    </row>
    <row r="41" spans="1:15" ht="14.5">
      <c r="A41" s="809" t="s">
        <v>1239</v>
      </c>
      <c r="B41" s="975">
        <v>7.9116159265121189</v>
      </c>
      <c r="C41" s="975">
        <v>0.86621357415510658</v>
      </c>
      <c r="D41" s="975">
        <v>1.6981659063401917</v>
      </c>
      <c r="E41" s="975">
        <v>2.4320516401328245</v>
      </c>
      <c r="F41" s="975">
        <v>2.1899885175185427</v>
      </c>
      <c r="G41" s="975">
        <v>0.72519628836545325</v>
      </c>
      <c r="H41" s="975">
        <v>0</v>
      </c>
      <c r="I41" s="975">
        <v>-1.4471501214767695</v>
      </c>
      <c r="J41" s="973"/>
      <c r="K41" s="973"/>
      <c r="L41" s="973"/>
      <c r="M41" s="973"/>
      <c r="N41" s="973"/>
      <c r="O41" s="973"/>
    </row>
    <row r="42" spans="1:15" ht="14.5">
      <c r="A42" s="809" t="s">
        <v>1466</v>
      </c>
      <c r="B42" s="975" t="s">
        <v>878</v>
      </c>
      <c r="C42" s="975">
        <v>10.679252424085796</v>
      </c>
      <c r="D42" s="975">
        <v>6.9585078609202249</v>
      </c>
      <c r="E42" s="975">
        <v>2.0270149404087734</v>
      </c>
      <c r="F42" s="975">
        <v>2.375364001231461</v>
      </c>
      <c r="G42" s="975" t="s">
        <v>878</v>
      </c>
      <c r="H42" s="975">
        <v>4.7183337866266925E-2</v>
      </c>
      <c r="I42" s="975">
        <v>-0.67063594260534054</v>
      </c>
      <c r="J42" s="973"/>
      <c r="K42" s="973"/>
      <c r="L42" s="973"/>
      <c r="M42" s="973"/>
      <c r="N42" s="973"/>
      <c r="O42" s="973"/>
    </row>
    <row r="43" spans="1:15" ht="14.5">
      <c r="A43" s="809" t="s">
        <v>1240</v>
      </c>
      <c r="B43" s="975">
        <v>9.4409509510805663</v>
      </c>
      <c r="C43" s="975">
        <v>5.6831076287490685</v>
      </c>
      <c r="D43" s="975">
        <v>0.55156834642853814</v>
      </c>
      <c r="E43" s="975">
        <v>1.6422106986539959</v>
      </c>
      <c r="F43" s="975">
        <v>1.5531601254250063</v>
      </c>
      <c r="G43" s="975">
        <v>1.090415182395792E-2</v>
      </c>
      <c r="H43" s="975">
        <v>4.2702546517282489E-2</v>
      </c>
      <c r="I43" s="975">
        <v>-0.83587569070683909</v>
      </c>
      <c r="J43" s="973"/>
      <c r="K43" s="973"/>
      <c r="L43" s="973"/>
      <c r="M43" s="973"/>
      <c r="N43" s="973"/>
      <c r="O43" s="973"/>
    </row>
    <row r="44" spans="1:15" ht="14.5">
      <c r="A44" s="809" t="s">
        <v>1241</v>
      </c>
      <c r="B44" s="975">
        <v>11.067631872606896</v>
      </c>
      <c r="C44" s="975">
        <v>4.8836676397531926</v>
      </c>
      <c r="D44" s="975">
        <v>1.3519412062421889</v>
      </c>
      <c r="E44" s="975">
        <v>1.7792525609033447</v>
      </c>
      <c r="F44" s="975">
        <v>1.8768034968376284</v>
      </c>
      <c r="G44" s="975">
        <v>1.1759669688705401</v>
      </c>
      <c r="H44" s="975">
        <v>0</v>
      </c>
      <c r="I44" s="975">
        <v>-0.42434901280244658</v>
      </c>
      <c r="J44" s="973"/>
      <c r="K44" s="973"/>
      <c r="L44" s="973"/>
      <c r="M44" s="973"/>
      <c r="N44" s="973"/>
      <c r="O44" s="973"/>
    </row>
    <row r="45" spans="1:15" ht="14.5">
      <c r="A45" s="809" t="s">
        <v>1242</v>
      </c>
      <c r="B45" s="975">
        <v>8.7310293890521962</v>
      </c>
      <c r="C45" s="975">
        <v>2.1484864563971184</v>
      </c>
      <c r="D45" s="975">
        <v>1.131391521146496</v>
      </c>
      <c r="E45" s="975">
        <v>2.27978285095472</v>
      </c>
      <c r="F45" s="975">
        <v>2.3633351020368303</v>
      </c>
      <c r="G45" s="975">
        <v>0.80803345851703068</v>
      </c>
      <c r="H45" s="975">
        <v>0</v>
      </c>
      <c r="I45" s="975">
        <v>1.4216635233223627</v>
      </c>
      <c r="J45" s="973"/>
      <c r="K45" s="973"/>
      <c r="L45" s="973"/>
      <c r="M45" s="973"/>
      <c r="N45" s="973"/>
      <c r="O45" s="973"/>
    </row>
    <row r="46" spans="1:15" ht="14.5">
      <c r="A46" s="809" t="s">
        <v>1243</v>
      </c>
      <c r="B46" s="975">
        <v>4.9629502978100568</v>
      </c>
      <c r="C46" s="975">
        <v>0.67028945105648019</v>
      </c>
      <c r="D46" s="975">
        <v>0.63642393350464321</v>
      </c>
      <c r="E46" s="975">
        <v>1.8374108242453977</v>
      </c>
      <c r="F46" s="975">
        <v>1.8188260890035359</v>
      </c>
      <c r="G46" s="975" t="s">
        <v>355</v>
      </c>
      <c r="H46" s="975">
        <v>2.666809184079829E-2</v>
      </c>
      <c r="I46" s="975">
        <v>-1.4236483647819198</v>
      </c>
      <c r="J46" s="973"/>
      <c r="K46" s="973"/>
      <c r="L46" s="973"/>
      <c r="M46" s="973"/>
      <c r="N46" s="973"/>
      <c r="O46" s="973"/>
    </row>
    <row r="47" spans="1:15" ht="18.75" customHeight="1">
      <c r="A47" s="809" t="s">
        <v>1244</v>
      </c>
      <c r="B47" s="975">
        <v>11.026195858760246</v>
      </c>
      <c r="C47" s="975">
        <v>4.3601926785669205</v>
      </c>
      <c r="D47" s="975">
        <v>1.5841918438056142</v>
      </c>
      <c r="E47" s="975">
        <v>2.2466567176528565</v>
      </c>
      <c r="F47" s="975">
        <v>2.0816340246642207</v>
      </c>
      <c r="G47" s="975">
        <v>0.7128422586252009</v>
      </c>
      <c r="H47" s="975">
        <v>0.2345108250760474</v>
      </c>
      <c r="I47" s="975">
        <v>-0.48655307286349564</v>
      </c>
      <c r="J47" s="973"/>
      <c r="K47" s="973"/>
      <c r="L47" s="973"/>
      <c r="M47" s="973"/>
      <c r="N47" s="973"/>
      <c r="O47" s="973"/>
    </row>
    <row r="48" spans="1:15" s="950" customFormat="1">
      <c r="A48" s="812"/>
      <c r="B48" s="812"/>
      <c r="C48" s="961"/>
      <c r="D48" s="961"/>
      <c r="E48" s="961"/>
      <c r="F48" s="961"/>
      <c r="G48" s="961"/>
      <c r="H48" s="961"/>
      <c r="I48" s="961"/>
    </row>
    <row r="49" spans="1:9" s="950" customFormat="1" ht="13">
      <c r="A49" s="811"/>
      <c r="B49" s="1321" t="s">
        <v>91</v>
      </c>
      <c r="C49" s="1321"/>
      <c r="D49" s="1321"/>
      <c r="E49" s="1321"/>
      <c r="F49" s="1321"/>
      <c r="G49" s="1321"/>
      <c r="H49" s="1321"/>
      <c r="I49" s="1321"/>
    </row>
    <row r="50" spans="1:9" s="950" customFormat="1">
      <c r="A50" s="812"/>
      <c r="B50" s="812"/>
      <c r="C50" s="817"/>
      <c r="D50" s="817"/>
      <c r="E50" s="817"/>
      <c r="F50" s="817"/>
      <c r="G50" s="817"/>
      <c r="H50" s="817"/>
      <c r="I50" s="817"/>
    </row>
    <row r="51" spans="1:9" s="950" customFormat="1" ht="14.5">
      <c r="A51" s="809" t="s">
        <v>1231</v>
      </c>
      <c r="B51" s="819">
        <v>100</v>
      </c>
      <c r="C51" s="820">
        <v>26.547243991980629</v>
      </c>
      <c r="D51" s="820">
        <v>10.210378316452729</v>
      </c>
      <c r="E51" s="820">
        <v>30.542609420157785</v>
      </c>
      <c r="F51" s="820">
        <v>29.272007706928424</v>
      </c>
      <c r="G51" s="820">
        <v>3.4277605644804332</v>
      </c>
      <c r="H51" s="820" t="s">
        <v>423</v>
      </c>
      <c r="I51" s="820" t="s">
        <v>423</v>
      </c>
    </row>
    <row r="52" spans="1:9" s="950" customFormat="1" ht="14.5">
      <c r="A52" s="809" t="s">
        <v>1232</v>
      </c>
      <c r="B52" s="819">
        <v>100</v>
      </c>
      <c r="C52" s="820">
        <v>18.661693623350065</v>
      </c>
      <c r="D52" s="820">
        <v>12.102621305075292</v>
      </c>
      <c r="E52" s="820">
        <v>36.027839747164897</v>
      </c>
      <c r="F52" s="820">
        <v>33.207845324409739</v>
      </c>
      <c r="G52" s="820" t="s">
        <v>355</v>
      </c>
      <c r="H52" s="820" t="s">
        <v>423</v>
      </c>
      <c r="I52" s="820" t="s">
        <v>423</v>
      </c>
    </row>
    <row r="53" spans="1:9" s="950" customFormat="1" ht="14.5">
      <c r="A53" s="809" t="s">
        <v>1233</v>
      </c>
      <c r="B53" s="819">
        <v>100</v>
      </c>
      <c r="C53" s="820">
        <v>48.586351275521217</v>
      </c>
      <c r="D53" s="820">
        <v>2.063279665040791</v>
      </c>
      <c r="E53" s="820">
        <v>18.867354426555014</v>
      </c>
      <c r="F53" s="820">
        <v>30.483014632882981</v>
      </c>
      <c r="G53" s="820">
        <v>0</v>
      </c>
      <c r="H53" s="820" t="s">
        <v>423</v>
      </c>
      <c r="I53" s="820" t="s">
        <v>423</v>
      </c>
    </row>
    <row r="54" spans="1:9" s="950" customFormat="1" ht="14.5">
      <c r="A54" s="809" t="s">
        <v>1234</v>
      </c>
      <c r="B54" s="819">
        <v>100</v>
      </c>
      <c r="C54" s="820">
        <v>72.603734607252946</v>
      </c>
      <c r="D54" s="820">
        <v>8.1309210632494633</v>
      </c>
      <c r="E54" s="820">
        <v>9.131550491438162</v>
      </c>
      <c r="F54" s="820">
        <v>7.7403528025693582</v>
      </c>
      <c r="G54" s="820">
        <v>2.3934410354900661</v>
      </c>
      <c r="H54" s="820" t="s">
        <v>423</v>
      </c>
      <c r="I54" s="820" t="s">
        <v>423</v>
      </c>
    </row>
    <row r="55" spans="1:9" s="950" customFormat="1" ht="14.5">
      <c r="A55" s="809" t="s">
        <v>1235</v>
      </c>
      <c r="B55" s="819">
        <v>100</v>
      </c>
      <c r="C55" s="820">
        <v>43.737971345070925</v>
      </c>
      <c r="D55" s="820">
        <v>35.469384845676814</v>
      </c>
      <c r="E55" s="820">
        <v>10.043481360039918</v>
      </c>
      <c r="F55" s="820">
        <v>10.742034357402524</v>
      </c>
      <c r="G55" s="1023">
        <v>0</v>
      </c>
      <c r="H55" s="820" t="s">
        <v>423</v>
      </c>
      <c r="I55" s="820" t="s">
        <v>423</v>
      </c>
    </row>
    <row r="56" spans="1:9" s="950" customFormat="1" ht="14.5">
      <c r="A56" s="809" t="s">
        <v>1236</v>
      </c>
      <c r="B56" s="966" t="s">
        <v>355</v>
      </c>
      <c r="C56" s="1023" t="s">
        <v>355</v>
      </c>
      <c r="D56" s="1023" t="s">
        <v>355</v>
      </c>
      <c r="E56" s="1023" t="s">
        <v>355</v>
      </c>
      <c r="F56" s="1023" t="s">
        <v>355</v>
      </c>
      <c r="G56" s="1023" t="s">
        <v>355</v>
      </c>
      <c r="H56" s="820" t="s">
        <v>423</v>
      </c>
      <c r="I56" s="820" t="s">
        <v>423</v>
      </c>
    </row>
    <row r="57" spans="1:9" s="950" customFormat="1" ht="14.5">
      <c r="A57" s="809" t="s">
        <v>1237</v>
      </c>
      <c r="B57" s="819">
        <v>100</v>
      </c>
      <c r="C57" s="820">
        <v>21.547592877555505</v>
      </c>
      <c r="D57" s="820">
        <v>9.4042646735546267</v>
      </c>
      <c r="E57" s="820">
        <v>34.897779731809187</v>
      </c>
      <c r="F57" s="820">
        <v>32.022422510441857</v>
      </c>
      <c r="G57" s="820">
        <v>2.1279402066388218</v>
      </c>
      <c r="H57" s="820" t="s">
        <v>423</v>
      </c>
      <c r="I57" s="820" t="s">
        <v>423</v>
      </c>
    </row>
    <row r="58" spans="1:9" s="950" customFormat="1">
      <c r="A58" s="809" t="s">
        <v>335</v>
      </c>
      <c r="B58" s="819">
        <v>100</v>
      </c>
      <c r="C58" s="820">
        <v>32.459048361934478</v>
      </c>
      <c r="D58" s="820">
        <v>5.9184867394695786</v>
      </c>
      <c r="E58" s="820">
        <v>33.668096723868956</v>
      </c>
      <c r="F58" s="820">
        <v>27.954368174726991</v>
      </c>
      <c r="G58" s="820">
        <v>0</v>
      </c>
      <c r="H58" s="820" t="s">
        <v>423</v>
      </c>
      <c r="I58" s="820" t="s">
        <v>423</v>
      </c>
    </row>
    <row r="59" spans="1:9" s="950" customFormat="1" ht="14.5">
      <c r="A59" s="809" t="s">
        <v>1238</v>
      </c>
      <c r="B59" s="819">
        <v>100</v>
      </c>
      <c r="C59" s="820">
        <v>30.552863947156524</v>
      </c>
      <c r="D59" s="820">
        <v>18.119907742278876</v>
      </c>
      <c r="E59" s="820">
        <v>25.203007929250884</v>
      </c>
      <c r="F59" s="820">
        <v>26.124220381313716</v>
      </c>
      <c r="G59" s="1023" t="s">
        <v>355</v>
      </c>
      <c r="H59" s="820" t="s">
        <v>423</v>
      </c>
      <c r="I59" s="820" t="s">
        <v>423</v>
      </c>
    </row>
    <row r="60" spans="1:9" s="950" customFormat="1" ht="14.5">
      <c r="A60" s="809" t="s">
        <v>1465</v>
      </c>
      <c r="B60" s="819">
        <v>100</v>
      </c>
      <c r="C60" s="820">
        <v>55.713879455996256</v>
      </c>
      <c r="D60" s="820">
        <v>15.650646548118905</v>
      </c>
      <c r="E60" s="820">
        <v>12.109938272637548</v>
      </c>
      <c r="F60" s="820">
        <v>14.020308134963784</v>
      </c>
      <c r="G60" s="820">
        <v>2.5052275882835109</v>
      </c>
      <c r="H60" s="820" t="s">
        <v>423</v>
      </c>
      <c r="I60" s="820" t="s">
        <v>423</v>
      </c>
    </row>
    <row r="61" spans="1:9" s="950" customFormat="1" ht="14.5">
      <c r="A61" s="809" t="s">
        <v>1239</v>
      </c>
      <c r="B61" s="819">
        <v>100</v>
      </c>
      <c r="C61" s="820">
        <v>10.94863024445351</v>
      </c>
      <c r="D61" s="820">
        <v>21.464210625411869</v>
      </c>
      <c r="E61" s="820">
        <v>30.740264223177583</v>
      </c>
      <c r="F61" s="820">
        <v>27.680672796309661</v>
      </c>
      <c r="G61" s="820">
        <v>9.1662221106473787</v>
      </c>
      <c r="H61" s="820" t="s">
        <v>423</v>
      </c>
      <c r="I61" s="820" t="s">
        <v>423</v>
      </c>
    </row>
    <row r="62" spans="1:9" s="950" customFormat="1" ht="14.5">
      <c r="A62" s="809" t="s">
        <v>1466</v>
      </c>
      <c r="B62" s="966" t="s">
        <v>878</v>
      </c>
      <c r="C62" s="1023" t="s">
        <v>878</v>
      </c>
      <c r="D62" s="1023" t="s">
        <v>878</v>
      </c>
      <c r="E62" s="1023" t="s">
        <v>878</v>
      </c>
      <c r="F62" s="1023" t="s">
        <v>878</v>
      </c>
      <c r="G62" s="1023" t="s">
        <v>878</v>
      </c>
      <c r="H62" s="820" t="s">
        <v>423</v>
      </c>
      <c r="I62" s="820" t="s">
        <v>423</v>
      </c>
    </row>
    <row r="63" spans="1:9" s="950" customFormat="1" ht="14.5">
      <c r="A63" s="809" t="s">
        <v>1240</v>
      </c>
      <c r="B63" s="819">
        <v>100</v>
      </c>
      <c r="C63" s="820">
        <v>60.196347361582326</v>
      </c>
      <c r="D63" s="820">
        <v>5.8422964941408599</v>
      </c>
      <c r="E63" s="820">
        <v>17.394547510767826</v>
      </c>
      <c r="F63" s="820">
        <v>16.451310185519382</v>
      </c>
      <c r="G63" s="820">
        <v>0.11549844798960514</v>
      </c>
      <c r="H63" s="820" t="s">
        <v>423</v>
      </c>
      <c r="I63" s="820" t="s">
        <v>423</v>
      </c>
    </row>
    <row r="64" spans="1:9" s="950" customFormat="1" ht="14.5">
      <c r="A64" s="809" t="s">
        <v>1241</v>
      </c>
      <c r="B64" s="819">
        <v>100</v>
      </c>
      <c r="C64" s="820">
        <v>44.125678338114824</v>
      </c>
      <c r="D64" s="820">
        <v>12.215270816770937</v>
      </c>
      <c r="E64" s="820">
        <v>16.076181258857282</v>
      </c>
      <c r="F64" s="820">
        <v>16.957588745636169</v>
      </c>
      <c r="G64" s="820">
        <v>10.625280840620787</v>
      </c>
      <c r="H64" s="820" t="s">
        <v>423</v>
      </c>
      <c r="I64" s="820" t="s">
        <v>423</v>
      </c>
    </row>
    <row r="65" spans="1:9" s="950" customFormat="1" ht="14.5">
      <c r="A65" s="809" t="s">
        <v>1242</v>
      </c>
      <c r="B65" s="819">
        <v>100</v>
      </c>
      <c r="C65" s="820">
        <v>24.60748166866896</v>
      </c>
      <c r="D65" s="820">
        <v>12.958283276026348</v>
      </c>
      <c r="E65" s="820">
        <v>26.111272215087617</v>
      </c>
      <c r="F65" s="820">
        <v>27.068229835535856</v>
      </c>
      <c r="G65" s="820">
        <v>9.2547330046812206</v>
      </c>
      <c r="H65" s="820" t="s">
        <v>423</v>
      </c>
      <c r="I65" s="820" t="s">
        <v>423</v>
      </c>
    </row>
    <row r="66" spans="1:9" s="950" customFormat="1" ht="14.5">
      <c r="A66" s="809" t="s">
        <v>1243</v>
      </c>
      <c r="B66" s="819">
        <v>100</v>
      </c>
      <c r="C66" s="820">
        <v>13.505866688857452</v>
      </c>
      <c r="D66" s="820">
        <v>12.823500041607723</v>
      </c>
      <c r="E66" s="820">
        <v>37.022551385537156</v>
      </c>
      <c r="F66" s="820">
        <v>36.648081883997669</v>
      </c>
      <c r="G66" s="1023" t="s">
        <v>355</v>
      </c>
      <c r="H66" s="820" t="s">
        <v>423</v>
      </c>
      <c r="I66" s="820" t="s">
        <v>423</v>
      </c>
    </row>
    <row r="67" spans="1:9" s="950" customFormat="1" ht="18.75" customHeight="1">
      <c r="A67" s="809" t="s">
        <v>1244</v>
      </c>
      <c r="B67" s="819">
        <v>100</v>
      </c>
      <c r="C67" s="820">
        <v>39.543943663061036</v>
      </c>
      <c r="D67" s="820">
        <v>14.367528602777206</v>
      </c>
      <c r="E67" s="820">
        <v>20.375628606922497</v>
      </c>
      <c r="F67" s="820">
        <v>18.878986473021655</v>
      </c>
      <c r="G67" s="820">
        <v>6.4649881768502429</v>
      </c>
      <c r="H67" s="820" t="s">
        <v>423</v>
      </c>
      <c r="I67" s="820" t="s">
        <v>423</v>
      </c>
    </row>
    <row r="68" spans="1:9" ht="12.75" customHeight="1">
      <c r="B68" s="869"/>
      <c r="C68" s="977"/>
      <c r="D68" s="977"/>
      <c r="E68" s="977"/>
      <c r="F68" s="977"/>
      <c r="G68" s="977"/>
      <c r="H68" s="977"/>
      <c r="I68" s="977"/>
    </row>
    <row r="69" spans="1:9" s="931" customFormat="1" ht="30" customHeight="1">
      <c r="B69" s="1372" t="s">
        <v>1199</v>
      </c>
      <c r="C69" s="1372"/>
      <c r="D69" s="1372"/>
      <c r="E69" s="1372"/>
      <c r="F69" s="1372"/>
      <c r="G69" s="1372"/>
      <c r="H69" s="1372"/>
      <c r="I69" s="1372"/>
    </row>
    <row r="70" spans="1:9" s="931" customFormat="1" ht="15" customHeight="1">
      <c r="B70" s="1379" t="s">
        <v>1135</v>
      </c>
      <c r="C70" s="1379"/>
      <c r="D70" s="1379"/>
      <c r="E70" s="1379"/>
      <c r="F70" s="1379"/>
      <c r="G70" s="1379"/>
      <c r="H70" s="1379"/>
      <c r="I70" s="1379"/>
    </row>
    <row r="71" spans="1:9" s="931" customFormat="1" ht="15" customHeight="1">
      <c r="B71" s="1379" t="s">
        <v>1136</v>
      </c>
      <c r="C71" s="1379"/>
      <c r="D71" s="1379"/>
      <c r="E71" s="1379"/>
      <c r="F71" s="1379"/>
      <c r="G71" s="1379"/>
      <c r="H71" s="1379"/>
      <c r="I71" s="1379"/>
    </row>
    <row r="72" spans="1:9" s="931" customFormat="1" ht="15" customHeight="1">
      <c r="B72" s="1379" t="s">
        <v>1137</v>
      </c>
      <c r="C72" s="1379"/>
      <c r="D72" s="1379"/>
      <c r="E72" s="1379"/>
      <c r="F72" s="1379"/>
      <c r="G72" s="1379"/>
      <c r="H72" s="1379"/>
      <c r="I72" s="1379"/>
    </row>
    <row r="73" spans="1:9" s="931" customFormat="1" ht="15" customHeight="1">
      <c r="B73" s="1379" t="s">
        <v>1138</v>
      </c>
      <c r="C73" s="1379"/>
      <c r="D73" s="1379"/>
      <c r="E73" s="1379"/>
      <c r="F73" s="1379"/>
      <c r="G73" s="1379"/>
      <c r="H73" s="1379"/>
      <c r="I73" s="1379"/>
    </row>
    <row r="74" spans="1:9" s="931" customFormat="1" ht="15" customHeight="1">
      <c r="B74" s="1379" t="s">
        <v>1139</v>
      </c>
      <c r="C74" s="1379"/>
      <c r="D74" s="1379"/>
      <c r="E74" s="1379"/>
      <c r="F74" s="1379"/>
      <c r="G74" s="1379"/>
      <c r="H74" s="1379"/>
      <c r="I74" s="1379"/>
    </row>
    <row r="75" spans="1:9" s="931" customFormat="1" ht="25" customHeight="1">
      <c r="B75" s="1372" t="s">
        <v>1140</v>
      </c>
      <c r="C75" s="1372"/>
      <c r="D75" s="1372"/>
      <c r="E75" s="1372"/>
      <c r="F75" s="1372"/>
      <c r="G75" s="1372"/>
      <c r="H75" s="1372"/>
      <c r="I75" s="1372"/>
    </row>
    <row r="76" spans="1:9" s="931" customFormat="1" ht="40" customHeight="1">
      <c r="B76" s="1372" t="s">
        <v>1467</v>
      </c>
      <c r="C76" s="1372"/>
      <c r="D76" s="1372"/>
      <c r="E76" s="1372"/>
      <c r="F76" s="1372"/>
      <c r="G76" s="1372"/>
      <c r="H76" s="1372"/>
      <c r="I76" s="1372"/>
    </row>
    <row r="77" spans="1:9" s="931" customFormat="1" ht="25" customHeight="1">
      <c r="B77" s="1372" t="s">
        <v>1249</v>
      </c>
      <c r="C77" s="1372"/>
      <c r="D77" s="1372"/>
      <c r="E77" s="1372"/>
      <c r="F77" s="1372"/>
      <c r="G77" s="1372"/>
      <c r="H77" s="1372"/>
      <c r="I77" s="1372"/>
    </row>
    <row r="78" spans="1:9" s="931" customFormat="1" ht="15" customHeight="1">
      <c r="B78" s="1379" t="s">
        <v>1706</v>
      </c>
      <c r="C78" s="1379"/>
      <c r="D78" s="1379"/>
      <c r="E78" s="1379"/>
      <c r="F78" s="1379"/>
      <c r="G78" s="1379"/>
      <c r="H78" s="1379"/>
      <c r="I78" s="1379"/>
    </row>
    <row r="79" spans="1:9" s="931" customFormat="1" ht="25" customHeight="1">
      <c r="B79" s="1372" t="s">
        <v>1468</v>
      </c>
      <c r="C79" s="1372"/>
      <c r="D79" s="1372"/>
      <c r="E79" s="1372"/>
      <c r="F79" s="1372"/>
      <c r="G79" s="1372"/>
      <c r="H79" s="1372"/>
      <c r="I79" s="1372"/>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2000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4" style="812" customWidth="1"/>
    <col min="3" max="9" width="14" style="961" customWidth="1"/>
    <col min="10" max="16384" width="11.54296875" style="811"/>
  </cols>
  <sheetData>
    <row r="1" spans="1:15" ht="13">
      <c r="A1" s="257" t="s">
        <v>263</v>
      </c>
    </row>
    <row r="3" spans="1:15" ht="15">
      <c r="A3" s="955" t="s">
        <v>1145</v>
      </c>
      <c r="B3" s="969" t="s">
        <v>1146</v>
      </c>
      <c r="C3" s="969"/>
      <c r="D3" s="969"/>
      <c r="E3" s="969"/>
      <c r="F3" s="969"/>
      <c r="G3" s="969"/>
      <c r="H3" s="969"/>
      <c r="I3" s="969"/>
    </row>
    <row r="4" spans="1:15">
      <c r="A4" s="947"/>
      <c r="B4" s="947"/>
      <c r="C4" s="970"/>
      <c r="D4" s="970"/>
      <c r="E4" s="970"/>
      <c r="F4" s="970"/>
      <c r="G4" s="970"/>
      <c r="H4" s="970"/>
      <c r="I4" s="970"/>
    </row>
    <row r="5" spans="1:15" ht="15.75" customHeight="1">
      <c r="A5" s="1380" t="s">
        <v>327</v>
      </c>
      <c r="B5" s="1383" t="s">
        <v>664</v>
      </c>
      <c r="C5" s="1384" t="s">
        <v>559</v>
      </c>
      <c r="D5" s="1385"/>
      <c r="E5" s="1385"/>
      <c r="F5" s="1385"/>
      <c r="G5" s="1386"/>
      <c r="H5" s="1384" t="s">
        <v>136</v>
      </c>
      <c r="I5" s="1385"/>
    </row>
    <row r="6" spans="1:15" ht="15.75" customHeight="1">
      <c r="A6" s="1381"/>
      <c r="B6" s="1383"/>
      <c r="C6" s="1384" t="s">
        <v>1109</v>
      </c>
      <c r="D6" s="1385"/>
      <c r="E6" s="1385"/>
      <c r="F6" s="1386"/>
      <c r="G6" s="1387" t="s">
        <v>1133</v>
      </c>
      <c r="H6" s="1387" t="s">
        <v>1110</v>
      </c>
      <c r="I6" s="1389" t="s">
        <v>1134</v>
      </c>
    </row>
    <row r="7" spans="1:15" ht="96" customHeight="1">
      <c r="A7" s="1382"/>
      <c r="B7" s="1383"/>
      <c r="C7" s="971" t="s">
        <v>1129</v>
      </c>
      <c r="D7" s="971" t="s">
        <v>1130</v>
      </c>
      <c r="E7" s="971" t="s">
        <v>1131</v>
      </c>
      <c r="F7" s="971" t="s">
        <v>1132</v>
      </c>
      <c r="G7" s="1388"/>
      <c r="H7" s="1388"/>
      <c r="I7" s="1390"/>
    </row>
    <row r="8" spans="1:15">
      <c r="A8" s="972"/>
      <c r="B8" s="972"/>
      <c r="C8" s="972"/>
      <c r="D8" s="972"/>
      <c r="E8" s="972"/>
      <c r="F8" s="972"/>
      <c r="G8" s="972"/>
      <c r="H8" s="972"/>
      <c r="I8" s="972"/>
    </row>
    <row r="9" spans="1:15" ht="13">
      <c r="A9" s="947"/>
      <c r="B9" s="1391" t="s">
        <v>90</v>
      </c>
      <c r="C9" s="1391"/>
      <c r="D9" s="1391"/>
      <c r="E9" s="1391"/>
      <c r="F9" s="1391"/>
      <c r="G9" s="1391"/>
      <c r="H9" s="1391"/>
      <c r="I9" s="1391"/>
    </row>
    <row r="10" spans="1:15" s="973" customFormat="1">
      <c r="A10" s="947"/>
      <c r="B10" s="947"/>
      <c r="C10" s="948"/>
      <c r="D10" s="952"/>
      <c r="E10" s="948"/>
      <c r="F10" s="948"/>
      <c r="G10" s="948"/>
      <c r="H10" s="948"/>
      <c r="I10" s="948"/>
    </row>
    <row r="11" spans="1:15" s="973" customFormat="1" ht="14.5">
      <c r="A11" s="945" t="s">
        <v>1231</v>
      </c>
      <c r="B11" s="978">
        <v>79478</v>
      </c>
      <c r="C11" s="978">
        <v>25448</v>
      </c>
      <c r="D11" s="978">
        <v>7416</v>
      </c>
      <c r="E11" s="978">
        <v>21131</v>
      </c>
      <c r="F11" s="978">
        <v>23142</v>
      </c>
      <c r="G11" s="978">
        <v>2341</v>
      </c>
      <c r="H11" s="978">
        <v>761.44631793559608</v>
      </c>
      <c r="I11" s="978">
        <v>-4079.461935932447</v>
      </c>
    </row>
    <row r="12" spans="1:15" ht="14.5">
      <c r="A12" s="945" t="s">
        <v>1232</v>
      </c>
      <c r="B12" s="978">
        <v>77528</v>
      </c>
      <c r="C12" s="978">
        <v>15185</v>
      </c>
      <c r="D12" s="978">
        <v>8923</v>
      </c>
      <c r="E12" s="978">
        <v>27356</v>
      </c>
      <c r="F12" s="978">
        <v>26064</v>
      </c>
      <c r="G12" s="978" t="s">
        <v>355</v>
      </c>
      <c r="H12" s="978">
        <v>3414.9806079066275</v>
      </c>
      <c r="I12" s="978">
        <v>-4718.4685738022763</v>
      </c>
      <c r="J12" s="973"/>
      <c r="K12" s="973"/>
      <c r="L12" s="973"/>
      <c r="M12" s="973"/>
      <c r="N12" s="973"/>
      <c r="O12" s="973"/>
    </row>
    <row r="13" spans="1:15" ht="14.5">
      <c r="A13" s="945" t="s">
        <v>1233</v>
      </c>
      <c r="B13" s="978">
        <v>19391</v>
      </c>
      <c r="C13" s="978">
        <v>8491</v>
      </c>
      <c r="D13" s="978">
        <v>330</v>
      </c>
      <c r="E13" s="978">
        <v>3839</v>
      </c>
      <c r="F13" s="978">
        <v>6731</v>
      </c>
      <c r="G13" s="978">
        <v>0</v>
      </c>
      <c r="H13" s="978">
        <v>711.39302989973726</v>
      </c>
      <c r="I13" s="978" t="s">
        <v>355</v>
      </c>
      <c r="J13" s="973"/>
      <c r="K13" s="973"/>
      <c r="L13" s="973"/>
      <c r="M13" s="973"/>
      <c r="N13" s="973"/>
      <c r="O13" s="973"/>
    </row>
    <row r="14" spans="1:15" ht="14.5">
      <c r="A14" s="945" t="s">
        <v>1234</v>
      </c>
      <c r="B14" s="978">
        <v>61555</v>
      </c>
      <c r="C14" s="978">
        <v>46389</v>
      </c>
      <c r="D14" s="978">
        <v>3181</v>
      </c>
      <c r="E14" s="978">
        <v>5149</v>
      </c>
      <c r="F14" s="978">
        <v>5443</v>
      </c>
      <c r="G14" s="978">
        <v>1393</v>
      </c>
      <c r="H14" s="978">
        <v>294.60417549273933</v>
      </c>
      <c r="I14" s="978">
        <v>1320.580806776381</v>
      </c>
      <c r="J14" s="973"/>
      <c r="K14" s="973"/>
      <c r="L14" s="973"/>
      <c r="M14" s="973"/>
      <c r="N14" s="973"/>
      <c r="O14" s="973"/>
    </row>
    <row r="15" spans="1:15" ht="14.5">
      <c r="A15" s="945" t="s">
        <v>1235</v>
      </c>
      <c r="B15" s="978">
        <v>12152</v>
      </c>
      <c r="C15" s="978">
        <v>6544</v>
      </c>
      <c r="D15" s="978">
        <v>3005</v>
      </c>
      <c r="E15" s="978">
        <v>1288</v>
      </c>
      <c r="F15" s="978">
        <v>1315</v>
      </c>
      <c r="G15" s="978">
        <v>0</v>
      </c>
      <c r="H15" s="978">
        <v>69.328263259089937</v>
      </c>
      <c r="I15" s="978" t="s">
        <v>355</v>
      </c>
      <c r="J15" s="973"/>
      <c r="K15" s="973"/>
      <c r="L15" s="973"/>
      <c r="M15" s="973"/>
      <c r="N15" s="973"/>
      <c r="O15" s="973"/>
    </row>
    <row r="16" spans="1:15" ht="14.5">
      <c r="A16" s="945" t="s">
        <v>1236</v>
      </c>
      <c r="B16" s="978">
        <v>12132</v>
      </c>
      <c r="C16" s="978">
        <v>4203</v>
      </c>
      <c r="D16" s="978">
        <v>1009</v>
      </c>
      <c r="E16" s="978">
        <v>3533</v>
      </c>
      <c r="F16" s="978">
        <v>3213</v>
      </c>
      <c r="G16" s="978">
        <v>174</v>
      </c>
      <c r="H16" s="978">
        <v>743.36697734235554</v>
      </c>
      <c r="I16" s="978" t="s">
        <v>355</v>
      </c>
      <c r="J16" s="973"/>
      <c r="K16" s="973"/>
      <c r="L16" s="973"/>
      <c r="M16" s="973"/>
      <c r="N16" s="973"/>
      <c r="O16" s="973"/>
    </row>
    <row r="17" spans="1:15" ht="14.5">
      <c r="A17" s="945" t="s">
        <v>1237</v>
      </c>
      <c r="B17" s="978">
        <v>42980</v>
      </c>
      <c r="C17" s="978">
        <v>9456</v>
      </c>
      <c r="D17" s="978">
        <v>3801</v>
      </c>
      <c r="E17" s="978">
        <v>13915</v>
      </c>
      <c r="F17" s="978">
        <v>15093</v>
      </c>
      <c r="G17" s="978">
        <v>715</v>
      </c>
      <c r="H17" s="978">
        <v>12282.734692977774</v>
      </c>
      <c r="I17" s="978">
        <v>-3115.5021674398999</v>
      </c>
      <c r="J17" s="973"/>
      <c r="K17" s="973"/>
      <c r="L17" s="973"/>
      <c r="M17" s="973"/>
      <c r="N17" s="973"/>
      <c r="O17" s="973"/>
    </row>
    <row r="18" spans="1:15">
      <c r="A18" s="945" t="s">
        <v>335</v>
      </c>
      <c r="B18" s="978">
        <v>10354</v>
      </c>
      <c r="C18" s="978">
        <v>3804</v>
      </c>
      <c r="D18" s="978">
        <v>528</v>
      </c>
      <c r="E18" s="978">
        <v>3081</v>
      </c>
      <c r="F18" s="978">
        <v>2940</v>
      </c>
      <c r="G18" s="978">
        <v>0</v>
      </c>
      <c r="H18" s="978">
        <v>0</v>
      </c>
      <c r="I18" s="978">
        <v>5319.6033456843543</v>
      </c>
      <c r="J18" s="973"/>
      <c r="K18" s="973"/>
      <c r="L18" s="973"/>
      <c r="M18" s="973"/>
      <c r="N18" s="973"/>
      <c r="O18" s="973"/>
    </row>
    <row r="19" spans="1:15" ht="14.5">
      <c r="A19" s="945" t="s">
        <v>1238</v>
      </c>
      <c r="B19" s="978" t="s">
        <v>355</v>
      </c>
      <c r="C19" s="978" t="s">
        <v>355</v>
      </c>
      <c r="D19" s="978" t="s">
        <v>355</v>
      </c>
      <c r="E19" s="978" t="s">
        <v>355</v>
      </c>
      <c r="F19" s="978" t="s">
        <v>355</v>
      </c>
      <c r="G19" s="978" t="s">
        <v>355</v>
      </c>
      <c r="H19" s="978">
        <v>600.37370378985952</v>
      </c>
      <c r="I19" s="978">
        <v>9671.6253753208366</v>
      </c>
      <c r="J19" s="973"/>
      <c r="K19" s="973"/>
      <c r="L19" s="973"/>
      <c r="M19" s="973"/>
      <c r="N19" s="973"/>
      <c r="O19" s="973"/>
    </row>
    <row r="20" spans="1:15" ht="14.5">
      <c r="A20" s="809" t="s">
        <v>1465</v>
      </c>
      <c r="B20" s="978">
        <v>286173</v>
      </c>
      <c r="C20" s="978">
        <v>177312</v>
      </c>
      <c r="D20" s="978">
        <v>33516</v>
      </c>
      <c r="E20" s="978">
        <v>31637</v>
      </c>
      <c r="F20" s="978">
        <v>36715</v>
      </c>
      <c r="G20" s="978">
        <v>6993</v>
      </c>
      <c r="H20" s="978">
        <v>3352.7872516361381</v>
      </c>
      <c r="I20" s="978">
        <v>-3300.9885026895663</v>
      </c>
      <c r="J20" s="973"/>
      <c r="K20" s="973"/>
      <c r="L20" s="973"/>
      <c r="M20" s="973"/>
      <c r="N20" s="973"/>
      <c r="O20" s="973"/>
    </row>
    <row r="21" spans="1:15" ht="14.5">
      <c r="A21" s="945" t="s">
        <v>1239</v>
      </c>
      <c r="B21" s="978">
        <v>29392</v>
      </c>
      <c r="C21" s="978">
        <v>4092</v>
      </c>
      <c r="D21" s="978">
        <v>3980</v>
      </c>
      <c r="E21" s="978">
        <v>8997</v>
      </c>
      <c r="F21" s="978">
        <v>9010</v>
      </c>
      <c r="G21" s="978">
        <v>3312</v>
      </c>
      <c r="H21" s="978">
        <v>443.22922732145071</v>
      </c>
      <c r="I21" s="978">
        <v>-3000.6614913972962</v>
      </c>
      <c r="J21" s="973"/>
      <c r="K21" s="973"/>
      <c r="L21" s="973"/>
      <c r="M21" s="973"/>
      <c r="N21" s="973"/>
      <c r="O21" s="973"/>
    </row>
    <row r="22" spans="1:15" ht="14.5">
      <c r="A22" s="809" t="s">
        <v>1466</v>
      </c>
      <c r="B22" s="978" t="s">
        <v>878</v>
      </c>
      <c r="C22" s="978">
        <v>10618</v>
      </c>
      <c r="D22" s="978">
        <v>9844</v>
      </c>
      <c r="E22" s="978">
        <v>1855</v>
      </c>
      <c r="F22" s="978">
        <v>2458</v>
      </c>
      <c r="G22" s="978" t="s">
        <v>1386</v>
      </c>
      <c r="H22" s="978">
        <v>22.536340733912596</v>
      </c>
      <c r="I22" s="978">
        <v>-382.29378805455502</v>
      </c>
      <c r="J22" s="973"/>
      <c r="K22" s="973"/>
      <c r="L22" s="973"/>
      <c r="M22" s="973"/>
      <c r="N22" s="973"/>
      <c r="O22" s="973"/>
    </row>
    <row r="23" spans="1:15" ht="14.5">
      <c r="A23" s="945" t="s">
        <v>1240</v>
      </c>
      <c r="B23" s="978">
        <v>47354</v>
      </c>
      <c r="C23" s="978">
        <v>31825</v>
      </c>
      <c r="D23" s="978">
        <v>2517</v>
      </c>
      <c r="E23" s="978">
        <v>6364</v>
      </c>
      <c r="F23" s="978">
        <v>6606</v>
      </c>
      <c r="G23" s="978">
        <v>42</v>
      </c>
      <c r="H23" s="978">
        <v>168.86095109709939</v>
      </c>
      <c r="I23" s="978">
        <v>-1966.606512171491</v>
      </c>
      <c r="J23" s="973"/>
      <c r="K23" s="973"/>
      <c r="L23" s="973"/>
      <c r="M23" s="973"/>
      <c r="N23" s="973"/>
      <c r="O23" s="973"/>
    </row>
    <row r="24" spans="1:15" ht="14.5">
      <c r="A24" s="945" t="s">
        <v>1241</v>
      </c>
      <c r="B24" s="978">
        <v>30945</v>
      </c>
      <c r="C24" s="978">
        <v>14212</v>
      </c>
      <c r="D24" s="978">
        <v>4072</v>
      </c>
      <c r="E24" s="978">
        <v>4051</v>
      </c>
      <c r="F24" s="978">
        <v>4939</v>
      </c>
      <c r="G24" s="978">
        <v>3670</v>
      </c>
      <c r="H24" s="978">
        <v>0</v>
      </c>
      <c r="I24" s="978">
        <v>378.35780481679922</v>
      </c>
      <c r="J24" s="973"/>
      <c r="K24" s="973"/>
      <c r="L24" s="973"/>
      <c r="M24" s="973"/>
      <c r="N24" s="973"/>
      <c r="O24" s="973"/>
    </row>
    <row r="25" spans="1:15" ht="14.5">
      <c r="A25" s="945" t="s">
        <v>1242</v>
      </c>
      <c r="B25" s="978">
        <v>22009</v>
      </c>
      <c r="C25" s="978">
        <v>6268</v>
      </c>
      <c r="D25" s="978">
        <v>2055</v>
      </c>
      <c r="E25" s="978">
        <v>5438</v>
      </c>
      <c r="F25" s="978">
        <v>5972</v>
      </c>
      <c r="G25" s="978">
        <v>2276</v>
      </c>
      <c r="H25" s="978">
        <v>101.24652930024554</v>
      </c>
      <c r="I25" s="978">
        <v>4148.4841864502341</v>
      </c>
      <c r="J25" s="973"/>
      <c r="K25" s="973"/>
      <c r="L25" s="973"/>
      <c r="M25" s="973"/>
      <c r="N25" s="973"/>
      <c r="O25" s="973"/>
    </row>
    <row r="26" spans="1:15" ht="14.5">
      <c r="A26" s="809" t="s">
        <v>1243</v>
      </c>
      <c r="B26" s="978">
        <v>11445</v>
      </c>
      <c r="C26" s="978">
        <v>1800</v>
      </c>
      <c r="D26" s="978">
        <v>1375</v>
      </c>
      <c r="E26" s="978">
        <v>4016</v>
      </c>
      <c r="F26" s="978">
        <v>4253</v>
      </c>
      <c r="G26" s="978" t="s">
        <v>355</v>
      </c>
      <c r="H26" s="978">
        <v>25.516322859606042</v>
      </c>
      <c r="I26" s="978">
        <v>-1600.5441743360454</v>
      </c>
      <c r="J26" s="973"/>
      <c r="K26" s="973"/>
      <c r="L26" s="973"/>
      <c r="M26" s="973"/>
      <c r="N26" s="973"/>
      <c r="O26" s="973"/>
    </row>
    <row r="27" spans="1:15" ht="18.75" customHeight="1">
      <c r="A27" s="945" t="s">
        <v>1244</v>
      </c>
      <c r="B27" s="978">
        <v>864898.157855778</v>
      </c>
      <c r="C27" s="978">
        <v>375878.1730195125</v>
      </c>
      <c r="D27" s="978">
        <v>114360.54762390585</v>
      </c>
      <c r="E27" s="978">
        <v>161773.56931676928</v>
      </c>
      <c r="F27" s="978">
        <v>156814.42124487471</v>
      </c>
      <c r="G27" s="978">
        <v>52843.499647019176</v>
      </c>
      <c r="H27" s="978">
        <v>22717.081294937445</v>
      </c>
      <c r="I27" s="978">
        <v>-13673.861291851324</v>
      </c>
      <c r="J27" s="973"/>
      <c r="K27" s="973"/>
      <c r="L27" s="973"/>
      <c r="M27" s="973"/>
      <c r="N27" s="973"/>
      <c r="O27" s="973"/>
    </row>
    <row r="28" spans="1:15">
      <c r="A28" s="972"/>
      <c r="B28" s="972"/>
      <c r="C28" s="972"/>
      <c r="D28" s="972"/>
      <c r="E28" s="972"/>
      <c r="F28" s="972"/>
      <c r="G28" s="972"/>
      <c r="H28" s="972"/>
      <c r="I28" s="972"/>
    </row>
    <row r="29" spans="1:15" ht="15">
      <c r="A29" s="947"/>
      <c r="B29" s="1391" t="s">
        <v>1707</v>
      </c>
      <c r="C29" s="1391"/>
      <c r="D29" s="1391"/>
      <c r="E29" s="1391"/>
      <c r="F29" s="1391"/>
      <c r="G29" s="1391"/>
      <c r="H29" s="1391"/>
      <c r="I29" s="1391"/>
    </row>
    <row r="30" spans="1:15" s="973" customFormat="1">
      <c r="A30" s="947"/>
      <c r="B30" s="947"/>
      <c r="C30" s="948"/>
      <c r="D30" s="952"/>
      <c r="E30" s="948"/>
      <c r="F30" s="948"/>
      <c r="G30" s="948"/>
      <c r="H30" s="948"/>
      <c r="I30" s="948"/>
    </row>
    <row r="31" spans="1:15" s="973" customFormat="1" ht="14.5">
      <c r="A31" s="945" t="s">
        <v>1231</v>
      </c>
      <c r="B31" s="965">
        <v>7.5544288050357027</v>
      </c>
      <c r="C31" s="965">
        <v>2.4188467781090184</v>
      </c>
      <c r="D31" s="965">
        <v>0.70489499003679978</v>
      </c>
      <c r="E31" s="965">
        <v>2.0085134890058813</v>
      </c>
      <c r="F31" s="965">
        <v>2.1996601752200133</v>
      </c>
      <c r="G31" s="965">
        <v>0.22251337266398979</v>
      </c>
      <c r="H31" s="965">
        <v>7.2375902736619452E-2</v>
      </c>
      <c r="I31" s="965">
        <v>-0.38775516190461246</v>
      </c>
    </row>
    <row r="32" spans="1:15" ht="14.5">
      <c r="A32" s="945" t="s">
        <v>1232</v>
      </c>
      <c r="B32" s="965">
        <v>6.2825261609176923</v>
      </c>
      <c r="C32" s="965">
        <v>1.2305252264154261</v>
      </c>
      <c r="D32" s="965">
        <v>0.72308044750114242</v>
      </c>
      <c r="E32" s="965">
        <v>2.2168092258031211</v>
      </c>
      <c r="F32" s="965">
        <v>2.1121112611980024</v>
      </c>
      <c r="G32" s="965" t="s">
        <v>355</v>
      </c>
      <c r="H32" s="965">
        <v>0.27673492168248881</v>
      </c>
      <c r="I32" s="965">
        <v>-0.38236382022470322</v>
      </c>
      <c r="J32" s="973"/>
      <c r="K32" s="973"/>
      <c r="L32" s="973"/>
      <c r="M32" s="973"/>
      <c r="N32" s="973"/>
      <c r="O32" s="973"/>
    </row>
    <row r="33" spans="1:15" ht="14.5">
      <c r="A33" s="945" t="s">
        <v>1233</v>
      </c>
      <c r="B33" s="965">
        <v>5.9473330853105386</v>
      </c>
      <c r="C33" s="965">
        <v>2.6042393495627754</v>
      </c>
      <c r="D33" s="965">
        <v>0.1012129296143818</v>
      </c>
      <c r="E33" s="965">
        <v>1.1774437478473083</v>
      </c>
      <c r="F33" s="965">
        <v>2.0644370582860727</v>
      </c>
      <c r="G33" s="965">
        <v>0</v>
      </c>
      <c r="H33" s="965">
        <v>0.21818840201031489</v>
      </c>
      <c r="I33" s="965" t="s">
        <v>355</v>
      </c>
      <c r="J33" s="973"/>
      <c r="K33" s="973"/>
      <c r="L33" s="973"/>
      <c r="M33" s="973"/>
      <c r="N33" s="973"/>
      <c r="O33" s="973"/>
    </row>
    <row r="34" spans="1:15" ht="14.5">
      <c r="A34" s="945" t="s">
        <v>1234</v>
      </c>
      <c r="B34" s="965">
        <v>24.309803775987259</v>
      </c>
      <c r="C34" s="965">
        <v>18.320323082840922</v>
      </c>
      <c r="D34" s="965">
        <v>1.256266522807497</v>
      </c>
      <c r="E34" s="965">
        <v>2.0334851700521224</v>
      </c>
      <c r="F34" s="965">
        <v>2.1495940533295208</v>
      </c>
      <c r="G34" s="965">
        <v>0.55013494695719689</v>
      </c>
      <c r="H34" s="965">
        <v>0.1163474892017709</v>
      </c>
      <c r="I34" s="965">
        <v>0.52153456718493652</v>
      </c>
      <c r="J34" s="973"/>
      <c r="K34" s="973"/>
      <c r="L34" s="973"/>
      <c r="M34" s="973"/>
      <c r="N34" s="973"/>
      <c r="O34" s="973"/>
    </row>
    <row r="35" spans="1:15" ht="14.5">
      <c r="A35" s="945" t="s">
        <v>1235</v>
      </c>
      <c r="B35" s="965">
        <v>18.505799813906457</v>
      </c>
      <c r="C35" s="965">
        <v>9.9655985831306655</v>
      </c>
      <c r="D35" s="965">
        <v>4.5761955596435895</v>
      </c>
      <c r="E35" s="965">
        <v>1.961444219907136</v>
      </c>
      <c r="F35" s="965">
        <v>2.0025614512250649</v>
      </c>
      <c r="G35" s="965">
        <v>0</v>
      </c>
      <c r="H35" s="965">
        <v>0.1055772680479365</v>
      </c>
      <c r="I35" s="965" t="s">
        <v>355</v>
      </c>
      <c r="J35" s="973"/>
      <c r="K35" s="973"/>
      <c r="L35" s="973"/>
      <c r="M35" s="973"/>
      <c r="N35" s="973"/>
      <c r="O35" s="973"/>
    </row>
    <row r="36" spans="1:15" ht="14.5">
      <c r="A36" s="945" t="s">
        <v>1236</v>
      </c>
      <c r="B36" s="965">
        <v>7.2166818848317025</v>
      </c>
      <c r="C36" s="965">
        <v>2.5001412761249298</v>
      </c>
      <c r="D36" s="965">
        <v>0.60020046338568978</v>
      </c>
      <c r="E36" s="965">
        <v>2.1015938921126285</v>
      </c>
      <c r="F36" s="965">
        <v>1.9112429027336186</v>
      </c>
      <c r="G36" s="965">
        <v>0.10350335047483648</v>
      </c>
      <c r="H36" s="965">
        <v>0.4421894987775038</v>
      </c>
      <c r="I36" s="965" t="s">
        <v>355</v>
      </c>
      <c r="J36" s="973"/>
      <c r="K36" s="973"/>
      <c r="L36" s="973"/>
      <c r="M36" s="973"/>
      <c r="N36" s="973"/>
      <c r="O36" s="973"/>
    </row>
    <row r="37" spans="1:15" ht="14.5">
      <c r="A37" s="945" t="s">
        <v>1237</v>
      </c>
      <c r="B37" s="965">
        <v>7.1354989412134833</v>
      </c>
      <c r="C37" s="965">
        <v>1.569876174688569</v>
      </c>
      <c r="D37" s="965">
        <v>0.6310384242799546</v>
      </c>
      <c r="E37" s="965">
        <v>2.3101551365050166</v>
      </c>
      <c r="F37" s="965">
        <v>2.5057255821250606</v>
      </c>
      <c r="G37" s="965">
        <v>0.11870362361488228</v>
      </c>
      <c r="H37" s="965">
        <v>2.0391679943450214</v>
      </c>
      <c r="I37" s="965">
        <v>-0.51723272259459563</v>
      </c>
      <c r="J37" s="973"/>
      <c r="K37" s="973"/>
      <c r="L37" s="973"/>
      <c r="M37" s="973"/>
      <c r="N37" s="973"/>
      <c r="O37" s="973"/>
    </row>
    <row r="38" spans="1:15">
      <c r="A38" s="945" t="s">
        <v>335</v>
      </c>
      <c r="B38" s="965">
        <v>6.1135861077405886</v>
      </c>
      <c r="C38" s="965">
        <v>2.2460963447793318</v>
      </c>
      <c r="D38" s="965">
        <v>0.31176100684634256</v>
      </c>
      <c r="E38" s="965">
        <v>1.8191963297226921</v>
      </c>
      <c r="F38" s="965">
        <v>1.7359419699398619</v>
      </c>
      <c r="G38" s="965">
        <v>0</v>
      </c>
      <c r="H38" s="965">
        <v>0</v>
      </c>
      <c r="I38" s="965">
        <v>3.1409941194578157</v>
      </c>
      <c r="J38" s="973"/>
      <c r="K38" s="973"/>
      <c r="L38" s="973"/>
      <c r="M38" s="973"/>
      <c r="N38" s="973"/>
      <c r="O38" s="973"/>
    </row>
    <row r="39" spans="1:15" ht="14.5">
      <c r="A39" s="945" t="s">
        <v>1238</v>
      </c>
      <c r="B39" s="965" t="s">
        <v>355</v>
      </c>
      <c r="C39" s="965" t="s">
        <v>355</v>
      </c>
      <c r="D39" s="965" t="s">
        <v>355</v>
      </c>
      <c r="E39" s="965" t="s">
        <v>355</v>
      </c>
      <c r="F39" s="965" t="s">
        <v>355</v>
      </c>
      <c r="G39" s="965" t="s">
        <v>355</v>
      </c>
      <c r="H39" s="965">
        <v>7.6094631163137805E-2</v>
      </c>
      <c r="I39" s="965">
        <v>1.2258344445090499</v>
      </c>
      <c r="J39" s="973"/>
      <c r="K39" s="973"/>
      <c r="L39" s="973"/>
      <c r="M39" s="973"/>
      <c r="N39" s="973"/>
      <c r="O39" s="973"/>
    </row>
    <row r="40" spans="1:15" ht="14.5">
      <c r="A40" s="809" t="s">
        <v>1465</v>
      </c>
      <c r="B40" s="965">
        <v>16.036020456989011</v>
      </c>
      <c r="C40" s="965">
        <v>9.9358739617980589</v>
      </c>
      <c r="D40" s="965">
        <v>1.8781061163577406</v>
      </c>
      <c r="E40" s="965">
        <v>1.7728142738754578</v>
      </c>
      <c r="F40" s="965">
        <v>2.0573656182740914</v>
      </c>
      <c r="G40" s="965">
        <v>0.39186048668366391</v>
      </c>
      <c r="H40" s="965">
        <v>0.18787714059386831</v>
      </c>
      <c r="I40" s="965">
        <v>-0.18497454042629952</v>
      </c>
      <c r="J40" s="973"/>
      <c r="K40" s="973"/>
      <c r="L40" s="973"/>
      <c r="M40" s="973"/>
      <c r="N40" s="973"/>
      <c r="O40" s="973"/>
    </row>
    <row r="41" spans="1:15" ht="14.5">
      <c r="A41" s="945" t="s">
        <v>1239</v>
      </c>
      <c r="B41" s="965">
        <v>7.2521286719884808</v>
      </c>
      <c r="C41" s="965">
        <v>1.0096526444534861</v>
      </c>
      <c r="D41" s="965">
        <v>0.9820179679679556</v>
      </c>
      <c r="E41" s="965">
        <v>2.2199034316099739</v>
      </c>
      <c r="F41" s="965">
        <v>2.2231110279877591</v>
      </c>
      <c r="G41" s="965">
        <v>0.81719686178639928</v>
      </c>
      <c r="H41" s="965">
        <v>0.10936157416035631</v>
      </c>
      <c r="I41" s="965">
        <v>-0.7403777639049417</v>
      </c>
      <c r="J41" s="973"/>
      <c r="K41" s="973"/>
      <c r="L41" s="973"/>
      <c r="M41" s="973"/>
      <c r="N41" s="973"/>
      <c r="O41" s="973"/>
    </row>
    <row r="42" spans="1:15" ht="14.5">
      <c r="A42" s="809" t="s">
        <v>1466</v>
      </c>
      <c r="B42" s="965" t="s">
        <v>878</v>
      </c>
      <c r="C42" s="965">
        <v>10.192024342600991</v>
      </c>
      <c r="D42" s="965">
        <v>9.4490758738523404</v>
      </c>
      <c r="E42" s="965">
        <v>1.78058063246608</v>
      </c>
      <c r="F42" s="965">
        <v>2.3593893232353773</v>
      </c>
      <c r="G42" s="965" t="s">
        <v>878</v>
      </c>
      <c r="H42" s="965">
        <v>2.1632222014803866E-2</v>
      </c>
      <c r="I42" s="965">
        <v>-0.36695682745123082</v>
      </c>
      <c r="J42" s="973"/>
      <c r="K42" s="973"/>
      <c r="L42" s="973"/>
      <c r="M42" s="973"/>
      <c r="N42" s="973"/>
      <c r="O42" s="973"/>
    </row>
    <row r="43" spans="1:15" ht="14.5">
      <c r="A43" s="945" t="s">
        <v>1240</v>
      </c>
      <c r="B43" s="965">
        <v>11.212407570565311</v>
      </c>
      <c r="C43" s="965">
        <v>7.5354747420121004</v>
      </c>
      <c r="D43" s="965">
        <v>0.59597140379087066</v>
      </c>
      <c r="E43" s="965">
        <v>1.5068581699344858</v>
      </c>
      <c r="F43" s="965">
        <v>1.5641585591746092</v>
      </c>
      <c r="G43" s="965">
        <v>9.9446956532445643E-3</v>
      </c>
      <c r="H43" s="965">
        <v>3.9982637294715885E-2</v>
      </c>
      <c r="I43" s="965">
        <v>-0.46565007698176852</v>
      </c>
      <c r="J43" s="973"/>
      <c r="K43" s="973"/>
      <c r="L43" s="973"/>
      <c r="M43" s="973"/>
      <c r="N43" s="973"/>
      <c r="O43" s="973"/>
    </row>
    <row r="44" spans="1:15" ht="14.5">
      <c r="A44" s="945" t="s">
        <v>1241</v>
      </c>
      <c r="B44" s="965">
        <v>12.60941812903862</v>
      </c>
      <c r="C44" s="965">
        <v>5.7910825803812207</v>
      </c>
      <c r="D44" s="965">
        <v>1.6592519186119006</v>
      </c>
      <c r="E44" s="965">
        <v>1.650694872862674</v>
      </c>
      <c r="F44" s="965">
        <v>2.0125356645442478</v>
      </c>
      <c r="G44" s="965">
        <v>1.4954456142695665</v>
      </c>
      <c r="H44" s="965">
        <v>0</v>
      </c>
      <c r="I44" s="965">
        <v>0.15417262120924879</v>
      </c>
      <c r="J44" s="973"/>
      <c r="K44" s="973"/>
      <c r="L44" s="973"/>
      <c r="M44" s="973"/>
      <c r="N44" s="973"/>
      <c r="O44" s="973"/>
    </row>
    <row r="45" spans="1:15" ht="14.5">
      <c r="A45" s="945" t="s">
        <v>1242</v>
      </c>
      <c r="B45" s="965">
        <v>7.847285806784698</v>
      </c>
      <c r="C45" s="965">
        <v>2.2348488089838923</v>
      </c>
      <c r="D45" s="965">
        <v>0.73270808909730356</v>
      </c>
      <c r="E45" s="965">
        <v>1.9389131817572443</v>
      </c>
      <c r="F45" s="965">
        <v>2.1293103202380035</v>
      </c>
      <c r="G45" s="965">
        <v>0.81150540670825444</v>
      </c>
      <c r="H45" s="965">
        <v>3.6099343557818526E-2</v>
      </c>
      <c r="I45" s="965">
        <v>1.4791376744060014</v>
      </c>
      <c r="J45" s="973"/>
      <c r="K45" s="973"/>
      <c r="L45" s="973"/>
      <c r="M45" s="973"/>
      <c r="N45" s="973"/>
      <c r="O45" s="973"/>
    </row>
    <row r="46" spans="1:15" ht="14.5">
      <c r="A46" s="809" t="s">
        <v>1243</v>
      </c>
      <c r="B46" s="965">
        <v>4.9415476866907646</v>
      </c>
      <c r="C46" s="965">
        <v>0.77717656933537582</v>
      </c>
      <c r="D46" s="965">
        <v>0.5936765460200788</v>
      </c>
      <c r="E46" s="965">
        <v>1.7339672791393719</v>
      </c>
      <c r="F46" s="965">
        <v>1.8362955274351964</v>
      </c>
      <c r="G46" s="965" t="s">
        <v>355</v>
      </c>
      <c r="H46" s="965">
        <v>1.101704903449025E-2</v>
      </c>
      <c r="I46" s="965">
        <v>-0.69105857248900526</v>
      </c>
      <c r="J46" s="973"/>
      <c r="K46" s="973"/>
      <c r="L46" s="973"/>
      <c r="M46" s="973"/>
      <c r="N46" s="973"/>
      <c r="O46" s="973"/>
    </row>
    <row r="47" spans="1:15" ht="18.75" customHeight="1">
      <c r="A47" s="945" t="s">
        <v>1244</v>
      </c>
      <c r="B47" s="965">
        <v>10.633558291200361</v>
      </c>
      <c r="C47" s="965">
        <v>4.6212637024246837</v>
      </c>
      <c r="D47" s="965">
        <v>1.4060147293956615</v>
      </c>
      <c r="E47" s="965">
        <v>1.9889378462432301</v>
      </c>
      <c r="F47" s="965">
        <v>1.9279672110092283</v>
      </c>
      <c r="G47" s="965">
        <v>0.64968855431566719</v>
      </c>
      <c r="H47" s="965">
        <v>0.27929693913851006</v>
      </c>
      <c r="I47" s="965">
        <v>-0.16811436097073423</v>
      </c>
      <c r="J47" s="973"/>
      <c r="K47" s="973"/>
      <c r="L47" s="973"/>
      <c r="M47" s="973"/>
      <c r="N47" s="973"/>
      <c r="O47" s="973"/>
    </row>
    <row r="48" spans="1:15" s="950" customFormat="1">
      <c r="A48" s="947"/>
      <c r="B48" s="947"/>
      <c r="C48" s="970"/>
      <c r="D48" s="970"/>
      <c r="E48" s="970"/>
      <c r="F48" s="970"/>
      <c r="G48" s="970"/>
      <c r="H48" s="970"/>
      <c r="I48" s="970"/>
    </row>
    <row r="49" spans="1:9" s="950" customFormat="1" ht="13">
      <c r="A49" s="949"/>
      <c r="B49" s="1323" t="s">
        <v>91</v>
      </c>
      <c r="C49" s="1323"/>
      <c r="D49" s="1323"/>
      <c r="E49" s="1323"/>
      <c r="F49" s="1323"/>
      <c r="G49" s="1323"/>
      <c r="H49" s="1323"/>
      <c r="I49" s="1323"/>
    </row>
    <row r="50" spans="1:9" s="950" customFormat="1">
      <c r="A50" s="947"/>
      <c r="B50" s="947"/>
      <c r="C50" s="948"/>
      <c r="D50" s="948"/>
      <c r="E50" s="948"/>
      <c r="F50" s="948"/>
      <c r="G50" s="948"/>
      <c r="H50" s="948"/>
      <c r="I50" s="948"/>
    </row>
    <row r="51" spans="1:9" s="950" customFormat="1" ht="14.5">
      <c r="A51" s="945" t="s">
        <v>1231</v>
      </c>
      <c r="B51" s="953">
        <v>100</v>
      </c>
      <c r="C51" s="837">
        <v>32.018923475678804</v>
      </c>
      <c r="D51" s="837">
        <v>9.3308840182188781</v>
      </c>
      <c r="E51" s="837">
        <v>26.587231686756084</v>
      </c>
      <c r="F51" s="837">
        <v>29.117491632904702</v>
      </c>
      <c r="G51" s="837">
        <v>2.9454691864415308</v>
      </c>
      <c r="H51" s="837" t="s">
        <v>423</v>
      </c>
      <c r="I51" s="837" t="s">
        <v>423</v>
      </c>
    </row>
    <row r="52" spans="1:9" s="950" customFormat="1" ht="14.5">
      <c r="A52" s="945" t="s">
        <v>1232</v>
      </c>
      <c r="B52" s="953">
        <v>100</v>
      </c>
      <c r="C52" s="837">
        <v>19.586471984315345</v>
      </c>
      <c r="D52" s="837">
        <v>11.509390155814673</v>
      </c>
      <c r="E52" s="837">
        <v>35.285316272830464</v>
      </c>
      <c r="F52" s="837">
        <v>33.61882158703952</v>
      </c>
      <c r="G52" s="1012" t="s">
        <v>355</v>
      </c>
      <c r="H52" s="837" t="s">
        <v>423</v>
      </c>
      <c r="I52" s="837" t="s">
        <v>423</v>
      </c>
    </row>
    <row r="53" spans="1:9" s="950" customFormat="1" ht="14.5">
      <c r="A53" s="945" t="s">
        <v>1233</v>
      </c>
      <c r="B53" s="953">
        <v>100</v>
      </c>
      <c r="C53" s="837">
        <v>43.788355422618743</v>
      </c>
      <c r="D53" s="837">
        <v>1.7018204321592492</v>
      </c>
      <c r="E53" s="837">
        <v>19.79784436078593</v>
      </c>
      <c r="F53" s="837">
        <v>34.711979784436082</v>
      </c>
      <c r="G53" s="1012">
        <v>0</v>
      </c>
      <c r="H53" s="837" t="s">
        <v>423</v>
      </c>
      <c r="I53" s="837" t="s">
        <v>423</v>
      </c>
    </row>
    <row r="54" spans="1:9" s="950" customFormat="1" ht="14.5">
      <c r="A54" s="945" t="s">
        <v>1234</v>
      </c>
      <c r="B54" s="953">
        <v>100</v>
      </c>
      <c r="C54" s="837">
        <v>75.361871497035168</v>
      </c>
      <c r="D54" s="837">
        <v>5.1677361709040692</v>
      </c>
      <c r="E54" s="837">
        <v>8.3648769393225564</v>
      </c>
      <c r="F54" s="837">
        <v>8.8424985785070263</v>
      </c>
      <c r="G54" s="837">
        <v>2.2630168142311753</v>
      </c>
      <c r="H54" s="837" t="s">
        <v>423</v>
      </c>
      <c r="I54" s="837" t="s">
        <v>423</v>
      </c>
    </row>
    <row r="55" spans="1:9" s="950" customFormat="1" ht="14.5">
      <c r="A55" s="945" t="s">
        <v>1235</v>
      </c>
      <c r="B55" s="953">
        <v>100</v>
      </c>
      <c r="C55" s="837">
        <v>53.851217906517448</v>
      </c>
      <c r="D55" s="837">
        <v>24.728439763001976</v>
      </c>
      <c r="E55" s="837">
        <v>10.599078341013826</v>
      </c>
      <c r="F55" s="837">
        <v>10.821263989466754</v>
      </c>
      <c r="G55" s="837">
        <v>0</v>
      </c>
      <c r="H55" s="837" t="s">
        <v>423</v>
      </c>
      <c r="I55" s="837" t="s">
        <v>423</v>
      </c>
    </row>
    <row r="56" spans="1:9" s="950" customFormat="1" ht="14.5">
      <c r="A56" s="945" t="s">
        <v>1236</v>
      </c>
      <c r="B56" s="953">
        <v>100</v>
      </c>
      <c r="C56" s="837">
        <v>34.64391691394659</v>
      </c>
      <c r="D56" s="837">
        <v>8.3168480052753058</v>
      </c>
      <c r="E56" s="837">
        <v>29.12133201450709</v>
      </c>
      <c r="F56" s="837">
        <v>26.483679525222552</v>
      </c>
      <c r="G56" s="837">
        <v>1.4342235410484669</v>
      </c>
      <c r="H56" s="837" t="s">
        <v>423</v>
      </c>
      <c r="I56" s="837" t="s">
        <v>423</v>
      </c>
    </row>
    <row r="57" spans="1:9" s="950" customFormat="1" ht="14.5">
      <c r="A57" s="945" t="s">
        <v>1237</v>
      </c>
      <c r="B57" s="953">
        <v>100</v>
      </c>
      <c r="C57" s="837">
        <v>22.000930665425781</v>
      </c>
      <c r="D57" s="837">
        <v>8.8436482084690553</v>
      </c>
      <c r="E57" s="837">
        <v>32.375523499301998</v>
      </c>
      <c r="F57" s="837">
        <v>35.116333178222426</v>
      </c>
      <c r="G57" s="837">
        <v>1.6635644485807353</v>
      </c>
      <c r="H57" s="837" t="s">
        <v>423</v>
      </c>
      <c r="I57" s="837" t="s">
        <v>423</v>
      </c>
    </row>
    <row r="58" spans="1:9" s="950" customFormat="1">
      <c r="A58" s="945" t="s">
        <v>335</v>
      </c>
      <c r="B58" s="953">
        <v>100</v>
      </c>
      <c r="C58" s="837">
        <v>36.739424377052345</v>
      </c>
      <c r="D58" s="837">
        <v>5.0994784624299792</v>
      </c>
      <c r="E58" s="837">
        <v>29.75661580065675</v>
      </c>
      <c r="F58" s="837">
        <v>28.394823256712382</v>
      </c>
      <c r="G58" s="837">
        <v>0</v>
      </c>
      <c r="H58" s="837" t="s">
        <v>423</v>
      </c>
      <c r="I58" s="837" t="s">
        <v>423</v>
      </c>
    </row>
    <row r="59" spans="1:9" s="950" customFormat="1" ht="14.5">
      <c r="A59" s="945" t="s">
        <v>1238</v>
      </c>
      <c r="B59" s="978" t="s">
        <v>355</v>
      </c>
      <c r="C59" s="1012" t="s">
        <v>355</v>
      </c>
      <c r="D59" s="1012" t="s">
        <v>355</v>
      </c>
      <c r="E59" s="1012" t="s">
        <v>355</v>
      </c>
      <c r="F59" s="1012" t="s">
        <v>355</v>
      </c>
      <c r="G59" s="1012" t="s">
        <v>355</v>
      </c>
      <c r="H59" s="837" t="s">
        <v>423</v>
      </c>
      <c r="I59" s="837" t="s">
        <v>423</v>
      </c>
    </row>
    <row r="60" spans="1:9" s="950" customFormat="1" ht="14.5">
      <c r="A60" s="809" t="s">
        <v>1465</v>
      </c>
      <c r="B60" s="953">
        <v>100</v>
      </c>
      <c r="C60" s="837">
        <v>61.959723663657996</v>
      </c>
      <c r="D60" s="837">
        <v>11.711796710381483</v>
      </c>
      <c r="E60" s="837">
        <v>11.055200874995196</v>
      </c>
      <c r="F60" s="837">
        <v>12.829651993724076</v>
      </c>
      <c r="G60" s="837">
        <v>2.4436267572412493</v>
      </c>
      <c r="H60" s="837" t="s">
        <v>423</v>
      </c>
      <c r="I60" s="837" t="s">
        <v>423</v>
      </c>
    </row>
    <row r="61" spans="1:9" s="950" customFormat="1" ht="14.5">
      <c r="A61" s="945" t="s">
        <v>1239</v>
      </c>
      <c r="B61" s="953">
        <v>100</v>
      </c>
      <c r="C61" s="837">
        <v>13.922155688622755</v>
      </c>
      <c r="D61" s="837">
        <v>13.54109961894393</v>
      </c>
      <c r="E61" s="837">
        <v>30.610370168753402</v>
      </c>
      <c r="F61" s="837">
        <v>30.654599891126836</v>
      </c>
      <c r="G61" s="837">
        <v>11.268372346216658</v>
      </c>
      <c r="H61" s="837" t="s">
        <v>423</v>
      </c>
      <c r="I61" s="837" t="s">
        <v>423</v>
      </c>
    </row>
    <row r="62" spans="1:9" s="950" customFormat="1" ht="14.5">
      <c r="A62" s="809" t="s">
        <v>1466</v>
      </c>
      <c r="B62" s="978" t="s">
        <v>878</v>
      </c>
      <c r="C62" s="1012" t="s">
        <v>878</v>
      </c>
      <c r="D62" s="1012" t="s">
        <v>878</v>
      </c>
      <c r="E62" s="1012" t="s">
        <v>878</v>
      </c>
      <c r="F62" s="1012" t="s">
        <v>878</v>
      </c>
      <c r="G62" s="1012" t="s">
        <v>878</v>
      </c>
      <c r="H62" s="837" t="s">
        <v>423</v>
      </c>
      <c r="I62" s="837" t="s">
        <v>423</v>
      </c>
    </row>
    <row r="63" spans="1:9" s="950" customFormat="1" ht="14.5">
      <c r="A63" s="945" t="s">
        <v>1240</v>
      </c>
      <c r="B63" s="953">
        <v>100</v>
      </c>
      <c r="C63" s="837">
        <v>67.206571778519233</v>
      </c>
      <c r="D63" s="837">
        <v>5.3152848756176878</v>
      </c>
      <c r="E63" s="837">
        <v>13.439202601680956</v>
      </c>
      <c r="F63" s="837">
        <v>13.950247075220679</v>
      </c>
      <c r="G63" s="837">
        <v>8.8693668961439376E-2</v>
      </c>
      <c r="H63" s="837" t="s">
        <v>423</v>
      </c>
      <c r="I63" s="837" t="s">
        <v>423</v>
      </c>
    </row>
    <row r="64" spans="1:9" s="950" customFormat="1" ht="14.5">
      <c r="A64" s="945" t="s">
        <v>1241</v>
      </c>
      <c r="B64" s="953">
        <v>100</v>
      </c>
      <c r="C64" s="837">
        <v>45.926644045887869</v>
      </c>
      <c r="D64" s="837">
        <v>13.158830182582001</v>
      </c>
      <c r="E64" s="837">
        <v>13.090967846178705</v>
      </c>
      <c r="F64" s="837">
        <v>15.960575214089515</v>
      </c>
      <c r="G64" s="837">
        <v>11.859751171433189</v>
      </c>
      <c r="H64" s="837" t="s">
        <v>423</v>
      </c>
      <c r="I64" s="837" t="s">
        <v>423</v>
      </c>
    </row>
    <row r="65" spans="1:9" s="950" customFormat="1" ht="14.5">
      <c r="A65" s="945" t="s">
        <v>1242</v>
      </c>
      <c r="B65" s="953">
        <v>100</v>
      </c>
      <c r="C65" s="837">
        <v>28.479258485165161</v>
      </c>
      <c r="D65" s="837">
        <v>9.3370893725294195</v>
      </c>
      <c r="E65" s="837">
        <v>24.708073969739651</v>
      </c>
      <c r="F65" s="837">
        <v>27.134354127856785</v>
      </c>
      <c r="G65" s="837">
        <v>10.341224044708982</v>
      </c>
      <c r="H65" s="837" t="s">
        <v>423</v>
      </c>
      <c r="I65" s="837" t="s">
        <v>423</v>
      </c>
    </row>
    <row r="66" spans="1:9" s="950" customFormat="1" ht="14.5">
      <c r="A66" s="809" t="s">
        <v>1243</v>
      </c>
      <c r="B66" s="953">
        <v>100</v>
      </c>
      <c r="C66" s="837">
        <v>15.727391874180865</v>
      </c>
      <c r="D66" s="837">
        <v>12.013979903888162</v>
      </c>
      <c r="E66" s="837">
        <v>35.089558759283527</v>
      </c>
      <c r="F66" s="837">
        <v>37.160332022717341</v>
      </c>
      <c r="G66" s="837" t="s">
        <v>355</v>
      </c>
      <c r="H66" s="837" t="s">
        <v>423</v>
      </c>
      <c r="I66" s="837" t="s">
        <v>423</v>
      </c>
    </row>
    <row r="67" spans="1:9" s="950" customFormat="1" ht="18.75" customHeight="1">
      <c r="A67" s="945" t="s">
        <v>1244</v>
      </c>
      <c r="B67" s="953">
        <v>100</v>
      </c>
      <c r="C67" s="837">
        <v>43.459240791005399</v>
      </c>
      <c r="D67" s="837">
        <v>13.222429321323114</v>
      </c>
      <c r="E67" s="837">
        <v>18.704348927951475</v>
      </c>
      <c r="F67" s="837">
        <v>18.130969504391469</v>
      </c>
      <c r="G67" s="837">
        <v>6.1097944500225019</v>
      </c>
      <c r="H67" s="837" t="s">
        <v>423</v>
      </c>
      <c r="I67" s="837" t="s">
        <v>423</v>
      </c>
    </row>
    <row r="68" spans="1:9" ht="13">
      <c r="B68" s="869"/>
      <c r="C68" s="977"/>
      <c r="D68" s="977"/>
      <c r="E68" s="977"/>
      <c r="F68" s="977"/>
      <c r="G68" s="977"/>
      <c r="H68" s="977"/>
      <c r="I68" s="977"/>
    </row>
    <row r="69" spans="1:9" s="931" customFormat="1" ht="30" customHeight="1">
      <c r="B69" s="1372" t="s">
        <v>1199</v>
      </c>
      <c r="C69" s="1372"/>
      <c r="D69" s="1372"/>
      <c r="E69" s="1372"/>
      <c r="F69" s="1372"/>
      <c r="G69" s="1372"/>
      <c r="H69" s="1372"/>
      <c r="I69" s="1372"/>
    </row>
    <row r="70" spans="1:9" s="931" customFormat="1" ht="15" customHeight="1">
      <c r="B70" s="1379" t="s">
        <v>1135</v>
      </c>
      <c r="C70" s="1379"/>
      <c r="D70" s="1379"/>
      <c r="E70" s="1379"/>
      <c r="F70" s="1379"/>
      <c r="G70" s="1379"/>
      <c r="H70" s="1379"/>
      <c r="I70" s="1379"/>
    </row>
    <row r="71" spans="1:9" s="931" customFormat="1" ht="15" customHeight="1">
      <c r="B71" s="1379" t="s">
        <v>1136</v>
      </c>
      <c r="C71" s="1379"/>
      <c r="D71" s="1379"/>
      <c r="E71" s="1379"/>
      <c r="F71" s="1379"/>
      <c r="G71" s="1379"/>
      <c r="H71" s="1379"/>
      <c r="I71" s="1379"/>
    </row>
    <row r="72" spans="1:9" s="931" customFormat="1" ht="15" customHeight="1">
      <c r="B72" s="1379" t="s">
        <v>1137</v>
      </c>
      <c r="C72" s="1379"/>
      <c r="D72" s="1379"/>
      <c r="E72" s="1379"/>
      <c r="F72" s="1379"/>
      <c r="G72" s="1379"/>
      <c r="H72" s="1379"/>
      <c r="I72" s="1379"/>
    </row>
    <row r="73" spans="1:9" s="931" customFormat="1" ht="15" customHeight="1">
      <c r="B73" s="1379" t="s">
        <v>1138</v>
      </c>
      <c r="C73" s="1379"/>
      <c r="D73" s="1379"/>
      <c r="E73" s="1379"/>
      <c r="F73" s="1379"/>
      <c r="G73" s="1379"/>
      <c r="H73" s="1379"/>
      <c r="I73" s="1379"/>
    </row>
    <row r="74" spans="1:9" s="931" customFormat="1" ht="15" customHeight="1">
      <c r="B74" s="1379" t="s">
        <v>1139</v>
      </c>
      <c r="C74" s="1379"/>
      <c r="D74" s="1379"/>
      <c r="E74" s="1379"/>
      <c r="F74" s="1379"/>
      <c r="G74" s="1379"/>
      <c r="H74" s="1379"/>
      <c r="I74" s="1379"/>
    </row>
    <row r="75" spans="1:9" s="931" customFormat="1" ht="25" customHeight="1">
      <c r="B75" s="1372" t="s">
        <v>1140</v>
      </c>
      <c r="C75" s="1372"/>
      <c r="D75" s="1372"/>
      <c r="E75" s="1372"/>
      <c r="F75" s="1372"/>
      <c r="G75" s="1372"/>
      <c r="H75" s="1372"/>
      <c r="I75" s="1372"/>
    </row>
    <row r="76" spans="1:9" s="931" customFormat="1" ht="40" customHeight="1">
      <c r="B76" s="1372" t="s">
        <v>1467</v>
      </c>
      <c r="C76" s="1372"/>
      <c r="D76" s="1372"/>
      <c r="E76" s="1372"/>
      <c r="F76" s="1372"/>
      <c r="G76" s="1372"/>
      <c r="H76" s="1372"/>
      <c r="I76" s="1372"/>
    </row>
    <row r="77" spans="1:9" s="931" customFormat="1" ht="25" customHeight="1">
      <c r="B77" s="1372" t="s">
        <v>1249</v>
      </c>
      <c r="C77" s="1372"/>
      <c r="D77" s="1372"/>
      <c r="E77" s="1372"/>
      <c r="F77" s="1372"/>
      <c r="G77" s="1372"/>
      <c r="H77" s="1372"/>
      <c r="I77" s="1372"/>
    </row>
    <row r="78" spans="1:9" s="931" customFormat="1" ht="15" customHeight="1">
      <c r="B78" s="1379" t="s">
        <v>1706</v>
      </c>
      <c r="C78" s="1379"/>
      <c r="D78" s="1379"/>
      <c r="E78" s="1379"/>
      <c r="F78" s="1379"/>
      <c r="G78" s="1379"/>
      <c r="H78" s="1379"/>
      <c r="I78" s="1379"/>
    </row>
    <row r="79" spans="1:9" s="931" customFormat="1" ht="25" customHeight="1">
      <c r="B79" s="1372" t="s">
        <v>1468</v>
      </c>
      <c r="C79" s="1372"/>
      <c r="D79" s="1372"/>
      <c r="E79" s="1372"/>
      <c r="F79" s="1372"/>
      <c r="G79" s="1372"/>
      <c r="H79" s="1372"/>
      <c r="I79" s="1372"/>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2005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4" style="812" customWidth="1"/>
    <col min="3" max="9" width="14" style="961" customWidth="1"/>
    <col min="10" max="16384" width="11.54296875" style="811"/>
  </cols>
  <sheetData>
    <row r="1" spans="1:15" ht="13">
      <c r="A1" s="257" t="s">
        <v>263</v>
      </c>
    </row>
    <row r="3" spans="1:15" ht="15">
      <c r="A3" s="955" t="s">
        <v>1147</v>
      </c>
      <c r="B3" s="969" t="s">
        <v>1148</v>
      </c>
      <c r="C3" s="969"/>
      <c r="D3" s="969"/>
      <c r="E3" s="969"/>
      <c r="F3" s="969"/>
      <c r="G3" s="969"/>
      <c r="H3" s="969"/>
      <c r="I3" s="969"/>
    </row>
    <row r="4" spans="1:15">
      <c r="A4" s="947"/>
      <c r="B4" s="947"/>
      <c r="C4" s="970"/>
      <c r="D4" s="970"/>
      <c r="E4" s="970"/>
      <c r="F4" s="970"/>
      <c r="G4" s="970"/>
      <c r="H4" s="970"/>
      <c r="I4" s="970"/>
    </row>
    <row r="5" spans="1:15" ht="15.75" customHeight="1">
      <c r="A5" s="1380" t="s">
        <v>327</v>
      </c>
      <c r="B5" s="1383" t="s">
        <v>664</v>
      </c>
      <c r="C5" s="1384" t="s">
        <v>559</v>
      </c>
      <c r="D5" s="1385"/>
      <c r="E5" s="1385"/>
      <c r="F5" s="1385"/>
      <c r="G5" s="1386"/>
      <c r="H5" s="1384" t="s">
        <v>136</v>
      </c>
      <c r="I5" s="1385"/>
    </row>
    <row r="6" spans="1:15" ht="15.75" customHeight="1">
      <c r="A6" s="1381"/>
      <c r="B6" s="1383"/>
      <c r="C6" s="1384" t="s">
        <v>1109</v>
      </c>
      <c r="D6" s="1385"/>
      <c r="E6" s="1385"/>
      <c r="F6" s="1386"/>
      <c r="G6" s="1387" t="s">
        <v>1133</v>
      </c>
      <c r="H6" s="1387" t="s">
        <v>1110</v>
      </c>
      <c r="I6" s="1389" t="s">
        <v>1134</v>
      </c>
    </row>
    <row r="7" spans="1:15" ht="96" customHeight="1">
      <c r="A7" s="1382"/>
      <c r="B7" s="1383"/>
      <c r="C7" s="971" t="s">
        <v>1129</v>
      </c>
      <c r="D7" s="971" t="s">
        <v>1130</v>
      </c>
      <c r="E7" s="971" t="s">
        <v>1131</v>
      </c>
      <c r="F7" s="971" t="s">
        <v>1132</v>
      </c>
      <c r="G7" s="1388"/>
      <c r="H7" s="1388"/>
      <c r="I7" s="1390"/>
    </row>
    <row r="8" spans="1:15">
      <c r="A8" s="972"/>
      <c r="B8" s="972"/>
      <c r="C8" s="972"/>
      <c r="D8" s="972"/>
      <c r="E8" s="972"/>
      <c r="F8" s="972"/>
      <c r="G8" s="972"/>
      <c r="H8" s="972"/>
      <c r="I8" s="972"/>
    </row>
    <row r="9" spans="1:15" ht="13">
      <c r="A9" s="947"/>
      <c r="B9" s="1391" t="s">
        <v>90</v>
      </c>
      <c r="C9" s="1391"/>
      <c r="D9" s="1391"/>
      <c r="E9" s="1391"/>
      <c r="F9" s="1391"/>
      <c r="G9" s="1391"/>
      <c r="H9" s="1391"/>
      <c r="I9" s="1391"/>
    </row>
    <row r="10" spans="1:15" s="973" customFormat="1">
      <c r="A10" s="947"/>
      <c r="B10" s="947"/>
      <c r="C10" s="948"/>
      <c r="D10" s="952"/>
      <c r="E10" s="948"/>
      <c r="F10" s="948"/>
      <c r="G10" s="948"/>
      <c r="H10" s="948"/>
      <c r="I10" s="948"/>
    </row>
    <row r="11" spans="1:15" s="973" customFormat="1" ht="14.5">
      <c r="A11" s="945" t="s">
        <v>1231</v>
      </c>
      <c r="B11" s="978">
        <v>70410</v>
      </c>
      <c r="C11" s="978">
        <v>22054</v>
      </c>
      <c r="D11" s="978">
        <v>6596</v>
      </c>
      <c r="E11" s="978">
        <v>20150</v>
      </c>
      <c r="F11" s="978">
        <v>19040</v>
      </c>
      <c r="G11" s="978">
        <v>2570</v>
      </c>
      <c r="H11" s="978">
        <v>465.42931896560782</v>
      </c>
      <c r="I11" s="978">
        <v>-5751.7738907247494</v>
      </c>
    </row>
    <row r="12" spans="1:15" ht="14.5">
      <c r="A12" s="945" t="s">
        <v>1232</v>
      </c>
      <c r="B12" s="978">
        <v>79328</v>
      </c>
      <c r="C12" s="978">
        <v>16132</v>
      </c>
      <c r="D12" s="978">
        <v>9826</v>
      </c>
      <c r="E12" s="978">
        <v>26335</v>
      </c>
      <c r="F12" s="978">
        <v>24437</v>
      </c>
      <c r="G12" s="978">
        <v>2598</v>
      </c>
      <c r="H12" s="978">
        <v>3909.6197106255468</v>
      </c>
      <c r="I12" s="978">
        <v>-7740.2612169384502</v>
      </c>
      <c r="J12" s="973"/>
      <c r="K12" s="973"/>
      <c r="L12" s="973"/>
      <c r="M12" s="973"/>
      <c r="N12" s="973"/>
      <c r="O12" s="973"/>
    </row>
    <row r="13" spans="1:15" ht="14.5">
      <c r="A13" s="945" t="s">
        <v>1233</v>
      </c>
      <c r="B13" s="978">
        <v>18912</v>
      </c>
      <c r="C13" s="978">
        <v>8456</v>
      </c>
      <c r="D13" s="978">
        <v>558</v>
      </c>
      <c r="E13" s="978">
        <v>3612</v>
      </c>
      <c r="F13" s="978">
        <v>6286</v>
      </c>
      <c r="G13" s="978">
        <v>0</v>
      </c>
      <c r="H13" s="978">
        <v>782.96446525572139</v>
      </c>
      <c r="I13" s="978" t="s">
        <v>355</v>
      </c>
      <c r="J13" s="973"/>
      <c r="K13" s="973"/>
      <c r="L13" s="973"/>
      <c r="M13" s="973"/>
      <c r="N13" s="973"/>
      <c r="O13" s="973"/>
    </row>
    <row r="14" spans="1:15" ht="14.5">
      <c r="A14" s="945" t="s">
        <v>1234</v>
      </c>
      <c r="B14" s="978">
        <v>56960</v>
      </c>
      <c r="C14" s="978">
        <v>42293</v>
      </c>
      <c r="D14" s="978">
        <v>4358</v>
      </c>
      <c r="E14" s="978">
        <v>4993</v>
      </c>
      <c r="F14" s="978">
        <v>3996</v>
      </c>
      <c r="G14" s="978">
        <v>1321</v>
      </c>
      <c r="H14" s="978">
        <v>463.14639011860879</v>
      </c>
      <c r="I14" s="978">
        <v>-357.66287398414806</v>
      </c>
      <c r="J14" s="973"/>
      <c r="K14" s="973"/>
      <c r="L14" s="973"/>
      <c r="M14" s="973"/>
      <c r="N14" s="973"/>
      <c r="O14" s="973"/>
    </row>
    <row r="15" spans="1:15" ht="14.5">
      <c r="A15" s="945" t="s">
        <v>1235</v>
      </c>
      <c r="B15" s="978">
        <v>14038</v>
      </c>
      <c r="C15" s="978">
        <v>6988</v>
      </c>
      <c r="D15" s="978">
        <v>4329</v>
      </c>
      <c r="E15" s="978">
        <v>1276</v>
      </c>
      <c r="F15" s="978">
        <v>1445</v>
      </c>
      <c r="G15" s="978">
        <v>0</v>
      </c>
      <c r="H15" s="978">
        <v>73.27627964068823</v>
      </c>
      <c r="I15" s="978" t="s">
        <v>355</v>
      </c>
      <c r="J15" s="973"/>
      <c r="K15" s="973"/>
      <c r="L15" s="973"/>
      <c r="M15" s="973"/>
      <c r="N15" s="973"/>
      <c r="O15" s="973"/>
    </row>
    <row r="16" spans="1:15" ht="14.5">
      <c r="A16" s="945" t="s">
        <v>1236</v>
      </c>
      <c r="B16" s="978">
        <v>11800</v>
      </c>
      <c r="C16" s="978">
        <v>4350</v>
      </c>
      <c r="D16" s="978">
        <v>998</v>
      </c>
      <c r="E16" s="978">
        <v>3352</v>
      </c>
      <c r="F16" s="978">
        <v>2936</v>
      </c>
      <c r="G16" s="978">
        <v>164</v>
      </c>
      <c r="H16" s="978">
        <v>659.0502292401718</v>
      </c>
      <c r="I16" s="978" t="s">
        <v>355</v>
      </c>
      <c r="J16" s="973"/>
      <c r="K16" s="973"/>
      <c r="L16" s="973"/>
      <c r="M16" s="973"/>
      <c r="N16" s="973"/>
      <c r="O16" s="973"/>
    </row>
    <row r="17" spans="1:15" ht="14.5">
      <c r="A17" s="945" t="s">
        <v>1237</v>
      </c>
      <c r="B17" s="978">
        <v>39318</v>
      </c>
      <c r="C17" s="978">
        <v>9596</v>
      </c>
      <c r="D17" s="978">
        <v>3223</v>
      </c>
      <c r="E17" s="978">
        <v>13134</v>
      </c>
      <c r="F17" s="978">
        <v>12671</v>
      </c>
      <c r="G17" s="978">
        <v>693</v>
      </c>
      <c r="H17" s="978">
        <v>11819.175823480584</v>
      </c>
      <c r="I17" s="978">
        <v>-4257.7631811022493</v>
      </c>
      <c r="J17" s="973"/>
      <c r="K17" s="973"/>
      <c r="L17" s="973"/>
      <c r="M17" s="973"/>
      <c r="N17" s="973"/>
      <c r="O17" s="973"/>
    </row>
    <row r="18" spans="1:15">
      <c r="A18" s="945" t="s">
        <v>335</v>
      </c>
      <c r="B18" s="978">
        <v>10939</v>
      </c>
      <c r="C18" s="978">
        <v>4187</v>
      </c>
      <c r="D18" s="978">
        <v>517</v>
      </c>
      <c r="E18" s="978">
        <v>3143</v>
      </c>
      <c r="F18" s="978">
        <v>3092</v>
      </c>
      <c r="G18" s="978">
        <v>0</v>
      </c>
      <c r="H18" s="978">
        <v>45.785037339354801</v>
      </c>
      <c r="I18" s="978">
        <v>4385.2245958109434</v>
      </c>
      <c r="J18" s="973"/>
      <c r="K18" s="973"/>
      <c r="L18" s="973"/>
      <c r="M18" s="973"/>
      <c r="N18" s="973"/>
      <c r="O18" s="973"/>
    </row>
    <row r="19" spans="1:15" ht="14.5">
      <c r="A19" s="945" t="s">
        <v>1238</v>
      </c>
      <c r="B19" s="978">
        <v>68021</v>
      </c>
      <c r="C19" s="978">
        <v>22014</v>
      </c>
      <c r="D19" s="978">
        <v>12823</v>
      </c>
      <c r="E19" s="978">
        <v>15632</v>
      </c>
      <c r="F19" s="978">
        <v>17553</v>
      </c>
      <c r="G19" s="978" t="s">
        <v>355</v>
      </c>
      <c r="H19" s="978">
        <v>416.442591070535</v>
      </c>
      <c r="I19" s="978">
        <v>8186.0319906310106</v>
      </c>
      <c r="J19" s="973"/>
      <c r="K19" s="973"/>
      <c r="L19" s="973"/>
      <c r="M19" s="973"/>
      <c r="N19" s="973"/>
      <c r="O19" s="973"/>
    </row>
    <row r="20" spans="1:15" ht="14.5">
      <c r="A20" s="809" t="s">
        <v>1465</v>
      </c>
      <c r="B20" s="978">
        <v>278430</v>
      </c>
      <c r="C20" s="978">
        <v>166435</v>
      </c>
      <c r="D20" s="978">
        <v>40431</v>
      </c>
      <c r="E20" s="978">
        <v>30686</v>
      </c>
      <c r="F20" s="978">
        <v>34339</v>
      </c>
      <c r="G20" s="978">
        <v>6539</v>
      </c>
      <c r="H20" s="978">
        <v>3410.212967840876</v>
      </c>
      <c r="I20" s="978">
        <v>-4199.1362006244535</v>
      </c>
      <c r="J20" s="973"/>
      <c r="K20" s="973"/>
      <c r="L20" s="973"/>
      <c r="M20" s="973"/>
      <c r="N20" s="973"/>
      <c r="O20" s="973"/>
    </row>
    <row r="21" spans="1:15" ht="14.5">
      <c r="A21" s="945" t="s">
        <v>1239</v>
      </c>
      <c r="B21" s="978">
        <v>30642</v>
      </c>
      <c r="C21" s="978">
        <v>5292</v>
      </c>
      <c r="D21" s="978">
        <v>5333</v>
      </c>
      <c r="E21" s="978">
        <v>8586</v>
      </c>
      <c r="F21" s="978">
        <v>8107</v>
      </c>
      <c r="G21" s="978">
        <v>3324</v>
      </c>
      <c r="H21" s="978">
        <v>553.55694630408993</v>
      </c>
      <c r="I21" s="978">
        <v>-4282.7900030323981</v>
      </c>
      <c r="J21" s="973"/>
      <c r="K21" s="973"/>
      <c r="L21" s="973"/>
      <c r="M21" s="973"/>
      <c r="N21" s="973"/>
      <c r="O21" s="973"/>
    </row>
    <row r="22" spans="1:15" ht="14.5">
      <c r="A22" s="809" t="s">
        <v>1466</v>
      </c>
      <c r="B22" s="978" t="s">
        <v>878</v>
      </c>
      <c r="C22" s="978">
        <v>6807</v>
      </c>
      <c r="D22" s="978">
        <v>8452</v>
      </c>
      <c r="E22" s="978">
        <v>1846</v>
      </c>
      <c r="F22" s="978">
        <v>2182</v>
      </c>
      <c r="G22" s="978" t="s">
        <v>1386</v>
      </c>
      <c r="H22" s="978">
        <v>11.975958369332476</v>
      </c>
      <c r="I22" s="978">
        <v>-550.4851066069391</v>
      </c>
      <c r="J22" s="973"/>
      <c r="K22" s="973"/>
      <c r="L22" s="973"/>
      <c r="M22" s="973"/>
      <c r="N22" s="973"/>
      <c r="O22" s="973"/>
    </row>
    <row r="23" spans="1:15" ht="14.5">
      <c r="A23" s="945" t="s">
        <v>1240</v>
      </c>
      <c r="B23" s="978">
        <v>47193</v>
      </c>
      <c r="C23" s="978">
        <v>32079</v>
      </c>
      <c r="D23" s="978">
        <v>2632</v>
      </c>
      <c r="E23" s="978">
        <v>6255</v>
      </c>
      <c r="F23" s="978">
        <v>6186</v>
      </c>
      <c r="G23" s="978">
        <v>40</v>
      </c>
      <c r="H23" s="978">
        <v>1474.6867974060242</v>
      </c>
      <c r="I23" s="978">
        <v>-2723.1860440031078</v>
      </c>
      <c r="J23" s="973"/>
      <c r="K23" s="973"/>
      <c r="L23" s="973"/>
      <c r="M23" s="973"/>
      <c r="N23" s="973"/>
      <c r="O23" s="973"/>
    </row>
    <row r="24" spans="1:15" ht="14.5">
      <c r="A24" s="945" t="s">
        <v>1241</v>
      </c>
      <c r="B24" s="978">
        <v>32690</v>
      </c>
      <c r="C24" s="978">
        <v>14190</v>
      </c>
      <c r="D24" s="978">
        <v>4456</v>
      </c>
      <c r="E24" s="978">
        <v>3882</v>
      </c>
      <c r="F24" s="978">
        <v>4759</v>
      </c>
      <c r="G24" s="978">
        <v>5403</v>
      </c>
      <c r="H24" s="978">
        <v>0</v>
      </c>
      <c r="I24" s="978">
        <v>-610.97879217403647</v>
      </c>
      <c r="J24" s="973"/>
      <c r="K24" s="973"/>
      <c r="L24" s="973"/>
      <c r="M24" s="973"/>
      <c r="N24" s="973"/>
      <c r="O24" s="973"/>
    </row>
    <row r="25" spans="1:15" ht="14.5">
      <c r="A25" s="945" t="s">
        <v>1242</v>
      </c>
      <c r="B25" s="978">
        <v>21272</v>
      </c>
      <c r="C25" s="978">
        <v>6730</v>
      </c>
      <c r="D25" s="978">
        <v>1881</v>
      </c>
      <c r="E25" s="978">
        <v>5113</v>
      </c>
      <c r="F25" s="978">
        <v>5638</v>
      </c>
      <c r="G25" s="978">
        <v>1910</v>
      </c>
      <c r="H25" s="978">
        <v>48.195984563456037</v>
      </c>
      <c r="I25" s="978">
        <v>4160.9930750059466</v>
      </c>
      <c r="J25" s="973"/>
      <c r="K25" s="973"/>
      <c r="L25" s="973"/>
      <c r="M25" s="973"/>
      <c r="N25" s="973"/>
      <c r="O25" s="973"/>
    </row>
    <row r="26" spans="1:15" ht="14.5">
      <c r="A26" s="809" t="s">
        <v>1243</v>
      </c>
      <c r="B26" s="978">
        <v>10750</v>
      </c>
      <c r="C26" s="978">
        <v>1533</v>
      </c>
      <c r="D26" s="978">
        <v>1677</v>
      </c>
      <c r="E26" s="978">
        <v>3797</v>
      </c>
      <c r="F26" s="978">
        <v>3743</v>
      </c>
      <c r="G26" s="978" t="s">
        <v>355</v>
      </c>
      <c r="H26" s="978">
        <v>21.53836361185585</v>
      </c>
      <c r="I26" s="978">
        <v>-2676.5515093920462</v>
      </c>
      <c r="J26" s="973"/>
      <c r="K26" s="973"/>
      <c r="L26" s="973"/>
      <c r="M26" s="973"/>
      <c r="N26" s="973"/>
      <c r="O26" s="973"/>
    </row>
    <row r="27" spans="1:15" ht="18.75" customHeight="1">
      <c r="A27" s="945" t="s">
        <v>1244</v>
      </c>
      <c r="B27" s="978">
        <v>831359.87369439565</v>
      </c>
      <c r="C27" s="978">
        <v>352327.80274812295</v>
      </c>
      <c r="D27" s="978">
        <v>124062.16323005936</v>
      </c>
      <c r="E27" s="978">
        <v>154087.66540231716</v>
      </c>
      <c r="F27" s="978">
        <v>151381.06342244233</v>
      </c>
      <c r="G27" s="978">
        <v>46652.170097921546</v>
      </c>
      <c r="H27" s="978">
        <v>23994.76464346526</v>
      </c>
      <c r="I27" s="978">
        <v>-18045.25721006306</v>
      </c>
      <c r="J27" s="973"/>
      <c r="K27" s="973"/>
      <c r="L27" s="973"/>
      <c r="M27" s="973"/>
      <c r="N27" s="973"/>
      <c r="O27" s="973"/>
    </row>
    <row r="28" spans="1:15">
      <c r="A28" s="972"/>
      <c r="B28" s="972"/>
      <c r="C28" s="972"/>
      <c r="D28" s="972"/>
      <c r="E28" s="972"/>
      <c r="F28" s="972"/>
      <c r="G28" s="972"/>
      <c r="H28" s="972"/>
      <c r="I28" s="972"/>
    </row>
    <row r="29" spans="1:15" ht="15">
      <c r="A29" s="947"/>
      <c r="B29" s="1391" t="s">
        <v>1707</v>
      </c>
      <c r="C29" s="1391"/>
      <c r="D29" s="1391"/>
      <c r="E29" s="1391"/>
      <c r="F29" s="1391"/>
      <c r="G29" s="1391"/>
      <c r="H29" s="1391"/>
      <c r="I29" s="1391"/>
    </row>
    <row r="30" spans="1:15" s="973" customFormat="1">
      <c r="A30" s="947"/>
      <c r="B30" s="947"/>
      <c r="C30" s="948"/>
      <c r="D30" s="952"/>
      <c r="E30" s="948"/>
      <c r="F30" s="948"/>
      <c r="G30" s="948"/>
      <c r="H30" s="948"/>
      <c r="I30" s="948"/>
    </row>
    <row r="31" spans="1:15" s="973" customFormat="1" ht="14.5">
      <c r="A31" s="945" t="s">
        <v>1231</v>
      </c>
      <c r="B31" s="965">
        <v>6.7182261821897828</v>
      </c>
      <c r="C31" s="965">
        <v>2.1042999605455686</v>
      </c>
      <c r="D31" s="965">
        <v>0.62936258908853582</v>
      </c>
      <c r="E31" s="965">
        <v>1.9226282853447541</v>
      </c>
      <c r="F31" s="965">
        <v>1.8167167520081446</v>
      </c>
      <c r="G31" s="965">
        <v>0.24521859520278005</v>
      </c>
      <c r="H31" s="965">
        <v>4.4409308857172362E-2</v>
      </c>
      <c r="I31" s="965">
        <v>-0.54881008303795775</v>
      </c>
    </row>
    <row r="32" spans="1:15" ht="14.5">
      <c r="A32" s="945" t="s">
        <v>1232</v>
      </c>
      <c r="B32" s="965">
        <v>6.4114806626306642</v>
      </c>
      <c r="C32" s="965">
        <v>1.303827224303624</v>
      </c>
      <c r="D32" s="965">
        <v>0.79416106533643749</v>
      </c>
      <c r="E32" s="965">
        <v>2.1284583406915409</v>
      </c>
      <c r="F32" s="965">
        <v>1.9750573940185754</v>
      </c>
      <c r="G32" s="965">
        <v>0.2099766382804869</v>
      </c>
      <c r="H32" s="965">
        <v>0.31598491293005482</v>
      </c>
      <c r="I32" s="965">
        <v>-0.62558661653024117</v>
      </c>
      <c r="J32" s="973"/>
      <c r="K32" s="973"/>
      <c r="L32" s="973"/>
      <c r="M32" s="973"/>
      <c r="N32" s="973"/>
      <c r="O32" s="973"/>
    </row>
    <row r="33" spans="1:15" ht="14.5">
      <c r="A33" s="945" t="s">
        <v>1233</v>
      </c>
      <c r="B33" s="965">
        <v>5.7760603798663732</v>
      </c>
      <c r="C33" s="965">
        <v>2.5826124456509123</v>
      </c>
      <c r="D33" s="965">
        <v>0.17042310130950911</v>
      </c>
      <c r="E33" s="965">
        <v>1.1031688923475751</v>
      </c>
      <c r="F33" s="965">
        <v>1.9198559405583768</v>
      </c>
      <c r="G33" s="965">
        <v>0</v>
      </c>
      <c r="H33" s="965">
        <v>0.23913124083157963</v>
      </c>
      <c r="I33" s="965" t="s">
        <v>355</v>
      </c>
      <c r="J33" s="973"/>
      <c r="K33" s="973"/>
      <c r="L33" s="973"/>
      <c r="M33" s="973"/>
      <c r="N33" s="973"/>
      <c r="O33" s="973"/>
    </row>
    <row r="34" spans="1:15" ht="14.5">
      <c r="A34" s="945" t="s">
        <v>1234</v>
      </c>
      <c r="B34" s="965">
        <v>23.095362438247477</v>
      </c>
      <c r="C34" s="965">
        <v>17.14838770366574</v>
      </c>
      <c r="D34" s="965">
        <v>1.7670222876734991</v>
      </c>
      <c r="E34" s="965">
        <v>2.0244934103611247</v>
      </c>
      <c r="F34" s="965">
        <v>1.6202434744248055</v>
      </c>
      <c r="G34" s="965">
        <v>0.53562102845724924</v>
      </c>
      <c r="H34" s="965">
        <v>0.18779026934261289</v>
      </c>
      <c r="I34" s="965">
        <v>-0.14502025465886823</v>
      </c>
      <c r="J34" s="973"/>
      <c r="K34" s="973"/>
      <c r="L34" s="973"/>
      <c r="M34" s="973"/>
      <c r="N34" s="973"/>
      <c r="O34" s="973"/>
    </row>
    <row r="35" spans="1:15" ht="14.5">
      <c r="A35" s="945" t="s">
        <v>1235</v>
      </c>
      <c r="B35" s="965">
        <v>21.523676350634457</v>
      </c>
      <c r="C35" s="965">
        <v>10.714307617768457</v>
      </c>
      <c r="D35" s="965">
        <v>6.6374123751172931</v>
      </c>
      <c r="E35" s="965">
        <v>1.9564190784591513</v>
      </c>
      <c r="F35" s="965">
        <v>2.2155372792895562</v>
      </c>
      <c r="G35" s="965">
        <v>0</v>
      </c>
      <c r="H35" s="965">
        <v>0.11235040085231218</v>
      </c>
      <c r="I35" s="965" t="s">
        <v>355</v>
      </c>
      <c r="J35" s="973"/>
      <c r="K35" s="973"/>
      <c r="L35" s="973"/>
      <c r="M35" s="973"/>
      <c r="N35" s="973"/>
      <c r="O35" s="973"/>
    </row>
    <row r="36" spans="1:15" ht="14.5">
      <c r="A36" s="945" t="s">
        <v>1236</v>
      </c>
      <c r="B36" s="965">
        <v>6.9342177790993276</v>
      </c>
      <c r="C36" s="965">
        <v>2.5562582490747521</v>
      </c>
      <c r="D36" s="965">
        <v>0.5864702833509432</v>
      </c>
      <c r="E36" s="965">
        <v>1.9697879657238091</v>
      </c>
      <c r="F36" s="965">
        <v>1.7253274067318327</v>
      </c>
      <c r="G36" s="965">
        <v>9.6373874217990652E-2</v>
      </c>
      <c r="H36" s="965">
        <v>0.38728795058615989</v>
      </c>
      <c r="I36" s="965" t="s">
        <v>355</v>
      </c>
      <c r="J36" s="973"/>
      <c r="K36" s="973"/>
      <c r="L36" s="973"/>
      <c r="M36" s="973"/>
      <c r="N36" s="973"/>
      <c r="O36" s="973"/>
    </row>
    <row r="37" spans="1:15" ht="14.5">
      <c r="A37" s="945" t="s">
        <v>1237</v>
      </c>
      <c r="B37" s="965">
        <v>6.5867350614061682</v>
      </c>
      <c r="C37" s="965">
        <v>1.6075667543937533</v>
      </c>
      <c r="D37" s="965">
        <v>0.53993201848802275</v>
      </c>
      <c r="E37" s="965">
        <v>2.2002690446235467</v>
      </c>
      <c r="F37" s="965">
        <v>2.1227051213967534</v>
      </c>
      <c r="G37" s="965">
        <v>0.11609459783189569</v>
      </c>
      <c r="H37" s="965">
        <v>1.9800035554566275</v>
      </c>
      <c r="I37" s="965">
        <v>-0.71328038120276838</v>
      </c>
      <c r="J37" s="973"/>
      <c r="K37" s="973"/>
      <c r="L37" s="973"/>
      <c r="M37" s="973"/>
      <c r="N37" s="973"/>
      <c r="O37" s="973"/>
    </row>
    <row r="38" spans="1:15">
      <c r="A38" s="945" t="s">
        <v>335</v>
      </c>
      <c r="B38" s="965">
        <v>6.7528192819874615</v>
      </c>
      <c r="C38" s="965">
        <v>2.5847019228157508</v>
      </c>
      <c r="D38" s="965">
        <v>0.31915235110956369</v>
      </c>
      <c r="E38" s="965">
        <v>1.940224061000694</v>
      </c>
      <c r="F38" s="965">
        <v>1.9087409470614527</v>
      </c>
      <c r="G38" s="965">
        <v>0</v>
      </c>
      <c r="H38" s="965">
        <v>2.8263834260143613E-2</v>
      </c>
      <c r="I38" s="965">
        <v>2.7070691293937115</v>
      </c>
      <c r="J38" s="973"/>
      <c r="K38" s="973"/>
      <c r="L38" s="973"/>
      <c r="M38" s="973"/>
      <c r="N38" s="973"/>
      <c r="O38" s="973"/>
    </row>
    <row r="39" spans="1:15" ht="14.5">
      <c r="A39" s="945" t="s">
        <v>1238</v>
      </c>
      <c r="B39" s="965">
        <v>8.7352535369423112</v>
      </c>
      <c r="C39" s="965">
        <v>2.8270368174864826</v>
      </c>
      <c r="D39" s="965">
        <v>1.646729041093357</v>
      </c>
      <c r="E39" s="965">
        <v>2.007460685515976</v>
      </c>
      <c r="F39" s="965">
        <v>2.2541554127982297</v>
      </c>
      <c r="G39" s="965" t="s">
        <v>355</v>
      </c>
      <c r="H39" s="965">
        <v>5.3479537445528746E-2</v>
      </c>
      <c r="I39" s="965">
        <v>1.051249833135097</v>
      </c>
      <c r="J39" s="973"/>
      <c r="K39" s="973"/>
      <c r="L39" s="973"/>
      <c r="M39" s="973"/>
      <c r="N39" s="973"/>
      <c r="O39" s="973"/>
    </row>
    <row r="40" spans="1:15" ht="14.5">
      <c r="A40" s="809" t="s">
        <v>1465</v>
      </c>
      <c r="B40" s="965">
        <v>15.85013039369383</v>
      </c>
      <c r="C40" s="965">
        <v>9.4746128365277897</v>
      </c>
      <c r="D40" s="965">
        <v>2.3016076642151897</v>
      </c>
      <c r="E40" s="965">
        <v>1.7468559467761695</v>
      </c>
      <c r="F40" s="965">
        <v>1.9548095664585441</v>
      </c>
      <c r="G40" s="965">
        <v>0.37224437971613672</v>
      </c>
      <c r="H40" s="965">
        <v>0.1941325295785063</v>
      </c>
      <c r="I40" s="965">
        <v>-0.23904340883086478</v>
      </c>
      <c r="J40" s="973"/>
      <c r="K40" s="973"/>
      <c r="L40" s="973"/>
      <c r="M40" s="973"/>
      <c r="N40" s="973"/>
      <c r="O40" s="973"/>
    </row>
    <row r="41" spans="1:15" ht="14.5">
      <c r="A41" s="945" t="s">
        <v>1239</v>
      </c>
      <c r="B41" s="965">
        <v>7.6626570379561851</v>
      </c>
      <c r="C41" s="965">
        <v>1.3233725293670169</v>
      </c>
      <c r="D41" s="965">
        <v>1.3336254155544787</v>
      </c>
      <c r="E41" s="965">
        <v>2.1471044098913845</v>
      </c>
      <c r="F41" s="965">
        <v>2.0273206907744532</v>
      </c>
      <c r="G41" s="965">
        <v>0.83123399236885187</v>
      </c>
      <c r="H41" s="965">
        <v>0.13842820411548099</v>
      </c>
      <c r="I41" s="965">
        <v>-1.0709989869729324</v>
      </c>
      <c r="J41" s="973"/>
      <c r="K41" s="973"/>
      <c r="L41" s="973"/>
      <c r="M41" s="973"/>
      <c r="N41" s="973"/>
      <c r="O41" s="973"/>
    </row>
    <row r="42" spans="1:15" ht="14.5">
      <c r="A42" s="809" t="s">
        <v>1466</v>
      </c>
      <c r="B42" s="965" t="s">
        <v>878</v>
      </c>
      <c r="C42" s="965">
        <v>6.774651041277898</v>
      </c>
      <c r="D42" s="965">
        <v>8.4118334950610834</v>
      </c>
      <c r="E42" s="965">
        <v>1.8372272399293375</v>
      </c>
      <c r="F42" s="965">
        <v>2.1716304645318605</v>
      </c>
      <c r="G42" s="965" t="s">
        <v>878</v>
      </c>
      <c r="H42" s="965">
        <v>1.1919044929792717E-2</v>
      </c>
      <c r="I42" s="965">
        <v>-0.5478690319792382</v>
      </c>
      <c r="J42" s="973"/>
      <c r="K42" s="973"/>
      <c r="L42" s="973"/>
      <c r="M42" s="973"/>
      <c r="N42" s="973"/>
      <c r="O42" s="973"/>
    </row>
    <row r="43" spans="1:15" ht="14.5">
      <c r="A43" s="945" t="s">
        <v>1240</v>
      </c>
      <c r="B43" s="965">
        <v>11.573004611251218</v>
      </c>
      <c r="C43" s="965">
        <v>7.8666415554071119</v>
      </c>
      <c r="D43" s="965">
        <v>0.64543784325669495</v>
      </c>
      <c r="E43" s="965">
        <v>1.5338957863110285</v>
      </c>
      <c r="F43" s="965">
        <v>1.5169751133685088</v>
      </c>
      <c r="G43" s="965">
        <v>9.8090857637795591E-3</v>
      </c>
      <c r="H43" s="965">
        <v>0.36163323176172757</v>
      </c>
      <c r="I43" s="965">
        <v>-0.66779913640885147</v>
      </c>
      <c r="J43" s="973"/>
      <c r="K43" s="973"/>
      <c r="L43" s="973"/>
      <c r="M43" s="973"/>
      <c r="N43" s="973"/>
      <c r="O43" s="973"/>
    </row>
    <row r="44" spans="1:15" ht="14.5">
      <c r="A44" s="945" t="s">
        <v>1241</v>
      </c>
      <c r="B44" s="965">
        <v>14.158606713405806</v>
      </c>
      <c r="C44" s="965">
        <v>6.1459354317292254</v>
      </c>
      <c r="D44" s="965">
        <v>1.929970985467613</v>
      </c>
      <c r="E44" s="965">
        <v>1.6813616170523507</v>
      </c>
      <c r="F44" s="965">
        <v>2.061205547540478</v>
      </c>
      <c r="G44" s="965">
        <v>2.3401331316161387</v>
      </c>
      <c r="H44" s="965">
        <v>0</v>
      </c>
      <c r="I44" s="965">
        <v>-0.26462552550088358</v>
      </c>
      <c r="J44" s="973"/>
      <c r="K44" s="973"/>
      <c r="L44" s="973"/>
      <c r="M44" s="973"/>
      <c r="N44" s="973"/>
      <c r="O44" s="973"/>
    </row>
    <row r="45" spans="1:15" ht="14.5">
      <c r="A45" s="945" t="s">
        <v>1242</v>
      </c>
      <c r="B45" s="965">
        <v>7.5978239477896059</v>
      </c>
      <c r="C45" s="965">
        <v>2.4037869108980843</v>
      </c>
      <c r="D45" s="965">
        <v>0.67184594047537838</v>
      </c>
      <c r="E45" s="965">
        <v>1.8262351375069694</v>
      </c>
      <c r="F45" s="965">
        <v>2.0137519470495393</v>
      </c>
      <c r="G45" s="965">
        <v>0.68220401185963464</v>
      </c>
      <c r="H45" s="965">
        <v>1.7214394777337553E-2</v>
      </c>
      <c r="I45" s="965">
        <v>1.4862021827692222</v>
      </c>
      <c r="J45" s="973"/>
      <c r="K45" s="973"/>
      <c r="L45" s="973"/>
      <c r="M45" s="973"/>
      <c r="N45" s="973"/>
      <c r="O45" s="973"/>
    </row>
    <row r="46" spans="1:15" ht="14.5">
      <c r="A46" s="809" t="s">
        <v>1243</v>
      </c>
      <c r="B46" s="965">
        <v>4.8780332858840607</v>
      </c>
      <c r="C46" s="965">
        <v>0.69563023509397814</v>
      </c>
      <c r="D46" s="965">
        <v>0.76097319259791341</v>
      </c>
      <c r="E46" s="965">
        <v>1.7229667336280723</v>
      </c>
      <c r="F46" s="965">
        <v>1.6984631245640966</v>
      </c>
      <c r="G46" s="965" t="s">
        <v>355</v>
      </c>
      <c r="H46" s="965">
        <v>9.7734748485680811E-3</v>
      </c>
      <c r="I46" s="965">
        <v>-1.214540218995128</v>
      </c>
      <c r="J46" s="973"/>
      <c r="K46" s="973"/>
      <c r="L46" s="973"/>
      <c r="M46" s="973"/>
      <c r="N46" s="973"/>
      <c r="O46" s="973"/>
    </row>
    <row r="47" spans="1:15" ht="18.75" customHeight="1">
      <c r="A47" s="945" t="s">
        <v>1244</v>
      </c>
      <c r="B47" s="965">
        <v>10.355227912943525</v>
      </c>
      <c r="C47" s="965">
        <v>4.3885143040528467</v>
      </c>
      <c r="D47" s="965">
        <v>1.5452898513265434</v>
      </c>
      <c r="E47" s="965">
        <v>1.9192806199844539</v>
      </c>
      <c r="F47" s="965">
        <v>1.8855678064868771</v>
      </c>
      <c r="G47" s="965">
        <v>0.58108873098555358</v>
      </c>
      <c r="H47" s="965">
        <v>0.29887328515912814</v>
      </c>
      <c r="I47" s="965">
        <v>-0.224767585098268</v>
      </c>
      <c r="J47" s="973"/>
      <c r="K47" s="973"/>
      <c r="L47" s="973"/>
      <c r="M47" s="973"/>
      <c r="N47" s="973"/>
      <c r="O47" s="973"/>
    </row>
    <row r="48" spans="1:15" s="950" customFormat="1">
      <c r="A48" s="947"/>
      <c r="B48" s="947"/>
      <c r="C48" s="970"/>
      <c r="D48" s="970"/>
      <c r="E48" s="970"/>
      <c r="F48" s="970"/>
      <c r="G48" s="970"/>
      <c r="H48" s="970"/>
      <c r="I48" s="970"/>
    </row>
    <row r="49" spans="1:9" s="950" customFormat="1" ht="13">
      <c r="A49" s="949"/>
      <c r="B49" s="1323" t="s">
        <v>91</v>
      </c>
      <c r="C49" s="1323"/>
      <c r="D49" s="1323"/>
      <c r="E49" s="1323"/>
      <c r="F49" s="1323"/>
      <c r="G49" s="1323"/>
      <c r="H49" s="1323"/>
      <c r="I49" s="1323"/>
    </row>
    <row r="50" spans="1:9" s="950" customFormat="1">
      <c r="A50" s="947"/>
      <c r="B50" s="947"/>
      <c r="C50" s="948"/>
      <c r="D50" s="948"/>
      <c r="E50" s="948"/>
      <c r="F50" s="948"/>
      <c r="G50" s="948"/>
      <c r="H50" s="948"/>
      <c r="I50" s="948"/>
    </row>
    <row r="51" spans="1:9" s="950" customFormat="1" ht="14.5">
      <c r="A51" s="945" t="s">
        <v>1231</v>
      </c>
      <c r="B51" s="953">
        <v>100</v>
      </c>
      <c r="C51" s="837">
        <v>31.322255361454339</v>
      </c>
      <c r="D51" s="837">
        <v>9.3679875017753158</v>
      </c>
      <c r="E51" s="837">
        <v>28.61809402073569</v>
      </c>
      <c r="F51" s="837">
        <v>27.041613407186478</v>
      </c>
      <c r="G51" s="837">
        <v>3.6500497088481749</v>
      </c>
      <c r="H51" s="837" t="s">
        <v>423</v>
      </c>
      <c r="I51" s="837" t="s">
        <v>423</v>
      </c>
    </row>
    <row r="52" spans="1:9" s="950" customFormat="1" ht="14.5">
      <c r="A52" s="945" t="s">
        <v>1232</v>
      </c>
      <c r="B52" s="953">
        <v>100</v>
      </c>
      <c r="C52" s="837">
        <v>20.335820895522389</v>
      </c>
      <c r="D52" s="837">
        <v>12.38654699475595</v>
      </c>
      <c r="E52" s="837">
        <v>33.19760992335619</v>
      </c>
      <c r="F52" s="837">
        <v>30.805012101653894</v>
      </c>
      <c r="G52" s="837">
        <v>3.2750100847115773</v>
      </c>
      <c r="H52" s="837" t="s">
        <v>423</v>
      </c>
      <c r="I52" s="837" t="s">
        <v>423</v>
      </c>
    </row>
    <row r="53" spans="1:9" s="950" customFormat="1" ht="14.5">
      <c r="A53" s="945" t="s">
        <v>1233</v>
      </c>
      <c r="B53" s="953">
        <v>100</v>
      </c>
      <c r="C53" s="837">
        <v>44.712351945854486</v>
      </c>
      <c r="D53" s="837">
        <v>2.9505076142131981</v>
      </c>
      <c r="E53" s="837">
        <v>19.098984771573605</v>
      </c>
      <c r="F53" s="837">
        <v>33.238155668358715</v>
      </c>
      <c r="G53" s="837">
        <v>0</v>
      </c>
      <c r="H53" s="837" t="s">
        <v>423</v>
      </c>
      <c r="I53" s="837" t="s">
        <v>423</v>
      </c>
    </row>
    <row r="54" spans="1:9" s="950" customFormat="1" ht="14.5">
      <c r="A54" s="945" t="s">
        <v>1234</v>
      </c>
      <c r="B54" s="953">
        <v>100</v>
      </c>
      <c r="C54" s="837">
        <v>74.250351123595507</v>
      </c>
      <c r="D54" s="837">
        <v>7.650983146067416</v>
      </c>
      <c r="E54" s="837">
        <v>8.7658005617977537</v>
      </c>
      <c r="F54" s="837">
        <v>7.0154494382022472</v>
      </c>
      <c r="G54" s="837">
        <v>2.3191713483146068</v>
      </c>
      <c r="H54" s="837" t="s">
        <v>423</v>
      </c>
      <c r="I54" s="837" t="s">
        <v>423</v>
      </c>
    </row>
    <row r="55" spans="1:9" s="950" customFormat="1" ht="14.5">
      <c r="A55" s="945" t="s">
        <v>1235</v>
      </c>
      <c r="B55" s="953">
        <v>100</v>
      </c>
      <c r="C55" s="837">
        <v>49.779170822054425</v>
      </c>
      <c r="D55" s="837">
        <v>30.837726171819348</v>
      </c>
      <c r="E55" s="837">
        <v>9.0896139051146889</v>
      </c>
      <c r="F55" s="837">
        <v>10.29348910101154</v>
      </c>
      <c r="G55" s="837">
        <v>0</v>
      </c>
      <c r="H55" s="837" t="s">
        <v>423</v>
      </c>
      <c r="I55" s="837" t="s">
        <v>423</v>
      </c>
    </row>
    <row r="56" spans="1:9" s="950" customFormat="1" ht="14.5">
      <c r="A56" s="945" t="s">
        <v>1236</v>
      </c>
      <c r="B56" s="953">
        <v>100</v>
      </c>
      <c r="C56" s="837">
        <v>36.864406779661017</v>
      </c>
      <c r="D56" s="837">
        <v>8.4576271186440675</v>
      </c>
      <c r="E56" s="837">
        <v>28.406779661016948</v>
      </c>
      <c r="F56" s="837">
        <v>24.881355932203391</v>
      </c>
      <c r="G56" s="837">
        <v>1.3898305084745763</v>
      </c>
      <c r="H56" s="837" t="s">
        <v>423</v>
      </c>
      <c r="I56" s="837" t="s">
        <v>423</v>
      </c>
    </row>
    <row r="57" spans="1:9" s="950" customFormat="1" ht="14.5">
      <c r="A57" s="945" t="s">
        <v>1237</v>
      </c>
      <c r="B57" s="953">
        <v>100</v>
      </c>
      <c r="C57" s="837">
        <v>24.406124421384607</v>
      </c>
      <c r="D57" s="837">
        <v>8.1972633399460815</v>
      </c>
      <c r="E57" s="837">
        <v>33.404547535479935</v>
      </c>
      <c r="F57" s="837">
        <v>32.226969835698661</v>
      </c>
      <c r="G57" s="837">
        <v>1.7625515031283381</v>
      </c>
      <c r="H57" s="837" t="s">
        <v>423</v>
      </c>
      <c r="I57" s="837" t="s">
        <v>423</v>
      </c>
    </row>
    <row r="58" spans="1:9" s="950" customFormat="1">
      <c r="A58" s="945" t="s">
        <v>335</v>
      </c>
      <c r="B58" s="953">
        <v>100</v>
      </c>
      <c r="C58" s="837">
        <v>38.275893591735993</v>
      </c>
      <c r="D58" s="837">
        <v>4.7262089770545757</v>
      </c>
      <c r="E58" s="837">
        <v>28.73205960325441</v>
      </c>
      <c r="F58" s="837">
        <v>28.265837827955025</v>
      </c>
      <c r="G58" s="837">
        <v>0</v>
      </c>
      <c r="H58" s="837" t="s">
        <v>423</v>
      </c>
      <c r="I58" s="837" t="s">
        <v>423</v>
      </c>
    </row>
    <row r="59" spans="1:9" s="950" customFormat="1" ht="14.5">
      <c r="A59" s="945" t="s">
        <v>1238</v>
      </c>
      <c r="B59" s="953">
        <v>100</v>
      </c>
      <c r="C59" s="837">
        <v>32.363534790726391</v>
      </c>
      <c r="D59" s="837">
        <v>18.851531144793519</v>
      </c>
      <c r="E59" s="837">
        <v>22.981138177915643</v>
      </c>
      <c r="F59" s="837">
        <v>25.805266020787698</v>
      </c>
      <c r="G59" s="1012" t="s">
        <v>355</v>
      </c>
      <c r="H59" s="837" t="s">
        <v>423</v>
      </c>
      <c r="I59" s="837" t="s">
        <v>423</v>
      </c>
    </row>
    <row r="60" spans="1:9" s="950" customFormat="1" ht="14.5">
      <c r="A60" s="809" t="s">
        <v>1465</v>
      </c>
      <c r="B60" s="953">
        <v>100</v>
      </c>
      <c r="C60" s="837">
        <v>59.776245375857485</v>
      </c>
      <c r="D60" s="837">
        <v>14.521064540459003</v>
      </c>
      <c r="E60" s="837">
        <v>11.021082498294005</v>
      </c>
      <c r="F60" s="837">
        <v>12.333081923643286</v>
      </c>
      <c r="G60" s="837">
        <v>2.34852566174622</v>
      </c>
      <c r="H60" s="837" t="s">
        <v>423</v>
      </c>
      <c r="I60" s="837" t="s">
        <v>423</v>
      </c>
    </row>
    <row r="61" spans="1:9" s="950" customFormat="1" ht="14.5">
      <c r="A61" s="945" t="s">
        <v>1239</v>
      </c>
      <c r="B61" s="953">
        <v>100</v>
      </c>
      <c r="C61" s="837">
        <v>17.270413158410026</v>
      </c>
      <c r="D61" s="837">
        <v>17.404216434958553</v>
      </c>
      <c r="E61" s="837">
        <v>28.020364205991775</v>
      </c>
      <c r="F61" s="837">
        <v>26.45715031655897</v>
      </c>
      <c r="G61" s="837">
        <v>10.847855884080674</v>
      </c>
      <c r="H61" s="837" t="s">
        <v>423</v>
      </c>
      <c r="I61" s="837" t="s">
        <v>423</v>
      </c>
    </row>
    <row r="62" spans="1:9" s="950" customFormat="1" ht="14.5">
      <c r="A62" s="809" t="s">
        <v>1466</v>
      </c>
      <c r="B62" s="965" t="s">
        <v>355</v>
      </c>
      <c r="C62" s="1012" t="s">
        <v>1386</v>
      </c>
      <c r="D62" s="1012" t="s">
        <v>1386</v>
      </c>
      <c r="E62" s="1012" t="s">
        <v>1386</v>
      </c>
      <c r="F62" s="1012" t="s">
        <v>1386</v>
      </c>
      <c r="G62" s="1012" t="s">
        <v>1386</v>
      </c>
      <c r="H62" s="837" t="s">
        <v>423</v>
      </c>
      <c r="I62" s="837" t="s">
        <v>423</v>
      </c>
    </row>
    <row r="63" spans="1:9" s="950" customFormat="1" ht="14.5">
      <c r="A63" s="945" t="s">
        <v>1240</v>
      </c>
      <c r="B63" s="953">
        <v>100</v>
      </c>
      <c r="C63" s="837">
        <v>67.974063950162105</v>
      </c>
      <c r="D63" s="837">
        <v>5.5770982984764688</v>
      </c>
      <c r="E63" s="837">
        <v>13.254084292161973</v>
      </c>
      <c r="F63" s="837">
        <v>13.107876168075775</v>
      </c>
      <c r="G63" s="837">
        <v>8.4758332803593753E-2</v>
      </c>
      <c r="H63" s="837" t="s">
        <v>423</v>
      </c>
      <c r="I63" s="837" t="s">
        <v>423</v>
      </c>
    </row>
    <row r="64" spans="1:9" s="950" customFormat="1" ht="14.5">
      <c r="A64" s="945" t="s">
        <v>1241</v>
      </c>
      <c r="B64" s="953">
        <v>100</v>
      </c>
      <c r="C64" s="837">
        <v>43.407769960232486</v>
      </c>
      <c r="D64" s="837">
        <v>13.631079840929948</v>
      </c>
      <c r="E64" s="837">
        <v>11.875191189966351</v>
      </c>
      <c r="F64" s="837">
        <v>14.557968797797491</v>
      </c>
      <c r="G64" s="837">
        <v>16.527990211073721</v>
      </c>
      <c r="H64" s="837" t="s">
        <v>423</v>
      </c>
      <c r="I64" s="837" t="s">
        <v>423</v>
      </c>
    </row>
    <row r="65" spans="1:9" s="950" customFormat="1" ht="14.5">
      <c r="A65" s="945" t="s">
        <v>1242</v>
      </c>
      <c r="B65" s="953">
        <v>100</v>
      </c>
      <c r="C65" s="837">
        <v>31.637833772094773</v>
      </c>
      <c r="D65" s="837">
        <v>8.8426100037608126</v>
      </c>
      <c r="E65" s="837">
        <v>24.036291839037233</v>
      </c>
      <c r="F65" s="837">
        <v>26.504324934185785</v>
      </c>
      <c r="G65" s="837">
        <v>8.9789394509213984</v>
      </c>
      <c r="H65" s="837" t="s">
        <v>423</v>
      </c>
      <c r="I65" s="837" t="s">
        <v>423</v>
      </c>
    </row>
    <row r="66" spans="1:9" s="950" customFormat="1" ht="14.5">
      <c r="A66" s="809" t="s">
        <v>1243</v>
      </c>
      <c r="B66" s="953">
        <v>100</v>
      </c>
      <c r="C66" s="837">
        <v>14.26046511627907</v>
      </c>
      <c r="D66" s="837">
        <v>15.6</v>
      </c>
      <c r="E66" s="837">
        <v>35.32093023255814</v>
      </c>
      <c r="F66" s="837">
        <v>34.818604651162794</v>
      </c>
      <c r="G66" s="837" t="s">
        <v>355</v>
      </c>
      <c r="H66" s="837" t="s">
        <v>423</v>
      </c>
      <c r="I66" s="837" t="s">
        <v>423</v>
      </c>
    </row>
    <row r="67" spans="1:9" s="950" customFormat="1" ht="18.75" customHeight="1">
      <c r="A67" s="945" t="s">
        <v>1244</v>
      </c>
      <c r="B67" s="953">
        <v>100.00000000000001</v>
      </c>
      <c r="C67" s="837">
        <v>42.379697877701176</v>
      </c>
      <c r="D67" s="837">
        <v>14.922799037527772</v>
      </c>
      <c r="E67" s="837">
        <v>18.534412145438612</v>
      </c>
      <c r="F67" s="837">
        <v>18.208848924802613</v>
      </c>
      <c r="G67" s="837">
        <v>5.6115494112806656</v>
      </c>
      <c r="H67" s="837" t="s">
        <v>423</v>
      </c>
      <c r="I67" s="837" t="s">
        <v>423</v>
      </c>
    </row>
    <row r="68" spans="1:9" ht="13">
      <c r="B68" s="869"/>
      <c r="C68" s="977"/>
      <c r="D68" s="977"/>
      <c r="E68" s="977"/>
      <c r="F68" s="977"/>
      <c r="G68" s="977"/>
      <c r="H68" s="977"/>
      <c r="I68" s="977"/>
    </row>
    <row r="69" spans="1:9" s="931" customFormat="1" ht="30" customHeight="1">
      <c r="B69" s="1372" t="s">
        <v>1199</v>
      </c>
      <c r="C69" s="1372"/>
      <c r="D69" s="1372"/>
      <c r="E69" s="1372"/>
      <c r="F69" s="1372"/>
      <c r="G69" s="1372"/>
      <c r="H69" s="1372"/>
      <c r="I69" s="1372"/>
    </row>
    <row r="70" spans="1:9" s="931" customFormat="1" ht="15" customHeight="1">
      <c r="B70" s="1379" t="s">
        <v>1135</v>
      </c>
      <c r="C70" s="1379"/>
      <c r="D70" s="1379"/>
      <c r="E70" s="1379"/>
      <c r="F70" s="1379"/>
      <c r="G70" s="1379"/>
      <c r="H70" s="1379"/>
      <c r="I70" s="1379"/>
    </row>
    <row r="71" spans="1:9" s="931" customFormat="1" ht="15" customHeight="1">
      <c r="B71" s="1379" t="s">
        <v>1136</v>
      </c>
      <c r="C71" s="1379"/>
      <c r="D71" s="1379"/>
      <c r="E71" s="1379"/>
      <c r="F71" s="1379"/>
      <c r="G71" s="1379"/>
      <c r="H71" s="1379"/>
      <c r="I71" s="1379"/>
    </row>
    <row r="72" spans="1:9" s="931" customFormat="1" ht="15" customHeight="1">
      <c r="B72" s="1379" t="s">
        <v>1137</v>
      </c>
      <c r="C72" s="1379"/>
      <c r="D72" s="1379"/>
      <c r="E72" s="1379"/>
      <c r="F72" s="1379"/>
      <c r="G72" s="1379"/>
      <c r="H72" s="1379"/>
      <c r="I72" s="1379"/>
    </row>
    <row r="73" spans="1:9" s="931" customFormat="1" ht="15" customHeight="1">
      <c r="B73" s="1379" t="s">
        <v>1138</v>
      </c>
      <c r="C73" s="1379"/>
      <c r="D73" s="1379"/>
      <c r="E73" s="1379"/>
      <c r="F73" s="1379"/>
      <c r="G73" s="1379"/>
      <c r="H73" s="1379"/>
      <c r="I73" s="1379"/>
    </row>
    <row r="74" spans="1:9" s="931" customFormat="1" ht="15" customHeight="1">
      <c r="B74" s="1379" t="s">
        <v>1139</v>
      </c>
      <c r="C74" s="1379"/>
      <c r="D74" s="1379"/>
      <c r="E74" s="1379"/>
      <c r="F74" s="1379"/>
      <c r="G74" s="1379"/>
      <c r="H74" s="1379"/>
      <c r="I74" s="1379"/>
    </row>
    <row r="75" spans="1:9" s="931" customFormat="1" ht="25" customHeight="1">
      <c r="B75" s="1372" t="s">
        <v>1140</v>
      </c>
      <c r="C75" s="1372"/>
      <c r="D75" s="1372"/>
      <c r="E75" s="1372"/>
      <c r="F75" s="1372"/>
      <c r="G75" s="1372"/>
      <c r="H75" s="1372"/>
      <c r="I75" s="1372"/>
    </row>
    <row r="76" spans="1:9" s="931" customFormat="1" ht="40" customHeight="1">
      <c r="B76" s="1372" t="s">
        <v>1470</v>
      </c>
      <c r="C76" s="1372"/>
      <c r="D76" s="1372"/>
      <c r="E76" s="1372"/>
      <c r="F76" s="1372"/>
      <c r="G76" s="1372"/>
      <c r="H76" s="1372"/>
      <c r="I76" s="1372"/>
    </row>
    <row r="77" spans="1:9" s="931" customFormat="1" ht="25" customHeight="1">
      <c r="B77" s="1372" t="s">
        <v>1249</v>
      </c>
      <c r="C77" s="1372"/>
      <c r="D77" s="1372"/>
      <c r="E77" s="1372"/>
      <c r="F77" s="1372"/>
      <c r="G77" s="1372"/>
      <c r="H77" s="1372"/>
      <c r="I77" s="1372"/>
    </row>
    <row r="78" spans="1:9" s="931" customFormat="1" ht="15" customHeight="1">
      <c r="B78" s="1379" t="s">
        <v>1706</v>
      </c>
      <c r="C78" s="1379"/>
      <c r="D78" s="1379"/>
      <c r="E78" s="1379"/>
      <c r="F78" s="1379"/>
      <c r="G78" s="1379"/>
      <c r="H78" s="1379"/>
      <c r="I78" s="1379"/>
    </row>
    <row r="79" spans="1:9" s="931" customFormat="1" ht="25" customHeight="1">
      <c r="B79" s="1372" t="s">
        <v>1468</v>
      </c>
      <c r="C79" s="1372"/>
      <c r="D79" s="1372"/>
      <c r="E79" s="1372"/>
      <c r="F79" s="1372"/>
      <c r="G79" s="1372"/>
      <c r="H79" s="1372"/>
      <c r="I79" s="1372"/>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2010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4" style="812" customWidth="1"/>
    <col min="3" max="9" width="14" style="961" customWidth="1"/>
    <col min="10" max="16384" width="11.54296875" style="811"/>
  </cols>
  <sheetData>
    <row r="1" spans="1:15" ht="13">
      <c r="A1" s="257" t="s">
        <v>263</v>
      </c>
    </row>
    <row r="3" spans="1:15" ht="15">
      <c r="A3" s="955" t="s">
        <v>1149</v>
      </c>
      <c r="B3" s="969" t="s">
        <v>1150</v>
      </c>
      <c r="C3" s="969"/>
      <c r="D3" s="969"/>
      <c r="E3" s="969"/>
      <c r="F3" s="969"/>
      <c r="G3" s="969"/>
      <c r="H3" s="969"/>
      <c r="I3" s="969"/>
    </row>
    <row r="4" spans="1:15">
      <c r="A4" s="947"/>
      <c r="B4" s="947"/>
      <c r="C4" s="970"/>
      <c r="D4" s="970"/>
      <c r="E4" s="970"/>
      <c r="F4" s="970"/>
      <c r="G4" s="970"/>
      <c r="H4" s="970"/>
      <c r="I4" s="970"/>
    </row>
    <row r="5" spans="1:15" ht="15.75" customHeight="1">
      <c r="A5" s="1380" t="s">
        <v>327</v>
      </c>
      <c r="B5" s="1383" t="s">
        <v>664</v>
      </c>
      <c r="C5" s="1384" t="s">
        <v>559</v>
      </c>
      <c r="D5" s="1385"/>
      <c r="E5" s="1385"/>
      <c r="F5" s="1385"/>
      <c r="G5" s="1386"/>
      <c r="H5" s="1384" t="s">
        <v>136</v>
      </c>
      <c r="I5" s="1385"/>
    </row>
    <row r="6" spans="1:15" ht="15.75" customHeight="1">
      <c r="A6" s="1381"/>
      <c r="B6" s="1383"/>
      <c r="C6" s="1384" t="s">
        <v>1109</v>
      </c>
      <c r="D6" s="1385"/>
      <c r="E6" s="1385"/>
      <c r="F6" s="1386"/>
      <c r="G6" s="1387" t="s">
        <v>1133</v>
      </c>
      <c r="H6" s="1387" t="s">
        <v>1110</v>
      </c>
      <c r="I6" s="1389" t="s">
        <v>1134</v>
      </c>
    </row>
    <row r="7" spans="1:15" ht="96" customHeight="1">
      <c r="A7" s="1382"/>
      <c r="B7" s="1383"/>
      <c r="C7" s="971" t="s">
        <v>1129</v>
      </c>
      <c r="D7" s="971" t="s">
        <v>1130</v>
      </c>
      <c r="E7" s="971" t="s">
        <v>1131</v>
      </c>
      <c r="F7" s="971" t="s">
        <v>1132</v>
      </c>
      <c r="G7" s="1388"/>
      <c r="H7" s="1388"/>
      <c r="I7" s="1390"/>
    </row>
    <row r="8" spans="1:15">
      <c r="A8" s="972"/>
      <c r="B8" s="972"/>
      <c r="C8" s="972"/>
      <c r="D8" s="972"/>
      <c r="E8" s="972"/>
      <c r="F8" s="972"/>
      <c r="G8" s="972"/>
      <c r="H8" s="972"/>
      <c r="I8" s="972"/>
    </row>
    <row r="9" spans="1:15" ht="13">
      <c r="A9" s="947"/>
      <c r="B9" s="1391" t="s">
        <v>90</v>
      </c>
      <c r="C9" s="1391"/>
      <c r="D9" s="1391"/>
      <c r="E9" s="1391"/>
      <c r="F9" s="1391"/>
      <c r="G9" s="1391"/>
      <c r="H9" s="1391"/>
      <c r="I9" s="1391"/>
    </row>
    <row r="10" spans="1:15" s="973" customFormat="1">
      <c r="A10" s="947"/>
      <c r="B10" s="947"/>
      <c r="C10" s="948"/>
      <c r="D10" s="952"/>
      <c r="E10" s="948"/>
      <c r="F10" s="948"/>
      <c r="G10" s="948"/>
      <c r="H10" s="948"/>
      <c r="I10" s="948"/>
    </row>
    <row r="11" spans="1:15" s="973" customFormat="1" ht="14.5">
      <c r="A11" s="945" t="s">
        <v>1231</v>
      </c>
      <c r="B11" s="978">
        <v>68984</v>
      </c>
      <c r="C11" s="978">
        <v>20949</v>
      </c>
      <c r="D11" s="978">
        <v>6452</v>
      </c>
      <c r="E11" s="978">
        <v>20806</v>
      </c>
      <c r="F11" s="978">
        <v>17885</v>
      </c>
      <c r="G11" s="978">
        <v>2893</v>
      </c>
      <c r="H11" s="978">
        <v>502.36538900852918</v>
      </c>
      <c r="I11" s="978">
        <v>-5694.4770563435741</v>
      </c>
    </row>
    <row r="12" spans="1:15" ht="14.5">
      <c r="A12" s="945" t="s">
        <v>1232</v>
      </c>
      <c r="B12" s="978">
        <v>77896</v>
      </c>
      <c r="C12" s="978">
        <v>15596</v>
      </c>
      <c r="D12" s="978">
        <v>9861</v>
      </c>
      <c r="E12" s="978">
        <v>26976</v>
      </c>
      <c r="F12" s="978">
        <v>22520</v>
      </c>
      <c r="G12" s="978">
        <v>2942</v>
      </c>
      <c r="H12" s="978">
        <v>3886.0454272671618</v>
      </c>
      <c r="I12" s="978">
        <v>-7604.7274928345259</v>
      </c>
      <c r="J12" s="973"/>
      <c r="K12" s="973"/>
      <c r="L12" s="973"/>
      <c r="M12" s="973"/>
      <c r="N12" s="973"/>
      <c r="O12" s="973"/>
    </row>
    <row r="13" spans="1:15" ht="14.5">
      <c r="A13" s="945" t="s">
        <v>1233</v>
      </c>
      <c r="B13" s="978">
        <v>16572</v>
      </c>
      <c r="C13" s="978">
        <v>7408</v>
      </c>
      <c r="D13" s="978">
        <v>557</v>
      </c>
      <c r="E13" s="978">
        <v>3679</v>
      </c>
      <c r="F13" s="978">
        <v>4928</v>
      </c>
      <c r="G13" s="978">
        <v>0</v>
      </c>
      <c r="H13" s="978">
        <v>718.09749241623808</v>
      </c>
      <c r="I13" s="978" t="s">
        <v>355</v>
      </c>
      <c r="J13" s="973"/>
      <c r="K13" s="973"/>
      <c r="L13" s="973"/>
      <c r="M13" s="973"/>
      <c r="N13" s="973"/>
      <c r="O13" s="973"/>
    </row>
    <row r="14" spans="1:15" ht="14.5">
      <c r="A14" s="945" t="s">
        <v>1234</v>
      </c>
      <c r="B14" s="978">
        <v>57669</v>
      </c>
      <c r="C14" s="978">
        <v>43423</v>
      </c>
      <c r="D14" s="978">
        <v>4049</v>
      </c>
      <c r="E14" s="978">
        <v>5002</v>
      </c>
      <c r="F14" s="978">
        <v>3746</v>
      </c>
      <c r="G14" s="978">
        <v>1449</v>
      </c>
      <c r="H14" s="978">
        <v>365.96536344140691</v>
      </c>
      <c r="I14" s="978">
        <v>-352.15900191484707</v>
      </c>
      <c r="J14" s="973"/>
      <c r="K14" s="973"/>
      <c r="L14" s="973"/>
      <c r="M14" s="973"/>
      <c r="N14" s="973"/>
      <c r="O14" s="973"/>
    </row>
    <row r="15" spans="1:15" ht="14.5">
      <c r="A15" s="945" t="s">
        <v>1235</v>
      </c>
      <c r="B15" s="978">
        <v>13157</v>
      </c>
      <c r="C15" s="978">
        <v>6267</v>
      </c>
      <c r="D15" s="978">
        <v>4261</v>
      </c>
      <c r="E15" s="978">
        <v>1269</v>
      </c>
      <c r="F15" s="978">
        <v>1360</v>
      </c>
      <c r="G15" s="978">
        <v>0</v>
      </c>
      <c r="H15" s="978">
        <v>100.07001859505742</v>
      </c>
      <c r="I15" s="978" t="s">
        <v>355</v>
      </c>
      <c r="J15" s="973"/>
      <c r="K15" s="973"/>
      <c r="L15" s="973"/>
      <c r="M15" s="973"/>
      <c r="N15" s="973"/>
      <c r="O15" s="973"/>
    </row>
    <row r="16" spans="1:15" ht="14.5">
      <c r="A16" s="945" t="s">
        <v>1236</v>
      </c>
      <c r="B16" s="978">
        <v>11150</v>
      </c>
      <c r="C16" s="978">
        <v>4244</v>
      </c>
      <c r="D16" s="978">
        <v>872</v>
      </c>
      <c r="E16" s="978">
        <v>3354</v>
      </c>
      <c r="F16" s="978">
        <v>2502</v>
      </c>
      <c r="G16" s="978">
        <v>178</v>
      </c>
      <c r="H16" s="978">
        <v>697.9625931492626</v>
      </c>
      <c r="I16" s="978" t="s">
        <v>355</v>
      </c>
      <c r="J16" s="973"/>
      <c r="K16" s="973"/>
      <c r="L16" s="973"/>
      <c r="M16" s="973"/>
      <c r="N16" s="973"/>
      <c r="O16" s="973"/>
    </row>
    <row r="17" spans="1:15" ht="14.5">
      <c r="A17" s="945" t="s">
        <v>1237</v>
      </c>
      <c r="B17" s="978">
        <v>37537</v>
      </c>
      <c r="C17" s="978">
        <v>9187</v>
      </c>
      <c r="D17" s="978">
        <v>3059</v>
      </c>
      <c r="E17" s="978">
        <v>13271</v>
      </c>
      <c r="F17" s="978">
        <v>11379</v>
      </c>
      <c r="G17" s="978">
        <v>641</v>
      </c>
      <c r="H17" s="978">
        <v>11283.52360015906</v>
      </c>
      <c r="I17" s="978">
        <v>-4239.802319688074</v>
      </c>
      <c r="J17" s="973"/>
      <c r="K17" s="973"/>
      <c r="L17" s="973"/>
      <c r="M17" s="973"/>
      <c r="N17" s="973"/>
      <c r="O17" s="973"/>
    </row>
    <row r="18" spans="1:15">
      <c r="A18" s="945" t="s">
        <v>335</v>
      </c>
      <c r="B18" s="978">
        <v>10346</v>
      </c>
      <c r="C18" s="978">
        <v>4081</v>
      </c>
      <c r="D18" s="978">
        <v>510</v>
      </c>
      <c r="E18" s="978">
        <v>3141</v>
      </c>
      <c r="F18" s="978">
        <v>2613</v>
      </c>
      <c r="G18" s="978">
        <v>0</v>
      </c>
      <c r="H18" s="978">
        <v>17.92587117644635</v>
      </c>
      <c r="I18" s="978">
        <v>4370.633650047831</v>
      </c>
      <c r="J18" s="973"/>
      <c r="K18" s="973"/>
      <c r="L18" s="973"/>
      <c r="M18" s="973"/>
      <c r="N18" s="973"/>
      <c r="O18" s="973"/>
    </row>
    <row r="19" spans="1:15" ht="14.5">
      <c r="A19" s="945" t="s">
        <v>1238</v>
      </c>
      <c r="B19" s="978">
        <v>66729</v>
      </c>
      <c r="C19" s="978">
        <v>22901</v>
      </c>
      <c r="D19" s="978">
        <v>12862</v>
      </c>
      <c r="E19" s="978">
        <v>15934</v>
      </c>
      <c r="F19" s="978">
        <v>15032</v>
      </c>
      <c r="G19" s="978" t="s">
        <v>355</v>
      </c>
      <c r="H19" s="978">
        <v>444.34102626914586</v>
      </c>
      <c r="I19" s="978">
        <v>8197.8678126833183</v>
      </c>
      <c r="J19" s="973"/>
      <c r="K19" s="973"/>
      <c r="L19" s="973"/>
      <c r="M19" s="973"/>
      <c r="N19" s="973"/>
      <c r="O19" s="973"/>
    </row>
    <row r="20" spans="1:15" ht="14.5">
      <c r="A20" s="809" t="s">
        <v>1465</v>
      </c>
      <c r="B20" s="978">
        <v>271631</v>
      </c>
      <c r="C20" s="978">
        <v>165525</v>
      </c>
      <c r="D20" s="978">
        <v>39260</v>
      </c>
      <c r="E20" s="978">
        <v>30274</v>
      </c>
      <c r="F20" s="978">
        <v>29559</v>
      </c>
      <c r="G20" s="978">
        <v>7013</v>
      </c>
      <c r="H20" s="978">
        <v>3427.4294108289337</v>
      </c>
      <c r="I20" s="978">
        <v>-4155.5063182762515</v>
      </c>
      <c r="J20" s="973"/>
      <c r="K20" s="973"/>
      <c r="L20" s="973"/>
      <c r="M20" s="973"/>
      <c r="N20" s="973"/>
      <c r="O20" s="973"/>
    </row>
    <row r="21" spans="1:15" ht="14.5">
      <c r="A21" s="945" t="s">
        <v>1239</v>
      </c>
      <c r="B21" s="978" t="s">
        <v>878</v>
      </c>
      <c r="C21" s="978">
        <v>4859</v>
      </c>
      <c r="D21" s="978">
        <v>5167</v>
      </c>
      <c r="E21" s="978">
        <v>8618</v>
      </c>
      <c r="F21" s="978">
        <v>6693</v>
      </c>
      <c r="G21" s="978" t="s">
        <v>355</v>
      </c>
      <c r="H21" s="978">
        <v>541.71135430419861</v>
      </c>
      <c r="I21" s="978">
        <v>-4280.323032932276</v>
      </c>
      <c r="J21" s="973"/>
      <c r="K21" s="973"/>
      <c r="L21" s="973"/>
      <c r="M21" s="973"/>
      <c r="N21" s="973"/>
      <c r="O21" s="973"/>
    </row>
    <row r="22" spans="1:15" ht="14.5">
      <c r="A22" s="809" t="s">
        <v>1466</v>
      </c>
      <c r="B22" s="978" t="s">
        <v>878</v>
      </c>
      <c r="C22" s="978">
        <v>7450</v>
      </c>
      <c r="D22" s="978">
        <v>9640</v>
      </c>
      <c r="E22" s="978">
        <v>1814</v>
      </c>
      <c r="F22" s="978">
        <v>1996</v>
      </c>
      <c r="G22" s="978" t="s">
        <v>1386</v>
      </c>
      <c r="H22" s="978">
        <v>11.087713707820896</v>
      </c>
      <c r="I22" s="978">
        <v>-549.53279906757871</v>
      </c>
      <c r="J22" s="973"/>
      <c r="K22" s="973"/>
      <c r="L22" s="973"/>
      <c r="M22" s="973"/>
      <c r="N22" s="973"/>
      <c r="O22" s="973"/>
    </row>
    <row r="23" spans="1:15" ht="14.5">
      <c r="A23" s="945" t="s">
        <v>1240</v>
      </c>
      <c r="B23" s="978">
        <v>45015</v>
      </c>
      <c r="C23" s="978">
        <v>31337</v>
      </c>
      <c r="D23" s="978">
        <v>2578</v>
      </c>
      <c r="E23" s="978">
        <v>6115</v>
      </c>
      <c r="F23" s="978">
        <v>4942</v>
      </c>
      <c r="G23" s="978">
        <v>42</v>
      </c>
      <c r="H23" s="978">
        <v>1247.4776763894135</v>
      </c>
      <c r="I23" s="978">
        <v>-2729.1861861685479</v>
      </c>
      <c r="J23" s="973"/>
      <c r="K23" s="973"/>
      <c r="L23" s="973"/>
      <c r="M23" s="973"/>
      <c r="N23" s="973"/>
      <c r="O23" s="973"/>
    </row>
    <row r="24" spans="1:15" ht="14.5">
      <c r="A24" s="945" t="s">
        <v>1241</v>
      </c>
      <c r="B24" s="978">
        <v>32594</v>
      </c>
      <c r="C24" s="978">
        <v>14353</v>
      </c>
      <c r="D24" s="978">
        <v>4685</v>
      </c>
      <c r="E24" s="978">
        <v>3862</v>
      </c>
      <c r="F24" s="978">
        <v>4243</v>
      </c>
      <c r="G24" s="978">
        <v>5450</v>
      </c>
      <c r="H24" s="978">
        <v>0</v>
      </c>
      <c r="I24" s="978">
        <v>-624.50296731481558</v>
      </c>
      <c r="J24" s="973"/>
      <c r="K24" s="973"/>
      <c r="L24" s="973"/>
      <c r="M24" s="973"/>
      <c r="N24" s="973"/>
      <c r="O24" s="973"/>
    </row>
    <row r="25" spans="1:15" ht="14.5">
      <c r="A25" s="945" t="s">
        <v>1242</v>
      </c>
      <c r="B25" s="978">
        <v>19764</v>
      </c>
      <c r="C25" s="978">
        <v>5516</v>
      </c>
      <c r="D25" s="978">
        <v>1739</v>
      </c>
      <c r="E25" s="978">
        <v>5077</v>
      </c>
      <c r="F25" s="978">
        <v>5176</v>
      </c>
      <c r="G25" s="978">
        <v>2257</v>
      </c>
      <c r="H25" s="978">
        <v>31.971574955206471</v>
      </c>
      <c r="I25" s="978">
        <v>4152.6707602387532</v>
      </c>
      <c r="J25" s="973"/>
      <c r="K25" s="973"/>
      <c r="L25" s="973"/>
      <c r="M25" s="973"/>
      <c r="N25" s="973"/>
      <c r="O25" s="973"/>
    </row>
    <row r="26" spans="1:15" ht="14.5">
      <c r="A26" s="809" t="s">
        <v>1243</v>
      </c>
      <c r="B26" s="978">
        <v>10079</v>
      </c>
      <c r="C26" s="978">
        <v>1438</v>
      </c>
      <c r="D26" s="978">
        <v>1708</v>
      </c>
      <c r="E26" s="978">
        <v>3777</v>
      </c>
      <c r="F26" s="978">
        <v>3156</v>
      </c>
      <c r="G26" s="978" t="s">
        <v>355</v>
      </c>
      <c r="H26" s="978">
        <v>19.400426435698471</v>
      </c>
      <c r="I26" s="978">
        <v>-2684.2437189618722</v>
      </c>
      <c r="J26" s="973"/>
      <c r="K26" s="973"/>
      <c r="L26" s="973"/>
      <c r="M26" s="973"/>
      <c r="N26" s="973"/>
      <c r="O26" s="973"/>
    </row>
    <row r="27" spans="1:15" ht="18.75" customHeight="1">
      <c r="A27" s="945" t="s">
        <v>1244</v>
      </c>
      <c r="B27" s="978">
        <v>808166.73845780478</v>
      </c>
      <c r="C27" s="978">
        <v>349385.67178912152</v>
      </c>
      <c r="D27" s="978">
        <v>121696.58075317308</v>
      </c>
      <c r="E27" s="978">
        <v>156074.86480427562</v>
      </c>
      <c r="F27" s="978">
        <v>131174.45867226843</v>
      </c>
      <c r="G27" s="978">
        <v>46849.086814538539</v>
      </c>
      <c r="H27" s="978">
        <v>22818.901523032593</v>
      </c>
      <c r="I27" s="978">
        <v>-17421.349394554025</v>
      </c>
      <c r="J27" s="973"/>
      <c r="K27" s="973"/>
      <c r="L27" s="973"/>
      <c r="M27" s="973"/>
      <c r="N27" s="973"/>
      <c r="O27" s="973"/>
    </row>
    <row r="28" spans="1:15">
      <c r="A28" s="972"/>
      <c r="B28" s="972"/>
      <c r="C28" s="972"/>
      <c r="D28" s="972"/>
      <c r="E28" s="972"/>
      <c r="F28" s="972"/>
      <c r="G28" s="972"/>
      <c r="H28" s="972"/>
      <c r="I28" s="972"/>
    </row>
    <row r="29" spans="1:15" ht="15">
      <c r="A29" s="947"/>
      <c r="B29" s="1391" t="s">
        <v>1707</v>
      </c>
      <c r="C29" s="1391"/>
      <c r="D29" s="1391"/>
      <c r="E29" s="1391"/>
      <c r="F29" s="1391"/>
      <c r="G29" s="1391"/>
      <c r="H29" s="1391"/>
      <c r="I29" s="1391"/>
    </row>
    <row r="30" spans="1:15" s="973" customFormat="1">
      <c r="A30" s="947"/>
      <c r="B30" s="947"/>
      <c r="C30" s="948"/>
      <c r="D30" s="952"/>
      <c r="E30" s="948"/>
      <c r="F30" s="948"/>
      <c r="G30" s="948"/>
      <c r="H30" s="948"/>
      <c r="I30" s="948"/>
    </row>
    <row r="31" spans="1:15" s="973" customFormat="1" ht="14.5">
      <c r="A31" s="945" t="s">
        <v>1231</v>
      </c>
      <c r="B31" s="965">
        <v>6.5727385511829723</v>
      </c>
      <c r="C31" s="965">
        <v>1.9960034197601195</v>
      </c>
      <c r="D31" s="965">
        <v>0.61474123176725814</v>
      </c>
      <c r="E31" s="965">
        <v>1.9823784978533125</v>
      </c>
      <c r="F31" s="965">
        <v>1.7040680300925932</v>
      </c>
      <c r="G31" s="965">
        <v>0.27564265088386203</v>
      </c>
      <c r="H31" s="965">
        <v>4.7864959398068972E-2</v>
      </c>
      <c r="I31" s="965">
        <v>-0.54256507127821429</v>
      </c>
    </row>
    <row r="32" spans="1:15" ht="14.5">
      <c r="A32" s="945" t="s">
        <v>1232</v>
      </c>
      <c r="B32" s="965">
        <v>6.275160334954486</v>
      </c>
      <c r="C32" s="965">
        <v>1.2563854444894496</v>
      </c>
      <c r="D32" s="965">
        <v>0.79438425673957824</v>
      </c>
      <c r="E32" s="965">
        <v>2.1731375833898046</v>
      </c>
      <c r="F32" s="965">
        <v>1.8141703135356759</v>
      </c>
      <c r="G32" s="965">
        <v>0.2370021786155399</v>
      </c>
      <c r="H32" s="965">
        <v>0.31305276426283957</v>
      </c>
      <c r="I32" s="965">
        <v>-0.61262303996576317</v>
      </c>
      <c r="J32" s="973"/>
      <c r="K32" s="973"/>
      <c r="L32" s="973"/>
      <c r="M32" s="973"/>
      <c r="N32" s="973"/>
      <c r="O32" s="973"/>
    </row>
    <row r="33" spans="1:15" ht="14.5">
      <c r="A33" s="945" t="s">
        <v>1233</v>
      </c>
      <c r="B33" s="965">
        <v>5.0185120469121252</v>
      </c>
      <c r="C33" s="965">
        <v>2.2433705795030789</v>
      </c>
      <c r="D33" s="965">
        <v>0.1686767565852072</v>
      </c>
      <c r="E33" s="965">
        <v>1.1141145197073201</v>
      </c>
      <c r="F33" s="965">
        <v>1.4923501911165189</v>
      </c>
      <c r="G33" s="965">
        <v>0</v>
      </c>
      <c r="H33" s="965">
        <v>0.21746203937655559</v>
      </c>
      <c r="I33" s="965" t="s">
        <v>355</v>
      </c>
      <c r="J33" s="973"/>
      <c r="K33" s="973"/>
      <c r="L33" s="973"/>
      <c r="M33" s="973"/>
      <c r="N33" s="973"/>
      <c r="O33" s="973"/>
    </row>
    <row r="34" spans="1:15" ht="14.5">
      <c r="A34" s="945" t="s">
        <v>1234</v>
      </c>
      <c r="B34" s="965">
        <v>23.46929099698805</v>
      </c>
      <c r="C34" s="965">
        <v>17.671661082422307</v>
      </c>
      <c r="D34" s="965">
        <v>1.6478031394129362</v>
      </c>
      <c r="E34" s="965">
        <v>2.0356412208800956</v>
      </c>
      <c r="F34" s="965">
        <v>1.5244926056411112</v>
      </c>
      <c r="G34" s="965">
        <v>0.58969294863159905</v>
      </c>
      <c r="H34" s="965">
        <v>0.1489352617424417</v>
      </c>
      <c r="I34" s="965">
        <v>-0.14331654950057082</v>
      </c>
      <c r="J34" s="973"/>
      <c r="K34" s="973"/>
      <c r="L34" s="973"/>
      <c r="M34" s="973"/>
      <c r="N34" s="973"/>
      <c r="O34" s="973"/>
    </row>
    <row r="35" spans="1:15" ht="14.5">
      <c r="A35" s="945" t="s">
        <v>1235</v>
      </c>
      <c r="B35" s="965">
        <v>20.184865569746481</v>
      </c>
      <c r="C35" s="965">
        <v>9.6145437809227925</v>
      </c>
      <c r="D35" s="965">
        <v>6.5370306447282625</v>
      </c>
      <c r="E35" s="965">
        <v>1.9468415602347255</v>
      </c>
      <c r="F35" s="965">
        <v>2.0864495838606985</v>
      </c>
      <c r="G35" s="965">
        <v>0</v>
      </c>
      <c r="H35" s="965">
        <v>0.15352282989308083</v>
      </c>
      <c r="I35" s="965" t="s">
        <v>355</v>
      </c>
      <c r="J35" s="973"/>
      <c r="K35" s="973"/>
      <c r="L35" s="973"/>
      <c r="M35" s="973"/>
      <c r="N35" s="973"/>
      <c r="O35" s="973"/>
    </row>
    <row r="36" spans="1:15" ht="14.5">
      <c r="A36" s="945" t="s">
        <v>1236</v>
      </c>
      <c r="B36" s="965">
        <v>6.5130635114232707</v>
      </c>
      <c r="C36" s="965">
        <v>2.4790530531372523</v>
      </c>
      <c r="D36" s="965">
        <v>0.50936245578126393</v>
      </c>
      <c r="E36" s="965">
        <v>1.9591762347366504</v>
      </c>
      <c r="F36" s="965">
        <v>1.4614964040879843</v>
      </c>
      <c r="G36" s="965">
        <v>0.10397536368012038</v>
      </c>
      <c r="H36" s="965">
        <v>0.40770176661693525</v>
      </c>
      <c r="I36" s="965" t="s">
        <v>355</v>
      </c>
      <c r="J36" s="973"/>
      <c r="K36" s="973"/>
      <c r="L36" s="973"/>
      <c r="M36" s="973"/>
      <c r="N36" s="973"/>
      <c r="O36" s="973"/>
    </row>
    <row r="37" spans="1:15" ht="14.5">
      <c r="A37" s="945" t="s">
        <v>1237</v>
      </c>
      <c r="B37" s="965">
        <v>6.2754217524103124</v>
      </c>
      <c r="C37" s="965">
        <v>1.5358792561843924</v>
      </c>
      <c r="D37" s="965">
        <v>0.51140248662980914</v>
      </c>
      <c r="E37" s="965">
        <v>2.2186408630481194</v>
      </c>
      <c r="F37" s="965">
        <v>1.9023370040407317</v>
      </c>
      <c r="G37" s="965">
        <v>0.10716214250725978</v>
      </c>
      <c r="H37" s="965">
        <v>1.886375294889663</v>
      </c>
      <c r="I37" s="965">
        <v>-0.70880858094387511</v>
      </c>
      <c r="J37" s="973"/>
      <c r="K37" s="973"/>
      <c r="L37" s="973"/>
      <c r="M37" s="973"/>
      <c r="N37" s="973"/>
      <c r="O37" s="973"/>
    </row>
    <row r="38" spans="1:15">
      <c r="A38" s="945" t="s">
        <v>335</v>
      </c>
      <c r="B38" s="965">
        <v>6.4227200150976751</v>
      </c>
      <c r="C38" s="965">
        <v>2.5334545120446177</v>
      </c>
      <c r="D38" s="965">
        <v>0.31660421493328961</v>
      </c>
      <c r="E38" s="965">
        <v>1.9499094884420838</v>
      </c>
      <c r="F38" s="965">
        <v>1.622131007099384</v>
      </c>
      <c r="G38" s="965">
        <v>0</v>
      </c>
      <c r="H38" s="965">
        <v>1.1128247785909963E-2</v>
      </c>
      <c r="I38" s="965">
        <v>2.713256932420415</v>
      </c>
      <c r="J38" s="973"/>
      <c r="K38" s="973"/>
      <c r="L38" s="973"/>
      <c r="M38" s="973"/>
      <c r="N38" s="973"/>
      <c r="O38" s="973"/>
    </row>
    <row r="39" spans="1:15" ht="14.5">
      <c r="A39" s="945" t="s">
        <v>1238</v>
      </c>
      <c r="B39" s="965">
        <v>8.5808073280909856</v>
      </c>
      <c r="C39" s="965">
        <v>2.9448825641117304</v>
      </c>
      <c r="D39" s="965">
        <v>1.6539487157593589</v>
      </c>
      <c r="E39" s="965">
        <v>2.0489829604190346</v>
      </c>
      <c r="F39" s="965">
        <v>1.9329930878008617</v>
      </c>
      <c r="G39" s="965" t="s">
        <v>355</v>
      </c>
      <c r="H39" s="965">
        <v>5.7138646381359764E-2</v>
      </c>
      <c r="I39" s="965">
        <v>1.0541792054697992</v>
      </c>
      <c r="J39" s="973"/>
      <c r="K39" s="973"/>
      <c r="L39" s="973"/>
      <c r="M39" s="973"/>
      <c r="N39" s="973"/>
      <c r="O39" s="973"/>
    </row>
    <row r="40" spans="1:15" ht="14.5">
      <c r="A40" s="809" t="s">
        <v>1465</v>
      </c>
      <c r="B40" s="965">
        <v>15.481903315832687</v>
      </c>
      <c r="C40" s="965">
        <v>9.4342768180112184</v>
      </c>
      <c r="D40" s="965">
        <v>2.2376662611395286</v>
      </c>
      <c r="E40" s="965">
        <v>1.725499449560318</v>
      </c>
      <c r="F40" s="965">
        <v>1.6847472494402274</v>
      </c>
      <c r="G40" s="965">
        <v>0.39971353768139362</v>
      </c>
      <c r="H40" s="965">
        <v>0.19535005489172791</v>
      </c>
      <c r="I40" s="965">
        <v>-0.23684758752824522</v>
      </c>
      <c r="J40" s="973"/>
      <c r="K40" s="973"/>
      <c r="L40" s="973"/>
      <c r="M40" s="973"/>
      <c r="N40" s="973"/>
      <c r="O40" s="973"/>
    </row>
    <row r="41" spans="1:15" ht="14.5">
      <c r="A41" s="945" t="s">
        <v>1239</v>
      </c>
      <c r="B41" s="965" t="s">
        <v>878</v>
      </c>
      <c r="C41" s="965">
        <v>1.2171511349013766</v>
      </c>
      <c r="D41" s="965">
        <v>1.2943033369078851</v>
      </c>
      <c r="E41" s="965">
        <v>2.1587586912080807</v>
      </c>
      <c r="F41" s="965">
        <v>1.6765574286674036</v>
      </c>
      <c r="G41" s="965" t="s">
        <v>355</v>
      </c>
      <c r="H41" s="965">
        <v>0.13569553193667774</v>
      </c>
      <c r="I41" s="965">
        <v>-1.0721959327594202</v>
      </c>
      <c r="J41" s="973"/>
      <c r="K41" s="973"/>
      <c r="L41" s="973"/>
      <c r="M41" s="973"/>
      <c r="N41" s="973"/>
      <c r="O41" s="973"/>
    </row>
    <row r="42" spans="1:15" ht="14.5">
      <c r="A42" s="809" t="s">
        <v>1466</v>
      </c>
      <c r="B42" s="965" t="s">
        <v>878</v>
      </c>
      <c r="C42" s="965">
        <v>7.4509909818005795</v>
      </c>
      <c r="D42" s="965">
        <v>9.6412822905446429</v>
      </c>
      <c r="E42" s="965">
        <v>1.8142412940921142</v>
      </c>
      <c r="F42" s="965">
        <v>1.9962655033119405</v>
      </c>
      <c r="G42" s="965" t="s">
        <v>1386</v>
      </c>
      <c r="H42" s="965">
        <v>1.1089188569900692E-2</v>
      </c>
      <c r="I42" s="965">
        <v>-0.54960589665183346</v>
      </c>
      <c r="J42" s="973"/>
      <c r="K42" s="973"/>
      <c r="L42" s="973"/>
      <c r="M42" s="973"/>
      <c r="N42" s="973"/>
      <c r="O42" s="973"/>
    </row>
    <row r="43" spans="1:15" ht="14.5">
      <c r="A43" s="945" t="s">
        <v>1240</v>
      </c>
      <c r="B43" s="965">
        <v>11.086840389644006</v>
      </c>
      <c r="C43" s="965">
        <v>7.7180565875880092</v>
      </c>
      <c r="D43" s="965">
        <v>0.63494112017110405</v>
      </c>
      <c r="E43" s="965">
        <v>1.5060763963717227</v>
      </c>
      <c r="F43" s="965">
        <v>1.2171757237725354</v>
      </c>
      <c r="G43" s="965">
        <v>1.0344269607132028E-2</v>
      </c>
      <c r="H43" s="965">
        <v>0.30724393841549275</v>
      </c>
      <c r="I43" s="965">
        <v>-0.67217708851875924</v>
      </c>
      <c r="J43" s="973"/>
      <c r="K43" s="973"/>
      <c r="L43" s="973"/>
      <c r="M43" s="973"/>
      <c r="N43" s="973"/>
      <c r="O43" s="973"/>
    </row>
    <row r="44" spans="1:15" ht="14.5">
      <c r="A44" s="945" t="s">
        <v>1241</v>
      </c>
      <c r="B44" s="965">
        <v>14.251478207183803</v>
      </c>
      <c r="C44" s="965">
        <v>6.2757399124903088</v>
      </c>
      <c r="D44" s="965">
        <v>2.0484805608595482</v>
      </c>
      <c r="E44" s="965">
        <v>1.6886300802645839</v>
      </c>
      <c r="F44" s="965">
        <v>1.8552194279033221</v>
      </c>
      <c r="G44" s="965">
        <v>2.3829709832837862</v>
      </c>
      <c r="H44" s="965">
        <v>0</v>
      </c>
      <c r="I44" s="965">
        <v>-0.27305916515336298</v>
      </c>
      <c r="J44" s="973"/>
      <c r="K44" s="973"/>
      <c r="L44" s="973"/>
      <c r="M44" s="973"/>
      <c r="N44" s="973"/>
      <c r="O44" s="973"/>
    </row>
    <row r="45" spans="1:15" ht="14.5">
      <c r="A45" s="945" t="s">
        <v>1242</v>
      </c>
      <c r="B45" s="965">
        <v>7.0555476224475226</v>
      </c>
      <c r="C45" s="965">
        <v>1.9691560759674427</v>
      </c>
      <c r="D45" s="965">
        <v>0.62080536912751683</v>
      </c>
      <c r="E45" s="965">
        <v>1.8124375267742396</v>
      </c>
      <c r="F45" s="965">
        <v>1.8477795230615452</v>
      </c>
      <c r="G45" s="965">
        <v>0.80572611737826649</v>
      </c>
      <c r="H45" s="965">
        <v>1.1413528114810251E-2</v>
      </c>
      <c r="I45" s="965">
        <v>1.482461359502625</v>
      </c>
      <c r="J45" s="973"/>
      <c r="K45" s="973"/>
      <c r="L45" s="973"/>
      <c r="M45" s="973"/>
      <c r="N45" s="973"/>
      <c r="O45" s="973"/>
    </row>
    <row r="46" spans="1:15" ht="14.5">
      <c r="A46" s="809" t="s">
        <v>1243</v>
      </c>
      <c r="B46" s="965">
        <v>4.6054922288315963</v>
      </c>
      <c r="C46" s="965">
        <v>0.65707885951580869</v>
      </c>
      <c r="D46" s="965">
        <v>0.78045249795062677</v>
      </c>
      <c r="E46" s="965">
        <v>1.7258601198826213</v>
      </c>
      <c r="F46" s="965">
        <v>1.4421007514825397</v>
      </c>
      <c r="G46" s="965" t="s">
        <v>355</v>
      </c>
      <c r="H46" s="965">
        <v>8.8648192465153666E-3</v>
      </c>
      <c r="I46" s="965">
        <v>-1.2265367187190124</v>
      </c>
      <c r="J46" s="973"/>
      <c r="K46" s="973"/>
      <c r="L46" s="973"/>
      <c r="M46" s="973"/>
      <c r="N46" s="973"/>
      <c r="O46" s="973"/>
    </row>
    <row r="47" spans="1:15" ht="18.75" customHeight="1">
      <c r="A47" s="945" t="s">
        <v>1244</v>
      </c>
      <c r="B47" s="965">
        <v>10.067479158766641</v>
      </c>
      <c r="C47" s="965">
        <v>4.3523604743011974</v>
      </c>
      <c r="D47" s="965">
        <v>1.5159963063608555</v>
      </c>
      <c r="E47" s="965">
        <v>1.9442528055816595</v>
      </c>
      <c r="F47" s="965">
        <v>1.634063944979478</v>
      </c>
      <c r="G47" s="965">
        <v>0.58360754367675738</v>
      </c>
      <c r="H47" s="965">
        <v>0.28425918140043993</v>
      </c>
      <c r="I47" s="965">
        <v>-0.21702089878377462</v>
      </c>
      <c r="J47" s="973"/>
      <c r="K47" s="973"/>
      <c r="L47" s="973"/>
      <c r="M47" s="973"/>
      <c r="N47" s="973"/>
      <c r="O47" s="973"/>
    </row>
    <row r="48" spans="1:15" s="950" customFormat="1">
      <c r="A48" s="947"/>
      <c r="B48" s="947"/>
      <c r="C48" s="970"/>
      <c r="D48" s="970"/>
      <c r="E48" s="970"/>
      <c r="F48" s="970"/>
      <c r="G48" s="970"/>
      <c r="H48" s="970"/>
      <c r="I48" s="970"/>
    </row>
    <row r="49" spans="1:9" s="950" customFormat="1" ht="13">
      <c r="A49" s="949"/>
      <c r="B49" s="1323" t="s">
        <v>91</v>
      </c>
      <c r="C49" s="1323"/>
      <c r="D49" s="1323"/>
      <c r="E49" s="1323"/>
      <c r="F49" s="1323"/>
      <c r="G49" s="1323"/>
      <c r="H49" s="1323"/>
      <c r="I49" s="1323"/>
    </row>
    <row r="50" spans="1:9" s="950" customFormat="1">
      <c r="A50" s="947"/>
      <c r="B50" s="947"/>
      <c r="C50" s="948"/>
      <c r="D50" s="948"/>
      <c r="E50" s="948"/>
      <c r="F50" s="948"/>
      <c r="G50" s="948"/>
      <c r="H50" s="948"/>
      <c r="I50" s="948"/>
    </row>
    <row r="51" spans="1:9" s="950" customFormat="1" ht="14.5">
      <c r="A51" s="945" t="s">
        <v>1231</v>
      </c>
      <c r="B51" s="953">
        <v>100</v>
      </c>
      <c r="C51" s="837">
        <v>30.36791139974487</v>
      </c>
      <c r="D51" s="837">
        <v>9.3528934245622182</v>
      </c>
      <c r="E51" s="837">
        <v>30.160616954656152</v>
      </c>
      <c r="F51" s="837">
        <v>25.926301751130698</v>
      </c>
      <c r="G51" s="837">
        <v>4.1937260814101824</v>
      </c>
      <c r="H51" s="837" t="s">
        <v>423</v>
      </c>
      <c r="I51" s="837" t="s">
        <v>423</v>
      </c>
    </row>
    <row r="52" spans="1:9" s="950" customFormat="1" ht="14.5">
      <c r="A52" s="945" t="s">
        <v>1232</v>
      </c>
      <c r="B52" s="953">
        <v>100</v>
      </c>
      <c r="C52" s="837">
        <v>20.021567217828899</v>
      </c>
      <c r="D52" s="837">
        <v>12.659186607784738</v>
      </c>
      <c r="E52" s="837">
        <v>34.630789770976683</v>
      </c>
      <c r="F52" s="837">
        <v>28.910341994454143</v>
      </c>
      <c r="G52" s="837">
        <v>3.7768306459895244</v>
      </c>
      <c r="H52" s="837" t="s">
        <v>423</v>
      </c>
      <c r="I52" s="837" t="s">
        <v>423</v>
      </c>
    </row>
    <row r="53" spans="1:9" s="950" customFormat="1" ht="14.5">
      <c r="A53" s="945" t="s">
        <v>1233</v>
      </c>
      <c r="B53" s="953">
        <v>100</v>
      </c>
      <c r="C53" s="837">
        <v>44.70190683079894</v>
      </c>
      <c r="D53" s="837">
        <v>3.3610909968621772</v>
      </c>
      <c r="E53" s="837">
        <v>22.200096548394882</v>
      </c>
      <c r="F53" s="837">
        <v>29.736905623944001</v>
      </c>
      <c r="G53" s="837">
        <v>0</v>
      </c>
      <c r="H53" s="837" t="s">
        <v>423</v>
      </c>
      <c r="I53" s="837" t="s">
        <v>423</v>
      </c>
    </row>
    <row r="54" spans="1:9" s="950" customFormat="1" ht="14.5">
      <c r="A54" s="945" t="s">
        <v>1234</v>
      </c>
      <c r="B54" s="953">
        <v>100</v>
      </c>
      <c r="C54" s="837">
        <v>75.296953302467529</v>
      </c>
      <c r="D54" s="837">
        <v>7.0211031923563789</v>
      </c>
      <c r="E54" s="837">
        <v>8.6736374828764156</v>
      </c>
      <c r="F54" s="837">
        <v>6.4956909258006901</v>
      </c>
      <c r="G54" s="837">
        <v>2.5126150964989855</v>
      </c>
      <c r="H54" s="837" t="s">
        <v>423</v>
      </c>
      <c r="I54" s="837" t="s">
        <v>423</v>
      </c>
    </row>
    <row r="55" spans="1:9" s="950" customFormat="1" ht="14.5">
      <c r="A55" s="945" t="s">
        <v>1235</v>
      </c>
      <c r="B55" s="953">
        <v>100</v>
      </c>
      <c r="C55" s="837">
        <v>47.632439005852397</v>
      </c>
      <c r="D55" s="837">
        <v>32.385802234551953</v>
      </c>
      <c r="E55" s="837">
        <v>9.6450558637987385</v>
      </c>
      <c r="F55" s="837">
        <v>10.336702895796915</v>
      </c>
      <c r="G55" s="837">
        <v>0</v>
      </c>
      <c r="H55" s="837" t="s">
        <v>423</v>
      </c>
      <c r="I55" s="837" t="s">
        <v>423</v>
      </c>
    </row>
    <row r="56" spans="1:9" s="950" customFormat="1" ht="14.5">
      <c r="A56" s="945" t="s">
        <v>1236</v>
      </c>
      <c r="B56" s="953">
        <v>100</v>
      </c>
      <c r="C56" s="837">
        <v>38.062780269058294</v>
      </c>
      <c r="D56" s="837">
        <v>7.8206278026905833</v>
      </c>
      <c r="E56" s="837">
        <v>30.080717488789237</v>
      </c>
      <c r="F56" s="837">
        <v>22.439461883408072</v>
      </c>
      <c r="G56" s="837">
        <v>1.5964125560538116</v>
      </c>
      <c r="H56" s="837" t="s">
        <v>423</v>
      </c>
      <c r="I56" s="837" t="s">
        <v>423</v>
      </c>
    </row>
    <row r="57" spans="1:9" s="950" customFormat="1" ht="14.5">
      <c r="A57" s="945" t="s">
        <v>1237</v>
      </c>
      <c r="B57" s="953">
        <v>100</v>
      </c>
      <c r="C57" s="837">
        <v>24.474518475104563</v>
      </c>
      <c r="D57" s="837">
        <v>8.1492926978714344</v>
      </c>
      <c r="E57" s="837">
        <v>35.354450275727949</v>
      </c>
      <c r="F57" s="837">
        <v>30.314090097770201</v>
      </c>
      <c r="G57" s="837">
        <v>1.7076484535258545</v>
      </c>
      <c r="H57" s="837" t="s">
        <v>423</v>
      </c>
      <c r="I57" s="837" t="s">
        <v>423</v>
      </c>
    </row>
    <row r="58" spans="1:9" s="950" customFormat="1">
      <c r="A58" s="945" t="s">
        <v>335</v>
      </c>
      <c r="B58" s="953">
        <v>100</v>
      </c>
      <c r="C58" s="837">
        <v>39.445196211096075</v>
      </c>
      <c r="D58" s="837">
        <v>4.9294413299826019</v>
      </c>
      <c r="E58" s="837">
        <v>30.359559249951673</v>
      </c>
      <c r="F58" s="837">
        <v>25.25613763773439</v>
      </c>
      <c r="G58" s="837">
        <v>0</v>
      </c>
      <c r="H58" s="837" t="s">
        <v>423</v>
      </c>
      <c r="I58" s="837" t="s">
        <v>423</v>
      </c>
    </row>
    <row r="59" spans="1:9" s="950" customFormat="1" ht="14.5">
      <c r="A59" s="945" t="s">
        <v>1238</v>
      </c>
      <c r="B59" s="953">
        <v>100</v>
      </c>
      <c r="C59" s="837">
        <v>34.319411350387391</v>
      </c>
      <c r="D59" s="837">
        <v>19.274977895667551</v>
      </c>
      <c r="E59" s="837">
        <v>23.878673440333287</v>
      </c>
      <c r="F59" s="837">
        <v>22.526937313611771</v>
      </c>
      <c r="G59" s="1012" t="s">
        <v>355</v>
      </c>
      <c r="H59" s="837" t="s">
        <v>423</v>
      </c>
      <c r="I59" s="837" t="s">
        <v>423</v>
      </c>
    </row>
    <row r="60" spans="1:9" s="950" customFormat="1" ht="14.5">
      <c r="A60" s="809" t="s">
        <v>1465</v>
      </c>
      <c r="B60" s="953">
        <v>100</v>
      </c>
      <c r="C60" s="837">
        <v>60.937448229399443</v>
      </c>
      <c r="D60" s="837">
        <v>14.453431309386632</v>
      </c>
      <c r="E60" s="837">
        <v>11.145266924614642</v>
      </c>
      <c r="F60" s="837">
        <v>10.882042182225151</v>
      </c>
      <c r="G60" s="837">
        <v>2.5818113543741323</v>
      </c>
      <c r="H60" s="837" t="s">
        <v>423</v>
      </c>
      <c r="I60" s="837" t="s">
        <v>423</v>
      </c>
    </row>
    <row r="61" spans="1:9" s="950" customFormat="1" ht="14.5">
      <c r="A61" s="945" t="s">
        <v>1239</v>
      </c>
      <c r="B61" s="978" t="s">
        <v>878</v>
      </c>
      <c r="C61" s="1012" t="s">
        <v>878</v>
      </c>
      <c r="D61" s="1012" t="s">
        <v>878</v>
      </c>
      <c r="E61" s="1012" t="s">
        <v>878</v>
      </c>
      <c r="F61" s="1012" t="s">
        <v>878</v>
      </c>
      <c r="G61" s="837" t="s">
        <v>355</v>
      </c>
      <c r="H61" s="837" t="s">
        <v>423</v>
      </c>
      <c r="I61" s="837" t="s">
        <v>423</v>
      </c>
    </row>
    <row r="62" spans="1:9" s="950" customFormat="1" ht="14.5">
      <c r="A62" s="809" t="s">
        <v>1466</v>
      </c>
      <c r="B62" s="978" t="s">
        <v>878</v>
      </c>
      <c r="C62" s="1012" t="s">
        <v>878</v>
      </c>
      <c r="D62" s="1012" t="s">
        <v>878</v>
      </c>
      <c r="E62" s="1012" t="s">
        <v>878</v>
      </c>
      <c r="F62" s="1012" t="s">
        <v>878</v>
      </c>
      <c r="G62" s="1012" t="s">
        <v>878</v>
      </c>
      <c r="H62" s="837" t="s">
        <v>423</v>
      </c>
      <c r="I62" s="837" t="s">
        <v>423</v>
      </c>
    </row>
    <row r="63" spans="1:9" s="950" customFormat="1" ht="14.5">
      <c r="A63" s="945" t="s">
        <v>1240</v>
      </c>
      <c r="B63" s="953">
        <v>100</v>
      </c>
      <c r="C63" s="837">
        <v>69.614572920137732</v>
      </c>
      <c r="D63" s="837">
        <v>5.7269798955903584</v>
      </c>
      <c r="E63" s="837">
        <v>13.584360768632678</v>
      </c>
      <c r="F63" s="837">
        <v>10.978562701321781</v>
      </c>
      <c r="G63" s="837">
        <v>9.330223258913696E-2</v>
      </c>
      <c r="H63" s="837" t="s">
        <v>423</v>
      </c>
      <c r="I63" s="837" t="s">
        <v>423</v>
      </c>
    </row>
    <row r="64" spans="1:9" s="950" customFormat="1" ht="14.5">
      <c r="A64" s="945" t="s">
        <v>1241</v>
      </c>
      <c r="B64" s="953">
        <v>100</v>
      </c>
      <c r="C64" s="837">
        <v>44.035712094250478</v>
      </c>
      <c r="D64" s="837">
        <v>14.373811130882984</v>
      </c>
      <c r="E64" s="837">
        <v>11.848806528808984</v>
      </c>
      <c r="F64" s="837">
        <v>13.017733325151868</v>
      </c>
      <c r="G64" s="837">
        <v>16.720868871571454</v>
      </c>
      <c r="H64" s="837" t="s">
        <v>423</v>
      </c>
      <c r="I64" s="837" t="s">
        <v>423</v>
      </c>
    </row>
    <row r="65" spans="1:9" s="950" customFormat="1" ht="14.5">
      <c r="A65" s="945" t="s">
        <v>1242</v>
      </c>
      <c r="B65" s="953">
        <v>100</v>
      </c>
      <c r="C65" s="837">
        <v>27.909330095122446</v>
      </c>
      <c r="D65" s="837">
        <v>8.7988261485529247</v>
      </c>
      <c r="E65" s="837">
        <v>25.688119813802874</v>
      </c>
      <c r="F65" s="837">
        <v>26.189030560615262</v>
      </c>
      <c r="G65" s="837">
        <v>11.419753086419753</v>
      </c>
      <c r="H65" s="837" t="s">
        <v>423</v>
      </c>
      <c r="I65" s="837" t="s">
        <v>423</v>
      </c>
    </row>
    <row r="66" spans="1:9" s="950" customFormat="1" ht="14.5">
      <c r="A66" s="809" t="s">
        <v>1243</v>
      </c>
      <c r="B66" s="953">
        <v>100</v>
      </c>
      <c r="C66" s="837">
        <v>14.267288421470385</v>
      </c>
      <c r="D66" s="837">
        <v>16.946125607699177</v>
      </c>
      <c r="E66" s="837">
        <v>37.47395574957833</v>
      </c>
      <c r="F66" s="837">
        <v>31.312630221252107</v>
      </c>
      <c r="G66" s="837" t="s">
        <v>355</v>
      </c>
      <c r="H66" s="837" t="s">
        <v>423</v>
      </c>
      <c r="I66" s="837" t="s">
        <v>423</v>
      </c>
    </row>
    <row r="67" spans="1:9" s="950" customFormat="1" ht="18.75" customHeight="1">
      <c r="A67" s="945" t="s">
        <v>1244</v>
      </c>
      <c r="B67" s="953">
        <v>100</v>
      </c>
      <c r="C67" s="837">
        <v>43.231879655903874</v>
      </c>
      <c r="D67" s="837">
        <v>15.058350580649019</v>
      </c>
      <c r="E67" s="837">
        <v>19.312210881396531</v>
      </c>
      <c r="F67" s="837">
        <v>16.231113262912043</v>
      </c>
      <c r="G67" s="837">
        <v>5.7969580514955306</v>
      </c>
      <c r="H67" s="837" t="s">
        <v>423</v>
      </c>
      <c r="I67" s="837" t="s">
        <v>423</v>
      </c>
    </row>
    <row r="68" spans="1:9" ht="13">
      <c r="B68" s="869"/>
      <c r="C68" s="977"/>
      <c r="D68" s="977"/>
      <c r="E68" s="977"/>
      <c r="F68" s="977"/>
      <c r="G68" s="977"/>
      <c r="H68" s="977"/>
      <c r="I68" s="977"/>
    </row>
    <row r="69" spans="1:9" s="931" customFormat="1" ht="30" customHeight="1">
      <c r="B69" s="1372" t="s">
        <v>1199</v>
      </c>
      <c r="C69" s="1372"/>
      <c r="D69" s="1372"/>
      <c r="E69" s="1372"/>
      <c r="F69" s="1372"/>
      <c r="G69" s="1372"/>
      <c r="H69" s="1372"/>
      <c r="I69" s="1372"/>
    </row>
    <row r="70" spans="1:9" s="931" customFormat="1" ht="15" customHeight="1">
      <c r="B70" s="1379" t="s">
        <v>1135</v>
      </c>
      <c r="C70" s="1379"/>
      <c r="D70" s="1379"/>
      <c r="E70" s="1379"/>
      <c r="F70" s="1379"/>
      <c r="G70" s="1379"/>
      <c r="H70" s="1379"/>
      <c r="I70" s="1379"/>
    </row>
    <row r="71" spans="1:9" s="931" customFormat="1" ht="15" customHeight="1">
      <c r="B71" s="1379" t="s">
        <v>1136</v>
      </c>
      <c r="C71" s="1379"/>
      <c r="D71" s="1379"/>
      <c r="E71" s="1379"/>
      <c r="F71" s="1379"/>
      <c r="G71" s="1379"/>
      <c r="H71" s="1379"/>
      <c r="I71" s="1379"/>
    </row>
    <row r="72" spans="1:9" s="931" customFormat="1" ht="15" customHeight="1">
      <c r="B72" s="1379" t="s">
        <v>1137</v>
      </c>
      <c r="C72" s="1379"/>
      <c r="D72" s="1379"/>
      <c r="E72" s="1379"/>
      <c r="F72" s="1379"/>
      <c r="G72" s="1379"/>
      <c r="H72" s="1379"/>
      <c r="I72" s="1379"/>
    </row>
    <row r="73" spans="1:9" s="931" customFormat="1" ht="15" customHeight="1">
      <c r="B73" s="1379" t="s">
        <v>1138</v>
      </c>
      <c r="C73" s="1379"/>
      <c r="D73" s="1379"/>
      <c r="E73" s="1379"/>
      <c r="F73" s="1379"/>
      <c r="G73" s="1379"/>
      <c r="H73" s="1379"/>
      <c r="I73" s="1379"/>
    </row>
    <row r="74" spans="1:9" s="931" customFormat="1" ht="15" customHeight="1">
      <c r="B74" s="1379" t="s">
        <v>1139</v>
      </c>
      <c r="C74" s="1379"/>
      <c r="D74" s="1379"/>
      <c r="E74" s="1379"/>
      <c r="F74" s="1379"/>
      <c r="G74" s="1379"/>
      <c r="H74" s="1379"/>
      <c r="I74" s="1379"/>
    </row>
    <row r="75" spans="1:9" s="931" customFormat="1" ht="25" customHeight="1">
      <c r="B75" s="1372" t="s">
        <v>1140</v>
      </c>
      <c r="C75" s="1372"/>
      <c r="D75" s="1372"/>
      <c r="E75" s="1372"/>
      <c r="F75" s="1372"/>
      <c r="G75" s="1372"/>
      <c r="H75" s="1372"/>
      <c r="I75" s="1372"/>
    </row>
    <row r="76" spans="1:9" s="931" customFormat="1" ht="40" customHeight="1">
      <c r="B76" s="1372" t="s">
        <v>1470</v>
      </c>
      <c r="C76" s="1372"/>
      <c r="D76" s="1372"/>
      <c r="E76" s="1372"/>
      <c r="F76" s="1372"/>
      <c r="G76" s="1372"/>
      <c r="H76" s="1372"/>
      <c r="I76" s="1372"/>
    </row>
    <row r="77" spans="1:9" s="931" customFormat="1" ht="25" customHeight="1">
      <c r="B77" s="1372" t="s">
        <v>1249</v>
      </c>
      <c r="C77" s="1372"/>
      <c r="D77" s="1372"/>
      <c r="E77" s="1372"/>
      <c r="F77" s="1372"/>
      <c r="G77" s="1372"/>
      <c r="H77" s="1372"/>
      <c r="I77" s="1372"/>
    </row>
    <row r="78" spans="1:9" s="931" customFormat="1" ht="15" customHeight="1">
      <c r="B78" s="1379" t="s">
        <v>1706</v>
      </c>
      <c r="C78" s="1379"/>
      <c r="D78" s="1379"/>
      <c r="E78" s="1379"/>
      <c r="F78" s="1379"/>
      <c r="G78" s="1379"/>
      <c r="H78" s="1379"/>
      <c r="I78" s="1379"/>
    </row>
    <row r="79" spans="1:9" s="931" customFormat="1" ht="25" customHeight="1">
      <c r="B79" s="1372" t="s">
        <v>1468</v>
      </c>
      <c r="C79" s="1372"/>
      <c r="D79" s="1372"/>
      <c r="E79" s="1372"/>
      <c r="F79" s="1372"/>
      <c r="G79" s="1372"/>
      <c r="H79" s="1372"/>
      <c r="I79" s="1372"/>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2011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4" style="812" customWidth="1"/>
    <col min="3" max="9" width="14" style="961" customWidth="1"/>
    <col min="10" max="16384" width="11.54296875" style="811"/>
  </cols>
  <sheetData>
    <row r="1" spans="1:15" ht="13">
      <c r="A1" s="257" t="s">
        <v>263</v>
      </c>
    </row>
    <row r="3" spans="1:15" ht="15">
      <c r="A3" s="955" t="s">
        <v>1151</v>
      </c>
      <c r="B3" s="969" t="s">
        <v>1152</v>
      </c>
      <c r="C3" s="969"/>
      <c r="D3" s="969"/>
      <c r="E3" s="969"/>
      <c r="F3" s="969"/>
      <c r="G3" s="969"/>
      <c r="H3" s="969"/>
      <c r="I3" s="969"/>
    </row>
    <row r="4" spans="1:15">
      <c r="A4" s="947"/>
      <c r="B4" s="947"/>
      <c r="C4" s="970"/>
      <c r="D4" s="970"/>
      <c r="E4" s="970"/>
      <c r="F4" s="970"/>
      <c r="G4" s="970"/>
      <c r="H4" s="970"/>
      <c r="I4" s="970"/>
    </row>
    <row r="5" spans="1:15" ht="15.75" customHeight="1">
      <c r="A5" s="1380" t="s">
        <v>327</v>
      </c>
      <c r="B5" s="1383" t="s">
        <v>664</v>
      </c>
      <c r="C5" s="1384" t="s">
        <v>559</v>
      </c>
      <c r="D5" s="1385"/>
      <c r="E5" s="1385"/>
      <c r="F5" s="1385"/>
      <c r="G5" s="1386"/>
      <c r="H5" s="1384" t="s">
        <v>136</v>
      </c>
      <c r="I5" s="1385"/>
    </row>
    <row r="6" spans="1:15" ht="15.75" customHeight="1">
      <c r="A6" s="1381"/>
      <c r="B6" s="1383"/>
      <c r="C6" s="1384" t="s">
        <v>1109</v>
      </c>
      <c r="D6" s="1385"/>
      <c r="E6" s="1385"/>
      <c r="F6" s="1386"/>
      <c r="G6" s="1387" t="s">
        <v>1133</v>
      </c>
      <c r="H6" s="1387" t="s">
        <v>1110</v>
      </c>
      <c r="I6" s="1389" t="s">
        <v>1134</v>
      </c>
    </row>
    <row r="7" spans="1:15" ht="96" customHeight="1">
      <c r="A7" s="1382"/>
      <c r="B7" s="1383"/>
      <c r="C7" s="971" t="s">
        <v>1129</v>
      </c>
      <c r="D7" s="971" t="s">
        <v>1130</v>
      </c>
      <c r="E7" s="971" t="s">
        <v>1131</v>
      </c>
      <c r="F7" s="971" t="s">
        <v>1132</v>
      </c>
      <c r="G7" s="1388"/>
      <c r="H7" s="1388"/>
      <c r="I7" s="1390"/>
    </row>
    <row r="8" spans="1:15">
      <c r="A8" s="972"/>
      <c r="B8" s="972"/>
      <c r="C8" s="972"/>
      <c r="D8" s="972"/>
      <c r="E8" s="972"/>
      <c r="F8" s="972"/>
      <c r="G8" s="972"/>
      <c r="H8" s="972"/>
      <c r="I8" s="972"/>
    </row>
    <row r="9" spans="1:15" ht="13">
      <c r="A9" s="947"/>
      <c r="B9" s="1391" t="s">
        <v>90</v>
      </c>
      <c r="C9" s="1391"/>
      <c r="D9" s="1391"/>
      <c r="E9" s="1391"/>
      <c r="F9" s="1391"/>
      <c r="G9" s="1391"/>
      <c r="H9" s="1391"/>
      <c r="I9" s="1391"/>
    </row>
    <row r="10" spans="1:15" s="973" customFormat="1">
      <c r="A10" s="947"/>
      <c r="B10" s="947"/>
      <c r="C10" s="948"/>
      <c r="D10" s="952"/>
      <c r="E10" s="948"/>
      <c r="F10" s="948"/>
      <c r="G10" s="948"/>
      <c r="H10" s="948"/>
      <c r="I10" s="948"/>
    </row>
    <row r="11" spans="1:15" s="973" customFormat="1" ht="14.5">
      <c r="A11" s="945" t="s">
        <v>1231</v>
      </c>
      <c r="B11" s="978">
        <v>68185</v>
      </c>
      <c r="C11" s="978">
        <v>21153</v>
      </c>
      <c r="D11" s="978">
        <v>5999</v>
      </c>
      <c r="E11" s="978">
        <v>20627</v>
      </c>
      <c r="F11" s="978">
        <v>17592</v>
      </c>
      <c r="G11" s="978">
        <v>2814</v>
      </c>
      <c r="H11" s="978">
        <v>650.05807540981255</v>
      </c>
      <c r="I11" s="978">
        <v>-5638.9430306550021</v>
      </c>
    </row>
    <row r="12" spans="1:15" ht="14.5">
      <c r="A12" s="945" t="s">
        <v>1232</v>
      </c>
      <c r="B12" s="978">
        <v>77844</v>
      </c>
      <c r="C12" s="978">
        <v>15527</v>
      </c>
      <c r="D12" s="978">
        <v>10037</v>
      </c>
      <c r="E12" s="978">
        <v>26498</v>
      </c>
      <c r="F12" s="978">
        <v>22894</v>
      </c>
      <c r="G12" s="978">
        <v>2889</v>
      </c>
      <c r="H12" s="978">
        <v>3829.8854330459499</v>
      </c>
      <c r="I12" s="978">
        <v>-7480.8941854671302</v>
      </c>
      <c r="J12" s="973"/>
      <c r="K12" s="973"/>
      <c r="L12" s="973"/>
      <c r="M12" s="973"/>
      <c r="N12" s="973"/>
      <c r="O12" s="973"/>
    </row>
    <row r="13" spans="1:15" ht="14.5">
      <c r="A13" s="945" t="s">
        <v>1233</v>
      </c>
      <c r="B13" s="978">
        <v>16644</v>
      </c>
      <c r="C13" s="978">
        <v>7458</v>
      </c>
      <c r="D13" s="978">
        <v>511</v>
      </c>
      <c r="E13" s="978">
        <v>3646</v>
      </c>
      <c r="F13" s="978">
        <v>5029</v>
      </c>
      <c r="G13" s="978">
        <v>0</v>
      </c>
      <c r="H13" s="978">
        <v>792.88960338605875</v>
      </c>
      <c r="I13" s="978" t="s">
        <v>355</v>
      </c>
      <c r="J13" s="973"/>
      <c r="K13" s="973"/>
      <c r="L13" s="973"/>
      <c r="M13" s="973"/>
      <c r="N13" s="973"/>
      <c r="O13" s="973"/>
    </row>
    <row r="14" spans="1:15" ht="14.5">
      <c r="A14" s="945" t="s">
        <v>1234</v>
      </c>
      <c r="B14" s="978">
        <v>59301</v>
      </c>
      <c r="C14" s="978">
        <v>44682</v>
      </c>
      <c r="D14" s="978">
        <v>3950</v>
      </c>
      <c r="E14" s="978">
        <v>4985</v>
      </c>
      <c r="F14" s="978">
        <v>4315</v>
      </c>
      <c r="G14" s="978">
        <v>1369</v>
      </c>
      <c r="H14" s="978">
        <v>330.20148830608639</v>
      </c>
      <c r="I14" s="978">
        <v>-340.95438989978993</v>
      </c>
      <c r="J14" s="973"/>
      <c r="K14" s="973"/>
      <c r="L14" s="973"/>
      <c r="M14" s="973"/>
      <c r="N14" s="973"/>
      <c r="O14" s="973"/>
    </row>
    <row r="15" spans="1:15" ht="14.5">
      <c r="A15" s="945" t="s">
        <v>1235</v>
      </c>
      <c r="B15" s="978">
        <v>13361</v>
      </c>
      <c r="C15" s="978">
        <v>6521</v>
      </c>
      <c r="D15" s="978">
        <v>4306</v>
      </c>
      <c r="E15" s="978">
        <v>1279</v>
      </c>
      <c r="F15" s="978">
        <v>1255</v>
      </c>
      <c r="G15" s="978">
        <v>0</v>
      </c>
      <c r="H15" s="978">
        <v>99.500167015876158</v>
      </c>
      <c r="I15" s="978" t="s">
        <v>355</v>
      </c>
      <c r="J15" s="973"/>
      <c r="K15" s="973"/>
      <c r="L15" s="973"/>
      <c r="M15" s="973"/>
      <c r="N15" s="973"/>
      <c r="O15" s="973"/>
    </row>
    <row r="16" spans="1:15" ht="14.5">
      <c r="A16" s="945" t="s">
        <v>1236</v>
      </c>
      <c r="B16" s="978">
        <v>10981</v>
      </c>
      <c r="C16" s="978">
        <v>3874</v>
      </c>
      <c r="D16" s="978">
        <v>983</v>
      </c>
      <c r="E16" s="978">
        <v>3327</v>
      </c>
      <c r="F16" s="978">
        <v>2637</v>
      </c>
      <c r="G16" s="978">
        <v>159</v>
      </c>
      <c r="H16" s="978">
        <v>701.47789128003103</v>
      </c>
      <c r="I16" s="978" t="s">
        <v>355</v>
      </c>
      <c r="J16" s="973"/>
      <c r="K16" s="973"/>
      <c r="L16" s="973"/>
      <c r="M16" s="973"/>
      <c r="N16" s="973"/>
      <c r="O16" s="973"/>
    </row>
    <row r="17" spans="1:15" ht="14.5">
      <c r="A17" s="945" t="s">
        <v>1237</v>
      </c>
      <c r="B17" s="978">
        <v>37542</v>
      </c>
      <c r="C17" s="978">
        <v>9401</v>
      </c>
      <c r="D17" s="978">
        <v>2919</v>
      </c>
      <c r="E17" s="978">
        <v>13051</v>
      </c>
      <c r="F17" s="978">
        <v>11515</v>
      </c>
      <c r="G17" s="978">
        <v>656</v>
      </c>
      <c r="H17" s="978">
        <v>11975.745694449126</v>
      </c>
      <c r="I17" s="978">
        <v>-4220.0604243901234</v>
      </c>
      <c r="J17" s="973"/>
      <c r="K17" s="973"/>
      <c r="L17" s="973"/>
      <c r="M17" s="973"/>
      <c r="N17" s="973"/>
      <c r="O17" s="973"/>
    </row>
    <row r="18" spans="1:15">
      <c r="A18" s="945" t="s">
        <v>335</v>
      </c>
      <c r="B18" s="978">
        <v>10987</v>
      </c>
      <c r="C18" s="978">
        <v>4501</v>
      </c>
      <c r="D18" s="978">
        <v>509</v>
      </c>
      <c r="E18" s="978">
        <v>3139</v>
      </c>
      <c r="F18" s="978">
        <v>2838</v>
      </c>
      <c r="G18" s="978">
        <v>0</v>
      </c>
      <c r="H18" s="978">
        <v>10.440456771965515</v>
      </c>
      <c r="I18" s="978">
        <v>4363.6868029068137</v>
      </c>
      <c r="J18" s="973"/>
      <c r="K18" s="973"/>
      <c r="L18" s="973"/>
      <c r="M18" s="973"/>
      <c r="N18" s="973"/>
      <c r="O18" s="973"/>
    </row>
    <row r="19" spans="1:15" ht="14.5">
      <c r="A19" s="945" t="s">
        <v>1238</v>
      </c>
      <c r="B19" s="978">
        <v>64355</v>
      </c>
      <c r="C19" s="978">
        <v>21970</v>
      </c>
      <c r="D19" s="978">
        <v>12199</v>
      </c>
      <c r="E19" s="978">
        <v>15787</v>
      </c>
      <c r="F19" s="978">
        <v>14399</v>
      </c>
      <c r="G19" s="978" t="s">
        <v>355</v>
      </c>
      <c r="H19" s="978">
        <v>423.60520465684152</v>
      </c>
      <c r="I19" s="978">
        <v>8219.7387048207638</v>
      </c>
      <c r="J19" s="973"/>
      <c r="K19" s="973"/>
      <c r="L19" s="973"/>
      <c r="M19" s="973"/>
      <c r="N19" s="973"/>
      <c r="O19" s="973"/>
    </row>
    <row r="20" spans="1:15" ht="14.5">
      <c r="A20" s="809" t="s">
        <v>1465</v>
      </c>
      <c r="B20" s="978">
        <v>275108</v>
      </c>
      <c r="C20" s="978">
        <v>170728</v>
      </c>
      <c r="D20" s="978">
        <v>36676</v>
      </c>
      <c r="E20" s="978">
        <v>31106</v>
      </c>
      <c r="F20" s="978">
        <v>29827</v>
      </c>
      <c r="G20" s="978">
        <v>6771</v>
      </c>
      <c r="H20" s="978">
        <v>3628.5858190256808</v>
      </c>
      <c r="I20" s="978">
        <v>-4109.0266109494778</v>
      </c>
      <c r="J20" s="973"/>
      <c r="K20" s="973"/>
      <c r="L20" s="973"/>
      <c r="M20" s="973"/>
      <c r="N20" s="973"/>
      <c r="O20" s="973"/>
    </row>
    <row r="21" spans="1:15" ht="14.5">
      <c r="A21" s="945" t="s">
        <v>1239</v>
      </c>
      <c r="B21" s="978" t="s">
        <v>878</v>
      </c>
      <c r="C21" s="978">
        <v>5148</v>
      </c>
      <c r="D21" s="978">
        <v>5274</v>
      </c>
      <c r="E21" s="978">
        <v>8468</v>
      </c>
      <c r="F21" s="978">
        <v>6714</v>
      </c>
      <c r="G21" s="978" t="s">
        <v>355</v>
      </c>
      <c r="H21" s="978">
        <v>420.72316161812103</v>
      </c>
      <c r="I21" s="978">
        <v>-4272.9124739300942</v>
      </c>
      <c r="J21" s="973"/>
      <c r="K21" s="973"/>
      <c r="L21" s="973"/>
      <c r="M21" s="973"/>
      <c r="N21" s="973"/>
      <c r="O21" s="973"/>
    </row>
    <row r="22" spans="1:15" ht="14.5">
      <c r="A22" s="809" t="s">
        <v>1466</v>
      </c>
      <c r="B22" s="978" t="s">
        <v>878</v>
      </c>
      <c r="C22" s="978">
        <v>9412</v>
      </c>
      <c r="D22" s="978">
        <v>8516</v>
      </c>
      <c r="E22" s="978">
        <v>1787</v>
      </c>
      <c r="F22" s="978">
        <v>2039</v>
      </c>
      <c r="G22" s="978" t="s">
        <v>1386</v>
      </c>
      <c r="H22" s="978">
        <v>9.4582098039824096</v>
      </c>
      <c r="I22" s="978">
        <v>-548.39766399185351</v>
      </c>
      <c r="J22" s="973"/>
      <c r="K22" s="973"/>
      <c r="L22" s="973"/>
      <c r="M22" s="973"/>
      <c r="N22" s="973"/>
      <c r="O22" s="973"/>
    </row>
    <row r="23" spans="1:15" ht="14.5">
      <c r="A23" s="945" t="s">
        <v>1240</v>
      </c>
      <c r="B23" s="978">
        <v>47062</v>
      </c>
      <c r="C23" s="978">
        <v>32901</v>
      </c>
      <c r="D23" s="978">
        <v>2556</v>
      </c>
      <c r="E23" s="978">
        <v>6075</v>
      </c>
      <c r="F23" s="978">
        <v>5489</v>
      </c>
      <c r="G23" s="978">
        <v>42</v>
      </c>
      <c r="H23" s="978">
        <v>1515.6248116975289</v>
      </c>
      <c r="I23" s="978">
        <v>-2728.7498827913159</v>
      </c>
      <c r="J23" s="973"/>
      <c r="K23" s="973"/>
      <c r="L23" s="973"/>
      <c r="M23" s="973"/>
      <c r="N23" s="973"/>
      <c r="O23" s="973"/>
    </row>
    <row r="24" spans="1:15" ht="14.5">
      <c r="A24" s="945" t="s">
        <v>1241</v>
      </c>
      <c r="B24" s="978">
        <v>33105</v>
      </c>
      <c r="C24" s="978">
        <v>14272</v>
      </c>
      <c r="D24" s="978">
        <v>4697</v>
      </c>
      <c r="E24" s="978">
        <v>3863</v>
      </c>
      <c r="F24" s="978">
        <v>4793</v>
      </c>
      <c r="G24" s="978">
        <v>5480</v>
      </c>
      <c r="H24" s="978">
        <v>0</v>
      </c>
      <c r="I24" s="978">
        <v>-630.81345213956797</v>
      </c>
      <c r="J24" s="973"/>
      <c r="K24" s="973"/>
      <c r="L24" s="973"/>
      <c r="M24" s="973"/>
      <c r="N24" s="973"/>
      <c r="O24" s="973"/>
    </row>
    <row r="25" spans="1:15" ht="14.5">
      <c r="A25" s="945" t="s">
        <v>1242</v>
      </c>
      <c r="B25" s="978">
        <v>20223</v>
      </c>
      <c r="C25" s="978">
        <v>5746</v>
      </c>
      <c r="D25" s="978">
        <v>1851</v>
      </c>
      <c r="E25" s="978">
        <v>5087</v>
      </c>
      <c r="F25" s="978">
        <v>5343</v>
      </c>
      <c r="G25" s="978">
        <v>2196</v>
      </c>
      <c r="H25" s="978">
        <v>30.561940267933224</v>
      </c>
      <c r="I25" s="978">
        <v>4145.4086394769192</v>
      </c>
      <c r="J25" s="973"/>
      <c r="K25" s="973"/>
      <c r="L25" s="973"/>
      <c r="M25" s="973"/>
      <c r="N25" s="973"/>
      <c r="O25" s="973"/>
    </row>
    <row r="26" spans="1:15" ht="14.5">
      <c r="A26" s="809" t="s">
        <v>1243</v>
      </c>
      <c r="B26" s="978">
        <v>10362</v>
      </c>
      <c r="C26" s="978">
        <v>1504</v>
      </c>
      <c r="D26" s="978">
        <v>1685</v>
      </c>
      <c r="E26" s="978">
        <v>3726</v>
      </c>
      <c r="F26" s="978">
        <v>3447</v>
      </c>
      <c r="G26" s="978" t="s">
        <v>355</v>
      </c>
      <c r="H26" s="978">
        <v>6.779605849894466</v>
      </c>
      <c r="I26" s="978">
        <v>-2685.5981206893134</v>
      </c>
      <c r="J26" s="973"/>
      <c r="K26" s="973"/>
      <c r="L26" s="973"/>
      <c r="M26" s="973"/>
      <c r="N26" s="973"/>
      <c r="O26" s="973"/>
    </row>
    <row r="27" spans="1:15" ht="18.75" customHeight="1">
      <c r="A27" s="945" t="s">
        <v>1244</v>
      </c>
      <c r="B27" s="978">
        <v>812623.85275014199</v>
      </c>
      <c r="C27" s="978">
        <v>358982.88041566202</v>
      </c>
      <c r="D27" s="978">
        <v>116791.59282121135</v>
      </c>
      <c r="E27" s="978">
        <v>154298.14277012559</v>
      </c>
      <c r="F27" s="978">
        <v>133545.28009383875</v>
      </c>
      <c r="G27" s="978">
        <v>46048.198656198176</v>
      </c>
      <c r="H27" s="978">
        <v>24763.293650203512</v>
      </c>
      <c r="I27" s="978">
        <v>-16178.475937010653</v>
      </c>
      <c r="J27" s="973"/>
      <c r="K27" s="973"/>
      <c r="L27" s="973"/>
      <c r="M27" s="973"/>
      <c r="N27" s="973"/>
      <c r="O27" s="973"/>
    </row>
    <row r="28" spans="1:15">
      <c r="A28" s="972"/>
      <c r="B28" s="972"/>
      <c r="C28" s="972"/>
      <c r="D28" s="972"/>
      <c r="E28" s="972"/>
      <c r="F28" s="972"/>
      <c r="G28" s="972"/>
      <c r="H28" s="972"/>
      <c r="I28" s="972"/>
    </row>
    <row r="29" spans="1:15" ht="15">
      <c r="A29" s="947"/>
      <c r="B29" s="1391" t="s">
        <v>1707</v>
      </c>
      <c r="C29" s="1391"/>
      <c r="D29" s="1391"/>
      <c r="E29" s="1391"/>
      <c r="F29" s="1391"/>
      <c r="G29" s="1391"/>
      <c r="H29" s="1391"/>
      <c r="I29" s="1391"/>
    </row>
    <row r="30" spans="1:15" s="973" customFormat="1">
      <c r="A30" s="947"/>
      <c r="B30" s="947"/>
      <c r="C30" s="948"/>
      <c r="D30" s="952"/>
      <c r="E30" s="948"/>
      <c r="F30" s="948"/>
      <c r="G30" s="948"/>
      <c r="H30" s="948"/>
      <c r="I30" s="948"/>
    </row>
    <row r="31" spans="1:15" s="973" customFormat="1" ht="14.5">
      <c r="A31" s="945" t="s">
        <v>1231</v>
      </c>
      <c r="B31" s="965">
        <v>6.4686888327766381</v>
      </c>
      <c r="C31" s="965">
        <v>2.0067782485843546</v>
      </c>
      <c r="D31" s="965">
        <v>0.56912318409953877</v>
      </c>
      <c r="E31" s="965">
        <v>1.9568767992033984</v>
      </c>
      <c r="F31" s="965">
        <v>1.6689473336687926</v>
      </c>
      <c r="G31" s="965">
        <v>0.2669632672205538</v>
      </c>
      <c r="H31" s="965">
        <v>6.1670798754267481E-2</v>
      </c>
      <c r="I31" s="965">
        <v>-0.53496469620974796</v>
      </c>
    </row>
    <row r="32" spans="1:15" ht="14.5">
      <c r="A32" s="945" t="s">
        <v>1232</v>
      </c>
      <c r="B32" s="965">
        <v>6.2367643816370375</v>
      </c>
      <c r="C32" s="965">
        <v>1.2440039123590552</v>
      </c>
      <c r="D32" s="965">
        <v>0.80415194618070696</v>
      </c>
      <c r="E32" s="965">
        <v>2.1229867759187377</v>
      </c>
      <c r="F32" s="965">
        <v>1.8342387820923687</v>
      </c>
      <c r="G32" s="965">
        <v>0.23146308384139308</v>
      </c>
      <c r="H32" s="965">
        <v>0.30684565354518684</v>
      </c>
      <c r="I32" s="965">
        <v>-0.59935993010016209</v>
      </c>
      <c r="J32" s="973"/>
      <c r="K32" s="973"/>
      <c r="L32" s="973"/>
      <c r="M32" s="973"/>
      <c r="N32" s="973"/>
      <c r="O32" s="973"/>
    </row>
    <row r="33" spans="1:15" ht="14.5">
      <c r="A33" s="945" t="s">
        <v>1233</v>
      </c>
      <c r="B33" s="965">
        <v>4.9674507224351849</v>
      </c>
      <c r="C33" s="965">
        <v>2.2258620216247063</v>
      </c>
      <c r="D33" s="965">
        <v>0.15250945200458901</v>
      </c>
      <c r="E33" s="965">
        <v>1.0881594168468327</v>
      </c>
      <c r="F33" s="965">
        <v>1.5009198319590571</v>
      </c>
      <c r="G33" s="965">
        <v>0</v>
      </c>
      <c r="H33" s="965">
        <v>0.23664023270556506</v>
      </c>
      <c r="I33" s="965" t="s">
        <v>355</v>
      </c>
      <c r="J33" s="973"/>
      <c r="K33" s="973"/>
      <c r="L33" s="973"/>
      <c r="M33" s="973"/>
      <c r="N33" s="973"/>
      <c r="O33" s="973"/>
    </row>
    <row r="34" spans="1:15" ht="14.5">
      <c r="A34" s="945" t="s">
        <v>1234</v>
      </c>
      <c r="B34" s="965">
        <v>24.191199447160866</v>
      </c>
      <c r="C34" s="965">
        <v>18.227537034755599</v>
      </c>
      <c r="D34" s="965">
        <v>1.6113596367057119</v>
      </c>
      <c r="E34" s="965">
        <v>2.0335766554374617</v>
      </c>
      <c r="F34" s="965">
        <v>1.7602574259202903</v>
      </c>
      <c r="G34" s="965">
        <v>0.55846869434180246</v>
      </c>
      <c r="H34" s="965">
        <v>0.13470211398394449</v>
      </c>
      <c r="I34" s="965">
        <v>-0.13908864350434003</v>
      </c>
      <c r="J34" s="973"/>
      <c r="K34" s="973"/>
      <c r="L34" s="973"/>
      <c r="M34" s="973"/>
      <c r="N34" s="973"/>
      <c r="O34" s="973"/>
    </row>
    <row r="35" spans="1:15" ht="14.5">
      <c r="A35" s="945" t="s">
        <v>1235</v>
      </c>
      <c r="B35" s="965">
        <v>20.445982879301216</v>
      </c>
      <c r="C35" s="965">
        <v>9.9789128325666674</v>
      </c>
      <c r="D35" s="965">
        <v>6.5893572545671013</v>
      </c>
      <c r="E35" s="965">
        <v>1.9572196768674692</v>
      </c>
      <c r="F35" s="965">
        <v>1.9204931152999796</v>
      </c>
      <c r="G35" s="965">
        <v>0</v>
      </c>
      <c r="H35" s="965">
        <v>0.15226245874516994</v>
      </c>
      <c r="I35" s="965" t="s">
        <v>355</v>
      </c>
      <c r="J35" s="973"/>
      <c r="K35" s="973"/>
      <c r="L35" s="973"/>
      <c r="M35" s="973"/>
      <c r="N35" s="973"/>
      <c r="O35" s="973"/>
    </row>
    <row r="36" spans="1:15" ht="14.5">
      <c r="A36" s="945" t="s">
        <v>1236</v>
      </c>
      <c r="B36" s="965">
        <v>6.3612612456045836</v>
      </c>
      <c r="C36" s="965">
        <v>2.244196891491864</v>
      </c>
      <c r="D36" s="965">
        <v>0.56944903054633511</v>
      </c>
      <c r="E36" s="965">
        <v>1.9273213882275246</v>
      </c>
      <c r="F36" s="965">
        <v>1.5276064023913383</v>
      </c>
      <c r="G36" s="965">
        <v>9.2108235866599469E-2</v>
      </c>
      <c r="H36" s="965">
        <v>0.40636409474984853</v>
      </c>
      <c r="I36" s="965" t="s">
        <v>355</v>
      </c>
      <c r="J36" s="973"/>
      <c r="K36" s="973"/>
      <c r="L36" s="973"/>
      <c r="M36" s="973"/>
      <c r="N36" s="973"/>
      <c r="O36" s="973"/>
    </row>
    <row r="37" spans="1:15" ht="14.5">
      <c r="A37" s="945" t="s">
        <v>1237</v>
      </c>
      <c r="B37" s="965">
        <v>6.2516589993282405</v>
      </c>
      <c r="C37" s="965">
        <v>1.5654958780215436</v>
      </c>
      <c r="D37" s="965">
        <v>0.4860847216194964</v>
      </c>
      <c r="E37" s="965">
        <v>2.173309935545066</v>
      </c>
      <c r="F37" s="965">
        <v>1.9175284581872221</v>
      </c>
      <c r="G37" s="965">
        <v>0.10924000595491251</v>
      </c>
      <c r="H37" s="965">
        <v>1.994253858195336</v>
      </c>
      <c r="I37" s="965">
        <v>-0.70274302727205451</v>
      </c>
      <c r="J37" s="973"/>
      <c r="K37" s="973"/>
      <c r="L37" s="973"/>
      <c r="M37" s="973"/>
      <c r="N37" s="973"/>
      <c r="O37" s="973"/>
    </row>
    <row r="38" spans="1:15">
      <c r="A38" s="945" t="s">
        <v>335</v>
      </c>
      <c r="B38" s="965">
        <v>6.8514036740784716</v>
      </c>
      <c r="C38" s="965">
        <v>2.8067869242766177</v>
      </c>
      <c r="D38" s="965">
        <v>0.31740825248984633</v>
      </c>
      <c r="E38" s="965">
        <v>1.9574548223293275</v>
      </c>
      <c r="F38" s="965">
        <v>1.7697536749826797</v>
      </c>
      <c r="G38" s="965">
        <v>0</v>
      </c>
      <c r="H38" s="965">
        <v>6.5105837705016828E-3</v>
      </c>
      <c r="I38" s="965">
        <v>2.7211595334452974</v>
      </c>
      <c r="J38" s="973"/>
      <c r="K38" s="973"/>
      <c r="L38" s="973"/>
      <c r="M38" s="973"/>
      <c r="N38" s="973"/>
      <c r="O38" s="973"/>
    </row>
    <row r="39" spans="1:15" ht="14.5">
      <c r="A39" s="945" t="s">
        <v>1238</v>
      </c>
      <c r="B39" s="965">
        <v>8.2754418884081318</v>
      </c>
      <c r="C39" s="965">
        <v>2.8251333740708051</v>
      </c>
      <c r="D39" s="965">
        <v>1.568675558957203</v>
      </c>
      <c r="E39" s="965">
        <v>2.0300582875036777</v>
      </c>
      <c r="F39" s="965">
        <v>1.8515746678764462</v>
      </c>
      <c r="G39" s="965" t="s">
        <v>355</v>
      </c>
      <c r="H39" s="965">
        <v>5.4471606786806397E-2</v>
      </c>
      <c r="I39" s="965">
        <v>1.0569803432467306</v>
      </c>
      <c r="J39" s="973"/>
      <c r="K39" s="973"/>
      <c r="L39" s="973"/>
      <c r="M39" s="973"/>
      <c r="N39" s="973"/>
      <c r="O39" s="973"/>
    </row>
    <row r="40" spans="1:15" ht="14.5">
      <c r="A40" s="809" t="s">
        <v>1465</v>
      </c>
      <c r="B40" s="965">
        <v>15.675996433885745</v>
      </c>
      <c r="C40" s="965">
        <v>9.7282940487533818</v>
      </c>
      <c r="D40" s="965">
        <v>2.089844152875211</v>
      </c>
      <c r="E40" s="965">
        <v>1.7724586165158773</v>
      </c>
      <c r="F40" s="965">
        <v>1.699579603768375</v>
      </c>
      <c r="G40" s="965">
        <v>0.38582001197289928</v>
      </c>
      <c r="H40" s="965">
        <v>0.20676133867097635</v>
      </c>
      <c r="I40" s="965">
        <v>-0.23413745329101895</v>
      </c>
      <c r="J40" s="973"/>
      <c r="K40" s="973"/>
      <c r="L40" s="973"/>
      <c r="M40" s="973"/>
      <c r="N40" s="973"/>
      <c r="O40" s="973"/>
    </row>
    <row r="41" spans="1:15" ht="14.5">
      <c r="A41" s="945" t="s">
        <v>1239</v>
      </c>
      <c r="B41" s="965" t="s">
        <v>878</v>
      </c>
      <c r="C41" s="965">
        <v>1.2901751209727139</v>
      </c>
      <c r="D41" s="965">
        <v>1.3217528337237943</v>
      </c>
      <c r="E41" s="965">
        <v>2.1222227902868962</v>
      </c>
      <c r="F41" s="965">
        <v>1.6826409794504276</v>
      </c>
      <c r="G41" s="965" t="s">
        <v>355</v>
      </c>
      <c r="H41" s="965">
        <v>0.1054402789309794</v>
      </c>
      <c r="I41" s="965">
        <v>-1.0708635135894673</v>
      </c>
      <c r="J41" s="973"/>
      <c r="K41" s="973"/>
      <c r="L41" s="973"/>
      <c r="M41" s="973"/>
      <c r="N41" s="973"/>
      <c r="O41" s="973"/>
    </row>
    <row r="42" spans="1:15" ht="14.5">
      <c r="A42" s="809" t="s">
        <v>1466</v>
      </c>
      <c r="B42" s="965" t="s">
        <v>878</v>
      </c>
      <c r="C42" s="965">
        <v>9.4491256145395255</v>
      </c>
      <c r="D42" s="965">
        <v>8.5495913443921161</v>
      </c>
      <c r="E42" s="965">
        <v>1.7940488178051563</v>
      </c>
      <c r="F42" s="965">
        <v>2.0470428312841151</v>
      </c>
      <c r="G42" s="965" t="s">
        <v>1386</v>
      </c>
      <c r="H42" s="965">
        <v>9.4955176929981989E-3</v>
      </c>
      <c r="I42" s="965">
        <v>-0.55056081744358931</v>
      </c>
      <c r="J42" s="973"/>
      <c r="K42" s="973"/>
      <c r="L42" s="973"/>
      <c r="M42" s="973"/>
      <c r="N42" s="973"/>
      <c r="O42" s="973"/>
    </row>
    <row r="43" spans="1:15" ht="14.5">
      <c r="A43" s="945" t="s">
        <v>1240</v>
      </c>
      <c r="B43" s="965">
        <v>11.613958170304326</v>
      </c>
      <c r="C43" s="965">
        <v>8.1193072491858107</v>
      </c>
      <c r="D43" s="965">
        <v>0.63076956107470694</v>
      </c>
      <c r="E43" s="965">
        <v>1.4991882173430535</v>
      </c>
      <c r="F43" s="965">
        <v>1.3545751646083983</v>
      </c>
      <c r="G43" s="965">
        <v>1.0364758045828518E-2</v>
      </c>
      <c r="H43" s="965">
        <v>0.37402582051188799</v>
      </c>
      <c r="I43" s="965">
        <v>-0.67340076911225988</v>
      </c>
      <c r="J43" s="973"/>
      <c r="K43" s="973"/>
      <c r="L43" s="973"/>
      <c r="M43" s="973"/>
      <c r="N43" s="973"/>
      <c r="O43" s="973"/>
    </row>
    <row r="44" spans="1:15" ht="14.5">
      <c r="A44" s="945" t="s">
        <v>1241</v>
      </c>
      <c r="B44" s="965">
        <v>14.596142526779435</v>
      </c>
      <c r="C44" s="965">
        <v>6.2925886162874516</v>
      </c>
      <c r="D44" s="965">
        <v>2.0709283023193779</v>
      </c>
      <c r="E44" s="965">
        <v>1.7032139731445086</v>
      </c>
      <c r="F44" s="965">
        <v>2.113255131576917</v>
      </c>
      <c r="G44" s="965">
        <v>2.4161565034511798</v>
      </c>
      <c r="H44" s="965">
        <v>0</v>
      </c>
      <c r="I44" s="965">
        <v>-0.27812847168823113</v>
      </c>
      <c r="J44" s="973"/>
      <c r="K44" s="973"/>
      <c r="L44" s="973"/>
      <c r="M44" s="973"/>
      <c r="N44" s="973"/>
      <c r="O44" s="973"/>
    </row>
    <row r="45" spans="1:15" ht="14.5">
      <c r="A45" s="945" t="s">
        <v>1242</v>
      </c>
      <c r="B45" s="965">
        <v>7.2111707356906063</v>
      </c>
      <c r="C45" s="965">
        <v>2.0489238514205717</v>
      </c>
      <c r="D45" s="965">
        <v>0.66003446727801574</v>
      </c>
      <c r="E45" s="965">
        <v>1.8139358914334232</v>
      </c>
      <c r="F45" s="965">
        <v>1.9052210473616629</v>
      </c>
      <c r="G45" s="965">
        <v>0.78305547819693277</v>
      </c>
      <c r="H45" s="965">
        <v>1.0897857354796241E-2</v>
      </c>
      <c r="I45" s="965">
        <v>1.4781807579723567</v>
      </c>
      <c r="J45" s="973"/>
      <c r="K45" s="973"/>
      <c r="L45" s="973"/>
      <c r="M45" s="973"/>
      <c r="N45" s="973"/>
      <c r="O45" s="973"/>
    </row>
    <row r="46" spans="1:15" ht="14.5">
      <c r="A46" s="809" t="s">
        <v>1243</v>
      </c>
      <c r="B46" s="965">
        <v>4.7618785017867378</v>
      </c>
      <c r="C46" s="965">
        <v>0.69116630637784737</v>
      </c>
      <c r="D46" s="965">
        <v>0.77434523021720258</v>
      </c>
      <c r="E46" s="965">
        <v>1.7122909957206511</v>
      </c>
      <c r="F46" s="965">
        <v>1.5840759694710371</v>
      </c>
      <c r="G46" s="965" t="s">
        <v>355</v>
      </c>
      <c r="H46" s="965">
        <v>3.1155818709901625E-3</v>
      </c>
      <c r="I46" s="965">
        <v>-1.2341721632261442</v>
      </c>
      <c r="J46" s="973"/>
      <c r="K46" s="973"/>
      <c r="L46" s="973"/>
      <c r="M46" s="973"/>
      <c r="N46" s="973"/>
      <c r="O46" s="973"/>
    </row>
    <row r="47" spans="1:15" ht="18.75" customHeight="1">
      <c r="A47" s="945" t="s">
        <v>1244</v>
      </c>
      <c r="B47" s="965">
        <v>10.104016123454247</v>
      </c>
      <c r="C47" s="965">
        <v>4.4635273743055448</v>
      </c>
      <c r="D47" s="965">
        <v>1.4521652705070891</v>
      </c>
      <c r="E47" s="965">
        <v>1.9185148418818943</v>
      </c>
      <c r="F47" s="965">
        <v>1.6604775490072206</v>
      </c>
      <c r="G47" s="965">
        <v>0.57255486668726663</v>
      </c>
      <c r="H47" s="965">
        <v>0.30790225694792683</v>
      </c>
      <c r="I47" s="965">
        <v>-0.20116020612396876</v>
      </c>
      <c r="J47" s="973"/>
      <c r="K47" s="973"/>
      <c r="L47" s="973"/>
      <c r="M47" s="973"/>
      <c r="N47" s="973"/>
      <c r="O47" s="973"/>
    </row>
    <row r="48" spans="1:15" s="950" customFormat="1">
      <c r="A48" s="947"/>
      <c r="B48" s="947"/>
      <c r="C48" s="970"/>
      <c r="D48" s="970"/>
      <c r="E48" s="970"/>
      <c r="F48" s="970"/>
      <c r="G48" s="970"/>
      <c r="H48" s="970"/>
      <c r="I48" s="970"/>
    </row>
    <row r="49" spans="1:9" s="950" customFormat="1" ht="13">
      <c r="A49" s="949"/>
      <c r="B49" s="1323" t="s">
        <v>91</v>
      </c>
      <c r="C49" s="1323"/>
      <c r="D49" s="1323"/>
      <c r="E49" s="1323"/>
      <c r="F49" s="1323"/>
      <c r="G49" s="1323"/>
      <c r="H49" s="1323"/>
      <c r="I49" s="1323"/>
    </row>
    <row r="50" spans="1:9" s="950" customFormat="1">
      <c r="A50" s="947"/>
      <c r="B50" s="947"/>
      <c r="C50" s="948"/>
      <c r="D50" s="948"/>
      <c r="E50" s="948"/>
      <c r="F50" s="948"/>
      <c r="G50" s="948"/>
      <c r="H50" s="948"/>
      <c r="I50" s="948"/>
    </row>
    <row r="51" spans="1:9" s="950" customFormat="1" ht="14.5">
      <c r="A51" s="945" t="s">
        <v>1231</v>
      </c>
      <c r="B51" s="953">
        <v>100</v>
      </c>
      <c r="C51" s="837">
        <v>31.022952262227761</v>
      </c>
      <c r="D51" s="837">
        <v>8.7981227542714677</v>
      </c>
      <c r="E51" s="837">
        <v>30.251521595658868</v>
      </c>
      <c r="F51" s="837">
        <v>25.800395981520861</v>
      </c>
      <c r="G51" s="837">
        <v>4.127007406321038</v>
      </c>
      <c r="H51" s="837" t="s">
        <v>423</v>
      </c>
      <c r="I51" s="837" t="s">
        <v>423</v>
      </c>
    </row>
    <row r="52" spans="1:9" s="950" customFormat="1" ht="14.5">
      <c r="A52" s="945" t="s">
        <v>1232</v>
      </c>
      <c r="B52" s="953">
        <v>100</v>
      </c>
      <c r="C52" s="837">
        <v>19.946302862134527</v>
      </c>
      <c r="D52" s="837">
        <v>12.893736190329376</v>
      </c>
      <c r="E52" s="837">
        <v>34.039874621036944</v>
      </c>
      <c r="F52" s="837">
        <v>29.410102255793639</v>
      </c>
      <c r="G52" s="837">
        <v>3.7112686912286112</v>
      </c>
      <c r="H52" s="837" t="s">
        <v>423</v>
      </c>
      <c r="I52" s="837" t="s">
        <v>423</v>
      </c>
    </row>
    <row r="53" spans="1:9" s="950" customFormat="1" ht="14.5">
      <c r="A53" s="945" t="s">
        <v>1233</v>
      </c>
      <c r="B53" s="953">
        <v>100</v>
      </c>
      <c r="C53" s="837">
        <v>44.808940158615719</v>
      </c>
      <c r="D53" s="837">
        <v>3.0701754385964914</v>
      </c>
      <c r="E53" s="837">
        <v>21.905791876952655</v>
      </c>
      <c r="F53" s="837">
        <v>30.215092525835136</v>
      </c>
      <c r="G53" s="837">
        <v>0</v>
      </c>
      <c r="H53" s="837" t="s">
        <v>423</v>
      </c>
      <c r="I53" s="837" t="s">
        <v>423</v>
      </c>
    </row>
    <row r="54" spans="1:9" s="950" customFormat="1" ht="14.5">
      <c r="A54" s="945" t="s">
        <v>1234</v>
      </c>
      <c r="B54" s="953">
        <v>100</v>
      </c>
      <c r="C54" s="837">
        <v>75.347801892042298</v>
      </c>
      <c r="D54" s="837">
        <v>6.6609332051736061</v>
      </c>
      <c r="E54" s="837">
        <v>8.4062663361494749</v>
      </c>
      <c r="F54" s="837">
        <v>7.2764371595757238</v>
      </c>
      <c r="G54" s="837">
        <v>2.3085614070589027</v>
      </c>
      <c r="H54" s="837" t="s">
        <v>423</v>
      </c>
      <c r="I54" s="837" t="s">
        <v>423</v>
      </c>
    </row>
    <row r="55" spans="1:9" s="950" customFormat="1" ht="14.5">
      <c r="A55" s="945" t="s">
        <v>1235</v>
      </c>
      <c r="B55" s="953">
        <v>100</v>
      </c>
      <c r="C55" s="837">
        <v>48.806227078811467</v>
      </c>
      <c r="D55" s="837">
        <v>32.228126637227753</v>
      </c>
      <c r="E55" s="837">
        <v>9.572636778684231</v>
      </c>
      <c r="F55" s="837">
        <v>9.3930095052765505</v>
      </c>
      <c r="G55" s="837">
        <v>0</v>
      </c>
      <c r="H55" s="837" t="s">
        <v>423</v>
      </c>
      <c r="I55" s="837" t="s">
        <v>423</v>
      </c>
    </row>
    <row r="56" spans="1:9" s="950" customFormat="1" ht="14.5">
      <c r="A56" s="945" t="s">
        <v>1236</v>
      </c>
      <c r="B56" s="953">
        <v>100</v>
      </c>
      <c r="C56" s="837">
        <v>35.279118477370005</v>
      </c>
      <c r="D56" s="837">
        <v>8.9518258810672986</v>
      </c>
      <c r="E56" s="837">
        <v>30.297787086786268</v>
      </c>
      <c r="F56" s="837">
        <v>24.014206356433839</v>
      </c>
      <c r="G56" s="837">
        <v>1.4479555596029505</v>
      </c>
      <c r="H56" s="837" t="s">
        <v>423</v>
      </c>
      <c r="I56" s="837" t="s">
        <v>423</v>
      </c>
    </row>
    <row r="57" spans="1:9" s="950" customFormat="1" ht="14.5">
      <c r="A57" s="945" t="s">
        <v>1237</v>
      </c>
      <c r="B57" s="953">
        <v>100</v>
      </c>
      <c r="C57" s="837">
        <v>25.041287091790529</v>
      </c>
      <c r="D57" s="837">
        <v>7.7752916733258752</v>
      </c>
      <c r="E57" s="837">
        <v>34.76373128762453</v>
      </c>
      <c r="F57" s="837">
        <v>30.672313675350274</v>
      </c>
      <c r="G57" s="837">
        <v>1.7473762719087955</v>
      </c>
      <c r="H57" s="837" t="s">
        <v>423</v>
      </c>
      <c r="I57" s="837" t="s">
        <v>423</v>
      </c>
    </row>
    <row r="58" spans="1:9" s="950" customFormat="1">
      <c r="A58" s="945" t="s">
        <v>335</v>
      </c>
      <c r="B58" s="953">
        <v>100</v>
      </c>
      <c r="C58" s="837">
        <v>40.966596887230367</v>
      </c>
      <c r="D58" s="837">
        <v>4.6327477928460912</v>
      </c>
      <c r="E58" s="837">
        <v>28.570128333485027</v>
      </c>
      <c r="F58" s="837">
        <v>25.830526986438517</v>
      </c>
      <c r="G58" s="837">
        <v>0</v>
      </c>
      <c r="H58" s="837" t="s">
        <v>423</v>
      </c>
      <c r="I58" s="837" t="s">
        <v>423</v>
      </c>
    </row>
    <row r="59" spans="1:9" s="950" customFormat="1" ht="14.5">
      <c r="A59" s="945" t="s">
        <v>1238</v>
      </c>
      <c r="B59" s="953">
        <v>100</v>
      </c>
      <c r="C59" s="837">
        <v>34.138761556988577</v>
      </c>
      <c r="D59" s="837">
        <v>18.955792090746641</v>
      </c>
      <c r="E59" s="837">
        <v>24.531116463367258</v>
      </c>
      <c r="F59" s="837">
        <v>22.37432988889752</v>
      </c>
      <c r="G59" s="1012" t="s">
        <v>355</v>
      </c>
      <c r="H59" s="837" t="s">
        <v>423</v>
      </c>
      <c r="I59" s="837" t="s">
        <v>423</v>
      </c>
    </row>
    <row r="60" spans="1:9" s="950" customFormat="1" ht="14.5">
      <c r="A60" s="809" t="s">
        <v>1465</v>
      </c>
      <c r="B60" s="953">
        <v>100</v>
      </c>
      <c r="C60" s="837">
        <v>62.058537010919345</v>
      </c>
      <c r="D60" s="837">
        <v>13.331491632377103</v>
      </c>
      <c r="E60" s="837">
        <v>11.306832225889469</v>
      </c>
      <c r="F60" s="837">
        <v>10.841923898977855</v>
      </c>
      <c r="G60" s="837">
        <v>2.4612152318362241</v>
      </c>
      <c r="H60" s="837" t="s">
        <v>423</v>
      </c>
      <c r="I60" s="837" t="s">
        <v>423</v>
      </c>
    </row>
    <row r="61" spans="1:9" s="950" customFormat="1" ht="14.5">
      <c r="A61" s="945" t="s">
        <v>1239</v>
      </c>
      <c r="B61" s="953" t="s">
        <v>878</v>
      </c>
      <c r="C61" s="837" t="s">
        <v>878</v>
      </c>
      <c r="D61" s="837" t="s">
        <v>878</v>
      </c>
      <c r="E61" s="837" t="s">
        <v>878</v>
      </c>
      <c r="F61" s="837" t="s">
        <v>878</v>
      </c>
      <c r="G61" s="1012" t="s">
        <v>355</v>
      </c>
      <c r="H61" s="837" t="s">
        <v>423</v>
      </c>
      <c r="I61" s="837" t="s">
        <v>423</v>
      </c>
    </row>
    <row r="62" spans="1:9" s="950" customFormat="1" ht="14.5">
      <c r="A62" s="809" t="s">
        <v>1466</v>
      </c>
      <c r="B62" s="953" t="s">
        <v>878</v>
      </c>
      <c r="C62" s="837" t="s">
        <v>878</v>
      </c>
      <c r="D62" s="837" t="s">
        <v>878</v>
      </c>
      <c r="E62" s="837" t="s">
        <v>878</v>
      </c>
      <c r="F62" s="837" t="s">
        <v>878</v>
      </c>
      <c r="G62" s="837" t="s">
        <v>878</v>
      </c>
      <c r="H62" s="837" t="s">
        <v>423</v>
      </c>
      <c r="I62" s="837" t="s">
        <v>423</v>
      </c>
    </row>
    <row r="63" spans="1:9" s="950" customFormat="1" ht="14.5">
      <c r="A63" s="945" t="s">
        <v>1240</v>
      </c>
      <c r="B63" s="953">
        <v>100</v>
      </c>
      <c r="C63" s="837">
        <v>69.909906081339514</v>
      </c>
      <c r="D63" s="837">
        <v>5.4311333984956018</v>
      </c>
      <c r="E63" s="837">
        <v>12.908503676001869</v>
      </c>
      <c r="F63" s="837">
        <v>11.663337724703583</v>
      </c>
      <c r="G63" s="837">
        <v>8.9243976031617864E-2</v>
      </c>
      <c r="H63" s="837" t="s">
        <v>423</v>
      </c>
      <c r="I63" s="837" t="s">
        <v>423</v>
      </c>
    </row>
    <row r="64" spans="1:9" s="950" customFormat="1" ht="14.5">
      <c r="A64" s="945" t="s">
        <v>1241</v>
      </c>
      <c r="B64" s="953">
        <v>100</v>
      </c>
      <c r="C64" s="837">
        <v>43.111312490560337</v>
      </c>
      <c r="D64" s="837">
        <v>14.188189095302825</v>
      </c>
      <c r="E64" s="837">
        <v>11.668932185470473</v>
      </c>
      <c r="F64" s="837">
        <v>14.478175502190002</v>
      </c>
      <c r="G64" s="837">
        <v>16.553390726476362</v>
      </c>
      <c r="H64" s="837" t="s">
        <v>423</v>
      </c>
      <c r="I64" s="837" t="s">
        <v>423</v>
      </c>
    </row>
    <row r="65" spans="1:9" s="950" customFormat="1" ht="14.5">
      <c r="A65" s="945" t="s">
        <v>1242</v>
      </c>
      <c r="B65" s="953">
        <v>100</v>
      </c>
      <c r="C65" s="837">
        <v>28.413192899174209</v>
      </c>
      <c r="D65" s="837">
        <v>9.152944666963359</v>
      </c>
      <c r="E65" s="837">
        <v>25.154527023685901</v>
      </c>
      <c r="F65" s="837">
        <v>26.420412401720814</v>
      </c>
      <c r="G65" s="837">
        <v>10.858923008455719</v>
      </c>
      <c r="H65" s="837" t="s">
        <v>423</v>
      </c>
      <c r="I65" s="837" t="s">
        <v>423</v>
      </c>
    </row>
    <row r="66" spans="1:9" s="950" customFormat="1" ht="14.5">
      <c r="A66" s="809" t="s">
        <v>1243</v>
      </c>
      <c r="B66" s="953">
        <v>100</v>
      </c>
      <c r="C66" s="837">
        <v>14.514572476355916</v>
      </c>
      <c r="D66" s="837">
        <v>16.261339509747152</v>
      </c>
      <c r="E66" s="837">
        <v>35.958309206716848</v>
      </c>
      <c r="F66" s="837">
        <v>33.265778807180084</v>
      </c>
      <c r="G66" s="1012" t="s">
        <v>355</v>
      </c>
      <c r="H66" s="837" t="s">
        <v>423</v>
      </c>
      <c r="I66" s="837" t="s">
        <v>423</v>
      </c>
    </row>
    <row r="67" spans="1:9" s="950" customFormat="1" ht="18.75" customHeight="1">
      <c r="A67" s="945" t="s">
        <v>1244</v>
      </c>
      <c r="B67" s="953">
        <v>99.999999999999986</v>
      </c>
      <c r="C67" s="837">
        <v>44.175774462042369</v>
      </c>
      <c r="D67" s="837">
        <v>14.372159077777075</v>
      </c>
      <c r="E67" s="837">
        <v>18.98764628283287</v>
      </c>
      <c r="F67" s="837">
        <v>16.433837087341814</v>
      </c>
      <c r="G67" s="837">
        <v>5.6666068194230874</v>
      </c>
      <c r="H67" s="837" t="s">
        <v>423</v>
      </c>
      <c r="I67" s="837" t="s">
        <v>423</v>
      </c>
    </row>
    <row r="68" spans="1:9" ht="13">
      <c r="B68" s="869"/>
      <c r="C68" s="977"/>
      <c r="D68" s="977"/>
      <c r="E68" s="977"/>
      <c r="F68" s="977"/>
      <c r="G68" s="977"/>
      <c r="H68" s="977"/>
      <c r="I68" s="977"/>
    </row>
    <row r="69" spans="1:9" s="931" customFormat="1" ht="30" customHeight="1">
      <c r="B69" s="1372" t="s">
        <v>1199</v>
      </c>
      <c r="C69" s="1372"/>
      <c r="D69" s="1372"/>
      <c r="E69" s="1372"/>
      <c r="F69" s="1372"/>
      <c r="G69" s="1372"/>
      <c r="H69" s="1372"/>
      <c r="I69" s="1372"/>
    </row>
    <row r="70" spans="1:9" s="931" customFormat="1" ht="15" customHeight="1">
      <c r="B70" s="1379" t="s">
        <v>1135</v>
      </c>
      <c r="C70" s="1379"/>
      <c r="D70" s="1379"/>
      <c r="E70" s="1379"/>
      <c r="F70" s="1379"/>
      <c r="G70" s="1379"/>
      <c r="H70" s="1379"/>
      <c r="I70" s="1379"/>
    </row>
    <row r="71" spans="1:9" s="931" customFormat="1" ht="15" customHeight="1">
      <c r="B71" s="1379" t="s">
        <v>1136</v>
      </c>
      <c r="C71" s="1379"/>
      <c r="D71" s="1379"/>
      <c r="E71" s="1379"/>
      <c r="F71" s="1379"/>
      <c r="G71" s="1379"/>
      <c r="H71" s="1379"/>
      <c r="I71" s="1379"/>
    </row>
    <row r="72" spans="1:9" s="931" customFormat="1" ht="15" customHeight="1">
      <c r="B72" s="1379" t="s">
        <v>1137</v>
      </c>
      <c r="C72" s="1379"/>
      <c r="D72" s="1379"/>
      <c r="E72" s="1379"/>
      <c r="F72" s="1379"/>
      <c r="G72" s="1379"/>
      <c r="H72" s="1379"/>
      <c r="I72" s="1379"/>
    </row>
    <row r="73" spans="1:9" s="931" customFormat="1" ht="15" customHeight="1">
      <c r="B73" s="1379" t="s">
        <v>1138</v>
      </c>
      <c r="C73" s="1379"/>
      <c r="D73" s="1379"/>
      <c r="E73" s="1379"/>
      <c r="F73" s="1379"/>
      <c r="G73" s="1379"/>
      <c r="H73" s="1379"/>
      <c r="I73" s="1379"/>
    </row>
    <row r="74" spans="1:9" s="931" customFormat="1" ht="15" customHeight="1">
      <c r="B74" s="1379" t="s">
        <v>1139</v>
      </c>
      <c r="C74" s="1379"/>
      <c r="D74" s="1379"/>
      <c r="E74" s="1379"/>
      <c r="F74" s="1379"/>
      <c r="G74" s="1379"/>
      <c r="H74" s="1379"/>
      <c r="I74" s="1379"/>
    </row>
    <row r="75" spans="1:9" s="931" customFormat="1" ht="25" customHeight="1">
      <c r="B75" s="1372" t="s">
        <v>1140</v>
      </c>
      <c r="C75" s="1372"/>
      <c r="D75" s="1372"/>
      <c r="E75" s="1372"/>
      <c r="F75" s="1372"/>
      <c r="G75" s="1372"/>
      <c r="H75" s="1372"/>
      <c r="I75" s="1372"/>
    </row>
    <row r="76" spans="1:9" s="931" customFormat="1" ht="40" customHeight="1">
      <c r="B76" s="1372" t="s">
        <v>1470</v>
      </c>
      <c r="C76" s="1372"/>
      <c r="D76" s="1372"/>
      <c r="E76" s="1372"/>
      <c r="F76" s="1372"/>
      <c r="G76" s="1372"/>
      <c r="H76" s="1372"/>
      <c r="I76" s="1372"/>
    </row>
    <row r="77" spans="1:9" s="931" customFormat="1" ht="25" customHeight="1">
      <c r="B77" s="1372" t="s">
        <v>1249</v>
      </c>
      <c r="C77" s="1372"/>
      <c r="D77" s="1372"/>
      <c r="E77" s="1372"/>
      <c r="F77" s="1372"/>
      <c r="G77" s="1372"/>
      <c r="H77" s="1372"/>
      <c r="I77" s="1372"/>
    </row>
    <row r="78" spans="1:9" s="931" customFormat="1" ht="15" customHeight="1">
      <c r="B78" s="1379" t="s">
        <v>1706</v>
      </c>
      <c r="C78" s="1379"/>
      <c r="D78" s="1379"/>
      <c r="E78" s="1379"/>
      <c r="F78" s="1379"/>
      <c r="G78" s="1379"/>
      <c r="H78" s="1379"/>
      <c r="I78" s="1379"/>
    </row>
    <row r="79" spans="1:9" s="931" customFormat="1" ht="25" customHeight="1">
      <c r="B79" s="1372" t="s">
        <v>1468</v>
      </c>
      <c r="C79" s="1372"/>
      <c r="D79" s="1372"/>
      <c r="E79" s="1372"/>
      <c r="F79" s="1372"/>
      <c r="G79" s="1372"/>
      <c r="H79" s="1372"/>
      <c r="I79" s="1372"/>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2012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4" style="812" customWidth="1"/>
    <col min="3" max="9" width="14" style="961" customWidth="1"/>
    <col min="10" max="16384" width="11.54296875" style="811"/>
  </cols>
  <sheetData>
    <row r="1" spans="1:15" ht="13">
      <c r="A1" s="257" t="s">
        <v>263</v>
      </c>
    </row>
    <row r="3" spans="1:15" ht="15">
      <c r="A3" s="955" t="s">
        <v>1153</v>
      </c>
      <c r="B3" s="969" t="s">
        <v>1154</v>
      </c>
      <c r="C3" s="969"/>
      <c r="D3" s="969"/>
      <c r="E3" s="969"/>
      <c r="F3" s="969"/>
      <c r="G3" s="969"/>
      <c r="H3" s="969"/>
      <c r="I3" s="969"/>
    </row>
    <row r="4" spans="1:15">
      <c r="A4" s="947"/>
      <c r="B4" s="947"/>
      <c r="C4" s="970"/>
      <c r="D4" s="970"/>
      <c r="E4" s="970"/>
      <c r="F4" s="970"/>
      <c r="G4" s="970"/>
      <c r="H4" s="970"/>
      <c r="I4" s="970"/>
    </row>
    <row r="5" spans="1:15" ht="15.75" customHeight="1">
      <c r="A5" s="1380" t="s">
        <v>327</v>
      </c>
      <c r="B5" s="1383" t="s">
        <v>664</v>
      </c>
      <c r="C5" s="1384" t="s">
        <v>559</v>
      </c>
      <c r="D5" s="1385"/>
      <c r="E5" s="1385"/>
      <c r="F5" s="1385"/>
      <c r="G5" s="1386"/>
      <c r="H5" s="1384" t="s">
        <v>136</v>
      </c>
      <c r="I5" s="1385"/>
    </row>
    <row r="6" spans="1:15" ht="15.75" customHeight="1">
      <c r="A6" s="1381"/>
      <c r="B6" s="1383"/>
      <c r="C6" s="1384" t="s">
        <v>1109</v>
      </c>
      <c r="D6" s="1385"/>
      <c r="E6" s="1385"/>
      <c r="F6" s="1386"/>
      <c r="G6" s="1387" t="s">
        <v>1133</v>
      </c>
      <c r="H6" s="1387" t="s">
        <v>1110</v>
      </c>
      <c r="I6" s="1389" t="s">
        <v>1134</v>
      </c>
    </row>
    <row r="7" spans="1:15" ht="96" customHeight="1">
      <c r="A7" s="1382"/>
      <c r="B7" s="1383"/>
      <c r="C7" s="971" t="s">
        <v>1129</v>
      </c>
      <c r="D7" s="971" t="s">
        <v>1130</v>
      </c>
      <c r="E7" s="971" t="s">
        <v>1131</v>
      </c>
      <c r="F7" s="971" t="s">
        <v>1132</v>
      </c>
      <c r="G7" s="1388"/>
      <c r="H7" s="1388"/>
      <c r="I7" s="1390"/>
    </row>
    <row r="8" spans="1:15">
      <c r="A8" s="972"/>
      <c r="B8" s="972"/>
      <c r="C8" s="972"/>
      <c r="D8" s="972"/>
      <c r="E8" s="972"/>
      <c r="F8" s="972"/>
      <c r="G8" s="972"/>
      <c r="H8" s="972"/>
      <c r="I8" s="972"/>
    </row>
    <row r="9" spans="1:15" ht="13">
      <c r="A9" s="947"/>
      <c r="B9" s="1391" t="s">
        <v>90</v>
      </c>
      <c r="C9" s="1391"/>
      <c r="D9" s="1391"/>
      <c r="E9" s="1391"/>
      <c r="F9" s="1391"/>
      <c r="G9" s="1391"/>
      <c r="H9" s="1391"/>
      <c r="I9" s="1391"/>
    </row>
    <row r="10" spans="1:15" s="973" customFormat="1">
      <c r="A10" s="947"/>
      <c r="B10" s="947"/>
      <c r="C10" s="948"/>
      <c r="D10" s="952"/>
      <c r="E10" s="948"/>
      <c r="F10" s="948"/>
      <c r="G10" s="948"/>
      <c r="H10" s="948"/>
      <c r="I10" s="948"/>
    </row>
    <row r="11" spans="1:15" s="973" customFormat="1" ht="14.5">
      <c r="A11" s="945" t="s">
        <v>1231</v>
      </c>
      <c r="B11" s="978">
        <v>73360</v>
      </c>
      <c r="C11" s="978">
        <v>23868</v>
      </c>
      <c r="D11" s="978">
        <v>6297</v>
      </c>
      <c r="E11" s="978">
        <v>21075</v>
      </c>
      <c r="F11" s="978">
        <v>19293</v>
      </c>
      <c r="G11" s="978">
        <v>2828</v>
      </c>
      <c r="H11" s="978">
        <v>595.12314080334761</v>
      </c>
      <c r="I11" s="978">
        <v>-5755.381364481631</v>
      </c>
    </row>
    <row r="12" spans="1:15" ht="14.5">
      <c r="A12" s="945" t="s">
        <v>1232</v>
      </c>
      <c r="B12" s="978">
        <v>78691</v>
      </c>
      <c r="C12" s="978">
        <v>15341</v>
      </c>
      <c r="D12" s="978">
        <v>9863</v>
      </c>
      <c r="E12" s="978">
        <v>26979</v>
      </c>
      <c r="F12" s="978">
        <v>23609</v>
      </c>
      <c r="G12" s="978">
        <v>2899</v>
      </c>
      <c r="H12" s="978">
        <v>3681</v>
      </c>
      <c r="I12" s="978">
        <v>-7895.8341868971102</v>
      </c>
      <c r="J12" s="973"/>
      <c r="K12" s="973"/>
      <c r="L12" s="973"/>
      <c r="M12" s="973"/>
      <c r="N12" s="973"/>
      <c r="O12" s="973"/>
    </row>
    <row r="13" spans="1:15" ht="14.5">
      <c r="A13" s="945" t="s">
        <v>1233</v>
      </c>
      <c r="B13" s="978">
        <v>17306</v>
      </c>
      <c r="C13" s="978">
        <v>7515</v>
      </c>
      <c r="D13" s="978">
        <v>452</v>
      </c>
      <c r="E13" s="978">
        <v>3795</v>
      </c>
      <c r="F13" s="978">
        <v>5544</v>
      </c>
      <c r="G13" s="978">
        <v>0</v>
      </c>
      <c r="H13" s="978">
        <v>855.764463171996</v>
      </c>
      <c r="I13" s="978" t="s">
        <v>355</v>
      </c>
      <c r="J13" s="973"/>
      <c r="K13" s="973"/>
      <c r="L13" s="973"/>
      <c r="M13" s="973"/>
      <c r="N13" s="973"/>
      <c r="O13" s="973"/>
    </row>
    <row r="14" spans="1:15" ht="14.5">
      <c r="A14" s="945" t="s">
        <v>1234</v>
      </c>
      <c r="B14" s="978">
        <v>58272</v>
      </c>
      <c r="C14" s="978">
        <v>43312</v>
      </c>
      <c r="D14" s="978">
        <v>4357</v>
      </c>
      <c r="E14" s="978">
        <v>5161</v>
      </c>
      <c r="F14" s="978">
        <v>4077</v>
      </c>
      <c r="G14" s="978">
        <v>1365</v>
      </c>
      <c r="H14" s="978">
        <v>319.60703518898066</v>
      </c>
      <c r="I14" s="978">
        <v>72.423822284839844</v>
      </c>
      <c r="J14" s="973"/>
      <c r="K14" s="973"/>
      <c r="L14" s="973"/>
      <c r="M14" s="973"/>
      <c r="N14" s="973"/>
      <c r="O14" s="973"/>
    </row>
    <row r="15" spans="1:15" ht="14.5">
      <c r="A15" s="945" t="s">
        <v>1235</v>
      </c>
      <c r="B15" s="978">
        <v>13542</v>
      </c>
      <c r="C15" s="978">
        <v>6535</v>
      </c>
      <c r="D15" s="978">
        <v>4357</v>
      </c>
      <c r="E15" s="978">
        <v>1188</v>
      </c>
      <c r="F15" s="978">
        <v>1462</v>
      </c>
      <c r="G15" s="978">
        <v>0</v>
      </c>
      <c r="H15" s="978">
        <v>110.46211646912221</v>
      </c>
      <c r="I15" s="978" t="s">
        <v>355</v>
      </c>
      <c r="J15" s="973"/>
      <c r="K15" s="973"/>
      <c r="L15" s="973"/>
      <c r="M15" s="973"/>
      <c r="N15" s="973"/>
      <c r="O15" s="973"/>
    </row>
    <row r="16" spans="1:15" ht="14.5">
      <c r="A16" s="945" t="s">
        <v>1236</v>
      </c>
      <c r="B16" s="978">
        <v>10778</v>
      </c>
      <c r="C16" s="978">
        <v>3738</v>
      </c>
      <c r="D16" s="978">
        <v>660</v>
      </c>
      <c r="E16" s="978">
        <v>3436</v>
      </c>
      <c r="F16" s="978">
        <v>2781</v>
      </c>
      <c r="G16" s="978">
        <v>164</v>
      </c>
      <c r="H16" s="978">
        <v>667.55802025622893</v>
      </c>
      <c r="I16" s="978" t="s">
        <v>355</v>
      </c>
      <c r="J16" s="973"/>
      <c r="K16" s="973"/>
      <c r="L16" s="973"/>
      <c r="M16" s="973"/>
      <c r="N16" s="973"/>
      <c r="O16" s="973"/>
    </row>
    <row r="17" spans="1:15" ht="14.5">
      <c r="A17" s="945" t="s">
        <v>1237</v>
      </c>
      <c r="B17" s="978">
        <v>37190</v>
      </c>
      <c r="C17" s="978">
        <v>8043</v>
      </c>
      <c r="D17" s="978">
        <v>2862</v>
      </c>
      <c r="E17" s="978">
        <v>13344</v>
      </c>
      <c r="F17" s="978">
        <v>12312</v>
      </c>
      <c r="G17" s="978">
        <v>629</v>
      </c>
      <c r="H17" s="978">
        <v>12138.804056841336</v>
      </c>
      <c r="I17" s="978">
        <v>-4389.8023780557278</v>
      </c>
      <c r="J17" s="973"/>
      <c r="K17" s="973"/>
      <c r="L17" s="973"/>
      <c r="M17" s="973"/>
      <c r="N17" s="973"/>
      <c r="O17" s="973"/>
    </row>
    <row r="18" spans="1:15">
      <c r="A18" s="945" t="s">
        <v>335</v>
      </c>
      <c r="B18" s="978">
        <v>10429</v>
      </c>
      <c r="C18" s="978">
        <v>3812</v>
      </c>
      <c r="D18" s="978">
        <v>494</v>
      </c>
      <c r="E18" s="978">
        <v>3182</v>
      </c>
      <c r="F18" s="978">
        <v>2942</v>
      </c>
      <c r="G18" s="978">
        <v>0</v>
      </c>
      <c r="H18" s="978">
        <v>7.4885353029456017</v>
      </c>
      <c r="I18" s="978">
        <v>4319.2492440904307</v>
      </c>
      <c r="J18" s="973"/>
      <c r="K18" s="973"/>
      <c r="L18" s="973"/>
      <c r="M18" s="973"/>
      <c r="N18" s="973"/>
      <c r="O18" s="973"/>
    </row>
    <row r="19" spans="1:15" ht="14.5">
      <c r="A19" s="945" t="s">
        <v>1238</v>
      </c>
      <c r="B19" s="978">
        <v>66326</v>
      </c>
      <c r="C19" s="978">
        <v>21898</v>
      </c>
      <c r="D19" s="978">
        <v>11754</v>
      </c>
      <c r="E19" s="978">
        <v>16160</v>
      </c>
      <c r="F19" s="978">
        <v>15287</v>
      </c>
      <c r="G19" s="978">
        <v>1226</v>
      </c>
      <c r="H19" s="978">
        <v>455.96570125761855</v>
      </c>
      <c r="I19" s="978">
        <v>8184.6707729598747</v>
      </c>
      <c r="J19" s="973"/>
      <c r="K19" s="973"/>
      <c r="L19" s="973"/>
      <c r="M19" s="973"/>
      <c r="N19" s="973"/>
      <c r="O19" s="973"/>
    </row>
    <row r="20" spans="1:15" ht="14.5">
      <c r="A20" s="809" t="s">
        <v>1465</v>
      </c>
      <c r="B20" s="978">
        <v>270420</v>
      </c>
      <c r="C20" s="978">
        <v>165578</v>
      </c>
      <c r="D20" s="978">
        <v>33272</v>
      </c>
      <c r="E20" s="978">
        <v>31767</v>
      </c>
      <c r="F20" s="978">
        <v>33319</v>
      </c>
      <c r="G20" s="978">
        <v>6484</v>
      </c>
      <c r="H20" s="978">
        <v>3707.260218654435</v>
      </c>
      <c r="I20" s="978">
        <v>-4237.0287624888924</v>
      </c>
      <c r="J20" s="973"/>
      <c r="K20" s="973"/>
      <c r="L20" s="973"/>
      <c r="M20" s="973"/>
      <c r="N20" s="973"/>
      <c r="O20" s="973"/>
    </row>
    <row r="21" spans="1:15" ht="14.5">
      <c r="A21" s="945" t="s">
        <v>1239</v>
      </c>
      <c r="B21" s="978" t="s">
        <v>878</v>
      </c>
      <c r="C21" s="978">
        <v>5614</v>
      </c>
      <c r="D21" s="978">
        <v>5433</v>
      </c>
      <c r="E21" s="978">
        <v>8533</v>
      </c>
      <c r="F21" s="978">
        <v>7202</v>
      </c>
      <c r="G21" s="978" t="s">
        <v>355</v>
      </c>
      <c r="H21" s="978">
        <v>390.51666594939286</v>
      </c>
      <c r="I21" s="978">
        <v>-4293.457161816732</v>
      </c>
      <c r="J21" s="973"/>
      <c r="K21" s="973"/>
      <c r="L21" s="973"/>
      <c r="M21" s="973"/>
      <c r="N21" s="973"/>
      <c r="O21" s="973"/>
    </row>
    <row r="22" spans="1:15" ht="14.5">
      <c r="A22" s="809" t="s">
        <v>1466</v>
      </c>
      <c r="B22" s="978" t="s">
        <v>878</v>
      </c>
      <c r="C22" s="978">
        <v>10936</v>
      </c>
      <c r="D22" s="978">
        <v>8029</v>
      </c>
      <c r="E22" s="978">
        <v>1800</v>
      </c>
      <c r="F22" s="978">
        <v>2226</v>
      </c>
      <c r="G22" s="978" t="s">
        <v>1386</v>
      </c>
      <c r="H22" s="978">
        <v>9.7661624650121368</v>
      </c>
      <c r="I22" s="978">
        <v>-622.39808306582211</v>
      </c>
      <c r="J22" s="973"/>
      <c r="K22" s="973"/>
      <c r="L22" s="973"/>
      <c r="M22" s="973"/>
      <c r="N22" s="973"/>
      <c r="O22" s="973"/>
    </row>
    <row r="23" spans="1:15" ht="14.5">
      <c r="A23" s="945" t="s">
        <v>1240</v>
      </c>
      <c r="B23" s="978">
        <v>49677</v>
      </c>
      <c r="C23" s="978">
        <v>35083</v>
      </c>
      <c r="D23" s="978">
        <v>2574</v>
      </c>
      <c r="E23" s="978">
        <v>6144</v>
      </c>
      <c r="F23" s="978">
        <v>5834</v>
      </c>
      <c r="G23" s="978">
        <v>42</v>
      </c>
      <c r="H23" s="978">
        <v>1505.2957455103003</v>
      </c>
      <c r="I23" s="978">
        <v>-3110.7262505659605</v>
      </c>
      <c r="J23" s="973"/>
      <c r="K23" s="973"/>
      <c r="L23" s="973"/>
      <c r="M23" s="973"/>
      <c r="N23" s="973"/>
      <c r="O23" s="973"/>
    </row>
    <row r="24" spans="1:15" ht="14.5">
      <c r="A24" s="945" t="s">
        <v>1241</v>
      </c>
      <c r="B24" s="978">
        <v>32580</v>
      </c>
      <c r="C24" s="978">
        <v>13688</v>
      </c>
      <c r="D24" s="978">
        <v>4583</v>
      </c>
      <c r="E24" s="978">
        <v>3898</v>
      </c>
      <c r="F24" s="978">
        <v>4830</v>
      </c>
      <c r="G24" s="978">
        <v>5581</v>
      </c>
      <c r="H24" s="978">
        <v>0</v>
      </c>
      <c r="I24" s="978">
        <v>-557.21119229162878</v>
      </c>
      <c r="J24" s="973"/>
      <c r="K24" s="973"/>
      <c r="L24" s="973"/>
      <c r="M24" s="973"/>
      <c r="N24" s="973"/>
      <c r="O24" s="973"/>
    </row>
    <row r="25" spans="1:15" ht="14.5">
      <c r="A25" s="945" t="s">
        <v>1242</v>
      </c>
      <c r="B25" s="978">
        <v>20334</v>
      </c>
      <c r="C25" s="978">
        <v>5497</v>
      </c>
      <c r="D25" s="978">
        <v>1739</v>
      </c>
      <c r="E25" s="978">
        <v>5256</v>
      </c>
      <c r="F25" s="978">
        <v>5611</v>
      </c>
      <c r="G25" s="978">
        <v>2231</v>
      </c>
      <c r="H25" s="978">
        <v>32.663049221455644</v>
      </c>
      <c r="I25" s="978">
        <v>4146.0326352058019</v>
      </c>
      <c r="J25" s="973"/>
      <c r="K25" s="973"/>
      <c r="L25" s="973"/>
      <c r="M25" s="973"/>
      <c r="N25" s="973"/>
      <c r="O25" s="973"/>
    </row>
    <row r="26" spans="1:15" ht="14.5">
      <c r="A26" s="945" t="s">
        <v>1243</v>
      </c>
      <c r="B26" s="978">
        <v>10496</v>
      </c>
      <c r="C26" s="978">
        <v>1510</v>
      </c>
      <c r="D26" s="978">
        <v>1590</v>
      </c>
      <c r="E26" s="978">
        <v>3702</v>
      </c>
      <c r="F26" s="978">
        <v>3693</v>
      </c>
      <c r="G26" s="978" t="s">
        <v>355</v>
      </c>
      <c r="H26" s="978">
        <v>6.0145975831928302</v>
      </c>
      <c r="I26" s="978">
        <v>-2736.9243130793029</v>
      </c>
      <c r="J26" s="973"/>
      <c r="K26" s="973"/>
      <c r="L26" s="973"/>
      <c r="M26" s="973"/>
      <c r="N26" s="973"/>
      <c r="O26" s="973"/>
    </row>
    <row r="27" spans="1:15" ht="18.75" customHeight="1">
      <c r="A27" s="945" t="s">
        <v>1244</v>
      </c>
      <c r="B27" s="978">
        <v>829944.42413437204</v>
      </c>
      <c r="C27" s="978">
        <v>361904.7539781793</v>
      </c>
      <c r="D27" s="978">
        <v>117501.01227008614</v>
      </c>
      <c r="E27" s="978">
        <v>158630.28764848638</v>
      </c>
      <c r="F27" s="978">
        <v>143074.41913116808</v>
      </c>
      <c r="G27" s="978">
        <v>45832.121844937843</v>
      </c>
      <c r="H27" s="978">
        <v>25295.730380926736</v>
      </c>
      <c r="I27" s="978">
        <v>-15994.866440498163</v>
      </c>
      <c r="J27" s="973"/>
      <c r="K27" s="973"/>
      <c r="L27" s="973"/>
      <c r="M27" s="973"/>
      <c r="N27" s="973"/>
      <c r="O27" s="973"/>
    </row>
    <row r="28" spans="1:15">
      <c r="A28" s="972"/>
      <c r="B28" s="972"/>
      <c r="C28" s="972"/>
      <c r="D28" s="972"/>
      <c r="E28" s="972"/>
      <c r="F28" s="972"/>
      <c r="G28" s="972"/>
      <c r="H28" s="972"/>
      <c r="I28" s="972"/>
    </row>
    <row r="29" spans="1:15" ht="15">
      <c r="A29" s="947"/>
      <c r="B29" s="1391" t="s">
        <v>1707</v>
      </c>
      <c r="C29" s="1391"/>
      <c r="D29" s="1391"/>
      <c r="E29" s="1391"/>
      <c r="F29" s="1391"/>
      <c r="G29" s="1391"/>
      <c r="H29" s="1391"/>
      <c r="I29" s="1391"/>
    </row>
    <row r="30" spans="1:15" s="973" customFormat="1">
      <c r="A30" s="947"/>
      <c r="B30" s="947"/>
      <c r="C30" s="948"/>
      <c r="D30" s="952"/>
      <c r="E30" s="948"/>
      <c r="F30" s="948"/>
      <c r="G30" s="948"/>
      <c r="H30" s="948"/>
      <c r="I30" s="948"/>
    </row>
    <row r="31" spans="1:15" s="973" customFormat="1" ht="14.5">
      <c r="A31" s="945" t="s">
        <v>1231</v>
      </c>
      <c r="B31" s="965">
        <v>6.9206274035524817</v>
      </c>
      <c r="C31" s="965">
        <v>2.2516566912212466</v>
      </c>
      <c r="D31" s="965">
        <v>0.59404567557483612</v>
      </c>
      <c r="E31" s="965">
        <v>1.9881709723264525</v>
      </c>
      <c r="F31" s="965">
        <v>1.8200608573710202</v>
      </c>
      <c r="G31" s="965">
        <v>0.26678754494610712</v>
      </c>
      <c r="H31" s="965">
        <v>5.6142659715538029E-2</v>
      </c>
      <c r="I31" s="965">
        <v>-0.54295051784251436</v>
      </c>
    </row>
    <row r="32" spans="1:15" ht="14.5">
      <c r="A32" s="945" t="s">
        <v>1232</v>
      </c>
      <c r="B32" s="965">
        <v>6.2642553981449316</v>
      </c>
      <c r="C32" s="965">
        <v>1.2212316791366407</v>
      </c>
      <c r="D32" s="965">
        <v>0.78515142763344548</v>
      </c>
      <c r="E32" s="965">
        <v>2.1476832977920233</v>
      </c>
      <c r="F32" s="965">
        <v>1.879411949203895</v>
      </c>
      <c r="G32" s="965">
        <v>0.23077704437892715</v>
      </c>
      <c r="H32" s="965">
        <v>0.2930287341700003</v>
      </c>
      <c r="I32" s="965">
        <v>-0.6285537345837201</v>
      </c>
      <c r="J32" s="973"/>
      <c r="K32" s="973"/>
      <c r="L32" s="973"/>
      <c r="M32" s="973"/>
      <c r="N32" s="973"/>
      <c r="O32" s="973"/>
    </row>
    <row r="33" spans="1:15" ht="14.5">
      <c r="A33" s="945" t="s">
        <v>1233</v>
      </c>
      <c r="B33" s="965">
        <v>5.0922076217748522</v>
      </c>
      <c r="C33" s="965">
        <v>2.2112527607556922</v>
      </c>
      <c r="D33" s="965">
        <v>0.13299883537745483</v>
      </c>
      <c r="E33" s="965">
        <v>1.1166605757907988</v>
      </c>
      <c r="F33" s="965">
        <v>1.631295449850906</v>
      </c>
      <c r="G33" s="965">
        <v>0</v>
      </c>
      <c r="H33" s="965">
        <v>0.25180459504267322</v>
      </c>
      <c r="I33" s="965" t="s">
        <v>355</v>
      </c>
      <c r="J33" s="973"/>
      <c r="K33" s="973"/>
      <c r="L33" s="973"/>
      <c r="M33" s="973"/>
      <c r="N33" s="973"/>
      <c r="O33" s="973"/>
    </row>
    <row r="34" spans="1:15" ht="14.5">
      <c r="A34" s="945" t="s">
        <v>1234</v>
      </c>
      <c r="B34" s="965">
        <v>23.790782215051166</v>
      </c>
      <c r="C34" s="965">
        <v>17.683044331725291</v>
      </c>
      <c r="D34" s="965">
        <v>1.7788378313937727</v>
      </c>
      <c r="E34" s="965">
        <v>2.1070879154976501</v>
      </c>
      <c r="F34" s="965">
        <v>1.6645218817058554</v>
      </c>
      <c r="G34" s="965">
        <v>0.55729025472859761</v>
      </c>
      <c r="H34" s="965">
        <v>0.13048636340917136</v>
      </c>
      <c r="I34" s="965">
        <v>2.956856437328724E-2</v>
      </c>
      <c r="J34" s="973"/>
      <c r="K34" s="973"/>
      <c r="L34" s="973"/>
      <c r="M34" s="973"/>
      <c r="N34" s="973"/>
      <c r="O34" s="973"/>
    </row>
    <row r="35" spans="1:15" ht="14.5">
      <c r="A35" s="945" t="s">
        <v>1235</v>
      </c>
      <c r="B35" s="965">
        <v>20.640681133332215</v>
      </c>
      <c r="C35" s="965">
        <v>9.9606299812676138</v>
      </c>
      <c r="D35" s="965">
        <v>6.6409280533103283</v>
      </c>
      <c r="E35" s="965">
        <v>1.8107465061585197</v>
      </c>
      <c r="F35" s="965">
        <v>2.2283765925957542</v>
      </c>
      <c r="G35" s="965">
        <v>0</v>
      </c>
      <c r="H35" s="965">
        <v>0.16836607025196845</v>
      </c>
      <c r="I35" s="965" t="s">
        <v>355</v>
      </c>
      <c r="J35" s="973"/>
      <c r="K35" s="973"/>
      <c r="L35" s="973"/>
      <c r="M35" s="973"/>
      <c r="N35" s="973"/>
      <c r="O35" s="973"/>
    </row>
    <row r="36" spans="1:15" ht="14.5">
      <c r="A36" s="945" t="s">
        <v>1236</v>
      </c>
      <c r="B36" s="965">
        <v>6.1931601723144247</v>
      </c>
      <c r="C36" s="965">
        <v>2.1478968940537504</v>
      </c>
      <c r="D36" s="965">
        <v>0.37924343233693825</v>
      </c>
      <c r="E36" s="965">
        <v>1.9743642931965453</v>
      </c>
      <c r="F36" s="965">
        <v>1.5979939171651898</v>
      </c>
      <c r="G36" s="965">
        <v>9.4236246823117986E-2</v>
      </c>
      <c r="H36" s="965">
        <v>0.38358635588791457</v>
      </c>
      <c r="I36" s="965" t="s">
        <v>355</v>
      </c>
      <c r="J36" s="973"/>
      <c r="K36" s="973"/>
      <c r="L36" s="973"/>
      <c r="M36" s="973"/>
      <c r="N36" s="973"/>
      <c r="O36" s="973"/>
    </row>
    <row r="37" spans="1:15" ht="14.5">
      <c r="A37" s="945" t="s">
        <v>1237</v>
      </c>
      <c r="B37" s="965">
        <v>6.1665212778146339</v>
      </c>
      <c r="C37" s="965">
        <v>1.3336200762963994</v>
      </c>
      <c r="D37" s="965">
        <v>0.47455186601520521</v>
      </c>
      <c r="E37" s="965">
        <v>2.2125856394503489</v>
      </c>
      <c r="F37" s="965">
        <v>2.0414684047446565</v>
      </c>
      <c r="G37" s="965">
        <v>0.10429529130802379</v>
      </c>
      <c r="H37" s="965">
        <v>2.0127505647683437</v>
      </c>
      <c r="I37" s="965">
        <v>-0.72787872464861314</v>
      </c>
      <c r="J37" s="973"/>
      <c r="K37" s="973"/>
      <c r="L37" s="973"/>
      <c r="M37" s="973"/>
      <c r="N37" s="973"/>
      <c r="O37" s="973"/>
    </row>
    <row r="38" spans="1:15">
      <c r="A38" s="945" t="s">
        <v>335</v>
      </c>
      <c r="B38" s="965">
        <v>6.5245843384951101</v>
      </c>
      <c r="C38" s="965">
        <v>2.3848610124022782</v>
      </c>
      <c r="D38" s="965">
        <v>0.3090559654057517</v>
      </c>
      <c r="E38" s="965">
        <v>1.9907208136054695</v>
      </c>
      <c r="F38" s="965">
        <v>1.8405721664447805</v>
      </c>
      <c r="G38" s="965">
        <v>0</v>
      </c>
      <c r="H38" s="965">
        <v>4.6849726873014292E-3</v>
      </c>
      <c r="I38" s="965">
        <v>2.7022059614583629</v>
      </c>
      <c r="J38" s="973"/>
      <c r="K38" s="973"/>
      <c r="L38" s="973"/>
      <c r="M38" s="973"/>
      <c r="N38" s="973"/>
      <c r="O38" s="973"/>
    </row>
    <row r="39" spans="1:15" ht="14.5">
      <c r="A39" s="945" t="s">
        <v>1238</v>
      </c>
      <c r="B39" s="965">
        <v>8.5199614581124159</v>
      </c>
      <c r="C39" s="965">
        <v>2.8129257909378778</v>
      </c>
      <c r="D39" s="965">
        <v>1.5098698395599515</v>
      </c>
      <c r="E39" s="965">
        <v>2.0758462316903876</v>
      </c>
      <c r="F39" s="965">
        <v>1.9637042910798859</v>
      </c>
      <c r="G39" s="965">
        <v>0.1574868490131445</v>
      </c>
      <c r="H39" s="965">
        <v>5.8571453139584929E-2</v>
      </c>
      <c r="I39" s="965">
        <v>1.051368686984852</v>
      </c>
      <c r="J39" s="973"/>
      <c r="K39" s="973"/>
      <c r="L39" s="973"/>
      <c r="M39" s="973"/>
      <c r="N39" s="973"/>
      <c r="O39" s="973"/>
    </row>
    <row r="40" spans="1:15" ht="14.5">
      <c r="A40" s="809" t="s">
        <v>1465</v>
      </c>
      <c r="B40" s="965">
        <v>15.397060187519362</v>
      </c>
      <c r="C40" s="965">
        <v>9.4276105011799451</v>
      </c>
      <c r="D40" s="965">
        <v>1.894427137634584</v>
      </c>
      <c r="E40" s="965">
        <v>1.8087360808258544</v>
      </c>
      <c r="F40" s="965">
        <v>1.8971032038605045</v>
      </c>
      <c r="G40" s="965">
        <v>0.36918326401847329</v>
      </c>
      <c r="H40" s="965">
        <v>0.2110824225923324</v>
      </c>
      <c r="I40" s="965">
        <v>-0.24124616105425692</v>
      </c>
      <c r="J40" s="973"/>
      <c r="K40" s="973"/>
      <c r="L40" s="973"/>
      <c r="M40" s="973"/>
      <c r="N40" s="973"/>
      <c r="O40" s="973"/>
    </row>
    <row r="41" spans="1:15" ht="14.5">
      <c r="A41" s="945" t="s">
        <v>1239</v>
      </c>
      <c r="B41" s="965" t="s">
        <v>878</v>
      </c>
      <c r="C41" s="965">
        <v>1.4061991993631775</v>
      </c>
      <c r="D41" s="965">
        <v>1.3608621749448064</v>
      </c>
      <c r="E41" s="965">
        <v>2.1373526484086205</v>
      </c>
      <c r="F41" s="965">
        <v>1.8039627064149635</v>
      </c>
      <c r="G41" s="965" t="s">
        <v>355</v>
      </c>
      <c r="H41" s="965">
        <v>9.7816926076952929E-2</v>
      </c>
      <c r="I41" s="965">
        <v>-1.0754285756050568</v>
      </c>
      <c r="J41" s="973"/>
      <c r="K41" s="973"/>
      <c r="L41" s="973"/>
      <c r="M41" s="973"/>
      <c r="N41" s="973"/>
      <c r="O41" s="973"/>
    </row>
    <row r="42" spans="1:15" ht="14.5">
      <c r="A42" s="809" t="s">
        <v>1466</v>
      </c>
      <c r="B42" s="965" t="s">
        <v>878</v>
      </c>
      <c r="C42" s="965">
        <v>11.018606492877099</v>
      </c>
      <c r="D42" s="965">
        <v>8.0896480917438023</v>
      </c>
      <c r="E42" s="965">
        <v>1.8135965332094712</v>
      </c>
      <c r="F42" s="965">
        <v>2.2428143794023794</v>
      </c>
      <c r="G42" s="965" t="s">
        <v>1386</v>
      </c>
      <c r="H42" s="965">
        <v>9.8399324385035972E-3</v>
      </c>
      <c r="I42" s="965">
        <v>-0.62709944762466419</v>
      </c>
      <c r="J42" s="973"/>
      <c r="K42" s="973"/>
      <c r="L42" s="973"/>
      <c r="M42" s="973"/>
      <c r="N42" s="973"/>
      <c r="O42" s="973"/>
    </row>
    <row r="43" spans="1:15" ht="14.5">
      <c r="A43" s="945" t="s">
        <v>1240</v>
      </c>
      <c r="B43" s="965">
        <v>12.271091904122599</v>
      </c>
      <c r="C43" s="965">
        <v>8.6661174642658203</v>
      </c>
      <c r="D43" s="965">
        <v>0.63582322928541524</v>
      </c>
      <c r="E43" s="965">
        <v>1.5176759598794061</v>
      </c>
      <c r="F43" s="965">
        <v>1.4411005126849699</v>
      </c>
      <c r="G43" s="965">
        <v>1.0374738006988127E-2</v>
      </c>
      <c r="H43" s="965">
        <v>0.37183449958817238</v>
      </c>
      <c r="I43" s="965">
        <v>-0.76840404431148435</v>
      </c>
      <c r="J43" s="973"/>
      <c r="K43" s="973"/>
      <c r="L43" s="973"/>
      <c r="M43" s="973"/>
      <c r="N43" s="973"/>
      <c r="O43" s="973"/>
    </row>
    <row r="44" spans="1:15" ht="14.5">
      <c r="A44" s="945" t="s">
        <v>1241</v>
      </c>
      <c r="B44" s="965">
        <v>14.467236682304721</v>
      </c>
      <c r="C44" s="965">
        <v>6.0781932384096695</v>
      </c>
      <c r="D44" s="965">
        <v>2.0350934841928341</v>
      </c>
      <c r="E44" s="965">
        <v>1.7309173906575754</v>
      </c>
      <c r="F44" s="965">
        <v>2.1447744989420445</v>
      </c>
      <c r="G44" s="965">
        <v>2.4782580701025982</v>
      </c>
      <c r="H44" s="965">
        <v>0</v>
      </c>
      <c r="I44" s="965">
        <v>-0.24743112955531621</v>
      </c>
      <c r="J44" s="973"/>
      <c r="K44" s="973"/>
      <c r="L44" s="973"/>
      <c r="M44" s="973"/>
      <c r="N44" s="973"/>
      <c r="O44" s="973"/>
    </row>
    <row r="45" spans="1:15" ht="14.5">
      <c r="A45" s="945" t="s">
        <v>1242</v>
      </c>
      <c r="B45" s="965">
        <v>7.2330993798828489</v>
      </c>
      <c r="C45" s="965">
        <v>1.955362805705519</v>
      </c>
      <c r="D45" s="965">
        <v>0.6185875785195375</v>
      </c>
      <c r="E45" s="965">
        <v>1.8696356024719314</v>
      </c>
      <c r="F45" s="965">
        <v>1.9959142628367594</v>
      </c>
      <c r="G45" s="965">
        <v>0.79359913034910179</v>
      </c>
      <c r="H45" s="965">
        <v>1.1618721405960155E-2</v>
      </c>
      <c r="I45" s="965">
        <v>1.4748040760637917</v>
      </c>
      <c r="J45" s="973"/>
      <c r="K45" s="973"/>
      <c r="L45" s="973"/>
      <c r="M45" s="973"/>
      <c r="N45" s="973"/>
      <c r="O45" s="973"/>
    </row>
    <row r="46" spans="1:15" ht="14.5">
      <c r="A46" s="945" t="s">
        <v>1243</v>
      </c>
      <c r="B46" s="965">
        <v>4.846581857640893</v>
      </c>
      <c r="C46" s="965">
        <v>0.69725024819338299</v>
      </c>
      <c r="D46" s="965">
        <v>0.73419065869369471</v>
      </c>
      <c r="E46" s="965">
        <v>1.709417495901923</v>
      </c>
      <c r="F46" s="965">
        <v>1.705261699720638</v>
      </c>
      <c r="G46" s="965" t="s">
        <v>355</v>
      </c>
      <c r="H46" s="965">
        <v>2.7772712964665713E-3</v>
      </c>
      <c r="I46" s="965">
        <v>-1.2637888454179127</v>
      </c>
      <c r="J46" s="973"/>
      <c r="K46" s="973"/>
      <c r="L46" s="973"/>
      <c r="M46" s="973"/>
      <c r="N46" s="973"/>
      <c r="O46" s="973"/>
    </row>
    <row r="47" spans="1:15" ht="18.75" customHeight="1">
      <c r="A47" s="945" t="s">
        <v>1244</v>
      </c>
      <c r="B47" s="965">
        <v>10.291253853952867</v>
      </c>
      <c r="C47" s="965">
        <v>4.4875940916482309</v>
      </c>
      <c r="D47" s="965">
        <v>1.4570044815098442</v>
      </c>
      <c r="E47" s="965">
        <v>1.9670046712089566</v>
      </c>
      <c r="F47" s="965">
        <v>1.7741129700599205</v>
      </c>
      <c r="G47" s="965">
        <v>0.56831516286587913</v>
      </c>
      <c r="H47" s="965">
        <v>0.31366531926855507</v>
      </c>
      <c r="I47" s="965">
        <v>-0.19833524524358678</v>
      </c>
      <c r="J47" s="973"/>
      <c r="K47" s="973"/>
      <c r="L47" s="973"/>
      <c r="M47" s="973"/>
      <c r="N47" s="973"/>
      <c r="O47" s="973"/>
    </row>
    <row r="48" spans="1:15" s="950" customFormat="1">
      <c r="A48" s="947"/>
      <c r="B48" s="947"/>
      <c r="C48" s="970"/>
      <c r="D48" s="970"/>
      <c r="E48" s="970"/>
      <c r="F48" s="970"/>
      <c r="G48" s="970"/>
      <c r="H48" s="970"/>
      <c r="I48" s="970"/>
    </row>
    <row r="49" spans="1:9" s="950" customFormat="1" ht="13">
      <c r="A49" s="949"/>
      <c r="B49" s="1323" t="s">
        <v>91</v>
      </c>
      <c r="C49" s="1323"/>
      <c r="D49" s="1323"/>
      <c r="E49" s="1323"/>
      <c r="F49" s="1323"/>
      <c r="G49" s="1323"/>
      <c r="H49" s="1323"/>
      <c r="I49" s="1323"/>
    </row>
    <row r="50" spans="1:9" s="950" customFormat="1">
      <c r="A50" s="947"/>
      <c r="B50" s="947"/>
      <c r="C50" s="948"/>
      <c r="D50" s="948"/>
      <c r="E50" s="948"/>
      <c r="F50" s="948"/>
      <c r="G50" s="948"/>
      <c r="H50" s="948"/>
      <c r="I50" s="948"/>
    </row>
    <row r="51" spans="1:9" s="950" customFormat="1" ht="14.5">
      <c r="A51" s="945" t="s">
        <v>1231</v>
      </c>
      <c r="B51" s="953">
        <v>100</v>
      </c>
      <c r="C51" s="837">
        <v>32.535441657579064</v>
      </c>
      <c r="D51" s="837">
        <v>8.5836968375136316</v>
      </c>
      <c r="E51" s="837">
        <v>28.728189749182114</v>
      </c>
      <c r="F51" s="837">
        <v>26.299073064340242</v>
      </c>
      <c r="G51" s="837">
        <v>3.8549618320610688</v>
      </c>
      <c r="H51" s="837" t="s">
        <v>423</v>
      </c>
      <c r="I51" s="837" t="s">
        <v>423</v>
      </c>
    </row>
    <row r="52" spans="1:9" s="950" customFormat="1" ht="14.5">
      <c r="A52" s="945" t="s">
        <v>1232</v>
      </c>
      <c r="B52" s="953">
        <v>100</v>
      </c>
      <c r="C52" s="837">
        <v>19.495240878880686</v>
      </c>
      <c r="D52" s="837">
        <v>12.533834873111283</v>
      </c>
      <c r="E52" s="837">
        <v>34.284733959410858</v>
      </c>
      <c r="F52" s="837">
        <v>30.002160348705697</v>
      </c>
      <c r="G52" s="837">
        <v>3.6840299398914742</v>
      </c>
      <c r="H52" s="837" t="s">
        <v>423</v>
      </c>
      <c r="I52" s="837" t="s">
        <v>423</v>
      </c>
    </row>
    <row r="53" spans="1:9" s="950" customFormat="1" ht="14.5">
      <c r="A53" s="945" t="s">
        <v>1233</v>
      </c>
      <c r="B53" s="953">
        <v>100</v>
      </c>
      <c r="C53" s="837">
        <v>43.424245926268348</v>
      </c>
      <c r="D53" s="837">
        <v>2.6118109326245231</v>
      </c>
      <c r="E53" s="837">
        <v>21.928810817057666</v>
      </c>
      <c r="F53" s="837">
        <v>32.035132324049464</v>
      </c>
      <c r="G53" s="837">
        <v>0</v>
      </c>
      <c r="H53" s="837" t="s">
        <v>423</v>
      </c>
      <c r="I53" s="837" t="s">
        <v>423</v>
      </c>
    </row>
    <row r="54" spans="1:9" s="950" customFormat="1" ht="14.5">
      <c r="A54" s="945" t="s">
        <v>1234</v>
      </c>
      <c r="B54" s="953">
        <v>100</v>
      </c>
      <c r="C54" s="837">
        <v>74.327292696320697</v>
      </c>
      <c r="D54" s="837">
        <v>7.4770043931905548</v>
      </c>
      <c r="E54" s="837">
        <v>8.856740801757276</v>
      </c>
      <c r="F54" s="837">
        <v>6.996499176276771</v>
      </c>
      <c r="G54" s="837">
        <v>2.3424629324546951</v>
      </c>
      <c r="H54" s="837" t="s">
        <v>423</v>
      </c>
      <c r="I54" s="837" t="s">
        <v>423</v>
      </c>
    </row>
    <row r="55" spans="1:9" s="950" customFormat="1" ht="14.5">
      <c r="A55" s="945" t="s">
        <v>1235</v>
      </c>
      <c r="B55" s="953">
        <v>100</v>
      </c>
      <c r="C55" s="837">
        <v>48.257273667109736</v>
      </c>
      <c r="D55" s="837">
        <v>32.173977255944472</v>
      </c>
      <c r="E55" s="837">
        <v>8.7727071333628714</v>
      </c>
      <c r="F55" s="837">
        <v>10.796041943582928</v>
      </c>
      <c r="G55" s="837">
        <v>0</v>
      </c>
      <c r="H55" s="837" t="s">
        <v>423</v>
      </c>
      <c r="I55" s="837" t="s">
        <v>423</v>
      </c>
    </row>
    <row r="56" spans="1:9" s="950" customFormat="1" ht="14.5">
      <c r="A56" s="945" t="s">
        <v>1236</v>
      </c>
      <c r="B56" s="953">
        <v>100</v>
      </c>
      <c r="C56" s="837">
        <v>34.681759138986827</v>
      </c>
      <c r="D56" s="837">
        <v>6.1235850807199848</v>
      </c>
      <c r="E56" s="837">
        <v>31.879755056596771</v>
      </c>
      <c r="F56" s="837">
        <v>25.802560771942847</v>
      </c>
      <c r="G56" s="837">
        <v>1.5216181109667841</v>
      </c>
      <c r="H56" s="837" t="s">
        <v>423</v>
      </c>
      <c r="I56" s="837" t="s">
        <v>423</v>
      </c>
    </row>
    <row r="57" spans="1:9" s="950" customFormat="1" ht="14.5">
      <c r="A57" s="945" t="s">
        <v>1237</v>
      </c>
      <c r="B57" s="953">
        <v>100</v>
      </c>
      <c r="C57" s="837">
        <v>21.626781392847541</v>
      </c>
      <c r="D57" s="837">
        <v>7.6956171013713366</v>
      </c>
      <c r="E57" s="837">
        <v>35.880613068029042</v>
      </c>
      <c r="F57" s="837">
        <v>33.105673568163482</v>
      </c>
      <c r="G57" s="837">
        <v>1.6913148695885991</v>
      </c>
      <c r="H57" s="837" t="s">
        <v>423</v>
      </c>
      <c r="I57" s="837" t="s">
        <v>423</v>
      </c>
    </row>
    <row r="58" spans="1:9" s="950" customFormat="1">
      <c r="A58" s="945" t="s">
        <v>335</v>
      </c>
      <c r="B58" s="953">
        <v>100</v>
      </c>
      <c r="C58" s="837">
        <v>36.551922523731903</v>
      </c>
      <c r="D58" s="837">
        <v>4.7367916386997795</v>
      </c>
      <c r="E58" s="837">
        <v>30.511074887333397</v>
      </c>
      <c r="F58" s="837">
        <v>28.209799597276824</v>
      </c>
      <c r="G58" s="837">
        <v>0</v>
      </c>
      <c r="H58" s="837" t="s">
        <v>423</v>
      </c>
      <c r="I58" s="837" t="s">
        <v>423</v>
      </c>
    </row>
    <row r="59" spans="1:9" s="950" customFormat="1" ht="14.5">
      <c r="A59" s="945" t="s">
        <v>1238</v>
      </c>
      <c r="B59" s="953">
        <v>100</v>
      </c>
      <c r="C59" s="837">
        <v>33.015710279528392</v>
      </c>
      <c r="D59" s="837">
        <v>17.721557157072642</v>
      </c>
      <c r="E59" s="837">
        <v>24.364502608328557</v>
      </c>
      <c r="F59" s="837">
        <v>23.048276693905859</v>
      </c>
      <c r="G59" s="837">
        <v>1.8484455567952236</v>
      </c>
      <c r="H59" s="837" t="s">
        <v>423</v>
      </c>
      <c r="I59" s="837" t="s">
        <v>423</v>
      </c>
    </row>
    <row r="60" spans="1:9" s="950" customFormat="1" ht="14.5">
      <c r="A60" s="809" t="s">
        <v>1465</v>
      </c>
      <c r="B60" s="953">
        <v>100</v>
      </c>
      <c r="C60" s="837">
        <v>61.229938614007843</v>
      </c>
      <c r="D60" s="837">
        <v>12.303823681680349</v>
      </c>
      <c r="E60" s="837">
        <v>11.747282005768804</v>
      </c>
      <c r="F60" s="837">
        <v>12.321204052954663</v>
      </c>
      <c r="G60" s="837">
        <v>2.3977516455883441</v>
      </c>
      <c r="H60" s="837" t="s">
        <v>423</v>
      </c>
      <c r="I60" s="837" t="s">
        <v>423</v>
      </c>
    </row>
    <row r="61" spans="1:9" s="950" customFormat="1" ht="14.5">
      <c r="A61" s="945" t="s">
        <v>1239</v>
      </c>
      <c r="B61" s="953" t="s">
        <v>878</v>
      </c>
      <c r="C61" s="837" t="s">
        <v>878</v>
      </c>
      <c r="D61" s="837" t="s">
        <v>878</v>
      </c>
      <c r="E61" s="837" t="s">
        <v>878</v>
      </c>
      <c r="F61" s="837" t="s">
        <v>878</v>
      </c>
      <c r="G61" s="837" t="s">
        <v>355</v>
      </c>
      <c r="H61" s="837" t="s">
        <v>423</v>
      </c>
      <c r="I61" s="837" t="s">
        <v>423</v>
      </c>
    </row>
    <row r="62" spans="1:9" s="950" customFormat="1" ht="14.5">
      <c r="A62" s="809" t="s">
        <v>1466</v>
      </c>
      <c r="B62" s="953" t="s">
        <v>878</v>
      </c>
      <c r="C62" s="837" t="s">
        <v>878</v>
      </c>
      <c r="D62" s="837" t="s">
        <v>878</v>
      </c>
      <c r="E62" s="837" t="s">
        <v>878</v>
      </c>
      <c r="F62" s="837" t="s">
        <v>878</v>
      </c>
      <c r="G62" s="837" t="s">
        <v>878</v>
      </c>
      <c r="H62" s="837" t="s">
        <v>423</v>
      </c>
      <c r="I62" s="837" t="s">
        <v>423</v>
      </c>
    </row>
    <row r="63" spans="1:9" s="950" customFormat="1" ht="14.5">
      <c r="A63" s="945" t="s">
        <v>1240</v>
      </c>
      <c r="B63" s="953">
        <v>100</v>
      </c>
      <c r="C63" s="837">
        <v>70.622219538216882</v>
      </c>
      <c r="D63" s="837">
        <v>5.181472311129899</v>
      </c>
      <c r="E63" s="837">
        <v>12.367896612114258</v>
      </c>
      <c r="F63" s="837">
        <v>11.743865370292086</v>
      </c>
      <c r="G63" s="837">
        <v>8.4546168246874817E-2</v>
      </c>
      <c r="H63" s="837" t="s">
        <v>423</v>
      </c>
      <c r="I63" s="837" t="s">
        <v>423</v>
      </c>
    </row>
    <row r="64" spans="1:9" s="950" customFormat="1" ht="14.5">
      <c r="A64" s="945" t="s">
        <v>1241</v>
      </c>
      <c r="B64" s="953">
        <v>100</v>
      </c>
      <c r="C64" s="837">
        <v>42.013505217925108</v>
      </c>
      <c r="D64" s="837">
        <v>14.066912216083487</v>
      </c>
      <c r="E64" s="837">
        <v>11.964395334561081</v>
      </c>
      <c r="F64" s="837">
        <v>14.825046040515653</v>
      </c>
      <c r="G64" s="837">
        <v>17.130141190914671</v>
      </c>
      <c r="H64" s="837" t="s">
        <v>423</v>
      </c>
      <c r="I64" s="837" t="s">
        <v>423</v>
      </c>
    </row>
    <row r="65" spans="1:9" s="950" customFormat="1" ht="14.5">
      <c r="A65" s="945" t="s">
        <v>1242</v>
      </c>
      <c r="B65" s="953">
        <v>100</v>
      </c>
      <c r="C65" s="837">
        <v>27.033539883938232</v>
      </c>
      <c r="D65" s="837">
        <v>8.5521786170945209</v>
      </c>
      <c r="E65" s="837">
        <v>25.848332841546178</v>
      </c>
      <c r="F65" s="837">
        <v>27.594177240090488</v>
      </c>
      <c r="G65" s="837">
        <v>10.971771417330579</v>
      </c>
      <c r="H65" s="837" t="s">
        <v>423</v>
      </c>
      <c r="I65" s="837" t="s">
        <v>423</v>
      </c>
    </row>
    <row r="66" spans="1:9" s="950" customFormat="1" ht="14.5">
      <c r="A66" s="945" t="s">
        <v>1243</v>
      </c>
      <c r="B66" s="953">
        <v>100</v>
      </c>
      <c r="C66" s="837">
        <v>14.386432926829269</v>
      </c>
      <c r="D66" s="837">
        <v>15.148628048780488</v>
      </c>
      <c r="E66" s="837">
        <v>35.270579268292686</v>
      </c>
      <c r="F66" s="837">
        <v>35.184832317073173</v>
      </c>
      <c r="G66" s="837" t="s">
        <v>355</v>
      </c>
      <c r="H66" s="837" t="s">
        <v>423</v>
      </c>
      <c r="I66" s="837" t="s">
        <v>423</v>
      </c>
    </row>
    <row r="67" spans="1:9" s="950" customFormat="1" ht="18.75" customHeight="1">
      <c r="A67" s="945" t="s">
        <v>1244</v>
      </c>
      <c r="B67" s="953">
        <v>100</v>
      </c>
      <c r="C67" s="837">
        <v>43.605902209132161</v>
      </c>
      <c r="D67" s="837">
        <v>14.157696449691691</v>
      </c>
      <c r="E67" s="837">
        <v>19.11336265846198</v>
      </c>
      <c r="F67" s="837">
        <v>17.239036129484692</v>
      </c>
      <c r="G67" s="837">
        <v>5.5223121587617774</v>
      </c>
      <c r="H67" s="837" t="s">
        <v>423</v>
      </c>
      <c r="I67" s="837" t="s">
        <v>423</v>
      </c>
    </row>
    <row r="68" spans="1:9" ht="13">
      <c r="B68" s="869"/>
      <c r="C68" s="977"/>
      <c r="D68" s="977"/>
      <c r="E68" s="977"/>
      <c r="F68" s="977"/>
      <c r="G68" s="977"/>
      <c r="H68" s="977"/>
      <c r="I68" s="977"/>
    </row>
    <row r="69" spans="1:9" s="931" customFormat="1" ht="30" customHeight="1">
      <c r="B69" s="1372" t="s">
        <v>1199</v>
      </c>
      <c r="C69" s="1372"/>
      <c r="D69" s="1372"/>
      <c r="E69" s="1372"/>
      <c r="F69" s="1372"/>
      <c r="G69" s="1372"/>
      <c r="H69" s="1372"/>
      <c r="I69" s="1372"/>
    </row>
    <row r="70" spans="1:9" s="931" customFormat="1" ht="15" customHeight="1">
      <c r="B70" s="1379" t="s">
        <v>1135</v>
      </c>
      <c r="C70" s="1379"/>
      <c r="D70" s="1379"/>
      <c r="E70" s="1379"/>
      <c r="F70" s="1379"/>
      <c r="G70" s="1379"/>
      <c r="H70" s="1379"/>
      <c r="I70" s="1379"/>
    </row>
    <row r="71" spans="1:9" s="931" customFormat="1" ht="15" customHeight="1">
      <c r="B71" s="1379" t="s">
        <v>1136</v>
      </c>
      <c r="C71" s="1379"/>
      <c r="D71" s="1379"/>
      <c r="E71" s="1379"/>
      <c r="F71" s="1379"/>
      <c r="G71" s="1379"/>
      <c r="H71" s="1379"/>
      <c r="I71" s="1379"/>
    </row>
    <row r="72" spans="1:9" s="931" customFormat="1" ht="15" customHeight="1">
      <c r="B72" s="1379" t="s">
        <v>1137</v>
      </c>
      <c r="C72" s="1379"/>
      <c r="D72" s="1379"/>
      <c r="E72" s="1379"/>
      <c r="F72" s="1379"/>
      <c r="G72" s="1379"/>
      <c r="H72" s="1379"/>
      <c r="I72" s="1379"/>
    </row>
    <row r="73" spans="1:9" s="931" customFormat="1" ht="15" customHeight="1">
      <c r="B73" s="1379" t="s">
        <v>1138</v>
      </c>
      <c r="C73" s="1379"/>
      <c r="D73" s="1379"/>
      <c r="E73" s="1379"/>
      <c r="F73" s="1379"/>
      <c r="G73" s="1379"/>
      <c r="H73" s="1379"/>
      <c r="I73" s="1379"/>
    </row>
    <row r="74" spans="1:9" s="931" customFormat="1" ht="15" customHeight="1">
      <c r="B74" s="1379" t="s">
        <v>1139</v>
      </c>
      <c r="C74" s="1379"/>
      <c r="D74" s="1379"/>
      <c r="E74" s="1379"/>
      <c r="F74" s="1379"/>
      <c r="G74" s="1379"/>
      <c r="H74" s="1379"/>
      <c r="I74" s="1379"/>
    </row>
    <row r="75" spans="1:9" s="931" customFormat="1" ht="25" customHeight="1">
      <c r="B75" s="1372" t="s">
        <v>1140</v>
      </c>
      <c r="C75" s="1372"/>
      <c r="D75" s="1372"/>
      <c r="E75" s="1372"/>
      <c r="F75" s="1372"/>
      <c r="G75" s="1372"/>
      <c r="H75" s="1372"/>
      <c r="I75" s="1372"/>
    </row>
    <row r="76" spans="1:9" s="931" customFormat="1" ht="40" customHeight="1">
      <c r="B76" s="1372" t="s">
        <v>1470</v>
      </c>
      <c r="C76" s="1372"/>
      <c r="D76" s="1372"/>
      <c r="E76" s="1372"/>
      <c r="F76" s="1372"/>
      <c r="G76" s="1372"/>
      <c r="H76" s="1372"/>
      <c r="I76" s="1372"/>
    </row>
    <row r="77" spans="1:9" s="931" customFormat="1" ht="25" customHeight="1">
      <c r="B77" s="1372" t="s">
        <v>1249</v>
      </c>
      <c r="C77" s="1372"/>
      <c r="D77" s="1372"/>
      <c r="E77" s="1372"/>
      <c r="F77" s="1372"/>
      <c r="G77" s="1372"/>
      <c r="H77" s="1372"/>
      <c r="I77" s="1372"/>
    </row>
    <row r="78" spans="1:9" s="931" customFormat="1" ht="15" customHeight="1">
      <c r="B78" s="1379" t="s">
        <v>1706</v>
      </c>
      <c r="C78" s="1379"/>
      <c r="D78" s="1379"/>
      <c r="E78" s="1379"/>
      <c r="F78" s="1379"/>
      <c r="G78" s="1379"/>
      <c r="H78" s="1379"/>
      <c r="I78" s="1379"/>
    </row>
    <row r="79" spans="1:9" s="931" customFormat="1" ht="25" customHeight="1">
      <c r="B79" s="1372" t="s">
        <v>1468</v>
      </c>
      <c r="C79" s="1372"/>
      <c r="D79" s="1372"/>
      <c r="E79" s="1372"/>
      <c r="F79" s="1372"/>
      <c r="G79" s="1372"/>
      <c r="H79" s="1372"/>
      <c r="I79" s="1372"/>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2013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4" style="812" customWidth="1"/>
    <col min="3" max="9" width="14" style="961" customWidth="1"/>
    <col min="10" max="16384" width="11.54296875" style="811"/>
  </cols>
  <sheetData>
    <row r="1" spans="1:15" ht="13">
      <c r="A1" s="257" t="s">
        <v>263</v>
      </c>
    </row>
    <row r="3" spans="1:15" ht="15">
      <c r="A3" s="955" t="s">
        <v>1155</v>
      </c>
      <c r="B3" s="969" t="s">
        <v>1156</v>
      </c>
      <c r="C3" s="969"/>
      <c r="D3" s="969"/>
      <c r="E3" s="969"/>
      <c r="F3" s="969"/>
      <c r="G3" s="969"/>
      <c r="H3" s="969"/>
      <c r="I3" s="969"/>
    </row>
    <row r="4" spans="1:15">
      <c r="A4" s="947"/>
      <c r="B4" s="947"/>
      <c r="C4" s="970"/>
      <c r="D4" s="970"/>
      <c r="E4" s="970"/>
      <c r="F4" s="970"/>
      <c r="G4" s="970"/>
      <c r="H4" s="970"/>
      <c r="I4" s="970"/>
    </row>
    <row r="5" spans="1:15" ht="15.75" customHeight="1">
      <c r="A5" s="1380" t="s">
        <v>327</v>
      </c>
      <c r="B5" s="1383" t="s">
        <v>664</v>
      </c>
      <c r="C5" s="1384" t="s">
        <v>559</v>
      </c>
      <c r="D5" s="1385"/>
      <c r="E5" s="1385"/>
      <c r="F5" s="1385"/>
      <c r="G5" s="1386"/>
      <c r="H5" s="1384" t="s">
        <v>136</v>
      </c>
      <c r="I5" s="1385"/>
    </row>
    <row r="6" spans="1:15" ht="15.75" customHeight="1">
      <c r="A6" s="1381"/>
      <c r="B6" s="1383"/>
      <c r="C6" s="1384" t="s">
        <v>1109</v>
      </c>
      <c r="D6" s="1385"/>
      <c r="E6" s="1385"/>
      <c r="F6" s="1386"/>
      <c r="G6" s="1387" t="s">
        <v>1133</v>
      </c>
      <c r="H6" s="1387" t="s">
        <v>1110</v>
      </c>
      <c r="I6" s="1389" t="s">
        <v>1134</v>
      </c>
    </row>
    <row r="7" spans="1:15" ht="96" customHeight="1">
      <c r="A7" s="1382"/>
      <c r="B7" s="1383"/>
      <c r="C7" s="971" t="s">
        <v>1129</v>
      </c>
      <c r="D7" s="971" t="s">
        <v>1130</v>
      </c>
      <c r="E7" s="971" t="s">
        <v>1131</v>
      </c>
      <c r="F7" s="971" t="s">
        <v>1132</v>
      </c>
      <c r="G7" s="1388"/>
      <c r="H7" s="1388"/>
      <c r="I7" s="1390"/>
    </row>
    <row r="8" spans="1:15">
      <c r="A8" s="972"/>
      <c r="B8" s="972"/>
      <c r="C8" s="972"/>
      <c r="D8" s="972"/>
      <c r="E8" s="972"/>
      <c r="F8" s="972"/>
      <c r="G8" s="972"/>
      <c r="H8" s="972"/>
      <c r="I8" s="972"/>
    </row>
    <row r="9" spans="1:15" ht="13">
      <c r="A9" s="947"/>
      <c r="B9" s="1391" t="s">
        <v>90</v>
      </c>
      <c r="C9" s="1391"/>
      <c r="D9" s="1391"/>
      <c r="E9" s="1391"/>
      <c r="F9" s="1391"/>
      <c r="G9" s="1391"/>
      <c r="H9" s="1391"/>
      <c r="I9" s="1391"/>
    </row>
    <row r="10" spans="1:15" s="973" customFormat="1">
      <c r="A10" s="947"/>
      <c r="B10" s="947"/>
      <c r="C10" s="948"/>
      <c r="D10" s="952"/>
      <c r="E10" s="948"/>
      <c r="F10" s="948"/>
      <c r="G10" s="948"/>
      <c r="H10" s="948"/>
      <c r="I10" s="948"/>
    </row>
    <row r="11" spans="1:15" s="973" customFormat="1" ht="14.5">
      <c r="A11" s="945" t="s">
        <v>1231</v>
      </c>
      <c r="B11" s="978">
        <v>68302</v>
      </c>
      <c r="C11" s="978">
        <v>21421</v>
      </c>
      <c r="D11" s="978">
        <v>6002</v>
      </c>
      <c r="E11" s="978">
        <v>21400</v>
      </c>
      <c r="F11" s="978">
        <v>16611</v>
      </c>
      <c r="G11" s="978">
        <v>2868</v>
      </c>
      <c r="H11" s="978">
        <v>598.6759793284549</v>
      </c>
      <c r="I11" s="978">
        <v>-5726.1340084099893</v>
      </c>
    </row>
    <row r="12" spans="1:15" ht="14.5">
      <c r="A12" s="945" t="s">
        <v>1232</v>
      </c>
      <c r="B12" s="978">
        <v>74128</v>
      </c>
      <c r="C12" s="978">
        <v>13212</v>
      </c>
      <c r="D12" s="978">
        <v>9675</v>
      </c>
      <c r="E12" s="978">
        <v>27441</v>
      </c>
      <c r="F12" s="978">
        <v>20895</v>
      </c>
      <c r="G12" s="978">
        <v>2905</v>
      </c>
      <c r="H12" s="978">
        <v>3574</v>
      </c>
      <c r="I12" s="978">
        <v>-7918.9893095698644</v>
      </c>
      <c r="J12" s="973"/>
      <c r="K12" s="973"/>
      <c r="L12" s="973"/>
      <c r="M12" s="973"/>
      <c r="N12" s="973"/>
      <c r="O12" s="973"/>
    </row>
    <row r="13" spans="1:15" ht="14.5">
      <c r="A13" s="945" t="s">
        <v>1233</v>
      </c>
      <c r="B13" s="978">
        <v>16326</v>
      </c>
      <c r="C13" s="978">
        <v>7236</v>
      </c>
      <c r="D13" s="978">
        <v>299</v>
      </c>
      <c r="E13" s="978">
        <v>4190</v>
      </c>
      <c r="F13" s="978">
        <v>4601</v>
      </c>
      <c r="G13" s="978">
        <v>0</v>
      </c>
      <c r="H13" s="978">
        <v>865.05540447942292</v>
      </c>
      <c r="I13" s="978" t="s">
        <v>355</v>
      </c>
      <c r="J13" s="973"/>
      <c r="K13" s="973"/>
      <c r="L13" s="973"/>
      <c r="M13" s="973"/>
      <c r="N13" s="973"/>
      <c r="O13" s="973"/>
    </row>
    <row r="14" spans="1:15" ht="14.5">
      <c r="A14" s="945" t="s">
        <v>1234</v>
      </c>
      <c r="B14" s="978">
        <v>57187</v>
      </c>
      <c r="C14" s="978">
        <v>42501</v>
      </c>
      <c r="D14" s="978">
        <v>4280</v>
      </c>
      <c r="E14" s="978">
        <v>5259</v>
      </c>
      <c r="F14" s="978">
        <v>3734</v>
      </c>
      <c r="G14" s="978">
        <v>1414</v>
      </c>
      <c r="H14" s="978">
        <v>330.10089468456005</v>
      </c>
      <c r="I14" s="978">
        <v>114.88411144099882</v>
      </c>
      <c r="J14" s="973"/>
      <c r="K14" s="973"/>
      <c r="L14" s="973"/>
      <c r="M14" s="973"/>
      <c r="N14" s="973"/>
      <c r="O14" s="973"/>
    </row>
    <row r="15" spans="1:15" ht="14.5">
      <c r="A15" s="945" t="s">
        <v>1235</v>
      </c>
      <c r="B15" s="978">
        <v>12868</v>
      </c>
      <c r="C15" s="978">
        <v>5870</v>
      </c>
      <c r="D15" s="978">
        <v>4399</v>
      </c>
      <c r="E15" s="978">
        <v>1253</v>
      </c>
      <c r="F15" s="978">
        <v>1345</v>
      </c>
      <c r="G15" s="978">
        <v>0</v>
      </c>
      <c r="H15" s="978">
        <v>114.53719530208537</v>
      </c>
      <c r="I15" s="978" t="s">
        <v>355</v>
      </c>
      <c r="J15" s="973"/>
      <c r="K15" s="973"/>
      <c r="L15" s="973"/>
      <c r="M15" s="973"/>
      <c r="N15" s="973"/>
      <c r="O15" s="973"/>
    </row>
    <row r="16" spans="1:15" ht="14.5">
      <c r="A16" s="945" t="s">
        <v>1236</v>
      </c>
      <c r="B16" s="978">
        <v>11809</v>
      </c>
      <c r="C16" s="978">
        <v>5209</v>
      </c>
      <c r="D16" s="978">
        <v>633</v>
      </c>
      <c r="E16" s="978">
        <v>3469</v>
      </c>
      <c r="F16" s="978">
        <v>2318</v>
      </c>
      <c r="G16" s="978">
        <v>181</v>
      </c>
      <c r="H16" s="978">
        <v>708.44997558710384</v>
      </c>
      <c r="I16" s="978" t="s">
        <v>355</v>
      </c>
      <c r="J16" s="973"/>
      <c r="K16" s="973"/>
      <c r="L16" s="973"/>
      <c r="M16" s="973"/>
      <c r="N16" s="973"/>
      <c r="O16" s="973"/>
    </row>
    <row r="17" spans="1:15" ht="14.5">
      <c r="A17" s="945" t="s">
        <v>1237</v>
      </c>
      <c r="B17" s="978">
        <v>34553</v>
      </c>
      <c r="C17" s="978">
        <v>6199</v>
      </c>
      <c r="D17" s="978">
        <v>2762</v>
      </c>
      <c r="E17" s="978">
        <v>13690</v>
      </c>
      <c r="F17" s="978">
        <v>11323</v>
      </c>
      <c r="G17" s="978">
        <v>579</v>
      </c>
      <c r="H17" s="978">
        <v>12804.839433569865</v>
      </c>
      <c r="I17" s="978">
        <v>-4382.7918912297964</v>
      </c>
      <c r="J17" s="973"/>
      <c r="K17" s="973"/>
      <c r="L17" s="973"/>
      <c r="M17" s="973"/>
      <c r="N17" s="973"/>
      <c r="O17" s="973"/>
    </row>
    <row r="18" spans="1:15">
      <c r="A18" s="945" t="s">
        <v>335</v>
      </c>
      <c r="B18" s="978">
        <v>10365</v>
      </c>
      <c r="C18" s="978">
        <v>3941</v>
      </c>
      <c r="D18" s="978">
        <v>489</v>
      </c>
      <c r="E18" s="978">
        <v>3187</v>
      </c>
      <c r="F18" s="978">
        <v>2747</v>
      </c>
      <c r="G18" s="978">
        <v>0</v>
      </c>
      <c r="H18" s="978">
        <v>5.4509358444570282</v>
      </c>
      <c r="I18" s="978">
        <v>4313.3561076790129</v>
      </c>
      <c r="J18" s="973"/>
      <c r="K18" s="973"/>
      <c r="L18" s="973"/>
      <c r="M18" s="973"/>
      <c r="N18" s="973"/>
      <c r="O18" s="973"/>
    </row>
    <row r="19" spans="1:15" ht="14.5">
      <c r="A19" s="945" t="s">
        <v>1238</v>
      </c>
      <c r="B19" s="978">
        <v>67593</v>
      </c>
      <c r="C19" s="978">
        <v>23534</v>
      </c>
      <c r="D19" s="978">
        <v>11358</v>
      </c>
      <c r="E19" s="978">
        <v>16385</v>
      </c>
      <c r="F19" s="978">
        <v>15108</v>
      </c>
      <c r="G19" s="978">
        <v>1209</v>
      </c>
      <c r="H19" s="978">
        <v>463.38333008381966</v>
      </c>
      <c r="I19" s="978">
        <v>8197.8552992321202</v>
      </c>
      <c r="J19" s="973"/>
      <c r="K19" s="973"/>
      <c r="L19" s="973"/>
      <c r="M19" s="973"/>
      <c r="N19" s="973"/>
      <c r="O19" s="973"/>
    </row>
    <row r="20" spans="1:15" ht="14.5">
      <c r="A20" s="809" t="s">
        <v>1465</v>
      </c>
      <c r="B20" s="978">
        <v>262051</v>
      </c>
      <c r="C20" s="978">
        <v>162860</v>
      </c>
      <c r="D20" s="978">
        <v>30219</v>
      </c>
      <c r="E20" s="978">
        <v>32274</v>
      </c>
      <c r="F20" s="978">
        <v>30446</v>
      </c>
      <c r="G20" s="978">
        <v>6253</v>
      </c>
      <c r="H20" s="978">
        <v>3598.9918731070597</v>
      </c>
      <c r="I20" s="978">
        <v>-4225.1780380095579</v>
      </c>
      <c r="J20" s="973"/>
      <c r="K20" s="973"/>
      <c r="L20" s="973"/>
      <c r="M20" s="973"/>
      <c r="N20" s="973"/>
      <c r="O20" s="973"/>
    </row>
    <row r="21" spans="1:15" ht="14.5">
      <c r="A21" s="945" t="s">
        <v>1239</v>
      </c>
      <c r="B21" s="978" t="s">
        <v>878</v>
      </c>
      <c r="C21" s="978">
        <v>4560</v>
      </c>
      <c r="D21" s="978">
        <v>5277</v>
      </c>
      <c r="E21" s="978">
        <v>8712</v>
      </c>
      <c r="F21" s="978">
        <v>6781</v>
      </c>
      <c r="G21" s="978" t="s">
        <v>355</v>
      </c>
      <c r="H21" s="978">
        <v>332.45682689601466</v>
      </c>
      <c r="I21" s="978">
        <v>-4287.9694421624026</v>
      </c>
      <c r="J21" s="973"/>
      <c r="K21" s="973"/>
      <c r="L21" s="973"/>
      <c r="M21" s="973"/>
      <c r="N21" s="973"/>
      <c r="O21" s="973"/>
    </row>
    <row r="22" spans="1:15" ht="14.5">
      <c r="A22" s="809" t="s">
        <v>1466</v>
      </c>
      <c r="B22" s="978" t="s">
        <v>878</v>
      </c>
      <c r="C22" s="978">
        <v>8756</v>
      </c>
      <c r="D22" s="978">
        <v>8638</v>
      </c>
      <c r="E22" s="978">
        <v>1785</v>
      </c>
      <c r="F22" s="978">
        <v>1902</v>
      </c>
      <c r="G22" s="978" t="s">
        <v>1386</v>
      </c>
      <c r="H22" s="978">
        <v>7.269410463901778</v>
      </c>
      <c r="I22" s="978">
        <v>-618.42849806712263</v>
      </c>
      <c r="J22" s="973"/>
      <c r="K22" s="973"/>
      <c r="L22" s="973"/>
      <c r="M22" s="973"/>
      <c r="N22" s="973"/>
      <c r="O22" s="973"/>
    </row>
    <row r="23" spans="1:15" ht="14.5">
      <c r="A23" s="945" t="s">
        <v>1240</v>
      </c>
      <c r="B23" s="978">
        <v>49459</v>
      </c>
      <c r="C23" s="978">
        <v>35728</v>
      </c>
      <c r="D23" s="978">
        <v>2410</v>
      </c>
      <c r="E23" s="978">
        <v>6210</v>
      </c>
      <c r="F23" s="978">
        <v>5071</v>
      </c>
      <c r="G23" s="978">
        <v>41</v>
      </c>
      <c r="H23" s="978">
        <v>1491.7481116021352</v>
      </c>
      <c r="I23" s="978">
        <v>-3096.3093964741047</v>
      </c>
      <c r="J23" s="973"/>
      <c r="K23" s="973"/>
      <c r="L23" s="973"/>
      <c r="M23" s="973"/>
      <c r="N23" s="973"/>
      <c r="O23" s="973"/>
    </row>
    <row r="24" spans="1:15" ht="14.5">
      <c r="A24" s="945" t="s">
        <v>1241</v>
      </c>
      <c r="B24" s="978">
        <v>30639</v>
      </c>
      <c r="C24" s="978">
        <v>12676</v>
      </c>
      <c r="D24" s="978">
        <v>4747</v>
      </c>
      <c r="E24" s="978">
        <v>3893</v>
      </c>
      <c r="F24" s="978">
        <v>4192</v>
      </c>
      <c r="G24" s="978">
        <v>5130</v>
      </c>
      <c r="H24" s="978">
        <v>0</v>
      </c>
      <c r="I24" s="978">
        <v>-562.87635821595995</v>
      </c>
      <c r="J24" s="973"/>
      <c r="K24" s="973"/>
      <c r="L24" s="973"/>
      <c r="M24" s="973"/>
      <c r="N24" s="973"/>
      <c r="O24" s="973"/>
    </row>
    <row r="25" spans="1:15" ht="14.5">
      <c r="A25" s="945" t="s">
        <v>1242</v>
      </c>
      <c r="B25" s="978">
        <v>19182</v>
      </c>
      <c r="C25" s="978">
        <v>5220</v>
      </c>
      <c r="D25" s="978">
        <v>1585</v>
      </c>
      <c r="E25" s="978">
        <v>5289</v>
      </c>
      <c r="F25" s="978">
        <v>5085</v>
      </c>
      <c r="G25" s="978">
        <v>2003</v>
      </c>
      <c r="H25" s="978">
        <v>19.787183750958878</v>
      </c>
      <c r="I25" s="978">
        <v>4119.7083169856442</v>
      </c>
      <c r="J25" s="973"/>
      <c r="K25" s="973"/>
      <c r="L25" s="973"/>
      <c r="M25" s="973"/>
      <c r="N25" s="973"/>
      <c r="O25" s="973"/>
    </row>
    <row r="26" spans="1:15" ht="14.5">
      <c r="A26" s="945" t="s">
        <v>1243</v>
      </c>
      <c r="B26" s="978">
        <v>9878</v>
      </c>
      <c r="C26" s="978">
        <v>1367</v>
      </c>
      <c r="D26" s="978">
        <v>1620</v>
      </c>
      <c r="E26" s="978">
        <v>3697</v>
      </c>
      <c r="F26" s="978">
        <v>3195</v>
      </c>
      <c r="G26" s="978" t="s">
        <v>355</v>
      </c>
      <c r="H26" s="978">
        <v>6.8891064638838779</v>
      </c>
      <c r="I26" s="978">
        <v>-2749.0065317213239</v>
      </c>
      <c r="J26" s="973"/>
      <c r="K26" s="973"/>
      <c r="L26" s="973"/>
      <c r="M26" s="973"/>
      <c r="N26" s="973"/>
      <c r="O26" s="973"/>
    </row>
    <row r="27" spans="1:15" ht="18.75" customHeight="1">
      <c r="A27" s="945" t="s">
        <v>1244</v>
      </c>
      <c r="B27" s="978">
        <v>790695.86516298435</v>
      </c>
      <c r="C27" s="978">
        <v>343327.84434878</v>
      </c>
      <c r="D27" s="978">
        <v>116902.54894088782</v>
      </c>
      <c r="E27" s="978">
        <v>159457.40991626197</v>
      </c>
      <c r="F27" s="978">
        <v>122579.73703440912</v>
      </c>
      <c r="G27" s="978">
        <v>45734.440787727552</v>
      </c>
      <c r="H27" s="978">
        <v>24326.225310255635</v>
      </c>
      <c r="I27" s="978">
        <v>-16603.339220551388</v>
      </c>
      <c r="J27" s="973"/>
      <c r="K27" s="973"/>
      <c r="L27" s="973"/>
      <c r="M27" s="973"/>
      <c r="N27" s="973"/>
      <c r="O27" s="973"/>
    </row>
    <row r="28" spans="1:15">
      <c r="A28" s="972"/>
      <c r="B28" s="972"/>
      <c r="C28" s="972"/>
      <c r="D28" s="972"/>
      <c r="E28" s="972"/>
      <c r="F28" s="972"/>
      <c r="G28" s="972"/>
      <c r="H28" s="972"/>
      <c r="I28" s="972"/>
    </row>
    <row r="29" spans="1:15" ht="15">
      <c r="A29" s="947"/>
      <c r="B29" s="1391" t="s">
        <v>1707</v>
      </c>
      <c r="C29" s="1391"/>
      <c r="D29" s="1391"/>
      <c r="E29" s="1391"/>
      <c r="F29" s="1391"/>
      <c r="G29" s="1391"/>
      <c r="H29" s="1391"/>
      <c r="I29" s="1391"/>
    </row>
    <row r="30" spans="1:15" s="973" customFormat="1">
      <c r="A30" s="947"/>
      <c r="B30" s="947"/>
      <c r="C30" s="948"/>
      <c r="D30" s="952"/>
      <c r="E30" s="948"/>
      <c r="F30" s="948"/>
      <c r="G30" s="948"/>
      <c r="H30" s="948"/>
      <c r="I30" s="948"/>
    </row>
    <row r="31" spans="1:15" s="973" customFormat="1" ht="14.5">
      <c r="A31" s="945" t="s">
        <v>1231</v>
      </c>
      <c r="B31" s="965">
        <v>6.3989366271808565</v>
      </c>
      <c r="C31" s="965">
        <v>2.0068463806453858</v>
      </c>
      <c r="D31" s="965">
        <v>0.56230297262656292</v>
      </c>
      <c r="E31" s="965">
        <v>2.0048789760427268</v>
      </c>
      <c r="F31" s="965">
        <v>1.5562170407030718</v>
      </c>
      <c r="G31" s="965">
        <v>0.26869125716310938</v>
      </c>
      <c r="H31" s="965">
        <v>5.6087517963430346E-2</v>
      </c>
      <c r="I31" s="965">
        <v>-0.53645820969460067</v>
      </c>
    </row>
    <row r="32" spans="1:15" ht="14.5">
      <c r="A32" s="945" t="s">
        <v>1232</v>
      </c>
      <c r="B32" s="965">
        <v>5.8603376717062883</v>
      </c>
      <c r="C32" s="965">
        <v>1.0445997938314848</v>
      </c>
      <c r="D32" s="965">
        <v>0.76494875910684346</v>
      </c>
      <c r="E32" s="965">
        <v>2.1696081548993167</v>
      </c>
      <c r="F32" s="965">
        <v>1.6520521262571053</v>
      </c>
      <c r="G32" s="965">
        <v>0.2296822889101168</v>
      </c>
      <c r="H32" s="965">
        <v>0.28257642015998535</v>
      </c>
      <c r="I32" s="965">
        <v>-0.6261107024016358</v>
      </c>
      <c r="J32" s="973"/>
      <c r="K32" s="973"/>
      <c r="L32" s="973"/>
      <c r="M32" s="973"/>
      <c r="N32" s="973"/>
      <c r="O32" s="973"/>
    </row>
    <row r="33" spans="1:15" ht="14.5">
      <c r="A33" s="945" t="s">
        <v>1233</v>
      </c>
      <c r="B33" s="965">
        <v>4.7378882182249376</v>
      </c>
      <c r="C33" s="965">
        <v>2.0999239952882305</v>
      </c>
      <c r="D33" s="965">
        <v>8.677132042443074E-2</v>
      </c>
      <c r="E33" s="965">
        <v>1.2159593062821565</v>
      </c>
      <c r="F33" s="965">
        <v>1.3352335962301198</v>
      </c>
      <c r="G33" s="965">
        <v>0</v>
      </c>
      <c r="H33" s="965">
        <v>0.25104347721394499</v>
      </c>
      <c r="I33" s="965" t="s">
        <v>355</v>
      </c>
      <c r="J33" s="973"/>
      <c r="K33" s="973"/>
      <c r="L33" s="973"/>
      <c r="M33" s="973"/>
      <c r="N33" s="973"/>
      <c r="O33" s="973"/>
    </row>
    <row r="34" spans="1:15" ht="14.5">
      <c r="A34" s="945" t="s">
        <v>1234</v>
      </c>
      <c r="B34" s="965">
        <v>23.308021534660426</v>
      </c>
      <c r="C34" s="965">
        <v>17.32236737798106</v>
      </c>
      <c r="D34" s="965">
        <v>1.7444232459885398</v>
      </c>
      <c r="E34" s="965">
        <v>2.1434396847321802</v>
      </c>
      <c r="F34" s="965">
        <v>1.5218870094675718</v>
      </c>
      <c r="G34" s="965">
        <v>0.57631179201584004</v>
      </c>
      <c r="H34" s="965">
        <v>0.13454104537601902</v>
      </c>
      <c r="I34" s="965">
        <v>4.6823952007573909E-2</v>
      </c>
      <c r="J34" s="973"/>
      <c r="K34" s="973"/>
      <c r="L34" s="973"/>
      <c r="M34" s="973"/>
      <c r="N34" s="973"/>
      <c r="O34" s="973"/>
    </row>
    <row r="35" spans="1:15" ht="14.5">
      <c r="A35" s="945" t="s">
        <v>1235</v>
      </c>
      <c r="B35" s="965">
        <v>19.507610211630588</v>
      </c>
      <c r="C35" s="965">
        <v>8.8987932811836767</v>
      </c>
      <c r="D35" s="965">
        <v>6.6687890364441209</v>
      </c>
      <c r="E35" s="965">
        <v>1.8995209508216604</v>
      </c>
      <c r="F35" s="965">
        <v>2.0389909647686619</v>
      </c>
      <c r="G35" s="965">
        <v>0</v>
      </c>
      <c r="H35" s="965">
        <v>0.17363591550252466</v>
      </c>
      <c r="I35" s="965" t="s">
        <v>355</v>
      </c>
      <c r="J35" s="973"/>
      <c r="K35" s="973"/>
      <c r="L35" s="973"/>
      <c r="M35" s="973"/>
      <c r="N35" s="973"/>
      <c r="O35" s="973"/>
    </row>
    <row r="36" spans="1:15" ht="14.5">
      <c r="A36" s="945" t="s">
        <v>1236</v>
      </c>
      <c r="B36" s="965">
        <v>6.730435486362162</v>
      </c>
      <c r="C36" s="965">
        <v>2.9688236470878571</v>
      </c>
      <c r="D36" s="965">
        <v>0.36077277185767198</v>
      </c>
      <c r="E36" s="965">
        <v>1.9771259803700856</v>
      </c>
      <c r="F36" s="965">
        <v>1.3211236732481575</v>
      </c>
      <c r="G36" s="965">
        <v>0.10315935498615898</v>
      </c>
      <c r="H36" s="965">
        <v>0.40377482056091551</v>
      </c>
      <c r="I36" s="965" t="s">
        <v>355</v>
      </c>
      <c r="J36" s="973"/>
      <c r="K36" s="973"/>
      <c r="L36" s="973"/>
      <c r="M36" s="973"/>
      <c r="N36" s="973"/>
      <c r="O36" s="973"/>
    </row>
    <row r="37" spans="1:15" ht="14.5">
      <c r="A37" s="945" t="s">
        <v>1237</v>
      </c>
      <c r="B37" s="965">
        <v>5.6927434285001608</v>
      </c>
      <c r="C37" s="965">
        <v>1.0213097708816166</v>
      </c>
      <c r="D37" s="965">
        <v>0.45505042541942647</v>
      </c>
      <c r="E37" s="965">
        <v>2.2554816524228634</v>
      </c>
      <c r="F37" s="965">
        <v>1.8655090394729059</v>
      </c>
      <c r="G37" s="965">
        <v>9.5392540303348275E-2</v>
      </c>
      <c r="H37" s="965">
        <v>2.1096479477456245</v>
      </c>
      <c r="I37" s="965">
        <v>-0.7220823007345879</v>
      </c>
      <c r="J37" s="973"/>
      <c r="K37" s="973"/>
      <c r="L37" s="973"/>
      <c r="M37" s="973"/>
      <c r="N37" s="973"/>
      <c r="O37" s="973"/>
    </row>
    <row r="38" spans="1:15">
      <c r="A38" s="945" t="s">
        <v>335</v>
      </c>
      <c r="B38" s="965">
        <v>6.4869553679946836</v>
      </c>
      <c r="C38" s="965">
        <v>2.4664824993021752</v>
      </c>
      <c r="D38" s="965">
        <v>0.30604159912681139</v>
      </c>
      <c r="E38" s="965">
        <v>1.9945901358223883</v>
      </c>
      <c r="F38" s="965">
        <v>1.7192152818023536</v>
      </c>
      <c r="G38" s="965">
        <v>0</v>
      </c>
      <c r="H38" s="965">
        <v>3.4114787782725665E-3</v>
      </c>
      <c r="I38" s="965">
        <v>2.6995222920193949</v>
      </c>
      <c r="J38" s="973"/>
      <c r="K38" s="973"/>
      <c r="L38" s="973"/>
      <c r="M38" s="973"/>
      <c r="N38" s="973"/>
      <c r="O38" s="973"/>
    </row>
    <row r="39" spans="1:15" ht="14.5">
      <c r="A39" s="945" t="s">
        <v>1238</v>
      </c>
      <c r="B39" s="965">
        <v>8.6561708689941117</v>
      </c>
      <c r="C39" s="965">
        <v>3.0138376049429292</v>
      </c>
      <c r="D39" s="965">
        <v>1.4545409839781502</v>
      </c>
      <c r="E39" s="965">
        <v>2.0983143178800838</v>
      </c>
      <c r="F39" s="965">
        <v>1.9347777061051148</v>
      </c>
      <c r="G39" s="965">
        <v>0.15482831921373338</v>
      </c>
      <c r="H39" s="965">
        <v>5.9342317740728213E-2</v>
      </c>
      <c r="I39" s="965">
        <v>1.0498429752998399</v>
      </c>
      <c r="J39" s="973"/>
      <c r="K39" s="973"/>
      <c r="L39" s="973"/>
      <c r="M39" s="973"/>
      <c r="N39" s="973"/>
      <c r="O39" s="973"/>
    </row>
    <row r="40" spans="1:15" ht="14.5">
      <c r="A40" s="809" t="s">
        <v>1465</v>
      </c>
      <c r="B40" s="965">
        <v>14.885052107707953</v>
      </c>
      <c r="C40" s="965">
        <v>9.2507931137882213</v>
      </c>
      <c r="D40" s="965">
        <v>1.7165032365563444</v>
      </c>
      <c r="E40" s="965">
        <v>1.8332315912710366</v>
      </c>
      <c r="F40" s="965">
        <v>1.729397317588089</v>
      </c>
      <c r="G40" s="965">
        <v>0.35518365062334362</v>
      </c>
      <c r="H40" s="965">
        <v>0.2044303649534481</v>
      </c>
      <c r="I40" s="965">
        <v>-0.23999906606010096</v>
      </c>
      <c r="J40" s="973"/>
      <c r="K40" s="973"/>
      <c r="L40" s="973"/>
      <c r="M40" s="973"/>
      <c r="N40" s="973"/>
      <c r="O40" s="973"/>
    </row>
    <row r="41" spans="1:15" ht="14.5">
      <c r="A41" s="945" t="s">
        <v>1239</v>
      </c>
      <c r="B41" s="965" t="s">
        <v>878</v>
      </c>
      <c r="C41" s="965">
        <v>1.1391530397149718</v>
      </c>
      <c r="D41" s="965">
        <v>1.3182698663543655</v>
      </c>
      <c r="E41" s="965">
        <v>2.1763818600870253</v>
      </c>
      <c r="F41" s="965">
        <v>1.6939905180498298</v>
      </c>
      <c r="G41" s="965" t="s">
        <v>355</v>
      </c>
      <c r="H41" s="965">
        <v>8.3052457222059062E-2</v>
      </c>
      <c r="I41" s="965">
        <v>-1.0711959263693449</v>
      </c>
      <c r="J41" s="973"/>
      <c r="K41" s="973"/>
      <c r="L41" s="973"/>
      <c r="M41" s="973"/>
      <c r="N41" s="973"/>
      <c r="O41" s="973"/>
    </row>
    <row r="42" spans="1:15" ht="14.5">
      <c r="A42" s="809" t="s">
        <v>1466</v>
      </c>
      <c r="B42" s="965" t="s">
        <v>878</v>
      </c>
      <c r="C42" s="965">
        <v>8.8455434362047001</v>
      </c>
      <c r="D42" s="965">
        <v>8.7263367064796942</v>
      </c>
      <c r="E42" s="965">
        <v>1.8032543437214927</v>
      </c>
      <c r="F42" s="965">
        <v>1.9214508469234057</v>
      </c>
      <c r="G42" s="965" t="s">
        <v>1386</v>
      </c>
      <c r="H42" s="965">
        <v>7.3437512578853519E-3</v>
      </c>
      <c r="I42" s="965">
        <v>-0.62475287138414437</v>
      </c>
      <c r="J42" s="973"/>
      <c r="K42" s="973"/>
      <c r="L42" s="973"/>
      <c r="M42" s="973"/>
      <c r="N42" s="973"/>
      <c r="O42" s="973"/>
    </row>
    <row r="43" spans="1:15" ht="14.5">
      <c r="A43" s="945" t="s">
        <v>1240</v>
      </c>
      <c r="B43" s="965">
        <v>12.209596551817777</v>
      </c>
      <c r="C43" s="965">
        <v>8.8199208557258633</v>
      </c>
      <c r="D43" s="965">
        <v>0.59493980246023659</v>
      </c>
      <c r="E43" s="965">
        <v>1.5330191590365432</v>
      </c>
      <c r="F43" s="965">
        <v>1.2518422150522239</v>
      </c>
      <c r="G43" s="965">
        <v>1.0121382531481203E-2</v>
      </c>
      <c r="H43" s="965">
        <v>0.36825739702780297</v>
      </c>
      <c r="I43" s="965">
        <v>-0.76436419115936849</v>
      </c>
      <c r="J43" s="973"/>
      <c r="K43" s="973"/>
      <c r="L43" s="973"/>
      <c r="M43" s="973"/>
      <c r="N43" s="973"/>
      <c r="O43" s="973"/>
    </row>
    <row r="44" spans="1:15" ht="14.5">
      <c r="A44" s="945" t="s">
        <v>1241</v>
      </c>
      <c r="B44" s="965">
        <v>13.677740313553681</v>
      </c>
      <c r="C44" s="965">
        <v>5.6587694185386752</v>
      </c>
      <c r="D44" s="965">
        <v>2.1191368278481453</v>
      </c>
      <c r="E44" s="965">
        <v>1.7378975502028291</v>
      </c>
      <c r="F44" s="965">
        <v>1.8713759389802875</v>
      </c>
      <c r="G44" s="965">
        <v>2.2901141619677658</v>
      </c>
      <c r="H44" s="965">
        <v>0</v>
      </c>
      <c r="I44" s="965">
        <v>-0.25127702132304314</v>
      </c>
      <c r="J44" s="973"/>
      <c r="K44" s="973"/>
      <c r="L44" s="973"/>
      <c r="M44" s="973"/>
      <c r="N44" s="973"/>
      <c r="O44" s="973"/>
    </row>
    <row r="45" spans="1:15" ht="14.5">
      <c r="A45" s="945" t="s">
        <v>1242</v>
      </c>
      <c r="B45" s="965">
        <v>6.793912325875449</v>
      </c>
      <c r="C45" s="965">
        <v>1.8488281900255366</v>
      </c>
      <c r="D45" s="965">
        <v>0.56137790827403744</v>
      </c>
      <c r="E45" s="965">
        <v>1.8732667235718512</v>
      </c>
      <c r="F45" s="965">
        <v>1.8010136678697037</v>
      </c>
      <c r="G45" s="965">
        <v>0.70942583613431986</v>
      </c>
      <c r="H45" s="965">
        <v>7.0082573026796951E-3</v>
      </c>
      <c r="I45" s="965">
        <v>1.4591250710968808</v>
      </c>
      <c r="J45" s="973"/>
      <c r="K45" s="973"/>
      <c r="L45" s="973"/>
      <c r="M45" s="973"/>
      <c r="N45" s="973"/>
      <c r="O45" s="973"/>
    </row>
    <row r="46" spans="1:15" ht="14.5">
      <c r="A46" s="945" t="s">
        <v>1243</v>
      </c>
      <c r="B46" s="965">
        <v>4.5756901982582914</v>
      </c>
      <c r="C46" s="965">
        <v>0.63322216045951452</v>
      </c>
      <c r="D46" s="965">
        <v>0.75041689827682034</v>
      </c>
      <c r="E46" s="965">
        <v>1.7125254771169167</v>
      </c>
      <c r="F46" s="965">
        <v>1.479988882712618</v>
      </c>
      <c r="G46" s="965" t="s">
        <v>355</v>
      </c>
      <c r="H46" s="965">
        <v>3.1911740151398357E-3</v>
      </c>
      <c r="I46" s="965">
        <v>-1.2733956511586639</v>
      </c>
      <c r="J46" s="973"/>
      <c r="K46" s="973"/>
      <c r="L46" s="973"/>
      <c r="M46" s="973"/>
      <c r="N46" s="973"/>
      <c r="O46" s="973"/>
    </row>
    <row r="47" spans="1:15" ht="18.75" customHeight="1">
      <c r="A47" s="945" t="s">
        <v>1244</v>
      </c>
      <c r="B47" s="965">
        <v>9.7637862049708684</v>
      </c>
      <c r="C47" s="965">
        <v>4.2395310486972457</v>
      </c>
      <c r="D47" s="965">
        <v>1.4435531346046633</v>
      </c>
      <c r="E47" s="965">
        <v>1.9690352862789557</v>
      </c>
      <c r="F47" s="965">
        <v>1.5136570180733371</v>
      </c>
      <c r="G47" s="965">
        <v>0.56474470365824758</v>
      </c>
      <c r="H47" s="965">
        <v>0.30038864950220584</v>
      </c>
      <c r="I47" s="965">
        <v>-0.20502377915515688</v>
      </c>
      <c r="J47" s="973"/>
      <c r="K47" s="973"/>
      <c r="L47" s="973"/>
      <c r="M47" s="973"/>
      <c r="N47" s="973"/>
      <c r="O47" s="973"/>
    </row>
    <row r="48" spans="1:15" s="950" customFormat="1">
      <c r="A48" s="947"/>
      <c r="B48" s="947"/>
      <c r="C48" s="970"/>
      <c r="D48" s="970"/>
      <c r="E48" s="970"/>
      <c r="F48" s="970"/>
      <c r="G48" s="970"/>
      <c r="H48" s="970"/>
      <c r="I48" s="970"/>
    </row>
    <row r="49" spans="1:9" s="950" customFormat="1" ht="13">
      <c r="A49" s="949"/>
      <c r="B49" s="1323" t="s">
        <v>91</v>
      </c>
      <c r="C49" s="1323"/>
      <c r="D49" s="1323"/>
      <c r="E49" s="1323"/>
      <c r="F49" s="1323"/>
      <c r="G49" s="1323"/>
      <c r="H49" s="1323"/>
      <c r="I49" s="1323"/>
    </row>
    <row r="50" spans="1:9" s="950" customFormat="1">
      <c r="A50" s="947"/>
      <c r="B50" s="947"/>
      <c r="C50" s="948"/>
      <c r="D50" s="948"/>
      <c r="E50" s="948"/>
      <c r="F50" s="948"/>
      <c r="G50" s="948"/>
      <c r="H50" s="948"/>
      <c r="I50" s="948"/>
    </row>
    <row r="51" spans="1:9" s="950" customFormat="1" ht="14.5">
      <c r="A51" s="945" t="s">
        <v>1231</v>
      </c>
      <c r="B51" s="953">
        <v>100</v>
      </c>
      <c r="C51" s="837">
        <v>31.362185587537699</v>
      </c>
      <c r="D51" s="837">
        <v>8.7874439987116038</v>
      </c>
      <c r="E51" s="837">
        <v>31.331439782144006</v>
      </c>
      <c r="F51" s="837">
        <v>24.319932066410939</v>
      </c>
      <c r="G51" s="837">
        <v>4.1989985651957484</v>
      </c>
      <c r="H51" s="837" t="s">
        <v>423</v>
      </c>
      <c r="I51" s="837" t="s">
        <v>423</v>
      </c>
    </row>
    <row r="52" spans="1:9" s="950" customFormat="1" ht="14.5">
      <c r="A52" s="945" t="s">
        <v>1232</v>
      </c>
      <c r="B52" s="953">
        <v>100</v>
      </c>
      <c r="C52" s="837">
        <v>17.823224692423917</v>
      </c>
      <c r="D52" s="837">
        <v>13.051748327217785</v>
      </c>
      <c r="E52" s="837">
        <v>37.018400604360025</v>
      </c>
      <c r="F52" s="837">
        <v>28.187729333045542</v>
      </c>
      <c r="G52" s="837">
        <v>3.9188970429527306</v>
      </c>
      <c r="H52" s="837" t="s">
        <v>423</v>
      </c>
      <c r="I52" s="837" t="s">
        <v>423</v>
      </c>
    </row>
    <row r="53" spans="1:9" s="950" customFormat="1" ht="14.5">
      <c r="A53" s="945" t="s">
        <v>1233</v>
      </c>
      <c r="B53" s="953">
        <v>100</v>
      </c>
      <c r="C53" s="837">
        <v>44.321940463065047</v>
      </c>
      <c r="D53" s="837">
        <v>1.8314345216219527</v>
      </c>
      <c r="E53" s="837">
        <v>25.664584098983216</v>
      </c>
      <c r="F53" s="837">
        <v>28.182040916329782</v>
      </c>
      <c r="G53" s="837">
        <v>0</v>
      </c>
      <c r="H53" s="837" t="s">
        <v>423</v>
      </c>
      <c r="I53" s="837" t="s">
        <v>423</v>
      </c>
    </row>
    <row r="54" spans="1:9" s="950" customFormat="1" ht="14.5">
      <c r="A54" s="945" t="s">
        <v>1234</v>
      </c>
      <c r="B54" s="953">
        <v>100</v>
      </c>
      <c r="C54" s="837">
        <v>74.319338311154638</v>
      </c>
      <c r="D54" s="837">
        <v>7.4842184412541313</v>
      </c>
      <c r="E54" s="837">
        <v>9.1961459772325878</v>
      </c>
      <c r="F54" s="837">
        <v>6.5294559952436746</v>
      </c>
      <c r="G54" s="837">
        <v>2.4725899242834912</v>
      </c>
      <c r="H54" s="837" t="s">
        <v>423</v>
      </c>
      <c r="I54" s="837" t="s">
        <v>423</v>
      </c>
    </row>
    <row r="55" spans="1:9" s="950" customFormat="1" ht="14.5">
      <c r="A55" s="945" t="s">
        <v>1235</v>
      </c>
      <c r="B55" s="953">
        <v>100</v>
      </c>
      <c r="C55" s="837">
        <v>45.617034504196454</v>
      </c>
      <c r="D55" s="837">
        <v>34.185576624184023</v>
      </c>
      <c r="E55" s="837">
        <v>9.7373329188685105</v>
      </c>
      <c r="F55" s="837">
        <v>10.452284737332919</v>
      </c>
      <c r="G55" s="837">
        <v>0</v>
      </c>
      <c r="H55" s="837" t="s">
        <v>423</v>
      </c>
      <c r="I55" s="837" t="s">
        <v>423</v>
      </c>
    </row>
    <row r="56" spans="1:9" s="950" customFormat="1" ht="14.5">
      <c r="A56" s="945" t="s">
        <v>1236</v>
      </c>
      <c r="B56" s="953">
        <v>100</v>
      </c>
      <c r="C56" s="837">
        <v>44.110424252688624</v>
      </c>
      <c r="D56" s="837">
        <v>5.3603184012194092</v>
      </c>
      <c r="E56" s="837">
        <v>29.375899737488357</v>
      </c>
      <c r="F56" s="837">
        <v>19.62909645185875</v>
      </c>
      <c r="G56" s="837">
        <v>1.5327292742823271</v>
      </c>
      <c r="H56" s="837" t="s">
        <v>423</v>
      </c>
      <c r="I56" s="837" t="s">
        <v>423</v>
      </c>
    </row>
    <row r="57" spans="1:9" s="950" customFormat="1" ht="14.5">
      <c r="A57" s="945" t="s">
        <v>1237</v>
      </c>
      <c r="B57" s="953">
        <v>100</v>
      </c>
      <c r="C57" s="837">
        <v>17.94055508928313</v>
      </c>
      <c r="D57" s="837">
        <v>7.993517205452493</v>
      </c>
      <c r="E57" s="837">
        <v>39.620293462217461</v>
      </c>
      <c r="F57" s="837">
        <v>32.769947616704769</v>
      </c>
      <c r="G57" s="837">
        <v>1.6756866263421411</v>
      </c>
      <c r="H57" s="837" t="s">
        <v>423</v>
      </c>
      <c r="I57" s="837" t="s">
        <v>423</v>
      </c>
    </row>
    <row r="58" spans="1:9" s="950" customFormat="1">
      <c r="A58" s="945" t="s">
        <v>335</v>
      </c>
      <c r="B58" s="953">
        <v>100</v>
      </c>
      <c r="C58" s="837">
        <v>38.022190062711047</v>
      </c>
      <c r="D58" s="837">
        <v>4.7178002894356004</v>
      </c>
      <c r="E58" s="837">
        <v>30.747708634828751</v>
      </c>
      <c r="F58" s="837">
        <v>26.502653159671972</v>
      </c>
      <c r="G58" s="837">
        <v>0</v>
      </c>
      <c r="H58" s="837" t="s">
        <v>423</v>
      </c>
      <c r="I58" s="837" t="s">
        <v>423</v>
      </c>
    </row>
    <row r="59" spans="1:9" s="950" customFormat="1" ht="14.5">
      <c r="A59" s="945" t="s">
        <v>1238</v>
      </c>
      <c r="B59" s="953">
        <v>100</v>
      </c>
      <c r="C59" s="837">
        <v>34.817214800349149</v>
      </c>
      <c r="D59" s="837">
        <v>16.803515156894946</v>
      </c>
      <c r="E59" s="837">
        <v>24.240675809625259</v>
      </c>
      <c r="F59" s="837">
        <v>22.351426922906217</v>
      </c>
      <c r="G59" s="837">
        <v>1.7886467533620345</v>
      </c>
      <c r="H59" s="837" t="s">
        <v>423</v>
      </c>
      <c r="I59" s="837" t="s">
        <v>423</v>
      </c>
    </row>
    <row r="60" spans="1:9" s="950" customFormat="1" ht="14.5">
      <c r="A60" s="809" t="s">
        <v>1465</v>
      </c>
      <c r="B60" s="953">
        <v>100</v>
      </c>
      <c r="C60" s="837">
        <v>62.148207791613082</v>
      </c>
      <c r="D60" s="837">
        <v>11.531724740603929</v>
      </c>
      <c r="E60" s="837">
        <v>12.315923236316594</v>
      </c>
      <c r="F60" s="837">
        <v>11.618349099984354</v>
      </c>
      <c r="G60" s="837">
        <v>2.3861767365894426</v>
      </c>
      <c r="H60" s="837" t="s">
        <v>423</v>
      </c>
      <c r="I60" s="837" t="s">
        <v>423</v>
      </c>
    </row>
    <row r="61" spans="1:9" s="950" customFormat="1" ht="14.5">
      <c r="A61" s="945" t="s">
        <v>1239</v>
      </c>
      <c r="B61" s="978" t="s">
        <v>878</v>
      </c>
      <c r="C61" s="1012" t="s">
        <v>878</v>
      </c>
      <c r="D61" s="1012" t="s">
        <v>878</v>
      </c>
      <c r="E61" s="1012" t="s">
        <v>878</v>
      </c>
      <c r="F61" s="1012" t="s">
        <v>878</v>
      </c>
      <c r="G61" s="837" t="s">
        <v>355</v>
      </c>
      <c r="H61" s="837" t="s">
        <v>423</v>
      </c>
      <c r="I61" s="837" t="s">
        <v>423</v>
      </c>
    </row>
    <row r="62" spans="1:9" s="950" customFormat="1" ht="14.5">
      <c r="A62" s="809" t="s">
        <v>1466</v>
      </c>
      <c r="B62" s="978" t="s">
        <v>878</v>
      </c>
      <c r="C62" s="1012" t="s">
        <v>878</v>
      </c>
      <c r="D62" s="1012" t="s">
        <v>878</v>
      </c>
      <c r="E62" s="1012" t="s">
        <v>878</v>
      </c>
      <c r="F62" s="1012" t="s">
        <v>878</v>
      </c>
      <c r="G62" s="1012" t="s">
        <v>878</v>
      </c>
      <c r="H62" s="837" t="s">
        <v>423</v>
      </c>
      <c r="I62" s="837" t="s">
        <v>423</v>
      </c>
    </row>
    <row r="63" spans="1:9" s="950" customFormat="1" ht="14.5">
      <c r="A63" s="945" t="s">
        <v>1240</v>
      </c>
      <c r="B63" s="953">
        <v>100</v>
      </c>
      <c r="C63" s="837">
        <v>72.237610950484239</v>
      </c>
      <c r="D63" s="837">
        <v>4.8727228613599145</v>
      </c>
      <c r="E63" s="837">
        <v>12.555854344002103</v>
      </c>
      <c r="F63" s="837">
        <v>10.252936775915405</v>
      </c>
      <c r="G63" s="837">
        <v>8.2896944944297293E-2</v>
      </c>
      <c r="H63" s="837" t="s">
        <v>423</v>
      </c>
      <c r="I63" s="837" t="s">
        <v>423</v>
      </c>
    </row>
    <row r="64" spans="1:9" s="950" customFormat="1" ht="14.5">
      <c r="A64" s="945" t="s">
        <v>1241</v>
      </c>
      <c r="B64" s="1014">
        <v>100</v>
      </c>
      <c r="C64" s="1139">
        <v>41.372107444759948</v>
      </c>
      <c r="D64" s="1139">
        <v>15.493325500179509</v>
      </c>
      <c r="E64" s="1139">
        <v>12.706028264630048</v>
      </c>
      <c r="F64" s="1139">
        <v>13.681908678481674</v>
      </c>
      <c r="G64" s="837">
        <v>16.743366297855673</v>
      </c>
      <c r="H64" s="837" t="s">
        <v>423</v>
      </c>
      <c r="I64" s="837" t="s">
        <v>423</v>
      </c>
    </row>
    <row r="65" spans="1:9" s="950" customFormat="1" ht="14.5">
      <c r="A65" s="945" t="s">
        <v>1242</v>
      </c>
      <c r="B65" s="953">
        <v>100</v>
      </c>
      <c r="C65" s="837">
        <v>27.213012198936504</v>
      </c>
      <c r="D65" s="837">
        <v>8.2629548535084982</v>
      </c>
      <c r="E65" s="837">
        <v>27.572724429152331</v>
      </c>
      <c r="F65" s="837">
        <v>26.509227400688147</v>
      </c>
      <c r="G65" s="837">
        <v>10.442081117714524</v>
      </c>
      <c r="H65" s="837" t="s">
        <v>423</v>
      </c>
      <c r="I65" s="837" t="s">
        <v>423</v>
      </c>
    </row>
    <row r="66" spans="1:9" s="950" customFormat="1" ht="14.5">
      <c r="A66" s="945" t="s">
        <v>1243</v>
      </c>
      <c r="B66" s="953">
        <v>100</v>
      </c>
      <c r="C66" s="837">
        <v>13.838833772018628</v>
      </c>
      <c r="D66" s="837">
        <v>16.400080988054263</v>
      </c>
      <c r="E66" s="837">
        <v>37.426604575825067</v>
      </c>
      <c r="F66" s="837">
        <v>32.344604170884793</v>
      </c>
      <c r="G66" s="837" t="s">
        <v>355</v>
      </c>
      <c r="H66" s="837" t="s">
        <v>423</v>
      </c>
      <c r="I66" s="837" t="s">
        <v>423</v>
      </c>
    </row>
    <row r="67" spans="1:9" s="950" customFormat="1" ht="18.75" customHeight="1">
      <c r="A67" s="945" t="s">
        <v>1244</v>
      </c>
      <c r="B67" s="953">
        <v>99.999999999999986</v>
      </c>
      <c r="C67" s="837">
        <v>43.420973787185623</v>
      </c>
      <c r="D67" s="837">
        <v>14.784767960913893</v>
      </c>
      <c r="E67" s="837">
        <v>20.166718575592068</v>
      </c>
      <c r="F67" s="837">
        <v>15.502766921532091</v>
      </c>
      <c r="G67" s="837">
        <v>5.7840748640187227</v>
      </c>
      <c r="H67" s="837" t="s">
        <v>423</v>
      </c>
      <c r="I67" s="837" t="s">
        <v>423</v>
      </c>
    </row>
    <row r="68" spans="1:9" ht="13">
      <c r="B68" s="869"/>
      <c r="C68" s="977"/>
      <c r="D68" s="977"/>
      <c r="E68" s="977"/>
      <c r="F68" s="977"/>
      <c r="G68" s="977"/>
      <c r="H68" s="977"/>
      <c r="I68" s="977"/>
    </row>
    <row r="69" spans="1:9" s="931" customFormat="1" ht="30" customHeight="1">
      <c r="B69" s="1372" t="s">
        <v>1199</v>
      </c>
      <c r="C69" s="1372"/>
      <c r="D69" s="1372"/>
      <c r="E69" s="1372"/>
      <c r="F69" s="1372"/>
      <c r="G69" s="1372"/>
      <c r="H69" s="1372"/>
      <c r="I69" s="1372"/>
    </row>
    <row r="70" spans="1:9" s="931" customFormat="1" ht="15" customHeight="1">
      <c r="B70" s="1379" t="s">
        <v>1135</v>
      </c>
      <c r="C70" s="1379"/>
      <c r="D70" s="1379"/>
      <c r="E70" s="1379"/>
      <c r="F70" s="1379"/>
      <c r="G70" s="1379"/>
      <c r="H70" s="1379"/>
      <c r="I70" s="1379"/>
    </row>
    <row r="71" spans="1:9" s="931" customFormat="1" ht="15" customHeight="1">
      <c r="B71" s="1379" t="s">
        <v>1136</v>
      </c>
      <c r="C71" s="1379"/>
      <c r="D71" s="1379"/>
      <c r="E71" s="1379"/>
      <c r="F71" s="1379"/>
      <c r="G71" s="1379"/>
      <c r="H71" s="1379"/>
      <c r="I71" s="1379"/>
    </row>
    <row r="72" spans="1:9" s="931" customFormat="1" ht="15" customHeight="1">
      <c r="B72" s="1379" t="s">
        <v>1137</v>
      </c>
      <c r="C72" s="1379"/>
      <c r="D72" s="1379"/>
      <c r="E72" s="1379"/>
      <c r="F72" s="1379"/>
      <c r="G72" s="1379"/>
      <c r="H72" s="1379"/>
      <c r="I72" s="1379"/>
    </row>
    <row r="73" spans="1:9" s="931" customFormat="1" ht="15" customHeight="1">
      <c r="B73" s="1379" t="s">
        <v>1138</v>
      </c>
      <c r="C73" s="1379"/>
      <c r="D73" s="1379"/>
      <c r="E73" s="1379"/>
      <c r="F73" s="1379"/>
      <c r="G73" s="1379"/>
      <c r="H73" s="1379"/>
      <c r="I73" s="1379"/>
    </row>
    <row r="74" spans="1:9" s="931" customFormat="1" ht="15" customHeight="1">
      <c r="B74" s="1379" t="s">
        <v>1139</v>
      </c>
      <c r="C74" s="1379"/>
      <c r="D74" s="1379"/>
      <c r="E74" s="1379"/>
      <c r="F74" s="1379"/>
      <c r="G74" s="1379"/>
      <c r="H74" s="1379"/>
      <c r="I74" s="1379"/>
    </row>
    <row r="75" spans="1:9" s="931" customFormat="1" ht="25" customHeight="1">
      <c r="B75" s="1372" t="s">
        <v>1140</v>
      </c>
      <c r="C75" s="1372"/>
      <c r="D75" s="1372"/>
      <c r="E75" s="1372"/>
      <c r="F75" s="1372"/>
      <c r="G75" s="1372"/>
      <c r="H75" s="1372"/>
      <c r="I75" s="1372"/>
    </row>
    <row r="76" spans="1:9" s="931" customFormat="1" ht="40" customHeight="1">
      <c r="B76" s="1372" t="s">
        <v>1470</v>
      </c>
      <c r="C76" s="1372"/>
      <c r="D76" s="1372"/>
      <c r="E76" s="1372"/>
      <c r="F76" s="1372"/>
      <c r="G76" s="1372"/>
      <c r="H76" s="1372"/>
      <c r="I76" s="1372"/>
    </row>
    <row r="77" spans="1:9" s="931" customFormat="1" ht="25" customHeight="1">
      <c r="B77" s="1372" t="s">
        <v>1249</v>
      </c>
      <c r="C77" s="1372"/>
      <c r="D77" s="1372"/>
      <c r="E77" s="1372"/>
      <c r="F77" s="1372"/>
      <c r="G77" s="1372"/>
      <c r="H77" s="1372"/>
      <c r="I77" s="1372"/>
    </row>
    <row r="78" spans="1:9" s="931" customFormat="1" ht="15" customHeight="1">
      <c r="B78" s="1379" t="s">
        <v>1706</v>
      </c>
      <c r="C78" s="1379"/>
      <c r="D78" s="1379"/>
      <c r="E78" s="1379"/>
      <c r="F78" s="1379"/>
      <c r="G78" s="1379"/>
      <c r="H78" s="1379"/>
      <c r="I78" s="1379"/>
    </row>
    <row r="79" spans="1:9" s="931" customFormat="1" ht="25" customHeight="1">
      <c r="B79" s="1372" t="s">
        <v>1468</v>
      </c>
      <c r="C79" s="1372"/>
      <c r="D79" s="1372"/>
      <c r="E79" s="1372"/>
      <c r="F79" s="1372"/>
      <c r="G79" s="1372"/>
      <c r="H79" s="1372"/>
      <c r="I79" s="1372"/>
    </row>
  </sheetData>
  <sheetProtection selectLockedCells="1"/>
  <mergeCells count="22">
    <mergeCell ref="B78:I78"/>
    <mergeCell ref="B79:I79"/>
    <mergeCell ref="B72:I72"/>
    <mergeCell ref="B73:I73"/>
    <mergeCell ref="B74:I74"/>
    <mergeCell ref="B75:I75"/>
    <mergeCell ref="B76:I76"/>
    <mergeCell ref="B77:I77"/>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2014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4" style="812" customWidth="1"/>
    <col min="3" max="9" width="14" style="961" customWidth="1"/>
    <col min="10" max="16384" width="11.54296875" style="811"/>
  </cols>
  <sheetData>
    <row r="1" spans="1:15" ht="13">
      <c r="A1" s="257" t="s">
        <v>263</v>
      </c>
    </row>
    <row r="3" spans="1:15" ht="15">
      <c r="A3" s="955" t="s">
        <v>190</v>
      </c>
      <c r="B3" s="969" t="s">
        <v>1471</v>
      </c>
      <c r="C3" s="969"/>
      <c r="D3" s="969"/>
      <c r="E3" s="969"/>
      <c r="F3" s="969"/>
      <c r="G3" s="969"/>
      <c r="H3" s="969"/>
      <c r="I3" s="969"/>
    </row>
    <row r="4" spans="1:15">
      <c r="A4" s="947"/>
      <c r="B4" s="947"/>
      <c r="C4" s="970"/>
      <c r="D4" s="970"/>
      <c r="E4" s="970"/>
      <c r="F4" s="970"/>
      <c r="G4" s="970"/>
      <c r="H4" s="970"/>
      <c r="I4" s="970"/>
    </row>
    <row r="5" spans="1:15" ht="15.75" customHeight="1">
      <c r="A5" s="1380" t="s">
        <v>327</v>
      </c>
      <c r="B5" s="1383" t="s">
        <v>664</v>
      </c>
      <c r="C5" s="1384" t="s">
        <v>559</v>
      </c>
      <c r="D5" s="1385"/>
      <c r="E5" s="1385"/>
      <c r="F5" s="1385"/>
      <c r="G5" s="1386"/>
      <c r="H5" s="1384" t="s">
        <v>136</v>
      </c>
      <c r="I5" s="1385"/>
    </row>
    <row r="6" spans="1:15" ht="15.75" customHeight="1">
      <c r="A6" s="1381"/>
      <c r="B6" s="1383"/>
      <c r="C6" s="1384" t="s">
        <v>1109</v>
      </c>
      <c r="D6" s="1385"/>
      <c r="E6" s="1385"/>
      <c r="F6" s="1386"/>
      <c r="G6" s="1387" t="s">
        <v>1133</v>
      </c>
      <c r="H6" s="1387" t="s">
        <v>1110</v>
      </c>
      <c r="I6" s="1389" t="s">
        <v>1134</v>
      </c>
    </row>
    <row r="7" spans="1:15" ht="96" customHeight="1">
      <c r="A7" s="1382"/>
      <c r="B7" s="1383"/>
      <c r="C7" s="971" t="s">
        <v>1129</v>
      </c>
      <c r="D7" s="971" t="s">
        <v>1130</v>
      </c>
      <c r="E7" s="971" t="s">
        <v>1131</v>
      </c>
      <c r="F7" s="971" t="s">
        <v>1132</v>
      </c>
      <c r="G7" s="1388"/>
      <c r="H7" s="1388"/>
      <c r="I7" s="1390"/>
    </row>
    <row r="8" spans="1:15">
      <c r="A8" s="972"/>
      <c r="B8" s="972"/>
      <c r="C8" s="972"/>
      <c r="D8" s="972"/>
      <c r="E8" s="972"/>
      <c r="F8" s="972"/>
      <c r="G8" s="972"/>
      <c r="H8" s="972"/>
      <c r="I8" s="972"/>
    </row>
    <row r="9" spans="1:15" ht="13">
      <c r="A9" s="947"/>
      <c r="B9" s="1391" t="s">
        <v>90</v>
      </c>
      <c r="C9" s="1391"/>
      <c r="D9" s="1391"/>
      <c r="E9" s="1391"/>
      <c r="F9" s="1391"/>
      <c r="G9" s="1391"/>
      <c r="H9" s="1391"/>
      <c r="I9" s="1391"/>
    </row>
    <row r="10" spans="1:15" s="973" customFormat="1">
      <c r="A10" s="947"/>
      <c r="B10" s="947"/>
      <c r="C10" s="948"/>
      <c r="D10" s="952"/>
      <c r="E10" s="948"/>
      <c r="F10" s="948"/>
      <c r="G10" s="948"/>
      <c r="H10" s="948"/>
      <c r="I10" s="948"/>
    </row>
    <row r="11" spans="1:15" s="973" customFormat="1">
      <c r="A11" s="945" t="s">
        <v>328</v>
      </c>
      <c r="B11" s="978">
        <v>69692</v>
      </c>
      <c r="C11" s="978">
        <v>21249</v>
      </c>
      <c r="D11" s="978">
        <v>6127</v>
      </c>
      <c r="E11" s="978">
        <v>21892</v>
      </c>
      <c r="F11" s="978">
        <v>17539</v>
      </c>
      <c r="G11" s="978">
        <v>2885</v>
      </c>
      <c r="H11" s="978">
        <v>665.80857198576541</v>
      </c>
      <c r="I11" s="978" t="s">
        <v>878</v>
      </c>
    </row>
    <row r="12" spans="1:15">
      <c r="A12" s="945" t="s">
        <v>329</v>
      </c>
      <c r="B12" s="978">
        <v>74921</v>
      </c>
      <c r="C12" s="978">
        <v>14247</v>
      </c>
      <c r="D12" s="978">
        <v>9476</v>
      </c>
      <c r="E12" s="978">
        <v>27624</v>
      </c>
      <c r="F12" s="978">
        <v>20759</v>
      </c>
      <c r="G12" s="978">
        <v>2814</v>
      </c>
      <c r="H12" s="978">
        <v>4659.4905431175739</v>
      </c>
      <c r="I12" s="978" t="s">
        <v>878</v>
      </c>
      <c r="J12" s="973"/>
      <c r="K12" s="973"/>
      <c r="L12" s="973"/>
      <c r="M12" s="973"/>
      <c r="N12" s="973"/>
      <c r="O12" s="973"/>
    </row>
    <row r="13" spans="1:15">
      <c r="A13" s="945" t="s">
        <v>330</v>
      </c>
      <c r="B13" s="978">
        <v>15679</v>
      </c>
      <c r="C13" s="978">
        <v>7082</v>
      </c>
      <c r="D13" s="978">
        <v>306</v>
      </c>
      <c r="E13" s="978">
        <v>3983</v>
      </c>
      <c r="F13" s="978">
        <v>4308</v>
      </c>
      <c r="G13" s="978">
        <v>0</v>
      </c>
      <c r="H13" s="978">
        <v>860.55312182839316</v>
      </c>
      <c r="I13" s="978" t="s">
        <v>878</v>
      </c>
      <c r="J13" s="973"/>
      <c r="K13" s="973"/>
      <c r="L13" s="973"/>
      <c r="M13" s="973"/>
      <c r="N13" s="973"/>
      <c r="O13" s="973"/>
    </row>
    <row r="14" spans="1:15">
      <c r="A14" s="945" t="s">
        <v>331</v>
      </c>
      <c r="B14" s="978">
        <v>57079</v>
      </c>
      <c r="C14" s="978">
        <v>42200</v>
      </c>
      <c r="D14" s="978">
        <v>4497</v>
      </c>
      <c r="E14" s="978">
        <v>5216</v>
      </c>
      <c r="F14" s="978">
        <v>3735</v>
      </c>
      <c r="G14" s="978">
        <v>1432</v>
      </c>
      <c r="H14" s="978">
        <v>371.24339568877218</v>
      </c>
      <c r="I14" s="978" t="s">
        <v>878</v>
      </c>
      <c r="J14" s="973"/>
      <c r="K14" s="973"/>
      <c r="L14" s="973"/>
      <c r="M14" s="973"/>
      <c r="N14" s="973"/>
      <c r="O14" s="973"/>
    </row>
    <row r="15" spans="1:15" ht="14.25" customHeight="1">
      <c r="A15" s="945" t="s">
        <v>1472</v>
      </c>
      <c r="B15" s="978">
        <v>13284</v>
      </c>
      <c r="C15" s="978">
        <v>6084</v>
      </c>
      <c r="D15" s="978">
        <v>4548</v>
      </c>
      <c r="E15" s="978">
        <v>1254</v>
      </c>
      <c r="F15" s="978">
        <v>1398</v>
      </c>
      <c r="G15" s="978">
        <v>0</v>
      </c>
      <c r="H15" s="978">
        <v>108.72757182716775</v>
      </c>
      <c r="I15" s="978" t="s">
        <v>878</v>
      </c>
      <c r="J15" s="973"/>
      <c r="K15" s="973"/>
      <c r="L15" s="973"/>
      <c r="M15" s="973"/>
      <c r="N15" s="973"/>
      <c r="O15" s="973"/>
    </row>
    <row r="16" spans="1:15">
      <c r="A16" s="945" t="s">
        <v>333</v>
      </c>
      <c r="B16" s="978">
        <v>14801</v>
      </c>
      <c r="C16" s="978">
        <v>8009</v>
      </c>
      <c r="D16" s="978">
        <v>637</v>
      </c>
      <c r="E16" s="978">
        <v>3494</v>
      </c>
      <c r="F16" s="978">
        <v>2480</v>
      </c>
      <c r="G16" s="978">
        <v>181</v>
      </c>
      <c r="H16" s="978">
        <v>742</v>
      </c>
      <c r="I16" s="978" t="s">
        <v>878</v>
      </c>
      <c r="J16" s="973"/>
      <c r="K16" s="973"/>
      <c r="L16" s="973"/>
      <c r="M16" s="973"/>
      <c r="N16" s="973"/>
      <c r="O16" s="973"/>
    </row>
    <row r="17" spans="1:15">
      <c r="A17" s="945" t="s">
        <v>334</v>
      </c>
      <c r="B17" s="978">
        <v>36278</v>
      </c>
      <c r="C17" s="978">
        <v>7444</v>
      </c>
      <c r="D17" s="978">
        <v>2842</v>
      </c>
      <c r="E17" s="978">
        <v>13781</v>
      </c>
      <c r="F17" s="978">
        <v>11622</v>
      </c>
      <c r="G17" s="978">
        <v>590</v>
      </c>
      <c r="H17" s="978">
        <v>13246.243150738654</v>
      </c>
      <c r="I17" s="978" t="s">
        <v>878</v>
      </c>
      <c r="J17" s="973"/>
      <c r="K17" s="973"/>
      <c r="L17" s="973"/>
      <c r="M17" s="973"/>
      <c r="N17" s="973"/>
      <c r="O17" s="973"/>
    </row>
    <row r="18" spans="1:15">
      <c r="A18" s="945" t="s">
        <v>335</v>
      </c>
      <c r="B18" s="978" t="s">
        <v>878</v>
      </c>
      <c r="C18" s="978" t="s">
        <v>1386</v>
      </c>
      <c r="D18" s="978" t="s">
        <v>1386</v>
      </c>
      <c r="E18" s="978" t="s">
        <v>1386</v>
      </c>
      <c r="F18" s="978" t="s">
        <v>1386</v>
      </c>
      <c r="G18" s="978">
        <v>0</v>
      </c>
      <c r="H18" s="978">
        <v>0</v>
      </c>
      <c r="I18" s="978" t="s">
        <v>878</v>
      </c>
      <c r="J18" s="973"/>
      <c r="K18" s="973"/>
      <c r="L18" s="973"/>
      <c r="M18" s="973"/>
      <c r="N18" s="973"/>
      <c r="O18" s="973"/>
    </row>
    <row r="19" spans="1:15">
      <c r="A19" s="945" t="s">
        <v>336</v>
      </c>
      <c r="B19" s="978">
        <v>66811</v>
      </c>
      <c r="C19" s="978">
        <v>23706</v>
      </c>
      <c r="D19" s="978">
        <v>10187</v>
      </c>
      <c r="E19" s="978">
        <v>16368</v>
      </c>
      <c r="F19" s="978">
        <v>15321</v>
      </c>
      <c r="G19" s="978">
        <v>1229</v>
      </c>
      <c r="H19" s="978">
        <v>379.33162001447914</v>
      </c>
      <c r="I19" s="978" t="s">
        <v>878</v>
      </c>
      <c r="J19" s="973"/>
      <c r="K19" s="973"/>
      <c r="L19" s="973"/>
      <c r="M19" s="973"/>
      <c r="N19" s="973"/>
      <c r="O19" s="973"/>
    </row>
    <row r="20" spans="1:15">
      <c r="A20" s="945" t="s">
        <v>337</v>
      </c>
      <c r="B20" s="978" t="s">
        <v>878</v>
      </c>
      <c r="C20" s="978" t="s">
        <v>1386</v>
      </c>
      <c r="D20" s="978" t="s">
        <v>1386</v>
      </c>
      <c r="E20" s="978" t="s">
        <v>1386</v>
      </c>
      <c r="F20" s="978" t="s">
        <v>1386</v>
      </c>
      <c r="G20" s="978" t="s">
        <v>1386</v>
      </c>
      <c r="H20" s="978">
        <v>3543.4832991112194</v>
      </c>
      <c r="I20" s="978" t="s">
        <v>878</v>
      </c>
      <c r="J20" s="973"/>
      <c r="K20" s="973"/>
      <c r="L20" s="973"/>
      <c r="M20" s="973"/>
      <c r="N20" s="973"/>
      <c r="O20" s="973"/>
    </row>
    <row r="21" spans="1:15" ht="14.5">
      <c r="A21" s="945" t="s">
        <v>1473</v>
      </c>
      <c r="B21" s="978">
        <v>28418</v>
      </c>
      <c r="C21" s="978">
        <v>4824</v>
      </c>
      <c r="D21" s="978">
        <v>5309</v>
      </c>
      <c r="E21" s="978">
        <v>8640</v>
      </c>
      <c r="F21" s="978">
        <v>6973</v>
      </c>
      <c r="G21" s="978">
        <v>2671</v>
      </c>
      <c r="H21" s="978">
        <v>315.53636766637618</v>
      </c>
      <c r="I21" s="978" t="s">
        <v>878</v>
      </c>
      <c r="J21" s="973"/>
      <c r="K21" s="973"/>
      <c r="L21" s="973"/>
      <c r="M21" s="973"/>
      <c r="N21" s="973"/>
      <c r="O21" s="973"/>
    </row>
    <row r="22" spans="1:15">
      <c r="A22" s="945" t="s">
        <v>339</v>
      </c>
      <c r="B22" s="978" t="s">
        <v>878</v>
      </c>
      <c r="C22" s="978">
        <v>9242</v>
      </c>
      <c r="D22" s="978">
        <v>8667</v>
      </c>
      <c r="E22" s="978">
        <v>1792</v>
      </c>
      <c r="F22" s="978">
        <v>1938</v>
      </c>
      <c r="G22" s="978" t="s">
        <v>1386</v>
      </c>
      <c r="H22" s="978">
        <v>9.7375940362880851</v>
      </c>
      <c r="I22" s="978" t="s">
        <v>878</v>
      </c>
      <c r="J22" s="973"/>
      <c r="K22" s="973"/>
      <c r="L22" s="973"/>
      <c r="M22" s="973"/>
      <c r="N22" s="973"/>
      <c r="O22" s="973"/>
    </row>
    <row r="23" spans="1:15">
      <c r="A23" s="945" t="s">
        <v>340</v>
      </c>
      <c r="B23" s="978">
        <v>47760</v>
      </c>
      <c r="C23" s="978">
        <v>33716</v>
      </c>
      <c r="D23" s="978">
        <v>2492</v>
      </c>
      <c r="E23" s="978">
        <v>6245</v>
      </c>
      <c r="F23" s="978">
        <v>5267</v>
      </c>
      <c r="G23" s="978">
        <v>41</v>
      </c>
      <c r="H23" s="978">
        <v>1484.1092878013908</v>
      </c>
      <c r="I23" s="978" t="s">
        <v>878</v>
      </c>
      <c r="J23" s="973"/>
      <c r="K23" s="973"/>
      <c r="L23" s="973"/>
      <c r="M23" s="973"/>
      <c r="N23" s="973"/>
      <c r="O23" s="973"/>
    </row>
    <row r="24" spans="1:15">
      <c r="A24" s="945" t="s">
        <v>341</v>
      </c>
      <c r="B24" s="978">
        <v>29878</v>
      </c>
      <c r="C24" s="978">
        <v>12645</v>
      </c>
      <c r="D24" s="978">
        <v>4635</v>
      </c>
      <c r="E24" s="978">
        <v>3905</v>
      </c>
      <c r="F24" s="978">
        <v>3940</v>
      </c>
      <c r="G24" s="978">
        <v>4753</v>
      </c>
      <c r="H24" s="978">
        <v>0</v>
      </c>
      <c r="I24" s="978" t="s">
        <v>878</v>
      </c>
      <c r="J24" s="973"/>
      <c r="K24" s="973"/>
      <c r="L24" s="973"/>
      <c r="M24" s="973"/>
      <c r="N24" s="973"/>
      <c r="O24" s="973"/>
    </row>
    <row r="25" spans="1:15">
      <c r="A25" s="945" t="s">
        <v>342</v>
      </c>
      <c r="B25" s="978">
        <v>18899</v>
      </c>
      <c r="C25" s="978">
        <v>5086</v>
      </c>
      <c r="D25" s="978">
        <v>1652</v>
      </c>
      <c r="E25" s="978">
        <v>5355</v>
      </c>
      <c r="F25" s="978">
        <v>5147</v>
      </c>
      <c r="G25" s="978">
        <v>1660</v>
      </c>
      <c r="H25" s="978">
        <v>16.160594290416316</v>
      </c>
      <c r="I25" s="978" t="s">
        <v>878</v>
      </c>
      <c r="J25" s="973"/>
      <c r="K25" s="973"/>
      <c r="L25" s="973"/>
      <c r="M25" s="973"/>
      <c r="N25" s="973"/>
      <c r="O25" s="973"/>
    </row>
    <row r="26" spans="1:15" ht="14.5">
      <c r="A26" s="945" t="s">
        <v>1474</v>
      </c>
      <c r="B26" s="978">
        <v>9922</v>
      </c>
      <c r="C26" s="978">
        <v>1357</v>
      </c>
      <c r="D26" s="978">
        <v>1600</v>
      </c>
      <c r="E26" s="978">
        <v>3681</v>
      </c>
      <c r="F26" s="978">
        <v>3284</v>
      </c>
      <c r="G26" s="978" t="s">
        <v>355</v>
      </c>
      <c r="H26" s="978">
        <v>6.9269613111652122</v>
      </c>
      <c r="I26" s="978" t="s">
        <v>878</v>
      </c>
      <c r="J26" s="973"/>
      <c r="K26" s="973"/>
      <c r="L26" s="973"/>
      <c r="M26" s="973"/>
      <c r="N26" s="973"/>
      <c r="O26" s="973"/>
    </row>
    <row r="27" spans="1:15" ht="18.75" customHeight="1">
      <c r="A27" s="945" t="s">
        <v>1244</v>
      </c>
      <c r="B27" s="978">
        <v>794007.16356985387</v>
      </c>
      <c r="C27" s="978">
        <v>331364.21851389995</v>
      </c>
      <c r="D27" s="978">
        <v>125746.54642350788</v>
      </c>
      <c r="E27" s="978">
        <v>162073.5942066423</v>
      </c>
      <c r="F27" s="978">
        <v>128302.07994742221</v>
      </c>
      <c r="G27" s="978">
        <v>43969.688232544024</v>
      </c>
      <c r="H27" s="978">
        <v>24213.502061338724</v>
      </c>
      <c r="I27" s="978">
        <v>-16096.980985428618</v>
      </c>
      <c r="J27" s="973"/>
      <c r="K27" s="973"/>
      <c r="L27" s="973"/>
      <c r="M27" s="973"/>
      <c r="N27" s="973"/>
      <c r="O27" s="973"/>
    </row>
    <row r="28" spans="1:15">
      <c r="A28" s="972"/>
      <c r="B28" s="972"/>
      <c r="C28" s="972"/>
      <c r="D28" s="972"/>
      <c r="E28" s="972"/>
      <c r="F28" s="972"/>
      <c r="G28" s="972"/>
      <c r="H28" s="972"/>
      <c r="I28" s="972"/>
    </row>
    <row r="29" spans="1:15" ht="15">
      <c r="A29" s="947"/>
      <c r="B29" s="1391" t="s">
        <v>1707</v>
      </c>
      <c r="C29" s="1391"/>
      <c r="D29" s="1391"/>
      <c r="E29" s="1391"/>
      <c r="F29" s="1391"/>
      <c r="G29" s="1391"/>
      <c r="H29" s="1391"/>
      <c r="I29" s="1391"/>
    </row>
    <row r="30" spans="1:15" s="973" customFormat="1">
      <c r="A30" s="947"/>
      <c r="B30" s="947"/>
      <c r="C30" s="948"/>
      <c r="D30" s="952"/>
      <c r="E30" s="948"/>
      <c r="F30" s="948"/>
      <c r="G30" s="948"/>
      <c r="H30" s="948"/>
      <c r="I30" s="948"/>
    </row>
    <row r="31" spans="1:15" s="973" customFormat="1">
      <c r="A31" s="945" t="s">
        <v>328</v>
      </c>
      <c r="B31" s="965">
        <v>6.4540798773417363</v>
      </c>
      <c r="C31" s="965">
        <v>1.9678405457388877</v>
      </c>
      <c r="D31" s="965">
        <v>0.56741300878828016</v>
      </c>
      <c r="E31" s="965">
        <v>2.0273878877742826</v>
      </c>
      <c r="F31" s="965">
        <v>1.6242625691427526</v>
      </c>
      <c r="G31" s="965">
        <v>0.26717586589753356</v>
      </c>
      <c r="H31" s="965">
        <v>6.1659612389011159E-2</v>
      </c>
      <c r="I31" s="965" t="s">
        <v>878</v>
      </c>
    </row>
    <row r="32" spans="1:15">
      <c r="A32" s="945" t="s">
        <v>329</v>
      </c>
      <c r="B32" s="965">
        <v>5.8680837602166314</v>
      </c>
      <c r="C32" s="965">
        <v>1.1158765810894988</v>
      </c>
      <c r="D32" s="965">
        <v>0.74219460113736857</v>
      </c>
      <c r="E32" s="965">
        <v>2.1636116147972424</v>
      </c>
      <c r="F32" s="965">
        <v>1.6259199794228192</v>
      </c>
      <c r="G32" s="965">
        <v>0.22040266015202145</v>
      </c>
      <c r="H32" s="965">
        <v>0.36494815588354673</v>
      </c>
      <c r="I32" s="965" t="s">
        <v>878</v>
      </c>
      <c r="J32" s="973"/>
      <c r="K32" s="973"/>
      <c r="L32" s="973"/>
      <c r="M32" s="973"/>
      <c r="N32" s="973"/>
      <c r="O32" s="973"/>
    </row>
    <row r="33" spans="1:15">
      <c r="A33" s="945" t="s">
        <v>330</v>
      </c>
      <c r="B33" s="965">
        <v>4.4862000492140064</v>
      </c>
      <c r="C33" s="965">
        <v>2.0263581062908091</v>
      </c>
      <c r="D33" s="965">
        <v>8.7555151161393327E-2</v>
      </c>
      <c r="E33" s="965">
        <v>1.1396476048229727</v>
      </c>
      <c r="F33" s="965">
        <v>1.2326391869388316</v>
      </c>
      <c r="G33" s="965">
        <v>0</v>
      </c>
      <c r="H33" s="965">
        <v>0.24622829628788853</v>
      </c>
      <c r="I33" s="965" t="s">
        <v>878</v>
      </c>
      <c r="J33" s="973"/>
      <c r="K33" s="973"/>
      <c r="L33" s="973"/>
      <c r="M33" s="973"/>
      <c r="N33" s="973"/>
      <c r="O33" s="973"/>
    </row>
    <row r="34" spans="1:15">
      <c r="A34" s="945" t="s">
        <v>331</v>
      </c>
      <c r="B34" s="965">
        <v>23.096292753471889</v>
      </c>
      <c r="C34" s="965">
        <v>17.075694286804492</v>
      </c>
      <c r="D34" s="965">
        <v>1.8196539622691896</v>
      </c>
      <c r="E34" s="965">
        <v>2.1105881848334653</v>
      </c>
      <c r="F34" s="965">
        <v>1.5113203355738101</v>
      </c>
      <c r="G34" s="965">
        <v>0.57944062129630414</v>
      </c>
      <c r="H34" s="965">
        <v>0.15021892726958927</v>
      </c>
      <c r="I34" s="965" t="s">
        <v>878</v>
      </c>
      <c r="J34" s="973"/>
      <c r="K34" s="973"/>
      <c r="L34" s="973"/>
      <c r="M34" s="973"/>
      <c r="N34" s="973"/>
      <c r="O34" s="973"/>
    </row>
    <row r="35" spans="1:15" ht="14.5">
      <c r="A35" s="945" t="s">
        <v>1472</v>
      </c>
      <c r="B35" s="965">
        <v>19.925332501361204</v>
      </c>
      <c r="C35" s="965">
        <v>9.1256942892413111</v>
      </c>
      <c r="D35" s="965">
        <v>6.8217714706557331</v>
      </c>
      <c r="E35" s="965">
        <v>1.8809369886108815</v>
      </c>
      <c r="F35" s="965">
        <v>2.0969297528532795</v>
      </c>
      <c r="G35" s="965">
        <v>0</v>
      </c>
      <c r="H35" s="965">
        <v>0.16308589436329046</v>
      </c>
      <c r="I35" s="965" t="s">
        <v>878</v>
      </c>
      <c r="J35" s="973"/>
      <c r="K35" s="973"/>
      <c r="L35" s="973"/>
      <c r="M35" s="973"/>
      <c r="N35" s="973"/>
      <c r="O35" s="973"/>
    </row>
    <row r="36" spans="1:15">
      <c r="A36" s="945" t="s">
        <v>333</v>
      </c>
      <c r="B36" s="965">
        <v>8.338121795955157</v>
      </c>
      <c r="C36" s="965">
        <v>4.5118584868458118</v>
      </c>
      <c r="D36" s="965">
        <v>0.35885302236493721</v>
      </c>
      <c r="E36" s="965">
        <v>1.9683398118415865</v>
      </c>
      <c r="F36" s="965">
        <v>1.3971043884851559</v>
      </c>
      <c r="G36" s="965">
        <v>0.10196608641766662</v>
      </c>
      <c r="H36" s="965">
        <v>0.41800461945805872</v>
      </c>
      <c r="I36" s="965" t="s">
        <v>878</v>
      </c>
      <c r="J36" s="973"/>
      <c r="K36" s="973"/>
      <c r="L36" s="973"/>
      <c r="M36" s="973"/>
      <c r="N36" s="973"/>
      <c r="O36" s="973"/>
    </row>
    <row r="37" spans="1:15">
      <c r="A37" s="945" t="s">
        <v>334</v>
      </c>
      <c r="B37" s="965">
        <v>5.913255517902928</v>
      </c>
      <c r="C37" s="965">
        <v>1.2133599998696014</v>
      </c>
      <c r="D37" s="965">
        <v>0.46324141854237061</v>
      </c>
      <c r="E37" s="965">
        <v>2.2462807842830435</v>
      </c>
      <c r="F37" s="965">
        <v>1.8943672647077521</v>
      </c>
      <c r="G37" s="965">
        <v>9.6169048888106498E-2</v>
      </c>
      <c r="H37" s="965">
        <v>2.1591162799103922</v>
      </c>
      <c r="I37" s="965" t="s">
        <v>878</v>
      </c>
      <c r="J37" s="973"/>
      <c r="K37" s="973"/>
      <c r="L37" s="973"/>
      <c r="M37" s="973"/>
      <c r="N37" s="973"/>
      <c r="O37" s="973"/>
    </row>
    <row r="38" spans="1:15">
      <c r="A38" s="945" t="s">
        <v>335</v>
      </c>
      <c r="B38" s="965" t="s">
        <v>878</v>
      </c>
      <c r="C38" s="965" t="s">
        <v>878</v>
      </c>
      <c r="D38" s="965" t="s">
        <v>878</v>
      </c>
      <c r="E38" s="965" t="s">
        <v>878</v>
      </c>
      <c r="F38" s="965" t="s">
        <v>878</v>
      </c>
      <c r="G38" s="965">
        <v>0</v>
      </c>
      <c r="H38" s="965">
        <v>0</v>
      </c>
      <c r="I38" s="965" t="s">
        <v>878</v>
      </c>
      <c r="J38" s="973"/>
      <c r="K38" s="973"/>
      <c r="L38" s="973"/>
      <c r="M38" s="973"/>
      <c r="N38" s="973"/>
      <c r="O38" s="973"/>
    </row>
    <row r="39" spans="1:15">
      <c r="A39" s="945" t="s">
        <v>336</v>
      </c>
      <c r="B39" s="965">
        <v>8.4821388330523977</v>
      </c>
      <c r="C39" s="965">
        <v>3.0096478600281413</v>
      </c>
      <c r="D39" s="965">
        <v>1.2933132013037492</v>
      </c>
      <c r="E39" s="965">
        <v>2.0780357788298582</v>
      </c>
      <c r="F39" s="965">
        <v>1.9451115693702503</v>
      </c>
      <c r="G39" s="965">
        <v>0.15603042352039931</v>
      </c>
      <c r="H39" s="965">
        <v>4.8158887978468963E-2</v>
      </c>
      <c r="I39" s="965" t="s">
        <v>878</v>
      </c>
      <c r="J39" s="973"/>
      <c r="K39" s="973"/>
      <c r="L39" s="973"/>
      <c r="M39" s="973"/>
      <c r="N39" s="973"/>
      <c r="O39" s="973"/>
    </row>
    <row r="40" spans="1:15">
      <c r="A40" s="945" t="s">
        <v>337</v>
      </c>
      <c r="B40" s="965" t="s">
        <v>878</v>
      </c>
      <c r="C40" s="965" t="s">
        <v>878</v>
      </c>
      <c r="D40" s="965" t="s">
        <v>878</v>
      </c>
      <c r="E40" s="965" t="s">
        <v>878</v>
      </c>
      <c r="F40" s="965" t="s">
        <v>878</v>
      </c>
      <c r="G40" s="965" t="s">
        <v>1386</v>
      </c>
      <c r="H40" s="965">
        <v>0.19961254080281626</v>
      </c>
      <c r="I40" s="965" t="s">
        <v>878</v>
      </c>
      <c r="J40" s="973"/>
      <c r="K40" s="973"/>
      <c r="L40" s="973"/>
      <c r="M40" s="973"/>
      <c r="N40" s="973"/>
      <c r="O40" s="973"/>
    </row>
    <row r="41" spans="1:15" ht="14.5">
      <c r="A41" s="945" t="s">
        <v>1473</v>
      </c>
      <c r="B41" s="965">
        <v>7.047777722941337</v>
      </c>
      <c r="C41" s="965">
        <v>1.1963713046473716</v>
      </c>
      <c r="D41" s="965">
        <v>1.3166532455167697</v>
      </c>
      <c r="E41" s="965">
        <v>2.1427545754878299</v>
      </c>
      <c r="F41" s="965">
        <v>1.7293319044996109</v>
      </c>
      <c r="G41" s="965">
        <v>0.66241868878796228</v>
      </c>
      <c r="H41" s="965">
        <v>7.8254281892353908E-2</v>
      </c>
      <c r="I41" s="965" t="s">
        <v>878</v>
      </c>
      <c r="J41" s="973"/>
      <c r="K41" s="973"/>
      <c r="L41" s="973"/>
      <c r="M41" s="973"/>
      <c r="N41" s="973"/>
      <c r="O41" s="973"/>
    </row>
    <row r="42" spans="1:15">
      <c r="A42" s="945" t="s">
        <v>339</v>
      </c>
      <c r="B42" s="965" t="s">
        <v>878</v>
      </c>
      <c r="C42" s="965">
        <v>9.3135654368164982</v>
      </c>
      <c r="D42" s="965">
        <v>8.7341129237057551</v>
      </c>
      <c r="E42" s="965">
        <v>1.8058763539033935</v>
      </c>
      <c r="F42" s="965">
        <v>1.9530069050584693</v>
      </c>
      <c r="G42" s="965" t="s">
        <v>1386</v>
      </c>
      <c r="H42" s="965">
        <v>9.8129971060509809E-3</v>
      </c>
      <c r="I42" s="965" t="s">
        <v>878</v>
      </c>
      <c r="J42" s="973"/>
      <c r="K42" s="973"/>
      <c r="L42" s="973"/>
      <c r="M42" s="973"/>
      <c r="N42" s="973"/>
      <c r="O42" s="973"/>
    </row>
    <row r="43" spans="1:15">
      <c r="A43" s="945" t="s">
        <v>340</v>
      </c>
      <c r="B43" s="965">
        <v>11.734462095549873</v>
      </c>
      <c r="C43" s="965">
        <v>8.2839012565653167</v>
      </c>
      <c r="D43" s="965">
        <v>0.61227553480130403</v>
      </c>
      <c r="E43" s="965">
        <v>1.5343742836413097</v>
      </c>
      <c r="F43" s="965">
        <v>1.294083162840477</v>
      </c>
      <c r="G43" s="965">
        <v>1.0073554144002194E-2</v>
      </c>
      <c r="H43" s="965">
        <v>0.36464037234838642</v>
      </c>
      <c r="I43" s="965" t="s">
        <v>878</v>
      </c>
      <c r="J43" s="973"/>
      <c r="K43" s="973"/>
      <c r="L43" s="973"/>
      <c r="M43" s="973"/>
      <c r="N43" s="973"/>
      <c r="O43" s="973"/>
    </row>
    <row r="44" spans="1:15">
      <c r="A44" s="945" t="s">
        <v>341</v>
      </c>
      <c r="B44" s="965">
        <v>13.335362634115731</v>
      </c>
      <c r="C44" s="965">
        <v>5.6438068313941159</v>
      </c>
      <c r="D44" s="965">
        <v>2.0687263474505122</v>
      </c>
      <c r="E44" s="965">
        <v>1.7429075268164511</v>
      </c>
      <c r="F44" s="965">
        <v>1.7585289771208239</v>
      </c>
      <c r="G44" s="965">
        <v>2.1213929513338265</v>
      </c>
      <c r="H44" s="965">
        <v>0</v>
      </c>
      <c r="I44" s="965" t="s">
        <v>878</v>
      </c>
      <c r="J44" s="973"/>
      <c r="K44" s="973"/>
      <c r="L44" s="973"/>
      <c r="M44" s="973"/>
      <c r="N44" s="973"/>
      <c r="O44" s="973"/>
    </row>
    <row r="45" spans="1:15">
      <c r="A45" s="945" t="s">
        <v>342</v>
      </c>
      <c r="B45" s="965">
        <v>6.6433749568069898</v>
      </c>
      <c r="C45" s="965">
        <v>1.7878303100862665</v>
      </c>
      <c r="D45" s="965">
        <v>0.58071090685460325</v>
      </c>
      <c r="E45" s="965">
        <v>1.8823891684058114</v>
      </c>
      <c r="F45" s="965">
        <v>1.8092730251698808</v>
      </c>
      <c r="G45" s="965">
        <v>0.5835230662098313</v>
      </c>
      <c r="H45" s="965">
        <v>5.6807708024800138E-3</v>
      </c>
      <c r="I45" s="965" t="s">
        <v>878</v>
      </c>
      <c r="J45" s="973"/>
      <c r="K45" s="973"/>
      <c r="L45" s="973"/>
      <c r="M45" s="973"/>
      <c r="N45" s="973"/>
      <c r="O45" s="973"/>
    </row>
    <row r="46" spans="1:15" ht="14.5">
      <c r="A46" s="945" t="s">
        <v>1474</v>
      </c>
      <c r="B46" s="965">
        <v>4.5855850318222595</v>
      </c>
      <c r="C46" s="965">
        <v>0.62715570330405213</v>
      </c>
      <c r="D46" s="965">
        <v>0.73946140404309768</v>
      </c>
      <c r="E46" s="965">
        <v>1.7012233926766516</v>
      </c>
      <c r="F46" s="965">
        <v>1.5177445317984579</v>
      </c>
      <c r="G46" s="965" t="s">
        <v>355</v>
      </c>
      <c r="H46" s="965">
        <v>3.2013878355665278E-3</v>
      </c>
      <c r="I46" s="965" t="s">
        <v>878</v>
      </c>
      <c r="J46" s="973"/>
      <c r="K46" s="973"/>
      <c r="L46" s="973"/>
      <c r="M46" s="973"/>
      <c r="N46" s="973"/>
      <c r="O46" s="973"/>
    </row>
    <row r="47" spans="1:15" ht="18.75" customHeight="1">
      <c r="A47" s="945" t="s">
        <v>1244</v>
      </c>
      <c r="B47" s="965">
        <v>9.7201626363166014</v>
      </c>
      <c r="C47" s="965">
        <v>4.0565302727620738</v>
      </c>
      <c r="D47" s="965">
        <v>1.5393776508215353</v>
      </c>
      <c r="E47" s="965">
        <v>1.9840900271705757</v>
      </c>
      <c r="F47" s="965">
        <v>1.5706622570753694</v>
      </c>
      <c r="G47" s="965">
        <v>0.53827287749761432</v>
      </c>
      <c r="H47" s="965">
        <v>0.29641946424365428</v>
      </c>
      <c r="I47" s="965">
        <v>-0.19705776006931047</v>
      </c>
      <c r="J47" s="973"/>
      <c r="K47" s="973"/>
      <c r="L47" s="973"/>
      <c r="M47" s="973"/>
      <c r="N47" s="973"/>
      <c r="O47" s="973"/>
    </row>
    <row r="48" spans="1:15" s="950" customFormat="1">
      <c r="A48" s="947"/>
      <c r="B48" s="947"/>
      <c r="C48" s="970"/>
      <c r="D48" s="970"/>
      <c r="E48" s="970"/>
      <c r="F48" s="970"/>
      <c r="G48" s="970"/>
      <c r="H48" s="970"/>
      <c r="I48" s="970"/>
    </row>
    <row r="49" spans="1:9" s="950" customFormat="1" ht="13">
      <c r="A49" s="949"/>
      <c r="B49" s="1323" t="s">
        <v>91</v>
      </c>
      <c r="C49" s="1323"/>
      <c r="D49" s="1323"/>
      <c r="E49" s="1323"/>
      <c r="F49" s="1323"/>
      <c r="G49" s="1323"/>
      <c r="H49" s="1323"/>
      <c r="I49" s="1323"/>
    </row>
    <row r="50" spans="1:9" s="950" customFormat="1">
      <c r="A50" s="947"/>
      <c r="B50" s="947"/>
      <c r="C50" s="948"/>
      <c r="D50" s="948"/>
      <c r="E50" s="948"/>
      <c r="F50" s="948"/>
      <c r="G50" s="948"/>
      <c r="H50" s="948"/>
      <c r="I50" s="948"/>
    </row>
    <row r="51" spans="1:9" s="950" customFormat="1">
      <c r="A51" s="945" t="s">
        <v>328</v>
      </c>
      <c r="B51" s="953">
        <v>100</v>
      </c>
      <c r="C51" s="837">
        <v>30.48986971244906</v>
      </c>
      <c r="D51" s="837">
        <v>8.7915399184985361</v>
      </c>
      <c r="E51" s="837">
        <v>31.412500717442462</v>
      </c>
      <c r="F51" s="837">
        <v>25.166446650978592</v>
      </c>
      <c r="G51" s="837">
        <v>4.1396430006313496</v>
      </c>
      <c r="H51" s="837" t="s">
        <v>423</v>
      </c>
      <c r="I51" s="837" t="s">
        <v>423</v>
      </c>
    </row>
    <row r="52" spans="1:9" s="950" customFormat="1">
      <c r="A52" s="945" t="s">
        <v>329</v>
      </c>
      <c r="B52" s="953">
        <v>100</v>
      </c>
      <c r="C52" s="837">
        <v>19.016030218496816</v>
      </c>
      <c r="D52" s="837">
        <v>12.64798921530679</v>
      </c>
      <c r="E52" s="837">
        <v>36.870837281936971</v>
      </c>
      <c r="F52" s="837">
        <v>27.707852271058847</v>
      </c>
      <c r="G52" s="837">
        <v>3.7559562739418855</v>
      </c>
      <c r="H52" s="837" t="s">
        <v>423</v>
      </c>
      <c r="I52" s="837" t="s">
        <v>423</v>
      </c>
    </row>
    <row r="53" spans="1:9" s="950" customFormat="1">
      <c r="A53" s="945" t="s">
        <v>330</v>
      </c>
      <c r="B53" s="953">
        <v>100</v>
      </c>
      <c r="C53" s="837">
        <v>45.168696983225971</v>
      </c>
      <c r="D53" s="837">
        <v>1.9516550800433701</v>
      </c>
      <c r="E53" s="837">
        <v>25.403405829453408</v>
      </c>
      <c r="F53" s="837">
        <v>27.476242107277251</v>
      </c>
      <c r="G53" s="837">
        <v>0</v>
      </c>
      <c r="H53" s="837" t="s">
        <v>423</v>
      </c>
      <c r="I53" s="837" t="s">
        <v>423</v>
      </c>
    </row>
    <row r="54" spans="1:9" s="950" customFormat="1">
      <c r="A54" s="945" t="s">
        <v>331</v>
      </c>
      <c r="B54" s="953">
        <v>100</v>
      </c>
      <c r="C54" s="837">
        <v>73.93261970251757</v>
      </c>
      <c r="D54" s="837">
        <v>7.8785542844128313</v>
      </c>
      <c r="E54" s="837">
        <v>9.1382119518561993</v>
      </c>
      <c r="F54" s="837">
        <v>6.5435624310166611</v>
      </c>
      <c r="G54" s="837">
        <v>2.5088035880096009</v>
      </c>
      <c r="H54" s="837" t="s">
        <v>423</v>
      </c>
      <c r="I54" s="837" t="s">
        <v>423</v>
      </c>
    </row>
    <row r="55" spans="1:9" s="950" customFormat="1" ht="14.5">
      <c r="A55" s="945" t="s">
        <v>1472</v>
      </c>
      <c r="B55" s="953">
        <v>100</v>
      </c>
      <c r="C55" s="837">
        <v>45.799457994579946</v>
      </c>
      <c r="D55" s="837">
        <v>34.236675700090338</v>
      </c>
      <c r="E55" s="837">
        <v>9.4399277326106592</v>
      </c>
      <c r="F55" s="837">
        <v>10.523938572719061</v>
      </c>
      <c r="G55" s="837">
        <v>0</v>
      </c>
      <c r="H55" s="837" t="s">
        <v>423</v>
      </c>
      <c r="I55" s="837" t="s">
        <v>423</v>
      </c>
    </row>
    <row r="56" spans="1:9" s="950" customFormat="1">
      <c r="A56" s="945" t="s">
        <v>333</v>
      </c>
      <c r="B56" s="953">
        <v>100</v>
      </c>
      <c r="C56" s="837">
        <v>54.111208702114723</v>
      </c>
      <c r="D56" s="837">
        <v>4.3037632592392407</v>
      </c>
      <c r="E56" s="837">
        <v>23.606513073440983</v>
      </c>
      <c r="F56" s="837">
        <v>16.755624619958112</v>
      </c>
      <c r="G56" s="837">
        <v>1.2228903452469428</v>
      </c>
      <c r="H56" s="837" t="s">
        <v>423</v>
      </c>
      <c r="I56" s="837" t="s">
        <v>423</v>
      </c>
    </row>
    <row r="57" spans="1:9" s="950" customFormat="1">
      <c r="A57" s="945" t="s">
        <v>334</v>
      </c>
      <c r="B57" s="953">
        <v>100</v>
      </c>
      <c r="C57" s="837">
        <v>20.519323005678373</v>
      </c>
      <c r="D57" s="837">
        <v>7.8339489497767243</v>
      </c>
      <c r="E57" s="837">
        <v>37.98720987926567</v>
      </c>
      <c r="F57" s="837">
        <v>32.035944649649927</v>
      </c>
      <c r="G57" s="837">
        <v>1.626330007166878</v>
      </c>
      <c r="H57" s="837" t="s">
        <v>423</v>
      </c>
      <c r="I57" s="837" t="s">
        <v>423</v>
      </c>
    </row>
    <row r="58" spans="1:9" s="950" customFormat="1">
      <c r="A58" s="945" t="s">
        <v>335</v>
      </c>
      <c r="B58" s="965" t="s">
        <v>878</v>
      </c>
      <c r="C58" s="1012" t="s">
        <v>878</v>
      </c>
      <c r="D58" s="1012" t="s">
        <v>878</v>
      </c>
      <c r="E58" s="1012" t="s">
        <v>878</v>
      </c>
      <c r="F58" s="1012" t="s">
        <v>878</v>
      </c>
      <c r="G58" s="837">
        <v>0</v>
      </c>
      <c r="H58" s="837" t="s">
        <v>423</v>
      </c>
      <c r="I58" s="837" t="s">
        <v>423</v>
      </c>
    </row>
    <row r="59" spans="1:9" s="950" customFormat="1">
      <c r="A59" s="945" t="s">
        <v>336</v>
      </c>
      <c r="B59" s="953">
        <v>100</v>
      </c>
      <c r="C59" s="837">
        <v>35.482181077966203</v>
      </c>
      <c r="D59" s="837">
        <v>15.247489185912499</v>
      </c>
      <c r="E59" s="837">
        <v>24.498959752136624</v>
      </c>
      <c r="F59" s="837">
        <v>22.931852539252517</v>
      </c>
      <c r="G59" s="837">
        <v>1.8395174447321549</v>
      </c>
      <c r="H59" s="837" t="s">
        <v>423</v>
      </c>
      <c r="I59" s="837" t="s">
        <v>423</v>
      </c>
    </row>
    <row r="60" spans="1:9" s="950" customFormat="1">
      <c r="A60" s="945" t="s">
        <v>337</v>
      </c>
      <c r="B60" s="965" t="s">
        <v>878</v>
      </c>
      <c r="C60" s="1012" t="s">
        <v>878</v>
      </c>
      <c r="D60" s="1012" t="s">
        <v>878</v>
      </c>
      <c r="E60" s="1012" t="s">
        <v>878</v>
      </c>
      <c r="F60" s="1012" t="s">
        <v>878</v>
      </c>
      <c r="G60" s="1012" t="s">
        <v>878</v>
      </c>
      <c r="H60" s="837" t="s">
        <v>423</v>
      </c>
      <c r="I60" s="837" t="s">
        <v>423</v>
      </c>
    </row>
    <row r="61" spans="1:9" s="950" customFormat="1" ht="14.5">
      <c r="A61" s="945" t="s">
        <v>1473</v>
      </c>
      <c r="B61" s="953">
        <v>100</v>
      </c>
      <c r="C61" s="837">
        <v>16.975156590893096</v>
      </c>
      <c r="D61" s="837">
        <v>18.681821380814977</v>
      </c>
      <c r="E61" s="837">
        <v>30.403265535927932</v>
      </c>
      <c r="F61" s="837">
        <v>24.537265113660357</v>
      </c>
      <c r="G61" s="837">
        <v>9.3989724822295724</v>
      </c>
      <c r="H61" s="837" t="s">
        <v>423</v>
      </c>
      <c r="I61" s="837" t="s">
        <v>423</v>
      </c>
    </row>
    <row r="62" spans="1:9" s="950" customFormat="1">
      <c r="A62" s="945" t="s">
        <v>339</v>
      </c>
      <c r="B62" s="965" t="s">
        <v>878</v>
      </c>
      <c r="C62" s="1012" t="s">
        <v>878</v>
      </c>
      <c r="D62" s="1012" t="s">
        <v>878</v>
      </c>
      <c r="E62" s="1012" t="s">
        <v>878</v>
      </c>
      <c r="F62" s="1012" t="s">
        <v>878</v>
      </c>
      <c r="G62" s="1012" t="s">
        <v>878</v>
      </c>
      <c r="H62" s="837" t="s">
        <v>423</v>
      </c>
      <c r="I62" s="837" t="s">
        <v>423</v>
      </c>
    </row>
    <row r="63" spans="1:9" s="950" customFormat="1">
      <c r="A63" s="945" t="s">
        <v>340</v>
      </c>
      <c r="B63" s="953">
        <v>100</v>
      </c>
      <c r="C63" s="837">
        <v>70.594639865996655</v>
      </c>
      <c r="D63" s="837">
        <v>5.2177554438860971</v>
      </c>
      <c r="E63" s="837">
        <v>13.075795644891123</v>
      </c>
      <c r="F63" s="837">
        <v>11.028056951423785</v>
      </c>
      <c r="G63" s="837">
        <v>8.5845896147403691E-2</v>
      </c>
      <c r="H63" s="837" t="s">
        <v>423</v>
      </c>
      <c r="I63" s="837" t="s">
        <v>423</v>
      </c>
    </row>
    <row r="64" spans="1:9" s="950" customFormat="1">
      <c r="A64" s="945" t="s">
        <v>341</v>
      </c>
      <c r="B64" s="953">
        <v>100</v>
      </c>
      <c r="C64" s="837">
        <v>42.322109913648838</v>
      </c>
      <c r="D64" s="837">
        <v>15.513086551978043</v>
      </c>
      <c r="E64" s="837">
        <v>13.069817256844502</v>
      </c>
      <c r="F64" s="837">
        <v>13.186960305241314</v>
      </c>
      <c r="G64" s="837">
        <v>15.908025972287302</v>
      </c>
      <c r="H64" s="837" t="s">
        <v>423</v>
      </c>
      <c r="I64" s="837" t="s">
        <v>423</v>
      </c>
    </row>
    <row r="65" spans="1:9" s="950" customFormat="1">
      <c r="A65" s="945" t="s">
        <v>342</v>
      </c>
      <c r="B65" s="953">
        <v>100</v>
      </c>
      <c r="C65" s="837">
        <v>26.911476797714165</v>
      </c>
      <c r="D65" s="837">
        <v>8.741203238266575</v>
      </c>
      <c r="E65" s="837">
        <v>28.334832530821735</v>
      </c>
      <c r="F65" s="837">
        <v>27.234245198158632</v>
      </c>
      <c r="G65" s="837">
        <v>8.7835335202920781</v>
      </c>
      <c r="H65" s="837" t="s">
        <v>423</v>
      </c>
      <c r="I65" s="837" t="s">
        <v>423</v>
      </c>
    </row>
    <row r="66" spans="1:9" s="950" customFormat="1" ht="14.5">
      <c r="A66" s="945" t="s">
        <v>1474</v>
      </c>
      <c r="B66" s="953">
        <v>100</v>
      </c>
      <c r="C66" s="837">
        <v>13.67667808909494</v>
      </c>
      <c r="D66" s="837">
        <v>16.12578109252167</v>
      </c>
      <c r="E66" s="837">
        <v>37.099375125982668</v>
      </c>
      <c r="F66" s="837">
        <v>33.098165692400727</v>
      </c>
      <c r="G66" s="837" t="s">
        <v>355</v>
      </c>
      <c r="H66" s="837" t="s">
        <v>423</v>
      </c>
      <c r="I66" s="837" t="s">
        <v>423</v>
      </c>
    </row>
    <row r="67" spans="1:9" s="950" customFormat="1" ht="18.75" customHeight="1">
      <c r="A67" s="945" t="s">
        <v>1244</v>
      </c>
      <c r="B67" s="953">
        <v>100</v>
      </c>
      <c r="C67" s="837">
        <v>41.733152258234981</v>
      </c>
      <c r="D67" s="837">
        <v>15.836953643862833</v>
      </c>
      <c r="E67" s="837">
        <v>20.412107301143216</v>
      </c>
      <c r="F67" s="837">
        <v>16.158806347612337</v>
      </c>
      <c r="G67" s="837">
        <v>5.537694148105218</v>
      </c>
      <c r="H67" s="837" t="s">
        <v>423</v>
      </c>
      <c r="I67" s="837" t="s">
        <v>423</v>
      </c>
    </row>
    <row r="68" spans="1:9" ht="13">
      <c r="B68" s="869"/>
      <c r="C68" s="977"/>
      <c r="D68" s="977"/>
      <c r="E68" s="977"/>
      <c r="F68" s="977"/>
      <c r="G68" s="977"/>
      <c r="H68" s="977"/>
      <c r="I68" s="977"/>
    </row>
    <row r="69" spans="1:9" s="931" customFormat="1" ht="30" customHeight="1">
      <c r="B69" s="1372" t="s">
        <v>1199</v>
      </c>
      <c r="C69" s="1372"/>
      <c r="D69" s="1372"/>
      <c r="E69" s="1372"/>
      <c r="F69" s="1372"/>
      <c r="G69" s="1372"/>
      <c r="H69" s="1372"/>
      <c r="I69" s="1372"/>
    </row>
    <row r="70" spans="1:9" s="931" customFormat="1" ht="15" customHeight="1">
      <c r="B70" s="1379" t="s">
        <v>1135</v>
      </c>
      <c r="C70" s="1379"/>
      <c r="D70" s="1379"/>
      <c r="E70" s="1379"/>
      <c r="F70" s="1379"/>
      <c r="G70" s="1379"/>
      <c r="H70" s="1379"/>
      <c r="I70" s="1379"/>
    </row>
    <row r="71" spans="1:9" s="931" customFormat="1" ht="15" customHeight="1">
      <c r="B71" s="1379" t="s">
        <v>1136</v>
      </c>
      <c r="C71" s="1379"/>
      <c r="D71" s="1379"/>
      <c r="E71" s="1379"/>
      <c r="F71" s="1379"/>
      <c r="G71" s="1379"/>
      <c r="H71" s="1379"/>
      <c r="I71" s="1379"/>
    </row>
    <row r="72" spans="1:9" s="931" customFormat="1" ht="15" customHeight="1">
      <c r="B72" s="1379" t="s">
        <v>1137</v>
      </c>
      <c r="C72" s="1379"/>
      <c r="D72" s="1379"/>
      <c r="E72" s="1379"/>
      <c r="F72" s="1379"/>
      <c r="G72" s="1379"/>
      <c r="H72" s="1379"/>
      <c r="I72" s="1379"/>
    </row>
    <row r="73" spans="1:9" s="931" customFormat="1" ht="15" customHeight="1">
      <c r="B73" s="1379" t="s">
        <v>1138</v>
      </c>
      <c r="C73" s="1379"/>
      <c r="D73" s="1379"/>
      <c r="E73" s="1379"/>
      <c r="F73" s="1379"/>
      <c r="G73" s="1379"/>
      <c r="H73" s="1379"/>
      <c r="I73" s="1379"/>
    </row>
    <row r="74" spans="1:9" s="931" customFormat="1" ht="15" customHeight="1">
      <c r="B74" s="1379" t="s">
        <v>1139</v>
      </c>
      <c r="C74" s="1379"/>
      <c r="D74" s="1379"/>
      <c r="E74" s="1379"/>
      <c r="F74" s="1379"/>
      <c r="G74" s="1379"/>
      <c r="H74" s="1379"/>
      <c r="I74" s="1379"/>
    </row>
    <row r="75" spans="1:9" s="931" customFormat="1" ht="25" customHeight="1">
      <c r="B75" s="1372" t="s">
        <v>1140</v>
      </c>
      <c r="C75" s="1372"/>
      <c r="D75" s="1372"/>
      <c r="E75" s="1372"/>
      <c r="F75" s="1372"/>
      <c r="G75" s="1372"/>
      <c r="H75" s="1372"/>
      <c r="I75" s="1372"/>
    </row>
    <row r="76" spans="1:9" s="931" customFormat="1" ht="15" customHeight="1">
      <c r="B76" s="836" t="s">
        <v>1475</v>
      </c>
      <c r="C76" s="980"/>
      <c r="D76" s="980"/>
      <c r="E76" s="980"/>
      <c r="F76" s="980"/>
      <c r="G76" s="980"/>
      <c r="H76" s="980"/>
      <c r="I76" s="980"/>
    </row>
    <row r="77" spans="1:9" s="931" customFormat="1" ht="25" customHeight="1">
      <c r="B77" s="1372" t="s">
        <v>1249</v>
      </c>
      <c r="C77" s="1372"/>
      <c r="D77" s="1372"/>
      <c r="E77" s="1372"/>
      <c r="F77" s="1372"/>
      <c r="G77" s="1372"/>
      <c r="H77" s="1372"/>
      <c r="I77" s="1372"/>
    </row>
    <row r="78" spans="1:9" s="931" customFormat="1" ht="15" customHeight="1">
      <c r="B78" s="1379" t="s">
        <v>1706</v>
      </c>
      <c r="C78" s="1379"/>
      <c r="D78" s="1379"/>
      <c r="E78" s="1379"/>
      <c r="F78" s="1379"/>
      <c r="G78" s="1379"/>
      <c r="H78" s="1379"/>
      <c r="I78" s="1379"/>
    </row>
    <row r="79" spans="1:9" ht="25" customHeight="1">
      <c r="B79" s="1372" t="s">
        <v>1468</v>
      </c>
      <c r="C79" s="1372"/>
      <c r="D79" s="1372"/>
      <c r="E79" s="1372"/>
      <c r="F79" s="1372"/>
      <c r="G79" s="1372"/>
      <c r="H79" s="1372"/>
      <c r="I79" s="1372"/>
    </row>
  </sheetData>
  <sheetProtection selectLockedCells="1"/>
  <mergeCells count="21">
    <mergeCell ref="B79:I79"/>
    <mergeCell ref="B72:I72"/>
    <mergeCell ref="B73:I73"/>
    <mergeCell ref="B74:I74"/>
    <mergeCell ref="B75:I75"/>
    <mergeCell ref="B77:I77"/>
    <mergeCell ref="B78:I78"/>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2015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 style="14" customWidth="1"/>
    <col min="3" max="25" width="13.453125" style="14" customWidth="1"/>
    <col min="26" max="16384" width="11.453125" style="14"/>
  </cols>
  <sheetData>
    <row r="1" spans="1:26" ht="13">
      <c r="A1" s="1273" t="s">
        <v>263</v>
      </c>
      <c r="B1" s="1248"/>
    </row>
    <row r="3" spans="1:26" ht="12.75" customHeight="1">
      <c r="A3" s="1274" t="s">
        <v>210</v>
      </c>
      <c r="B3" s="1274"/>
      <c r="C3" s="15" t="s">
        <v>1350</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ht="13">
      <c r="A7" s="18"/>
      <c r="B7" s="20"/>
      <c r="C7" s="1272" t="s">
        <v>90</v>
      </c>
      <c r="D7" s="1272"/>
      <c r="E7" s="1272"/>
      <c r="F7" s="1272"/>
      <c r="G7" s="1272"/>
      <c r="H7" s="1272"/>
      <c r="I7" s="1272" t="s">
        <v>90</v>
      </c>
      <c r="J7" s="1272"/>
      <c r="K7" s="1272"/>
      <c r="L7" s="1272"/>
      <c r="M7" s="1272"/>
      <c r="N7" s="1272"/>
      <c r="O7" s="1272" t="s">
        <v>90</v>
      </c>
      <c r="P7" s="1272"/>
      <c r="Q7" s="1272"/>
      <c r="R7" s="1272"/>
      <c r="S7" s="1272"/>
      <c r="T7" s="1272"/>
      <c r="U7" s="1272" t="s">
        <v>90</v>
      </c>
      <c r="V7" s="1272"/>
      <c r="W7" s="1272"/>
      <c r="X7" s="1272"/>
      <c r="Y7" s="1272"/>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193011.52299999999</v>
      </c>
      <c r="D9" s="278">
        <v>188762.253</v>
      </c>
      <c r="E9" s="278">
        <v>181290.454</v>
      </c>
      <c r="F9" s="278">
        <v>176908.647</v>
      </c>
      <c r="G9" s="278">
        <v>173180.565</v>
      </c>
      <c r="H9" s="278">
        <v>182026.84099999999</v>
      </c>
      <c r="I9" s="278">
        <v>180835.226</v>
      </c>
      <c r="J9" s="278">
        <v>168427.73699999999</v>
      </c>
      <c r="K9" s="278">
        <v>163974.274</v>
      </c>
      <c r="L9" s="278">
        <v>150137.91699999999</v>
      </c>
      <c r="M9" s="278">
        <v>154673.704</v>
      </c>
      <c r="N9" s="278">
        <v>149749.698</v>
      </c>
      <c r="O9" s="278">
        <v>153824.62</v>
      </c>
      <c r="P9" s="278">
        <v>154142.56400000001</v>
      </c>
      <c r="Q9" s="278">
        <v>151274.726</v>
      </c>
      <c r="R9" s="278">
        <v>148908.068</v>
      </c>
      <c r="S9" s="278">
        <v>148396.459</v>
      </c>
      <c r="T9" s="278">
        <v>163558.101</v>
      </c>
      <c r="U9" s="278">
        <v>158053.39600000001</v>
      </c>
      <c r="V9" s="278">
        <v>153127.899</v>
      </c>
      <c r="W9" s="278">
        <v>165564.96900000001</v>
      </c>
      <c r="X9" s="278">
        <v>155063.71599999999</v>
      </c>
      <c r="Y9" s="278">
        <v>169714.61300000001</v>
      </c>
      <c r="Z9" s="263"/>
    </row>
    <row r="10" spans="1:26">
      <c r="A10" s="86">
        <v>2</v>
      </c>
      <c r="B10" s="518" t="s">
        <v>280</v>
      </c>
      <c r="C10" s="509">
        <v>143008.264</v>
      </c>
      <c r="D10" s="278">
        <v>141668.86300000001</v>
      </c>
      <c r="E10" s="278">
        <v>127360.694</v>
      </c>
      <c r="F10" s="278">
        <v>123989.505</v>
      </c>
      <c r="G10" s="278">
        <v>119937.341</v>
      </c>
      <c r="H10" s="278">
        <v>132042.95499999999</v>
      </c>
      <c r="I10" s="278">
        <v>127551.565</v>
      </c>
      <c r="J10" s="278">
        <v>118470.048</v>
      </c>
      <c r="K10" s="278">
        <v>110128.07399999999</v>
      </c>
      <c r="L10" s="278">
        <v>103869.507</v>
      </c>
      <c r="M10" s="278">
        <v>96851.572</v>
      </c>
      <c r="N10" s="278">
        <v>94681.214000000007</v>
      </c>
      <c r="O10" s="278">
        <v>99304.032999999996</v>
      </c>
      <c r="P10" s="278">
        <v>96101.828999999998</v>
      </c>
      <c r="Q10" s="278">
        <v>94711.937000000005</v>
      </c>
      <c r="R10" s="278">
        <v>91107.225000000006</v>
      </c>
      <c r="S10" s="278">
        <v>94507.135999999999</v>
      </c>
      <c r="T10" s="278">
        <v>102645.724</v>
      </c>
      <c r="U10" s="278">
        <v>99889.207999999999</v>
      </c>
      <c r="V10" s="278">
        <v>101885.52499999999</v>
      </c>
      <c r="W10" s="278">
        <v>102271.92</v>
      </c>
      <c r="X10" s="278">
        <v>101632.371</v>
      </c>
      <c r="Y10" s="278">
        <v>110488.67</v>
      </c>
      <c r="Z10" s="263"/>
    </row>
    <row r="11" spans="1:26">
      <c r="A11" s="86">
        <v>3</v>
      </c>
      <c r="B11" s="519" t="s">
        <v>349</v>
      </c>
      <c r="C11" s="509">
        <v>179.3</v>
      </c>
      <c r="D11" s="278">
        <v>158.22</v>
      </c>
      <c r="E11" s="278">
        <v>130.63800000000001</v>
      </c>
      <c r="F11" s="278">
        <v>122.083</v>
      </c>
      <c r="G11" s="278">
        <v>110.52200000000001</v>
      </c>
      <c r="H11" s="278">
        <v>100.53</v>
      </c>
      <c r="I11" s="278">
        <v>97.581999999999994</v>
      </c>
      <c r="J11" s="278">
        <v>106.789</v>
      </c>
      <c r="K11" s="278">
        <v>125.051</v>
      </c>
      <c r="L11" s="278">
        <v>86.391000000000005</v>
      </c>
      <c r="M11" s="278">
        <v>64.584999999999994</v>
      </c>
      <c r="N11" s="278">
        <v>89.647000000000006</v>
      </c>
      <c r="O11" s="278">
        <v>84.706000000000003</v>
      </c>
      <c r="P11" s="278">
        <v>55.295000000000002</v>
      </c>
      <c r="Q11" s="278">
        <v>44.290999999999997</v>
      </c>
      <c r="R11" s="278">
        <v>41.64</v>
      </c>
      <c r="S11" s="278">
        <v>35.290999999999997</v>
      </c>
      <c r="T11" s="278">
        <v>38.305999999999997</v>
      </c>
      <c r="U11" s="278">
        <v>44.151000000000003</v>
      </c>
      <c r="V11" s="278">
        <v>53.593000000000004</v>
      </c>
      <c r="W11" s="278">
        <v>48.981000000000002</v>
      </c>
      <c r="X11" s="278">
        <v>49.47</v>
      </c>
      <c r="Y11" s="278">
        <v>47.844000000000001</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78">
        <v>0</v>
      </c>
      <c r="Z12" s="263"/>
    </row>
    <row r="13" spans="1:26">
      <c r="A13" s="86">
        <v>5</v>
      </c>
      <c r="B13" s="790" t="s">
        <v>595</v>
      </c>
      <c r="C13" s="509">
        <v>50.853000000000002</v>
      </c>
      <c r="D13" s="278">
        <v>58.146999999999998</v>
      </c>
      <c r="E13" s="278">
        <v>61.728999999999999</v>
      </c>
      <c r="F13" s="278">
        <v>60.984999999999999</v>
      </c>
      <c r="G13" s="278">
        <v>57.667999999999999</v>
      </c>
      <c r="H13" s="278">
        <v>55.042999999999999</v>
      </c>
      <c r="I13" s="278">
        <v>58.149000000000001</v>
      </c>
      <c r="J13" s="278">
        <v>59.277000000000001</v>
      </c>
      <c r="K13" s="278">
        <v>64.540999999999997</v>
      </c>
      <c r="L13" s="278">
        <v>27.259</v>
      </c>
      <c r="M13" s="278">
        <v>23.13</v>
      </c>
      <c r="N13" s="278">
        <v>32.472000000000001</v>
      </c>
      <c r="O13" s="278">
        <v>31.196000000000002</v>
      </c>
      <c r="P13" s="278">
        <v>2.19</v>
      </c>
      <c r="Q13" s="278">
        <v>1.45</v>
      </c>
      <c r="R13" s="278">
        <v>1.6</v>
      </c>
      <c r="S13" s="278">
        <v>0</v>
      </c>
      <c r="T13" s="278">
        <v>0</v>
      </c>
      <c r="U13" s="278">
        <v>0</v>
      </c>
      <c r="V13" s="278">
        <v>0</v>
      </c>
      <c r="W13" s="278">
        <v>0</v>
      </c>
      <c r="X13" s="278">
        <v>0</v>
      </c>
      <c r="Y13" s="278">
        <v>0</v>
      </c>
      <c r="Z13" s="263"/>
    </row>
    <row r="14" spans="1:26">
      <c r="A14" s="86">
        <v>6</v>
      </c>
      <c r="B14" s="790" t="s">
        <v>596</v>
      </c>
      <c r="C14" s="509">
        <v>75.710999999999999</v>
      </c>
      <c r="D14" s="278">
        <v>57.362000000000002</v>
      </c>
      <c r="E14" s="278">
        <v>48.707999999999998</v>
      </c>
      <c r="F14" s="278">
        <v>45.96</v>
      </c>
      <c r="G14" s="278">
        <v>42.145000000000003</v>
      </c>
      <c r="H14" s="278">
        <v>40.067</v>
      </c>
      <c r="I14" s="278">
        <v>36.707000000000001</v>
      </c>
      <c r="J14" s="278">
        <v>36.909999999999997</v>
      </c>
      <c r="K14" s="278">
        <v>40.273000000000003</v>
      </c>
      <c r="L14" s="278">
        <v>35.003999999999998</v>
      </c>
      <c r="M14" s="278">
        <v>31.141999999999999</v>
      </c>
      <c r="N14" s="278">
        <v>33.991999999999997</v>
      </c>
      <c r="O14" s="278">
        <v>41.073999999999998</v>
      </c>
      <c r="P14" s="278">
        <v>42.350999999999999</v>
      </c>
      <c r="Q14" s="278">
        <v>36.341000000000001</v>
      </c>
      <c r="R14" s="278">
        <v>31.742000000000001</v>
      </c>
      <c r="S14" s="278">
        <v>30.036000000000001</v>
      </c>
      <c r="T14" s="278">
        <v>32.405999999999999</v>
      </c>
      <c r="U14" s="278">
        <v>39.094999999999999</v>
      </c>
      <c r="V14" s="278">
        <v>46.177</v>
      </c>
      <c r="W14" s="278">
        <v>42.716999999999999</v>
      </c>
      <c r="X14" s="278">
        <v>39.869</v>
      </c>
      <c r="Y14" s="278">
        <v>37.008000000000003</v>
      </c>
      <c r="Z14" s="263"/>
    </row>
    <row r="15" spans="1:26">
      <c r="A15" s="86">
        <v>7</v>
      </c>
      <c r="B15" s="790" t="s">
        <v>264</v>
      </c>
      <c r="C15" s="509">
        <v>52.735999999999997</v>
      </c>
      <c r="D15" s="278">
        <v>42.710999999999999</v>
      </c>
      <c r="E15" s="278">
        <v>20.201000000000001</v>
      </c>
      <c r="F15" s="278">
        <v>15.138</v>
      </c>
      <c r="G15" s="278">
        <v>10.709</v>
      </c>
      <c r="H15" s="278">
        <v>5.42</v>
      </c>
      <c r="I15" s="278">
        <v>2.726</v>
      </c>
      <c r="J15" s="278">
        <v>10.602</v>
      </c>
      <c r="K15" s="278">
        <v>20.236999999999998</v>
      </c>
      <c r="L15" s="278">
        <v>24.128</v>
      </c>
      <c r="M15" s="278">
        <v>10.313000000000001</v>
      </c>
      <c r="N15" s="278">
        <v>23.183</v>
      </c>
      <c r="O15" s="278">
        <v>12.436</v>
      </c>
      <c r="P15" s="278">
        <v>10.754</v>
      </c>
      <c r="Q15" s="278">
        <v>6.5</v>
      </c>
      <c r="R15" s="278">
        <v>8.298</v>
      </c>
      <c r="S15" s="278">
        <v>5.2549999999999999</v>
      </c>
      <c r="T15" s="278">
        <v>5.9</v>
      </c>
      <c r="U15" s="278">
        <v>5.056</v>
      </c>
      <c r="V15" s="278">
        <v>7.4160000000000004</v>
      </c>
      <c r="W15" s="278">
        <v>6.2640000000000002</v>
      </c>
      <c r="X15" s="278">
        <v>9.6010000000000009</v>
      </c>
      <c r="Y15" s="278">
        <v>10.836</v>
      </c>
      <c r="Z15" s="263"/>
    </row>
    <row r="16" spans="1:26">
      <c r="A16" s="86"/>
      <c r="B16" s="791" t="s">
        <v>597</v>
      </c>
      <c r="C16" s="509">
        <v>47.924999999999997</v>
      </c>
      <c r="D16" s="278">
        <v>39.689</v>
      </c>
      <c r="E16" s="278">
        <v>16.914000000000001</v>
      </c>
      <c r="F16" s="278">
        <v>11.782</v>
      </c>
      <c r="G16" s="278">
        <v>7.4450000000000003</v>
      </c>
      <c r="H16" s="278">
        <v>2.4910000000000001</v>
      </c>
      <c r="I16" s="278">
        <v>0</v>
      </c>
      <c r="J16" s="278">
        <v>8.4740000000000002</v>
      </c>
      <c r="K16" s="278">
        <v>18.257000000000001</v>
      </c>
      <c r="L16" s="278">
        <v>22.369</v>
      </c>
      <c r="M16" s="278">
        <v>8.5220000000000002</v>
      </c>
      <c r="N16" s="278">
        <v>21.199000000000002</v>
      </c>
      <c r="O16" s="278">
        <v>10.414999999999999</v>
      </c>
      <c r="P16" s="278">
        <v>8.9160000000000004</v>
      </c>
      <c r="Q16" s="278">
        <v>4.7439999999999998</v>
      </c>
      <c r="R16" s="278">
        <v>6.9359999999999999</v>
      </c>
      <c r="S16" s="278">
        <v>4.18</v>
      </c>
      <c r="T16" s="278">
        <v>4.6260000000000003</v>
      </c>
      <c r="U16" s="278">
        <v>3.8820000000000001</v>
      </c>
      <c r="V16" s="278">
        <v>6.2149999999999999</v>
      </c>
      <c r="W16" s="278">
        <v>5.0750000000000002</v>
      </c>
      <c r="X16" s="278">
        <v>8.4540000000000006</v>
      </c>
      <c r="Y16" s="278">
        <v>9.84</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78">
        <v>0</v>
      </c>
      <c r="Z17" s="263"/>
    </row>
    <row r="18" spans="1:26">
      <c r="A18" s="86"/>
      <c r="B18" s="791" t="s">
        <v>351</v>
      </c>
      <c r="C18" s="509">
        <v>4.8109999999999999</v>
      </c>
      <c r="D18" s="278">
        <v>3.0219999999999998</v>
      </c>
      <c r="E18" s="278">
        <v>3.2869999999999999</v>
      </c>
      <c r="F18" s="278">
        <v>3.3559999999999999</v>
      </c>
      <c r="G18" s="278">
        <v>3.2639999999999998</v>
      </c>
      <c r="H18" s="278">
        <v>2.9289999999999998</v>
      </c>
      <c r="I18" s="278">
        <v>2.726</v>
      </c>
      <c r="J18" s="278">
        <v>2.1280000000000001</v>
      </c>
      <c r="K18" s="278">
        <v>1.98</v>
      </c>
      <c r="L18" s="278">
        <v>1.7589999999999999</v>
      </c>
      <c r="M18" s="278">
        <v>1.7909999999999999</v>
      </c>
      <c r="N18" s="278">
        <v>1.984</v>
      </c>
      <c r="O18" s="278">
        <v>2.0209999999999999</v>
      </c>
      <c r="P18" s="278">
        <v>1.8380000000000001</v>
      </c>
      <c r="Q18" s="278">
        <v>1.756</v>
      </c>
      <c r="R18" s="278">
        <v>1.3620000000000001</v>
      </c>
      <c r="S18" s="278">
        <v>1.075</v>
      </c>
      <c r="T18" s="278">
        <v>1.274</v>
      </c>
      <c r="U18" s="278">
        <v>1.1739999999999999</v>
      </c>
      <c r="V18" s="278">
        <v>1.2010000000000001</v>
      </c>
      <c r="W18" s="278">
        <v>1.1890000000000001</v>
      </c>
      <c r="X18" s="278">
        <v>1.147</v>
      </c>
      <c r="Y18" s="278">
        <v>0.996</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78">
        <v>0</v>
      </c>
      <c r="Z19" s="263"/>
    </row>
    <row r="20" spans="1:26">
      <c r="A20" s="86">
        <v>9</v>
      </c>
      <c r="B20" s="519" t="s">
        <v>135</v>
      </c>
      <c r="C20" s="509">
        <v>142828.96400000001</v>
      </c>
      <c r="D20" s="278">
        <v>141510.64300000001</v>
      </c>
      <c r="E20" s="278">
        <v>127230.056</v>
      </c>
      <c r="F20" s="278">
        <v>123867.42200000001</v>
      </c>
      <c r="G20" s="278">
        <v>119826.819</v>
      </c>
      <c r="H20" s="278">
        <v>131942.42499999999</v>
      </c>
      <c r="I20" s="278">
        <v>127453.98299999999</v>
      </c>
      <c r="J20" s="278">
        <v>118363.25900000001</v>
      </c>
      <c r="K20" s="278">
        <v>110003.023</v>
      </c>
      <c r="L20" s="278">
        <v>103783.11599999999</v>
      </c>
      <c r="M20" s="278">
        <v>96786.986999999994</v>
      </c>
      <c r="N20" s="278">
        <v>94591.566999999995</v>
      </c>
      <c r="O20" s="278">
        <v>99219.327000000005</v>
      </c>
      <c r="P20" s="278">
        <v>96046.534</v>
      </c>
      <c r="Q20" s="278">
        <v>94667.645999999993</v>
      </c>
      <c r="R20" s="278">
        <v>91065.585000000006</v>
      </c>
      <c r="S20" s="278">
        <v>94471.845000000001</v>
      </c>
      <c r="T20" s="278">
        <v>102607.41800000001</v>
      </c>
      <c r="U20" s="278">
        <v>99845.057000000001</v>
      </c>
      <c r="V20" s="278">
        <v>101831.932</v>
      </c>
      <c r="W20" s="278">
        <v>102222.939</v>
      </c>
      <c r="X20" s="278">
        <v>101582.901</v>
      </c>
      <c r="Y20" s="278">
        <v>110440.826</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78">
        <v>0</v>
      </c>
      <c r="Z21" s="263"/>
    </row>
    <row r="22" spans="1:26">
      <c r="A22" s="86">
        <v>11</v>
      </c>
      <c r="B22" s="790" t="s">
        <v>313</v>
      </c>
      <c r="C22" s="509">
        <v>142828.96400000001</v>
      </c>
      <c r="D22" s="278">
        <v>141510.64300000001</v>
      </c>
      <c r="E22" s="278">
        <v>127230.056</v>
      </c>
      <c r="F22" s="278">
        <v>123867.42200000001</v>
      </c>
      <c r="G22" s="278">
        <v>119826.819</v>
      </c>
      <c r="H22" s="278">
        <v>131942.42499999999</v>
      </c>
      <c r="I22" s="278">
        <v>127453.98299999999</v>
      </c>
      <c r="J22" s="278">
        <v>118363.25900000001</v>
      </c>
      <c r="K22" s="278">
        <v>110003.023</v>
      </c>
      <c r="L22" s="278">
        <v>103783.11599999999</v>
      </c>
      <c r="M22" s="278">
        <v>96786.986999999994</v>
      </c>
      <c r="N22" s="278">
        <v>94591.566999999995</v>
      </c>
      <c r="O22" s="278">
        <v>99219.327000000005</v>
      </c>
      <c r="P22" s="278">
        <v>96046.534</v>
      </c>
      <c r="Q22" s="278">
        <v>94667.645999999993</v>
      </c>
      <c r="R22" s="278">
        <v>91065.585000000006</v>
      </c>
      <c r="S22" s="278">
        <v>94471.845000000001</v>
      </c>
      <c r="T22" s="278">
        <v>102607.41800000001</v>
      </c>
      <c r="U22" s="278">
        <v>99845.057000000001</v>
      </c>
      <c r="V22" s="278">
        <v>101831.932</v>
      </c>
      <c r="W22" s="278">
        <v>102222.939</v>
      </c>
      <c r="X22" s="278">
        <v>101582.901</v>
      </c>
      <c r="Y22" s="278">
        <v>110440.826</v>
      </c>
      <c r="Z22" s="263"/>
    </row>
    <row r="23" spans="1:26">
      <c r="A23" s="86">
        <v>12</v>
      </c>
      <c r="B23" s="791" t="s">
        <v>266</v>
      </c>
      <c r="C23" s="510">
        <v>139389.647</v>
      </c>
      <c r="D23" s="278">
        <v>136285.41800000001</v>
      </c>
      <c r="E23" s="278">
        <v>121957.497</v>
      </c>
      <c r="F23" s="278">
        <v>118028.148</v>
      </c>
      <c r="G23" s="278">
        <v>113225.033</v>
      </c>
      <c r="H23" s="292">
        <v>124602.947</v>
      </c>
      <c r="I23" s="292">
        <v>119717.04300000001</v>
      </c>
      <c r="J23" s="292">
        <v>110809.736</v>
      </c>
      <c r="K23" s="278">
        <v>102059.523</v>
      </c>
      <c r="L23" s="278">
        <v>96470.22</v>
      </c>
      <c r="M23" s="278">
        <v>89422.096999999994</v>
      </c>
      <c r="N23" s="278">
        <v>87393.535000000003</v>
      </c>
      <c r="O23" s="278">
        <v>91845.983999999997</v>
      </c>
      <c r="P23" s="278">
        <v>88302.697</v>
      </c>
      <c r="Q23" s="278">
        <v>87203.392000000007</v>
      </c>
      <c r="R23" s="278">
        <v>83024.745999999999</v>
      </c>
      <c r="S23" s="278">
        <v>86025.909</v>
      </c>
      <c r="T23" s="278">
        <v>94069.46</v>
      </c>
      <c r="U23" s="278">
        <v>91484.067999999999</v>
      </c>
      <c r="V23" s="278">
        <v>93426.047999999995</v>
      </c>
      <c r="W23" s="278">
        <v>93770.486000000004</v>
      </c>
      <c r="X23" s="278">
        <v>93918.453999999998</v>
      </c>
      <c r="Y23" s="278">
        <v>102211.226</v>
      </c>
      <c r="Z23" s="263"/>
    </row>
    <row r="24" spans="1:26">
      <c r="A24" s="86">
        <v>13</v>
      </c>
      <c r="B24" s="792" t="s">
        <v>267</v>
      </c>
      <c r="C24" s="510">
        <v>3858.9490000000001</v>
      </c>
      <c r="D24" s="278">
        <v>35991.586000000003</v>
      </c>
      <c r="E24" s="278">
        <v>30910.706999999999</v>
      </c>
      <c r="F24" s="278">
        <v>28176.988000000001</v>
      </c>
      <c r="G24" s="278">
        <v>27837.221000000001</v>
      </c>
      <c r="H24" s="292">
        <v>29618.819</v>
      </c>
      <c r="I24" s="292">
        <v>27940.929</v>
      </c>
      <c r="J24" s="292">
        <v>27383.366999999998</v>
      </c>
      <c r="K24" s="278">
        <v>22504.556</v>
      </c>
      <c r="L24" s="278">
        <v>22615.589</v>
      </c>
      <c r="M24" s="278">
        <v>18936.819</v>
      </c>
      <c r="N24" s="278">
        <v>17138.955999999998</v>
      </c>
      <c r="O24" s="278">
        <v>17202.601999999999</v>
      </c>
      <c r="P24" s="278">
        <v>17341.118999999999</v>
      </c>
      <c r="Q24" s="278">
        <v>16570.177</v>
      </c>
      <c r="R24" s="278">
        <v>14463.414000000001</v>
      </c>
      <c r="S24" s="278">
        <v>15053.402</v>
      </c>
      <c r="T24" s="278">
        <v>17053.641</v>
      </c>
      <c r="U24" s="278">
        <v>17282.68</v>
      </c>
      <c r="V24" s="278">
        <v>16952.168000000001</v>
      </c>
      <c r="W24" s="278">
        <v>16923.603999999999</v>
      </c>
      <c r="X24" s="278">
        <v>16841.710999999999</v>
      </c>
      <c r="Y24" s="278">
        <v>17502.333999999999</v>
      </c>
      <c r="Z24" s="263"/>
    </row>
    <row r="25" spans="1:26" ht="25.5" customHeight="1">
      <c r="A25" s="520">
        <v>14</v>
      </c>
      <c r="B25" s="793" t="s">
        <v>172</v>
      </c>
      <c r="C25" s="510">
        <v>126824.014</v>
      </c>
      <c r="D25" s="278">
        <v>90999.434999999998</v>
      </c>
      <c r="E25" s="278">
        <v>81576.097999999998</v>
      </c>
      <c r="F25" s="278">
        <v>81013.48</v>
      </c>
      <c r="G25" s="278">
        <v>76482.104999999996</v>
      </c>
      <c r="H25" s="292">
        <v>85831.52</v>
      </c>
      <c r="I25" s="292">
        <v>82662.581000000006</v>
      </c>
      <c r="J25" s="292">
        <v>75342.366999999998</v>
      </c>
      <c r="K25" s="278">
        <v>71985.41</v>
      </c>
      <c r="L25" s="278">
        <v>66520.763000000006</v>
      </c>
      <c r="M25" s="278">
        <v>63020.504000000001</v>
      </c>
      <c r="N25" s="278">
        <v>62771.894999999997</v>
      </c>
      <c r="O25" s="278">
        <v>66547.251999999993</v>
      </c>
      <c r="P25" s="278">
        <v>62651.781999999999</v>
      </c>
      <c r="Q25" s="278">
        <v>61696.898999999998</v>
      </c>
      <c r="R25" s="278">
        <v>61668.196000000004</v>
      </c>
      <c r="S25" s="278">
        <v>63887.548999999999</v>
      </c>
      <c r="T25" s="278">
        <v>69518.472999999998</v>
      </c>
      <c r="U25" s="278">
        <v>66484.065000000002</v>
      </c>
      <c r="V25" s="278">
        <v>68935.906000000003</v>
      </c>
      <c r="W25" s="278">
        <v>68795.263000000006</v>
      </c>
      <c r="X25" s="278">
        <v>68998.040999999997</v>
      </c>
      <c r="Y25" s="278">
        <v>76759.551000000007</v>
      </c>
      <c r="Z25" s="263"/>
    </row>
    <row r="26" spans="1:26">
      <c r="A26" s="86"/>
      <c r="B26" s="792" t="s">
        <v>354</v>
      </c>
      <c r="C26" s="510">
        <v>59.545999999999999</v>
      </c>
      <c r="D26" s="278">
        <v>193.42599999999999</v>
      </c>
      <c r="E26" s="278">
        <v>188.958</v>
      </c>
      <c r="F26" s="278">
        <v>167.37899999999999</v>
      </c>
      <c r="G26" s="278">
        <v>338.916</v>
      </c>
      <c r="H26" s="292">
        <v>259.92500000000001</v>
      </c>
      <c r="I26" s="292">
        <v>341.55900000000003</v>
      </c>
      <c r="J26" s="292">
        <v>384.05200000000002</v>
      </c>
      <c r="K26" s="278">
        <v>342.79</v>
      </c>
      <c r="L26" s="278">
        <v>379.14499999999998</v>
      </c>
      <c r="M26" s="278">
        <v>399.36700000000002</v>
      </c>
      <c r="N26" s="278">
        <v>411.41</v>
      </c>
      <c r="O26" s="278">
        <v>384.55</v>
      </c>
      <c r="P26" s="278">
        <v>383.21899999999999</v>
      </c>
      <c r="Q26" s="278">
        <v>342.5</v>
      </c>
      <c r="R26" s="278">
        <v>336.858</v>
      </c>
      <c r="S26" s="278">
        <v>369.649</v>
      </c>
      <c r="T26" s="278">
        <v>380.59300000000002</v>
      </c>
      <c r="U26" s="278">
        <v>426.55</v>
      </c>
      <c r="V26" s="278">
        <v>480.40499999999997</v>
      </c>
      <c r="W26" s="278">
        <v>456.517</v>
      </c>
      <c r="X26" s="278">
        <v>417.07100000000003</v>
      </c>
      <c r="Y26" s="278">
        <v>407.149</v>
      </c>
      <c r="Z26" s="263"/>
    </row>
    <row r="27" spans="1:26" ht="25.5" customHeight="1">
      <c r="A27" s="86"/>
      <c r="B27" s="793" t="s">
        <v>168</v>
      </c>
      <c r="C27" s="509">
        <v>8647.1380000000008</v>
      </c>
      <c r="D27" s="278">
        <v>9100.9709999999995</v>
      </c>
      <c r="E27" s="278">
        <v>9281.7340000000004</v>
      </c>
      <c r="F27" s="278">
        <v>8670.3009999999995</v>
      </c>
      <c r="G27" s="278">
        <v>8566.7909999999993</v>
      </c>
      <c r="H27" s="278">
        <v>8892.6830000000009</v>
      </c>
      <c r="I27" s="278">
        <v>8771.9740000000002</v>
      </c>
      <c r="J27" s="278">
        <v>7699.95</v>
      </c>
      <c r="K27" s="278">
        <v>7226.7669999999998</v>
      </c>
      <c r="L27" s="278">
        <v>6954.723</v>
      </c>
      <c r="M27" s="278">
        <v>7065.4070000000002</v>
      </c>
      <c r="N27" s="278">
        <v>7071.2740000000003</v>
      </c>
      <c r="O27" s="278">
        <v>7711.58</v>
      </c>
      <c r="P27" s="278">
        <v>7926.5770000000002</v>
      </c>
      <c r="Q27" s="278">
        <v>8593.8160000000007</v>
      </c>
      <c r="R27" s="278">
        <v>6556.2780000000002</v>
      </c>
      <c r="S27" s="278">
        <v>6715.3090000000002</v>
      </c>
      <c r="T27" s="278">
        <v>7116.7529999999997</v>
      </c>
      <c r="U27" s="278">
        <v>7290.7730000000001</v>
      </c>
      <c r="V27" s="278">
        <v>7057.5690000000004</v>
      </c>
      <c r="W27" s="278">
        <v>7595.1019999999999</v>
      </c>
      <c r="X27" s="278">
        <v>7661.6310000000003</v>
      </c>
      <c r="Y27" s="278">
        <v>7542.192</v>
      </c>
      <c r="Z27" s="263"/>
    </row>
    <row r="28" spans="1:26">
      <c r="A28" s="86"/>
      <c r="B28" s="792" t="s">
        <v>268</v>
      </c>
      <c r="C28" s="509">
        <v>0</v>
      </c>
      <c r="D28" s="278">
        <v>0</v>
      </c>
      <c r="E28" s="278">
        <v>0</v>
      </c>
      <c r="F28" s="278">
        <v>0</v>
      </c>
      <c r="G28" s="278">
        <v>0</v>
      </c>
      <c r="H28" s="278">
        <v>0</v>
      </c>
      <c r="I28" s="278">
        <v>0</v>
      </c>
      <c r="J28" s="278">
        <v>0</v>
      </c>
      <c r="K28" s="278">
        <v>0</v>
      </c>
      <c r="L28" s="278">
        <v>0</v>
      </c>
      <c r="M28" s="278">
        <v>0</v>
      </c>
      <c r="N28" s="278">
        <v>0</v>
      </c>
      <c r="O28" s="278">
        <v>0</v>
      </c>
      <c r="P28" s="278">
        <v>0</v>
      </c>
      <c r="Q28" s="278">
        <v>0</v>
      </c>
      <c r="R28" s="278">
        <v>0</v>
      </c>
      <c r="S28" s="278">
        <v>0</v>
      </c>
      <c r="T28" s="278">
        <v>0</v>
      </c>
      <c r="U28" s="278">
        <v>0</v>
      </c>
      <c r="V28" s="278">
        <v>0</v>
      </c>
      <c r="W28" s="278">
        <v>0</v>
      </c>
      <c r="X28" s="278">
        <v>0</v>
      </c>
      <c r="Y28" s="278">
        <v>0</v>
      </c>
      <c r="Z28" s="263"/>
    </row>
    <row r="29" spans="1:26">
      <c r="A29" s="86">
        <v>16</v>
      </c>
      <c r="B29" s="791" t="s">
        <v>269</v>
      </c>
      <c r="C29" s="509">
        <v>3439.317</v>
      </c>
      <c r="D29" s="278">
        <v>5225.2250000000004</v>
      </c>
      <c r="E29" s="278">
        <v>5272.5590000000002</v>
      </c>
      <c r="F29" s="278">
        <v>5839.2740000000003</v>
      </c>
      <c r="G29" s="278">
        <v>6601.7860000000001</v>
      </c>
      <c r="H29" s="278">
        <v>7339.4780000000001</v>
      </c>
      <c r="I29" s="278">
        <v>7736.94</v>
      </c>
      <c r="J29" s="278">
        <v>7553.5230000000001</v>
      </c>
      <c r="K29" s="278">
        <v>7943.5</v>
      </c>
      <c r="L29" s="278">
        <v>7312.8959999999997</v>
      </c>
      <c r="M29" s="278">
        <v>7364.89</v>
      </c>
      <c r="N29" s="278">
        <v>7198.0320000000002</v>
      </c>
      <c r="O29" s="278">
        <v>7373.3429999999998</v>
      </c>
      <c r="P29" s="278">
        <v>7743.8370000000004</v>
      </c>
      <c r="Q29" s="278">
        <v>7464.2539999999999</v>
      </c>
      <c r="R29" s="278">
        <v>8040.8389999999999</v>
      </c>
      <c r="S29" s="278">
        <v>8445.9359999999997</v>
      </c>
      <c r="T29" s="278">
        <v>8537.9580000000005</v>
      </c>
      <c r="U29" s="278">
        <v>8360.9889999999996</v>
      </c>
      <c r="V29" s="278">
        <v>8405.884</v>
      </c>
      <c r="W29" s="278">
        <v>8452.4529999999995</v>
      </c>
      <c r="X29" s="278">
        <v>7664.4470000000001</v>
      </c>
      <c r="Y29" s="278">
        <v>8229.6</v>
      </c>
      <c r="Z29" s="263"/>
    </row>
    <row r="30" spans="1:26">
      <c r="A30" s="86">
        <v>17</v>
      </c>
      <c r="B30" s="792" t="s">
        <v>270</v>
      </c>
      <c r="C30" s="509">
        <v>101.23399999999999</v>
      </c>
      <c r="D30" s="278">
        <v>2260.1329999999998</v>
      </c>
      <c r="E30" s="278">
        <v>2313.2849999999999</v>
      </c>
      <c r="F30" s="278">
        <v>2347.5770000000002</v>
      </c>
      <c r="G30" s="278">
        <v>2161.152</v>
      </c>
      <c r="H30" s="278">
        <v>2357.1979999999999</v>
      </c>
      <c r="I30" s="278">
        <v>2432.25</v>
      </c>
      <c r="J30" s="278">
        <v>2262.096</v>
      </c>
      <c r="K30" s="278">
        <v>2238.6909999999998</v>
      </c>
      <c r="L30" s="278">
        <v>2218.931</v>
      </c>
      <c r="M30" s="278">
        <v>2138.8780000000002</v>
      </c>
      <c r="N30" s="278">
        <v>2229.252</v>
      </c>
      <c r="O30" s="278">
        <v>2312.2339999999999</v>
      </c>
      <c r="P30" s="278">
        <v>2462.096</v>
      </c>
      <c r="Q30" s="278">
        <v>2429.56</v>
      </c>
      <c r="R30" s="278">
        <v>2038.2819999999999</v>
      </c>
      <c r="S30" s="278">
        <v>2177.3139999999999</v>
      </c>
      <c r="T30" s="278">
        <v>2427.9659999999999</v>
      </c>
      <c r="U30" s="278">
        <v>2524.6149999999998</v>
      </c>
      <c r="V30" s="278">
        <v>2356.3530000000001</v>
      </c>
      <c r="W30" s="278">
        <v>2391.527</v>
      </c>
      <c r="X30" s="278">
        <v>2301.299</v>
      </c>
      <c r="Y30" s="278">
        <v>2548.0129999999999</v>
      </c>
      <c r="Z30" s="263"/>
    </row>
    <row r="31" spans="1:26">
      <c r="A31" s="86">
        <v>18</v>
      </c>
      <c r="B31" s="792" t="s">
        <v>271</v>
      </c>
      <c r="C31" s="509" t="s">
        <v>355</v>
      </c>
      <c r="D31" s="278" t="s">
        <v>355</v>
      </c>
      <c r="E31" s="278" t="s">
        <v>355</v>
      </c>
      <c r="F31" s="278" t="s">
        <v>355</v>
      </c>
      <c r="G31" s="278" t="s">
        <v>355</v>
      </c>
      <c r="H31" s="278" t="s">
        <v>355</v>
      </c>
      <c r="I31" s="278" t="s">
        <v>355</v>
      </c>
      <c r="J31" s="278" t="s">
        <v>355</v>
      </c>
      <c r="K31" s="278" t="s">
        <v>355</v>
      </c>
      <c r="L31" s="278" t="s">
        <v>355</v>
      </c>
      <c r="M31" s="278" t="s">
        <v>355</v>
      </c>
      <c r="N31" s="278" t="s">
        <v>355</v>
      </c>
      <c r="O31" s="278" t="s">
        <v>355</v>
      </c>
      <c r="P31" s="278" t="s">
        <v>355</v>
      </c>
      <c r="Q31" s="278" t="s">
        <v>355</v>
      </c>
      <c r="R31" s="278" t="s">
        <v>355</v>
      </c>
      <c r="S31" s="278" t="s">
        <v>355</v>
      </c>
      <c r="T31" s="278" t="s">
        <v>355</v>
      </c>
      <c r="U31" s="278" t="s">
        <v>355</v>
      </c>
      <c r="V31" s="278" t="s">
        <v>355</v>
      </c>
      <c r="W31" s="278" t="s">
        <v>355</v>
      </c>
      <c r="X31" s="278" t="s">
        <v>355</v>
      </c>
      <c r="Y31" s="278" t="s">
        <v>355</v>
      </c>
      <c r="Z31" s="263"/>
    </row>
    <row r="32" spans="1:26">
      <c r="A32" s="86">
        <v>19</v>
      </c>
      <c r="B32" s="792" t="s">
        <v>356</v>
      </c>
      <c r="C32" s="509">
        <v>449.81799999999998</v>
      </c>
      <c r="D32" s="278">
        <v>233.9</v>
      </c>
      <c r="E32" s="278">
        <v>246.39500000000001</v>
      </c>
      <c r="F32" s="278">
        <v>231.01599999999999</v>
      </c>
      <c r="G32" s="278">
        <v>215.70599999999999</v>
      </c>
      <c r="H32" s="278">
        <v>260.45600000000002</v>
      </c>
      <c r="I32" s="278">
        <v>264.67200000000003</v>
      </c>
      <c r="J32" s="278">
        <v>222.67699999999999</v>
      </c>
      <c r="K32" s="278">
        <v>265.221</v>
      </c>
      <c r="L32" s="278">
        <v>280.96800000000002</v>
      </c>
      <c r="M32" s="278">
        <v>295.07299999999998</v>
      </c>
      <c r="N32" s="278">
        <v>313.12700000000001</v>
      </c>
      <c r="O32" s="278">
        <v>308.54599999999999</v>
      </c>
      <c r="P32" s="278">
        <v>310.51</v>
      </c>
      <c r="Q32" s="278">
        <v>299.08600000000001</v>
      </c>
      <c r="R32" s="278">
        <v>319.36700000000002</v>
      </c>
      <c r="S32" s="278">
        <v>316.37</v>
      </c>
      <c r="T32" s="278">
        <v>311.85399999999998</v>
      </c>
      <c r="U32" s="278">
        <v>294.43400000000003</v>
      </c>
      <c r="V32" s="278">
        <v>290.69299999999998</v>
      </c>
      <c r="W32" s="278">
        <v>267.64</v>
      </c>
      <c r="X32" s="278">
        <v>280.21499999999997</v>
      </c>
      <c r="Y32" s="278">
        <v>282.142</v>
      </c>
      <c r="Z32" s="263"/>
    </row>
    <row r="33" spans="1:26">
      <c r="A33" s="86"/>
      <c r="B33" s="792" t="s">
        <v>272</v>
      </c>
      <c r="C33" s="509">
        <v>1940.194</v>
      </c>
      <c r="D33" s="278">
        <v>2205.4290000000001</v>
      </c>
      <c r="E33" s="278">
        <v>2243.67</v>
      </c>
      <c r="F33" s="278">
        <v>2462.1489999999999</v>
      </c>
      <c r="G33" s="278">
        <v>3724.1210000000001</v>
      </c>
      <c r="H33" s="278">
        <v>3935.9140000000002</v>
      </c>
      <c r="I33" s="278">
        <v>4107.4849999999997</v>
      </c>
      <c r="J33" s="278">
        <v>4288.3810000000003</v>
      </c>
      <c r="K33" s="278">
        <v>4573.5929999999998</v>
      </c>
      <c r="L33" s="278">
        <v>3937.723</v>
      </c>
      <c r="M33" s="278">
        <v>4094.471</v>
      </c>
      <c r="N33" s="278">
        <v>3756.8150000000001</v>
      </c>
      <c r="O33" s="278">
        <v>4028.73</v>
      </c>
      <c r="P33" s="278">
        <v>4044.4140000000002</v>
      </c>
      <c r="Q33" s="278">
        <v>3868.5039999999999</v>
      </c>
      <c r="R33" s="278">
        <v>4784.03</v>
      </c>
      <c r="S33" s="278">
        <v>5011.84</v>
      </c>
      <c r="T33" s="278">
        <v>4912.4759999999997</v>
      </c>
      <c r="U33" s="278">
        <v>4735.2910000000002</v>
      </c>
      <c r="V33" s="278">
        <v>4923.5619999999999</v>
      </c>
      <c r="W33" s="278">
        <v>4902.9380000000001</v>
      </c>
      <c r="X33" s="278">
        <v>4307.09</v>
      </c>
      <c r="Y33" s="278">
        <v>4604.2690000000002</v>
      </c>
      <c r="Z33" s="263"/>
    </row>
    <row r="34" spans="1:26" ht="25.5" customHeight="1">
      <c r="A34" s="86"/>
      <c r="B34" s="793" t="s">
        <v>169</v>
      </c>
      <c r="C34" s="509">
        <v>860.75400000000002</v>
      </c>
      <c r="D34" s="278">
        <v>459.56599999999997</v>
      </c>
      <c r="E34" s="278">
        <v>411.91800000000001</v>
      </c>
      <c r="F34" s="278">
        <v>734.54300000000001</v>
      </c>
      <c r="G34" s="278">
        <v>425.40899999999999</v>
      </c>
      <c r="H34" s="278">
        <v>699.71600000000001</v>
      </c>
      <c r="I34" s="278">
        <v>818.79100000000005</v>
      </c>
      <c r="J34" s="278">
        <v>700.47199999999998</v>
      </c>
      <c r="K34" s="278">
        <v>746.28599999999994</v>
      </c>
      <c r="L34" s="278">
        <v>675.69600000000003</v>
      </c>
      <c r="M34" s="278">
        <v>655.59100000000001</v>
      </c>
      <c r="N34" s="278">
        <v>694.92700000000002</v>
      </c>
      <c r="O34" s="278">
        <v>562.476</v>
      </c>
      <c r="P34" s="278">
        <v>736.04700000000003</v>
      </c>
      <c r="Q34" s="278">
        <v>731.70799999999997</v>
      </c>
      <c r="R34" s="278">
        <v>668.20899999999995</v>
      </c>
      <c r="S34" s="278">
        <v>765.61199999999997</v>
      </c>
      <c r="T34" s="278">
        <v>756.06200000000001</v>
      </c>
      <c r="U34" s="278">
        <v>595.94899999999996</v>
      </c>
      <c r="V34" s="278">
        <v>646.77599999999995</v>
      </c>
      <c r="W34" s="278">
        <v>680.74800000000005</v>
      </c>
      <c r="X34" s="278">
        <v>592.24300000000005</v>
      </c>
      <c r="Y34" s="278">
        <v>641.976</v>
      </c>
      <c r="Z34" s="263"/>
    </row>
    <row r="35" spans="1:26">
      <c r="A35" s="86"/>
      <c r="B35" s="792" t="s">
        <v>362</v>
      </c>
      <c r="C35" s="509" t="s">
        <v>355</v>
      </c>
      <c r="D35" s="278" t="s">
        <v>355</v>
      </c>
      <c r="E35" s="278" t="s">
        <v>355</v>
      </c>
      <c r="F35" s="278" t="s">
        <v>355</v>
      </c>
      <c r="G35" s="278" t="s">
        <v>355</v>
      </c>
      <c r="H35" s="278" t="s">
        <v>355</v>
      </c>
      <c r="I35" s="278" t="s">
        <v>355</v>
      </c>
      <c r="J35" s="278" t="s">
        <v>355</v>
      </c>
      <c r="K35" s="278" t="s">
        <v>355</v>
      </c>
      <c r="L35" s="278" t="s">
        <v>355</v>
      </c>
      <c r="M35" s="278" t="s">
        <v>355</v>
      </c>
      <c r="N35" s="278" t="s">
        <v>355</v>
      </c>
      <c r="O35" s="278" t="s">
        <v>355</v>
      </c>
      <c r="P35" s="278" t="s">
        <v>355</v>
      </c>
      <c r="Q35" s="278" t="s">
        <v>355</v>
      </c>
      <c r="R35" s="278" t="s">
        <v>355</v>
      </c>
      <c r="S35" s="278" t="s">
        <v>355</v>
      </c>
      <c r="T35" s="278" t="s">
        <v>355</v>
      </c>
      <c r="U35" s="278" t="s">
        <v>355</v>
      </c>
      <c r="V35" s="278" t="s">
        <v>355</v>
      </c>
      <c r="W35" s="278" t="s">
        <v>355</v>
      </c>
      <c r="X35" s="278" t="s">
        <v>355</v>
      </c>
      <c r="Y35" s="278" t="s">
        <v>355</v>
      </c>
      <c r="Z35" s="263"/>
    </row>
    <row r="36" spans="1:26">
      <c r="A36" s="86">
        <v>21</v>
      </c>
      <c r="B36" s="518" t="s">
        <v>281</v>
      </c>
      <c r="C36" s="509">
        <v>50003.258999999998</v>
      </c>
      <c r="D36" s="278">
        <v>47093.39</v>
      </c>
      <c r="E36" s="278">
        <v>53929.760000000002</v>
      </c>
      <c r="F36" s="278">
        <v>52919.142</v>
      </c>
      <c r="G36" s="278">
        <v>53243.224000000002</v>
      </c>
      <c r="H36" s="278">
        <v>49983.885999999999</v>
      </c>
      <c r="I36" s="278">
        <v>53283.661</v>
      </c>
      <c r="J36" s="278">
        <v>49957.688999999998</v>
      </c>
      <c r="K36" s="278">
        <v>53846.2</v>
      </c>
      <c r="L36" s="278">
        <v>46268.41</v>
      </c>
      <c r="M36" s="278">
        <v>57822.131999999998</v>
      </c>
      <c r="N36" s="278">
        <v>55068.483999999997</v>
      </c>
      <c r="O36" s="278">
        <v>54520.587</v>
      </c>
      <c r="P36" s="278">
        <v>58040.735000000001</v>
      </c>
      <c r="Q36" s="278">
        <v>56562.788999999997</v>
      </c>
      <c r="R36" s="278">
        <v>57800.843000000001</v>
      </c>
      <c r="S36" s="278">
        <v>53889.322999999997</v>
      </c>
      <c r="T36" s="278">
        <v>60912.377</v>
      </c>
      <c r="U36" s="278">
        <v>58164.188000000002</v>
      </c>
      <c r="V36" s="278">
        <v>51242.374000000003</v>
      </c>
      <c r="W36" s="278">
        <v>63293.048999999999</v>
      </c>
      <c r="X36" s="278">
        <v>53431.345000000001</v>
      </c>
      <c r="Y36" s="278">
        <v>59225.942999999999</v>
      </c>
      <c r="Z36" s="263"/>
    </row>
    <row r="37" spans="1:26">
      <c r="A37" s="86">
        <v>22</v>
      </c>
      <c r="B37" s="519" t="s">
        <v>273</v>
      </c>
      <c r="C37" s="510">
        <v>45800.178</v>
      </c>
      <c r="D37" s="278">
        <v>45016.737999999998</v>
      </c>
      <c r="E37" s="278">
        <v>49339.053</v>
      </c>
      <c r="F37" s="278">
        <v>48172.1</v>
      </c>
      <c r="G37" s="278">
        <v>48915.510999999999</v>
      </c>
      <c r="H37" s="292">
        <v>46009.93</v>
      </c>
      <c r="I37" s="292">
        <v>48896.731</v>
      </c>
      <c r="J37" s="292">
        <v>45587.061000000002</v>
      </c>
      <c r="K37" s="278">
        <v>47683.627999999997</v>
      </c>
      <c r="L37" s="278">
        <v>38935.447</v>
      </c>
      <c r="M37" s="278">
        <v>50213.86</v>
      </c>
      <c r="N37" s="278">
        <v>46995.745999999999</v>
      </c>
      <c r="O37" s="278">
        <v>45059.661999999997</v>
      </c>
      <c r="P37" s="278">
        <v>48443.947999999997</v>
      </c>
      <c r="Q37" s="278">
        <v>48363.199000000001</v>
      </c>
      <c r="R37" s="278">
        <v>50274.936000000002</v>
      </c>
      <c r="S37" s="278">
        <v>46331.260999999999</v>
      </c>
      <c r="T37" s="278">
        <v>52625.224000000002</v>
      </c>
      <c r="U37" s="278">
        <v>51066.387000000002</v>
      </c>
      <c r="V37" s="278">
        <v>43852.18</v>
      </c>
      <c r="W37" s="278">
        <v>55682.017999999996</v>
      </c>
      <c r="X37" s="278">
        <v>44762.112000000001</v>
      </c>
      <c r="Y37" s="278">
        <v>51853.006000000001</v>
      </c>
      <c r="Z37" s="263"/>
    </row>
    <row r="38" spans="1:26">
      <c r="A38" s="86">
        <v>23</v>
      </c>
      <c r="B38" s="790" t="s">
        <v>274</v>
      </c>
      <c r="C38" s="509">
        <v>6758.1059999999998</v>
      </c>
      <c r="D38" s="278">
        <v>6635.0029999999997</v>
      </c>
      <c r="E38" s="278">
        <v>7583.3230000000003</v>
      </c>
      <c r="F38" s="278">
        <v>7675.4949999999999</v>
      </c>
      <c r="G38" s="278">
        <v>7949.7640000000001</v>
      </c>
      <c r="H38" s="278">
        <v>6849.2860000000001</v>
      </c>
      <c r="I38" s="278">
        <v>7711.9570000000003</v>
      </c>
      <c r="J38" s="278">
        <v>7817.0110000000004</v>
      </c>
      <c r="K38" s="278">
        <v>7452.9189999999999</v>
      </c>
      <c r="L38" s="278">
        <v>6521.2709999999997</v>
      </c>
      <c r="M38" s="278">
        <v>9175.8629999999994</v>
      </c>
      <c r="N38" s="278">
        <v>7478.6629999999996</v>
      </c>
      <c r="O38" s="278">
        <v>7281.598</v>
      </c>
      <c r="P38" s="278">
        <v>7748.15</v>
      </c>
      <c r="Q38" s="278">
        <v>8403.759</v>
      </c>
      <c r="R38" s="278">
        <v>8271.8369999999995</v>
      </c>
      <c r="S38" s="278">
        <v>7328.6769999999997</v>
      </c>
      <c r="T38" s="278">
        <v>7855.5510000000004</v>
      </c>
      <c r="U38" s="278">
        <v>7962.5739999999996</v>
      </c>
      <c r="V38" s="278">
        <v>8196.5249999999996</v>
      </c>
      <c r="W38" s="278">
        <v>9281.7520000000004</v>
      </c>
      <c r="X38" s="278">
        <v>8503.0110000000004</v>
      </c>
      <c r="Y38" s="278">
        <v>8188.4629999999997</v>
      </c>
      <c r="Z38" s="263"/>
    </row>
    <row r="39" spans="1:26">
      <c r="A39" s="86"/>
      <c r="B39" s="791" t="s">
        <v>363</v>
      </c>
      <c r="C39" s="509">
        <v>6729.6689999999999</v>
      </c>
      <c r="D39" s="278">
        <v>6600.4110000000001</v>
      </c>
      <c r="E39" s="278">
        <v>7553.4780000000001</v>
      </c>
      <c r="F39" s="278">
        <v>7634.0159999999996</v>
      </c>
      <c r="G39" s="278">
        <v>7882.7240000000002</v>
      </c>
      <c r="H39" s="278">
        <v>6790.7619999999997</v>
      </c>
      <c r="I39" s="278">
        <v>7667.3130000000001</v>
      </c>
      <c r="J39" s="278">
        <v>7753.7870000000003</v>
      </c>
      <c r="K39" s="278">
        <v>7393.7740000000003</v>
      </c>
      <c r="L39" s="278">
        <v>6472.3789999999999</v>
      </c>
      <c r="M39" s="278">
        <v>9115.7950000000001</v>
      </c>
      <c r="N39" s="278">
        <v>7425.4250000000002</v>
      </c>
      <c r="O39" s="278">
        <v>7229.8720000000003</v>
      </c>
      <c r="P39" s="278">
        <v>7701.1549999999997</v>
      </c>
      <c r="Q39" s="278">
        <v>8368.6200000000008</v>
      </c>
      <c r="R39" s="278">
        <v>8224.5740000000005</v>
      </c>
      <c r="S39" s="278">
        <v>7273.6890000000003</v>
      </c>
      <c r="T39" s="278">
        <v>7801.308</v>
      </c>
      <c r="U39" s="278">
        <v>7923.0140000000001</v>
      </c>
      <c r="V39" s="278">
        <v>8157.6080000000002</v>
      </c>
      <c r="W39" s="278">
        <v>9233.1589999999997</v>
      </c>
      <c r="X39" s="278">
        <v>8436.2829999999994</v>
      </c>
      <c r="Y39" s="278">
        <v>8115.4560000000001</v>
      </c>
      <c r="Z39" s="263"/>
    </row>
    <row r="40" spans="1:26">
      <c r="A40" s="86"/>
      <c r="B40" s="791" t="s">
        <v>364</v>
      </c>
      <c r="C40" s="509">
        <v>28.437000000000001</v>
      </c>
      <c r="D40" s="278">
        <v>34.591999999999999</v>
      </c>
      <c r="E40" s="278">
        <v>29.844999999999999</v>
      </c>
      <c r="F40" s="278">
        <v>41.478999999999999</v>
      </c>
      <c r="G40" s="278">
        <v>67.040000000000006</v>
      </c>
      <c r="H40" s="278">
        <v>58.524000000000001</v>
      </c>
      <c r="I40" s="278">
        <v>44.643999999999998</v>
      </c>
      <c r="J40" s="278">
        <v>63.223999999999997</v>
      </c>
      <c r="K40" s="278">
        <v>59.145000000000003</v>
      </c>
      <c r="L40" s="278">
        <v>48.892000000000003</v>
      </c>
      <c r="M40" s="278">
        <v>60.067999999999998</v>
      </c>
      <c r="N40" s="278">
        <v>53.238</v>
      </c>
      <c r="O40" s="278">
        <v>51.725999999999999</v>
      </c>
      <c r="P40" s="278">
        <v>46.994999999999997</v>
      </c>
      <c r="Q40" s="278">
        <v>35.139000000000003</v>
      </c>
      <c r="R40" s="278">
        <v>47.262999999999998</v>
      </c>
      <c r="S40" s="278">
        <v>54.988</v>
      </c>
      <c r="T40" s="278">
        <v>54.243000000000002</v>
      </c>
      <c r="U40" s="278">
        <v>39.56</v>
      </c>
      <c r="V40" s="278">
        <v>38.917000000000002</v>
      </c>
      <c r="W40" s="278">
        <v>48.593000000000004</v>
      </c>
      <c r="X40" s="278">
        <v>66.727999999999994</v>
      </c>
      <c r="Y40" s="278">
        <v>73.007000000000005</v>
      </c>
      <c r="Z40" s="263"/>
    </row>
    <row r="41" spans="1:26">
      <c r="A41" s="86">
        <v>24</v>
      </c>
      <c r="B41" s="790" t="s">
        <v>365</v>
      </c>
      <c r="C41" s="509">
        <v>6961.19</v>
      </c>
      <c r="D41" s="278">
        <v>6996.9930000000004</v>
      </c>
      <c r="E41" s="278">
        <v>7981.85</v>
      </c>
      <c r="F41" s="278">
        <v>7172.35</v>
      </c>
      <c r="G41" s="278">
        <v>7533.8320000000003</v>
      </c>
      <c r="H41" s="278">
        <v>7067.7280000000001</v>
      </c>
      <c r="I41" s="278">
        <v>7958.0959999999995</v>
      </c>
      <c r="J41" s="278">
        <v>6477.61</v>
      </c>
      <c r="K41" s="278">
        <v>7587.0609999999997</v>
      </c>
      <c r="L41" s="278">
        <v>5658.8620000000001</v>
      </c>
      <c r="M41" s="278">
        <v>7338.1009999999997</v>
      </c>
      <c r="N41" s="278">
        <v>6654.3620000000001</v>
      </c>
      <c r="O41" s="278">
        <v>5999.2089999999998</v>
      </c>
      <c r="P41" s="278">
        <v>6784.4170000000004</v>
      </c>
      <c r="Q41" s="278">
        <v>6226.366</v>
      </c>
      <c r="R41" s="278">
        <v>6953.2420000000002</v>
      </c>
      <c r="S41" s="278">
        <v>5870.8050000000003</v>
      </c>
      <c r="T41" s="278">
        <v>7623.4539999999997</v>
      </c>
      <c r="U41" s="278">
        <v>6891.5330000000004</v>
      </c>
      <c r="V41" s="278">
        <v>5170.826</v>
      </c>
      <c r="W41" s="278">
        <v>6986.7740000000003</v>
      </c>
      <c r="X41" s="278">
        <v>4781.2039999999997</v>
      </c>
      <c r="Y41" s="278">
        <v>6598.7719999999999</v>
      </c>
      <c r="Z41" s="263"/>
    </row>
    <row r="42" spans="1:26">
      <c r="A42" s="86">
        <v>25</v>
      </c>
      <c r="B42" s="790" t="s">
        <v>366</v>
      </c>
      <c r="C42" s="509">
        <v>417.62099999999998</v>
      </c>
      <c r="D42" s="278">
        <v>509.18400000000003</v>
      </c>
      <c r="E42" s="278">
        <v>359.048</v>
      </c>
      <c r="F42" s="278">
        <v>374.78100000000001</v>
      </c>
      <c r="G42" s="278">
        <v>482.67899999999997</v>
      </c>
      <c r="H42" s="278">
        <v>639.39700000000005</v>
      </c>
      <c r="I42" s="278">
        <v>526.53200000000004</v>
      </c>
      <c r="J42" s="278">
        <v>544.88199999999995</v>
      </c>
      <c r="K42" s="278">
        <v>537.63599999999997</v>
      </c>
      <c r="L42" s="278">
        <v>426.92399999999998</v>
      </c>
      <c r="M42" s="278">
        <v>578.90599999999995</v>
      </c>
      <c r="N42" s="278">
        <v>614.61300000000006</v>
      </c>
      <c r="O42" s="278">
        <v>645.71299999999997</v>
      </c>
      <c r="P42" s="278">
        <v>729.79300000000001</v>
      </c>
      <c r="Q42" s="278">
        <v>609.476</v>
      </c>
      <c r="R42" s="278">
        <v>678.19100000000003</v>
      </c>
      <c r="S42" s="278">
        <v>533.1</v>
      </c>
      <c r="T42" s="278">
        <v>351.55799999999999</v>
      </c>
      <c r="U42" s="278">
        <v>444.303</v>
      </c>
      <c r="V42" s="278">
        <v>516.71299999999997</v>
      </c>
      <c r="W42" s="278">
        <v>589.69000000000005</v>
      </c>
      <c r="X42" s="278">
        <v>443.16899999999998</v>
      </c>
      <c r="Y42" s="278">
        <v>476.346</v>
      </c>
      <c r="Z42" s="263"/>
    </row>
    <row r="43" spans="1:26">
      <c r="A43" s="86">
        <v>26</v>
      </c>
      <c r="B43" s="790" t="s">
        <v>275</v>
      </c>
      <c r="C43" s="509">
        <v>475.565</v>
      </c>
      <c r="D43" s="278">
        <v>444.15899999999999</v>
      </c>
      <c r="E43" s="278">
        <v>499.68700000000001</v>
      </c>
      <c r="F43" s="278">
        <v>439.57</v>
      </c>
      <c r="G43" s="278">
        <v>545.37</v>
      </c>
      <c r="H43" s="278">
        <v>563.15700000000004</v>
      </c>
      <c r="I43" s="278">
        <v>670.47900000000004</v>
      </c>
      <c r="J43" s="278">
        <v>596.91499999999996</v>
      </c>
      <c r="K43" s="278">
        <v>650.14499999999998</v>
      </c>
      <c r="L43" s="278">
        <v>613.476</v>
      </c>
      <c r="M43" s="278">
        <v>706.07899999999995</v>
      </c>
      <c r="N43" s="278">
        <v>606.76900000000001</v>
      </c>
      <c r="O43" s="278">
        <v>701.03899999999999</v>
      </c>
      <c r="P43" s="278">
        <v>851.05700000000002</v>
      </c>
      <c r="Q43" s="278">
        <v>826.68399999999997</v>
      </c>
      <c r="R43" s="278">
        <v>844.41800000000001</v>
      </c>
      <c r="S43" s="278">
        <v>717.505</v>
      </c>
      <c r="T43" s="278">
        <v>844.03899999999999</v>
      </c>
      <c r="U43" s="278">
        <v>833.16</v>
      </c>
      <c r="V43" s="278">
        <v>712.26800000000003</v>
      </c>
      <c r="W43" s="278">
        <v>900.55899999999997</v>
      </c>
      <c r="X43" s="278">
        <v>753.99900000000002</v>
      </c>
      <c r="Y43" s="278">
        <v>899.24099999999999</v>
      </c>
      <c r="Z43" s="263"/>
    </row>
    <row r="44" spans="1:26">
      <c r="A44" s="86"/>
      <c r="B44" s="791" t="s">
        <v>367</v>
      </c>
      <c r="C44" s="509">
        <v>253.607</v>
      </c>
      <c r="D44" s="278">
        <v>257.185</v>
      </c>
      <c r="E44" s="278">
        <v>293.62900000000002</v>
      </c>
      <c r="F44" s="278">
        <v>277.464</v>
      </c>
      <c r="G44" s="278">
        <v>302.10300000000001</v>
      </c>
      <c r="H44" s="278">
        <v>303.85300000000001</v>
      </c>
      <c r="I44" s="278">
        <v>392.24599999999998</v>
      </c>
      <c r="J44" s="278">
        <v>380.78</v>
      </c>
      <c r="K44" s="278">
        <v>445.59800000000001</v>
      </c>
      <c r="L44" s="278">
        <v>376.096</v>
      </c>
      <c r="M44" s="278">
        <v>447.387</v>
      </c>
      <c r="N44" s="278">
        <v>414.82</v>
      </c>
      <c r="O44" s="278">
        <v>466.98200000000003</v>
      </c>
      <c r="P44" s="278">
        <v>543.81500000000005</v>
      </c>
      <c r="Q44" s="278">
        <v>568.678</v>
      </c>
      <c r="R44" s="278">
        <v>581.91999999999996</v>
      </c>
      <c r="S44" s="278">
        <v>513.89200000000005</v>
      </c>
      <c r="T44" s="278">
        <v>596.95100000000002</v>
      </c>
      <c r="U44" s="278">
        <v>595.94200000000001</v>
      </c>
      <c r="V44" s="278">
        <v>502.60199999999998</v>
      </c>
      <c r="W44" s="278">
        <v>633.43399999999997</v>
      </c>
      <c r="X44" s="278">
        <v>530.06299999999999</v>
      </c>
      <c r="Y44" s="278">
        <v>670.51099999999997</v>
      </c>
      <c r="Z44" s="263"/>
    </row>
    <row r="45" spans="1:26">
      <c r="A45" s="86"/>
      <c r="B45" s="791" t="s">
        <v>368</v>
      </c>
      <c r="C45" s="509">
        <v>221.958</v>
      </c>
      <c r="D45" s="278">
        <v>186.97399999999999</v>
      </c>
      <c r="E45" s="278">
        <v>206.05799999999999</v>
      </c>
      <c r="F45" s="278">
        <v>162.10599999999999</v>
      </c>
      <c r="G45" s="278">
        <v>243.267</v>
      </c>
      <c r="H45" s="278">
        <v>259.30399999999997</v>
      </c>
      <c r="I45" s="278">
        <v>278.233</v>
      </c>
      <c r="J45" s="278">
        <v>216.13499999999999</v>
      </c>
      <c r="K45" s="278">
        <v>204.547</v>
      </c>
      <c r="L45" s="278">
        <v>237.38</v>
      </c>
      <c r="M45" s="278">
        <v>258.69200000000001</v>
      </c>
      <c r="N45" s="278">
        <v>191.94900000000001</v>
      </c>
      <c r="O45" s="278">
        <v>234.05699999999999</v>
      </c>
      <c r="P45" s="278">
        <v>307.24200000000002</v>
      </c>
      <c r="Q45" s="278">
        <v>258.00599999999997</v>
      </c>
      <c r="R45" s="278">
        <v>262.49799999999999</v>
      </c>
      <c r="S45" s="278">
        <v>203.613</v>
      </c>
      <c r="T45" s="278">
        <v>247.08799999999999</v>
      </c>
      <c r="U45" s="278">
        <v>237.21799999999999</v>
      </c>
      <c r="V45" s="278">
        <v>209.666</v>
      </c>
      <c r="W45" s="278">
        <v>267.125</v>
      </c>
      <c r="X45" s="278">
        <v>223.93600000000001</v>
      </c>
      <c r="Y45" s="278">
        <v>228.73</v>
      </c>
      <c r="Z45" s="263"/>
    </row>
    <row r="46" spans="1:26">
      <c r="A46" s="86">
        <v>27</v>
      </c>
      <c r="B46" s="790" t="s">
        <v>276</v>
      </c>
      <c r="C46" s="509">
        <v>3109.317</v>
      </c>
      <c r="D46" s="278">
        <v>3095.4009999999998</v>
      </c>
      <c r="E46" s="278">
        <v>3482.239</v>
      </c>
      <c r="F46" s="278">
        <v>3478.3470000000002</v>
      </c>
      <c r="G46" s="278">
        <v>3629.576</v>
      </c>
      <c r="H46" s="278">
        <v>3082.819</v>
      </c>
      <c r="I46" s="278">
        <v>3461.7979999999998</v>
      </c>
      <c r="J46" s="278">
        <v>3616.2130000000002</v>
      </c>
      <c r="K46" s="278">
        <v>3360.3069999999998</v>
      </c>
      <c r="L46" s="278">
        <v>2873.0120000000002</v>
      </c>
      <c r="M46" s="278">
        <v>4131.491</v>
      </c>
      <c r="N46" s="278">
        <v>3314.5250000000001</v>
      </c>
      <c r="O46" s="278">
        <v>3284.28</v>
      </c>
      <c r="P46" s="278">
        <v>3431.0250000000001</v>
      </c>
      <c r="Q46" s="278">
        <v>3702.0639999999999</v>
      </c>
      <c r="R46" s="278">
        <v>3708.5459999999998</v>
      </c>
      <c r="S46" s="278">
        <v>3217.1669999999999</v>
      </c>
      <c r="T46" s="278">
        <v>3331.7579999999998</v>
      </c>
      <c r="U46" s="278">
        <v>3455.9659999999999</v>
      </c>
      <c r="V46" s="278">
        <v>3684.9989999999998</v>
      </c>
      <c r="W46" s="278">
        <v>4089.0929999999998</v>
      </c>
      <c r="X46" s="278">
        <v>3799.7310000000002</v>
      </c>
      <c r="Y46" s="278">
        <v>3624.9119999999998</v>
      </c>
      <c r="Z46" s="263"/>
    </row>
    <row r="47" spans="1:26" ht="25">
      <c r="A47" s="520">
        <v>28</v>
      </c>
      <c r="B47" s="796" t="s">
        <v>1337</v>
      </c>
      <c r="C47" s="509">
        <v>3084.3330000000001</v>
      </c>
      <c r="D47" s="278">
        <v>3122.953</v>
      </c>
      <c r="E47" s="278">
        <v>3099.47</v>
      </c>
      <c r="F47" s="278">
        <v>2974.319</v>
      </c>
      <c r="G47" s="278">
        <v>2614.7080000000001</v>
      </c>
      <c r="H47" s="278">
        <v>2531.0830000000001</v>
      </c>
      <c r="I47" s="278">
        <v>2579.6999999999998</v>
      </c>
      <c r="J47" s="278">
        <v>2304.1469999999999</v>
      </c>
      <c r="K47" s="278">
        <v>2133.6849999999999</v>
      </c>
      <c r="L47" s="278">
        <v>1778.999</v>
      </c>
      <c r="M47" s="278">
        <v>1881.905</v>
      </c>
      <c r="N47" s="278">
        <v>1752.8579999999999</v>
      </c>
      <c r="O47" s="278">
        <v>1086.652</v>
      </c>
      <c r="P47" s="278">
        <v>799.16</v>
      </c>
      <c r="Q47" s="278">
        <v>797.41</v>
      </c>
      <c r="R47" s="278">
        <v>790.10199999999998</v>
      </c>
      <c r="S47" s="278">
        <v>839.43899999999996</v>
      </c>
      <c r="T47" s="278">
        <v>833.93899999999996</v>
      </c>
      <c r="U47" s="278">
        <v>840.68100000000004</v>
      </c>
      <c r="V47" s="278">
        <v>846.21</v>
      </c>
      <c r="W47" s="278">
        <v>845.80799999999999</v>
      </c>
      <c r="X47" s="278">
        <v>832.82399999999996</v>
      </c>
      <c r="Y47" s="278">
        <v>840.69899999999996</v>
      </c>
      <c r="Z47" s="263"/>
    </row>
    <row r="48" spans="1:26">
      <c r="A48" s="86">
        <v>29</v>
      </c>
      <c r="B48" s="790" t="s">
        <v>1338</v>
      </c>
      <c r="C48" s="509">
        <v>24994.045999999998</v>
      </c>
      <c r="D48" s="278">
        <v>24213.044999999998</v>
      </c>
      <c r="E48" s="278">
        <v>26333.436000000002</v>
      </c>
      <c r="F48" s="278">
        <v>26057.238000000001</v>
      </c>
      <c r="G48" s="278">
        <v>26159.581999999999</v>
      </c>
      <c r="H48" s="278">
        <v>25276.46</v>
      </c>
      <c r="I48" s="278">
        <v>25988.169000000002</v>
      </c>
      <c r="J48" s="278">
        <v>24230.282999999999</v>
      </c>
      <c r="K48" s="278">
        <v>25961.875</v>
      </c>
      <c r="L48" s="278">
        <v>21062.902999999998</v>
      </c>
      <c r="M48" s="278">
        <v>26401.514999999999</v>
      </c>
      <c r="N48" s="278">
        <v>26573.955999999998</v>
      </c>
      <c r="O48" s="278">
        <v>26061.170999999998</v>
      </c>
      <c r="P48" s="278">
        <v>28100.346000000001</v>
      </c>
      <c r="Q48" s="278">
        <v>27797.439999999999</v>
      </c>
      <c r="R48" s="278">
        <v>29028.6</v>
      </c>
      <c r="S48" s="278">
        <v>27824.567999999999</v>
      </c>
      <c r="T48" s="278">
        <v>31784.924999999999</v>
      </c>
      <c r="U48" s="278">
        <v>30638.17</v>
      </c>
      <c r="V48" s="278">
        <v>24724.638999999999</v>
      </c>
      <c r="W48" s="278">
        <v>32988.341999999997</v>
      </c>
      <c r="X48" s="278">
        <v>25648.173999999999</v>
      </c>
      <c r="Y48" s="278">
        <v>31224.573</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78" t="s">
        <v>355</v>
      </c>
      <c r="Z49" s="263"/>
    </row>
    <row r="50" spans="1:26">
      <c r="A50" s="86">
        <v>31</v>
      </c>
      <c r="B50" s="519" t="s">
        <v>242</v>
      </c>
      <c r="C50" s="509">
        <v>4197.2139999999999</v>
      </c>
      <c r="D50" s="278">
        <v>2070.6460000000002</v>
      </c>
      <c r="E50" s="278">
        <v>4584.2979999999998</v>
      </c>
      <c r="F50" s="278">
        <v>4740.8010000000004</v>
      </c>
      <c r="G50" s="278">
        <v>4321.1480000000001</v>
      </c>
      <c r="H50" s="278">
        <v>3966.788</v>
      </c>
      <c r="I50" s="278">
        <v>4380.1059999999998</v>
      </c>
      <c r="J50" s="278">
        <v>4362.93</v>
      </c>
      <c r="K50" s="278">
        <v>6153.6760000000004</v>
      </c>
      <c r="L50" s="278">
        <v>7325.7719999999999</v>
      </c>
      <c r="M50" s="278">
        <v>7600.0140000000001</v>
      </c>
      <c r="N50" s="278">
        <v>8065.2380000000003</v>
      </c>
      <c r="O50" s="278">
        <v>9454.3019999999997</v>
      </c>
      <c r="P50" s="278">
        <v>9588.74</v>
      </c>
      <c r="Q50" s="278">
        <v>8190.9650000000001</v>
      </c>
      <c r="R50" s="278">
        <v>7518.0929999999998</v>
      </c>
      <c r="S50" s="278">
        <v>7549.174</v>
      </c>
      <c r="T50" s="278">
        <v>8279.2880000000005</v>
      </c>
      <c r="U50" s="278">
        <v>7088.5370000000003</v>
      </c>
      <c r="V50" s="278">
        <v>7381.0050000000001</v>
      </c>
      <c r="W50" s="278">
        <v>7601.6970000000001</v>
      </c>
      <c r="X50" s="278">
        <v>8658.9779999999992</v>
      </c>
      <c r="Y50" s="278">
        <v>7363.8509999999997</v>
      </c>
      <c r="Z50" s="263"/>
    </row>
    <row r="51" spans="1:26">
      <c r="A51" s="86"/>
      <c r="B51" s="790" t="s">
        <v>369</v>
      </c>
      <c r="C51" s="509">
        <v>3635.866</v>
      </c>
      <c r="D51" s="278">
        <v>1725.087</v>
      </c>
      <c r="E51" s="278">
        <v>3920.8870000000002</v>
      </c>
      <c r="F51" s="278">
        <v>4093.2420000000002</v>
      </c>
      <c r="G51" s="278">
        <v>3519.3719999999998</v>
      </c>
      <c r="H51" s="278">
        <v>3149.9780000000001</v>
      </c>
      <c r="I51" s="278">
        <v>3653.4340000000002</v>
      </c>
      <c r="J51" s="278">
        <v>3293.8879999999999</v>
      </c>
      <c r="K51" s="278">
        <v>5301.4219999999996</v>
      </c>
      <c r="L51" s="278">
        <v>6491.2650000000003</v>
      </c>
      <c r="M51" s="278">
        <v>6736.2920000000004</v>
      </c>
      <c r="N51" s="278">
        <v>7212.8620000000001</v>
      </c>
      <c r="O51" s="278">
        <v>8488.0349999999999</v>
      </c>
      <c r="P51" s="278">
        <v>7977.6959999999999</v>
      </c>
      <c r="Q51" s="278">
        <v>6734.674</v>
      </c>
      <c r="R51" s="278">
        <v>5954.1809999999996</v>
      </c>
      <c r="S51" s="278">
        <v>6055.89</v>
      </c>
      <c r="T51" s="278">
        <v>6438.0460000000003</v>
      </c>
      <c r="U51" s="278">
        <v>5363.3320000000003</v>
      </c>
      <c r="V51" s="278">
        <v>5434.902</v>
      </c>
      <c r="W51" s="278">
        <v>5884.5990000000002</v>
      </c>
      <c r="X51" s="278">
        <v>7105.8289999999997</v>
      </c>
      <c r="Y51" s="278">
        <v>5837.6769999999997</v>
      </c>
      <c r="Z51" s="263"/>
    </row>
    <row r="52" spans="1:26">
      <c r="A52" s="86"/>
      <c r="B52" s="790" t="s">
        <v>370</v>
      </c>
      <c r="C52" s="509">
        <v>559.23800000000006</v>
      </c>
      <c r="D52" s="278">
        <v>344.53100000000001</v>
      </c>
      <c r="E52" s="278">
        <v>661.13900000000001</v>
      </c>
      <c r="F52" s="278">
        <v>645.16099999999994</v>
      </c>
      <c r="G52" s="278">
        <v>799.63400000000001</v>
      </c>
      <c r="H52" s="278">
        <v>814.85500000000002</v>
      </c>
      <c r="I52" s="278">
        <v>724.49</v>
      </c>
      <c r="J52" s="278">
        <v>1066.8969999999999</v>
      </c>
      <c r="K52" s="278">
        <v>849.16200000000003</v>
      </c>
      <c r="L52" s="278">
        <v>830.81200000000001</v>
      </c>
      <c r="M52" s="278">
        <v>859.84900000000005</v>
      </c>
      <c r="N52" s="278">
        <v>848.27099999999996</v>
      </c>
      <c r="O52" s="278">
        <v>961.50699999999995</v>
      </c>
      <c r="P52" s="278">
        <v>1606.1220000000001</v>
      </c>
      <c r="Q52" s="278">
        <v>1452.1590000000001</v>
      </c>
      <c r="R52" s="278">
        <v>1560.098</v>
      </c>
      <c r="S52" s="278">
        <v>1489.4559999999999</v>
      </c>
      <c r="T52" s="278">
        <v>1837.0920000000001</v>
      </c>
      <c r="U52" s="278">
        <v>1721.66</v>
      </c>
      <c r="V52" s="278">
        <v>1942.424</v>
      </c>
      <c r="W52" s="278">
        <v>1713.277</v>
      </c>
      <c r="X52" s="278">
        <v>1548.8130000000001</v>
      </c>
      <c r="Y52" s="278">
        <v>1522.4949999999999</v>
      </c>
      <c r="Z52" s="263"/>
    </row>
    <row r="53" spans="1:26">
      <c r="A53" s="86">
        <v>32</v>
      </c>
      <c r="B53" s="519" t="s">
        <v>277</v>
      </c>
      <c r="C53" s="509">
        <v>5.867</v>
      </c>
      <c r="D53" s="278">
        <v>6.0060000000000002</v>
      </c>
      <c r="E53" s="278">
        <v>6.4089999999999998</v>
      </c>
      <c r="F53" s="278">
        <v>6.2409999999999997</v>
      </c>
      <c r="G53" s="278">
        <v>6.5650000000000004</v>
      </c>
      <c r="H53" s="278">
        <v>7.1680000000000001</v>
      </c>
      <c r="I53" s="278">
        <v>6.8239999999999998</v>
      </c>
      <c r="J53" s="278">
        <v>7.6980000000000004</v>
      </c>
      <c r="K53" s="278">
        <v>8.8960000000000008</v>
      </c>
      <c r="L53" s="278">
        <v>7.1909999999999998</v>
      </c>
      <c r="M53" s="278">
        <v>8.2579999999999991</v>
      </c>
      <c r="N53" s="278">
        <v>7.5</v>
      </c>
      <c r="O53" s="278">
        <v>6.6230000000000002</v>
      </c>
      <c r="P53" s="278">
        <v>8.0470000000000006</v>
      </c>
      <c r="Q53" s="278">
        <v>8.625</v>
      </c>
      <c r="R53" s="278">
        <v>7.8140000000000001</v>
      </c>
      <c r="S53" s="278">
        <v>8.8879999999999999</v>
      </c>
      <c r="T53" s="278">
        <v>7.8650000000000002</v>
      </c>
      <c r="U53" s="278">
        <v>9.2639999999999993</v>
      </c>
      <c r="V53" s="278">
        <v>9.1890000000000001</v>
      </c>
      <c r="W53" s="278">
        <v>9.3339999999999996</v>
      </c>
      <c r="X53" s="278">
        <v>10.255000000000001</v>
      </c>
      <c r="Y53" s="278">
        <v>9.0860000000000003</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78">
        <v>0</v>
      </c>
      <c r="Z54" s="263"/>
    </row>
    <row r="55" spans="1:26">
      <c r="A55" s="86">
        <v>34</v>
      </c>
      <c r="B55" s="790" t="s">
        <v>371</v>
      </c>
      <c r="C55" s="509">
        <v>5.867</v>
      </c>
      <c r="D55" s="278">
        <v>6.0060000000000002</v>
      </c>
      <c r="E55" s="278">
        <v>6.4089999999999998</v>
      </c>
      <c r="F55" s="278">
        <v>6.2409999999999997</v>
      </c>
      <c r="G55" s="278">
        <v>6.5650000000000004</v>
      </c>
      <c r="H55" s="278">
        <v>7.1680000000000001</v>
      </c>
      <c r="I55" s="278">
        <v>6.8239999999999998</v>
      </c>
      <c r="J55" s="278">
        <v>7.6980000000000004</v>
      </c>
      <c r="K55" s="278">
        <v>8.8960000000000008</v>
      </c>
      <c r="L55" s="278">
        <v>7.1909999999999998</v>
      </c>
      <c r="M55" s="278">
        <v>8.2579999999999991</v>
      </c>
      <c r="N55" s="278">
        <v>7.5</v>
      </c>
      <c r="O55" s="278">
        <v>6.6230000000000002</v>
      </c>
      <c r="P55" s="278">
        <v>8.0470000000000006</v>
      </c>
      <c r="Q55" s="278">
        <v>8.625</v>
      </c>
      <c r="R55" s="278">
        <v>7.8140000000000001</v>
      </c>
      <c r="S55" s="278">
        <v>8.8879999999999999</v>
      </c>
      <c r="T55" s="278">
        <v>7.8650000000000002</v>
      </c>
      <c r="U55" s="278">
        <v>9.2639999999999993</v>
      </c>
      <c r="V55" s="278">
        <v>9.1890000000000001</v>
      </c>
      <c r="W55" s="278">
        <v>9.3339999999999996</v>
      </c>
      <c r="X55" s="278">
        <v>10.255000000000001</v>
      </c>
      <c r="Y55" s="278">
        <v>9.0860000000000003</v>
      </c>
      <c r="Z55" s="263"/>
    </row>
    <row r="56" spans="1:26">
      <c r="A56" s="6">
        <v>35</v>
      </c>
      <c r="B56" s="517" t="s">
        <v>372</v>
      </c>
      <c r="C56" s="509">
        <v>134483.98119999998</v>
      </c>
      <c r="D56" s="278">
        <v>135903.92389999999</v>
      </c>
      <c r="E56" s="278">
        <v>141765.0576</v>
      </c>
      <c r="F56" s="278">
        <v>138763.88140000001</v>
      </c>
      <c r="G56" s="278">
        <v>140711.03969999999</v>
      </c>
      <c r="H56" s="278">
        <v>138674.02340000001</v>
      </c>
      <c r="I56" s="278">
        <v>136030.00409999999</v>
      </c>
      <c r="J56" s="278">
        <v>139325.2936</v>
      </c>
      <c r="K56" s="278">
        <v>131832.93969999999</v>
      </c>
      <c r="L56" s="278">
        <v>131558.9621</v>
      </c>
      <c r="M56" s="278">
        <v>130927.1321</v>
      </c>
      <c r="N56" s="278">
        <v>127471.76850000001</v>
      </c>
      <c r="O56" s="278">
        <v>129200.52889999999</v>
      </c>
      <c r="P56" s="278">
        <v>119527.9428</v>
      </c>
      <c r="Q56" s="278">
        <v>126394.44799999999</v>
      </c>
      <c r="R56" s="278">
        <v>122903.45360000001</v>
      </c>
      <c r="S56" s="278">
        <v>127593.9161</v>
      </c>
      <c r="T56" s="278">
        <v>125218.0411</v>
      </c>
      <c r="U56" s="278">
        <v>124776.35550000001</v>
      </c>
      <c r="V56" s="278">
        <v>125899.5374</v>
      </c>
      <c r="W56" s="278">
        <v>118963.63130000001</v>
      </c>
      <c r="X56" s="278" t="s">
        <v>878</v>
      </c>
      <c r="Y56" s="278" t="s">
        <v>878</v>
      </c>
      <c r="Z56" s="263"/>
    </row>
    <row r="57" spans="1:26" s="182" customFormat="1" ht="14.5">
      <c r="A57" s="521">
        <v>36</v>
      </c>
      <c r="B57" s="522" t="s">
        <v>1341</v>
      </c>
      <c r="C57" s="509">
        <v>115963.89139999999</v>
      </c>
      <c r="D57" s="278">
        <v>117737.3806</v>
      </c>
      <c r="E57" s="278">
        <v>123544.45299999999</v>
      </c>
      <c r="F57" s="278">
        <v>120754.9005</v>
      </c>
      <c r="G57" s="278">
        <v>122862.4464</v>
      </c>
      <c r="H57" s="278">
        <v>120751.90760000001</v>
      </c>
      <c r="I57" s="278">
        <v>118377.8048</v>
      </c>
      <c r="J57" s="278">
        <v>121311.00380000001</v>
      </c>
      <c r="K57" s="278">
        <v>114391.6004</v>
      </c>
      <c r="L57" s="278">
        <v>114493.042</v>
      </c>
      <c r="M57" s="278">
        <v>114310.30070000001</v>
      </c>
      <c r="N57" s="278">
        <v>110947.89810000001</v>
      </c>
      <c r="O57" s="278">
        <v>112990.23789999999</v>
      </c>
      <c r="P57" s="278">
        <v>103364.09110000001</v>
      </c>
      <c r="Q57" s="278">
        <v>110349.68829999999</v>
      </c>
      <c r="R57" s="278">
        <v>106934.512</v>
      </c>
      <c r="S57" s="278">
        <v>111806.8005</v>
      </c>
      <c r="T57" s="278">
        <v>109714.87579999999</v>
      </c>
      <c r="U57" s="278">
        <v>109394.6732</v>
      </c>
      <c r="V57" s="278">
        <v>110613.2166</v>
      </c>
      <c r="W57" s="278">
        <v>103667.6854</v>
      </c>
      <c r="X57" s="278" t="s">
        <v>878</v>
      </c>
      <c r="Y57" s="278" t="s">
        <v>878</v>
      </c>
      <c r="Z57" s="263"/>
    </row>
    <row r="58" spans="1:26" s="182" customFormat="1" ht="14.5">
      <c r="A58" s="521">
        <v>37</v>
      </c>
      <c r="B58" s="522" t="s">
        <v>1342</v>
      </c>
      <c r="C58" s="509">
        <v>18520.089800000002</v>
      </c>
      <c r="D58" s="278">
        <v>18166.543300000001</v>
      </c>
      <c r="E58" s="278">
        <v>18220.604599999999</v>
      </c>
      <c r="F58" s="278">
        <v>18008.980899999999</v>
      </c>
      <c r="G58" s="278">
        <v>17848.5933</v>
      </c>
      <c r="H58" s="278">
        <v>17922.1158</v>
      </c>
      <c r="I58" s="278">
        <v>17652.1993</v>
      </c>
      <c r="J58" s="278">
        <v>18014.289799999999</v>
      </c>
      <c r="K58" s="278">
        <v>17441.3393</v>
      </c>
      <c r="L58" s="278">
        <v>17065.920099999999</v>
      </c>
      <c r="M58" s="278">
        <v>16616.831399999999</v>
      </c>
      <c r="N58" s="278">
        <v>16523.8704</v>
      </c>
      <c r="O58" s="278">
        <v>16210.290999999999</v>
      </c>
      <c r="P58" s="278">
        <v>16163.851699999999</v>
      </c>
      <c r="Q58" s="278">
        <v>16044.759700000001</v>
      </c>
      <c r="R58" s="278">
        <v>15968.9416</v>
      </c>
      <c r="S58" s="278">
        <v>15787.115599999999</v>
      </c>
      <c r="T58" s="278">
        <v>15503.165300000001</v>
      </c>
      <c r="U58" s="278">
        <v>15381.6823</v>
      </c>
      <c r="V58" s="278">
        <v>15286.3208</v>
      </c>
      <c r="W58" s="278">
        <v>15295.945900000001</v>
      </c>
      <c r="X58" s="278">
        <v>15161.374400000001</v>
      </c>
      <c r="Y58" s="278">
        <v>15171.751399999999</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78"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304" t="s">
        <v>355</v>
      </c>
      <c r="Z60" s="263"/>
    </row>
    <row r="61" spans="1:26" s="115" customFormat="1" ht="14.5">
      <c r="A61" s="521">
        <v>40</v>
      </c>
      <c r="B61" s="530" t="s">
        <v>1343</v>
      </c>
      <c r="C61" s="510">
        <v>60034.618359</v>
      </c>
      <c r="D61" s="304">
        <v>58566.610331999997</v>
      </c>
      <c r="E61" s="304">
        <v>60982.140285999994</v>
      </c>
      <c r="F61" s="304">
        <v>56968.683783000008</v>
      </c>
      <c r="G61" s="304">
        <v>59782.520952000006</v>
      </c>
      <c r="H61" s="304">
        <v>58831.405108999999</v>
      </c>
      <c r="I61" s="304">
        <v>63228.424497</v>
      </c>
      <c r="J61" s="304">
        <v>64306.352008000002</v>
      </c>
      <c r="K61" s="304">
        <v>59670.952406999997</v>
      </c>
      <c r="L61" s="304">
        <v>65263.852413000001</v>
      </c>
      <c r="M61" s="304">
        <v>66457.246257999999</v>
      </c>
      <c r="N61" s="304">
        <v>60634.991627999996</v>
      </c>
      <c r="O61" s="304">
        <v>70555.353848999992</v>
      </c>
      <c r="P61" s="304">
        <v>70148.418363999997</v>
      </c>
      <c r="Q61" s="304">
        <v>73294.489948999995</v>
      </c>
      <c r="R61" s="304">
        <v>68099.518950000012</v>
      </c>
      <c r="S61" s="304">
        <v>76161.422971000007</v>
      </c>
      <c r="T61" s="304">
        <v>79258.86196899999</v>
      </c>
      <c r="U61" s="304">
        <v>77124.091820000016</v>
      </c>
      <c r="V61" s="304">
        <v>78529.658381000001</v>
      </c>
      <c r="W61" s="304">
        <v>73312.383387999987</v>
      </c>
      <c r="X61" s="304">
        <v>76580.761244000008</v>
      </c>
      <c r="Y61" s="304">
        <v>78399.603984999994</v>
      </c>
      <c r="Z61" s="266"/>
    </row>
    <row r="62" spans="1:26" s="115" customFormat="1">
      <c r="A62" s="521">
        <v>41</v>
      </c>
      <c r="B62" s="522" t="s">
        <v>375</v>
      </c>
      <c r="C62" s="510">
        <v>37740.143419</v>
      </c>
      <c r="D62" s="292">
        <v>36563.067599000002</v>
      </c>
      <c r="E62" s="292">
        <v>39658.349288999998</v>
      </c>
      <c r="F62" s="292">
        <v>36213.145107000004</v>
      </c>
      <c r="G62" s="292">
        <v>36745.612655000004</v>
      </c>
      <c r="H62" s="292">
        <v>35805.398205999998</v>
      </c>
      <c r="I62" s="292">
        <v>37850.867749999998</v>
      </c>
      <c r="J62" s="292">
        <v>41950.338791000002</v>
      </c>
      <c r="K62" s="292">
        <v>37806.0674</v>
      </c>
      <c r="L62" s="292">
        <v>40676.010818000002</v>
      </c>
      <c r="M62" s="292">
        <v>39935.964818</v>
      </c>
      <c r="N62" s="292">
        <v>35145.703206999999</v>
      </c>
      <c r="O62" s="292">
        <v>41588.816641999998</v>
      </c>
      <c r="P62" s="292">
        <v>39296.896741000004</v>
      </c>
      <c r="Q62" s="292">
        <v>41875.670046000007</v>
      </c>
      <c r="R62" s="292">
        <v>41374.369713000007</v>
      </c>
      <c r="S62" s="292">
        <v>44776.250115000003</v>
      </c>
      <c r="T62" s="292">
        <v>45492.855126999995</v>
      </c>
      <c r="U62" s="292">
        <v>44167.041718</v>
      </c>
      <c r="V62" s="292">
        <v>45540.769007000003</v>
      </c>
      <c r="W62" s="292">
        <v>39215.641473999996</v>
      </c>
      <c r="X62" s="292">
        <v>41491.365512000004</v>
      </c>
      <c r="Y62" s="292">
        <v>43119.624312</v>
      </c>
      <c r="Z62" s="266"/>
    </row>
    <row r="63" spans="1:26" s="115" customFormat="1">
      <c r="A63" s="521">
        <v>42</v>
      </c>
      <c r="B63" s="523" t="s">
        <v>349</v>
      </c>
      <c r="C63" s="510">
        <v>32816.826706</v>
      </c>
      <c r="D63" s="304">
        <v>31754.057206000001</v>
      </c>
      <c r="E63" s="292">
        <v>35273.243733999996</v>
      </c>
      <c r="F63" s="292">
        <v>31834.029225000002</v>
      </c>
      <c r="G63" s="292">
        <v>32566.093111999999</v>
      </c>
      <c r="H63" s="292">
        <v>30809.272642</v>
      </c>
      <c r="I63" s="292">
        <v>32720.776076999999</v>
      </c>
      <c r="J63" s="292">
        <v>36905.537684000003</v>
      </c>
      <c r="K63" s="292">
        <v>32825.569559999996</v>
      </c>
      <c r="L63" s="292">
        <v>36277.456785999995</v>
      </c>
      <c r="M63" s="292">
        <v>35622.889237000003</v>
      </c>
      <c r="N63" s="292">
        <v>30490.926489999998</v>
      </c>
      <c r="O63" s="292">
        <v>36759.801273999998</v>
      </c>
      <c r="P63" s="292">
        <v>34430.580133000003</v>
      </c>
      <c r="Q63" s="292">
        <v>36858.813625000003</v>
      </c>
      <c r="R63" s="292">
        <v>36278.239987000001</v>
      </c>
      <c r="S63" s="292">
        <v>38955.547821</v>
      </c>
      <c r="T63" s="292">
        <v>39208.848332999994</v>
      </c>
      <c r="U63" s="292">
        <v>38399.725299999998</v>
      </c>
      <c r="V63" s="292">
        <v>39204.842955</v>
      </c>
      <c r="W63" s="292">
        <v>32570.991570999999</v>
      </c>
      <c r="X63" s="292">
        <v>35167.831988999998</v>
      </c>
      <c r="Y63" s="292">
        <v>36436.343241999995</v>
      </c>
      <c r="Z63" s="266"/>
    </row>
    <row r="64" spans="1:26" s="115" customFormat="1">
      <c r="A64" s="521">
        <v>43</v>
      </c>
      <c r="B64" s="523" t="s">
        <v>352</v>
      </c>
      <c r="C64" s="510">
        <v>2573.4097660000002</v>
      </c>
      <c r="D64" s="304">
        <v>2445.8209550000001</v>
      </c>
      <c r="E64" s="304">
        <v>2042.6032959999998</v>
      </c>
      <c r="F64" s="304">
        <v>2028.4405369999999</v>
      </c>
      <c r="G64" s="304">
        <v>1865.7276539999998</v>
      </c>
      <c r="H64" s="304">
        <v>2705.0215440000002</v>
      </c>
      <c r="I64" s="304">
        <v>2893.8723</v>
      </c>
      <c r="J64" s="304">
        <v>2858.3853030000005</v>
      </c>
      <c r="K64" s="304">
        <v>2873.274707</v>
      </c>
      <c r="L64" s="304">
        <v>2142.4171850000002</v>
      </c>
      <c r="M64" s="304">
        <v>2081.6169460000001</v>
      </c>
      <c r="N64" s="304">
        <v>2190.373822</v>
      </c>
      <c r="O64" s="304">
        <v>2332.0640979999998</v>
      </c>
      <c r="P64" s="304">
        <v>2150.04718</v>
      </c>
      <c r="Q64" s="304">
        <v>2093.1449680000001</v>
      </c>
      <c r="R64" s="304">
        <v>1941.7365479999999</v>
      </c>
      <c r="S64" s="304">
        <v>2148.222538</v>
      </c>
      <c r="T64" s="304">
        <v>2283.9060839999997</v>
      </c>
      <c r="U64" s="304">
        <v>2281.6781230000001</v>
      </c>
      <c r="V64" s="304">
        <v>2382.5256479999998</v>
      </c>
      <c r="W64" s="304">
        <v>2426.6613360000001</v>
      </c>
      <c r="X64" s="304">
        <v>2171.2475420000001</v>
      </c>
      <c r="Y64" s="304">
        <v>2221.9889710000002</v>
      </c>
      <c r="Z64" s="266"/>
    </row>
    <row r="65" spans="1:26" s="115" customFormat="1">
      <c r="A65" s="521">
        <v>44</v>
      </c>
      <c r="B65" s="524" t="s">
        <v>353</v>
      </c>
      <c r="C65" s="510">
        <v>89.728947000000005</v>
      </c>
      <c r="D65" s="292">
        <v>250.99381</v>
      </c>
      <c r="E65" s="292">
        <v>199.25701100000001</v>
      </c>
      <c r="F65" s="292">
        <v>237.92325</v>
      </c>
      <c r="G65" s="292">
        <v>278.77352399999995</v>
      </c>
      <c r="H65" s="292">
        <v>256.683628</v>
      </c>
      <c r="I65" s="292">
        <v>387.91073499999999</v>
      </c>
      <c r="J65" s="292">
        <v>316.60087599999997</v>
      </c>
      <c r="K65" s="292">
        <v>236.23254600000001</v>
      </c>
      <c r="L65" s="292">
        <v>14.738018</v>
      </c>
      <c r="M65" s="292">
        <v>22.109720000000003</v>
      </c>
      <c r="N65" s="304">
        <v>13.125637000000001</v>
      </c>
      <c r="O65" s="304">
        <v>131.26537100000002</v>
      </c>
      <c r="P65" s="304">
        <v>15.463177</v>
      </c>
      <c r="Q65" s="304">
        <v>10.296457</v>
      </c>
      <c r="R65" s="304">
        <v>2.4991260000000004</v>
      </c>
      <c r="S65" s="304">
        <v>3.8818270000000004</v>
      </c>
      <c r="T65" s="304">
        <v>8.086564000000001</v>
      </c>
      <c r="U65" s="304">
        <v>2.2589200000000003</v>
      </c>
      <c r="V65" s="304">
        <v>5.2173299999999996</v>
      </c>
      <c r="W65" s="304">
        <v>7.6484690000000004</v>
      </c>
      <c r="X65" s="304">
        <v>9.9128700000000016</v>
      </c>
      <c r="Y65" s="304">
        <v>5.5438419999999997</v>
      </c>
      <c r="Z65" s="266"/>
    </row>
    <row r="66" spans="1:26" s="115" customFormat="1">
      <c r="A66" s="521">
        <v>45</v>
      </c>
      <c r="B66" s="524" t="s">
        <v>313</v>
      </c>
      <c r="C66" s="510">
        <v>2483.6808190000002</v>
      </c>
      <c r="D66" s="292">
        <v>2194.8271450000002</v>
      </c>
      <c r="E66" s="292">
        <v>1843.3462849999999</v>
      </c>
      <c r="F66" s="292">
        <v>1790.5172870000001</v>
      </c>
      <c r="G66" s="292">
        <v>1586.9541299999999</v>
      </c>
      <c r="H66" s="292">
        <v>2448.3379160000004</v>
      </c>
      <c r="I66" s="292">
        <v>2505.9615650000001</v>
      </c>
      <c r="J66" s="292">
        <v>2541.7844270000001</v>
      </c>
      <c r="K66" s="292">
        <v>2637.0421609999999</v>
      </c>
      <c r="L66" s="292">
        <v>2127.6791669999998</v>
      </c>
      <c r="M66" s="292">
        <v>2059.5072260000002</v>
      </c>
      <c r="N66" s="304">
        <v>2177.2481849999999</v>
      </c>
      <c r="O66" s="304">
        <v>2200.7987269999999</v>
      </c>
      <c r="P66" s="304">
        <v>2134.5840029999999</v>
      </c>
      <c r="Q66" s="304">
        <v>2082.8485110000001</v>
      </c>
      <c r="R66" s="304">
        <v>1939.2374219999999</v>
      </c>
      <c r="S66" s="304">
        <v>2144.3407110000003</v>
      </c>
      <c r="T66" s="304">
        <v>2275.81952</v>
      </c>
      <c r="U66" s="304">
        <v>2279.4192030000004</v>
      </c>
      <c r="V66" s="304">
        <v>2377.3083179999999</v>
      </c>
      <c r="W66" s="304">
        <v>2419.0128669999999</v>
      </c>
      <c r="X66" s="304">
        <v>2161.334672</v>
      </c>
      <c r="Y66" s="304">
        <v>2216.4451290000002</v>
      </c>
      <c r="Z66" s="266"/>
    </row>
    <row r="67" spans="1:26" s="115" customFormat="1">
      <c r="A67" s="521">
        <v>46</v>
      </c>
      <c r="B67" s="523" t="s">
        <v>376</v>
      </c>
      <c r="C67" s="510">
        <v>2349.9069469999999</v>
      </c>
      <c r="D67" s="292">
        <v>2363.1894379999999</v>
      </c>
      <c r="E67" s="292">
        <v>2342.5022589999999</v>
      </c>
      <c r="F67" s="292">
        <v>2350.6753450000001</v>
      </c>
      <c r="G67" s="292">
        <v>2313.7918890000001</v>
      </c>
      <c r="H67" s="292">
        <v>2291.1040200000002</v>
      </c>
      <c r="I67" s="292">
        <v>2236.2193730000004</v>
      </c>
      <c r="J67" s="292">
        <v>2186.4158040000002</v>
      </c>
      <c r="K67" s="292">
        <v>2107.223133</v>
      </c>
      <c r="L67" s="292">
        <v>2256.1368470000002</v>
      </c>
      <c r="M67" s="292">
        <v>2231.458635</v>
      </c>
      <c r="N67" s="304">
        <v>2464.4028950000002</v>
      </c>
      <c r="O67" s="304">
        <v>2496.95127</v>
      </c>
      <c r="P67" s="304">
        <v>2716.2694280000001</v>
      </c>
      <c r="Q67" s="304">
        <v>2923.7114530000003</v>
      </c>
      <c r="R67" s="304">
        <v>3154.3931779999998</v>
      </c>
      <c r="S67" s="304">
        <v>3672.4797560000002</v>
      </c>
      <c r="T67" s="304">
        <v>4000.1007100000002</v>
      </c>
      <c r="U67" s="304">
        <v>3485.6382949999997</v>
      </c>
      <c r="V67" s="304">
        <v>3953.400404</v>
      </c>
      <c r="W67" s="304">
        <v>4217.9885669999994</v>
      </c>
      <c r="X67" s="304">
        <v>4152.285981</v>
      </c>
      <c r="Y67" s="304">
        <v>4461.2920990000002</v>
      </c>
      <c r="Z67" s="266"/>
    </row>
    <row r="68" spans="1:26" s="115" customFormat="1">
      <c r="A68" s="521">
        <v>47</v>
      </c>
      <c r="B68" s="522" t="s">
        <v>377</v>
      </c>
      <c r="C68" s="510">
        <v>11445.700403999999</v>
      </c>
      <c r="D68" s="292">
        <v>11328.901342000001</v>
      </c>
      <c r="E68" s="292">
        <v>10786.813967</v>
      </c>
      <c r="F68" s="292">
        <v>9769.9305270000004</v>
      </c>
      <c r="G68" s="292">
        <v>10912.027828</v>
      </c>
      <c r="H68" s="292">
        <v>10303.372717</v>
      </c>
      <c r="I68" s="292">
        <v>11488.987719999999</v>
      </c>
      <c r="J68" s="292">
        <v>8842.8409010000014</v>
      </c>
      <c r="K68" s="292">
        <v>8470.4710870000017</v>
      </c>
      <c r="L68" s="292">
        <v>9538.3815990000003</v>
      </c>
      <c r="M68" s="292">
        <v>10603.965917</v>
      </c>
      <c r="N68" s="304">
        <v>9520.0099639999989</v>
      </c>
      <c r="O68" s="304">
        <v>10672.273824999998</v>
      </c>
      <c r="P68" s="304">
        <v>11228.706616999998</v>
      </c>
      <c r="Q68" s="304">
        <v>11980.951381000001</v>
      </c>
      <c r="R68" s="304">
        <v>10606.914572999998</v>
      </c>
      <c r="S68" s="304">
        <v>12144.757441</v>
      </c>
      <c r="T68" s="304">
        <v>12880.880239</v>
      </c>
      <c r="U68" s="304">
        <v>12531.705603</v>
      </c>
      <c r="V68" s="304">
        <v>12857.675499000001</v>
      </c>
      <c r="W68" s="304">
        <v>13285.288932999998</v>
      </c>
      <c r="X68" s="304">
        <v>13620.117759999999</v>
      </c>
      <c r="Y68" s="304">
        <v>13050.576774000001</v>
      </c>
      <c r="Z68" s="266"/>
    </row>
    <row r="69" spans="1:26" s="115" customFormat="1">
      <c r="A69" s="521">
        <v>48</v>
      </c>
      <c r="B69" s="523" t="s">
        <v>378</v>
      </c>
      <c r="C69" s="510">
        <v>4109.6739189999998</v>
      </c>
      <c r="D69" s="292">
        <v>4168.9909019999996</v>
      </c>
      <c r="E69" s="292">
        <v>4374.1248759999999</v>
      </c>
      <c r="F69" s="292">
        <v>3559.2070630000003</v>
      </c>
      <c r="G69" s="292">
        <v>4107.6472359999998</v>
      </c>
      <c r="H69" s="292">
        <v>3287.6557829999997</v>
      </c>
      <c r="I69" s="292">
        <v>3854.0377829999998</v>
      </c>
      <c r="J69" s="292">
        <v>1799.538305</v>
      </c>
      <c r="K69" s="292">
        <v>1706.6572490000001</v>
      </c>
      <c r="L69" s="292">
        <v>1850.8253710000001</v>
      </c>
      <c r="M69" s="292">
        <v>2809.9120240000002</v>
      </c>
      <c r="N69" s="304">
        <v>1372.6361340000001</v>
      </c>
      <c r="O69" s="304">
        <v>1614.1300160000001</v>
      </c>
      <c r="P69" s="304">
        <v>1851.1472209999999</v>
      </c>
      <c r="Q69" s="304">
        <v>2528.4807040000001</v>
      </c>
      <c r="R69" s="304">
        <v>2085.5036660000001</v>
      </c>
      <c r="S69" s="304">
        <v>2257.3257370000001</v>
      </c>
      <c r="T69" s="304">
        <v>2210.5749879999998</v>
      </c>
      <c r="U69" s="304">
        <v>2504.4133879999999</v>
      </c>
      <c r="V69" s="304">
        <v>2799.5507929999999</v>
      </c>
      <c r="W69" s="304">
        <v>2908.1127689999998</v>
      </c>
      <c r="X69" s="304">
        <v>3005.2544659999999</v>
      </c>
      <c r="Y69" s="304">
        <v>2549.5723210000001</v>
      </c>
      <c r="Z69" s="266"/>
    </row>
    <row r="70" spans="1:26" s="115" customFormat="1">
      <c r="A70" s="521">
        <v>49</v>
      </c>
      <c r="B70" s="523" t="s">
        <v>379</v>
      </c>
      <c r="C70" s="510">
        <v>4952.8138859999999</v>
      </c>
      <c r="D70" s="292">
        <v>4762.8959949999999</v>
      </c>
      <c r="E70" s="292">
        <v>4101.1740929999996</v>
      </c>
      <c r="F70" s="292">
        <v>3680.0756150000002</v>
      </c>
      <c r="G70" s="292">
        <v>3875.3828900000003</v>
      </c>
      <c r="H70" s="292">
        <v>3997.7507809999997</v>
      </c>
      <c r="I70" s="292">
        <v>4286.9104610000004</v>
      </c>
      <c r="J70" s="292">
        <v>3980.2149610000001</v>
      </c>
      <c r="K70" s="292">
        <v>3790.052498</v>
      </c>
      <c r="L70" s="292">
        <v>4162.1740890000001</v>
      </c>
      <c r="M70" s="292">
        <v>4067.0399259999999</v>
      </c>
      <c r="N70" s="304">
        <v>3999.7718679999998</v>
      </c>
      <c r="O70" s="304">
        <v>4073.7541210000004</v>
      </c>
      <c r="P70" s="304">
        <v>4237.7556649999997</v>
      </c>
      <c r="Q70" s="304">
        <v>4321.2129379999997</v>
      </c>
      <c r="R70" s="304">
        <v>3570.6450720000003</v>
      </c>
      <c r="S70" s="304">
        <v>4204.9258739999996</v>
      </c>
      <c r="T70" s="304">
        <v>4730.4963029999999</v>
      </c>
      <c r="U70" s="304">
        <v>4310.7749330000006</v>
      </c>
      <c r="V70" s="304">
        <v>4096.295564</v>
      </c>
      <c r="W70" s="304">
        <v>4405.9823180000003</v>
      </c>
      <c r="X70" s="304">
        <v>4306.053296</v>
      </c>
      <c r="Y70" s="304">
        <v>4281.1148640000001</v>
      </c>
      <c r="Z70" s="266"/>
    </row>
    <row r="71" spans="1:26" s="115" customFormat="1">
      <c r="A71" s="521">
        <v>50</v>
      </c>
      <c r="B71" s="524" t="s">
        <v>380</v>
      </c>
      <c r="C71" s="510">
        <v>757.54187100000001</v>
      </c>
      <c r="D71" s="292">
        <v>596.46588499999996</v>
      </c>
      <c r="E71" s="292">
        <v>620.27748600000007</v>
      </c>
      <c r="F71" s="292">
        <v>721.92150600000002</v>
      </c>
      <c r="G71" s="292">
        <v>772.49813600000004</v>
      </c>
      <c r="H71" s="292">
        <v>716.70557599999995</v>
      </c>
      <c r="I71" s="292">
        <v>903.300296</v>
      </c>
      <c r="J71" s="292">
        <v>962.13890599999991</v>
      </c>
      <c r="K71" s="292">
        <v>928.3293930000001</v>
      </c>
      <c r="L71" s="292">
        <v>1123.374411</v>
      </c>
      <c r="M71" s="292">
        <v>1495.4478470000001</v>
      </c>
      <c r="N71" s="304">
        <v>1358.520659</v>
      </c>
      <c r="O71" s="304">
        <v>1480.312631</v>
      </c>
      <c r="P71" s="304">
        <v>1694.293887</v>
      </c>
      <c r="Q71" s="304">
        <v>1576.3638230000001</v>
      </c>
      <c r="R71" s="304">
        <v>1044.488421</v>
      </c>
      <c r="S71" s="304">
        <v>1413.0326240000002</v>
      </c>
      <c r="T71" s="304">
        <v>1691.3907490000001</v>
      </c>
      <c r="U71" s="304">
        <v>1558.4105649999999</v>
      </c>
      <c r="V71" s="304">
        <v>1560.5011999999999</v>
      </c>
      <c r="W71" s="304">
        <v>1537.0832869999999</v>
      </c>
      <c r="X71" s="304">
        <v>1456.918852</v>
      </c>
      <c r="Y71" s="304">
        <v>1521.4354990000002</v>
      </c>
      <c r="Z71" s="266"/>
    </row>
    <row r="72" spans="1:26" s="115" customFormat="1">
      <c r="A72" s="521">
        <v>51</v>
      </c>
      <c r="B72" s="524" t="s">
        <v>381</v>
      </c>
      <c r="C72" s="510">
        <v>4195.2720149999996</v>
      </c>
      <c r="D72" s="292">
        <v>4166.4301100000002</v>
      </c>
      <c r="E72" s="292">
        <v>3480.8966069999997</v>
      </c>
      <c r="F72" s="292">
        <v>2958.1541090000001</v>
      </c>
      <c r="G72" s="292">
        <v>3102.8847540000002</v>
      </c>
      <c r="H72" s="292">
        <v>3281.0452049999999</v>
      </c>
      <c r="I72" s="292">
        <v>3383.6101650000001</v>
      </c>
      <c r="J72" s="292">
        <v>3018.076055</v>
      </c>
      <c r="K72" s="292">
        <v>2861.723105</v>
      </c>
      <c r="L72" s="292">
        <v>3038.7996779999999</v>
      </c>
      <c r="M72" s="292">
        <v>2571.592079</v>
      </c>
      <c r="N72" s="304">
        <v>2641.251209</v>
      </c>
      <c r="O72" s="304">
        <v>2593.4414900000002</v>
      </c>
      <c r="P72" s="304">
        <v>2543.4617779999999</v>
      </c>
      <c r="Q72" s="304">
        <v>2744.8491150000004</v>
      </c>
      <c r="R72" s="304">
        <v>2526.1566510000002</v>
      </c>
      <c r="S72" s="304">
        <v>2791.8932500000001</v>
      </c>
      <c r="T72" s="304">
        <v>3039.1055540000002</v>
      </c>
      <c r="U72" s="304">
        <v>2752.3643679999996</v>
      </c>
      <c r="V72" s="304">
        <v>2535.7943639999999</v>
      </c>
      <c r="W72" s="304">
        <v>2868.8990309999999</v>
      </c>
      <c r="X72" s="304">
        <v>2849.1344440000003</v>
      </c>
      <c r="Y72" s="304">
        <v>2759.6793650000004</v>
      </c>
      <c r="Z72" s="266"/>
    </row>
    <row r="73" spans="1:26" s="115" customFormat="1">
      <c r="A73" s="521">
        <v>52</v>
      </c>
      <c r="B73" s="523" t="s">
        <v>382</v>
      </c>
      <c r="C73" s="510">
        <v>2383.212599</v>
      </c>
      <c r="D73" s="292">
        <v>2397.0144449999998</v>
      </c>
      <c r="E73" s="292">
        <v>2311.5149980000001</v>
      </c>
      <c r="F73" s="292">
        <v>2530.647849</v>
      </c>
      <c r="G73" s="292">
        <v>2928.9977020000001</v>
      </c>
      <c r="H73" s="292">
        <v>3017.9661529999998</v>
      </c>
      <c r="I73" s="292">
        <v>3348.0394759999999</v>
      </c>
      <c r="J73" s="292">
        <v>3063.0876349999999</v>
      </c>
      <c r="K73" s="292">
        <v>2973.76134</v>
      </c>
      <c r="L73" s="292">
        <v>3525.3821389999998</v>
      </c>
      <c r="M73" s="292">
        <v>3727.0139670000003</v>
      </c>
      <c r="N73" s="304">
        <v>4147.6019619999997</v>
      </c>
      <c r="O73" s="304">
        <v>4984.3896880000002</v>
      </c>
      <c r="P73" s="304">
        <v>5139.803731</v>
      </c>
      <c r="Q73" s="304">
        <v>5131.2577389999997</v>
      </c>
      <c r="R73" s="304">
        <v>4950.7658350000002</v>
      </c>
      <c r="S73" s="304">
        <v>5682.5058300000001</v>
      </c>
      <c r="T73" s="304">
        <v>5939.8089479999999</v>
      </c>
      <c r="U73" s="304">
        <v>5716.5172819999998</v>
      </c>
      <c r="V73" s="304">
        <v>5961.8291419999996</v>
      </c>
      <c r="W73" s="304">
        <v>5971.1938460000001</v>
      </c>
      <c r="X73" s="304">
        <v>6308.8099979999997</v>
      </c>
      <c r="Y73" s="304">
        <v>6219.8895889999994</v>
      </c>
      <c r="Z73" s="266"/>
    </row>
    <row r="74" spans="1:26" s="115" customFormat="1">
      <c r="A74" s="521">
        <v>53</v>
      </c>
      <c r="B74" s="522" t="s">
        <v>383</v>
      </c>
      <c r="C74" s="510">
        <v>10848.774536000001</v>
      </c>
      <c r="D74" s="292">
        <v>10674.641391000001</v>
      </c>
      <c r="E74" s="292">
        <v>10536.955029999999</v>
      </c>
      <c r="F74" s="292">
        <v>10984.003149</v>
      </c>
      <c r="G74" s="292">
        <v>12124.010469000001</v>
      </c>
      <c r="H74" s="292">
        <v>12716.077186</v>
      </c>
      <c r="I74" s="292">
        <v>13882.087027</v>
      </c>
      <c r="J74" s="292">
        <v>13504.004316</v>
      </c>
      <c r="K74" s="292">
        <v>13376.764920000001</v>
      </c>
      <c r="L74" s="292">
        <v>15023.656996</v>
      </c>
      <c r="M74" s="292">
        <v>15776.039522999999</v>
      </c>
      <c r="N74" s="304">
        <v>15819.361456999999</v>
      </c>
      <c r="O74" s="304">
        <v>18179.372381999998</v>
      </c>
      <c r="P74" s="304">
        <v>19519.220005999996</v>
      </c>
      <c r="Q74" s="304">
        <v>19338.475522000001</v>
      </c>
      <c r="R74" s="304">
        <v>16005.756664</v>
      </c>
      <c r="S74" s="304">
        <v>19116.667415</v>
      </c>
      <c r="T74" s="304">
        <v>20647.368602999999</v>
      </c>
      <c r="U74" s="304">
        <v>20137.756499000003</v>
      </c>
      <c r="V74" s="304">
        <v>19846.894875000002</v>
      </c>
      <c r="W74" s="304">
        <v>20524.452980999999</v>
      </c>
      <c r="X74" s="304">
        <v>21255.806971999998</v>
      </c>
      <c r="Y74" s="304">
        <v>22036.750898999999</v>
      </c>
      <c r="Z74" s="266"/>
    </row>
    <row r="75" spans="1:26" s="115" customFormat="1">
      <c r="A75" s="521">
        <v>54</v>
      </c>
      <c r="B75" s="523" t="s">
        <v>384</v>
      </c>
      <c r="C75" s="510">
        <v>1876.7947760000002</v>
      </c>
      <c r="D75" s="292">
        <v>1906.803666</v>
      </c>
      <c r="E75" s="292">
        <v>1855.3949240000002</v>
      </c>
      <c r="F75" s="292">
        <v>2032.2176829999999</v>
      </c>
      <c r="G75" s="292">
        <v>2012.767605</v>
      </c>
      <c r="H75" s="292">
        <v>2129.7219169999998</v>
      </c>
      <c r="I75" s="292">
        <v>2402.905675</v>
      </c>
      <c r="J75" s="292">
        <v>2229.7666939999999</v>
      </c>
      <c r="K75" s="292">
        <v>2128.521373</v>
      </c>
      <c r="L75" s="292">
        <v>2496.2178950000002</v>
      </c>
      <c r="M75" s="292">
        <v>2692.0443089999999</v>
      </c>
      <c r="N75" s="304">
        <v>2694.285175</v>
      </c>
      <c r="O75" s="304">
        <v>3064.0492850000001</v>
      </c>
      <c r="P75" s="304">
        <v>3168.4598190000002</v>
      </c>
      <c r="Q75" s="304">
        <v>3101.7035019999998</v>
      </c>
      <c r="R75" s="304">
        <v>2788.5758769999998</v>
      </c>
      <c r="S75" s="304">
        <v>3217.958936</v>
      </c>
      <c r="T75" s="304">
        <v>3435.2915580000004</v>
      </c>
      <c r="U75" s="304">
        <v>3291.3153990000001</v>
      </c>
      <c r="V75" s="304">
        <v>3470.1801320000004</v>
      </c>
      <c r="W75" s="304">
        <v>3776.1233179999999</v>
      </c>
      <c r="X75" s="304">
        <v>4014.936796</v>
      </c>
      <c r="Y75" s="304">
        <v>4101.9788829999998</v>
      </c>
      <c r="Z75" s="266"/>
    </row>
    <row r="76" spans="1:26" s="115" customFormat="1">
      <c r="A76" s="521">
        <v>55</v>
      </c>
      <c r="B76" s="523" t="s">
        <v>385</v>
      </c>
      <c r="C76" s="510">
        <v>5365.5282240000006</v>
      </c>
      <c r="D76" s="292">
        <v>5502.958963</v>
      </c>
      <c r="E76" s="292">
        <v>5352.6982099999996</v>
      </c>
      <c r="F76" s="292">
        <v>5502.7902430000004</v>
      </c>
      <c r="G76" s="292">
        <v>6293.3382860000002</v>
      </c>
      <c r="H76" s="292">
        <v>6582.2225349999999</v>
      </c>
      <c r="I76" s="292">
        <v>7200.3888809999999</v>
      </c>
      <c r="J76" s="292">
        <v>7024.0528540000005</v>
      </c>
      <c r="K76" s="292">
        <v>6995.5619410000008</v>
      </c>
      <c r="L76" s="292">
        <v>7607.6632750000008</v>
      </c>
      <c r="M76" s="292">
        <v>8212.8048269999999</v>
      </c>
      <c r="N76" s="304">
        <v>8339.385644</v>
      </c>
      <c r="O76" s="304">
        <v>9851.0854739999995</v>
      </c>
      <c r="P76" s="304">
        <v>10808.032400999999</v>
      </c>
      <c r="Q76" s="304">
        <v>10765.176739</v>
      </c>
      <c r="R76" s="304">
        <v>8268.5816350000005</v>
      </c>
      <c r="S76" s="304">
        <v>10406.933946000001</v>
      </c>
      <c r="T76" s="304">
        <v>11453.386451000002</v>
      </c>
      <c r="U76" s="304">
        <v>11332.494535</v>
      </c>
      <c r="V76" s="304">
        <v>10730.139583999999</v>
      </c>
      <c r="W76" s="304">
        <v>11070.042515000001</v>
      </c>
      <c r="X76" s="304">
        <v>11432.390453</v>
      </c>
      <c r="Y76" s="304">
        <v>12070.739382000002</v>
      </c>
      <c r="Z76" s="266"/>
    </row>
    <row r="77" spans="1:26" s="115" customFormat="1">
      <c r="A77" s="521">
        <v>56</v>
      </c>
      <c r="B77" s="524" t="s">
        <v>386</v>
      </c>
      <c r="C77" s="510">
        <v>4591.5725190000003</v>
      </c>
      <c r="D77" s="292">
        <v>4811.2895640000006</v>
      </c>
      <c r="E77" s="292">
        <v>4623.1305560000001</v>
      </c>
      <c r="F77" s="292">
        <v>4767.9037070000004</v>
      </c>
      <c r="G77" s="292">
        <v>5492.808215</v>
      </c>
      <c r="H77" s="292">
        <v>5765.9485300000006</v>
      </c>
      <c r="I77" s="292">
        <v>6282.4617209999997</v>
      </c>
      <c r="J77" s="292">
        <v>6187.4157999999998</v>
      </c>
      <c r="K77" s="292">
        <v>6133.0805310000005</v>
      </c>
      <c r="L77" s="292">
        <v>6647.8814950000005</v>
      </c>
      <c r="M77" s="292">
        <v>7146.5558970000002</v>
      </c>
      <c r="N77" s="304">
        <v>7054.7775939999992</v>
      </c>
      <c r="O77" s="304">
        <v>8358.2585080000008</v>
      </c>
      <c r="P77" s="304">
        <v>9211.7382010000001</v>
      </c>
      <c r="Q77" s="304">
        <v>9252.109586999999</v>
      </c>
      <c r="R77" s="304">
        <v>7003.0240240000003</v>
      </c>
      <c r="S77" s="304">
        <v>8989.8552739999996</v>
      </c>
      <c r="T77" s="304">
        <v>9936.2377660000002</v>
      </c>
      <c r="U77" s="304">
        <v>9944.6109919999999</v>
      </c>
      <c r="V77" s="304">
        <v>9284.373302</v>
      </c>
      <c r="W77" s="304">
        <v>9442.8358079999998</v>
      </c>
      <c r="X77" s="304">
        <v>9708.1828619999997</v>
      </c>
      <c r="Y77" s="304">
        <v>10265.920834</v>
      </c>
      <c r="Z77" s="266"/>
    </row>
    <row r="78" spans="1:26" s="115" customFormat="1" ht="25.5" customHeight="1">
      <c r="A78" s="525">
        <v>57</v>
      </c>
      <c r="B78" s="526" t="s">
        <v>170</v>
      </c>
      <c r="C78" s="509">
        <v>773.95570499999997</v>
      </c>
      <c r="D78" s="278">
        <v>691.669399</v>
      </c>
      <c r="E78" s="278">
        <v>729.56765399999995</v>
      </c>
      <c r="F78" s="278">
        <v>734.88653599999998</v>
      </c>
      <c r="G78" s="278">
        <v>800.53007100000002</v>
      </c>
      <c r="H78" s="278">
        <v>816.27400499999999</v>
      </c>
      <c r="I78" s="278">
        <v>917.92716000000007</v>
      </c>
      <c r="J78" s="278">
        <v>836.63705400000003</v>
      </c>
      <c r="K78" s="278">
        <v>862.48140999999998</v>
      </c>
      <c r="L78" s="278">
        <v>959.78178000000003</v>
      </c>
      <c r="M78" s="278">
        <v>1066.24893</v>
      </c>
      <c r="N78" s="278">
        <v>1284.60805</v>
      </c>
      <c r="O78" s="278">
        <v>1492.8269660000001</v>
      </c>
      <c r="P78" s="278">
        <v>1596.2942</v>
      </c>
      <c r="Q78" s="278">
        <v>1513.0671520000001</v>
      </c>
      <c r="R78" s="278">
        <v>1265.557611</v>
      </c>
      <c r="S78" s="278">
        <v>1417.0786720000001</v>
      </c>
      <c r="T78" s="278">
        <v>1517.1486850000001</v>
      </c>
      <c r="U78" s="278">
        <v>1387.8835430000001</v>
      </c>
      <c r="V78" s="278">
        <v>1445.7662819999998</v>
      </c>
      <c r="W78" s="278">
        <v>1627.2067069999998</v>
      </c>
      <c r="X78" s="278">
        <v>1724.2075910000001</v>
      </c>
      <c r="Y78" s="278">
        <v>1804.818548</v>
      </c>
      <c r="Z78" s="266"/>
    </row>
    <row r="79" spans="1:26" s="115" customFormat="1">
      <c r="A79" s="521">
        <v>58</v>
      </c>
      <c r="B79" s="523" t="s">
        <v>387</v>
      </c>
      <c r="C79" s="510">
        <v>3606.451536</v>
      </c>
      <c r="D79" s="292">
        <v>3264.8787620000003</v>
      </c>
      <c r="E79" s="292">
        <v>3328.8618960000003</v>
      </c>
      <c r="F79" s="292">
        <v>3448.9952230000004</v>
      </c>
      <c r="G79" s="292">
        <v>3817.9045780000001</v>
      </c>
      <c r="H79" s="292">
        <v>4004.1327340000003</v>
      </c>
      <c r="I79" s="292">
        <v>4278.7924709999998</v>
      </c>
      <c r="J79" s="292">
        <v>4250.1847680000001</v>
      </c>
      <c r="K79" s="292">
        <v>4252.6816060000001</v>
      </c>
      <c r="L79" s="292">
        <v>4919.7758260000001</v>
      </c>
      <c r="M79" s="292">
        <v>4871.1903870000006</v>
      </c>
      <c r="N79" s="304">
        <v>4785.690638</v>
      </c>
      <c r="O79" s="304">
        <v>5264.237623</v>
      </c>
      <c r="P79" s="304">
        <v>5542.7277860000004</v>
      </c>
      <c r="Q79" s="304">
        <v>5471.5952810000008</v>
      </c>
      <c r="R79" s="304">
        <v>4948.5991519999998</v>
      </c>
      <c r="S79" s="304">
        <v>5491.7745329999998</v>
      </c>
      <c r="T79" s="304">
        <v>5758.6905939999997</v>
      </c>
      <c r="U79" s="304">
        <v>5513.9465650000002</v>
      </c>
      <c r="V79" s="304">
        <v>5646.575159</v>
      </c>
      <c r="W79" s="304">
        <v>5678.2871480000003</v>
      </c>
      <c r="X79" s="304">
        <v>5808.4797230000004</v>
      </c>
      <c r="Y79" s="304">
        <v>5864.0326339999992</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2.1999999999999999E-2</v>
      </c>
      <c r="F81" s="292">
        <v>1.605</v>
      </c>
      <c r="G81" s="292">
        <v>0.87</v>
      </c>
      <c r="H81" s="292">
        <v>6.5570000000000004</v>
      </c>
      <c r="I81" s="292">
        <v>6.4820000000000002</v>
      </c>
      <c r="J81" s="292">
        <v>9.1679999999999993</v>
      </c>
      <c r="K81" s="292">
        <v>17.649000000000001</v>
      </c>
      <c r="L81" s="292">
        <v>25.803000000000001</v>
      </c>
      <c r="M81" s="292">
        <v>141.27600000000001</v>
      </c>
      <c r="N81" s="304">
        <v>149.917</v>
      </c>
      <c r="O81" s="304">
        <v>114.89100000000001</v>
      </c>
      <c r="P81" s="304">
        <v>103.595</v>
      </c>
      <c r="Q81" s="304">
        <v>99.393000000000001</v>
      </c>
      <c r="R81" s="304">
        <v>112.47799999999999</v>
      </c>
      <c r="S81" s="304">
        <v>123.748</v>
      </c>
      <c r="T81" s="304">
        <v>237.75800000000001</v>
      </c>
      <c r="U81" s="304">
        <v>287.58800000000002</v>
      </c>
      <c r="V81" s="304">
        <v>284.31900000000002</v>
      </c>
      <c r="W81" s="304">
        <v>287</v>
      </c>
      <c r="X81" s="304">
        <v>213.471</v>
      </c>
      <c r="Y81" s="304">
        <v>192.65199999999999</v>
      </c>
      <c r="Z81" s="266"/>
    </row>
    <row r="82" spans="1:26" s="115" customFormat="1" ht="25.5" customHeight="1">
      <c r="A82" s="521"/>
      <c r="B82" s="795" t="s">
        <v>167</v>
      </c>
      <c r="C82" s="510" t="s">
        <v>355</v>
      </c>
      <c r="D82" s="292" t="s">
        <v>355</v>
      </c>
      <c r="E82" s="292">
        <v>70.557000000000002</v>
      </c>
      <c r="F82" s="292">
        <v>101.045</v>
      </c>
      <c r="G82" s="292">
        <v>100.521</v>
      </c>
      <c r="H82" s="292">
        <v>79.194999999999993</v>
      </c>
      <c r="I82" s="292">
        <v>107.01300000000001</v>
      </c>
      <c r="J82" s="292">
        <v>127.816</v>
      </c>
      <c r="K82" s="292">
        <v>136.221</v>
      </c>
      <c r="L82" s="292">
        <v>122.121</v>
      </c>
      <c r="M82" s="292">
        <v>434.67399999999998</v>
      </c>
      <c r="N82" s="304">
        <v>501.86599999999999</v>
      </c>
      <c r="O82" s="304">
        <v>624.88900000000001</v>
      </c>
      <c r="P82" s="304">
        <v>682.77700000000004</v>
      </c>
      <c r="Q82" s="304">
        <v>471.66199999999998</v>
      </c>
      <c r="R82" s="304">
        <v>521.245</v>
      </c>
      <c r="S82" s="304">
        <v>560.14499999999998</v>
      </c>
      <c r="T82" s="304">
        <v>575.76400000000001</v>
      </c>
      <c r="U82" s="304">
        <v>584.24099999999999</v>
      </c>
      <c r="V82" s="304">
        <v>608.92899999999997</v>
      </c>
      <c r="W82" s="304">
        <v>631</v>
      </c>
      <c r="X82" s="304">
        <v>716.49699999999996</v>
      </c>
      <c r="Y82" s="304">
        <v>627.82000000000005</v>
      </c>
      <c r="Z82" s="266"/>
    </row>
    <row r="83" spans="1:26">
      <c r="A83" s="6"/>
      <c r="B83" s="517" t="s">
        <v>403</v>
      </c>
      <c r="C83" s="510">
        <v>58031.012660104418</v>
      </c>
      <c r="D83" s="292">
        <v>58954.631209058061</v>
      </c>
      <c r="E83" s="292">
        <v>57355.239071595002</v>
      </c>
      <c r="F83" s="292">
        <v>60404.963202474893</v>
      </c>
      <c r="G83" s="292">
        <v>62787.043234119752</v>
      </c>
      <c r="H83" s="292">
        <v>68840.138194463434</v>
      </c>
      <c r="I83" s="292">
        <v>71266.03998287108</v>
      </c>
      <c r="J83" s="292">
        <v>71573.443475735927</v>
      </c>
      <c r="K83" s="292">
        <v>69495.245741316146</v>
      </c>
      <c r="L83" s="292">
        <v>73032.372234605573</v>
      </c>
      <c r="M83" s="292">
        <v>73586.53079665493</v>
      </c>
      <c r="N83" s="292">
        <v>78458.779600000009</v>
      </c>
      <c r="O83" s="292">
        <v>85053.105999999985</v>
      </c>
      <c r="P83" s="292">
        <v>86152.56</v>
      </c>
      <c r="Q83" s="292">
        <v>88739.072</v>
      </c>
      <c r="R83" s="292">
        <v>78891.732000000004</v>
      </c>
      <c r="S83" s="292">
        <v>83386.87000000001</v>
      </c>
      <c r="T83" s="292">
        <v>90045.332000000009</v>
      </c>
      <c r="U83" s="292">
        <v>87350.075400000002</v>
      </c>
      <c r="V83" s="292">
        <v>89421.664000000004</v>
      </c>
      <c r="W83" s="292">
        <v>88900.540999999997</v>
      </c>
      <c r="X83" s="292">
        <v>93374.474300000002</v>
      </c>
      <c r="Y83" s="292">
        <v>94647.446645079996</v>
      </c>
      <c r="Z83" s="263"/>
    </row>
    <row r="84" spans="1:26">
      <c r="A84" s="6"/>
      <c r="B84" s="518" t="s">
        <v>278</v>
      </c>
      <c r="C84" s="510">
        <v>10975.184999999999</v>
      </c>
      <c r="D84" s="292">
        <v>11477.096</v>
      </c>
      <c r="E84" s="304">
        <v>11362.011</v>
      </c>
      <c r="F84" s="304">
        <v>12281.43</v>
      </c>
      <c r="G84" s="304">
        <v>12400.011</v>
      </c>
      <c r="H84" s="304">
        <v>13328.81</v>
      </c>
      <c r="I84" s="304">
        <v>14310.091</v>
      </c>
      <c r="J84" s="304">
        <v>14491.583999999999</v>
      </c>
      <c r="K84" s="304">
        <v>15001.95</v>
      </c>
      <c r="L84" s="304">
        <v>15042.887999999999</v>
      </c>
      <c r="M84" s="304">
        <v>15181.457</v>
      </c>
      <c r="N84" s="278">
        <v>15734.6273</v>
      </c>
      <c r="O84" s="278">
        <v>16189.525</v>
      </c>
      <c r="P84" s="278">
        <v>17482.260000000002</v>
      </c>
      <c r="Q84" s="278">
        <v>17914.375</v>
      </c>
      <c r="R84" s="278">
        <v>17059.366000000002</v>
      </c>
      <c r="S84" s="278">
        <v>16173.076999999999</v>
      </c>
      <c r="T84" s="278">
        <v>15152.879000000001</v>
      </c>
      <c r="U84" s="278">
        <v>15021.342000000001</v>
      </c>
      <c r="V84" s="278">
        <v>15683.74</v>
      </c>
      <c r="W84" s="278">
        <v>15339.768999999998</v>
      </c>
      <c r="X84" s="278">
        <v>16068.448</v>
      </c>
      <c r="Y84" s="278">
        <v>16037.725858820017</v>
      </c>
      <c r="Z84" s="263"/>
    </row>
    <row r="85" spans="1:26">
      <c r="A85" s="86"/>
      <c r="B85" s="518" t="s">
        <v>279</v>
      </c>
      <c r="C85" s="510">
        <v>47055.82766010442</v>
      </c>
      <c r="D85" s="292">
        <v>47477.535209058064</v>
      </c>
      <c r="E85" s="304">
        <v>45993.228071595004</v>
      </c>
      <c r="F85" s="304">
        <v>48123.533202474893</v>
      </c>
      <c r="G85" s="304">
        <v>50387.032234119753</v>
      </c>
      <c r="H85" s="304">
        <v>55511.328194463429</v>
      </c>
      <c r="I85" s="304">
        <v>56955.948982871079</v>
      </c>
      <c r="J85" s="304">
        <v>57081.859475735924</v>
      </c>
      <c r="K85" s="304">
        <v>54493.295741316142</v>
      </c>
      <c r="L85" s="304">
        <v>57989.484234605574</v>
      </c>
      <c r="M85" s="304">
        <v>58405.073796654935</v>
      </c>
      <c r="N85" s="278">
        <v>62724.152300000002</v>
      </c>
      <c r="O85" s="278">
        <v>68863.580999999991</v>
      </c>
      <c r="P85" s="278">
        <v>68670.3</v>
      </c>
      <c r="Q85" s="278">
        <v>70824.697</v>
      </c>
      <c r="R85" s="278">
        <v>61832.366000000002</v>
      </c>
      <c r="S85" s="278">
        <v>67213.793000000005</v>
      </c>
      <c r="T85" s="278">
        <v>74892.453000000009</v>
      </c>
      <c r="U85" s="278">
        <v>72328.733399999997</v>
      </c>
      <c r="V85" s="278">
        <v>73737.923999999999</v>
      </c>
      <c r="W85" s="278">
        <v>73560.771999999997</v>
      </c>
      <c r="X85" s="278">
        <v>77306.026299999998</v>
      </c>
      <c r="Y85" s="278">
        <v>78609.720786259975</v>
      </c>
      <c r="Z85" s="263"/>
    </row>
    <row r="86" spans="1:26">
      <c r="A86" s="86">
        <v>61</v>
      </c>
      <c r="B86" s="517" t="s">
        <v>1344</v>
      </c>
      <c r="C86" s="510">
        <v>76306.678</v>
      </c>
      <c r="D86" s="304">
        <v>65138.009999999995</v>
      </c>
      <c r="E86" s="304">
        <v>95254.437000000005</v>
      </c>
      <c r="F86" s="304">
        <v>93331.525999999998</v>
      </c>
      <c r="G86" s="304">
        <v>92864.687999999995</v>
      </c>
      <c r="H86" s="304">
        <v>94979.444000000003</v>
      </c>
      <c r="I86" s="304">
        <v>100455.837</v>
      </c>
      <c r="J86" s="304">
        <v>94047.453999999998</v>
      </c>
      <c r="K86" s="304">
        <v>101367.448</v>
      </c>
      <c r="L86" s="304">
        <v>89180.217000000004</v>
      </c>
      <c r="M86" s="304">
        <v>96694.826000000001</v>
      </c>
      <c r="N86" s="304">
        <v>98321.338000000003</v>
      </c>
      <c r="O86" s="304">
        <v>103126.82</v>
      </c>
      <c r="P86" s="304">
        <v>104077.046</v>
      </c>
      <c r="Q86" s="304">
        <v>94934.603000000003</v>
      </c>
      <c r="R86" s="304">
        <v>93220.61</v>
      </c>
      <c r="S86" s="304">
        <v>97484.926000000007</v>
      </c>
      <c r="T86" s="304">
        <v>99401.001000000004</v>
      </c>
      <c r="U86" s="304">
        <v>99263.769</v>
      </c>
      <c r="V86" s="304">
        <v>97519.298999999999</v>
      </c>
      <c r="W86" s="304">
        <v>100919.497</v>
      </c>
      <c r="X86" s="304">
        <v>94765.976999999999</v>
      </c>
      <c r="Y86" s="304">
        <v>101358.44100000001</v>
      </c>
      <c r="Z86" s="263"/>
    </row>
    <row r="87" spans="1:26">
      <c r="A87" s="86">
        <v>62</v>
      </c>
      <c r="B87" s="518" t="s">
        <v>314</v>
      </c>
      <c r="C87" s="510">
        <v>4.976</v>
      </c>
      <c r="D87" s="304">
        <v>4.6479999999999997</v>
      </c>
      <c r="E87" s="292">
        <v>1.8120000000000001</v>
      </c>
      <c r="F87" s="292">
        <v>1.34</v>
      </c>
      <c r="G87" s="292">
        <v>0.95099999999999996</v>
      </c>
      <c r="H87" s="292">
        <v>0.5</v>
      </c>
      <c r="I87" s="292">
        <v>0</v>
      </c>
      <c r="J87" s="292">
        <v>1.1259999999999999</v>
      </c>
      <c r="K87" s="292">
        <v>2.1840000000000002</v>
      </c>
      <c r="L87" s="304">
        <v>2.3820000000000001</v>
      </c>
      <c r="M87" s="304">
        <v>0.93</v>
      </c>
      <c r="N87" s="292">
        <v>2.0819999999999999</v>
      </c>
      <c r="O87" s="292">
        <v>1.0449999999999999</v>
      </c>
      <c r="P87" s="292">
        <v>0.89700000000000002</v>
      </c>
      <c r="Q87" s="292">
        <v>0.45900000000000002</v>
      </c>
      <c r="R87" s="292">
        <v>0.67200000000000004</v>
      </c>
      <c r="S87" s="292">
        <v>0.40500000000000003</v>
      </c>
      <c r="T87" s="292">
        <v>0.44800000000000001</v>
      </c>
      <c r="U87" s="292">
        <v>0.376</v>
      </c>
      <c r="V87" s="292">
        <v>0.60099999999999998</v>
      </c>
      <c r="W87" s="292">
        <v>0.49099999999999999</v>
      </c>
      <c r="X87" s="292">
        <v>0.81899999999999995</v>
      </c>
      <c r="Y87" s="292">
        <v>0.95199999999999996</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v>20018.398000000001</v>
      </c>
      <c r="D89" s="278">
        <v>20615.87</v>
      </c>
      <c r="E89" s="278">
        <v>18366.32</v>
      </c>
      <c r="F89" s="278">
        <v>18180.958999999999</v>
      </c>
      <c r="G89" s="278">
        <v>16051.125</v>
      </c>
      <c r="H89" s="278">
        <v>17707.239000000001</v>
      </c>
      <c r="I89" s="278">
        <v>17808.591</v>
      </c>
      <c r="J89" s="278">
        <v>16470.608</v>
      </c>
      <c r="K89" s="278">
        <v>15629.826999999999</v>
      </c>
      <c r="L89" s="278">
        <v>14981.017</v>
      </c>
      <c r="M89" s="278">
        <v>15627.173000000001</v>
      </c>
      <c r="N89" s="278">
        <v>15317.065000000001</v>
      </c>
      <c r="O89" s="278">
        <v>16535.855</v>
      </c>
      <c r="P89" s="278">
        <v>14860.870999999999</v>
      </c>
      <c r="Q89" s="278">
        <v>15103.424999999999</v>
      </c>
      <c r="R89" s="278">
        <v>13811.433999999999</v>
      </c>
      <c r="S89" s="278">
        <v>15259.499</v>
      </c>
      <c r="T89" s="278">
        <v>15553.663</v>
      </c>
      <c r="U89" s="278">
        <v>15751.75</v>
      </c>
      <c r="V89" s="278">
        <v>15618.335999999999</v>
      </c>
      <c r="W89" s="278">
        <v>16082.446</v>
      </c>
      <c r="X89" s="278">
        <v>15911.101000000001</v>
      </c>
      <c r="Y89" s="278">
        <v>16180.302</v>
      </c>
      <c r="Z89" s="263"/>
    </row>
    <row r="90" spans="1:26">
      <c r="A90" s="86">
        <v>65</v>
      </c>
      <c r="B90" s="518" t="s">
        <v>284</v>
      </c>
      <c r="C90" s="509">
        <v>56283.303999999996</v>
      </c>
      <c r="D90" s="278">
        <v>44517.491999999998</v>
      </c>
      <c r="E90" s="278">
        <v>46898.534</v>
      </c>
      <c r="F90" s="278">
        <v>48079.631999999998</v>
      </c>
      <c r="G90" s="278">
        <v>50120.116999999998</v>
      </c>
      <c r="H90" s="278">
        <v>49162.646999999997</v>
      </c>
      <c r="I90" s="278">
        <v>51083.180999999997</v>
      </c>
      <c r="J90" s="278">
        <v>49194.875</v>
      </c>
      <c r="K90" s="278">
        <v>53892.696000000004</v>
      </c>
      <c r="L90" s="278">
        <v>47955.845999999998</v>
      </c>
      <c r="M90" s="278">
        <v>57098.608999999997</v>
      </c>
      <c r="N90" s="278">
        <v>58240.974000000002</v>
      </c>
      <c r="O90" s="278">
        <v>59115.65</v>
      </c>
      <c r="P90" s="278">
        <v>61365.177000000003</v>
      </c>
      <c r="Q90" s="278">
        <v>53162.767999999996</v>
      </c>
      <c r="R90" s="278">
        <v>53714.881000000001</v>
      </c>
      <c r="S90" s="278">
        <v>52138.195</v>
      </c>
      <c r="T90" s="278">
        <v>52389.394</v>
      </c>
      <c r="U90" s="278">
        <v>51208.866999999998</v>
      </c>
      <c r="V90" s="278">
        <v>49117.324999999997</v>
      </c>
      <c r="W90" s="278">
        <v>53429.565999999999</v>
      </c>
      <c r="X90" s="278">
        <v>48719.438000000002</v>
      </c>
      <c r="Y90" s="278">
        <v>53442.800999999999</v>
      </c>
      <c r="Z90" s="263"/>
    </row>
    <row r="91" spans="1:26">
      <c r="A91" s="86">
        <v>66</v>
      </c>
      <c r="B91" s="518" t="s">
        <v>1345</v>
      </c>
      <c r="C91" s="509" t="s">
        <v>355</v>
      </c>
      <c r="D91" s="278" t="s">
        <v>355</v>
      </c>
      <c r="E91" s="278">
        <v>29987.771000000001</v>
      </c>
      <c r="F91" s="278">
        <v>27069.595000000001</v>
      </c>
      <c r="G91" s="278">
        <v>26692.494999999999</v>
      </c>
      <c r="H91" s="278">
        <v>28109.058000000001</v>
      </c>
      <c r="I91" s="278">
        <v>31564.064999999999</v>
      </c>
      <c r="J91" s="278">
        <v>28380.845000000001</v>
      </c>
      <c r="K91" s="278">
        <v>31842.741000000002</v>
      </c>
      <c r="L91" s="278">
        <v>26240.972000000002</v>
      </c>
      <c r="M91" s="278">
        <v>23968.114000000001</v>
      </c>
      <c r="N91" s="278">
        <v>24761.217000000001</v>
      </c>
      <c r="O91" s="278">
        <v>27474.27</v>
      </c>
      <c r="P91" s="278">
        <v>27850.100999999999</v>
      </c>
      <c r="Q91" s="278">
        <v>26667.951000000001</v>
      </c>
      <c r="R91" s="278">
        <v>25693.623</v>
      </c>
      <c r="S91" s="278">
        <v>30086.827000000001</v>
      </c>
      <c r="T91" s="278">
        <v>31457.495999999999</v>
      </c>
      <c r="U91" s="278">
        <v>32302.776000000002</v>
      </c>
      <c r="V91" s="278">
        <v>32783.036999999997</v>
      </c>
      <c r="W91" s="278">
        <v>31406.993999999999</v>
      </c>
      <c r="X91" s="278">
        <v>30134.618999999999</v>
      </c>
      <c r="Y91" s="278">
        <v>31734.385999999999</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78"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49999999999999" customHeight="1">
      <c r="A94" s="676"/>
      <c r="C94" s="1249" t="s">
        <v>1609</v>
      </c>
      <c r="D94" s="1249"/>
      <c r="E94" s="1249"/>
      <c r="F94" s="1249"/>
      <c r="G94" s="1249"/>
      <c r="H94" s="1249"/>
    </row>
    <row r="95" spans="1:26" s="674" customFormat="1" ht="15" customHeight="1">
      <c r="A95" s="676"/>
      <c r="C95" s="1249" t="s">
        <v>1346</v>
      </c>
      <c r="D95" s="1249"/>
      <c r="E95" s="1249"/>
      <c r="F95" s="1249"/>
      <c r="G95" s="1249"/>
      <c r="H95" s="1249"/>
    </row>
    <row r="96" spans="1:26" s="674" customFormat="1" ht="15" customHeight="1">
      <c r="A96" s="676"/>
      <c r="C96" s="1249" t="s">
        <v>1347</v>
      </c>
      <c r="D96" s="1249"/>
      <c r="E96" s="1249"/>
      <c r="F96" s="1249"/>
      <c r="G96" s="1249"/>
      <c r="H96" s="1249"/>
    </row>
    <row r="97" spans="1:8" s="674" customFormat="1" ht="15" customHeight="1">
      <c r="A97" s="676"/>
      <c r="C97" s="1249" t="s">
        <v>1348</v>
      </c>
      <c r="D97" s="1249"/>
      <c r="E97" s="1249"/>
      <c r="F97" s="1249"/>
      <c r="G97" s="1249"/>
      <c r="H97" s="1249"/>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5:H95"/>
    <mergeCell ref="C96:H96"/>
    <mergeCell ref="C97:H97"/>
    <mergeCell ref="C94:H94"/>
    <mergeCell ref="O7:T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Bayern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79"/>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4" style="812" customWidth="1"/>
    <col min="3" max="9" width="14" style="961" customWidth="1"/>
    <col min="10" max="16384" width="11.54296875" style="811"/>
  </cols>
  <sheetData>
    <row r="1" spans="1:15" ht="13">
      <c r="A1" s="257" t="s">
        <v>263</v>
      </c>
    </row>
    <row r="3" spans="1:15" ht="15">
      <c r="A3" s="955" t="s">
        <v>189</v>
      </c>
      <c r="B3" s="969" t="s">
        <v>1476</v>
      </c>
      <c r="C3" s="969"/>
      <c r="D3" s="969"/>
      <c r="E3" s="969"/>
      <c r="F3" s="969"/>
      <c r="G3" s="969"/>
      <c r="H3" s="969"/>
      <c r="I3" s="969"/>
    </row>
    <row r="4" spans="1:15">
      <c r="A4" s="947"/>
      <c r="B4" s="947"/>
      <c r="C4" s="970"/>
      <c r="D4" s="970"/>
      <c r="E4" s="970"/>
      <c r="F4" s="970"/>
      <c r="G4" s="970"/>
      <c r="H4" s="970"/>
      <c r="I4" s="970"/>
    </row>
    <row r="5" spans="1:15" ht="15.75" customHeight="1">
      <c r="A5" s="1380" t="s">
        <v>327</v>
      </c>
      <c r="B5" s="1383" t="s">
        <v>664</v>
      </c>
      <c r="C5" s="1384" t="s">
        <v>559</v>
      </c>
      <c r="D5" s="1385"/>
      <c r="E5" s="1385"/>
      <c r="F5" s="1385"/>
      <c r="G5" s="1386"/>
      <c r="H5" s="1384" t="s">
        <v>136</v>
      </c>
      <c r="I5" s="1385"/>
    </row>
    <row r="6" spans="1:15" ht="15.75" customHeight="1">
      <c r="A6" s="1381"/>
      <c r="B6" s="1383"/>
      <c r="C6" s="1384" t="s">
        <v>1109</v>
      </c>
      <c r="D6" s="1385"/>
      <c r="E6" s="1385"/>
      <c r="F6" s="1386"/>
      <c r="G6" s="1387" t="s">
        <v>1133</v>
      </c>
      <c r="H6" s="1387" t="s">
        <v>1110</v>
      </c>
      <c r="I6" s="1389" t="s">
        <v>1134</v>
      </c>
    </row>
    <row r="7" spans="1:15" ht="96" customHeight="1">
      <c r="A7" s="1382"/>
      <c r="B7" s="1383"/>
      <c r="C7" s="971" t="s">
        <v>1129</v>
      </c>
      <c r="D7" s="971" t="s">
        <v>1130</v>
      </c>
      <c r="E7" s="971" t="s">
        <v>1131</v>
      </c>
      <c r="F7" s="971" t="s">
        <v>1132</v>
      </c>
      <c r="G7" s="1388"/>
      <c r="H7" s="1388"/>
      <c r="I7" s="1390"/>
    </row>
    <row r="8" spans="1:15">
      <c r="A8" s="972"/>
      <c r="B8" s="972"/>
      <c r="C8" s="972"/>
      <c r="D8" s="972"/>
      <c r="E8" s="972"/>
      <c r="F8" s="972"/>
      <c r="G8" s="972"/>
      <c r="H8" s="972"/>
      <c r="I8" s="972"/>
    </row>
    <row r="9" spans="1:15" ht="13">
      <c r="A9" s="947"/>
      <c r="B9" s="1391" t="s">
        <v>90</v>
      </c>
      <c r="C9" s="1391"/>
      <c r="D9" s="1391"/>
      <c r="E9" s="1391"/>
      <c r="F9" s="1391"/>
      <c r="G9" s="1391"/>
      <c r="H9" s="1391"/>
      <c r="I9" s="1391"/>
    </row>
    <row r="10" spans="1:15" s="973" customFormat="1">
      <c r="A10" s="947"/>
      <c r="B10" s="947"/>
      <c r="C10" s="948"/>
      <c r="D10" s="952"/>
      <c r="E10" s="948"/>
      <c r="F10" s="948"/>
      <c r="G10" s="948"/>
      <c r="H10" s="948"/>
      <c r="I10" s="948"/>
    </row>
    <row r="11" spans="1:15" s="973" customFormat="1" ht="14.5">
      <c r="A11" s="945" t="s">
        <v>1477</v>
      </c>
      <c r="B11" s="978">
        <v>71409</v>
      </c>
      <c r="C11" s="978">
        <v>22458</v>
      </c>
      <c r="D11" s="978">
        <v>5930</v>
      </c>
      <c r="E11" s="978">
        <v>22171</v>
      </c>
      <c r="F11" s="978">
        <v>17895</v>
      </c>
      <c r="G11" s="978">
        <v>2955</v>
      </c>
      <c r="H11" s="978">
        <v>689.4155802924048</v>
      </c>
      <c r="I11" s="978" t="s">
        <v>878</v>
      </c>
    </row>
    <row r="12" spans="1:15">
      <c r="A12" s="945" t="s">
        <v>329</v>
      </c>
      <c r="B12" s="978" t="s">
        <v>878</v>
      </c>
      <c r="C12" s="978" t="s">
        <v>878</v>
      </c>
      <c r="D12" s="978" t="s">
        <v>878</v>
      </c>
      <c r="E12" s="978" t="s">
        <v>878</v>
      </c>
      <c r="F12" s="978" t="s">
        <v>878</v>
      </c>
      <c r="G12" s="978" t="s">
        <v>878</v>
      </c>
      <c r="H12" s="978">
        <v>4707.1224198205819</v>
      </c>
      <c r="I12" s="978" t="s">
        <v>878</v>
      </c>
      <c r="J12" s="973"/>
      <c r="K12" s="973"/>
      <c r="L12" s="973"/>
      <c r="M12" s="973"/>
      <c r="N12" s="973"/>
      <c r="O12" s="973"/>
    </row>
    <row r="13" spans="1:15">
      <c r="A13" s="945" t="s">
        <v>330</v>
      </c>
      <c r="B13" s="978" t="s">
        <v>878</v>
      </c>
      <c r="C13" s="978" t="s">
        <v>878</v>
      </c>
      <c r="D13" s="978" t="s">
        <v>878</v>
      </c>
      <c r="E13" s="978" t="s">
        <v>878</v>
      </c>
      <c r="F13" s="978" t="s">
        <v>878</v>
      </c>
      <c r="G13" s="978">
        <v>0</v>
      </c>
      <c r="H13" s="978">
        <v>871.22693909502607</v>
      </c>
      <c r="I13" s="978" t="s">
        <v>878</v>
      </c>
      <c r="J13" s="973"/>
      <c r="K13" s="973"/>
      <c r="L13" s="973"/>
      <c r="M13" s="973"/>
      <c r="N13" s="973"/>
      <c r="O13" s="973"/>
    </row>
    <row r="14" spans="1:15">
      <c r="A14" s="945" t="s">
        <v>331</v>
      </c>
      <c r="B14" s="978" t="s">
        <v>878</v>
      </c>
      <c r="C14" s="978" t="s">
        <v>878</v>
      </c>
      <c r="D14" s="978" t="s">
        <v>878</v>
      </c>
      <c r="E14" s="978" t="s">
        <v>878</v>
      </c>
      <c r="F14" s="978" t="s">
        <v>878</v>
      </c>
      <c r="G14" s="978" t="s">
        <v>878</v>
      </c>
      <c r="H14" s="978">
        <v>368.9823804371452</v>
      </c>
      <c r="I14" s="978" t="s">
        <v>878</v>
      </c>
      <c r="J14" s="973"/>
      <c r="K14" s="973"/>
      <c r="L14" s="973"/>
      <c r="M14" s="973"/>
      <c r="N14" s="973"/>
      <c r="O14" s="973"/>
    </row>
    <row r="15" spans="1:15">
      <c r="A15" s="945" t="s">
        <v>332</v>
      </c>
      <c r="B15" s="978" t="s">
        <v>878</v>
      </c>
      <c r="C15" s="978" t="s">
        <v>878</v>
      </c>
      <c r="D15" s="978" t="s">
        <v>878</v>
      </c>
      <c r="E15" s="978" t="s">
        <v>878</v>
      </c>
      <c r="F15" s="978" t="s">
        <v>878</v>
      </c>
      <c r="G15" s="978">
        <v>0</v>
      </c>
      <c r="H15" s="978">
        <v>97.053533518095449</v>
      </c>
      <c r="I15" s="978" t="s">
        <v>878</v>
      </c>
      <c r="J15" s="973"/>
      <c r="K15" s="973"/>
      <c r="L15" s="973"/>
      <c r="M15" s="973"/>
      <c r="N15" s="973"/>
      <c r="O15" s="973"/>
    </row>
    <row r="16" spans="1:15" ht="14.5">
      <c r="A16" s="945" t="s">
        <v>1236</v>
      </c>
      <c r="B16" s="978">
        <v>15470</v>
      </c>
      <c r="C16" s="978">
        <v>8675</v>
      </c>
      <c r="D16" s="978">
        <v>687</v>
      </c>
      <c r="E16" s="978">
        <v>3574</v>
      </c>
      <c r="F16" s="978">
        <v>2353</v>
      </c>
      <c r="G16" s="978">
        <v>181</v>
      </c>
      <c r="H16" s="978">
        <v>758</v>
      </c>
      <c r="I16" s="978" t="s">
        <v>878</v>
      </c>
      <c r="J16" s="973"/>
      <c r="K16" s="973"/>
      <c r="L16" s="973"/>
      <c r="M16" s="973"/>
      <c r="N16" s="973"/>
      <c r="O16" s="973"/>
    </row>
    <row r="17" spans="1:15" ht="14.5">
      <c r="A17" s="945" t="s">
        <v>1478</v>
      </c>
      <c r="B17" s="978">
        <v>37568</v>
      </c>
      <c r="C17" s="978">
        <v>8094</v>
      </c>
      <c r="D17" s="978">
        <v>2897</v>
      </c>
      <c r="E17" s="978">
        <v>14044</v>
      </c>
      <c r="F17" s="978">
        <v>11919</v>
      </c>
      <c r="G17" s="978">
        <v>614</v>
      </c>
      <c r="H17" s="978">
        <v>13384.427779979831</v>
      </c>
      <c r="I17" s="978" t="s">
        <v>878</v>
      </c>
      <c r="J17" s="973"/>
      <c r="K17" s="973"/>
      <c r="L17" s="973"/>
      <c r="M17" s="973"/>
      <c r="N17" s="973"/>
      <c r="O17" s="973"/>
    </row>
    <row r="18" spans="1:15">
      <c r="A18" s="945" t="s">
        <v>335</v>
      </c>
      <c r="B18" s="978" t="s">
        <v>878</v>
      </c>
      <c r="C18" s="978" t="s">
        <v>878</v>
      </c>
      <c r="D18" s="978" t="s">
        <v>878</v>
      </c>
      <c r="E18" s="978" t="s">
        <v>878</v>
      </c>
      <c r="F18" s="978" t="s">
        <v>878</v>
      </c>
      <c r="G18" s="978">
        <v>0</v>
      </c>
      <c r="H18" s="978">
        <v>2.0462031351358307</v>
      </c>
      <c r="I18" s="978" t="s">
        <v>878</v>
      </c>
      <c r="J18" s="973"/>
      <c r="K18" s="973"/>
      <c r="L18" s="973"/>
      <c r="M18" s="973"/>
      <c r="N18" s="973"/>
      <c r="O18" s="973"/>
    </row>
    <row r="19" spans="1:15" ht="14.5">
      <c r="A19" s="945" t="s">
        <v>1479</v>
      </c>
      <c r="B19" s="978" t="s">
        <v>878</v>
      </c>
      <c r="C19" s="978">
        <v>22478</v>
      </c>
      <c r="D19" s="978">
        <v>10769</v>
      </c>
      <c r="E19" s="978">
        <v>16604</v>
      </c>
      <c r="F19" s="978">
        <v>15362</v>
      </c>
      <c r="G19" s="978" t="s">
        <v>1386</v>
      </c>
      <c r="H19" s="978">
        <v>382.13474477673805</v>
      </c>
      <c r="I19" s="978" t="s">
        <v>878</v>
      </c>
      <c r="J19" s="973"/>
      <c r="K19" s="973"/>
      <c r="L19" s="973"/>
      <c r="M19" s="973"/>
      <c r="N19" s="973"/>
      <c r="O19" s="973"/>
    </row>
    <row r="20" spans="1:15">
      <c r="A20" s="945" t="s">
        <v>337</v>
      </c>
      <c r="B20" s="978" t="s">
        <v>878</v>
      </c>
      <c r="C20" s="978" t="s">
        <v>878</v>
      </c>
      <c r="D20" s="978" t="s">
        <v>878</v>
      </c>
      <c r="E20" s="978" t="s">
        <v>878</v>
      </c>
      <c r="F20" s="978" t="s">
        <v>878</v>
      </c>
      <c r="G20" s="978" t="s">
        <v>878</v>
      </c>
      <c r="H20" s="978">
        <v>3508.9566718648189</v>
      </c>
      <c r="I20" s="978" t="s">
        <v>878</v>
      </c>
      <c r="J20" s="973"/>
      <c r="K20" s="973"/>
      <c r="L20" s="973"/>
      <c r="M20" s="973"/>
      <c r="N20" s="973"/>
      <c r="O20" s="973"/>
    </row>
    <row r="21" spans="1:15">
      <c r="A21" s="945" t="s">
        <v>338</v>
      </c>
      <c r="B21" s="978" t="s">
        <v>878</v>
      </c>
      <c r="C21" s="978" t="s">
        <v>878</v>
      </c>
      <c r="D21" s="978" t="s">
        <v>878</v>
      </c>
      <c r="E21" s="978" t="s">
        <v>878</v>
      </c>
      <c r="F21" s="978" t="s">
        <v>878</v>
      </c>
      <c r="G21" s="978" t="s">
        <v>878</v>
      </c>
      <c r="H21" s="978">
        <v>315.48216866231621</v>
      </c>
      <c r="I21" s="978" t="s">
        <v>878</v>
      </c>
      <c r="J21" s="973"/>
      <c r="K21" s="973"/>
      <c r="L21" s="973"/>
      <c r="M21" s="973"/>
      <c r="N21" s="973"/>
      <c r="O21" s="973"/>
    </row>
    <row r="22" spans="1:15">
      <c r="A22" s="945" t="s">
        <v>339</v>
      </c>
      <c r="B22" s="978" t="s">
        <v>878</v>
      </c>
      <c r="C22" s="978" t="s">
        <v>878</v>
      </c>
      <c r="D22" s="978" t="s">
        <v>878</v>
      </c>
      <c r="E22" s="978" t="s">
        <v>878</v>
      </c>
      <c r="F22" s="978" t="s">
        <v>878</v>
      </c>
      <c r="G22" s="978" t="s">
        <v>878</v>
      </c>
      <c r="H22" s="978">
        <v>9.7862374664210243</v>
      </c>
      <c r="I22" s="978" t="s">
        <v>878</v>
      </c>
      <c r="J22" s="973"/>
      <c r="K22" s="973"/>
      <c r="L22" s="973"/>
      <c r="M22" s="973"/>
      <c r="N22" s="973"/>
      <c r="O22" s="973"/>
    </row>
    <row r="23" spans="1:15">
      <c r="A23" s="945" t="s">
        <v>340</v>
      </c>
      <c r="B23" s="978" t="s">
        <v>878</v>
      </c>
      <c r="C23" s="978" t="s">
        <v>878</v>
      </c>
      <c r="D23" s="978" t="s">
        <v>878</v>
      </c>
      <c r="E23" s="978" t="s">
        <v>878</v>
      </c>
      <c r="F23" s="978" t="s">
        <v>878</v>
      </c>
      <c r="G23" s="978" t="s">
        <v>878</v>
      </c>
      <c r="H23" s="978">
        <v>1498.5088245980692</v>
      </c>
      <c r="I23" s="978" t="s">
        <v>878</v>
      </c>
      <c r="J23" s="973"/>
      <c r="K23" s="973"/>
      <c r="L23" s="973"/>
      <c r="M23" s="973"/>
      <c r="N23" s="973"/>
      <c r="O23" s="973"/>
    </row>
    <row r="24" spans="1:15">
      <c r="A24" s="945" t="s">
        <v>341</v>
      </c>
      <c r="B24" s="978" t="s">
        <v>878</v>
      </c>
      <c r="C24" s="978">
        <v>12584</v>
      </c>
      <c r="D24" s="978">
        <v>4746</v>
      </c>
      <c r="E24" s="978">
        <v>3920</v>
      </c>
      <c r="F24" s="978">
        <v>4152</v>
      </c>
      <c r="G24" s="978" t="s">
        <v>1386</v>
      </c>
      <c r="H24" s="978">
        <v>0</v>
      </c>
      <c r="I24" s="978" t="s">
        <v>878</v>
      </c>
      <c r="J24" s="973"/>
      <c r="K24" s="973"/>
      <c r="L24" s="973"/>
      <c r="M24" s="973"/>
      <c r="N24" s="973"/>
      <c r="O24" s="973"/>
    </row>
    <row r="25" spans="1:15" ht="14.5">
      <c r="A25" s="945" t="s">
        <v>1242</v>
      </c>
      <c r="B25" s="978">
        <v>19039</v>
      </c>
      <c r="C25" s="978">
        <v>4785</v>
      </c>
      <c r="D25" s="978">
        <v>1615</v>
      </c>
      <c r="E25" s="978">
        <v>5478</v>
      </c>
      <c r="F25" s="978">
        <v>5248</v>
      </c>
      <c r="G25" s="978">
        <v>1914</v>
      </c>
      <c r="H25" s="978">
        <v>11</v>
      </c>
      <c r="I25" s="978" t="s">
        <v>878</v>
      </c>
      <c r="J25" s="973"/>
      <c r="K25" s="973"/>
      <c r="L25" s="973"/>
      <c r="M25" s="973"/>
      <c r="N25" s="973"/>
      <c r="O25" s="973"/>
    </row>
    <row r="26" spans="1:15">
      <c r="A26" s="945" t="s">
        <v>343</v>
      </c>
      <c r="B26" s="978" t="s">
        <v>878</v>
      </c>
      <c r="C26" s="978" t="s">
        <v>878</v>
      </c>
      <c r="D26" s="978" t="s">
        <v>878</v>
      </c>
      <c r="E26" s="978" t="s">
        <v>878</v>
      </c>
      <c r="F26" s="978" t="s">
        <v>878</v>
      </c>
      <c r="G26" s="978" t="s">
        <v>355</v>
      </c>
      <c r="H26" s="978">
        <v>7.1737074902316005</v>
      </c>
      <c r="I26" s="978" t="s">
        <v>878</v>
      </c>
      <c r="J26" s="973"/>
      <c r="K26" s="973"/>
      <c r="L26" s="973"/>
      <c r="M26" s="973"/>
      <c r="N26" s="973"/>
      <c r="O26" s="973"/>
    </row>
    <row r="27" spans="1:15" ht="18.75" customHeight="1">
      <c r="A27" s="945" t="s">
        <v>1244</v>
      </c>
      <c r="B27" s="978">
        <v>798980.11769977666</v>
      </c>
      <c r="C27" s="978">
        <v>326539.30398343003</v>
      </c>
      <c r="D27" s="978">
        <v>125308.33266879215</v>
      </c>
      <c r="E27" s="978">
        <v>166061.88703814024</v>
      </c>
      <c r="F27" s="978">
        <v>133790.6989532536</v>
      </c>
      <c r="G27" s="978">
        <v>44869.676998952622</v>
      </c>
      <c r="H27" s="978">
        <v>26172.690488506323</v>
      </c>
      <c r="I27" s="978">
        <v>-16204.096728042347</v>
      </c>
      <c r="J27" s="973"/>
      <c r="K27" s="973"/>
      <c r="L27" s="973"/>
      <c r="M27" s="973"/>
      <c r="N27" s="973"/>
      <c r="O27" s="973"/>
    </row>
    <row r="28" spans="1:15">
      <c r="A28" s="972"/>
      <c r="B28" s="972"/>
      <c r="C28" s="972"/>
      <c r="D28" s="972"/>
      <c r="E28" s="972"/>
      <c r="F28" s="972"/>
      <c r="G28" s="972"/>
      <c r="H28" s="972"/>
      <c r="I28" s="972"/>
    </row>
    <row r="29" spans="1:15" ht="15">
      <c r="A29" s="947"/>
      <c r="B29" s="1391" t="s">
        <v>1707</v>
      </c>
      <c r="C29" s="1391"/>
      <c r="D29" s="1391"/>
      <c r="E29" s="1391"/>
      <c r="F29" s="1391"/>
      <c r="G29" s="1391"/>
      <c r="H29" s="1391"/>
      <c r="I29" s="1391"/>
    </row>
    <row r="30" spans="1:15" s="973" customFormat="1">
      <c r="A30" s="947"/>
      <c r="B30" s="947"/>
      <c r="C30" s="948"/>
      <c r="D30" s="952"/>
      <c r="E30" s="948"/>
      <c r="F30" s="948"/>
      <c r="G30" s="948"/>
      <c r="H30" s="948"/>
      <c r="I30" s="948"/>
    </row>
    <row r="31" spans="1:15" s="973" customFormat="1" ht="14.5">
      <c r="A31" s="945" t="s">
        <v>1477</v>
      </c>
      <c r="B31" s="965">
        <v>6.5418281610545348</v>
      </c>
      <c r="C31" s="965">
        <v>2.0573930014558774</v>
      </c>
      <c r="D31" s="965">
        <v>0.54325142482114852</v>
      </c>
      <c r="E31" s="965">
        <v>2.0311007318228809</v>
      </c>
      <c r="F31" s="965">
        <v>1.6393733974999076</v>
      </c>
      <c r="G31" s="965">
        <v>0.27070960545472067</v>
      </c>
      <c r="H31" s="965">
        <v>6.3157840857967593E-2</v>
      </c>
      <c r="I31" s="965" t="s">
        <v>878</v>
      </c>
    </row>
    <row r="32" spans="1:15">
      <c r="A32" s="945" t="s">
        <v>329</v>
      </c>
      <c r="B32" s="965" t="s">
        <v>878</v>
      </c>
      <c r="C32" s="965" t="s">
        <v>878</v>
      </c>
      <c r="D32" s="965" t="s">
        <v>878</v>
      </c>
      <c r="E32" s="965" t="s">
        <v>878</v>
      </c>
      <c r="F32" s="965" t="s">
        <v>878</v>
      </c>
      <c r="G32" s="965" t="s">
        <v>878</v>
      </c>
      <c r="H32" s="965">
        <v>0.36525753399305971</v>
      </c>
      <c r="I32" s="965" t="s">
        <v>878</v>
      </c>
      <c r="J32" s="973"/>
      <c r="K32" s="973"/>
      <c r="L32" s="973"/>
      <c r="M32" s="973"/>
      <c r="N32" s="973"/>
      <c r="O32" s="973"/>
    </row>
    <row r="33" spans="1:15">
      <c r="A33" s="945" t="s">
        <v>330</v>
      </c>
      <c r="B33" s="965" t="s">
        <v>878</v>
      </c>
      <c r="C33" s="965" t="s">
        <v>878</v>
      </c>
      <c r="D33" s="965" t="s">
        <v>878</v>
      </c>
      <c r="E33" s="965" t="s">
        <v>878</v>
      </c>
      <c r="F33" s="965" t="s">
        <v>878</v>
      </c>
      <c r="G33" s="965">
        <v>0</v>
      </c>
      <c r="H33" s="965">
        <v>0.24559376605070712</v>
      </c>
      <c r="I33" s="965" t="s">
        <v>878</v>
      </c>
      <c r="J33" s="973"/>
      <c r="K33" s="973"/>
      <c r="L33" s="973"/>
      <c r="M33" s="973"/>
      <c r="N33" s="973"/>
      <c r="O33" s="973"/>
    </row>
    <row r="34" spans="1:15">
      <c r="A34" s="945" t="s">
        <v>331</v>
      </c>
      <c r="B34" s="965" t="s">
        <v>878</v>
      </c>
      <c r="C34" s="965" t="s">
        <v>878</v>
      </c>
      <c r="D34" s="965" t="s">
        <v>878</v>
      </c>
      <c r="E34" s="965" t="s">
        <v>878</v>
      </c>
      <c r="F34" s="965" t="s">
        <v>878</v>
      </c>
      <c r="G34" s="965" t="s">
        <v>878</v>
      </c>
      <c r="H34" s="965">
        <v>0.14820134835010493</v>
      </c>
      <c r="I34" s="965" t="s">
        <v>878</v>
      </c>
      <c r="J34" s="973"/>
      <c r="K34" s="973"/>
      <c r="L34" s="973"/>
      <c r="M34" s="973"/>
      <c r="N34" s="973"/>
      <c r="O34" s="973"/>
    </row>
    <row r="35" spans="1:15">
      <c r="A35" s="945" t="s">
        <v>332</v>
      </c>
      <c r="B35" s="965" t="s">
        <v>878</v>
      </c>
      <c r="C35" s="965" t="s">
        <v>878</v>
      </c>
      <c r="D35" s="965" t="s">
        <v>878</v>
      </c>
      <c r="E35" s="965" t="s">
        <v>878</v>
      </c>
      <c r="F35" s="965" t="s">
        <v>878</v>
      </c>
      <c r="G35" s="965">
        <v>0</v>
      </c>
      <c r="H35" s="965">
        <v>0.14375724280254273</v>
      </c>
      <c r="I35" s="965" t="s">
        <v>878</v>
      </c>
      <c r="J35" s="973"/>
      <c r="K35" s="973"/>
      <c r="L35" s="973"/>
      <c r="M35" s="973"/>
      <c r="N35" s="973"/>
      <c r="O35" s="973"/>
    </row>
    <row r="36" spans="1:15" ht="14.5">
      <c r="A36" s="945" t="s">
        <v>1236</v>
      </c>
      <c r="B36" s="965">
        <v>8.5995898657140959</v>
      </c>
      <c r="C36" s="965">
        <v>4.8223298051111696</v>
      </c>
      <c r="D36" s="965">
        <v>0.38189516727508627</v>
      </c>
      <c r="E36" s="965">
        <v>1.9867442908896045</v>
      </c>
      <c r="F36" s="965">
        <v>1.3080048451212198</v>
      </c>
      <c r="G36" s="965">
        <v>0.1006157573170169</v>
      </c>
      <c r="H36" s="965">
        <v>0.42136322677513155</v>
      </c>
      <c r="I36" s="965" t="s">
        <v>878</v>
      </c>
      <c r="J36" s="973"/>
      <c r="K36" s="973"/>
      <c r="L36" s="973"/>
      <c r="M36" s="973"/>
      <c r="N36" s="973"/>
      <c r="O36" s="973"/>
    </row>
    <row r="37" spans="1:15" ht="14.5">
      <c r="A37" s="945" t="s">
        <v>1478</v>
      </c>
      <c r="B37" s="965">
        <v>6.0646075713965155</v>
      </c>
      <c r="C37" s="965">
        <v>1.3066155686457464</v>
      </c>
      <c r="D37" s="965">
        <v>0.46766312112264979</v>
      </c>
      <c r="E37" s="965">
        <v>2.267124913029511</v>
      </c>
      <c r="F37" s="965">
        <v>1.9240858614638807</v>
      </c>
      <c r="G37" s="965">
        <v>9.9118107134727976E-2</v>
      </c>
      <c r="H37" s="965">
        <v>2.1606500759496257</v>
      </c>
      <c r="I37" s="965" t="s">
        <v>878</v>
      </c>
      <c r="J37" s="973"/>
      <c r="K37" s="973"/>
      <c r="L37" s="973"/>
      <c r="M37" s="973"/>
      <c r="N37" s="973"/>
      <c r="O37" s="973"/>
    </row>
    <row r="38" spans="1:15">
      <c r="A38" s="945" t="s">
        <v>335</v>
      </c>
      <c r="B38" s="965" t="s">
        <v>878</v>
      </c>
      <c r="C38" s="965" t="s">
        <v>878</v>
      </c>
      <c r="D38" s="965" t="s">
        <v>878</v>
      </c>
      <c r="E38" s="965" t="s">
        <v>878</v>
      </c>
      <c r="F38" s="965" t="s">
        <v>878</v>
      </c>
      <c r="G38" s="965">
        <v>0</v>
      </c>
      <c r="H38" s="965">
        <v>1.2697364442319792E-3</v>
      </c>
      <c r="I38" s="965" t="s">
        <v>878</v>
      </c>
      <c r="J38" s="973"/>
      <c r="K38" s="973"/>
      <c r="L38" s="973"/>
      <c r="M38" s="973"/>
      <c r="N38" s="973"/>
      <c r="O38" s="973"/>
    </row>
    <row r="39" spans="1:15" ht="14.5">
      <c r="A39" s="945" t="s">
        <v>1479</v>
      </c>
      <c r="B39" s="965" t="s">
        <v>878</v>
      </c>
      <c r="C39" s="965">
        <v>2.8323585943900702</v>
      </c>
      <c r="D39" s="965">
        <v>1.3569565665533707</v>
      </c>
      <c r="E39" s="965">
        <v>2.0922004671791408</v>
      </c>
      <c r="F39" s="965">
        <v>1.9357012513132956</v>
      </c>
      <c r="G39" s="965" t="s">
        <v>1386</v>
      </c>
      <c r="H39" s="965">
        <v>4.8151197997306251E-2</v>
      </c>
      <c r="I39" s="965" t="s">
        <v>878</v>
      </c>
      <c r="J39" s="973"/>
      <c r="K39" s="973"/>
      <c r="L39" s="973"/>
      <c r="M39" s="973"/>
      <c r="N39" s="973"/>
      <c r="O39" s="973"/>
    </row>
    <row r="40" spans="1:15">
      <c r="A40" s="945" t="s">
        <v>337</v>
      </c>
      <c r="B40" s="965" t="s">
        <v>878</v>
      </c>
      <c r="C40" s="965" t="s">
        <v>878</v>
      </c>
      <c r="D40" s="965" t="s">
        <v>878</v>
      </c>
      <c r="E40" s="965" t="s">
        <v>878</v>
      </c>
      <c r="F40" s="965" t="s">
        <v>878</v>
      </c>
      <c r="G40" s="965" t="s">
        <v>878</v>
      </c>
      <c r="H40" s="965">
        <v>0.1962744354265813</v>
      </c>
      <c r="I40" s="965" t="s">
        <v>878</v>
      </c>
      <c r="J40" s="973"/>
      <c r="K40" s="973"/>
      <c r="L40" s="973"/>
      <c r="M40" s="973"/>
      <c r="N40" s="973"/>
      <c r="O40" s="973"/>
    </row>
    <row r="41" spans="1:15">
      <c r="A41" s="945" t="s">
        <v>338</v>
      </c>
      <c r="B41" s="965" t="s">
        <v>878</v>
      </c>
      <c r="C41" s="965" t="s">
        <v>878</v>
      </c>
      <c r="D41" s="965" t="s">
        <v>878</v>
      </c>
      <c r="E41" s="965" t="s">
        <v>878</v>
      </c>
      <c r="F41" s="965" t="s">
        <v>878</v>
      </c>
      <c r="G41" s="965" t="s">
        <v>878</v>
      </c>
      <c r="H41" s="965">
        <v>7.7715916789832515E-2</v>
      </c>
      <c r="I41" s="965" t="s">
        <v>878</v>
      </c>
      <c r="J41" s="973"/>
      <c r="K41" s="973"/>
      <c r="L41" s="973"/>
      <c r="M41" s="973"/>
      <c r="N41" s="973"/>
      <c r="O41" s="973"/>
    </row>
    <row r="42" spans="1:15">
      <c r="A42" s="945" t="s">
        <v>339</v>
      </c>
      <c r="B42" s="965" t="s">
        <v>878</v>
      </c>
      <c r="C42" s="965" t="s">
        <v>878</v>
      </c>
      <c r="D42" s="965" t="s">
        <v>878</v>
      </c>
      <c r="E42" s="965" t="s">
        <v>878</v>
      </c>
      <c r="F42" s="965" t="s">
        <v>878</v>
      </c>
      <c r="G42" s="965" t="s">
        <v>878</v>
      </c>
      <c r="H42" s="965">
        <v>9.8243165172418531E-3</v>
      </c>
      <c r="I42" s="965" t="s">
        <v>878</v>
      </c>
      <c r="J42" s="973"/>
      <c r="K42" s="973"/>
      <c r="L42" s="973"/>
      <c r="M42" s="973"/>
      <c r="N42" s="973"/>
      <c r="O42" s="973"/>
    </row>
    <row r="43" spans="1:15">
      <c r="A43" s="945" t="s">
        <v>340</v>
      </c>
      <c r="B43" s="965" t="s">
        <v>878</v>
      </c>
      <c r="C43" s="965" t="s">
        <v>878</v>
      </c>
      <c r="D43" s="965" t="s">
        <v>878</v>
      </c>
      <c r="E43" s="965" t="s">
        <v>878</v>
      </c>
      <c r="F43" s="965" t="s">
        <v>878</v>
      </c>
      <c r="G43" s="965" t="s">
        <v>878</v>
      </c>
      <c r="H43" s="965">
        <v>0.36698322089567603</v>
      </c>
      <c r="I43" s="965" t="s">
        <v>878</v>
      </c>
      <c r="J43" s="973"/>
      <c r="K43" s="973"/>
      <c r="L43" s="973"/>
      <c r="M43" s="973"/>
      <c r="N43" s="973"/>
      <c r="O43" s="973"/>
    </row>
    <row r="44" spans="1:15">
      <c r="A44" s="945" t="s">
        <v>341</v>
      </c>
      <c r="B44" s="965" t="s">
        <v>878</v>
      </c>
      <c r="C44" s="965">
        <v>5.6156986087044221</v>
      </c>
      <c r="D44" s="965">
        <v>2.1179359183813724</v>
      </c>
      <c r="E44" s="965">
        <v>1.7493276022029034</v>
      </c>
      <c r="F44" s="965">
        <v>1.852859235802667</v>
      </c>
      <c r="G44" s="965" t="s">
        <v>1386</v>
      </c>
      <c r="H44" s="965">
        <v>0</v>
      </c>
      <c r="I44" s="965" t="s">
        <v>878</v>
      </c>
      <c r="J44" s="973"/>
      <c r="K44" s="973"/>
      <c r="L44" s="973"/>
      <c r="M44" s="973"/>
      <c r="N44" s="973"/>
      <c r="O44" s="973"/>
    </row>
    <row r="45" spans="1:15" ht="14.5">
      <c r="A45" s="945" t="s">
        <v>1242</v>
      </c>
      <c r="B45" s="965">
        <v>6.6330583349591681</v>
      </c>
      <c r="C45" s="965">
        <v>1.6670615123052481</v>
      </c>
      <c r="D45" s="965">
        <v>0.5626550349786783</v>
      </c>
      <c r="E45" s="965">
        <v>1.9084980071908357</v>
      </c>
      <c r="F45" s="965">
        <v>1.8283675687728196</v>
      </c>
      <c r="G45" s="965">
        <v>0.66682460492209927</v>
      </c>
      <c r="H45" s="965">
        <v>3.8323253156442483E-3</v>
      </c>
      <c r="I45" s="965" t="s">
        <v>878</v>
      </c>
      <c r="J45" s="973"/>
      <c r="K45" s="973"/>
      <c r="L45" s="973"/>
      <c r="M45" s="973"/>
      <c r="N45" s="973"/>
      <c r="O45" s="973"/>
    </row>
    <row r="46" spans="1:15">
      <c r="A46" s="945" t="s">
        <v>343</v>
      </c>
      <c r="B46" s="965" t="s">
        <v>878</v>
      </c>
      <c r="C46" s="965" t="s">
        <v>878</v>
      </c>
      <c r="D46" s="965" t="s">
        <v>878</v>
      </c>
      <c r="E46" s="965" t="s">
        <v>878</v>
      </c>
      <c r="F46" s="965" t="s">
        <v>878</v>
      </c>
      <c r="G46" s="965" t="s">
        <v>355</v>
      </c>
      <c r="H46" s="965">
        <v>3.3143771430011078E-3</v>
      </c>
      <c r="I46" s="965" t="s">
        <v>878</v>
      </c>
      <c r="J46" s="973"/>
      <c r="K46" s="973"/>
      <c r="L46" s="973"/>
      <c r="M46" s="973"/>
      <c r="N46" s="973"/>
      <c r="O46" s="973"/>
    </row>
    <row r="47" spans="1:15" ht="18.75" customHeight="1">
      <c r="A47" s="945" t="s">
        <v>1244</v>
      </c>
      <c r="B47" s="965">
        <v>9.7024046374978088</v>
      </c>
      <c r="C47" s="965">
        <v>3.9653257785879243</v>
      </c>
      <c r="D47" s="965">
        <v>1.5216801032584031</v>
      </c>
      <c r="E47" s="965">
        <v>2.0165703591586874</v>
      </c>
      <c r="F47" s="965">
        <v>1.6246856075909131</v>
      </c>
      <c r="G47" s="965">
        <v>0.54487433736273605</v>
      </c>
      <c r="H47" s="965">
        <v>0.31782772555411426</v>
      </c>
      <c r="I47" s="965">
        <v>-0.19677423725291918</v>
      </c>
      <c r="J47" s="973"/>
      <c r="K47" s="973"/>
      <c r="L47" s="973"/>
      <c r="M47" s="973"/>
      <c r="N47" s="973"/>
      <c r="O47" s="973"/>
    </row>
    <row r="48" spans="1:15" s="950" customFormat="1">
      <c r="A48" s="947"/>
      <c r="B48" s="947"/>
      <c r="C48" s="970"/>
      <c r="D48" s="970"/>
      <c r="E48" s="970"/>
      <c r="F48" s="970"/>
      <c r="G48" s="970"/>
      <c r="H48" s="970"/>
      <c r="I48" s="970"/>
    </row>
    <row r="49" spans="1:9" s="950" customFormat="1" ht="13">
      <c r="A49" s="949"/>
      <c r="B49" s="1323" t="s">
        <v>91</v>
      </c>
      <c r="C49" s="1323"/>
      <c r="D49" s="1323"/>
      <c r="E49" s="1323"/>
      <c r="F49" s="1323"/>
      <c r="G49" s="1323"/>
      <c r="H49" s="1323"/>
      <c r="I49" s="1323"/>
    </row>
    <row r="50" spans="1:9" s="950" customFormat="1">
      <c r="A50" s="947"/>
      <c r="B50" s="947"/>
      <c r="C50" s="948"/>
      <c r="D50" s="948"/>
      <c r="E50" s="948"/>
      <c r="F50" s="948"/>
      <c r="G50" s="948"/>
      <c r="H50" s="948"/>
      <c r="I50" s="948"/>
    </row>
    <row r="51" spans="1:9" s="950" customFormat="1" ht="14.5">
      <c r="A51" s="945" t="s">
        <v>1477</v>
      </c>
      <c r="B51" s="953">
        <v>100</v>
      </c>
      <c r="C51" s="837">
        <v>31.449817249926479</v>
      </c>
      <c r="D51" s="837">
        <v>8.3042753714517783</v>
      </c>
      <c r="E51" s="837">
        <v>31.047907126552676</v>
      </c>
      <c r="F51" s="837">
        <v>25.05986640339453</v>
      </c>
      <c r="G51" s="837">
        <v>4.1381338486745367</v>
      </c>
      <c r="H51" s="837" t="s">
        <v>423</v>
      </c>
      <c r="I51" s="837" t="s">
        <v>423</v>
      </c>
    </row>
    <row r="52" spans="1:9" s="950" customFormat="1">
      <c r="A52" s="945" t="s">
        <v>329</v>
      </c>
      <c r="B52" s="978" t="s">
        <v>878</v>
      </c>
      <c r="C52" s="1012" t="s">
        <v>878</v>
      </c>
      <c r="D52" s="1012" t="s">
        <v>878</v>
      </c>
      <c r="E52" s="1012" t="s">
        <v>878</v>
      </c>
      <c r="F52" s="1012" t="s">
        <v>878</v>
      </c>
      <c r="G52" s="1012" t="s">
        <v>878</v>
      </c>
      <c r="H52" s="837" t="s">
        <v>423</v>
      </c>
      <c r="I52" s="837" t="s">
        <v>423</v>
      </c>
    </row>
    <row r="53" spans="1:9" s="950" customFormat="1">
      <c r="A53" s="945" t="s">
        <v>330</v>
      </c>
      <c r="B53" s="978" t="s">
        <v>878</v>
      </c>
      <c r="C53" s="1012" t="s">
        <v>878</v>
      </c>
      <c r="D53" s="1012" t="s">
        <v>878</v>
      </c>
      <c r="E53" s="1012" t="s">
        <v>878</v>
      </c>
      <c r="F53" s="1012" t="s">
        <v>878</v>
      </c>
      <c r="G53" s="965">
        <v>0</v>
      </c>
      <c r="H53" s="837" t="s">
        <v>423</v>
      </c>
      <c r="I53" s="837" t="s">
        <v>423</v>
      </c>
    </row>
    <row r="54" spans="1:9" s="950" customFormat="1">
      <c r="A54" s="945" t="s">
        <v>331</v>
      </c>
      <c r="B54" s="978" t="s">
        <v>878</v>
      </c>
      <c r="C54" s="1012" t="s">
        <v>878</v>
      </c>
      <c r="D54" s="1012" t="s">
        <v>878</v>
      </c>
      <c r="E54" s="1012" t="s">
        <v>878</v>
      </c>
      <c r="F54" s="1012" t="s">
        <v>878</v>
      </c>
      <c r="G54" s="1012" t="s">
        <v>878</v>
      </c>
      <c r="H54" s="837" t="s">
        <v>423</v>
      </c>
      <c r="I54" s="837" t="s">
        <v>423</v>
      </c>
    </row>
    <row r="55" spans="1:9" s="950" customFormat="1">
      <c r="A55" s="945" t="s">
        <v>332</v>
      </c>
      <c r="B55" s="978" t="s">
        <v>878</v>
      </c>
      <c r="C55" s="1012" t="s">
        <v>878</v>
      </c>
      <c r="D55" s="1012" t="s">
        <v>878</v>
      </c>
      <c r="E55" s="1012" t="s">
        <v>878</v>
      </c>
      <c r="F55" s="1012" t="s">
        <v>878</v>
      </c>
      <c r="G55" s="965">
        <v>0</v>
      </c>
      <c r="H55" s="837" t="s">
        <v>423</v>
      </c>
      <c r="I55" s="837" t="s">
        <v>423</v>
      </c>
    </row>
    <row r="56" spans="1:9" s="950" customFormat="1" ht="14.5">
      <c r="A56" s="945" t="s">
        <v>1236</v>
      </c>
      <c r="B56" s="953">
        <v>100</v>
      </c>
      <c r="C56" s="837">
        <v>56.076276664511958</v>
      </c>
      <c r="D56" s="837">
        <v>4.4408532643826764</v>
      </c>
      <c r="E56" s="837">
        <v>23.102779573367808</v>
      </c>
      <c r="F56" s="837">
        <v>15.210084033613445</v>
      </c>
      <c r="G56" s="837">
        <v>1.1700064641241112</v>
      </c>
      <c r="H56" s="837" t="s">
        <v>423</v>
      </c>
      <c r="I56" s="837" t="s">
        <v>423</v>
      </c>
    </row>
    <row r="57" spans="1:9" s="950" customFormat="1" ht="14.5">
      <c r="A57" s="945" t="s">
        <v>1478</v>
      </c>
      <c r="B57" s="953">
        <v>100</v>
      </c>
      <c r="C57" s="837">
        <v>21.544931856899488</v>
      </c>
      <c r="D57" s="837">
        <v>7.7113500851788759</v>
      </c>
      <c r="E57" s="837">
        <v>37.382879045996596</v>
      </c>
      <c r="F57" s="837">
        <v>31.726469335604769</v>
      </c>
      <c r="G57" s="837">
        <v>1.6343696763202726</v>
      </c>
      <c r="H57" s="837" t="s">
        <v>423</v>
      </c>
      <c r="I57" s="837" t="s">
        <v>423</v>
      </c>
    </row>
    <row r="58" spans="1:9" s="950" customFormat="1">
      <c r="A58" s="945" t="s">
        <v>335</v>
      </c>
      <c r="B58" s="978" t="s">
        <v>878</v>
      </c>
      <c r="C58" s="1012" t="s">
        <v>878</v>
      </c>
      <c r="D58" s="1012" t="s">
        <v>878</v>
      </c>
      <c r="E58" s="1012" t="s">
        <v>878</v>
      </c>
      <c r="F58" s="1012" t="s">
        <v>878</v>
      </c>
      <c r="G58" s="837">
        <v>0</v>
      </c>
      <c r="H58" s="837" t="s">
        <v>423</v>
      </c>
      <c r="I58" s="837" t="s">
        <v>423</v>
      </c>
    </row>
    <row r="59" spans="1:9" s="950" customFormat="1" ht="14.5">
      <c r="A59" s="945" t="s">
        <v>1479</v>
      </c>
      <c r="B59" s="978" t="s">
        <v>878</v>
      </c>
      <c r="C59" s="1012" t="s">
        <v>878</v>
      </c>
      <c r="D59" s="1012" t="s">
        <v>878</v>
      </c>
      <c r="E59" s="1012" t="s">
        <v>878</v>
      </c>
      <c r="F59" s="1012" t="s">
        <v>878</v>
      </c>
      <c r="G59" s="1012" t="s">
        <v>878</v>
      </c>
      <c r="H59" s="837" t="s">
        <v>423</v>
      </c>
      <c r="I59" s="837" t="s">
        <v>423</v>
      </c>
    </row>
    <row r="60" spans="1:9" s="950" customFormat="1">
      <c r="A60" s="945" t="s">
        <v>337</v>
      </c>
      <c r="B60" s="978" t="s">
        <v>878</v>
      </c>
      <c r="C60" s="1012" t="s">
        <v>878</v>
      </c>
      <c r="D60" s="1012" t="s">
        <v>878</v>
      </c>
      <c r="E60" s="1012" t="s">
        <v>878</v>
      </c>
      <c r="F60" s="1012" t="s">
        <v>878</v>
      </c>
      <c r="G60" s="1012" t="s">
        <v>878</v>
      </c>
      <c r="H60" s="837" t="s">
        <v>423</v>
      </c>
      <c r="I60" s="837" t="s">
        <v>423</v>
      </c>
    </row>
    <row r="61" spans="1:9" s="950" customFormat="1">
      <c r="A61" s="945" t="s">
        <v>338</v>
      </c>
      <c r="B61" s="978" t="s">
        <v>878</v>
      </c>
      <c r="C61" s="1012" t="s">
        <v>878</v>
      </c>
      <c r="D61" s="1012" t="s">
        <v>878</v>
      </c>
      <c r="E61" s="1012" t="s">
        <v>878</v>
      </c>
      <c r="F61" s="1012" t="s">
        <v>878</v>
      </c>
      <c r="G61" s="1012" t="s">
        <v>878</v>
      </c>
      <c r="H61" s="837" t="s">
        <v>423</v>
      </c>
      <c r="I61" s="837" t="s">
        <v>423</v>
      </c>
    </row>
    <row r="62" spans="1:9" s="950" customFormat="1">
      <c r="A62" s="945" t="s">
        <v>339</v>
      </c>
      <c r="B62" s="978" t="s">
        <v>878</v>
      </c>
      <c r="C62" s="1012" t="s">
        <v>878</v>
      </c>
      <c r="D62" s="1012" t="s">
        <v>878</v>
      </c>
      <c r="E62" s="1012" t="s">
        <v>878</v>
      </c>
      <c r="F62" s="1012" t="s">
        <v>878</v>
      </c>
      <c r="G62" s="1012" t="s">
        <v>878</v>
      </c>
      <c r="H62" s="837" t="s">
        <v>423</v>
      </c>
      <c r="I62" s="837" t="s">
        <v>423</v>
      </c>
    </row>
    <row r="63" spans="1:9" s="950" customFormat="1">
      <c r="A63" s="945" t="s">
        <v>340</v>
      </c>
      <c r="B63" s="978" t="s">
        <v>878</v>
      </c>
      <c r="C63" s="1012" t="s">
        <v>878</v>
      </c>
      <c r="D63" s="1012" t="s">
        <v>878</v>
      </c>
      <c r="E63" s="1012" t="s">
        <v>878</v>
      </c>
      <c r="F63" s="1012" t="s">
        <v>878</v>
      </c>
      <c r="G63" s="1012" t="s">
        <v>878</v>
      </c>
      <c r="H63" s="837" t="s">
        <v>423</v>
      </c>
      <c r="I63" s="837" t="s">
        <v>423</v>
      </c>
    </row>
    <row r="64" spans="1:9" s="950" customFormat="1">
      <c r="A64" s="945" t="s">
        <v>341</v>
      </c>
      <c r="B64" s="978" t="s">
        <v>878</v>
      </c>
      <c r="C64" s="1012" t="s">
        <v>878</v>
      </c>
      <c r="D64" s="1012" t="s">
        <v>878</v>
      </c>
      <c r="E64" s="1012" t="s">
        <v>878</v>
      </c>
      <c r="F64" s="1012" t="s">
        <v>878</v>
      </c>
      <c r="G64" s="1012" t="s">
        <v>878</v>
      </c>
      <c r="H64" s="837" t="s">
        <v>423</v>
      </c>
      <c r="I64" s="837" t="s">
        <v>423</v>
      </c>
    </row>
    <row r="65" spans="1:9" s="950" customFormat="1" ht="14.5">
      <c r="A65" s="945" t="s">
        <v>1242</v>
      </c>
      <c r="B65" s="953">
        <v>100</v>
      </c>
      <c r="C65" s="837">
        <v>25.132622511686538</v>
      </c>
      <c r="D65" s="837">
        <v>8.4825883712379859</v>
      </c>
      <c r="E65" s="837">
        <v>28.77251956510321</v>
      </c>
      <c r="F65" s="837">
        <v>27.56447292399811</v>
      </c>
      <c r="G65" s="837">
        <v>10.053049004674616</v>
      </c>
      <c r="H65" s="837" t="s">
        <v>423</v>
      </c>
      <c r="I65" s="837" t="s">
        <v>423</v>
      </c>
    </row>
    <row r="66" spans="1:9" s="950" customFormat="1">
      <c r="A66" s="945" t="s">
        <v>343</v>
      </c>
      <c r="B66" s="978" t="s">
        <v>878</v>
      </c>
      <c r="C66" s="1012" t="s">
        <v>878</v>
      </c>
      <c r="D66" s="1012" t="s">
        <v>878</v>
      </c>
      <c r="E66" s="1012" t="s">
        <v>878</v>
      </c>
      <c r="F66" s="1012" t="s">
        <v>878</v>
      </c>
      <c r="G66" s="1012" t="s">
        <v>355</v>
      </c>
      <c r="H66" s="837" t="s">
        <v>423</v>
      </c>
      <c r="I66" s="837" t="s">
        <v>423</v>
      </c>
    </row>
    <row r="67" spans="1:9" s="950" customFormat="1" ht="18.75" customHeight="1">
      <c r="A67" s="945" t="s">
        <v>1244</v>
      </c>
      <c r="B67" s="953">
        <v>99.999999999999986</v>
      </c>
      <c r="C67" s="837">
        <v>40.869515617424895</v>
      </c>
      <c r="D67" s="837">
        <v>15.683535784288164</v>
      </c>
      <c r="E67" s="837">
        <v>20.784232718609321</v>
      </c>
      <c r="F67" s="837">
        <v>16.745185016421967</v>
      </c>
      <c r="G67" s="837">
        <v>5.6158690316512692</v>
      </c>
      <c r="H67" s="837" t="s">
        <v>423</v>
      </c>
      <c r="I67" s="837" t="s">
        <v>423</v>
      </c>
    </row>
    <row r="68" spans="1:9" ht="13">
      <c r="B68" s="869"/>
      <c r="C68" s="977"/>
      <c r="D68" s="977"/>
      <c r="E68" s="977"/>
      <c r="F68" s="977"/>
      <c r="G68" s="977"/>
      <c r="H68" s="977"/>
      <c r="I68" s="977"/>
    </row>
    <row r="69" spans="1:9" s="931" customFormat="1" ht="30" customHeight="1">
      <c r="B69" s="1372" t="s">
        <v>1199</v>
      </c>
      <c r="C69" s="1372"/>
      <c r="D69" s="1372"/>
      <c r="E69" s="1372"/>
      <c r="F69" s="1372"/>
      <c r="G69" s="1372"/>
      <c r="H69" s="1372"/>
      <c r="I69" s="1372"/>
    </row>
    <row r="70" spans="1:9" s="931" customFormat="1" ht="15" customHeight="1">
      <c r="B70" s="1379" t="s">
        <v>1135</v>
      </c>
      <c r="C70" s="1379"/>
      <c r="D70" s="1379"/>
      <c r="E70" s="1379"/>
      <c r="F70" s="1379"/>
      <c r="G70" s="1379"/>
      <c r="H70" s="1379"/>
      <c r="I70" s="1379"/>
    </row>
    <row r="71" spans="1:9" s="931" customFormat="1" ht="15" customHeight="1">
      <c r="B71" s="1379" t="s">
        <v>1136</v>
      </c>
      <c r="C71" s="1379"/>
      <c r="D71" s="1379"/>
      <c r="E71" s="1379"/>
      <c r="F71" s="1379"/>
      <c r="G71" s="1379"/>
      <c r="H71" s="1379"/>
      <c r="I71" s="1379"/>
    </row>
    <row r="72" spans="1:9" s="931" customFormat="1" ht="15" customHeight="1">
      <c r="B72" s="1379" t="s">
        <v>1137</v>
      </c>
      <c r="C72" s="1379"/>
      <c r="D72" s="1379"/>
      <c r="E72" s="1379"/>
      <c r="F72" s="1379"/>
      <c r="G72" s="1379"/>
      <c r="H72" s="1379"/>
      <c r="I72" s="1379"/>
    </row>
    <row r="73" spans="1:9" s="931" customFormat="1" ht="15" customHeight="1">
      <c r="B73" s="1379" t="s">
        <v>1138</v>
      </c>
      <c r="C73" s="1379"/>
      <c r="D73" s="1379"/>
      <c r="E73" s="1379"/>
      <c r="F73" s="1379"/>
      <c r="G73" s="1379"/>
      <c r="H73" s="1379"/>
      <c r="I73" s="1379"/>
    </row>
    <row r="74" spans="1:9" s="931" customFormat="1" ht="15" customHeight="1">
      <c r="B74" s="1379" t="s">
        <v>1139</v>
      </c>
      <c r="C74" s="1379"/>
      <c r="D74" s="1379"/>
      <c r="E74" s="1379"/>
      <c r="F74" s="1379"/>
      <c r="G74" s="1379"/>
      <c r="H74" s="1379"/>
      <c r="I74" s="1379"/>
    </row>
    <row r="75" spans="1:9" s="931" customFormat="1" ht="25" customHeight="1">
      <c r="B75" s="1372" t="s">
        <v>1140</v>
      </c>
      <c r="C75" s="1372"/>
      <c r="D75" s="1372"/>
      <c r="E75" s="1372"/>
      <c r="F75" s="1372"/>
      <c r="G75" s="1372"/>
      <c r="H75" s="1372"/>
      <c r="I75" s="1372"/>
    </row>
    <row r="76" spans="1:9" s="931" customFormat="1" ht="15" customHeight="1">
      <c r="B76" s="836" t="s">
        <v>1475</v>
      </c>
      <c r="C76" s="980"/>
      <c r="D76" s="980"/>
      <c r="E76" s="980"/>
      <c r="F76" s="980"/>
      <c r="G76" s="980"/>
      <c r="H76" s="980"/>
      <c r="I76" s="980"/>
    </row>
    <row r="77" spans="1:9" s="931" customFormat="1" ht="25" customHeight="1">
      <c r="B77" s="1372" t="s">
        <v>1249</v>
      </c>
      <c r="C77" s="1372"/>
      <c r="D77" s="1372"/>
      <c r="E77" s="1372"/>
      <c r="F77" s="1372"/>
      <c r="G77" s="1372"/>
      <c r="H77" s="1372"/>
      <c r="I77" s="1372"/>
    </row>
    <row r="78" spans="1:9" s="931" customFormat="1" ht="15" customHeight="1">
      <c r="B78" s="1379" t="s">
        <v>1706</v>
      </c>
      <c r="C78" s="1379"/>
      <c r="D78" s="1379"/>
      <c r="E78" s="1379"/>
      <c r="F78" s="1379"/>
      <c r="G78" s="1379"/>
      <c r="H78" s="1379"/>
      <c r="I78" s="1379"/>
    </row>
    <row r="79" spans="1:9" ht="25" customHeight="1">
      <c r="B79" s="1372" t="s">
        <v>1468</v>
      </c>
      <c r="C79" s="1372"/>
      <c r="D79" s="1372"/>
      <c r="E79" s="1372"/>
      <c r="F79" s="1372"/>
      <c r="G79" s="1372"/>
      <c r="H79" s="1372"/>
      <c r="I79" s="1372"/>
    </row>
  </sheetData>
  <sheetProtection selectLockedCells="1"/>
  <mergeCells count="21">
    <mergeCell ref="B79:I79"/>
    <mergeCell ref="B72:I72"/>
    <mergeCell ref="B73:I73"/>
    <mergeCell ref="B74:I74"/>
    <mergeCell ref="B75:I75"/>
    <mergeCell ref="B77:I77"/>
    <mergeCell ref="B78:I78"/>
    <mergeCell ref="B71:I71"/>
    <mergeCell ref="A5:A7"/>
    <mergeCell ref="B5:B7"/>
    <mergeCell ref="C5:G5"/>
    <mergeCell ref="H5:I5"/>
    <mergeCell ref="C6:F6"/>
    <mergeCell ref="G6:G7"/>
    <mergeCell ref="H6:H7"/>
    <mergeCell ref="I6:I7"/>
    <mergeCell ref="B9:I9"/>
    <mergeCell ref="B29:I29"/>
    <mergeCell ref="B49:I49"/>
    <mergeCell ref="B69:I69"/>
    <mergeCell ref="B70:I7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2016 nach Sektoren und Bundesländern</oddHeader>
    <oddFooter>&amp;CStatistische Ämter der Länder – Indikatoren und Kennzahlen, UGRdL 2018</oddFooter>
  </headerFooter>
  <rowBreaks count="3" manualBreakCount="3">
    <brk id="27" max="16383" man="1"/>
    <brk id="47" max="16383" man="1"/>
    <brk id="67"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04"/>
  <sheetViews>
    <sheetView showGridLines="0" showRowColHeaders="0" topLeftCell="A7" zoomScaleNormal="100" workbookViewId="0">
      <selection activeCell="A3" sqref="A3:B3"/>
    </sheetView>
  </sheetViews>
  <sheetFormatPr baseColWidth="10" defaultColWidth="11.453125" defaultRowHeight="12.75" customHeight="1"/>
  <cols>
    <col min="1" max="1" width="7.26953125" style="822" customWidth="1"/>
    <col min="2" max="2" width="33.453125" style="822" customWidth="1"/>
    <col min="3" max="18" width="12.54296875" style="822" customWidth="1"/>
    <col min="19" max="16384" width="11.453125" style="829"/>
  </cols>
  <sheetData>
    <row r="1" spans="1:18" ht="12.75" customHeight="1">
      <c r="A1" s="299" t="s">
        <v>263</v>
      </c>
    </row>
    <row r="3" spans="1:18" s="71" customFormat="1" ht="12.75" customHeight="1">
      <c r="A3" s="1345" t="s">
        <v>188</v>
      </c>
      <c r="B3" s="1345"/>
      <c r="C3" s="71" t="s">
        <v>1480</v>
      </c>
    </row>
    <row r="4" spans="1:18" s="76" customFormat="1" ht="12.75" customHeight="1">
      <c r="A4" s="74"/>
      <c r="B4" s="454"/>
      <c r="C4" s="75"/>
      <c r="D4" s="75"/>
      <c r="E4" s="75"/>
      <c r="F4" s="75"/>
      <c r="G4" s="75"/>
      <c r="H4" s="75"/>
      <c r="I4" s="75"/>
      <c r="J4" s="75"/>
      <c r="K4" s="75"/>
      <c r="L4" s="75"/>
      <c r="M4" s="75"/>
      <c r="N4" s="75"/>
      <c r="O4" s="75"/>
      <c r="P4" s="75"/>
      <c r="Q4" s="75"/>
      <c r="R4" s="75"/>
    </row>
    <row r="5" spans="1:18" ht="43.5" customHeight="1">
      <c r="A5" s="911" t="s">
        <v>740</v>
      </c>
      <c r="B5" s="912" t="s">
        <v>165</v>
      </c>
      <c r="C5" s="912" t="s">
        <v>553</v>
      </c>
      <c r="D5" s="912" t="s">
        <v>329</v>
      </c>
      <c r="E5" s="912" t="s">
        <v>330</v>
      </c>
      <c r="F5" s="913" t="s">
        <v>331</v>
      </c>
      <c r="G5" s="913" t="s">
        <v>332</v>
      </c>
      <c r="H5" s="913" t="s">
        <v>333</v>
      </c>
      <c r="I5" s="913" t="s">
        <v>334</v>
      </c>
      <c r="J5" s="913" t="s">
        <v>177</v>
      </c>
      <c r="K5" s="913" t="s">
        <v>178</v>
      </c>
      <c r="L5" s="913" t="s">
        <v>554</v>
      </c>
      <c r="M5" s="913" t="s">
        <v>179</v>
      </c>
      <c r="N5" s="913" t="s">
        <v>339</v>
      </c>
      <c r="O5" s="913" t="s">
        <v>340</v>
      </c>
      <c r="P5" s="913" t="s">
        <v>555</v>
      </c>
      <c r="Q5" s="913" t="s">
        <v>556</v>
      </c>
      <c r="R5" s="913" t="s">
        <v>343</v>
      </c>
    </row>
    <row r="6" spans="1:18" s="71" customFormat="1" ht="12.65" customHeight="1">
      <c r="A6" s="910"/>
      <c r="B6" s="910"/>
      <c r="C6" s="910"/>
      <c r="D6" s="910"/>
      <c r="E6" s="910"/>
      <c r="F6" s="910"/>
      <c r="G6" s="910"/>
      <c r="H6" s="910"/>
      <c r="I6" s="910"/>
      <c r="J6" s="910"/>
      <c r="K6" s="910"/>
      <c r="L6" s="910"/>
      <c r="M6" s="910"/>
      <c r="N6" s="910"/>
      <c r="O6" s="910"/>
      <c r="P6" s="910"/>
      <c r="Q6" s="910"/>
      <c r="R6" s="910"/>
    </row>
    <row r="7" spans="1:18" s="71" customFormat="1" ht="12.75" customHeight="1">
      <c r="A7" s="454"/>
      <c r="B7" s="454"/>
      <c r="C7" s="1344" t="s">
        <v>90</v>
      </c>
      <c r="D7" s="1344"/>
      <c r="E7" s="1344"/>
      <c r="F7" s="1344"/>
      <c r="G7" s="1344" t="s">
        <v>90</v>
      </c>
      <c r="H7" s="1344"/>
      <c r="I7" s="1344"/>
      <c r="J7" s="1344"/>
      <c r="K7" s="1344" t="s">
        <v>90</v>
      </c>
      <c r="L7" s="1344"/>
      <c r="M7" s="1344"/>
      <c r="N7" s="1344"/>
      <c r="O7" s="1344" t="s">
        <v>90</v>
      </c>
      <c r="P7" s="1344"/>
      <c r="Q7" s="1344"/>
      <c r="R7" s="1344"/>
    </row>
    <row r="8" spans="1:18" s="76" customFormat="1" ht="12.65" customHeight="1">
      <c r="A8" s="74"/>
      <c r="B8" s="454"/>
      <c r="C8" s="75"/>
      <c r="D8" s="75"/>
      <c r="E8" s="75"/>
      <c r="F8" s="75"/>
      <c r="G8" s="75"/>
      <c r="H8" s="75"/>
      <c r="I8" s="75"/>
      <c r="J8" s="75"/>
      <c r="K8" s="75"/>
      <c r="L8" s="75"/>
      <c r="M8" s="75"/>
      <c r="N8" s="75"/>
      <c r="O8" s="75"/>
      <c r="P8" s="75"/>
      <c r="Q8" s="75"/>
      <c r="R8" s="75"/>
    </row>
    <row r="9" spans="1:18" s="818" customFormat="1" ht="13.4" customHeight="1">
      <c r="A9" s="914" t="s">
        <v>617</v>
      </c>
      <c r="B9" s="919" t="s">
        <v>742</v>
      </c>
      <c r="C9" s="916">
        <v>878.94955575169081</v>
      </c>
      <c r="D9" s="916">
        <v>1741.9330145243237</v>
      </c>
      <c r="E9" s="916">
        <v>70.754540197976311</v>
      </c>
      <c r="F9" s="916">
        <v>395.1484316687517</v>
      </c>
      <c r="G9" s="916">
        <v>32.558400758357131</v>
      </c>
      <c r="H9" s="916">
        <v>82.488001346582507</v>
      </c>
      <c r="I9" s="916">
        <v>516.66191247989991</v>
      </c>
      <c r="J9" s="916">
        <v>327.00733797306833</v>
      </c>
      <c r="K9" s="916">
        <v>1844.6349429085662</v>
      </c>
      <c r="L9" s="916">
        <v>1842.9596811730883</v>
      </c>
      <c r="M9" s="916">
        <v>321.83716780685643</v>
      </c>
      <c r="N9" s="916">
        <v>56.024104205197155</v>
      </c>
      <c r="O9" s="916">
        <v>283.54045456256466</v>
      </c>
      <c r="P9" s="916">
        <v>343.013035978537</v>
      </c>
      <c r="Q9" s="916">
        <v>480.93936418751986</v>
      </c>
      <c r="R9" s="916">
        <v>235.39060466805037</v>
      </c>
    </row>
    <row r="10" spans="1:18" ht="13.4" customHeight="1">
      <c r="A10" s="914" t="s">
        <v>618</v>
      </c>
      <c r="B10" s="919" t="s">
        <v>743</v>
      </c>
      <c r="C10" s="916">
        <v>35678.213153606477</v>
      </c>
      <c r="D10" s="916">
        <v>27539.404684294233</v>
      </c>
      <c r="E10" s="916">
        <v>8916.8629586147636</v>
      </c>
      <c r="F10" s="916">
        <v>49471.756377849088</v>
      </c>
      <c r="G10" s="916">
        <v>10560.902560981051</v>
      </c>
      <c r="H10" s="916">
        <v>5399.7709469068741</v>
      </c>
      <c r="I10" s="916">
        <v>14861.591297286743</v>
      </c>
      <c r="J10" s="916">
        <v>5285.29294122584</v>
      </c>
      <c r="K10" s="916">
        <v>37550.515841276727</v>
      </c>
      <c r="L10" s="916">
        <v>225291.93626085474</v>
      </c>
      <c r="M10" s="916">
        <v>10903.793719544879</v>
      </c>
      <c r="N10" s="916">
        <v>19178.809231189513</v>
      </c>
      <c r="O10" s="916">
        <v>34353.270325231162</v>
      </c>
      <c r="P10" s="916">
        <v>23319.974283145431</v>
      </c>
      <c r="Q10" s="916">
        <v>10467.470243364991</v>
      </c>
      <c r="R10" s="916">
        <v>3735.8947869649428</v>
      </c>
    </row>
    <row r="11" spans="1:18" ht="26.15" customHeight="1">
      <c r="A11" s="914" t="s">
        <v>619</v>
      </c>
      <c r="B11" s="919" t="s">
        <v>744</v>
      </c>
      <c r="C11" s="916">
        <v>98.198786517361981</v>
      </c>
      <c r="D11" s="916">
        <v>66.363435264857301</v>
      </c>
      <c r="E11" s="916">
        <v>4.0558581622908303</v>
      </c>
      <c r="F11" s="916">
        <v>26.950260662568375</v>
      </c>
      <c r="G11" s="916">
        <v>1.661386316353737</v>
      </c>
      <c r="H11" s="916">
        <v>5.2068457707253177</v>
      </c>
      <c r="I11" s="916">
        <v>42.796524811474228</v>
      </c>
      <c r="J11" s="916">
        <v>15.216310210898092</v>
      </c>
      <c r="K11" s="916">
        <v>2728.8939997170937</v>
      </c>
      <c r="L11" s="916">
        <v>14070.429066528934</v>
      </c>
      <c r="M11" s="916">
        <v>75.723179867999576</v>
      </c>
      <c r="N11" s="916">
        <v>6.3166954556741102</v>
      </c>
      <c r="O11" s="916">
        <v>47.502472269144974</v>
      </c>
      <c r="P11" s="916">
        <v>401.47148388027659</v>
      </c>
      <c r="Q11" s="916">
        <v>1847.3225938577168</v>
      </c>
      <c r="R11" s="916">
        <v>88.808873672825513</v>
      </c>
    </row>
    <row r="12" spans="1:18" ht="13.4" customHeight="1">
      <c r="A12" s="914" t="s">
        <v>438</v>
      </c>
      <c r="B12" s="919" t="s">
        <v>745</v>
      </c>
      <c r="C12" s="916">
        <v>14464.181435905075</v>
      </c>
      <c r="D12" s="916">
        <v>15166.003377310069</v>
      </c>
      <c r="E12" s="916">
        <v>799.90530700420732</v>
      </c>
      <c r="F12" s="916">
        <v>11235.311419573083</v>
      </c>
      <c r="G12" s="916">
        <v>4351.8606329971471</v>
      </c>
      <c r="H12" s="916">
        <v>3067.9121166659306</v>
      </c>
      <c r="I12" s="916">
        <v>5247.4258829070977</v>
      </c>
      <c r="J12" s="916">
        <v>719.64429455400193</v>
      </c>
      <c r="K12" s="916">
        <v>17739.578950813197</v>
      </c>
      <c r="L12" s="916">
        <v>61816.224469504406</v>
      </c>
      <c r="M12" s="916">
        <v>6454.2512281510326</v>
      </c>
      <c r="N12" s="916">
        <v>11206.384130722137</v>
      </c>
      <c r="O12" s="916">
        <v>3221.3276887592665</v>
      </c>
      <c r="P12" s="916">
        <v>10992.003193006392</v>
      </c>
      <c r="Q12" s="916">
        <v>3564.9272722821042</v>
      </c>
      <c r="R12" s="916">
        <v>1624.3493734378228</v>
      </c>
    </row>
    <row r="13" spans="1:18" ht="39" customHeight="1">
      <c r="A13" s="914" t="s">
        <v>240</v>
      </c>
      <c r="B13" s="919" t="s">
        <v>746</v>
      </c>
      <c r="C13" s="916">
        <v>812.00742795661029</v>
      </c>
      <c r="D13" s="916">
        <v>1496.9932148347234</v>
      </c>
      <c r="E13" s="916">
        <v>149.18384958881074</v>
      </c>
      <c r="F13" s="916">
        <v>249.3763283612646</v>
      </c>
      <c r="G13" s="916">
        <v>261.03361526909782</v>
      </c>
      <c r="H13" s="916">
        <v>451.83760652984716</v>
      </c>
      <c r="I13" s="916">
        <v>396.94073866783197</v>
      </c>
      <c r="J13" s="916">
        <v>352.77187844667696</v>
      </c>
      <c r="K13" s="916">
        <v>1577.5929047322497</v>
      </c>
      <c r="L13" s="916">
        <v>2213.4954213357964</v>
      </c>
      <c r="M13" s="916">
        <v>558.4379453033597</v>
      </c>
      <c r="N13" s="916">
        <v>77.657357311376757</v>
      </c>
      <c r="O13" s="916">
        <v>353.92101400732906</v>
      </c>
      <c r="P13" s="916">
        <v>728.1528249979732</v>
      </c>
      <c r="Q13" s="916">
        <v>282.96630329241088</v>
      </c>
      <c r="R13" s="916">
        <v>148.31311406454728</v>
      </c>
    </row>
    <row r="14" spans="1:18" ht="39" customHeight="1">
      <c r="A14" s="914" t="s">
        <v>241</v>
      </c>
      <c r="B14" s="919" t="s">
        <v>747</v>
      </c>
      <c r="C14" s="916">
        <v>252.56533933294941</v>
      </c>
      <c r="D14" s="916">
        <v>203.8905061969387</v>
      </c>
      <c r="E14" s="916">
        <v>10.20439621483477</v>
      </c>
      <c r="F14" s="916">
        <v>18.999152335427915</v>
      </c>
      <c r="G14" s="916">
        <v>1.1064369838540953</v>
      </c>
      <c r="H14" s="916">
        <v>3.4452714342049227</v>
      </c>
      <c r="I14" s="916">
        <v>47.544505481786032</v>
      </c>
      <c r="J14" s="916">
        <v>2.8669948681602411</v>
      </c>
      <c r="K14" s="916">
        <v>150.7772742933584</v>
      </c>
      <c r="L14" s="916">
        <v>305.17040273353905</v>
      </c>
      <c r="M14" s="916">
        <v>36.695515271558889</v>
      </c>
      <c r="N14" s="916">
        <v>2.3863399192742958</v>
      </c>
      <c r="O14" s="916">
        <v>110.15996486835756</v>
      </c>
      <c r="P14" s="916">
        <v>150.65890790000893</v>
      </c>
      <c r="Q14" s="916">
        <v>4.3536856976479541</v>
      </c>
      <c r="R14" s="916">
        <v>16.079927450638635</v>
      </c>
    </row>
    <row r="15" spans="1:18" ht="25" customHeight="1">
      <c r="A15" s="914" t="s">
        <v>623</v>
      </c>
      <c r="B15" s="981" t="s">
        <v>748</v>
      </c>
      <c r="C15" s="916">
        <v>2016.6696378446279</v>
      </c>
      <c r="D15" s="916">
        <v>1885.3521632833581</v>
      </c>
      <c r="E15" s="916">
        <v>29.678110160574967</v>
      </c>
      <c r="F15" s="916">
        <v>333.87988155716607</v>
      </c>
      <c r="G15" s="916">
        <v>5.237902592353664</v>
      </c>
      <c r="H15" s="916">
        <v>8.7684079994048183</v>
      </c>
      <c r="I15" s="916">
        <v>548.04923017831311</v>
      </c>
      <c r="J15" s="916">
        <v>42.721978728608832</v>
      </c>
      <c r="K15" s="916">
        <v>1490.6977343628271</v>
      </c>
      <c r="L15" s="916">
        <v>2083.8872785760941</v>
      </c>
      <c r="M15" s="916">
        <v>707.7553815261308</v>
      </c>
      <c r="N15" s="916">
        <v>19.328836856394098</v>
      </c>
      <c r="O15" s="916">
        <v>774.42750269916007</v>
      </c>
      <c r="P15" s="916">
        <v>162.31758495292118</v>
      </c>
      <c r="Q15" s="916">
        <v>481.90552629619992</v>
      </c>
      <c r="R15" s="916">
        <v>134.87754322643781</v>
      </c>
    </row>
    <row r="16" spans="1:18" s="818" customFormat="1" ht="12.65" customHeight="1">
      <c r="A16" s="914" t="s">
        <v>625</v>
      </c>
      <c r="B16" s="981" t="s">
        <v>749</v>
      </c>
      <c r="C16" s="916">
        <v>3211.79555640536</v>
      </c>
      <c r="D16" s="916">
        <v>3333.1120433439046</v>
      </c>
      <c r="E16" s="916">
        <v>3.2822038959568958</v>
      </c>
      <c r="F16" s="916">
        <v>4060.0020077416521</v>
      </c>
      <c r="G16" s="916">
        <v>2.3266187269225971</v>
      </c>
      <c r="H16" s="916">
        <v>1643.9513112070954</v>
      </c>
      <c r="I16" s="916">
        <v>15.001346858146945</v>
      </c>
      <c r="J16" s="916">
        <v>3.173705746996248</v>
      </c>
      <c r="K16" s="916">
        <v>2457.2454061666094</v>
      </c>
      <c r="L16" s="916">
        <v>6648.8041983699359</v>
      </c>
      <c r="M16" s="916">
        <v>27.182029759223539</v>
      </c>
      <c r="N16" s="916">
        <v>507.22925177058721</v>
      </c>
      <c r="O16" s="916">
        <v>6.1506263829916277</v>
      </c>
      <c r="P16" s="916">
        <v>2043.9027525120357</v>
      </c>
      <c r="Q16" s="916">
        <v>1112.9257368891533</v>
      </c>
      <c r="R16" s="916">
        <v>3.9890152206784233</v>
      </c>
    </row>
    <row r="17" spans="1:18" s="822" customFormat="1" ht="25" customHeight="1">
      <c r="A17" s="914" t="s">
        <v>627</v>
      </c>
      <c r="B17" s="981" t="s">
        <v>750</v>
      </c>
      <c r="C17" s="916">
        <v>552.43471150383687</v>
      </c>
      <c r="D17" s="916">
        <v>1498.7272218023393</v>
      </c>
      <c r="E17" s="916">
        <v>16.752284812673764</v>
      </c>
      <c r="F17" s="916">
        <v>495.92531677900183</v>
      </c>
      <c r="G17" s="916">
        <v>4.5988842258669873</v>
      </c>
      <c r="H17" s="916">
        <v>50.337612376744275</v>
      </c>
      <c r="I17" s="916">
        <v>1143.6210356466961</v>
      </c>
      <c r="J17" s="916">
        <v>51.537808898028523</v>
      </c>
      <c r="K17" s="916">
        <v>2167.9795316388195</v>
      </c>
      <c r="L17" s="916">
        <v>10941.693950505582</v>
      </c>
      <c r="M17" s="916">
        <v>2944.9382142380623</v>
      </c>
      <c r="N17" s="916">
        <v>4.8375727490971761</v>
      </c>
      <c r="O17" s="916">
        <v>442.58369948718916</v>
      </c>
      <c r="P17" s="916">
        <v>2301.4540072708633</v>
      </c>
      <c r="Q17" s="916">
        <v>805.76618826283584</v>
      </c>
      <c r="R17" s="916">
        <v>44.088359844194045</v>
      </c>
    </row>
    <row r="18" spans="1:18" ht="25" customHeight="1">
      <c r="A18" s="914" t="s">
        <v>629</v>
      </c>
      <c r="B18" s="981" t="s">
        <v>751</v>
      </c>
      <c r="C18" s="916">
        <v>152.18763146967336</v>
      </c>
      <c r="D18" s="916">
        <v>14.885399358520498</v>
      </c>
      <c r="E18" s="916">
        <v>40.315874468778013</v>
      </c>
      <c r="F18" s="916">
        <v>7.7915324304405349</v>
      </c>
      <c r="G18" s="916">
        <v>0.70869240772770636</v>
      </c>
      <c r="H18" s="916">
        <v>1.9175230190564736</v>
      </c>
      <c r="I18" s="916">
        <v>62.290039497478276</v>
      </c>
      <c r="J18" s="916">
        <v>2.2857784723522929</v>
      </c>
      <c r="K18" s="916">
        <v>29.873062899332453</v>
      </c>
      <c r="L18" s="916">
        <v>169.9645693634196</v>
      </c>
      <c r="M18" s="916">
        <v>62.796293400123773</v>
      </c>
      <c r="N18" s="916">
        <v>1.010347076393405</v>
      </c>
      <c r="O18" s="916">
        <v>13.816502840950186</v>
      </c>
      <c r="P18" s="916">
        <v>19.68338905062647</v>
      </c>
      <c r="Q18" s="916">
        <v>3.0313046951054918</v>
      </c>
      <c r="R18" s="916">
        <v>5.2761332848633682</v>
      </c>
    </row>
    <row r="19" spans="1:18" ht="25" customHeight="1">
      <c r="A19" s="914" t="s">
        <v>631</v>
      </c>
      <c r="B19" s="981" t="s">
        <v>752</v>
      </c>
      <c r="C19" s="916">
        <v>4285.2202465433347</v>
      </c>
      <c r="D19" s="916">
        <v>3773.7108179741554</v>
      </c>
      <c r="E19" s="916">
        <v>30.646494513442885</v>
      </c>
      <c r="F19" s="916">
        <v>2475.043798972993</v>
      </c>
      <c r="G19" s="916">
        <v>96.474262440147612</v>
      </c>
      <c r="H19" s="916">
        <v>48.836193605086393</v>
      </c>
      <c r="I19" s="916">
        <v>1500.6413862452057</v>
      </c>
      <c r="J19" s="916">
        <v>99.107585413632592</v>
      </c>
      <c r="K19" s="916">
        <v>1746.5406263443547</v>
      </c>
      <c r="L19" s="916">
        <v>11380.541910825748</v>
      </c>
      <c r="M19" s="916">
        <v>1160.2637640375035</v>
      </c>
      <c r="N19" s="916">
        <v>190.20429940523798</v>
      </c>
      <c r="O19" s="916">
        <v>630.28100174782423</v>
      </c>
      <c r="P19" s="916">
        <v>1386.7290082347158</v>
      </c>
      <c r="Q19" s="916">
        <v>560.28415310193247</v>
      </c>
      <c r="R19" s="916">
        <v>836.62475268997241</v>
      </c>
    </row>
    <row r="20" spans="1:18" ht="25" customHeight="1">
      <c r="A20" s="914" t="s">
        <v>633</v>
      </c>
      <c r="B20" s="981" t="s">
        <v>753</v>
      </c>
      <c r="C20" s="916">
        <v>1140.5062425360743</v>
      </c>
      <c r="D20" s="916">
        <v>1037.1003252882288</v>
      </c>
      <c r="E20" s="916">
        <v>80.736387607272562</v>
      </c>
      <c r="F20" s="916">
        <v>3464.1169825055431</v>
      </c>
      <c r="G20" s="916">
        <v>3911.2075131364509</v>
      </c>
      <c r="H20" s="916">
        <v>698.95650873202658</v>
      </c>
      <c r="I20" s="916">
        <v>897.15360426136886</v>
      </c>
      <c r="J20" s="916">
        <v>35.452569908070203</v>
      </c>
      <c r="K20" s="916">
        <v>7331.4715657027</v>
      </c>
      <c r="L20" s="916">
        <v>26007.501080576498</v>
      </c>
      <c r="M20" s="916">
        <v>596.13147050724274</v>
      </c>
      <c r="N20" s="916">
        <v>10217.283215460964</v>
      </c>
      <c r="O20" s="916">
        <v>542.91353177248357</v>
      </c>
      <c r="P20" s="916">
        <v>1908.6069654746086</v>
      </c>
      <c r="Q20" s="916">
        <v>70.219142855703396</v>
      </c>
      <c r="R20" s="916">
        <v>248.23943734919956</v>
      </c>
    </row>
    <row r="21" spans="1:18" ht="37.5" customHeight="1">
      <c r="A21" s="914" t="s">
        <v>635</v>
      </c>
      <c r="B21" s="981" t="s">
        <v>754</v>
      </c>
      <c r="C21" s="916">
        <v>205.1062040256754</v>
      </c>
      <c r="D21" s="916">
        <v>72.808354159973348</v>
      </c>
      <c r="E21" s="916">
        <v>20.239179210774783</v>
      </c>
      <c r="F21" s="916">
        <v>15.099504401723244</v>
      </c>
      <c r="G21" s="916">
        <v>3.0955634259506728</v>
      </c>
      <c r="H21" s="916">
        <v>12.124013698257251</v>
      </c>
      <c r="I21" s="916">
        <v>58.871120761160398</v>
      </c>
      <c r="J21" s="916">
        <v>7.6637155952271829</v>
      </c>
      <c r="K21" s="916">
        <v>52.34382912584892</v>
      </c>
      <c r="L21" s="916">
        <v>317.58053800818055</v>
      </c>
      <c r="M21" s="916">
        <v>30.73664251538916</v>
      </c>
      <c r="N21" s="916">
        <v>5.5597629546863514</v>
      </c>
      <c r="O21" s="916">
        <v>46.101236213099227</v>
      </c>
      <c r="P21" s="916">
        <v>2152.2267669184312</v>
      </c>
      <c r="Q21" s="916">
        <v>13.685952778259471</v>
      </c>
      <c r="R21" s="916">
        <v>17.422049026978158</v>
      </c>
    </row>
    <row r="22" spans="1:18" s="818" customFormat="1" ht="26.15" customHeight="1">
      <c r="A22" s="914" t="s">
        <v>636</v>
      </c>
      <c r="B22" s="981" t="s">
        <v>755</v>
      </c>
      <c r="C22" s="916">
        <v>151.58048323106766</v>
      </c>
      <c r="D22" s="916">
        <v>261.64760327546441</v>
      </c>
      <c r="E22" s="916">
        <v>15.226586224910868</v>
      </c>
      <c r="F22" s="916">
        <v>15.827691344650454</v>
      </c>
      <c r="G22" s="916">
        <v>2.7267220492970115</v>
      </c>
      <c r="H22" s="916">
        <v>6.8594863562158457</v>
      </c>
      <c r="I22" s="916">
        <v>102.5132465891113</v>
      </c>
      <c r="J22" s="916">
        <v>11.510979719729516</v>
      </c>
      <c r="K22" s="916">
        <v>72.865230923971566</v>
      </c>
      <c r="L22" s="916">
        <v>243.55821792930618</v>
      </c>
      <c r="M22" s="916">
        <v>28.46198142282929</v>
      </c>
      <c r="N22" s="916">
        <v>3.9475214165922496</v>
      </c>
      <c r="O22" s="916">
        <v>41.722176510424255</v>
      </c>
      <c r="P22" s="916">
        <v>23.993779950735334</v>
      </c>
      <c r="Q22" s="916">
        <v>11.274351814714514</v>
      </c>
      <c r="R22" s="916">
        <v>18.118137203496591</v>
      </c>
    </row>
    <row r="23" spans="1:18" ht="13.4" customHeight="1">
      <c r="A23" s="914" t="s">
        <v>638</v>
      </c>
      <c r="B23" s="981" t="s">
        <v>756</v>
      </c>
      <c r="C23" s="916">
        <v>674.80136047271094</v>
      </c>
      <c r="D23" s="916">
        <v>507.84831301541385</v>
      </c>
      <c r="E23" s="916">
        <v>346.06958386138524</v>
      </c>
      <c r="F23" s="916">
        <v>34.063689139476701</v>
      </c>
      <c r="G23" s="916">
        <v>12.982480208243803</v>
      </c>
      <c r="H23" s="916">
        <v>35.16419224071754</v>
      </c>
      <c r="I23" s="916">
        <v>147.36953437627221</v>
      </c>
      <c r="J23" s="916">
        <v>29.815299693971109</v>
      </c>
      <c r="K23" s="916">
        <v>180.85833566601227</v>
      </c>
      <c r="L23" s="916">
        <v>722.05439473794593</v>
      </c>
      <c r="M23" s="916">
        <v>106.66275316188683</v>
      </c>
      <c r="N23" s="916">
        <v>30.538714493071566</v>
      </c>
      <c r="O23" s="916">
        <v>83.646644425107766</v>
      </c>
      <c r="P23" s="916">
        <v>55.900236543013776</v>
      </c>
      <c r="Q23" s="916">
        <v>66.132478261710247</v>
      </c>
      <c r="R23" s="916">
        <v>49.878961810134122</v>
      </c>
    </row>
    <row r="24" spans="1:18" ht="13.4" customHeight="1">
      <c r="A24" s="914" t="s">
        <v>640</v>
      </c>
      <c r="B24" s="981" t="s">
        <v>757</v>
      </c>
      <c r="C24" s="916">
        <v>871.67451497427317</v>
      </c>
      <c r="D24" s="916">
        <v>642.21097610091783</v>
      </c>
      <c r="E24" s="916">
        <v>43.133275185216789</v>
      </c>
      <c r="F24" s="916">
        <v>46.15909785343203</v>
      </c>
      <c r="G24" s="916">
        <v>47.088487507399634</v>
      </c>
      <c r="H24" s="916">
        <v>54.95629164878688</v>
      </c>
      <c r="I24" s="916">
        <v>212.78562696260803</v>
      </c>
      <c r="J24" s="916">
        <v>71.00652594758337</v>
      </c>
      <c r="K24" s="916">
        <v>418.94498852707375</v>
      </c>
      <c r="L24" s="916">
        <v>591.92050117899885</v>
      </c>
      <c r="M24" s="916">
        <v>161.9140424974517</v>
      </c>
      <c r="N24" s="916">
        <v>70.920334796825856</v>
      </c>
      <c r="O24" s="916">
        <v>143.44518224171281</v>
      </c>
      <c r="P24" s="916">
        <v>34.076595714967439</v>
      </c>
      <c r="Q24" s="916">
        <v>57.384858363289482</v>
      </c>
      <c r="R24" s="916">
        <v>78.78538280248479</v>
      </c>
    </row>
    <row r="25" spans="1:18" ht="37.5" customHeight="1">
      <c r="A25" s="914" t="s">
        <v>642</v>
      </c>
      <c r="B25" s="981" t="s">
        <v>758</v>
      </c>
      <c r="C25" s="916">
        <v>137.63207960887726</v>
      </c>
      <c r="D25" s="916">
        <v>437.71643867613358</v>
      </c>
      <c r="E25" s="916">
        <v>14.43708125957513</v>
      </c>
      <c r="F25" s="916">
        <v>19.026436150310836</v>
      </c>
      <c r="G25" s="916">
        <v>3.2734540238343053</v>
      </c>
      <c r="H25" s="916">
        <v>50.757697818486783</v>
      </c>
      <c r="I25" s="916">
        <v>114.64446738111937</v>
      </c>
      <c r="J25" s="916">
        <v>9.7294731149648577</v>
      </c>
      <c r="K25" s="916">
        <v>62.388460430037838</v>
      </c>
      <c r="L25" s="916">
        <v>190.05200536337037</v>
      </c>
      <c r="M25" s="916">
        <v>32.275194510269962</v>
      </c>
      <c r="N25" s="916">
        <v>75.480576511635775</v>
      </c>
      <c r="O25" s="916">
        <v>32.158605562637504</v>
      </c>
      <c r="P25" s="916">
        <v>24.300373485491946</v>
      </c>
      <c r="Q25" s="916">
        <v>94.997589973141572</v>
      </c>
      <c r="R25" s="916">
        <v>22.656559464197553</v>
      </c>
    </row>
    <row r="26" spans="1:18" ht="13.4" customHeight="1">
      <c r="A26" s="914" t="s">
        <v>439</v>
      </c>
      <c r="B26" s="981" t="s">
        <v>759</v>
      </c>
      <c r="C26" s="916">
        <v>19589.918033055241</v>
      </c>
      <c r="D26" s="916">
        <v>10227.681871074003</v>
      </c>
      <c r="E26" s="916">
        <v>7792.6659513976792</v>
      </c>
      <c r="F26" s="916">
        <v>37718.32075691365</v>
      </c>
      <c r="G26" s="916">
        <v>6110.0781506867224</v>
      </c>
      <c r="H26" s="916">
        <v>2080.5135707236641</v>
      </c>
      <c r="I26" s="916">
        <v>8612.1392530882476</v>
      </c>
      <c r="J26" s="916">
        <v>4274.0418832432597</v>
      </c>
      <c r="K26" s="916">
        <v>15857.197338980157</v>
      </c>
      <c r="L26" s="916">
        <v>146994.44827752936</v>
      </c>
      <c r="M26" s="916">
        <v>3726.5437747250703</v>
      </c>
      <c r="N26" s="916">
        <v>7818.4438803106523</v>
      </c>
      <c r="O26" s="916">
        <v>30523.071996875027</v>
      </c>
      <c r="P26" s="916">
        <v>11512.609331892012</v>
      </c>
      <c r="Q26" s="916">
        <v>4677.3566016152781</v>
      </c>
      <c r="R26" s="916">
        <v>1661.5760226159539</v>
      </c>
    </row>
    <row r="27" spans="1:18" ht="12.65" customHeight="1">
      <c r="A27" s="914" t="s">
        <v>440</v>
      </c>
      <c r="B27" s="981" t="s">
        <v>760</v>
      </c>
      <c r="C27" s="916">
        <v>577.406946564706</v>
      </c>
      <c r="D27" s="916">
        <v>771.66462069650515</v>
      </c>
      <c r="E27" s="916">
        <v>93.65500263576287</v>
      </c>
      <c r="F27" s="916">
        <v>150.74855480811541</v>
      </c>
      <c r="G27" s="916">
        <v>37.739769732727538</v>
      </c>
      <c r="H27" s="916">
        <v>101.4953249730184</v>
      </c>
      <c r="I27" s="916">
        <v>356.08989573535342</v>
      </c>
      <c r="J27" s="916">
        <v>89.010582150835177</v>
      </c>
      <c r="K27" s="916">
        <v>461.71763186652367</v>
      </c>
      <c r="L27" s="916">
        <v>860.61820591495211</v>
      </c>
      <c r="M27" s="916">
        <v>225.99695418551798</v>
      </c>
      <c r="N27" s="916">
        <v>52.173273539770562</v>
      </c>
      <c r="O27" s="916">
        <v>175.34016708119913</v>
      </c>
      <c r="P27" s="916">
        <v>120.14620345676359</v>
      </c>
      <c r="Q27" s="916">
        <v>158.76835079610299</v>
      </c>
      <c r="R27" s="916">
        <v>113.00067490880429</v>
      </c>
    </row>
    <row r="28" spans="1:18" ht="12.65" customHeight="1">
      <c r="A28" s="914" t="s">
        <v>441</v>
      </c>
      <c r="B28" s="919" t="s">
        <v>761</v>
      </c>
      <c r="C28" s="916">
        <v>948.50795156409447</v>
      </c>
      <c r="D28" s="916">
        <v>1307.6913799487988</v>
      </c>
      <c r="E28" s="916">
        <v>226.58083941482258</v>
      </c>
      <c r="F28" s="916">
        <v>340.42538589167714</v>
      </c>
      <c r="G28" s="916">
        <v>59.56262124809983</v>
      </c>
      <c r="H28" s="916">
        <v>144.64308877353594</v>
      </c>
      <c r="I28" s="916">
        <v>603.13974074457178</v>
      </c>
      <c r="J28" s="916">
        <v>187.37987106684642</v>
      </c>
      <c r="K28" s="916">
        <v>763.12791989974994</v>
      </c>
      <c r="L28" s="916">
        <v>1550.2162413770554</v>
      </c>
      <c r="M28" s="916">
        <v>421.2785826152591</v>
      </c>
      <c r="N28" s="916">
        <v>95.491251161277944</v>
      </c>
      <c r="O28" s="916">
        <v>386.02800024653288</v>
      </c>
      <c r="P28" s="916">
        <v>293.74407090998636</v>
      </c>
      <c r="Q28" s="916">
        <v>219.09542481378949</v>
      </c>
      <c r="R28" s="916">
        <v>248.1598423295361</v>
      </c>
    </row>
    <row r="29" spans="1:18" s="818" customFormat="1" ht="12.65" customHeight="1">
      <c r="A29" s="914" t="s">
        <v>645</v>
      </c>
      <c r="B29" s="919" t="s">
        <v>762</v>
      </c>
      <c r="C29" s="916">
        <v>10691.890885319053</v>
      </c>
      <c r="D29" s="916">
        <v>14921.480930344429</v>
      </c>
      <c r="E29" s="916">
        <v>3300.856764861046</v>
      </c>
      <c r="F29" s="916">
        <v>2751.1374431235995</v>
      </c>
      <c r="G29" s="916">
        <v>820.73451588872661</v>
      </c>
      <c r="H29" s="916">
        <v>2108.8296060198259</v>
      </c>
      <c r="I29" s="916">
        <v>8285.0005443052833</v>
      </c>
      <c r="J29" s="916">
        <v>1647.6993945922959</v>
      </c>
      <c r="K29" s="916">
        <v>8852.3186838587771</v>
      </c>
      <c r="L29" s="916">
        <v>20771.585258726696</v>
      </c>
      <c r="M29" s="916">
        <v>4746.1798808776584</v>
      </c>
      <c r="N29" s="916">
        <v>1139.0774062467754</v>
      </c>
      <c r="O29" s="916">
        <v>3201.6325606728528</v>
      </c>
      <c r="P29" s="916">
        <v>2356.8083870702289</v>
      </c>
      <c r="Q29" s="916">
        <v>2868.0712692434004</v>
      </c>
      <c r="R29" s="916">
        <v>2073.2295683705124</v>
      </c>
    </row>
    <row r="30" spans="1:18" s="818" customFormat="1" ht="12.65" customHeight="1">
      <c r="A30" s="914" t="s">
        <v>647</v>
      </c>
      <c r="B30" s="919" t="s">
        <v>651</v>
      </c>
      <c r="C30" s="916">
        <v>47249.053594677222</v>
      </c>
      <c r="D30" s="916">
        <v>44202.818629162983</v>
      </c>
      <c r="E30" s="916">
        <v>12288.474263673786</v>
      </c>
      <c r="F30" s="916">
        <v>52618.042252641433</v>
      </c>
      <c r="G30" s="916">
        <v>11414.195477628135</v>
      </c>
      <c r="H30" s="916">
        <v>7591.0885542732831</v>
      </c>
      <c r="I30" s="916">
        <v>23663.253754071928</v>
      </c>
      <c r="J30" s="916">
        <v>7259.9996737912043</v>
      </c>
      <c r="K30" s="916">
        <v>48247.469468044073</v>
      </c>
      <c r="L30" s="916">
        <v>247906.48120075453</v>
      </c>
      <c r="M30" s="916">
        <v>15971.810768229394</v>
      </c>
      <c r="N30" s="916">
        <v>20373.910741641484</v>
      </c>
      <c r="O30" s="916">
        <v>37838.443340466576</v>
      </c>
      <c r="P30" s="916">
        <v>26019.795706194196</v>
      </c>
      <c r="Q30" s="916">
        <v>13816.480876795911</v>
      </c>
      <c r="R30" s="916">
        <v>6044.5149600035056</v>
      </c>
    </row>
    <row r="31" spans="1:18" s="822" customFormat="1" ht="12.65" customHeight="1">
      <c r="A31" s="920"/>
      <c r="B31" s="919" t="s">
        <v>652</v>
      </c>
      <c r="C31" s="916">
        <v>27228.916831648978</v>
      </c>
      <c r="D31" s="916">
        <v>32120.748188077891</v>
      </c>
      <c r="E31" s="916">
        <v>5396.8151567113746</v>
      </c>
      <c r="F31" s="916">
        <v>5116.4591762329028</v>
      </c>
      <c r="G31" s="916">
        <v>1529.6818318684848</v>
      </c>
      <c r="H31" s="916">
        <v>3673.6352996287969</v>
      </c>
      <c r="I31" s="916">
        <v>16170.555284450591</v>
      </c>
      <c r="J31" s="916">
        <v>3575.4338752939811</v>
      </c>
      <c r="K31" s="916">
        <v>20525.770156336512</v>
      </c>
      <c r="L31" s="916">
        <v>41946.724365006885</v>
      </c>
      <c r="M31" s="916">
        <v>10925.954580658505</v>
      </c>
      <c r="N31" s="916">
        <v>2572.3291580931814</v>
      </c>
      <c r="O31" s="916">
        <v>7980.7332622962822</v>
      </c>
      <c r="P31" s="916">
        <v>4777.4477881551311</v>
      </c>
      <c r="Q31" s="916">
        <v>6543.5902597722497</v>
      </c>
      <c r="R31" s="916">
        <v>4841.7412037757285</v>
      </c>
    </row>
    <row r="32" spans="1:18" ht="25" customHeight="1">
      <c r="A32" s="920"/>
      <c r="B32" s="919" t="s">
        <v>741</v>
      </c>
      <c r="C32" s="916">
        <v>74477.97042632621</v>
      </c>
      <c r="D32" s="916">
        <v>76323.566817240877</v>
      </c>
      <c r="E32" s="916">
        <v>17685.289420385161</v>
      </c>
      <c r="F32" s="916">
        <v>57734.501428874333</v>
      </c>
      <c r="G32" s="916">
        <v>12943.87730949662</v>
      </c>
      <c r="H32" s="916">
        <v>11264.72385390208</v>
      </c>
      <c r="I32" s="916">
        <v>39833.809038522522</v>
      </c>
      <c r="J32" s="916">
        <v>10835.433549085184</v>
      </c>
      <c r="K32" s="916">
        <v>68773.239624380585</v>
      </c>
      <c r="L32" s="916">
        <v>289853.20556576143</v>
      </c>
      <c r="M32" s="916">
        <v>26897.7653488879</v>
      </c>
      <c r="N32" s="916">
        <v>22946.239899734665</v>
      </c>
      <c r="O32" s="916">
        <v>45819.176602762862</v>
      </c>
      <c r="P32" s="916">
        <v>30797.243494349328</v>
      </c>
      <c r="Q32" s="916">
        <v>20360.07113656816</v>
      </c>
      <c r="R32" s="916">
        <v>10886.256163779235</v>
      </c>
    </row>
    <row r="33" spans="1:18" s="71" customFormat="1" ht="12.65" customHeight="1">
      <c r="A33" s="910"/>
      <c r="B33" s="910"/>
      <c r="C33" s="910"/>
      <c r="D33" s="910"/>
      <c r="E33" s="910"/>
      <c r="F33" s="910"/>
      <c r="G33" s="910"/>
      <c r="H33" s="910"/>
      <c r="I33" s="910"/>
      <c r="J33" s="910"/>
      <c r="K33" s="910"/>
      <c r="L33" s="910"/>
      <c r="M33" s="910"/>
      <c r="N33" s="910"/>
      <c r="O33" s="910"/>
      <c r="P33" s="910"/>
      <c r="Q33" s="910"/>
      <c r="R33" s="910"/>
    </row>
    <row r="34" spans="1:18" s="71" customFormat="1" ht="26.5" customHeight="1">
      <c r="A34" s="454"/>
      <c r="B34" s="454"/>
      <c r="C34" s="1393" t="s">
        <v>1675</v>
      </c>
      <c r="D34" s="1344"/>
      <c r="E34" s="1344"/>
      <c r="F34" s="1344"/>
      <c r="G34" s="1393" t="s">
        <v>8</v>
      </c>
      <c r="H34" s="1344"/>
      <c r="I34" s="1344"/>
      <c r="J34" s="1344"/>
      <c r="K34" s="1393" t="s">
        <v>8</v>
      </c>
      <c r="L34" s="1344"/>
      <c r="M34" s="1344"/>
      <c r="N34" s="1344"/>
      <c r="O34" s="1393" t="s">
        <v>8</v>
      </c>
      <c r="P34" s="1344"/>
      <c r="Q34" s="1344"/>
      <c r="R34" s="1344"/>
    </row>
    <row r="35" spans="1:18" s="76" customFormat="1" ht="12.65" customHeight="1">
      <c r="A35" s="74"/>
      <c r="B35" s="454"/>
      <c r="C35" s="75"/>
      <c r="D35" s="75"/>
      <c r="E35" s="75"/>
      <c r="F35" s="75"/>
      <c r="G35" s="75"/>
      <c r="H35" s="75"/>
      <c r="I35" s="75"/>
      <c r="J35" s="75"/>
      <c r="K35" s="75"/>
      <c r="L35" s="75"/>
      <c r="M35" s="75"/>
      <c r="N35" s="75"/>
      <c r="O35" s="75"/>
      <c r="P35" s="75"/>
      <c r="Q35" s="75"/>
      <c r="R35" s="75"/>
    </row>
    <row r="36" spans="1:18" s="818" customFormat="1" ht="13.4" customHeight="1">
      <c r="A36" s="914" t="s">
        <v>617</v>
      </c>
      <c r="B36" s="919" t="s">
        <v>742</v>
      </c>
      <c r="C36" s="916">
        <v>878.94955575169081</v>
      </c>
      <c r="D36" s="916">
        <v>1741.9330145243237</v>
      </c>
      <c r="E36" s="916">
        <v>70.754540197976311</v>
      </c>
      <c r="F36" s="916">
        <v>395.1484316687517</v>
      </c>
      <c r="G36" s="916">
        <v>32.558400758357131</v>
      </c>
      <c r="H36" s="916">
        <v>82.488001346582507</v>
      </c>
      <c r="I36" s="916">
        <v>516.66191247989991</v>
      </c>
      <c r="J36" s="916">
        <v>327.00733797306833</v>
      </c>
      <c r="K36" s="916">
        <v>1844.6349429085662</v>
      </c>
      <c r="L36" s="916">
        <v>1842.9596811730883</v>
      </c>
      <c r="M36" s="916">
        <v>321.83716780685643</v>
      </c>
      <c r="N36" s="916">
        <v>56.024104205197155</v>
      </c>
      <c r="O36" s="916">
        <v>283.54045456256466</v>
      </c>
      <c r="P36" s="916">
        <v>343.013035978537</v>
      </c>
      <c r="Q36" s="916">
        <v>480.93936418751986</v>
      </c>
      <c r="R36" s="916">
        <v>235.39060466805037</v>
      </c>
    </row>
    <row r="37" spans="1:18" ht="13.4" customHeight="1">
      <c r="A37" s="914" t="s">
        <v>618</v>
      </c>
      <c r="B37" s="919" t="s">
        <v>743</v>
      </c>
      <c r="C37" s="916">
        <v>33064.721384566466</v>
      </c>
      <c r="D37" s="916">
        <v>27539.404684294233</v>
      </c>
      <c r="E37" s="916">
        <v>8916.8629586147636</v>
      </c>
      <c r="F37" s="916">
        <v>47966.756377849088</v>
      </c>
      <c r="G37" s="916">
        <v>10560.902560981051</v>
      </c>
      <c r="H37" s="916">
        <v>5246.7709469068741</v>
      </c>
      <c r="I37" s="916">
        <v>14097.591297286743</v>
      </c>
      <c r="J37" s="916">
        <v>5285.29294122584</v>
      </c>
      <c r="K37" s="916">
        <v>37550.515841276727</v>
      </c>
      <c r="L37" s="916">
        <v>218316.51950485472</v>
      </c>
      <c r="M37" s="916">
        <v>10903.793719544879</v>
      </c>
      <c r="N37" s="916">
        <v>19178.809231189513</v>
      </c>
      <c r="O37" s="916">
        <v>34312.270325231162</v>
      </c>
      <c r="P37" s="916">
        <v>19495.520504145432</v>
      </c>
      <c r="Q37" s="916">
        <v>8738.4702433649909</v>
      </c>
      <c r="R37" s="916">
        <v>3735.8947869649428</v>
      </c>
    </row>
    <row r="38" spans="1:18" ht="26.15" customHeight="1">
      <c r="A38" s="914" t="s">
        <v>619</v>
      </c>
      <c r="B38" s="919" t="s">
        <v>744</v>
      </c>
      <c r="C38" s="916">
        <v>98.198786517361981</v>
      </c>
      <c r="D38" s="916">
        <v>66.363435264857301</v>
      </c>
      <c r="E38" s="916">
        <v>4.0558581622908303</v>
      </c>
      <c r="F38" s="916">
        <v>26.950260662568375</v>
      </c>
      <c r="G38" s="916">
        <v>1.661386316353737</v>
      </c>
      <c r="H38" s="916">
        <v>5.2068457707253177</v>
      </c>
      <c r="I38" s="916">
        <v>42.796524811474228</v>
      </c>
      <c r="J38" s="916">
        <v>15.216310210898092</v>
      </c>
      <c r="K38" s="916">
        <v>2728.8939997170937</v>
      </c>
      <c r="L38" s="916">
        <v>14070.429066528934</v>
      </c>
      <c r="M38" s="916">
        <v>75.723179867999576</v>
      </c>
      <c r="N38" s="916">
        <v>6.3166954556741102</v>
      </c>
      <c r="O38" s="916">
        <v>47.502472269144974</v>
      </c>
      <c r="P38" s="916">
        <v>401.47148388027659</v>
      </c>
      <c r="Q38" s="916">
        <v>118.32259385771678</v>
      </c>
      <c r="R38" s="916">
        <v>88.808873672825513</v>
      </c>
    </row>
    <row r="39" spans="1:18" ht="13.4" customHeight="1">
      <c r="A39" s="914" t="s">
        <v>438</v>
      </c>
      <c r="B39" s="919" t="s">
        <v>745</v>
      </c>
      <c r="C39" s="916">
        <v>11850.689666865062</v>
      </c>
      <c r="D39" s="916">
        <v>15166.003377310069</v>
      </c>
      <c r="E39" s="916">
        <v>799.90530700420732</v>
      </c>
      <c r="F39" s="916">
        <v>9730.3114195730832</v>
      </c>
      <c r="G39" s="916">
        <v>4351.8606329971471</v>
      </c>
      <c r="H39" s="916">
        <v>2914.9121166659306</v>
      </c>
      <c r="I39" s="916">
        <v>4483.4258829070977</v>
      </c>
      <c r="J39" s="916">
        <v>719.64429455400193</v>
      </c>
      <c r="K39" s="916">
        <v>17739.578950813197</v>
      </c>
      <c r="L39" s="916">
        <v>54840.807713504408</v>
      </c>
      <c r="M39" s="916">
        <v>6454.2512281510326</v>
      </c>
      <c r="N39" s="916">
        <v>11206.384130722137</v>
      </c>
      <c r="O39" s="916">
        <v>3180.3276887592665</v>
      </c>
      <c r="P39" s="916">
        <v>7167.5494140063938</v>
      </c>
      <c r="Q39" s="916">
        <v>3564.9272722821042</v>
      </c>
      <c r="R39" s="916">
        <v>1624.3493734378228</v>
      </c>
    </row>
    <row r="40" spans="1:18" ht="39" customHeight="1">
      <c r="A40" s="914" t="s">
        <v>240</v>
      </c>
      <c r="B40" s="919" t="s">
        <v>746</v>
      </c>
      <c r="C40" s="916">
        <v>812.00742795661029</v>
      </c>
      <c r="D40" s="916">
        <v>1496.9932148347234</v>
      </c>
      <c r="E40" s="916">
        <v>149.18384958881074</v>
      </c>
      <c r="F40" s="916">
        <v>249.3763283612646</v>
      </c>
      <c r="G40" s="916">
        <v>261.03361526909782</v>
      </c>
      <c r="H40" s="916">
        <v>451.83760652984716</v>
      </c>
      <c r="I40" s="916">
        <v>396.94073866783197</v>
      </c>
      <c r="J40" s="916">
        <v>352.77187844667696</v>
      </c>
      <c r="K40" s="916">
        <v>1577.5929047322497</v>
      </c>
      <c r="L40" s="916">
        <v>2213.4954213357964</v>
      </c>
      <c r="M40" s="916">
        <v>558.4379453033597</v>
      </c>
      <c r="N40" s="916">
        <v>77.657357311376757</v>
      </c>
      <c r="O40" s="916">
        <v>353.92101400732906</v>
      </c>
      <c r="P40" s="916">
        <v>728.1528249979732</v>
      </c>
      <c r="Q40" s="916">
        <v>282.96630329241088</v>
      </c>
      <c r="R40" s="916">
        <v>148.31311406454728</v>
      </c>
    </row>
    <row r="41" spans="1:18" ht="39" customHeight="1">
      <c r="A41" s="914" t="s">
        <v>241</v>
      </c>
      <c r="B41" s="919" t="s">
        <v>747</v>
      </c>
      <c r="C41" s="916">
        <v>252.56533933294941</v>
      </c>
      <c r="D41" s="916">
        <v>203.8905061969387</v>
      </c>
      <c r="E41" s="916">
        <v>10.20439621483477</v>
      </c>
      <c r="F41" s="916">
        <v>18.999152335427915</v>
      </c>
      <c r="G41" s="916">
        <v>1.1064369838540953</v>
      </c>
      <c r="H41" s="916">
        <v>3.4452714342049227</v>
      </c>
      <c r="I41" s="916">
        <v>47.544505481786032</v>
      </c>
      <c r="J41" s="916">
        <v>2.8669948681602411</v>
      </c>
      <c r="K41" s="916">
        <v>150.7772742933584</v>
      </c>
      <c r="L41" s="916">
        <v>305.17040273353905</v>
      </c>
      <c r="M41" s="916">
        <v>36.695515271558889</v>
      </c>
      <c r="N41" s="916">
        <v>2.3863399192742958</v>
      </c>
      <c r="O41" s="916">
        <v>110.15996486835756</v>
      </c>
      <c r="P41" s="916">
        <v>3.9492679000089317</v>
      </c>
      <c r="Q41" s="916">
        <v>4.3536856976479541</v>
      </c>
      <c r="R41" s="916">
        <v>16.079927450638635</v>
      </c>
    </row>
    <row r="42" spans="1:18" ht="25" customHeight="1">
      <c r="A42" s="914" t="s">
        <v>623</v>
      </c>
      <c r="B42" s="981" t="s">
        <v>748</v>
      </c>
      <c r="C42" s="916">
        <v>2016.6696378446279</v>
      </c>
      <c r="D42" s="916">
        <v>1885.3521632833581</v>
      </c>
      <c r="E42" s="916">
        <v>29.678110160574967</v>
      </c>
      <c r="F42" s="916">
        <v>333.87988155716607</v>
      </c>
      <c r="G42" s="916">
        <v>5.237902592353664</v>
      </c>
      <c r="H42" s="916">
        <v>8.7684079994048183</v>
      </c>
      <c r="I42" s="916">
        <v>548.04923017831311</v>
      </c>
      <c r="J42" s="916">
        <v>42.721978728608832</v>
      </c>
      <c r="K42" s="916">
        <v>1490.6977343628271</v>
      </c>
      <c r="L42" s="916">
        <v>2083.8872785760941</v>
      </c>
      <c r="M42" s="916">
        <v>707.7553815261308</v>
      </c>
      <c r="N42" s="916">
        <v>19.328836856394098</v>
      </c>
      <c r="O42" s="916">
        <v>774.42750269916007</v>
      </c>
      <c r="P42" s="916">
        <v>162.31758495292118</v>
      </c>
      <c r="Q42" s="916">
        <v>481.90552629619992</v>
      </c>
      <c r="R42" s="916">
        <v>134.87754322643781</v>
      </c>
    </row>
    <row r="43" spans="1:18" s="818" customFormat="1" ht="12.65" customHeight="1">
      <c r="A43" s="914" t="s">
        <v>625</v>
      </c>
      <c r="B43" s="981" t="s">
        <v>749</v>
      </c>
      <c r="C43" s="916">
        <v>3211.79555640536</v>
      </c>
      <c r="D43" s="916">
        <v>3333.1120433439046</v>
      </c>
      <c r="E43" s="916">
        <v>3.2822038959568958</v>
      </c>
      <c r="F43" s="916">
        <v>4060.0020077416521</v>
      </c>
      <c r="G43" s="916">
        <v>2.3266187269225971</v>
      </c>
      <c r="H43" s="916">
        <v>1643.9513112070954</v>
      </c>
      <c r="I43" s="916">
        <v>15.001346858146945</v>
      </c>
      <c r="J43" s="916">
        <v>3.173705746996248</v>
      </c>
      <c r="K43" s="916">
        <v>2457.2454061666094</v>
      </c>
      <c r="L43" s="916">
        <v>6648.8041983699359</v>
      </c>
      <c r="M43" s="916">
        <v>27.182029759223539</v>
      </c>
      <c r="N43" s="916">
        <v>507.22925177058721</v>
      </c>
      <c r="O43" s="916">
        <v>6.1506263829916277</v>
      </c>
      <c r="P43" s="916">
        <v>2043.9027525120357</v>
      </c>
      <c r="Q43" s="916">
        <v>1112.9257368891533</v>
      </c>
      <c r="R43" s="916">
        <v>3.9890152206784233</v>
      </c>
    </row>
    <row r="44" spans="1:18" s="822" customFormat="1" ht="25" customHeight="1">
      <c r="A44" s="914" t="s">
        <v>627</v>
      </c>
      <c r="B44" s="981" t="s">
        <v>750</v>
      </c>
      <c r="C44" s="916">
        <v>552.43471150383687</v>
      </c>
      <c r="D44" s="916">
        <v>1498.7272218023393</v>
      </c>
      <c r="E44" s="916">
        <v>16.752284812673764</v>
      </c>
      <c r="F44" s="916">
        <v>495.92531677900183</v>
      </c>
      <c r="G44" s="916">
        <v>4.5988842258669873</v>
      </c>
      <c r="H44" s="916">
        <v>50.337612376744275</v>
      </c>
      <c r="I44" s="916">
        <v>1143.6210356466961</v>
      </c>
      <c r="J44" s="916">
        <v>51.537808898028523</v>
      </c>
      <c r="K44" s="916">
        <v>2167.9795316388195</v>
      </c>
      <c r="L44" s="916">
        <v>10256.770510505581</v>
      </c>
      <c r="M44" s="916">
        <v>2944.9382142380623</v>
      </c>
      <c r="N44" s="916">
        <v>4.8375727490971761</v>
      </c>
      <c r="O44" s="916">
        <v>442.58369948718916</v>
      </c>
      <c r="P44" s="916">
        <v>2301.4540072708633</v>
      </c>
      <c r="Q44" s="916">
        <v>805.76618826283584</v>
      </c>
      <c r="R44" s="916">
        <v>44.088359844194045</v>
      </c>
    </row>
    <row r="45" spans="1:18" ht="25" customHeight="1">
      <c r="A45" s="914" t="s">
        <v>629</v>
      </c>
      <c r="B45" s="981" t="s">
        <v>751</v>
      </c>
      <c r="C45" s="916">
        <v>152.18763146967336</v>
      </c>
      <c r="D45" s="916">
        <v>14.885399358520498</v>
      </c>
      <c r="E45" s="916">
        <v>40.315874468778013</v>
      </c>
      <c r="F45" s="916">
        <v>7.7915324304405349</v>
      </c>
      <c r="G45" s="916">
        <v>0.70869240772770636</v>
      </c>
      <c r="H45" s="916">
        <v>1.9175230190564736</v>
      </c>
      <c r="I45" s="916">
        <v>62.290039497478276</v>
      </c>
      <c r="J45" s="916">
        <v>2.2857784723522929</v>
      </c>
      <c r="K45" s="916">
        <v>29.873062899332453</v>
      </c>
      <c r="L45" s="916">
        <v>169.9645693634196</v>
      </c>
      <c r="M45" s="916">
        <v>62.796293400123773</v>
      </c>
      <c r="N45" s="916">
        <v>1.010347076393405</v>
      </c>
      <c r="O45" s="916">
        <v>13.816502840950186</v>
      </c>
      <c r="P45" s="916">
        <v>19.68338905062647</v>
      </c>
      <c r="Q45" s="916">
        <v>3.0313046951054918</v>
      </c>
      <c r="R45" s="916">
        <v>5.2761332848633682</v>
      </c>
    </row>
    <row r="46" spans="1:18" ht="25" customHeight="1">
      <c r="A46" s="914" t="s">
        <v>631</v>
      </c>
      <c r="B46" s="981" t="s">
        <v>752</v>
      </c>
      <c r="C46" s="916">
        <v>1688.1448255033245</v>
      </c>
      <c r="D46" s="916">
        <v>3773.7108179741554</v>
      </c>
      <c r="E46" s="916">
        <v>30.646494513442885</v>
      </c>
      <c r="F46" s="916">
        <v>970.04379897299282</v>
      </c>
      <c r="G46" s="916">
        <v>96.474262440147612</v>
      </c>
      <c r="H46" s="916">
        <v>48.836193605086393</v>
      </c>
      <c r="I46" s="916">
        <v>736.64138624520569</v>
      </c>
      <c r="J46" s="916">
        <v>99.107585413632592</v>
      </c>
      <c r="K46" s="916">
        <v>1746.5406263443547</v>
      </c>
      <c r="L46" s="916">
        <v>5536.8765608257499</v>
      </c>
      <c r="M46" s="916">
        <v>1160.2637640375035</v>
      </c>
      <c r="N46" s="916">
        <v>190.20429940523798</v>
      </c>
      <c r="O46" s="916">
        <v>589.28100174782423</v>
      </c>
      <c r="P46" s="916">
        <v>1386.7290082347158</v>
      </c>
      <c r="Q46" s="916">
        <v>560.28415310193247</v>
      </c>
      <c r="R46" s="916">
        <v>836.62475268997241</v>
      </c>
    </row>
    <row r="47" spans="1:18" ht="25" customHeight="1">
      <c r="A47" s="914" t="s">
        <v>633</v>
      </c>
      <c r="B47" s="981" t="s">
        <v>753</v>
      </c>
      <c r="C47" s="916">
        <v>1124.0898945360743</v>
      </c>
      <c r="D47" s="916">
        <v>1037.1003252882288</v>
      </c>
      <c r="E47" s="916">
        <v>80.736387607272562</v>
      </c>
      <c r="F47" s="916">
        <v>3464.1169825055431</v>
      </c>
      <c r="G47" s="916">
        <v>3911.2075131364509</v>
      </c>
      <c r="H47" s="916">
        <v>545.95650873202658</v>
      </c>
      <c r="I47" s="916">
        <v>897.15360426136886</v>
      </c>
      <c r="J47" s="916">
        <v>35.452569908070203</v>
      </c>
      <c r="K47" s="916">
        <v>7331.4715657027</v>
      </c>
      <c r="L47" s="916">
        <v>25560.673114576497</v>
      </c>
      <c r="M47" s="916">
        <v>596.13147050724274</v>
      </c>
      <c r="N47" s="916">
        <v>10217.283215460964</v>
      </c>
      <c r="O47" s="916">
        <v>542.91353177248357</v>
      </c>
      <c r="P47" s="916">
        <v>366.33733547460884</v>
      </c>
      <c r="Q47" s="916">
        <v>70.219142855703396</v>
      </c>
      <c r="R47" s="916">
        <v>248.23943734919956</v>
      </c>
    </row>
    <row r="48" spans="1:18" ht="37.5" customHeight="1">
      <c r="A48" s="914" t="s">
        <v>635</v>
      </c>
      <c r="B48" s="981" t="s">
        <v>754</v>
      </c>
      <c r="C48" s="916">
        <v>205.1062040256754</v>
      </c>
      <c r="D48" s="916">
        <v>72.808354159973348</v>
      </c>
      <c r="E48" s="916">
        <v>20.239179210774783</v>
      </c>
      <c r="F48" s="916">
        <v>15.099504401723244</v>
      </c>
      <c r="G48" s="916">
        <v>3.0955634259506728</v>
      </c>
      <c r="H48" s="916">
        <v>12.124013698257251</v>
      </c>
      <c r="I48" s="916">
        <v>58.871120761160398</v>
      </c>
      <c r="J48" s="916">
        <v>7.6637155952271829</v>
      </c>
      <c r="K48" s="916">
        <v>52.34382912584892</v>
      </c>
      <c r="L48" s="916">
        <v>317.58053800818055</v>
      </c>
      <c r="M48" s="916">
        <v>30.73664251538916</v>
      </c>
      <c r="N48" s="916">
        <v>5.5597629546863514</v>
      </c>
      <c r="O48" s="916">
        <v>46.101236213099227</v>
      </c>
      <c r="P48" s="916">
        <v>16.752257918431464</v>
      </c>
      <c r="Q48" s="916">
        <v>13.685952778259471</v>
      </c>
      <c r="R48" s="916">
        <v>17.422049026978158</v>
      </c>
    </row>
    <row r="49" spans="1:18" s="818" customFormat="1" ht="26.15" customHeight="1">
      <c r="A49" s="914" t="s">
        <v>636</v>
      </c>
      <c r="B49" s="981" t="s">
        <v>755</v>
      </c>
      <c r="C49" s="916">
        <v>151.58048323106766</v>
      </c>
      <c r="D49" s="916">
        <v>261.64760327546441</v>
      </c>
      <c r="E49" s="916">
        <v>15.226586224910868</v>
      </c>
      <c r="F49" s="916">
        <v>15.827691344650454</v>
      </c>
      <c r="G49" s="916">
        <v>2.7267220492970115</v>
      </c>
      <c r="H49" s="916">
        <v>6.8594863562158457</v>
      </c>
      <c r="I49" s="916">
        <v>102.5132465891113</v>
      </c>
      <c r="J49" s="916">
        <v>11.510979719729516</v>
      </c>
      <c r="K49" s="916">
        <v>72.865230923971566</v>
      </c>
      <c r="L49" s="916">
        <v>243.55821792930618</v>
      </c>
      <c r="M49" s="916">
        <v>28.46198142282929</v>
      </c>
      <c r="N49" s="916">
        <v>3.9475214165922496</v>
      </c>
      <c r="O49" s="916">
        <v>41.722176510424255</v>
      </c>
      <c r="P49" s="916">
        <v>23.993779950735334</v>
      </c>
      <c r="Q49" s="916">
        <v>11.274351814714514</v>
      </c>
      <c r="R49" s="916">
        <v>18.118137203496591</v>
      </c>
    </row>
    <row r="50" spans="1:18" ht="13.4" customHeight="1">
      <c r="A50" s="914" t="s">
        <v>638</v>
      </c>
      <c r="B50" s="981" t="s">
        <v>756</v>
      </c>
      <c r="C50" s="916">
        <v>674.80136047271094</v>
      </c>
      <c r="D50" s="916">
        <v>507.84831301541385</v>
      </c>
      <c r="E50" s="916">
        <v>346.06958386138524</v>
      </c>
      <c r="F50" s="916">
        <v>34.063689139476701</v>
      </c>
      <c r="G50" s="916">
        <v>12.982480208243803</v>
      </c>
      <c r="H50" s="916">
        <v>35.16419224071754</v>
      </c>
      <c r="I50" s="916">
        <v>147.36953437627221</v>
      </c>
      <c r="J50" s="916">
        <v>29.815299693971109</v>
      </c>
      <c r="K50" s="916">
        <v>180.85833566601227</v>
      </c>
      <c r="L50" s="916">
        <v>722.05439473794593</v>
      </c>
      <c r="M50" s="916">
        <v>106.66275316188683</v>
      </c>
      <c r="N50" s="916">
        <v>30.538714493071566</v>
      </c>
      <c r="O50" s="916">
        <v>83.646644425107766</v>
      </c>
      <c r="P50" s="916">
        <v>55.900236543013776</v>
      </c>
      <c r="Q50" s="916">
        <v>66.132478261710247</v>
      </c>
      <c r="R50" s="916">
        <v>49.878961810134122</v>
      </c>
    </row>
    <row r="51" spans="1:18" ht="13.4" customHeight="1">
      <c r="A51" s="914" t="s">
        <v>640</v>
      </c>
      <c r="B51" s="981" t="s">
        <v>757</v>
      </c>
      <c r="C51" s="916">
        <v>871.67451497427317</v>
      </c>
      <c r="D51" s="916">
        <v>642.21097610091783</v>
      </c>
      <c r="E51" s="916">
        <v>43.133275185216789</v>
      </c>
      <c r="F51" s="916">
        <v>46.15909785343203</v>
      </c>
      <c r="G51" s="916">
        <v>47.088487507399634</v>
      </c>
      <c r="H51" s="916">
        <v>54.95629164878688</v>
      </c>
      <c r="I51" s="916">
        <v>212.78562696260803</v>
      </c>
      <c r="J51" s="916">
        <v>71.00652594758337</v>
      </c>
      <c r="K51" s="916">
        <v>418.94498852707375</v>
      </c>
      <c r="L51" s="916">
        <v>591.92050117899885</v>
      </c>
      <c r="M51" s="916">
        <v>161.9140424974517</v>
      </c>
      <c r="N51" s="916">
        <v>70.920334796825856</v>
      </c>
      <c r="O51" s="916">
        <v>143.44518224171281</v>
      </c>
      <c r="P51" s="916">
        <v>34.076595714967439</v>
      </c>
      <c r="Q51" s="916">
        <v>57.384858363289482</v>
      </c>
      <c r="R51" s="916">
        <v>78.78538280248479</v>
      </c>
    </row>
    <row r="52" spans="1:18" ht="37.5" customHeight="1">
      <c r="A52" s="914" t="s">
        <v>642</v>
      </c>
      <c r="B52" s="981" t="s">
        <v>758</v>
      </c>
      <c r="C52" s="916">
        <v>137.63207960887726</v>
      </c>
      <c r="D52" s="916">
        <v>437.71643867613358</v>
      </c>
      <c r="E52" s="916">
        <v>14.43708125957513</v>
      </c>
      <c r="F52" s="916">
        <v>19.026436150310836</v>
      </c>
      <c r="G52" s="916">
        <v>3.2734540238343053</v>
      </c>
      <c r="H52" s="916">
        <v>50.757697818486783</v>
      </c>
      <c r="I52" s="916">
        <v>114.64446738111937</v>
      </c>
      <c r="J52" s="916">
        <v>9.7294731149648577</v>
      </c>
      <c r="K52" s="916">
        <v>62.388460430037838</v>
      </c>
      <c r="L52" s="916">
        <v>190.05200536337037</v>
      </c>
      <c r="M52" s="916">
        <v>32.275194510269962</v>
      </c>
      <c r="N52" s="916">
        <v>75.480576511635775</v>
      </c>
      <c r="O52" s="916">
        <v>32.158605562637504</v>
      </c>
      <c r="P52" s="916">
        <v>24.300373485491946</v>
      </c>
      <c r="Q52" s="916">
        <v>94.997589973141572</v>
      </c>
      <c r="R52" s="916">
        <v>22.656559464197553</v>
      </c>
    </row>
    <row r="53" spans="1:18" ht="13.4" customHeight="1">
      <c r="A53" s="914" t="s">
        <v>439</v>
      </c>
      <c r="B53" s="981" t="s">
        <v>759</v>
      </c>
      <c r="C53" s="916">
        <v>19589.918033055241</v>
      </c>
      <c r="D53" s="916">
        <v>10227.681871074003</v>
      </c>
      <c r="E53" s="916">
        <v>7792.6659513976792</v>
      </c>
      <c r="F53" s="916">
        <v>37718.32075691365</v>
      </c>
      <c r="G53" s="916">
        <v>6110.0781506867224</v>
      </c>
      <c r="H53" s="916">
        <v>2080.5135707236641</v>
      </c>
      <c r="I53" s="916">
        <v>8612.1392530882476</v>
      </c>
      <c r="J53" s="916">
        <v>4274.0418832432597</v>
      </c>
      <c r="K53" s="916">
        <v>15857.197338980157</v>
      </c>
      <c r="L53" s="916">
        <v>146994.44827752936</v>
      </c>
      <c r="M53" s="916">
        <v>3726.5437747250703</v>
      </c>
      <c r="N53" s="916">
        <v>7818.4438803106523</v>
      </c>
      <c r="O53" s="916">
        <v>30523.071996875027</v>
      </c>
      <c r="P53" s="916">
        <v>11512.609331892012</v>
      </c>
      <c r="Q53" s="916">
        <v>4677.3566016152781</v>
      </c>
      <c r="R53" s="916">
        <v>1661.5760226159539</v>
      </c>
    </row>
    <row r="54" spans="1:18" ht="12.65" customHeight="1">
      <c r="A54" s="914" t="s">
        <v>440</v>
      </c>
      <c r="B54" s="981" t="s">
        <v>760</v>
      </c>
      <c r="C54" s="916">
        <v>577.406946564706</v>
      </c>
      <c r="D54" s="916">
        <v>771.66462069650515</v>
      </c>
      <c r="E54" s="916">
        <v>93.65500263576287</v>
      </c>
      <c r="F54" s="916">
        <v>150.74855480811541</v>
      </c>
      <c r="G54" s="916">
        <v>37.739769732727538</v>
      </c>
      <c r="H54" s="916">
        <v>101.4953249730184</v>
      </c>
      <c r="I54" s="916">
        <v>356.08989573535342</v>
      </c>
      <c r="J54" s="916">
        <v>89.010582150835177</v>
      </c>
      <c r="K54" s="916">
        <v>461.71763186652367</v>
      </c>
      <c r="L54" s="916">
        <v>860.61820591495211</v>
      </c>
      <c r="M54" s="916">
        <v>225.99695418551798</v>
      </c>
      <c r="N54" s="916">
        <v>52.173273539770562</v>
      </c>
      <c r="O54" s="916">
        <v>175.34016708119913</v>
      </c>
      <c r="P54" s="916">
        <v>120.14620345676359</v>
      </c>
      <c r="Q54" s="916">
        <v>158.76835079610299</v>
      </c>
      <c r="R54" s="916">
        <v>113.00067490880429</v>
      </c>
    </row>
    <row r="55" spans="1:18" ht="12.65" customHeight="1">
      <c r="A55" s="914" t="s">
        <v>441</v>
      </c>
      <c r="B55" s="919" t="s">
        <v>761</v>
      </c>
      <c r="C55" s="916">
        <v>948.50795156409447</v>
      </c>
      <c r="D55" s="916">
        <v>1307.6913799487988</v>
      </c>
      <c r="E55" s="916">
        <v>226.58083941482258</v>
      </c>
      <c r="F55" s="916">
        <v>340.42538589167714</v>
      </c>
      <c r="G55" s="916">
        <v>59.56262124809983</v>
      </c>
      <c r="H55" s="916">
        <v>144.64308877353594</v>
      </c>
      <c r="I55" s="916">
        <v>603.13974074457178</v>
      </c>
      <c r="J55" s="916">
        <v>187.37987106684642</v>
      </c>
      <c r="K55" s="916">
        <v>763.12791989974994</v>
      </c>
      <c r="L55" s="916">
        <v>1550.2162413770554</v>
      </c>
      <c r="M55" s="916">
        <v>421.2785826152591</v>
      </c>
      <c r="N55" s="916">
        <v>95.491251161277944</v>
      </c>
      <c r="O55" s="916">
        <v>386.02800024653288</v>
      </c>
      <c r="P55" s="916">
        <v>293.74407090998636</v>
      </c>
      <c r="Q55" s="916">
        <v>219.09542481378949</v>
      </c>
      <c r="R55" s="916">
        <v>248.1598423295361</v>
      </c>
    </row>
    <row r="56" spans="1:18" s="818" customFormat="1" ht="12.65" customHeight="1">
      <c r="A56" s="914" t="s">
        <v>645</v>
      </c>
      <c r="B56" s="919" t="s">
        <v>762</v>
      </c>
      <c r="C56" s="916">
        <v>10691.890885319053</v>
      </c>
      <c r="D56" s="916">
        <v>14921.480930344429</v>
      </c>
      <c r="E56" s="916">
        <v>3300.856764861046</v>
      </c>
      <c r="F56" s="916">
        <v>2751.1374431235995</v>
      </c>
      <c r="G56" s="916">
        <v>820.73451588872661</v>
      </c>
      <c r="H56" s="916">
        <v>2108.8296060198259</v>
      </c>
      <c r="I56" s="916">
        <v>8285.0005443052833</v>
      </c>
      <c r="J56" s="916">
        <v>1647.6993945922959</v>
      </c>
      <c r="K56" s="916">
        <v>8852.3186838587771</v>
      </c>
      <c r="L56" s="916">
        <v>20771.585258726696</v>
      </c>
      <c r="M56" s="916">
        <v>4746.1798808776584</v>
      </c>
      <c r="N56" s="916">
        <v>1139.0774062467754</v>
      </c>
      <c r="O56" s="916">
        <v>3201.6325606728528</v>
      </c>
      <c r="P56" s="916">
        <v>2356.8083870702289</v>
      </c>
      <c r="Q56" s="916">
        <v>2868.0712692434004</v>
      </c>
      <c r="R56" s="916">
        <v>2073.2295683705124</v>
      </c>
    </row>
    <row r="57" spans="1:18" s="818" customFormat="1" ht="12.65" customHeight="1">
      <c r="A57" s="914" t="s">
        <v>647</v>
      </c>
      <c r="B57" s="919" t="s">
        <v>651</v>
      </c>
      <c r="C57" s="916">
        <v>44635.561825637211</v>
      </c>
      <c r="D57" s="916">
        <v>44202.818629162983</v>
      </c>
      <c r="E57" s="916">
        <v>12288.474263673786</v>
      </c>
      <c r="F57" s="916">
        <v>51113.042252641433</v>
      </c>
      <c r="G57" s="916">
        <v>11414.195477628135</v>
      </c>
      <c r="H57" s="916">
        <v>7438.0885542732831</v>
      </c>
      <c r="I57" s="916">
        <v>22899.253754071928</v>
      </c>
      <c r="J57" s="916">
        <v>7259.9996737912043</v>
      </c>
      <c r="K57" s="916">
        <v>48247.469468044073</v>
      </c>
      <c r="L57" s="916">
        <v>240931.06444475451</v>
      </c>
      <c r="M57" s="916">
        <v>15971.810768229394</v>
      </c>
      <c r="N57" s="916">
        <v>20373.910741641484</v>
      </c>
      <c r="O57" s="916">
        <v>37797.443340466576</v>
      </c>
      <c r="P57" s="916">
        <v>22195.341927194197</v>
      </c>
      <c r="Q57" s="916">
        <v>12087.480876795911</v>
      </c>
      <c r="R57" s="916">
        <v>6044.5149600035056</v>
      </c>
    </row>
    <row r="58" spans="1:18" s="822" customFormat="1" ht="12.65" customHeight="1">
      <c r="A58" s="920"/>
      <c r="B58" s="919" t="s">
        <v>652</v>
      </c>
      <c r="C58" s="916">
        <v>27228.916831648978</v>
      </c>
      <c r="D58" s="916">
        <v>32120.748188077891</v>
      </c>
      <c r="E58" s="916">
        <v>5396.8151567113746</v>
      </c>
      <c r="F58" s="916">
        <v>5116.4591762329028</v>
      </c>
      <c r="G58" s="916">
        <v>1529.6818318684848</v>
      </c>
      <c r="H58" s="916">
        <v>3673.6352996287969</v>
      </c>
      <c r="I58" s="916">
        <v>16170.555284450591</v>
      </c>
      <c r="J58" s="916">
        <v>3575.4338752939811</v>
      </c>
      <c r="K58" s="916">
        <v>20525.770156336512</v>
      </c>
      <c r="L58" s="916">
        <v>41946.724365006885</v>
      </c>
      <c r="M58" s="916">
        <v>10925.954580658505</v>
      </c>
      <c r="N58" s="916">
        <v>2572.3291580931814</v>
      </c>
      <c r="O58" s="916">
        <v>7980.7332622962822</v>
      </c>
      <c r="P58" s="916">
        <v>4777.4477881551311</v>
      </c>
      <c r="Q58" s="916">
        <v>6543.5902597722497</v>
      </c>
      <c r="R58" s="916">
        <v>4841.7412037757285</v>
      </c>
    </row>
    <row r="59" spans="1:18" ht="25" customHeight="1">
      <c r="A59" s="920"/>
      <c r="B59" s="919" t="s">
        <v>741</v>
      </c>
      <c r="C59" s="916">
        <v>71864.478657286192</v>
      </c>
      <c r="D59" s="916">
        <v>76323.566817240877</v>
      </c>
      <c r="E59" s="916">
        <v>17685.289420385161</v>
      </c>
      <c r="F59" s="916">
        <v>56229.501428874333</v>
      </c>
      <c r="G59" s="916">
        <v>12943.87730949662</v>
      </c>
      <c r="H59" s="916">
        <v>11111.72385390208</v>
      </c>
      <c r="I59" s="916">
        <v>39069.809038522522</v>
      </c>
      <c r="J59" s="916">
        <v>10835.433549085184</v>
      </c>
      <c r="K59" s="916">
        <v>68773.239624380585</v>
      </c>
      <c r="L59" s="916">
        <v>282877.7888097614</v>
      </c>
      <c r="M59" s="916">
        <v>26897.7653488879</v>
      </c>
      <c r="N59" s="916">
        <v>22946.239899734665</v>
      </c>
      <c r="O59" s="916">
        <v>45778.176602762862</v>
      </c>
      <c r="P59" s="916">
        <v>26972.789715349329</v>
      </c>
      <c r="Q59" s="916">
        <v>18631.07113656816</v>
      </c>
      <c r="R59" s="916">
        <v>10886.256163779235</v>
      </c>
    </row>
    <row r="60" spans="1:18" ht="12.75" customHeight="1">
      <c r="A60" s="920"/>
      <c r="B60" s="921"/>
      <c r="C60" s="444"/>
      <c r="D60" s="445"/>
      <c r="E60" s="445"/>
      <c r="F60" s="445"/>
      <c r="G60" s="445"/>
      <c r="H60" s="445"/>
      <c r="I60" s="445"/>
      <c r="J60" s="445"/>
      <c r="K60" s="445"/>
      <c r="L60" s="445"/>
      <c r="M60" s="445"/>
      <c r="N60" s="445"/>
      <c r="O60" s="445"/>
      <c r="P60" s="445"/>
      <c r="Q60" s="445"/>
      <c r="R60" s="445"/>
    </row>
    <row r="61" spans="1:18" ht="60" customHeight="1">
      <c r="A61" s="920"/>
      <c r="B61" s="829"/>
      <c r="C61" s="1320" t="s">
        <v>1481</v>
      </c>
      <c r="D61" s="1320"/>
      <c r="E61" s="1320"/>
      <c r="F61" s="1320"/>
    </row>
    <row r="62" spans="1:18" ht="15" customHeight="1">
      <c r="A62" s="920"/>
      <c r="B62" s="829"/>
      <c r="C62" s="1394" t="s">
        <v>648</v>
      </c>
      <c r="D62" s="1394"/>
      <c r="E62" s="1394"/>
      <c r="F62" s="1394"/>
    </row>
    <row r="63" spans="1:18" ht="25" customHeight="1">
      <c r="A63" s="920"/>
      <c r="B63" s="829"/>
      <c r="C63" s="1320" t="s">
        <v>1228</v>
      </c>
      <c r="D63" s="1320"/>
      <c r="E63" s="1320"/>
      <c r="F63" s="1320"/>
    </row>
    <row r="64" spans="1:18" ht="12.75" customHeight="1">
      <c r="C64" s="80"/>
      <c r="D64" s="80"/>
      <c r="E64" s="80"/>
      <c r="F64" s="80"/>
      <c r="G64" s="80"/>
      <c r="H64" s="80"/>
      <c r="I64" s="80"/>
      <c r="J64" s="80"/>
      <c r="K64" s="80"/>
      <c r="L64" s="80"/>
      <c r="M64" s="80"/>
      <c r="N64" s="80"/>
      <c r="O64" s="80"/>
      <c r="P64" s="80"/>
      <c r="Q64" s="80"/>
      <c r="R64" s="80"/>
    </row>
    <row r="65" spans="3:18" ht="12.75" customHeight="1">
      <c r="C65" s="80"/>
      <c r="D65" s="80"/>
      <c r="E65" s="80"/>
      <c r="F65" s="80"/>
      <c r="G65" s="80"/>
      <c r="H65" s="80"/>
      <c r="I65" s="80"/>
      <c r="J65" s="80"/>
      <c r="K65" s="80"/>
      <c r="L65" s="80"/>
      <c r="M65" s="80"/>
      <c r="N65" s="80"/>
      <c r="O65" s="80"/>
      <c r="P65" s="80"/>
      <c r="Q65" s="80"/>
      <c r="R65" s="80"/>
    </row>
    <row r="66" spans="3:18" ht="12.75" customHeight="1">
      <c r="C66" s="80"/>
      <c r="D66" s="80"/>
      <c r="E66" s="80"/>
      <c r="F66" s="80"/>
      <c r="G66" s="80"/>
      <c r="H66" s="80"/>
      <c r="I66" s="80"/>
      <c r="J66" s="80"/>
      <c r="K66" s="80"/>
      <c r="L66" s="80"/>
      <c r="M66" s="80"/>
      <c r="N66" s="80"/>
      <c r="O66" s="80"/>
      <c r="P66" s="80"/>
      <c r="Q66" s="80"/>
      <c r="R66" s="80"/>
    </row>
    <row r="67" spans="3:18" ht="12.75" customHeight="1">
      <c r="C67" s="80"/>
      <c r="D67" s="80"/>
      <c r="E67" s="80"/>
      <c r="F67" s="80"/>
      <c r="G67" s="80"/>
      <c r="H67" s="80"/>
      <c r="I67" s="80"/>
      <c r="J67" s="80"/>
      <c r="K67" s="80"/>
      <c r="L67" s="80"/>
      <c r="M67" s="80"/>
      <c r="N67" s="80"/>
      <c r="O67" s="80"/>
      <c r="P67" s="80"/>
      <c r="Q67" s="80"/>
      <c r="R67" s="80"/>
    </row>
    <row r="68" spans="3:18" ht="12.75" customHeight="1">
      <c r="C68" s="80"/>
      <c r="D68" s="80"/>
      <c r="E68" s="80"/>
      <c r="F68" s="80"/>
      <c r="G68" s="80"/>
      <c r="H68" s="80"/>
      <c r="I68" s="80"/>
      <c r="J68" s="80"/>
      <c r="K68" s="80"/>
      <c r="L68" s="80"/>
      <c r="M68" s="80"/>
      <c r="N68" s="80"/>
      <c r="O68" s="80"/>
      <c r="P68" s="80"/>
      <c r="Q68" s="80"/>
      <c r="R68" s="80"/>
    </row>
    <row r="69" spans="3:18" ht="12.75" customHeight="1">
      <c r="C69" s="80"/>
      <c r="D69" s="80"/>
      <c r="E69" s="80"/>
      <c r="F69" s="80"/>
      <c r="G69" s="80"/>
      <c r="H69" s="80"/>
      <c r="I69" s="80"/>
      <c r="J69" s="80"/>
      <c r="K69" s="80"/>
      <c r="L69" s="80"/>
      <c r="M69" s="80"/>
      <c r="N69" s="80"/>
      <c r="O69" s="80"/>
      <c r="P69" s="80"/>
      <c r="Q69" s="80"/>
      <c r="R69" s="80"/>
    </row>
    <row r="70" spans="3:18" ht="12.75" customHeight="1">
      <c r="C70" s="80"/>
      <c r="D70" s="80"/>
      <c r="E70" s="80"/>
      <c r="F70" s="80"/>
      <c r="G70" s="80"/>
      <c r="H70" s="80"/>
      <c r="I70" s="80"/>
      <c r="J70" s="80"/>
      <c r="K70" s="80"/>
      <c r="L70" s="80"/>
      <c r="M70" s="80"/>
      <c r="N70" s="80"/>
      <c r="O70" s="80"/>
      <c r="P70" s="80"/>
      <c r="Q70" s="80"/>
      <c r="R70" s="80"/>
    </row>
    <row r="71" spans="3:18" ht="12.75" customHeight="1">
      <c r="C71" s="80"/>
      <c r="D71" s="80"/>
      <c r="E71" s="80"/>
      <c r="F71" s="80"/>
      <c r="G71" s="80"/>
      <c r="H71" s="80"/>
      <c r="I71" s="80"/>
      <c r="J71" s="80"/>
      <c r="K71" s="80"/>
      <c r="L71" s="80"/>
      <c r="M71" s="80"/>
      <c r="N71" s="80"/>
      <c r="O71" s="80"/>
      <c r="P71" s="80"/>
      <c r="Q71" s="80"/>
      <c r="R71" s="80"/>
    </row>
    <row r="72" spans="3:18" ht="12.75" customHeight="1">
      <c r="C72" s="80"/>
      <c r="D72" s="80"/>
      <c r="E72" s="80"/>
      <c r="F72" s="80"/>
      <c r="G72" s="80"/>
      <c r="H72" s="80"/>
      <c r="I72" s="80"/>
      <c r="J72" s="80"/>
      <c r="K72" s="80"/>
      <c r="L72" s="80"/>
      <c r="M72" s="80"/>
      <c r="N72" s="80"/>
      <c r="O72" s="80"/>
      <c r="P72" s="80"/>
      <c r="Q72" s="80"/>
      <c r="R72" s="80"/>
    </row>
    <row r="73" spans="3:18" ht="12.75" customHeight="1">
      <c r="C73" s="80"/>
      <c r="D73" s="80"/>
      <c r="E73" s="80"/>
      <c r="F73" s="80"/>
      <c r="G73" s="80"/>
      <c r="H73" s="80"/>
      <c r="I73" s="80"/>
      <c r="J73" s="80"/>
      <c r="K73" s="80"/>
      <c r="L73" s="80"/>
      <c r="M73" s="80"/>
      <c r="N73" s="80"/>
      <c r="O73" s="80"/>
      <c r="P73" s="80"/>
      <c r="Q73" s="80"/>
      <c r="R73" s="80"/>
    </row>
    <row r="74" spans="3:18" ht="12.75" customHeight="1">
      <c r="C74" s="80"/>
      <c r="D74" s="80"/>
      <c r="E74" s="80"/>
      <c r="F74" s="80"/>
      <c r="G74" s="80"/>
      <c r="H74" s="80"/>
      <c r="I74" s="80"/>
      <c r="J74" s="80"/>
      <c r="K74" s="80"/>
      <c r="L74" s="80"/>
      <c r="M74" s="80"/>
      <c r="N74" s="80"/>
      <c r="O74" s="80"/>
      <c r="P74" s="80"/>
      <c r="Q74" s="80"/>
      <c r="R74" s="80"/>
    </row>
    <row r="75" spans="3:18" ht="12.75" customHeight="1">
      <c r="C75" s="80"/>
      <c r="D75" s="80"/>
      <c r="E75" s="80"/>
      <c r="F75" s="80"/>
      <c r="G75" s="80"/>
      <c r="H75" s="80"/>
      <c r="I75" s="80"/>
      <c r="J75" s="80"/>
      <c r="K75" s="80"/>
      <c r="L75" s="80"/>
      <c r="M75" s="80"/>
      <c r="N75" s="80"/>
      <c r="O75" s="80"/>
      <c r="P75" s="80"/>
      <c r="Q75" s="80"/>
      <c r="R75" s="80"/>
    </row>
    <row r="76" spans="3:18" ht="12.75" customHeight="1">
      <c r="C76" s="80"/>
      <c r="D76" s="80"/>
      <c r="E76" s="80"/>
      <c r="F76" s="80"/>
      <c r="G76" s="80"/>
      <c r="H76" s="80"/>
      <c r="I76" s="80"/>
      <c r="J76" s="80"/>
      <c r="K76" s="80"/>
      <c r="L76" s="80"/>
      <c r="M76" s="80"/>
      <c r="N76" s="80"/>
      <c r="O76" s="80"/>
      <c r="P76" s="80"/>
      <c r="Q76" s="80"/>
      <c r="R76" s="80"/>
    </row>
    <row r="77" spans="3:18" ht="12.75" customHeight="1">
      <c r="C77" s="80"/>
      <c r="D77" s="80"/>
      <c r="E77" s="80"/>
      <c r="F77" s="80"/>
      <c r="G77" s="80"/>
      <c r="H77" s="80"/>
      <c r="I77" s="80"/>
      <c r="J77" s="80"/>
      <c r="K77" s="80"/>
      <c r="L77" s="80"/>
      <c r="M77" s="80"/>
      <c r="N77" s="80"/>
      <c r="O77" s="80"/>
      <c r="P77" s="80"/>
      <c r="Q77" s="80"/>
      <c r="R77" s="80"/>
    </row>
    <row r="78" spans="3:18" ht="12.75" customHeight="1">
      <c r="C78" s="80"/>
      <c r="D78" s="80"/>
      <c r="E78" s="80"/>
      <c r="F78" s="80"/>
      <c r="G78" s="80"/>
      <c r="H78" s="80"/>
      <c r="I78" s="80"/>
      <c r="J78" s="80"/>
      <c r="K78" s="80"/>
      <c r="L78" s="80"/>
      <c r="M78" s="80"/>
      <c r="N78" s="80"/>
      <c r="O78" s="80"/>
      <c r="P78" s="80"/>
      <c r="Q78" s="80"/>
      <c r="R78" s="80"/>
    </row>
    <row r="79" spans="3:18" ht="12.75" customHeight="1">
      <c r="C79" s="80"/>
      <c r="D79" s="80"/>
      <c r="E79" s="80"/>
      <c r="F79" s="80"/>
      <c r="G79" s="80"/>
      <c r="H79" s="80"/>
      <c r="I79" s="80"/>
      <c r="J79" s="80"/>
      <c r="K79" s="80"/>
      <c r="L79" s="80"/>
      <c r="M79" s="80"/>
      <c r="N79" s="80"/>
      <c r="O79" s="80"/>
      <c r="P79" s="80"/>
      <c r="Q79" s="80"/>
      <c r="R79" s="80"/>
    </row>
    <row r="80" spans="3:18" ht="12.75" customHeight="1">
      <c r="C80" s="80"/>
      <c r="D80" s="80"/>
      <c r="E80" s="80"/>
      <c r="F80" s="80"/>
      <c r="G80" s="80"/>
      <c r="H80" s="80"/>
      <c r="I80" s="80"/>
      <c r="J80" s="80"/>
      <c r="K80" s="80"/>
      <c r="L80" s="80"/>
      <c r="M80" s="80"/>
      <c r="N80" s="80"/>
      <c r="O80" s="80"/>
      <c r="P80" s="80"/>
      <c r="Q80" s="80"/>
      <c r="R80" s="80"/>
    </row>
    <row r="81" spans="3:18" ht="12.75" customHeight="1">
      <c r="C81" s="80"/>
      <c r="D81" s="80"/>
      <c r="E81" s="80"/>
      <c r="F81" s="80"/>
      <c r="G81" s="80"/>
      <c r="H81" s="80"/>
      <c r="I81" s="80"/>
      <c r="J81" s="80"/>
      <c r="K81" s="80"/>
      <c r="L81" s="80"/>
      <c r="M81" s="80"/>
      <c r="N81" s="80"/>
      <c r="O81" s="80"/>
      <c r="P81" s="80"/>
      <c r="Q81" s="80"/>
      <c r="R81" s="80"/>
    </row>
    <row r="82" spans="3:18" ht="12.75" customHeight="1">
      <c r="C82" s="80"/>
      <c r="D82" s="80"/>
      <c r="E82" s="80"/>
      <c r="F82" s="80"/>
      <c r="G82" s="80"/>
      <c r="H82" s="80"/>
      <c r="I82" s="80"/>
      <c r="J82" s="80"/>
      <c r="K82" s="80"/>
      <c r="L82" s="80"/>
      <c r="M82" s="80"/>
      <c r="N82" s="80"/>
      <c r="O82" s="80"/>
      <c r="P82" s="80"/>
      <c r="Q82" s="80"/>
      <c r="R82" s="80"/>
    </row>
    <row r="83" spans="3:18" ht="12.75" customHeight="1">
      <c r="C83" s="80"/>
      <c r="D83" s="80"/>
      <c r="E83" s="80"/>
      <c r="F83" s="80"/>
      <c r="G83" s="80"/>
      <c r="H83" s="80"/>
      <c r="I83" s="80"/>
      <c r="J83" s="80"/>
      <c r="K83" s="80"/>
      <c r="L83" s="80"/>
      <c r="M83" s="80"/>
      <c r="N83" s="80"/>
      <c r="O83" s="80"/>
      <c r="P83" s="80"/>
      <c r="Q83" s="80"/>
      <c r="R83" s="80"/>
    </row>
    <row r="84" spans="3:18" ht="12.75" customHeight="1">
      <c r="C84" s="80"/>
      <c r="D84" s="80"/>
      <c r="E84" s="80"/>
      <c r="F84" s="80"/>
      <c r="G84" s="80"/>
      <c r="H84" s="80"/>
      <c r="I84" s="80"/>
      <c r="J84" s="80"/>
      <c r="K84" s="80"/>
      <c r="L84" s="80"/>
      <c r="M84" s="80"/>
      <c r="N84" s="80"/>
      <c r="O84" s="80"/>
      <c r="P84" s="80"/>
      <c r="Q84" s="80"/>
      <c r="R84" s="80"/>
    </row>
    <row r="85" spans="3:18" ht="12.75" customHeight="1">
      <c r="C85" s="80"/>
      <c r="D85" s="80"/>
      <c r="E85" s="80"/>
      <c r="F85" s="80"/>
      <c r="G85" s="80"/>
      <c r="H85" s="80"/>
      <c r="I85" s="80"/>
      <c r="J85" s="80"/>
      <c r="K85" s="80"/>
      <c r="L85" s="80"/>
      <c r="M85" s="80"/>
      <c r="N85" s="80"/>
      <c r="O85" s="80"/>
      <c r="P85" s="80"/>
      <c r="Q85" s="80"/>
      <c r="R85" s="80"/>
    </row>
    <row r="86" spans="3:18" ht="12.75" customHeight="1">
      <c r="C86" s="80"/>
      <c r="D86" s="80"/>
      <c r="E86" s="80"/>
      <c r="F86" s="80"/>
      <c r="G86" s="80"/>
      <c r="H86" s="80"/>
      <c r="I86" s="80"/>
      <c r="J86" s="80"/>
      <c r="K86" s="80"/>
      <c r="L86" s="80"/>
      <c r="M86" s="80"/>
      <c r="N86" s="80"/>
      <c r="O86" s="80"/>
      <c r="P86" s="80"/>
      <c r="Q86" s="80"/>
      <c r="R86" s="80"/>
    </row>
    <row r="87" spans="3:18" ht="12.75" customHeight="1">
      <c r="C87" s="80"/>
      <c r="D87" s="80"/>
      <c r="E87" s="80"/>
      <c r="F87" s="80"/>
      <c r="G87" s="80"/>
      <c r="H87" s="80"/>
      <c r="I87" s="80"/>
      <c r="J87" s="80"/>
      <c r="K87" s="80"/>
      <c r="L87" s="80"/>
      <c r="M87" s="80"/>
      <c r="N87" s="80"/>
      <c r="O87" s="80"/>
      <c r="P87" s="80"/>
      <c r="Q87" s="80"/>
      <c r="R87" s="80"/>
    </row>
    <row r="88" spans="3:18" ht="12.75" customHeight="1">
      <c r="C88" s="80"/>
      <c r="D88" s="80"/>
      <c r="E88" s="80"/>
      <c r="F88" s="80"/>
      <c r="G88" s="80"/>
      <c r="H88" s="80"/>
      <c r="I88" s="80"/>
      <c r="J88" s="80"/>
      <c r="K88" s="80"/>
      <c r="L88" s="80"/>
      <c r="M88" s="80"/>
      <c r="N88" s="80"/>
      <c r="O88" s="80"/>
      <c r="P88" s="80"/>
      <c r="Q88" s="80"/>
      <c r="R88" s="80"/>
    </row>
    <row r="89" spans="3:18" ht="12.75" customHeight="1">
      <c r="C89" s="80"/>
      <c r="D89" s="80"/>
      <c r="E89" s="80"/>
      <c r="F89" s="80"/>
      <c r="G89" s="80"/>
      <c r="H89" s="80"/>
      <c r="I89" s="80"/>
      <c r="J89" s="80"/>
      <c r="K89" s="80"/>
      <c r="L89" s="80"/>
      <c r="M89" s="80"/>
      <c r="N89" s="80"/>
      <c r="O89" s="80"/>
      <c r="P89" s="80"/>
      <c r="Q89" s="80"/>
      <c r="R89" s="80"/>
    </row>
    <row r="90" spans="3:18" ht="12.75" customHeight="1">
      <c r="C90" s="80"/>
      <c r="D90" s="80"/>
      <c r="E90" s="80"/>
      <c r="F90" s="80"/>
      <c r="G90" s="80"/>
      <c r="H90" s="80"/>
      <c r="I90" s="80"/>
      <c r="J90" s="80"/>
      <c r="K90" s="80"/>
      <c r="L90" s="80"/>
      <c r="M90" s="80"/>
      <c r="N90" s="80"/>
      <c r="O90" s="80"/>
      <c r="P90" s="80"/>
      <c r="Q90" s="80"/>
      <c r="R90" s="80"/>
    </row>
    <row r="91" spans="3:18" ht="12.75" customHeight="1">
      <c r="C91" s="80"/>
      <c r="D91" s="80"/>
      <c r="E91" s="80"/>
      <c r="F91" s="80"/>
      <c r="G91" s="80"/>
      <c r="H91" s="80"/>
      <c r="I91" s="80"/>
      <c r="J91" s="80"/>
      <c r="K91" s="80"/>
      <c r="L91" s="80"/>
      <c r="M91" s="80"/>
      <c r="N91" s="80"/>
      <c r="O91" s="80"/>
      <c r="P91" s="80"/>
      <c r="Q91" s="80"/>
      <c r="R91" s="80"/>
    </row>
    <row r="92" spans="3:18" ht="12.75" customHeight="1">
      <c r="C92" s="80"/>
      <c r="D92" s="80"/>
      <c r="E92" s="80"/>
      <c r="F92" s="80"/>
      <c r="G92" s="80"/>
      <c r="H92" s="80"/>
      <c r="I92" s="80"/>
      <c r="J92" s="80"/>
      <c r="K92" s="80"/>
      <c r="L92" s="80"/>
      <c r="M92" s="80"/>
      <c r="N92" s="80"/>
      <c r="O92" s="80"/>
      <c r="P92" s="80"/>
      <c r="Q92" s="80"/>
      <c r="R92" s="80"/>
    </row>
    <row r="93" spans="3:18" ht="12.75" customHeight="1">
      <c r="C93" s="80"/>
      <c r="D93" s="80"/>
      <c r="E93" s="80"/>
      <c r="F93" s="80"/>
      <c r="G93" s="80"/>
      <c r="H93" s="80"/>
      <c r="I93" s="80"/>
      <c r="J93" s="80"/>
      <c r="K93" s="80"/>
      <c r="L93" s="80"/>
      <c r="M93" s="80"/>
      <c r="N93" s="80"/>
      <c r="O93" s="80"/>
      <c r="P93" s="80"/>
      <c r="Q93" s="80"/>
      <c r="R93" s="80"/>
    </row>
    <row r="94" spans="3:18" ht="12.75" customHeight="1">
      <c r="C94" s="80"/>
      <c r="D94" s="80"/>
      <c r="E94" s="80"/>
      <c r="F94" s="80"/>
      <c r="G94" s="80"/>
      <c r="H94" s="80"/>
      <c r="I94" s="80"/>
      <c r="J94" s="80"/>
      <c r="K94" s="80"/>
      <c r="L94" s="80"/>
      <c r="M94" s="80"/>
      <c r="N94" s="80"/>
      <c r="O94" s="80"/>
      <c r="P94" s="80"/>
      <c r="Q94" s="80"/>
      <c r="R94" s="80"/>
    </row>
    <row r="95" spans="3:18" ht="12.75" customHeight="1">
      <c r="C95" s="80"/>
      <c r="D95" s="80"/>
      <c r="E95" s="80"/>
      <c r="F95" s="80"/>
      <c r="G95" s="80"/>
      <c r="H95" s="80"/>
      <c r="I95" s="80"/>
      <c r="J95" s="80"/>
      <c r="K95" s="80"/>
      <c r="L95" s="80"/>
      <c r="M95" s="80"/>
      <c r="N95" s="80"/>
      <c r="O95" s="80"/>
      <c r="P95" s="80"/>
      <c r="Q95" s="80"/>
      <c r="R95" s="80"/>
    </row>
    <row r="96" spans="3:18" ht="12.75" customHeight="1">
      <c r="C96" s="80"/>
      <c r="D96" s="80"/>
      <c r="E96" s="80"/>
      <c r="F96" s="80"/>
      <c r="G96" s="80"/>
      <c r="H96" s="80"/>
      <c r="I96" s="80"/>
      <c r="J96" s="80"/>
      <c r="K96" s="80"/>
      <c r="L96" s="80"/>
      <c r="M96" s="80"/>
      <c r="N96" s="80"/>
      <c r="O96" s="80"/>
      <c r="P96" s="80"/>
      <c r="Q96" s="80"/>
      <c r="R96" s="80"/>
    </row>
    <row r="97" spans="3:18" ht="12.75" customHeight="1">
      <c r="C97" s="80"/>
      <c r="D97" s="80"/>
      <c r="E97" s="80"/>
      <c r="F97" s="80"/>
      <c r="G97" s="80"/>
      <c r="H97" s="80"/>
      <c r="I97" s="80"/>
      <c r="J97" s="80"/>
      <c r="K97" s="80"/>
      <c r="L97" s="80"/>
      <c r="M97" s="80"/>
      <c r="N97" s="80"/>
      <c r="O97" s="80"/>
      <c r="P97" s="80"/>
      <c r="Q97" s="80"/>
      <c r="R97" s="80"/>
    </row>
    <row r="98" spans="3:18" ht="12.75" customHeight="1">
      <c r="C98" s="80"/>
      <c r="D98" s="80"/>
      <c r="E98" s="80"/>
      <c r="F98" s="80"/>
      <c r="G98" s="80"/>
      <c r="H98" s="80"/>
      <c r="I98" s="80"/>
      <c r="J98" s="80"/>
      <c r="K98" s="80"/>
      <c r="L98" s="80"/>
      <c r="M98" s="80"/>
      <c r="N98" s="80"/>
      <c r="O98" s="80"/>
      <c r="P98" s="80"/>
      <c r="Q98" s="80"/>
      <c r="R98" s="80"/>
    </row>
    <row r="99" spans="3:18" ht="12.75" customHeight="1">
      <c r="C99" s="80"/>
      <c r="D99" s="80"/>
      <c r="E99" s="80"/>
      <c r="F99" s="80"/>
      <c r="G99" s="80"/>
      <c r="H99" s="80"/>
      <c r="I99" s="80"/>
      <c r="J99" s="80"/>
      <c r="K99" s="80"/>
      <c r="L99" s="80"/>
      <c r="M99" s="80"/>
      <c r="N99" s="80"/>
      <c r="O99" s="80"/>
      <c r="P99" s="80"/>
      <c r="Q99" s="80"/>
      <c r="R99" s="80"/>
    </row>
    <row r="100" spans="3:18" ht="12.75" customHeight="1">
      <c r="C100" s="80"/>
      <c r="D100" s="80"/>
      <c r="E100" s="80"/>
      <c r="F100" s="80"/>
      <c r="G100" s="80"/>
      <c r="H100" s="80"/>
      <c r="I100" s="80"/>
      <c r="J100" s="80"/>
      <c r="K100" s="80"/>
      <c r="L100" s="80"/>
      <c r="M100" s="80"/>
      <c r="N100" s="80"/>
      <c r="O100" s="80"/>
      <c r="P100" s="80"/>
      <c r="Q100" s="80"/>
      <c r="R100" s="80"/>
    </row>
    <row r="101" spans="3:18" ht="12.75" customHeight="1">
      <c r="C101" s="80"/>
      <c r="D101" s="80"/>
      <c r="E101" s="80"/>
      <c r="F101" s="80"/>
      <c r="G101" s="80"/>
      <c r="H101" s="80"/>
      <c r="I101" s="80"/>
      <c r="J101" s="80"/>
      <c r="K101" s="80"/>
      <c r="L101" s="80"/>
      <c r="M101" s="80"/>
      <c r="N101" s="80"/>
      <c r="O101" s="80"/>
      <c r="P101" s="80"/>
      <c r="Q101" s="80"/>
      <c r="R101" s="80"/>
    </row>
    <row r="102" spans="3:18" ht="12.75" customHeight="1">
      <c r="C102" s="80"/>
      <c r="D102" s="80"/>
      <c r="E102" s="80"/>
      <c r="F102" s="80"/>
      <c r="G102" s="80"/>
      <c r="H102" s="80"/>
      <c r="I102" s="80"/>
      <c r="J102" s="80"/>
      <c r="K102" s="80"/>
      <c r="L102" s="80"/>
      <c r="M102" s="80"/>
      <c r="N102" s="80"/>
      <c r="O102" s="80"/>
      <c r="P102" s="80"/>
      <c r="Q102" s="80"/>
      <c r="R102" s="80"/>
    </row>
    <row r="103" spans="3:18" ht="12.75" customHeight="1">
      <c r="C103" s="80"/>
      <c r="D103" s="80"/>
      <c r="E103" s="80"/>
      <c r="F103" s="80"/>
      <c r="G103" s="80"/>
      <c r="H103" s="80"/>
      <c r="I103" s="80"/>
      <c r="J103" s="80"/>
      <c r="K103" s="80"/>
      <c r="L103" s="80"/>
      <c r="M103" s="80"/>
      <c r="N103" s="80"/>
      <c r="O103" s="80"/>
      <c r="P103" s="80"/>
      <c r="Q103" s="80"/>
      <c r="R103" s="80"/>
    </row>
    <row r="104" spans="3:18" ht="12.75" customHeight="1">
      <c r="C104" s="80"/>
      <c r="D104" s="80"/>
      <c r="E104" s="80"/>
      <c r="F104" s="80"/>
      <c r="G104" s="80"/>
      <c r="H104" s="80"/>
      <c r="I104" s="80"/>
      <c r="J104" s="80"/>
      <c r="K104" s="80"/>
      <c r="L104" s="80"/>
      <c r="M104" s="80"/>
      <c r="N104" s="80"/>
      <c r="O104" s="80"/>
      <c r="P104" s="80"/>
      <c r="Q104" s="80"/>
      <c r="R104" s="80"/>
    </row>
    <row r="105" spans="3:18" ht="12.75" customHeight="1">
      <c r="C105" s="80"/>
      <c r="D105" s="80"/>
      <c r="E105" s="80"/>
      <c r="F105" s="80"/>
      <c r="G105" s="80"/>
      <c r="H105" s="80"/>
      <c r="I105" s="80"/>
      <c r="J105" s="80"/>
      <c r="K105" s="80"/>
      <c r="L105" s="80"/>
      <c r="M105" s="80"/>
      <c r="N105" s="80"/>
      <c r="O105" s="80"/>
      <c r="P105" s="80"/>
      <c r="Q105" s="80"/>
      <c r="R105" s="80"/>
    </row>
    <row r="106" spans="3:18" ht="12.75" customHeight="1">
      <c r="C106" s="80"/>
      <c r="D106" s="80"/>
      <c r="E106" s="80"/>
      <c r="F106" s="80"/>
      <c r="G106" s="80"/>
      <c r="H106" s="80"/>
      <c r="I106" s="80"/>
      <c r="J106" s="80"/>
      <c r="K106" s="80"/>
      <c r="L106" s="80"/>
      <c r="M106" s="80"/>
      <c r="N106" s="80"/>
      <c r="O106" s="80"/>
      <c r="P106" s="80"/>
      <c r="Q106" s="80"/>
      <c r="R106" s="80"/>
    </row>
    <row r="107" spans="3:18" ht="12.75" customHeight="1">
      <c r="C107" s="80"/>
      <c r="D107" s="80"/>
      <c r="E107" s="80"/>
      <c r="F107" s="80"/>
      <c r="G107" s="80"/>
      <c r="H107" s="80"/>
      <c r="I107" s="80"/>
      <c r="J107" s="80"/>
      <c r="K107" s="80"/>
      <c r="L107" s="80"/>
      <c r="M107" s="80"/>
      <c r="N107" s="80"/>
      <c r="O107" s="80"/>
      <c r="P107" s="80"/>
      <c r="Q107" s="80"/>
      <c r="R107" s="80"/>
    </row>
    <row r="108" spans="3:18" ht="12.75" customHeight="1">
      <c r="C108" s="80"/>
      <c r="D108" s="80"/>
      <c r="E108" s="80"/>
      <c r="F108" s="80"/>
      <c r="G108" s="80"/>
      <c r="H108" s="80"/>
      <c r="I108" s="80"/>
      <c r="J108" s="80"/>
      <c r="K108" s="80"/>
      <c r="L108" s="80"/>
      <c r="M108" s="80"/>
      <c r="N108" s="80"/>
      <c r="O108" s="80"/>
      <c r="P108" s="80"/>
      <c r="Q108" s="80"/>
      <c r="R108" s="80"/>
    </row>
    <row r="109" spans="3:18" ht="12.75" customHeight="1">
      <c r="C109" s="80"/>
      <c r="D109" s="80"/>
      <c r="E109" s="80"/>
      <c r="F109" s="80"/>
      <c r="G109" s="80"/>
      <c r="H109" s="80"/>
      <c r="I109" s="80"/>
      <c r="J109" s="80"/>
      <c r="K109" s="80"/>
      <c r="L109" s="80"/>
      <c r="M109" s="80"/>
      <c r="N109" s="80"/>
      <c r="O109" s="80"/>
      <c r="P109" s="80"/>
      <c r="Q109" s="80"/>
      <c r="R109" s="80"/>
    </row>
    <row r="110" spans="3:18" ht="12.75" customHeight="1">
      <c r="C110" s="80"/>
      <c r="D110" s="80"/>
      <c r="E110" s="80"/>
      <c r="F110" s="80"/>
      <c r="G110" s="80"/>
      <c r="H110" s="80"/>
      <c r="I110" s="80"/>
      <c r="J110" s="80"/>
      <c r="K110" s="80"/>
      <c r="L110" s="80"/>
      <c r="M110" s="80"/>
      <c r="N110" s="80"/>
      <c r="O110" s="80"/>
      <c r="P110" s="80"/>
      <c r="Q110" s="80"/>
      <c r="R110" s="80"/>
    </row>
    <row r="111" spans="3:18" ht="12.75" customHeight="1">
      <c r="C111" s="80"/>
      <c r="D111" s="80"/>
      <c r="E111" s="80"/>
      <c r="F111" s="80"/>
      <c r="G111" s="80"/>
      <c r="H111" s="80"/>
      <c r="I111" s="80"/>
      <c r="J111" s="80"/>
      <c r="K111" s="80"/>
      <c r="L111" s="80"/>
      <c r="M111" s="80"/>
      <c r="N111" s="80"/>
      <c r="O111" s="80"/>
      <c r="P111" s="80"/>
      <c r="Q111" s="80"/>
      <c r="R111" s="80"/>
    </row>
    <row r="112" spans="3:18" ht="12.75" customHeight="1">
      <c r="C112" s="80"/>
      <c r="D112" s="80"/>
      <c r="E112" s="80"/>
      <c r="F112" s="80"/>
      <c r="G112" s="80"/>
      <c r="H112" s="80"/>
      <c r="I112" s="80"/>
      <c r="J112" s="80"/>
      <c r="K112" s="80"/>
      <c r="L112" s="80"/>
      <c r="M112" s="80"/>
      <c r="N112" s="80"/>
      <c r="O112" s="80"/>
      <c r="P112" s="80"/>
      <c r="Q112" s="80"/>
      <c r="R112" s="80"/>
    </row>
    <row r="113" spans="3:18" ht="12.75" customHeight="1">
      <c r="C113" s="80"/>
      <c r="D113" s="80"/>
      <c r="E113" s="80"/>
      <c r="F113" s="80"/>
      <c r="G113" s="80"/>
      <c r="H113" s="80"/>
      <c r="I113" s="80"/>
      <c r="J113" s="80"/>
      <c r="K113" s="80"/>
      <c r="L113" s="80"/>
      <c r="M113" s="80"/>
      <c r="N113" s="80"/>
      <c r="O113" s="80"/>
      <c r="P113" s="80"/>
      <c r="Q113" s="80"/>
      <c r="R113" s="80"/>
    </row>
    <row r="114" spans="3:18" ht="12.75" customHeight="1">
      <c r="C114" s="80"/>
      <c r="D114" s="80"/>
      <c r="E114" s="80"/>
      <c r="F114" s="80"/>
      <c r="G114" s="80"/>
      <c r="H114" s="80"/>
      <c r="I114" s="80"/>
      <c r="J114" s="80"/>
      <c r="K114" s="80"/>
      <c r="L114" s="80"/>
      <c r="M114" s="80"/>
      <c r="N114" s="80"/>
      <c r="O114" s="80"/>
      <c r="P114" s="80"/>
      <c r="Q114" s="80"/>
      <c r="R114" s="80"/>
    </row>
    <row r="115" spans="3:18" ht="12.75" customHeight="1">
      <c r="C115" s="80"/>
      <c r="D115" s="80"/>
      <c r="E115" s="80"/>
      <c r="F115" s="80"/>
      <c r="G115" s="80"/>
      <c r="H115" s="80"/>
      <c r="I115" s="80"/>
      <c r="J115" s="80"/>
      <c r="K115" s="80"/>
      <c r="L115" s="80"/>
      <c r="M115" s="80"/>
      <c r="N115" s="80"/>
      <c r="O115" s="80"/>
      <c r="P115" s="80"/>
      <c r="Q115" s="80"/>
      <c r="R115" s="80"/>
    </row>
    <row r="116" spans="3:18" ht="12.75" customHeight="1">
      <c r="C116" s="80"/>
      <c r="D116" s="80"/>
      <c r="E116" s="80"/>
      <c r="F116" s="80"/>
      <c r="G116" s="80"/>
      <c r="H116" s="80"/>
      <c r="I116" s="80"/>
      <c r="J116" s="80"/>
      <c r="K116" s="80"/>
      <c r="L116" s="80"/>
      <c r="M116" s="80"/>
      <c r="N116" s="80"/>
      <c r="O116" s="80"/>
      <c r="P116" s="80"/>
      <c r="Q116" s="80"/>
      <c r="R116" s="80"/>
    </row>
    <row r="117" spans="3:18" ht="12.75" customHeight="1">
      <c r="C117" s="80"/>
      <c r="D117" s="80"/>
      <c r="E117" s="80"/>
      <c r="F117" s="80"/>
      <c r="G117" s="80"/>
      <c r="H117" s="80"/>
      <c r="I117" s="80"/>
      <c r="J117" s="80"/>
      <c r="K117" s="80"/>
      <c r="L117" s="80"/>
      <c r="M117" s="80"/>
      <c r="N117" s="80"/>
      <c r="O117" s="80"/>
      <c r="P117" s="80"/>
      <c r="Q117" s="80"/>
      <c r="R117" s="80"/>
    </row>
    <row r="118" spans="3:18" ht="12.75" customHeight="1">
      <c r="C118" s="80"/>
      <c r="D118" s="80"/>
      <c r="E118" s="80"/>
      <c r="F118" s="80"/>
      <c r="G118" s="80"/>
      <c r="H118" s="80"/>
      <c r="I118" s="80"/>
      <c r="J118" s="80"/>
      <c r="K118" s="80"/>
      <c r="L118" s="80"/>
      <c r="M118" s="80"/>
      <c r="N118" s="80"/>
      <c r="O118" s="80"/>
      <c r="P118" s="80"/>
      <c r="Q118" s="80"/>
      <c r="R118" s="80"/>
    </row>
    <row r="119" spans="3:18" ht="12.75" customHeight="1">
      <c r="C119" s="80"/>
      <c r="D119" s="80"/>
      <c r="E119" s="80"/>
      <c r="F119" s="80"/>
      <c r="G119" s="80"/>
      <c r="H119" s="80"/>
      <c r="I119" s="80"/>
      <c r="J119" s="80"/>
      <c r="K119" s="80"/>
      <c r="L119" s="80"/>
      <c r="M119" s="80"/>
      <c r="N119" s="80"/>
      <c r="O119" s="80"/>
      <c r="P119" s="80"/>
      <c r="Q119" s="80"/>
      <c r="R119" s="80"/>
    </row>
    <row r="120" spans="3:18" ht="12.75" customHeight="1">
      <c r="C120" s="80"/>
      <c r="D120" s="80"/>
      <c r="E120" s="80"/>
      <c r="F120" s="80"/>
      <c r="G120" s="80"/>
      <c r="H120" s="80"/>
      <c r="I120" s="80"/>
      <c r="J120" s="80"/>
      <c r="K120" s="80"/>
      <c r="L120" s="80"/>
      <c r="M120" s="80"/>
      <c r="N120" s="80"/>
      <c r="O120" s="80"/>
      <c r="P120" s="80"/>
      <c r="Q120" s="80"/>
      <c r="R120" s="80"/>
    </row>
    <row r="121" spans="3:18" ht="12.75" customHeight="1">
      <c r="C121" s="80"/>
      <c r="D121" s="80"/>
      <c r="E121" s="80"/>
      <c r="F121" s="80"/>
      <c r="G121" s="80"/>
      <c r="H121" s="80"/>
      <c r="I121" s="80"/>
      <c r="J121" s="80"/>
      <c r="K121" s="80"/>
      <c r="L121" s="80"/>
      <c r="M121" s="80"/>
      <c r="N121" s="80"/>
      <c r="O121" s="80"/>
      <c r="P121" s="80"/>
      <c r="Q121" s="80"/>
      <c r="R121" s="80"/>
    </row>
    <row r="122" spans="3:18" ht="12.75" customHeight="1">
      <c r="C122" s="80"/>
      <c r="D122" s="80"/>
      <c r="E122" s="80"/>
      <c r="F122" s="80"/>
      <c r="G122" s="80"/>
      <c r="H122" s="80"/>
      <c r="I122" s="80"/>
      <c r="J122" s="80"/>
      <c r="K122" s="80"/>
      <c r="L122" s="80"/>
      <c r="M122" s="80"/>
      <c r="N122" s="80"/>
      <c r="O122" s="80"/>
      <c r="P122" s="80"/>
      <c r="Q122" s="80"/>
      <c r="R122" s="80"/>
    </row>
    <row r="123" spans="3:18" ht="12.75" customHeight="1">
      <c r="C123" s="80"/>
      <c r="D123" s="80"/>
      <c r="E123" s="80"/>
      <c r="F123" s="80"/>
      <c r="G123" s="80"/>
      <c r="H123" s="80"/>
      <c r="I123" s="80"/>
      <c r="J123" s="80"/>
      <c r="K123" s="80"/>
      <c r="L123" s="80"/>
      <c r="M123" s="80"/>
      <c r="N123" s="80"/>
      <c r="O123" s="80"/>
      <c r="P123" s="80"/>
      <c r="Q123" s="80"/>
      <c r="R123" s="80"/>
    </row>
    <row r="124" spans="3:18" ht="12.75" customHeight="1">
      <c r="C124" s="80"/>
      <c r="D124" s="80"/>
      <c r="E124" s="80"/>
      <c r="F124" s="80"/>
      <c r="G124" s="80"/>
      <c r="H124" s="80"/>
      <c r="I124" s="80"/>
      <c r="J124" s="80"/>
      <c r="K124" s="80"/>
      <c r="L124" s="80"/>
      <c r="M124" s="80"/>
      <c r="N124" s="80"/>
      <c r="O124" s="80"/>
      <c r="P124" s="80"/>
      <c r="Q124" s="80"/>
      <c r="R124" s="80"/>
    </row>
    <row r="125" spans="3:18" ht="12.75" customHeight="1">
      <c r="C125" s="80"/>
      <c r="D125" s="80"/>
      <c r="E125" s="80"/>
      <c r="F125" s="80"/>
      <c r="G125" s="80"/>
      <c r="H125" s="80"/>
      <c r="I125" s="80"/>
      <c r="J125" s="80"/>
      <c r="K125" s="80"/>
      <c r="L125" s="80"/>
      <c r="M125" s="80"/>
      <c r="N125" s="80"/>
      <c r="O125" s="80"/>
      <c r="P125" s="80"/>
      <c r="Q125" s="80"/>
      <c r="R125" s="80"/>
    </row>
    <row r="126" spans="3:18" ht="12.75" customHeight="1">
      <c r="C126" s="80"/>
      <c r="D126" s="80"/>
      <c r="E126" s="80"/>
      <c r="F126" s="80"/>
      <c r="G126" s="80"/>
      <c r="H126" s="80"/>
      <c r="I126" s="80"/>
      <c r="J126" s="80"/>
      <c r="K126" s="80"/>
      <c r="L126" s="80"/>
      <c r="M126" s="80"/>
      <c r="N126" s="80"/>
      <c r="O126" s="80"/>
      <c r="P126" s="80"/>
      <c r="Q126" s="80"/>
      <c r="R126" s="80"/>
    </row>
    <row r="127" spans="3:18" ht="12.75" customHeight="1">
      <c r="C127" s="80"/>
      <c r="D127" s="80"/>
      <c r="E127" s="80"/>
      <c r="F127" s="80"/>
      <c r="G127" s="80"/>
      <c r="H127" s="80"/>
      <c r="I127" s="80"/>
      <c r="J127" s="80"/>
      <c r="K127" s="80"/>
      <c r="L127" s="80"/>
      <c r="M127" s="80"/>
      <c r="N127" s="80"/>
      <c r="O127" s="80"/>
      <c r="P127" s="80"/>
      <c r="Q127" s="80"/>
      <c r="R127" s="80"/>
    </row>
    <row r="128" spans="3:18" ht="12.75" customHeight="1">
      <c r="C128" s="80"/>
      <c r="D128" s="80"/>
      <c r="E128" s="80"/>
      <c r="F128" s="80"/>
      <c r="G128" s="80"/>
      <c r="H128" s="80"/>
      <c r="I128" s="80"/>
      <c r="J128" s="80"/>
      <c r="K128" s="80"/>
      <c r="L128" s="80"/>
      <c r="M128" s="80"/>
      <c r="N128" s="80"/>
      <c r="O128" s="80"/>
      <c r="P128" s="80"/>
      <c r="Q128" s="80"/>
      <c r="R128" s="80"/>
    </row>
    <row r="129" spans="3:18" ht="12.75" customHeight="1">
      <c r="C129" s="80"/>
      <c r="D129" s="80"/>
      <c r="E129" s="80"/>
      <c r="F129" s="80"/>
      <c r="G129" s="80"/>
      <c r="H129" s="80"/>
      <c r="I129" s="80"/>
      <c r="J129" s="80"/>
      <c r="K129" s="80"/>
      <c r="L129" s="80"/>
      <c r="M129" s="80"/>
      <c r="N129" s="80"/>
      <c r="O129" s="80"/>
      <c r="P129" s="80"/>
      <c r="Q129" s="80"/>
      <c r="R129" s="80"/>
    </row>
    <row r="130" spans="3:18" ht="12.75" customHeight="1">
      <c r="C130" s="80"/>
      <c r="D130" s="80"/>
      <c r="E130" s="80"/>
      <c r="F130" s="80"/>
      <c r="G130" s="80"/>
      <c r="H130" s="80"/>
      <c r="I130" s="80"/>
      <c r="J130" s="80"/>
      <c r="K130" s="80"/>
      <c r="L130" s="80"/>
      <c r="M130" s="80"/>
      <c r="N130" s="80"/>
      <c r="O130" s="80"/>
      <c r="P130" s="80"/>
      <c r="Q130" s="80"/>
      <c r="R130" s="80"/>
    </row>
    <row r="131" spans="3:18" ht="12.75" customHeight="1">
      <c r="C131" s="80"/>
      <c r="D131" s="80"/>
      <c r="E131" s="80"/>
      <c r="F131" s="80"/>
      <c r="G131" s="80"/>
      <c r="H131" s="80"/>
      <c r="I131" s="80"/>
      <c r="J131" s="80"/>
      <c r="K131" s="80"/>
      <c r="L131" s="80"/>
      <c r="M131" s="80"/>
      <c r="N131" s="80"/>
      <c r="O131" s="80"/>
      <c r="P131" s="80"/>
      <c r="Q131" s="80"/>
      <c r="R131" s="80"/>
    </row>
    <row r="132" spans="3:18" ht="12.75" customHeight="1">
      <c r="C132" s="80"/>
      <c r="D132" s="80"/>
      <c r="E132" s="80"/>
      <c r="F132" s="80"/>
      <c r="G132" s="80"/>
      <c r="H132" s="80"/>
      <c r="I132" s="80"/>
      <c r="J132" s="80"/>
      <c r="K132" s="80"/>
      <c r="L132" s="80"/>
      <c r="M132" s="80"/>
      <c r="N132" s="80"/>
      <c r="O132" s="80"/>
      <c r="P132" s="80"/>
      <c r="Q132" s="80"/>
      <c r="R132" s="80"/>
    </row>
    <row r="133" spans="3:18" ht="12.75" customHeight="1">
      <c r="C133" s="80"/>
      <c r="D133" s="80"/>
      <c r="E133" s="80"/>
      <c r="F133" s="80"/>
      <c r="G133" s="80"/>
      <c r="H133" s="80"/>
      <c r="I133" s="80"/>
      <c r="J133" s="80"/>
      <c r="K133" s="80"/>
      <c r="L133" s="80"/>
      <c r="M133" s="80"/>
      <c r="N133" s="80"/>
      <c r="O133" s="80"/>
      <c r="P133" s="80"/>
      <c r="Q133" s="80"/>
      <c r="R133" s="80"/>
    </row>
    <row r="134" spans="3:18" ht="12.75" customHeight="1">
      <c r="C134" s="80"/>
      <c r="D134" s="80"/>
      <c r="E134" s="80"/>
      <c r="F134" s="80"/>
      <c r="G134" s="80"/>
      <c r="H134" s="80"/>
      <c r="I134" s="80"/>
      <c r="J134" s="80"/>
      <c r="K134" s="80"/>
      <c r="L134" s="80"/>
      <c r="M134" s="80"/>
      <c r="N134" s="80"/>
      <c r="O134" s="80"/>
      <c r="P134" s="80"/>
      <c r="Q134" s="80"/>
      <c r="R134" s="80"/>
    </row>
    <row r="135" spans="3:18" ht="12.75" customHeight="1">
      <c r="C135" s="80"/>
      <c r="D135" s="80"/>
      <c r="E135" s="80"/>
      <c r="F135" s="80"/>
      <c r="G135" s="80"/>
      <c r="H135" s="80"/>
      <c r="I135" s="80"/>
      <c r="J135" s="80"/>
      <c r="K135" s="80"/>
      <c r="L135" s="80"/>
      <c r="M135" s="80"/>
      <c r="N135" s="80"/>
      <c r="O135" s="80"/>
      <c r="P135" s="80"/>
      <c r="Q135" s="80"/>
      <c r="R135" s="80"/>
    </row>
    <row r="136" spans="3:18" ht="12.75" customHeight="1">
      <c r="C136" s="80"/>
      <c r="D136" s="80"/>
      <c r="E136" s="80"/>
      <c r="F136" s="80"/>
      <c r="G136" s="80"/>
      <c r="H136" s="80"/>
      <c r="I136" s="80"/>
      <c r="J136" s="80"/>
      <c r="K136" s="80"/>
      <c r="L136" s="80"/>
      <c r="M136" s="80"/>
      <c r="N136" s="80"/>
      <c r="O136" s="80"/>
      <c r="P136" s="80"/>
      <c r="Q136" s="80"/>
      <c r="R136" s="80"/>
    </row>
    <row r="137" spans="3:18" ht="12.75" customHeight="1">
      <c r="C137" s="80"/>
      <c r="D137" s="80"/>
      <c r="E137" s="80"/>
      <c r="F137" s="80"/>
      <c r="G137" s="80"/>
      <c r="H137" s="80"/>
      <c r="I137" s="80"/>
      <c r="J137" s="80"/>
      <c r="K137" s="80"/>
      <c r="L137" s="80"/>
      <c r="M137" s="80"/>
      <c r="N137" s="80"/>
      <c r="O137" s="80"/>
      <c r="P137" s="80"/>
      <c r="Q137" s="80"/>
      <c r="R137" s="80"/>
    </row>
    <row r="138" spans="3:18" ht="12.75" customHeight="1">
      <c r="C138" s="80"/>
      <c r="D138" s="80"/>
      <c r="E138" s="80"/>
      <c r="F138" s="80"/>
      <c r="G138" s="80"/>
      <c r="H138" s="80"/>
      <c r="I138" s="80"/>
      <c r="J138" s="80"/>
      <c r="K138" s="80"/>
      <c r="L138" s="80"/>
      <c r="M138" s="80"/>
      <c r="N138" s="80"/>
      <c r="O138" s="80"/>
      <c r="P138" s="80"/>
      <c r="Q138" s="80"/>
      <c r="R138" s="80"/>
    </row>
    <row r="139" spans="3:18" ht="12.75" customHeight="1">
      <c r="C139" s="80"/>
      <c r="D139" s="80"/>
      <c r="E139" s="80"/>
      <c r="F139" s="80"/>
      <c r="G139" s="80"/>
      <c r="H139" s="80"/>
      <c r="I139" s="80"/>
      <c r="J139" s="80"/>
      <c r="K139" s="80"/>
      <c r="L139" s="80"/>
      <c r="M139" s="80"/>
      <c r="N139" s="80"/>
      <c r="O139" s="80"/>
      <c r="P139" s="80"/>
      <c r="Q139" s="80"/>
      <c r="R139" s="80"/>
    </row>
    <row r="140" spans="3:18" ht="12.75" customHeight="1">
      <c r="C140" s="80"/>
      <c r="D140" s="80"/>
      <c r="E140" s="80"/>
      <c r="F140" s="80"/>
      <c r="G140" s="80"/>
      <c r="H140" s="80"/>
      <c r="I140" s="80"/>
      <c r="J140" s="80"/>
      <c r="K140" s="80"/>
      <c r="L140" s="80"/>
      <c r="M140" s="80"/>
      <c r="N140" s="80"/>
      <c r="O140" s="80"/>
      <c r="P140" s="80"/>
      <c r="Q140" s="80"/>
      <c r="R140" s="80"/>
    </row>
    <row r="141" spans="3:18" ht="12.75" customHeight="1">
      <c r="C141" s="80"/>
      <c r="D141" s="80"/>
      <c r="E141" s="80"/>
      <c r="F141" s="80"/>
      <c r="G141" s="80"/>
      <c r="H141" s="80"/>
      <c r="I141" s="80"/>
      <c r="J141" s="80"/>
      <c r="K141" s="80"/>
      <c r="L141" s="80"/>
      <c r="M141" s="80"/>
      <c r="N141" s="80"/>
      <c r="O141" s="80"/>
      <c r="P141" s="80"/>
      <c r="Q141" s="80"/>
      <c r="R141" s="80"/>
    </row>
    <row r="142" spans="3:18" ht="12.75" customHeight="1">
      <c r="C142" s="80"/>
      <c r="D142" s="80"/>
      <c r="E142" s="80"/>
      <c r="F142" s="80"/>
      <c r="G142" s="80"/>
      <c r="H142" s="80"/>
      <c r="I142" s="80"/>
      <c r="J142" s="80"/>
      <c r="K142" s="80"/>
      <c r="L142" s="80"/>
      <c r="M142" s="80"/>
      <c r="N142" s="80"/>
      <c r="O142" s="80"/>
      <c r="P142" s="80"/>
      <c r="Q142" s="80"/>
      <c r="R142" s="80"/>
    </row>
    <row r="143" spans="3:18" ht="12.75" customHeight="1">
      <c r="C143" s="80"/>
      <c r="D143" s="80"/>
      <c r="E143" s="80"/>
      <c r="F143" s="80"/>
      <c r="G143" s="80"/>
      <c r="H143" s="80"/>
      <c r="I143" s="80"/>
      <c r="J143" s="80"/>
      <c r="K143" s="80"/>
      <c r="L143" s="80"/>
      <c r="M143" s="80"/>
      <c r="N143" s="80"/>
      <c r="O143" s="80"/>
      <c r="P143" s="80"/>
      <c r="Q143" s="80"/>
      <c r="R143" s="80"/>
    </row>
    <row r="144" spans="3:18" ht="12.75" customHeight="1">
      <c r="C144" s="80"/>
      <c r="D144" s="80"/>
      <c r="E144" s="80"/>
      <c r="F144" s="80"/>
      <c r="G144" s="80"/>
      <c r="H144" s="80"/>
      <c r="I144" s="80"/>
      <c r="J144" s="80"/>
      <c r="K144" s="80"/>
      <c r="L144" s="80"/>
      <c r="M144" s="80"/>
      <c r="N144" s="80"/>
      <c r="O144" s="80"/>
      <c r="P144" s="80"/>
      <c r="Q144" s="80"/>
      <c r="R144" s="80"/>
    </row>
    <row r="145" spans="3:18" ht="12.75" customHeight="1">
      <c r="C145" s="80"/>
      <c r="D145" s="80"/>
      <c r="E145" s="80"/>
      <c r="F145" s="80"/>
      <c r="G145" s="80"/>
      <c r="H145" s="80"/>
      <c r="I145" s="80"/>
      <c r="J145" s="80"/>
      <c r="K145" s="80"/>
      <c r="L145" s="80"/>
      <c r="M145" s="80"/>
      <c r="N145" s="80"/>
      <c r="O145" s="80"/>
      <c r="P145" s="80"/>
      <c r="Q145" s="80"/>
      <c r="R145" s="80"/>
    </row>
    <row r="146" spans="3:18" ht="12.75" customHeight="1">
      <c r="C146" s="80"/>
      <c r="D146" s="80"/>
      <c r="E146" s="80"/>
      <c r="F146" s="80"/>
      <c r="G146" s="80"/>
      <c r="H146" s="80"/>
      <c r="I146" s="80"/>
      <c r="J146" s="80"/>
      <c r="K146" s="80"/>
      <c r="L146" s="80"/>
      <c r="M146" s="80"/>
      <c r="N146" s="80"/>
      <c r="O146" s="80"/>
      <c r="P146" s="80"/>
      <c r="Q146" s="80"/>
      <c r="R146" s="80"/>
    </row>
    <row r="147" spans="3:18" ht="12.75" customHeight="1">
      <c r="C147" s="80"/>
      <c r="D147" s="80"/>
      <c r="E147" s="80"/>
      <c r="F147" s="80"/>
      <c r="G147" s="80"/>
      <c r="H147" s="80"/>
      <c r="I147" s="80"/>
      <c r="J147" s="80"/>
      <c r="K147" s="80"/>
      <c r="L147" s="80"/>
      <c r="M147" s="80"/>
      <c r="N147" s="80"/>
      <c r="O147" s="80"/>
      <c r="P147" s="80"/>
      <c r="Q147" s="80"/>
      <c r="R147" s="80"/>
    </row>
    <row r="148" spans="3:18" ht="12.75" customHeight="1">
      <c r="C148" s="80"/>
      <c r="D148" s="80"/>
      <c r="E148" s="80"/>
      <c r="F148" s="80"/>
      <c r="G148" s="80"/>
      <c r="H148" s="80"/>
      <c r="I148" s="80"/>
      <c r="J148" s="80"/>
      <c r="K148" s="80"/>
      <c r="L148" s="80"/>
      <c r="M148" s="80"/>
      <c r="N148" s="80"/>
      <c r="O148" s="80"/>
      <c r="P148" s="80"/>
      <c r="Q148" s="80"/>
      <c r="R148" s="80"/>
    </row>
    <row r="149" spans="3:18" ht="12.75" customHeight="1">
      <c r="C149" s="80"/>
      <c r="D149" s="80"/>
      <c r="E149" s="80"/>
      <c r="F149" s="80"/>
      <c r="G149" s="80"/>
      <c r="H149" s="80"/>
      <c r="I149" s="80"/>
      <c r="J149" s="80"/>
      <c r="K149" s="80"/>
      <c r="L149" s="80"/>
      <c r="M149" s="80"/>
      <c r="N149" s="80"/>
      <c r="O149" s="80"/>
      <c r="P149" s="80"/>
      <c r="Q149" s="80"/>
      <c r="R149" s="80"/>
    </row>
    <row r="150" spans="3:18" ht="12.75" customHeight="1">
      <c r="C150" s="80"/>
      <c r="D150" s="80"/>
      <c r="E150" s="80"/>
      <c r="F150" s="80"/>
      <c r="G150" s="80"/>
      <c r="H150" s="80"/>
      <c r="I150" s="80"/>
      <c r="J150" s="80"/>
      <c r="K150" s="80"/>
      <c r="L150" s="80"/>
      <c r="M150" s="80"/>
      <c r="N150" s="80"/>
      <c r="O150" s="80"/>
      <c r="P150" s="80"/>
      <c r="Q150" s="80"/>
      <c r="R150" s="80"/>
    </row>
    <row r="151" spans="3:18" ht="12.75" customHeight="1">
      <c r="C151" s="80"/>
      <c r="D151" s="80"/>
      <c r="E151" s="80"/>
      <c r="F151" s="80"/>
      <c r="G151" s="80"/>
      <c r="H151" s="80"/>
      <c r="I151" s="80"/>
      <c r="J151" s="80"/>
      <c r="K151" s="80"/>
      <c r="L151" s="80"/>
      <c r="M151" s="80"/>
      <c r="N151" s="80"/>
      <c r="O151" s="80"/>
      <c r="P151" s="80"/>
      <c r="Q151" s="80"/>
      <c r="R151" s="80"/>
    </row>
    <row r="152" spans="3:18" ht="12.75" customHeight="1">
      <c r="C152" s="80"/>
      <c r="D152" s="80"/>
      <c r="E152" s="80"/>
      <c r="F152" s="80"/>
      <c r="G152" s="80"/>
      <c r="H152" s="80"/>
      <c r="I152" s="80"/>
      <c r="J152" s="80"/>
      <c r="K152" s="80"/>
      <c r="L152" s="80"/>
      <c r="M152" s="80"/>
      <c r="N152" s="80"/>
      <c r="O152" s="80"/>
      <c r="P152" s="80"/>
      <c r="Q152" s="80"/>
      <c r="R152" s="80"/>
    </row>
    <row r="153" spans="3:18" ht="12.75" customHeight="1">
      <c r="C153" s="80"/>
      <c r="D153" s="80"/>
      <c r="E153" s="80"/>
      <c r="F153" s="80"/>
      <c r="G153" s="80"/>
      <c r="H153" s="80"/>
      <c r="I153" s="80"/>
      <c r="J153" s="80"/>
      <c r="K153" s="80"/>
      <c r="L153" s="80"/>
      <c r="M153" s="80"/>
      <c r="N153" s="80"/>
      <c r="O153" s="80"/>
      <c r="P153" s="80"/>
      <c r="Q153" s="80"/>
      <c r="R153" s="80"/>
    </row>
    <row r="154" spans="3:18" ht="12.75" customHeight="1">
      <c r="C154" s="80"/>
      <c r="D154" s="80"/>
      <c r="E154" s="80"/>
      <c r="F154" s="80"/>
      <c r="G154" s="80"/>
      <c r="H154" s="80"/>
      <c r="I154" s="80"/>
      <c r="J154" s="80"/>
      <c r="K154" s="80"/>
      <c r="L154" s="80"/>
      <c r="M154" s="80"/>
      <c r="N154" s="80"/>
      <c r="O154" s="80"/>
      <c r="P154" s="80"/>
      <c r="Q154" s="80"/>
      <c r="R154" s="80"/>
    </row>
    <row r="155" spans="3:18" ht="12.75" customHeight="1">
      <c r="C155" s="80"/>
      <c r="D155" s="80"/>
      <c r="E155" s="80"/>
      <c r="F155" s="80"/>
      <c r="G155" s="80"/>
      <c r="H155" s="80"/>
      <c r="I155" s="80"/>
      <c r="J155" s="80"/>
      <c r="K155" s="80"/>
      <c r="L155" s="80"/>
      <c r="M155" s="80"/>
      <c r="N155" s="80"/>
      <c r="O155" s="80"/>
      <c r="P155" s="80"/>
      <c r="Q155" s="80"/>
      <c r="R155" s="80"/>
    </row>
    <row r="156" spans="3:18" ht="12.75" customHeight="1">
      <c r="C156" s="80"/>
      <c r="D156" s="80"/>
      <c r="E156" s="80"/>
      <c r="F156" s="80"/>
      <c r="G156" s="80"/>
      <c r="H156" s="80"/>
      <c r="I156" s="80"/>
      <c r="J156" s="80"/>
      <c r="K156" s="80"/>
      <c r="L156" s="80"/>
      <c r="M156" s="80"/>
      <c r="N156" s="80"/>
      <c r="O156" s="80"/>
      <c r="P156" s="80"/>
      <c r="Q156" s="80"/>
      <c r="R156" s="80"/>
    </row>
    <row r="157" spans="3:18" ht="12.75" customHeight="1">
      <c r="C157" s="80"/>
      <c r="D157" s="80"/>
      <c r="E157" s="80"/>
      <c r="F157" s="80"/>
      <c r="G157" s="80"/>
      <c r="H157" s="80"/>
      <c r="I157" s="80"/>
      <c r="J157" s="80"/>
      <c r="K157" s="80"/>
      <c r="L157" s="80"/>
      <c r="M157" s="80"/>
      <c r="N157" s="80"/>
      <c r="O157" s="80"/>
      <c r="P157" s="80"/>
      <c r="Q157" s="80"/>
      <c r="R157" s="80"/>
    </row>
    <row r="158" spans="3:18" ht="12.75" customHeight="1">
      <c r="C158" s="80"/>
      <c r="D158" s="80"/>
      <c r="E158" s="80"/>
      <c r="F158" s="80"/>
      <c r="G158" s="80"/>
      <c r="H158" s="80"/>
      <c r="I158" s="80"/>
      <c r="J158" s="80"/>
      <c r="K158" s="80"/>
      <c r="L158" s="80"/>
      <c r="M158" s="80"/>
      <c r="N158" s="80"/>
      <c r="O158" s="80"/>
      <c r="P158" s="80"/>
      <c r="Q158" s="80"/>
      <c r="R158" s="80"/>
    </row>
    <row r="159" spans="3:18" ht="12.75" customHeight="1">
      <c r="C159" s="80"/>
      <c r="D159" s="80"/>
      <c r="E159" s="80"/>
      <c r="F159" s="80"/>
      <c r="G159" s="80"/>
      <c r="H159" s="80"/>
      <c r="I159" s="80"/>
      <c r="J159" s="80"/>
      <c r="K159" s="80"/>
      <c r="L159" s="80"/>
      <c r="M159" s="80"/>
      <c r="N159" s="80"/>
      <c r="O159" s="80"/>
      <c r="P159" s="80"/>
      <c r="Q159" s="80"/>
      <c r="R159" s="80"/>
    </row>
    <row r="160" spans="3:18" ht="12.75" customHeight="1">
      <c r="C160" s="80"/>
      <c r="D160" s="80"/>
      <c r="E160" s="80"/>
      <c r="F160" s="80"/>
      <c r="G160" s="80"/>
      <c r="H160" s="80"/>
      <c r="I160" s="80"/>
      <c r="J160" s="80"/>
      <c r="K160" s="80"/>
      <c r="L160" s="80"/>
      <c r="M160" s="80"/>
      <c r="N160" s="80"/>
      <c r="O160" s="80"/>
      <c r="P160" s="80"/>
      <c r="Q160" s="80"/>
      <c r="R160" s="80"/>
    </row>
    <row r="161" spans="3:18" ht="12.75" customHeight="1">
      <c r="C161" s="80"/>
      <c r="D161" s="80"/>
      <c r="E161" s="80"/>
      <c r="F161" s="80"/>
      <c r="G161" s="80"/>
      <c r="H161" s="80"/>
      <c r="I161" s="80"/>
      <c r="J161" s="80"/>
      <c r="K161" s="80"/>
      <c r="L161" s="80"/>
      <c r="M161" s="80"/>
      <c r="N161" s="80"/>
      <c r="O161" s="80"/>
      <c r="P161" s="80"/>
      <c r="Q161" s="80"/>
      <c r="R161" s="80"/>
    </row>
    <row r="162" spans="3:18" ht="12.75" customHeight="1">
      <c r="C162" s="80"/>
      <c r="D162" s="80"/>
      <c r="E162" s="80"/>
      <c r="F162" s="80"/>
      <c r="G162" s="80"/>
      <c r="H162" s="80"/>
      <c r="I162" s="80"/>
      <c r="J162" s="80"/>
      <c r="K162" s="80"/>
      <c r="L162" s="80"/>
      <c r="M162" s="80"/>
      <c r="N162" s="80"/>
      <c r="O162" s="80"/>
      <c r="P162" s="80"/>
      <c r="Q162" s="80"/>
      <c r="R162" s="80"/>
    </row>
    <row r="163" spans="3:18" ht="12.75" customHeight="1">
      <c r="C163" s="80"/>
      <c r="D163" s="80"/>
      <c r="E163" s="80"/>
      <c r="F163" s="80"/>
      <c r="G163" s="80"/>
      <c r="H163" s="80"/>
      <c r="I163" s="80"/>
      <c r="J163" s="80"/>
      <c r="K163" s="80"/>
      <c r="L163" s="80"/>
      <c r="M163" s="80"/>
      <c r="N163" s="80"/>
      <c r="O163" s="80"/>
      <c r="P163" s="80"/>
      <c r="Q163" s="80"/>
      <c r="R163" s="80"/>
    </row>
    <row r="164" spans="3:18" ht="12.75" customHeight="1">
      <c r="C164" s="80"/>
      <c r="D164" s="80"/>
      <c r="E164" s="80"/>
      <c r="F164" s="80"/>
      <c r="G164" s="80"/>
      <c r="H164" s="80"/>
      <c r="I164" s="80"/>
      <c r="J164" s="80"/>
      <c r="K164" s="80"/>
      <c r="L164" s="80"/>
      <c r="M164" s="80"/>
      <c r="N164" s="80"/>
      <c r="O164" s="80"/>
      <c r="P164" s="80"/>
      <c r="Q164" s="80"/>
      <c r="R164" s="80"/>
    </row>
    <row r="165" spans="3:18" ht="12.75" customHeight="1">
      <c r="C165" s="80"/>
      <c r="D165" s="80"/>
      <c r="E165" s="80"/>
      <c r="F165" s="80"/>
      <c r="G165" s="80"/>
      <c r="H165" s="80"/>
      <c r="I165" s="80"/>
      <c r="J165" s="80"/>
      <c r="K165" s="80"/>
      <c r="L165" s="80"/>
      <c r="M165" s="80"/>
      <c r="N165" s="80"/>
      <c r="O165" s="80"/>
      <c r="P165" s="80"/>
      <c r="Q165" s="80"/>
      <c r="R165" s="80"/>
    </row>
    <row r="166" spans="3:18" ht="12.75" customHeight="1">
      <c r="C166" s="80"/>
      <c r="D166" s="80"/>
      <c r="E166" s="80"/>
      <c r="F166" s="80"/>
      <c r="G166" s="80"/>
      <c r="H166" s="80"/>
      <c r="I166" s="80"/>
      <c r="J166" s="80"/>
      <c r="K166" s="80"/>
      <c r="L166" s="80"/>
      <c r="M166" s="80"/>
      <c r="N166" s="80"/>
      <c r="O166" s="80"/>
      <c r="P166" s="80"/>
      <c r="Q166" s="80"/>
      <c r="R166" s="80"/>
    </row>
    <row r="167" spans="3:18" ht="12.75" customHeight="1">
      <c r="C167" s="80"/>
      <c r="D167" s="80"/>
      <c r="E167" s="80"/>
      <c r="F167" s="80"/>
      <c r="G167" s="80"/>
      <c r="H167" s="80"/>
      <c r="I167" s="80"/>
      <c r="J167" s="80"/>
      <c r="K167" s="80"/>
      <c r="L167" s="80"/>
      <c r="M167" s="80"/>
      <c r="N167" s="80"/>
      <c r="O167" s="80"/>
      <c r="P167" s="80"/>
      <c r="Q167" s="80"/>
      <c r="R167" s="80"/>
    </row>
    <row r="168" spans="3:18" ht="12.75" customHeight="1">
      <c r="C168" s="80"/>
      <c r="D168" s="80"/>
      <c r="E168" s="80"/>
      <c r="F168" s="80"/>
      <c r="G168" s="80"/>
      <c r="H168" s="80"/>
      <c r="I168" s="80"/>
      <c r="J168" s="80"/>
      <c r="K168" s="80"/>
      <c r="L168" s="80"/>
      <c r="M168" s="80"/>
      <c r="N168" s="80"/>
      <c r="O168" s="80"/>
      <c r="P168" s="80"/>
      <c r="Q168" s="80"/>
      <c r="R168" s="80"/>
    </row>
    <row r="169" spans="3:18" ht="12.75" customHeight="1">
      <c r="C169" s="80"/>
      <c r="D169" s="80"/>
      <c r="E169" s="80"/>
      <c r="F169" s="80"/>
      <c r="G169" s="80"/>
      <c r="H169" s="80"/>
      <c r="I169" s="80"/>
      <c r="J169" s="80"/>
      <c r="K169" s="80"/>
      <c r="L169" s="80"/>
      <c r="M169" s="80"/>
      <c r="N169" s="80"/>
      <c r="O169" s="80"/>
      <c r="P169" s="80"/>
      <c r="Q169" s="80"/>
      <c r="R169" s="80"/>
    </row>
    <row r="170" spans="3:18" ht="12.75" customHeight="1">
      <c r="C170" s="80"/>
      <c r="D170" s="80"/>
      <c r="E170" s="80"/>
      <c r="F170" s="80"/>
      <c r="G170" s="80"/>
      <c r="H170" s="80"/>
      <c r="I170" s="80"/>
      <c r="J170" s="80"/>
      <c r="K170" s="80"/>
      <c r="L170" s="80"/>
      <c r="M170" s="80"/>
      <c r="N170" s="80"/>
      <c r="O170" s="80"/>
      <c r="P170" s="80"/>
      <c r="Q170" s="80"/>
      <c r="R170" s="80"/>
    </row>
    <row r="171" spans="3:18" ht="12.75" customHeight="1">
      <c r="C171" s="80"/>
      <c r="D171" s="80"/>
      <c r="E171" s="80"/>
      <c r="F171" s="80"/>
      <c r="G171" s="80"/>
      <c r="H171" s="80"/>
      <c r="I171" s="80"/>
      <c r="J171" s="80"/>
      <c r="K171" s="80"/>
      <c r="L171" s="80"/>
      <c r="M171" s="80"/>
      <c r="N171" s="80"/>
      <c r="O171" s="80"/>
      <c r="P171" s="80"/>
      <c r="Q171" s="80"/>
      <c r="R171" s="80"/>
    </row>
    <row r="172" spans="3:18" ht="12.75" customHeight="1">
      <c r="C172" s="80"/>
      <c r="D172" s="80"/>
      <c r="E172" s="80"/>
      <c r="F172" s="80"/>
      <c r="G172" s="80"/>
      <c r="H172" s="80"/>
      <c r="I172" s="80"/>
      <c r="J172" s="80"/>
      <c r="K172" s="80"/>
      <c r="L172" s="80"/>
      <c r="M172" s="80"/>
      <c r="N172" s="80"/>
      <c r="O172" s="80"/>
      <c r="P172" s="80"/>
      <c r="Q172" s="80"/>
      <c r="R172" s="80"/>
    </row>
    <row r="173" spans="3:18" ht="12.75" customHeight="1">
      <c r="C173" s="80"/>
      <c r="D173" s="80"/>
      <c r="E173" s="80"/>
      <c r="F173" s="80"/>
      <c r="G173" s="80"/>
      <c r="H173" s="80"/>
      <c r="I173" s="80"/>
      <c r="J173" s="80"/>
      <c r="K173" s="80"/>
      <c r="L173" s="80"/>
      <c r="M173" s="80"/>
      <c r="N173" s="80"/>
      <c r="O173" s="80"/>
      <c r="P173" s="80"/>
      <c r="Q173" s="80"/>
      <c r="R173" s="80"/>
    </row>
    <row r="174" spans="3:18" ht="12.75" customHeight="1">
      <c r="C174" s="80"/>
      <c r="D174" s="80"/>
      <c r="E174" s="80"/>
      <c r="F174" s="80"/>
      <c r="G174" s="80"/>
      <c r="H174" s="80"/>
      <c r="I174" s="80"/>
      <c r="J174" s="80"/>
      <c r="K174" s="80"/>
      <c r="L174" s="80"/>
      <c r="M174" s="80"/>
      <c r="N174" s="80"/>
      <c r="O174" s="80"/>
      <c r="P174" s="80"/>
      <c r="Q174" s="80"/>
      <c r="R174" s="80"/>
    </row>
    <row r="175" spans="3:18" ht="12.75" customHeight="1">
      <c r="C175" s="80"/>
      <c r="D175" s="80"/>
      <c r="E175" s="80"/>
      <c r="F175" s="80"/>
      <c r="G175" s="80"/>
      <c r="H175" s="80"/>
      <c r="I175" s="80"/>
      <c r="J175" s="80"/>
      <c r="K175" s="80"/>
      <c r="L175" s="80"/>
      <c r="M175" s="80"/>
      <c r="N175" s="80"/>
      <c r="O175" s="80"/>
      <c r="P175" s="80"/>
      <c r="Q175" s="80"/>
      <c r="R175" s="80"/>
    </row>
    <row r="176" spans="3:18" ht="12.75" customHeight="1">
      <c r="C176" s="80"/>
      <c r="D176" s="80"/>
      <c r="E176" s="80"/>
      <c r="F176" s="80"/>
      <c r="G176" s="80"/>
      <c r="H176" s="80"/>
      <c r="I176" s="80"/>
      <c r="J176" s="80"/>
      <c r="K176" s="80"/>
      <c r="L176" s="80"/>
      <c r="M176" s="80"/>
      <c r="N176" s="80"/>
      <c r="O176" s="80"/>
      <c r="P176" s="80"/>
      <c r="Q176" s="80"/>
      <c r="R176" s="80"/>
    </row>
    <row r="177" spans="3:18" ht="12.75" customHeight="1">
      <c r="C177" s="80"/>
      <c r="D177" s="80"/>
      <c r="E177" s="80"/>
      <c r="F177" s="80"/>
      <c r="G177" s="80"/>
      <c r="H177" s="80"/>
      <c r="I177" s="80"/>
      <c r="J177" s="80"/>
      <c r="K177" s="80"/>
      <c r="L177" s="80"/>
      <c r="M177" s="80"/>
      <c r="N177" s="80"/>
      <c r="O177" s="80"/>
      <c r="P177" s="80"/>
      <c r="Q177" s="80"/>
      <c r="R177" s="80"/>
    </row>
    <row r="178" spans="3:18" ht="12.75" customHeight="1">
      <c r="C178" s="80"/>
      <c r="D178" s="80"/>
      <c r="E178" s="80"/>
      <c r="F178" s="80"/>
      <c r="G178" s="80"/>
      <c r="H178" s="80"/>
      <c r="I178" s="80"/>
      <c r="J178" s="80"/>
      <c r="K178" s="80"/>
      <c r="L178" s="80"/>
      <c r="M178" s="80"/>
      <c r="N178" s="80"/>
      <c r="O178" s="80"/>
      <c r="P178" s="80"/>
      <c r="Q178" s="80"/>
      <c r="R178" s="80"/>
    </row>
    <row r="179" spans="3:18" ht="12.75" customHeight="1">
      <c r="C179" s="80"/>
      <c r="D179" s="80"/>
      <c r="E179" s="80"/>
      <c r="F179" s="80"/>
      <c r="G179" s="80"/>
      <c r="H179" s="80"/>
      <c r="I179" s="80"/>
      <c r="J179" s="80"/>
      <c r="K179" s="80"/>
      <c r="L179" s="80"/>
      <c r="M179" s="80"/>
      <c r="N179" s="80"/>
      <c r="O179" s="80"/>
      <c r="P179" s="80"/>
      <c r="Q179" s="80"/>
      <c r="R179" s="80"/>
    </row>
    <row r="180" spans="3:18" ht="12.75" customHeight="1">
      <c r="C180" s="80"/>
      <c r="D180" s="80"/>
      <c r="E180" s="80"/>
      <c r="F180" s="80"/>
      <c r="G180" s="80"/>
      <c r="H180" s="80"/>
      <c r="I180" s="80"/>
      <c r="J180" s="80"/>
      <c r="K180" s="80"/>
      <c r="L180" s="80"/>
      <c r="M180" s="80"/>
      <c r="N180" s="80"/>
      <c r="O180" s="80"/>
      <c r="P180" s="80"/>
      <c r="Q180" s="80"/>
      <c r="R180" s="80"/>
    </row>
    <row r="181" spans="3:18" ht="12.75" customHeight="1">
      <c r="C181" s="80"/>
      <c r="D181" s="80"/>
      <c r="E181" s="80"/>
      <c r="F181" s="80"/>
      <c r="G181" s="80"/>
      <c r="H181" s="80"/>
      <c r="I181" s="80"/>
      <c r="J181" s="80"/>
      <c r="K181" s="80"/>
      <c r="L181" s="80"/>
      <c r="M181" s="80"/>
      <c r="N181" s="80"/>
      <c r="O181" s="80"/>
      <c r="P181" s="80"/>
      <c r="Q181" s="80"/>
      <c r="R181" s="80"/>
    </row>
    <row r="182" spans="3:18" ht="12.75" customHeight="1">
      <c r="C182" s="80"/>
      <c r="D182" s="80"/>
      <c r="E182" s="80"/>
      <c r="F182" s="80"/>
      <c r="G182" s="80"/>
      <c r="H182" s="80"/>
      <c r="I182" s="80"/>
      <c r="J182" s="80"/>
      <c r="K182" s="80"/>
      <c r="L182" s="80"/>
      <c r="M182" s="80"/>
      <c r="N182" s="80"/>
      <c r="O182" s="80"/>
      <c r="P182" s="80"/>
      <c r="Q182" s="80"/>
      <c r="R182" s="80"/>
    </row>
    <row r="183" spans="3:18" ht="12.75" customHeight="1">
      <c r="C183" s="80"/>
      <c r="D183" s="80"/>
      <c r="E183" s="80"/>
      <c r="F183" s="80"/>
      <c r="G183" s="80"/>
      <c r="H183" s="80"/>
      <c r="I183" s="80"/>
      <c r="J183" s="80"/>
      <c r="K183" s="80"/>
      <c r="L183" s="80"/>
      <c r="M183" s="80"/>
      <c r="N183" s="80"/>
      <c r="O183" s="80"/>
      <c r="P183" s="80"/>
      <c r="Q183" s="80"/>
      <c r="R183" s="80"/>
    </row>
    <row r="184" spans="3:18" ht="12.75" customHeight="1">
      <c r="C184" s="80"/>
      <c r="D184" s="80"/>
      <c r="E184" s="80"/>
      <c r="F184" s="80"/>
      <c r="G184" s="80"/>
      <c r="H184" s="80"/>
      <c r="I184" s="80"/>
      <c r="J184" s="80"/>
      <c r="K184" s="80"/>
      <c r="L184" s="80"/>
      <c r="M184" s="80"/>
      <c r="N184" s="80"/>
      <c r="O184" s="80"/>
      <c r="P184" s="80"/>
      <c r="Q184" s="80"/>
      <c r="R184" s="80"/>
    </row>
    <row r="185" spans="3:18" ht="12.75" customHeight="1">
      <c r="C185" s="80"/>
      <c r="D185" s="80"/>
      <c r="E185" s="80"/>
      <c r="F185" s="80"/>
      <c r="G185" s="80"/>
      <c r="H185" s="80"/>
      <c r="I185" s="80"/>
      <c r="J185" s="80"/>
      <c r="K185" s="80"/>
      <c r="L185" s="80"/>
      <c r="M185" s="80"/>
      <c r="N185" s="80"/>
      <c r="O185" s="80"/>
      <c r="P185" s="80"/>
      <c r="Q185" s="80"/>
      <c r="R185" s="80"/>
    </row>
    <row r="186" spans="3:18" ht="12.75" customHeight="1">
      <c r="C186" s="80"/>
      <c r="D186" s="80"/>
      <c r="E186" s="80"/>
      <c r="F186" s="80"/>
      <c r="G186" s="80"/>
      <c r="H186" s="80"/>
      <c r="I186" s="80"/>
      <c r="J186" s="80"/>
      <c r="K186" s="80"/>
      <c r="L186" s="80"/>
      <c r="M186" s="80"/>
      <c r="N186" s="80"/>
      <c r="O186" s="80"/>
      <c r="P186" s="80"/>
      <c r="Q186" s="80"/>
      <c r="R186" s="80"/>
    </row>
    <row r="187" spans="3:18" ht="12.75" customHeight="1">
      <c r="C187" s="80"/>
      <c r="D187" s="80"/>
      <c r="E187" s="80"/>
      <c r="F187" s="80"/>
      <c r="G187" s="80"/>
      <c r="H187" s="80"/>
      <c r="I187" s="80"/>
      <c r="J187" s="80"/>
      <c r="K187" s="80"/>
      <c r="L187" s="80"/>
      <c r="M187" s="80"/>
      <c r="N187" s="80"/>
      <c r="O187" s="80"/>
      <c r="P187" s="80"/>
      <c r="Q187" s="80"/>
      <c r="R187" s="80"/>
    </row>
    <row r="188" spans="3:18" ht="12.75" customHeight="1">
      <c r="C188" s="80"/>
      <c r="D188" s="80"/>
      <c r="E188" s="80"/>
      <c r="F188" s="80"/>
      <c r="G188" s="80"/>
      <c r="H188" s="80"/>
      <c r="I188" s="80"/>
      <c r="J188" s="80"/>
      <c r="K188" s="80"/>
      <c r="L188" s="80"/>
      <c r="M188" s="80"/>
      <c r="N188" s="80"/>
      <c r="O188" s="80"/>
      <c r="P188" s="80"/>
      <c r="Q188" s="80"/>
      <c r="R188" s="80"/>
    </row>
    <row r="189" spans="3:18" ht="12.75" customHeight="1">
      <c r="C189" s="80"/>
      <c r="D189" s="80"/>
      <c r="E189" s="80"/>
      <c r="F189" s="80"/>
      <c r="G189" s="80"/>
      <c r="H189" s="80"/>
      <c r="I189" s="80"/>
      <c r="J189" s="80"/>
      <c r="K189" s="80"/>
      <c r="L189" s="80"/>
      <c r="M189" s="80"/>
      <c r="N189" s="80"/>
      <c r="O189" s="80"/>
      <c r="P189" s="80"/>
      <c r="Q189" s="80"/>
      <c r="R189" s="80"/>
    </row>
    <row r="190" spans="3:18" ht="12.75" customHeight="1">
      <c r="C190" s="80"/>
      <c r="D190" s="80"/>
      <c r="E190" s="80"/>
      <c r="F190" s="80"/>
      <c r="G190" s="80"/>
      <c r="H190" s="80"/>
      <c r="I190" s="80"/>
      <c r="J190" s="80"/>
      <c r="K190" s="80"/>
      <c r="L190" s="80"/>
      <c r="M190" s="80"/>
      <c r="N190" s="80"/>
      <c r="O190" s="80"/>
      <c r="P190" s="80"/>
      <c r="Q190" s="80"/>
      <c r="R190" s="80"/>
    </row>
    <row r="191" spans="3:18" ht="12.75" customHeight="1">
      <c r="C191" s="80"/>
      <c r="D191" s="80"/>
      <c r="E191" s="80"/>
      <c r="F191" s="80"/>
      <c r="G191" s="80"/>
      <c r="H191" s="80"/>
      <c r="I191" s="80"/>
      <c r="J191" s="80"/>
      <c r="K191" s="80"/>
      <c r="L191" s="80"/>
      <c r="M191" s="80"/>
      <c r="N191" s="80"/>
      <c r="O191" s="80"/>
      <c r="P191" s="80"/>
      <c r="Q191" s="80"/>
      <c r="R191" s="80"/>
    </row>
    <row r="192" spans="3:18" ht="12.75" customHeight="1">
      <c r="C192" s="80"/>
      <c r="D192" s="80"/>
      <c r="E192" s="80"/>
      <c r="F192" s="80"/>
      <c r="G192" s="80"/>
      <c r="H192" s="80"/>
      <c r="I192" s="80"/>
      <c r="J192" s="80"/>
      <c r="K192" s="80"/>
      <c r="L192" s="80"/>
      <c r="M192" s="80"/>
      <c r="N192" s="80"/>
      <c r="O192" s="80"/>
      <c r="P192" s="80"/>
      <c r="Q192" s="80"/>
      <c r="R192" s="80"/>
    </row>
    <row r="193" spans="3:18" ht="12.75" customHeight="1">
      <c r="C193" s="80"/>
      <c r="D193" s="80"/>
      <c r="E193" s="80"/>
      <c r="F193" s="80"/>
      <c r="G193" s="80"/>
      <c r="H193" s="80"/>
      <c r="I193" s="80"/>
      <c r="J193" s="80"/>
      <c r="K193" s="80"/>
      <c r="L193" s="80"/>
      <c r="M193" s="80"/>
      <c r="N193" s="80"/>
      <c r="O193" s="80"/>
      <c r="P193" s="80"/>
      <c r="Q193" s="80"/>
      <c r="R193" s="80"/>
    </row>
    <row r="194" spans="3:18" ht="12.75" customHeight="1">
      <c r="C194" s="80"/>
      <c r="D194" s="80"/>
      <c r="E194" s="80"/>
      <c r="F194" s="80"/>
      <c r="G194" s="80"/>
      <c r="H194" s="80"/>
      <c r="I194" s="80"/>
      <c r="J194" s="80"/>
      <c r="K194" s="80"/>
      <c r="L194" s="80"/>
      <c r="M194" s="80"/>
      <c r="N194" s="80"/>
      <c r="O194" s="80"/>
      <c r="P194" s="80"/>
      <c r="Q194" s="80"/>
      <c r="R194" s="80"/>
    </row>
    <row r="195" spans="3:18" ht="12.75" customHeight="1">
      <c r="C195" s="80"/>
      <c r="D195" s="80"/>
      <c r="E195" s="80"/>
      <c r="F195" s="80"/>
      <c r="G195" s="80"/>
      <c r="H195" s="80"/>
      <c r="I195" s="80"/>
      <c r="J195" s="80"/>
      <c r="K195" s="80"/>
      <c r="L195" s="80"/>
      <c r="M195" s="80"/>
      <c r="N195" s="80"/>
      <c r="O195" s="80"/>
      <c r="P195" s="80"/>
      <c r="Q195" s="80"/>
      <c r="R195" s="80"/>
    </row>
    <row r="196" spans="3:18" ht="12.75" customHeight="1">
      <c r="C196" s="80"/>
      <c r="D196" s="80"/>
      <c r="E196" s="80"/>
      <c r="F196" s="80"/>
      <c r="G196" s="80"/>
      <c r="H196" s="80"/>
      <c r="I196" s="80"/>
      <c r="J196" s="80"/>
      <c r="K196" s="80"/>
      <c r="L196" s="80"/>
      <c r="M196" s="80"/>
      <c r="N196" s="80"/>
      <c r="O196" s="80"/>
      <c r="P196" s="80"/>
      <c r="Q196" s="80"/>
      <c r="R196" s="80"/>
    </row>
    <row r="197" spans="3:18" ht="12.75" customHeight="1">
      <c r="C197" s="80"/>
      <c r="D197" s="80"/>
      <c r="E197" s="80"/>
      <c r="F197" s="80"/>
      <c r="G197" s="80"/>
      <c r="H197" s="80"/>
      <c r="I197" s="80"/>
      <c r="J197" s="80"/>
      <c r="K197" s="80"/>
      <c r="L197" s="80"/>
      <c r="M197" s="80"/>
      <c r="N197" s="80"/>
      <c r="O197" s="80"/>
      <c r="P197" s="80"/>
      <c r="Q197" s="80"/>
      <c r="R197" s="80"/>
    </row>
    <row r="198" spans="3:18" ht="12.75" customHeight="1">
      <c r="C198" s="80"/>
      <c r="D198" s="80"/>
      <c r="E198" s="80"/>
      <c r="F198" s="80"/>
      <c r="G198" s="80"/>
      <c r="H198" s="80"/>
      <c r="I198" s="80"/>
      <c r="J198" s="80"/>
      <c r="K198" s="80"/>
      <c r="L198" s="80"/>
      <c r="M198" s="80"/>
      <c r="N198" s="80"/>
      <c r="O198" s="80"/>
      <c r="P198" s="80"/>
      <c r="Q198" s="80"/>
      <c r="R198" s="80"/>
    </row>
    <row r="199" spans="3:18" ht="12.75" customHeight="1">
      <c r="C199" s="80"/>
      <c r="D199" s="80"/>
      <c r="E199" s="80"/>
      <c r="F199" s="80"/>
      <c r="G199" s="80"/>
      <c r="H199" s="80"/>
      <c r="I199" s="80"/>
      <c r="J199" s="80"/>
      <c r="K199" s="80"/>
      <c r="L199" s="80"/>
      <c r="M199" s="80"/>
      <c r="N199" s="80"/>
      <c r="O199" s="80"/>
      <c r="P199" s="80"/>
      <c r="Q199" s="80"/>
      <c r="R199" s="80"/>
    </row>
    <row r="200" spans="3:18" ht="12.75" customHeight="1">
      <c r="C200" s="80"/>
      <c r="D200" s="80"/>
      <c r="E200" s="80"/>
      <c r="F200" s="80"/>
      <c r="G200" s="80"/>
      <c r="H200" s="80"/>
      <c r="I200" s="80"/>
      <c r="J200" s="80"/>
      <c r="K200" s="80"/>
      <c r="L200" s="80"/>
      <c r="M200" s="80"/>
      <c r="N200" s="80"/>
      <c r="O200" s="80"/>
      <c r="P200" s="80"/>
      <c r="Q200" s="80"/>
      <c r="R200" s="80"/>
    </row>
    <row r="201" spans="3:18" ht="12.75" customHeight="1">
      <c r="C201" s="80"/>
      <c r="D201" s="80"/>
      <c r="E201" s="80"/>
      <c r="F201" s="80"/>
      <c r="G201" s="80"/>
      <c r="H201" s="80"/>
      <c r="I201" s="80"/>
      <c r="J201" s="80"/>
      <c r="K201" s="80"/>
      <c r="L201" s="80"/>
      <c r="M201" s="80"/>
      <c r="N201" s="80"/>
      <c r="O201" s="80"/>
      <c r="P201" s="80"/>
      <c r="Q201" s="80"/>
      <c r="R201" s="80"/>
    </row>
    <row r="202" spans="3:18" ht="12.75" customHeight="1">
      <c r="C202" s="80"/>
      <c r="D202" s="80"/>
      <c r="E202" s="80"/>
      <c r="F202" s="80"/>
      <c r="G202" s="80"/>
      <c r="H202" s="80"/>
      <c r="I202" s="80"/>
      <c r="J202" s="80"/>
      <c r="K202" s="80"/>
      <c r="L202" s="80"/>
      <c r="M202" s="80"/>
      <c r="N202" s="80"/>
      <c r="O202" s="80"/>
      <c r="P202" s="80"/>
      <c r="Q202" s="80"/>
      <c r="R202" s="80"/>
    </row>
    <row r="203" spans="3:18" ht="12.75" customHeight="1">
      <c r="C203" s="80"/>
      <c r="D203" s="80"/>
      <c r="E203" s="80"/>
      <c r="F203" s="80"/>
      <c r="G203" s="80"/>
      <c r="H203" s="80"/>
      <c r="I203" s="80"/>
      <c r="J203" s="80"/>
      <c r="K203" s="80"/>
      <c r="L203" s="80"/>
      <c r="M203" s="80"/>
      <c r="N203" s="80"/>
      <c r="O203" s="80"/>
      <c r="P203" s="80"/>
      <c r="Q203" s="80"/>
      <c r="R203" s="80"/>
    </row>
    <row r="204" spans="3:18" ht="12.75" customHeight="1">
      <c r="C204" s="80"/>
      <c r="D204" s="80"/>
      <c r="E204" s="80"/>
      <c r="F204" s="80"/>
      <c r="G204" s="80"/>
      <c r="H204" s="80"/>
      <c r="I204" s="80"/>
      <c r="J204" s="80"/>
      <c r="K204" s="80"/>
      <c r="L204" s="80"/>
      <c r="M204" s="80"/>
      <c r="N204" s="80"/>
      <c r="O204" s="80"/>
      <c r="P204" s="80"/>
      <c r="Q204" s="80"/>
      <c r="R204" s="80"/>
    </row>
  </sheetData>
  <sheetProtection selectLockedCells="1"/>
  <mergeCells count="12">
    <mergeCell ref="C61:F61"/>
    <mergeCell ref="C62:F62"/>
    <mergeCell ref="C63:F63"/>
    <mergeCell ref="A3:B3"/>
    <mergeCell ref="C7:F7"/>
    <mergeCell ref="G7:J7"/>
    <mergeCell ref="K7:N7"/>
    <mergeCell ref="O7:R7"/>
    <mergeCell ref="C34:F34"/>
    <mergeCell ref="G34:J34"/>
    <mergeCell ref="K34:N34"/>
    <mergeCell ref="O34:R34"/>
  </mergeCells>
  <hyperlinks>
    <hyperlink ref="A1" location="Inhalt!A1" display="Zurück zum Inhalt"/>
  </hyperlinks>
  <pageMargins left="0.59055118110236227" right="0.59055118110236227" top="1.1811023622047245" bottom="0.59055118110236227" header="0.39370078740157483" footer="0.39370078740157483"/>
  <pageSetup paperSize="9" pageOrder="overThenDown" orientation="portrait" r:id="rId1"/>
  <headerFooter alignWithMargins="0">
    <oddHeader>&amp;L&amp;"Arial,Fett"
Tabelle &amp;A&amp;CSeite &amp;P von &amp;N
&amp;"Arial,Fett"CO&amp;Y2&amp;Y-Emissionen*) 2008 nach Wirtschaftszweigen
in tiefer Gliederung und Bundesländern</oddHeader>
    <oddFooter>&amp;CStatistische Ämter der Länder – Indikatoren und Kennzahlen, UGRdL 2018</oddFooter>
  </headerFooter>
  <rowBreaks count="1" manualBreakCount="1">
    <brk id="32" max="16383" man="1"/>
  </rowBreaks>
  <colBreaks count="3" manualBreakCount="3">
    <brk id="6" max="1048575" man="1"/>
    <brk id="10" max="1048575" man="1"/>
    <brk id="14"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04"/>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7.26953125" style="822" customWidth="1"/>
    <col min="2" max="2" width="33.453125" style="822" customWidth="1"/>
    <col min="3" max="18" width="12.54296875" style="822" customWidth="1"/>
    <col min="19" max="16384" width="11.453125" style="829"/>
  </cols>
  <sheetData>
    <row r="1" spans="1:18" ht="12.75" customHeight="1">
      <c r="A1" s="299" t="s">
        <v>263</v>
      </c>
    </row>
    <row r="3" spans="1:18" s="71" customFormat="1" ht="12.75" customHeight="1">
      <c r="A3" s="1345" t="s">
        <v>187</v>
      </c>
      <c r="B3" s="1345"/>
      <c r="C3" s="71" t="s">
        <v>1482</v>
      </c>
    </row>
    <row r="4" spans="1:18" s="76" customFormat="1" ht="12.75" customHeight="1">
      <c r="A4" s="74"/>
      <c r="B4" s="454"/>
      <c r="C4" s="75"/>
      <c r="D4" s="75"/>
      <c r="E4" s="75"/>
      <c r="F4" s="75"/>
      <c r="G4" s="75"/>
      <c r="H4" s="75"/>
      <c r="I4" s="75"/>
      <c r="J4" s="75"/>
      <c r="K4" s="75"/>
      <c r="L4" s="75"/>
      <c r="M4" s="75"/>
      <c r="N4" s="75"/>
      <c r="O4" s="75"/>
      <c r="P4" s="75"/>
      <c r="Q4" s="75"/>
      <c r="R4" s="75"/>
    </row>
    <row r="5" spans="1:18" ht="43.5" customHeight="1">
      <c r="A5" s="911" t="s">
        <v>740</v>
      </c>
      <c r="B5" s="912" t="s">
        <v>165</v>
      </c>
      <c r="C5" s="912" t="s">
        <v>553</v>
      </c>
      <c r="D5" s="912" t="s">
        <v>329</v>
      </c>
      <c r="E5" s="912" t="s">
        <v>330</v>
      </c>
      <c r="F5" s="913" t="s">
        <v>331</v>
      </c>
      <c r="G5" s="913" t="s">
        <v>332</v>
      </c>
      <c r="H5" s="913" t="s">
        <v>333</v>
      </c>
      <c r="I5" s="913" t="s">
        <v>334</v>
      </c>
      <c r="J5" s="913" t="s">
        <v>177</v>
      </c>
      <c r="K5" s="913" t="s">
        <v>178</v>
      </c>
      <c r="L5" s="913" t="s">
        <v>554</v>
      </c>
      <c r="M5" s="913" t="s">
        <v>179</v>
      </c>
      <c r="N5" s="913" t="s">
        <v>339</v>
      </c>
      <c r="O5" s="913" t="s">
        <v>340</v>
      </c>
      <c r="P5" s="913" t="s">
        <v>555</v>
      </c>
      <c r="Q5" s="913" t="s">
        <v>556</v>
      </c>
      <c r="R5" s="913" t="s">
        <v>343</v>
      </c>
    </row>
    <row r="6" spans="1:18" s="71" customFormat="1" ht="12.65" customHeight="1">
      <c r="A6" s="910"/>
      <c r="B6" s="910"/>
      <c r="C6" s="910"/>
      <c r="D6" s="910"/>
      <c r="E6" s="910"/>
      <c r="F6" s="910"/>
      <c r="G6" s="910"/>
      <c r="H6" s="910"/>
      <c r="I6" s="910"/>
      <c r="J6" s="910"/>
      <c r="K6" s="910"/>
      <c r="L6" s="910"/>
      <c r="M6" s="910"/>
      <c r="N6" s="910"/>
      <c r="O6" s="910"/>
      <c r="P6" s="910"/>
      <c r="Q6" s="910"/>
      <c r="R6" s="910"/>
    </row>
    <row r="7" spans="1:18" s="71" customFormat="1" ht="12.75" customHeight="1">
      <c r="A7" s="454"/>
      <c r="B7" s="454"/>
      <c r="C7" s="1344" t="s">
        <v>90</v>
      </c>
      <c r="D7" s="1344"/>
      <c r="E7" s="1344"/>
      <c r="F7" s="1344"/>
      <c r="G7" s="1344" t="s">
        <v>90</v>
      </c>
      <c r="H7" s="1344"/>
      <c r="I7" s="1344"/>
      <c r="J7" s="1344"/>
      <c r="K7" s="1344" t="s">
        <v>90</v>
      </c>
      <c r="L7" s="1344"/>
      <c r="M7" s="1344"/>
      <c r="N7" s="1344"/>
      <c r="O7" s="1344" t="s">
        <v>90</v>
      </c>
      <c r="P7" s="1344"/>
      <c r="Q7" s="1344"/>
      <c r="R7" s="1344"/>
    </row>
    <row r="8" spans="1:18" s="76" customFormat="1" ht="12.65" customHeight="1">
      <c r="A8" s="74"/>
      <c r="B8" s="454"/>
      <c r="C8" s="75"/>
      <c r="D8" s="75"/>
      <c r="E8" s="75"/>
      <c r="F8" s="75"/>
      <c r="G8" s="75"/>
      <c r="H8" s="75"/>
      <c r="I8" s="75"/>
      <c r="J8" s="75"/>
      <c r="K8" s="75"/>
      <c r="L8" s="75"/>
      <c r="M8" s="75"/>
      <c r="N8" s="75"/>
      <c r="O8" s="75"/>
      <c r="P8" s="75"/>
      <c r="Q8" s="75"/>
      <c r="R8" s="75"/>
    </row>
    <row r="9" spans="1:18" s="818" customFormat="1" ht="13.4" customHeight="1">
      <c r="A9" s="914" t="s">
        <v>617</v>
      </c>
      <c r="B9" s="919" t="s">
        <v>742</v>
      </c>
      <c r="C9" s="916">
        <v>881.13534048061354</v>
      </c>
      <c r="D9" s="916">
        <v>1623.6205513859049</v>
      </c>
      <c r="E9" s="916">
        <v>75.686748384478634</v>
      </c>
      <c r="F9" s="916">
        <v>266.16799985852344</v>
      </c>
      <c r="G9" s="916">
        <v>35.772799820425298</v>
      </c>
      <c r="H9" s="916">
        <v>90.320551017137504</v>
      </c>
      <c r="I9" s="916">
        <v>515.51153694401683</v>
      </c>
      <c r="J9" s="916">
        <v>378.30630783935754</v>
      </c>
      <c r="K9" s="916">
        <v>2127.5529360881133</v>
      </c>
      <c r="L9" s="916">
        <v>1770.1947842816894</v>
      </c>
      <c r="M9" s="916">
        <v>319.28885118295784</v>
      </c>
      <c r="N9" s="916">
        <v>58.050979045591241</v>
      </c>
      <c r="O9" s="916">
        <v>294.31170608450145</v>
      </c>
      <c r="P9" s="916">
        <v>460.45995610206779</v>
      </c>
      <c r="Q9" s="916">
        <v>443.05706453911085</v>
      </c>
      <c r="R9" s="916">
        <v>265.7948933122218</v>
      </c>
    </row>
    <row r="10" spans="1:18" ht="13.4" customHeight="1">
      <c r="A10" s="914" t="s">
        <v>618</v>
      </c>
      <c r="B10" s="919" t="s">
        <v>743</v>
      </c>
      <c r="C10" s="916">
        <v>33189.556924004406</v>
      </c>
      <c r="D10" s="916">
        <v>28800.269959351033</v>
      </c>
      <c r="E10" s="916">
        <v>9382.4816668735075</v>
      </c>
      <c r="F10" s="916">
        <v>48276.805013060155</v>
      </c>
      <c r="G10" s="916">
        <v>11361.262230779752</v>
      </c>
      <c r="H10" s="916">
        <v>5807.8240019149553</v>
      </c>
      <c r="I10" s="916">
        <v>14951.331878977553</v>
      </c>
      <c r="J10" s="916">
        <v>5114.968573110632</v>
      </c>
      <c r="K10" s="916">
        <v>35932.796308632947</v>
      </c>
      <c r="L10" s="916">
        <v>216514.89442192603</v>
      </c>
      <c r="M10" s="916">
        <v>11225.901549023498</v>
      </c>
      <c r="N10" s="916">
        <v>15333.410428110265</v>
      </c>
      <c r="O10" s="916">
        <v>35782.653119892188</v>
      </c>
      <c r="P10" s="916">
        <v>24310.525144794861</v>
      </c>
      <c r="Q10" s="916">
        <v>10408.983793215559</v>
      </c>
      <c r="R10" s="916">
        <v>3810.0080240322022</v>
      </c>
    </row>
    <row r="11" spans="1:18" ht="26.15" customHeight="1">
      <c r="A11" s="914" t="s">
        <v>619</v>
      </c>
      <c r="B11" s="919" t="s">
        <v>744</v>
      </c>
      <c r="C11" s="916">
        <v>97.602370717774406</v>
      </c>
      <c r="D11" s="916">
        <v>66.784075464152252</v>
      </c>
      <c r="E11" s="916">
        <v>3.5327392339000125</v>
      </c>
      <c r="F11" s="916">
        <v>24.502177321407842</v>
      </c>
      <c r="G11" s="916">
        <v>1.5685345591265891</v>
      </c>
      <c r="H11" s="916">
        <v>5.0953623985796401</v>
      </c>
      <c r="I11" s="916">
        <v>34.077621821209959</v>
      </c>
      <c r="J11" s="916">
        <v>12.131340717553208</v>
      </c>
      <c r="K11" s="916">
        <v>2184.6997151920591</v>
      </c>
      <c r="L11" s="916">
        <v>9715.1385730795882</v>
      </c>
      <c r="M11" s="916">
        <v>46.853789815236098</v>
      </c>
      <c r="N11" s="916">
        <v>6.5231364150894642</v>
      </c>
      <c r="O11" s="916">
        <v>46.135828983533408</v>
      </c>
      <c r="P11" s="916">
        <v>2902.4024511691705</v>
      </c>
      <c r="Q11" s="916">
        <v>1402.6220903290214</v>
      </c>
      <c r="R11" s="916">
        <v>9.9469965497998629</v>
      </c>
    </row>
    <row r="12" spans="1:18" ht="13.4" customHeight="1">
      <c r="A12" s="914" t="s">
        <v>438</v>
      </c>
      <c r="B12" s="919" t="s">
        <v>745</v>
      </c>
      <c r="C12" s="916">
        <v>13497.122521031242</v>
      </c>
      <c r="D12" s="916">
        <v>14713.072056907335</v>
      </c>
      <c r="E12" s="916">
        <v>708.91022160441855</v>
      </c>
      <c r="F12" s="916">
        <v>10851.895857485888</v>
      </c>
      <c r="G12" s="916">
        <v>4586.1083322738832</v>
      </c>
      <c r="H12" s="916">
        <v>3127.8294627129171</v>
      </c>
      <c r="I12" s="916">
        <v>4911.788415495198</v>
      </c>
      <c r="J12" s="916">
        <v>657.29690272299365</v>
      </c>
      <c r="K12" s="916">
        <v>16401.546067582545</v>
      </c>
      <c r="L12" s="916">
        <v>63937.290430232912</v>
      </c>
      <c r="M12" s="916">
        <v>7863.4732156213331</v>
      </c>
      <c r="N12" s="916">
        <v>10060.836460754694</v>
      </c>
      <c r="O12" s="916">
        <v>3175.5696661948177</v>
      </c>
      <c r="P12" s="916">
        <v>11995.871112108418</v>
      </c>
      <c r="Q12" s="916">
        <v>3249.1664504361493</v>
      </c>
      <c r="R12" s="916">
        <v>1965.3202115641282</v>
      </c>
    </row>
    <row r="13" spans="1:18" ht="39" customHeight="1">
      <c r="A13" s="914" t="s">
        <v>240</v>
      </c>
      <c r="B13" s="919" t="s">
        <v>746</v>
      </c>
      <c r="C13" s="916">
        <v>754.67962621866309</v>
      </c>
      <c r="D13" s="916">
        <v>1660.5517462623322</v>
      </c>
      <c r="E13" s="916">
        <v>150.69931134940794</v>
      </c>
      <c r="F13" s="916">
        <v>268.82240033782728</v>
      </c>
      <c r="G13" s="916">
        <v>240.59782169826843</v>
      </c>
      <c r="H13" s="916">
        <v>420.10988604112407</v>
      </c>
      <c r="I13" s="916">
        <v>394.71067915446741</v>
      </c>
      <c r="J13" s="916">
        <v>317.64364400891873</v>
      </c>
      <c r="K13" s="916">
        <v>1675.1075157243542</v>
      </c>
      <c r="L13" s="916">
        <v>2032.1893980787256</v>
      </c>
      <c r="M13" s="916">
        <v>524.38614899526476</v>
      </c>
      <c r="N13" s="916">
        <v>79.861982708203612</v>
      </c>
      <c r="O13" s="916">
        <v>348.37206058955439</v>
      </c>
      <c r="P13" s="916">
        <v>798.61555047995159</v>
      </c>
      <c r="Q13" s="916">
        <v>293.16609652267368</v>
      </c>
      <c r="R13" s="916">
        <v>146.6497901658376</v>
      </c>
    </row>
    <row r="14" spans="1:18" ht="39" customHeight="1">
      <c r="A14" s="914" t="s">
        <v>241</v>
      </c>
      <c r="B14" s="919" t="s">
        <v>747</v>
      </c>
      <c r="C14" s="916">
        <v>204.8307955598485</v>
      </c>
      <c r="D14" s="916">
        <v>195.28256047936162</v>
      </c>
      <c r="E14" s="916">
        <v>11.30209976474983</v>
      </c>
      <c r="F14" s="916">
        <v>8.5351221480843016</v>
      </c>
      <c r="G14" s="916">
        <v>1.2461059032178943</v>
      </c>
      <c r="H14" s="916">
        <v>3.4738177144474678</v>
      </c>
      <c r="I14" s="916">
        <v>43.646964687300766</v>
      </c>
      <c r="J14" s="916">
        <v>2.6645425031217909</v>
      </c>
      <c r="K14" s="916">
        <v>52.319594876636124</v>
      </c>
      <c r="L14" s="916">
        <v>255.67036588939837</v>
      </c>
      <c r="M14" s="916">
        <v>37.128150141071586</v>
      </c>
      <c r="N14" s="916">
        <v>2.3946785683149723</v>
      </c>
      <c r="O14" s="916">
        <v>116.29524718318669</v>
      </c>
      <c r="P14" s="916">
        <v>4.8749725703985716</v>
      </c>
      <c r="Q14" s="916">
        <v>4.2616259072155342</v>
      </c>
      <c r="R14" s="916">
        <v>17.471979200192909</v>
      </c>
    </row>
    <row r="15" spans="1:18" ht="25" customHeight="1">
      <c r="A15" s="914" t="s">
        <v>623</v>
      </c>
      <c r="B15" s="981" t="s">
        <v>748</v>
      </c>
      <c r="C15" s="916">
        <v>1972.830752796393</v>
      </c>
      <c r="D15" s="916">
        <v>1878.3976401874536</v>
      </c>
      <c r="E15" s="916">
        <v>25.320965878025287</v>
      </c>
      <c r="F15" s="916">
        <v>431.61251637681602</v>
      </c>
      <c r="G15" s="916">
        <v>6.1506594878465624</v>
      </c>
      <c r="H15" s="916">
        <v>9.9372106186858318</v>
      </c>
      <c r="I15" s="916">
        <v>489.14098557413138</v>
      </c>
      <c r="J15" s="916">
        <v>39.030173023936143</v>
      </c>
      <c r="K15" s="916">
        <v>1502.4416974762914</v>
      </c>
      <c r="L15" s="916">
        <v>2136.9349510950588</v>
      </c>
      <c r="M15" s="916">
        <v>525.15521675450691</v>
      </c>
      <c r="N15" s="916">
        <v>7.1945047079013982</v>
      </c>
      <c r="O15" s="916">
        <v>737.38283946123522</v>
      </c>
      <c r="P15" s="916">
        <v>165.85320673659862</v>
      </c>
      <c r="Q15" s="916">
        <v>284.50960430663918</v>
      </c>
      <c r="R15" s="916">
        <v>164.12487219703502</v>
      </c>
    </row>
    <row r="16" spans="1:18" s="818" customFormat="1" ht="12.65" customHeight="1">
      <c r="A16" s="914" t="s">
        <v>625</v>
      </c>
      <c r="B16" s="981" t="s">
        <v>749</v>
      </c>
      <c r="C16" s="916">
        <v>2833.9680385237411</v>
      </c>
      <c r="D16" s="916">
        <v>2861.4229049091909</v>
      </c>
      <c r="E16" s="916">
        <v>4.0926906994993377</v>
      </c>
      <c r="F16" s="916">
        <v>3701.3196866313788</v>
      </c>
      <c r="G16" s="916">
        <v>2.9454699405800491</v>
      </c>
      <c r="H16" s="916">
        <v>1738.213624012124</v>
      </c>
      <c r="I16" s="916">
        <v>18.422382968347844</v>
      </c>
      <c r="J16" s="916">
        <v>4.0110925494921013</v>
      </c>
      <c r="K16" s="916">
        <v>974.87955426855683</v>
      </c>
      <c r="L16" s="916">
        <v>7207.7310469903541</v>
      </c>
      <c r="M16" s="916">
        <v>29.103117785661635</v>
      </c>
      <c r="N16" s="916">
        <v>447.00442748202425</v>
      </c>
      <c r="O16" s="916">
        <v>7.6820628523423355</v>
      </c>
      <c r="P16" s="916">
        <v>2126.5820415216986</v>
      </c>
      <c r="Q16" s="916">
        <v>1050.7217629933937</v>
      </c>
      <c r="R16" s="916">
        <v>4.9608486258746929</v>
      </c>
    </row>
    <row r="17" spans="1:18" s="822" customFormat="1" ht="25" customHeight="1">
      <c r="A17" s="914" t="s">
        <v>627</v>
      </c>
      <c r="B17" s="981" t="s">
        <v>750</v>
      </c>
      <c r="C17" s="916">
        <v>507.14956746163693</v>
      </c>
      <c r="D17" s="916">
        <v>1543.2059098520399</v>
      </c>
      <c r="E17" s="916">
        <v>15.855740802017609</v>
      </c>
      <c r="F17" s="916">
        <v>440.76668647776813</v>
      </c>
      <c r="G17" s="916">
        <v>5.2105656791409762</v>
      </c>
      <c r="H17" s="916">
        <v>52.676594942428451</v>
      </c>
      <c r="I17" s="916">
        <v>1112.285395880765</v>
      </c>
      <c r="J17" s="916">
        <v>46.050930108178278</v>
      </c>
      <c r="K17" s="916">
        <v>2366.0169226071321</v>
      </c>
      <c r="L17" s="916">
        <v>10309.711851589786</v>
      </c>
      <c r="M17" s="916">
        <v>4631.4169276010625</v>
      </c>
      <c r="N17" s="916">
        <v>5.4194103518795975</v>
      </c>
      <c r="O17" s="916">
        <v>390.44864008160346</v>
      </c>
      <c r="P17" s="916">
        <v>5229.4389906497527</v>
      </c>
      <c r="Q17" s="916">
        <v>846.32958475299824</v>
      </c>
      <c r="R17" s="916">
        <v>188.32231041497826</v>
      </c>
    </row>
    <row r="18" spans="1:18" ht="25" customHeight="1">
      <c r="A18" s="914" t="s">
        <v>629</v>
      </c>
      <c r="B18" s="981" t="s">
        <v>751</v>
      </c>
      <c r="C18" s="916">
        <v>143.42608573615288</v>
      </c>
      <c r="D18" s="916">
        <v>19.895057547093142</v>
      </c>
      <c r="E18" s="916">
        <v>39.745993050663159</v>
      </c>
      <c r="F18" s="916">
        <v>9.6281585542714403</v>
      </c>
      <c r="G18" s="916">
        <v>1.0138389283241767</v>
      </c>
      <c r="H18" s="916">
        <v>2.6565899354058926</v>
      </c>
      <c r="I18" s="916">
        <v>63.112956312685547</v>
      </c>
      <c r="J18" s="916">
        <v>2.3404906460936101</v>
      </c>
      <c r="K18" s="916">
        <v>41.2561196385115</v>
      </c>
      <c r="L18" s="916">
        <v>118.95767495136272</v>
      </c>
      <c r="M18" s="916">
        <v>79.853405890691619</v>
      </c>
      <c r="N18" s="916">
        <v>1.4260808470371249</v>
      </c>
      <c r="O18" s="916">
        <v>20.528257938327542</v>
      </c>
      <c r="P18" s="916">
        <v>16.700268980050936</v>
      </c>
      <c r="Q18" s="916">
        <v>4.0829318759895106</v>
      </c>
      <c r="R18" s="916">
        <v>7.7108395478244631</v>
      </c>
    </row>
    <row r="19" spans="1:18" ht="25" customHeight="1">
      <c r="A19" s="914" t="s">
        <v>631</v>
      </c>
      <c r="B19" s="981" t="s">
        <v>752</v>
      </c>
      <c r="C19" s="916">
        <v>4137.8848379753117</v>
      </c>
      <c r="D19" s="916">
        <v>3536.9524580676748</v>
      </c>
      <c r="E19" s="916">
        <v>33.303474779696536</v>
      </c>
      <c r="F19" s="916">
        <v>2243.9129740904436</v>
      </c>
      <c r="G19" s="916">
        <v>64.400797081586802</v>
      </c>
      <c r="H19" s="916">
        <v>44.247515649464837</v>
      </c>
      <c r="I19" s="916">
        <v>1313.3541644570939</v>
      </c>
      <c r="J19" s="916">
        <v>88.760097060298904</v>
      </c>
      <c r="K19" s="916">
        <v>1478.2658268876448</v>
      </c>
      <c r="L19" s="916">
        <v>11109.469475948519</v>
      </c>
      <c r="M19" s="916">
        <v>1170.2261367405481</v>
      </c>
      <c r="N19" s="916">
        <v>188.98650469851032</v>
      </c>
      <c r="O19" s="916">
        <v>637.62486955871725</v>
      </c>
      <c r="P19" s="916">
        <v>3134.8555884119119</v>
      </c>
      <c r="Q19" s="916">
        <v>453.89958158787732</v>
      </c>
      <c r="R19" s="916">
        <v>981.63947465345314</v>
      </c>
    </row>
    <row r="20" spans="1:18" ht="25" customHeight="1">
      <c r="A20" s="914" t="s">
        <v>633</v>
      </c>
      <c r="B20" s="981" t="s">
        <v>753</v>
      </c>
      <c r="C20" s="916">
        <v>1072.1524862519718</v>
      </c>
      <c r="D20" s="916">
        <v>1068.4755522973323</v>
      </c>
      <c r="E20" s="916">
        <v>92.391841374148086</v>
      </c>
      <c r="F20" s="916">
        <v>3599.3556063644105</v>
      </c>
      <c r="G20" s="916">
        <v>4116.1959272648792</v>
      </c>
      <c r="H20" s="916">
        <v>661.81486922639931</v>
      </c>
      <c r="I20" s="916">
        <v>834.78875380261434</v>
      </c>
      <c r="J20" s="916">
        <v>36.293307379690347</v>
      </c>
      <c r="K20" s="916">
        <v>7401.159887469481</v>
      </c>
      <c r="L20" s="916">
        <v>28836.955470128698</v>
      </c>
      <c r="M20" s="916">
        <v>508.74973912900992</v>
      </c>
      <c r="N20" s="916">
        <v>9147.3217748649113</v>
      </c>
      <c r="O20" s="916">
        <v>535.90469462927013</v>
      </c>
      <c r="P20" s="916">
        <v>342.93222583226179</v>
      </c>
      <c r="Q20" s="916">
        <v>62.039078154765747</v>
      </c>
      <c r="R20" s="916">
        <v>247.93798982291025</v>
      </c>
    </row>
    <row r="21" spans="1:18" ht="37.5" customHeight="1">
      <c r="A21" s="914" t="s">
        <v>635</v>
      </c>
      <c r="B21" s="981" t="s">
        <v>754</v>
      </c>
      <c r="C21" s="916">
        <v>127.55242816846123</v>
      </c>
      <c r="D21" s="916">
        <v>44.307450497579062</v>
      </c>
      <c r="E21" s="916">
        <v>18.363698264626123</v>
      </c>
      <c r="F21" s="916">
        <v>18.16598095239101</v>
      </c>
      <c r="G21" s="916">
        <v>1.9206899101718522</v>
      </c>
      <c r="H21" s="916">
        <v>9.4515876417490858</v>
      </c>
      <c r="I21" s="916">
        <v>46.254664580204505</v>
      </c>
      <c r="J21" s="916">
        <v>11.014173849586758</v>
      </c>
      <c r="K21" s="916">
        <v>35.679602198656312</v>
      </c>
      <c r="L21" s="916">
        <v>119.96981763220109</v>
      </c>
      <c r="M21" s="916">
        <v>26.323135896293302</v>
      </c>
      <c r="N21" s="916">
        <v>4.0844628922109738</v>
      </c>
      <c r="O21" s="916">
        <v>35.319030392288063</v>
      </c>
      <c r="P21" s="916">
        <v>18.839751608026496</v>
      </c>
      <c r="Q21" s="916">
        <v>8.6176034763522154</v>
      </c>
      <c r="R21" s="916">
        <v>18.241199289463509</v>
      </c>
    </row>
    <row r="22" spans="1:18" s="818" customFormat="1" ht="26.15" customHeight="1">
      <c r="A22" s="914" t="s">
        <v>636</v>
      </c>
      <c r="B22" s="981" t="s">
        <v>755</v>
      </c>
      <c r="C22" s="916">
        <v>152.45057964945391</v>
      </c>
      <c r="D22" s="916">
        <v>309.70553746725818</v>
      </c>
      <c r="E22" s="916">
        <v>14.03348205807486</v>
      </c>
      <c r="F22" s="916">
        <v>18.119763006499134</v>
      </c>
      <c r="G22" s="916">
        <v>2.7449663318947031</v>
      </c>
      <c r="H22" s="916">
        <v>6.5756208384719805</v>
      </c>
      <c r="I22" s="916">
        <v>98.841797129322515</v>
      </c>
      <c r="J22" s="916">
        <v>5.92132717413448</v>
      </c>
      <c r="K22" s="916">
        <v>82.616124186294542</v>
      </c>
      <c r="L22" s="916">
        <v>270.97881419726502</v>
      </c>
      <c r="M22" s="916">
        <v>34.396824005715267</v>
      </c>
      <c r="N22" s="916">
        <v>3.9279454832498542</v>
      </c>
      <c r="O22" s="916">
        <v>44.868692217364881</v>
      </c>
      <c r="P22" s="916">
        <v>23.518076894496126</v>
      </c>
      <c r="Q22" s="916">
        <v>10.599958712932294</v>
      </c>
      <c r="R22" s="916">
        <v>22.296119894669836</v>
      </c>
    </row>
    <row r="23" spans="1:18" ht="13.4" customHeight="1">
      <c r="A23" s="914" t="s">
        <v>638</v>
      </c>
      <c r="B23" s="981" t="s">
        <v>756</v>
      </c>
      <c r="C23" s="916">
        <v>631.44308701093905</v>
      </c>
      <c r="D23" s="916">
        <v>507.56127986591065</v>
      </c>
      <c r="E23" s="916">
        <v>231.34510863421272</v>
      </c>
      <c r="F23" s="916">
        <v>38.923093710108432</v>
      </c>
      <c r="G23" s="916">
        <v>13.281804607699282</v>
      </c>
      <c r="H23" s="916">
        <v>36.783052025080494</v>
      </c>
      <c r="I23" s="916">
        <v>148.26308985048124</v>
      </c>
      <c r="J23" s="916">
        <v>34.512201553833727</v>
      </c>
      <c r="K23" s="916">
        <v>185.907576255675</v>
      </c>
      <c r="L23" s="916">
        <v>760.28802768647859</v>
      </c>
      <c r="M23" s="916">
        <v>106.12373946926502</v>
      </c>
      <c r="N23" s="916">
        <v>45.661812398569957</v>
      </c>
      <c r="O23" s="916">
        <v>92.594280898959511</v>
      </c>
      <c r="P23" s="916">
        <v>64.593968544748208</v>
      </c>
      <c r="Q23" s="916">
        <v>65.368396505914191</v>
      </c>
      <c r="R23" s="916">
        <v>50.215971838737318</v>
      </c>
    </row>
    <row r="24" spans="1:18" ht="13.4" customHeight="1">
      <c r="A24" s="914" t="s">
        <v>640</v>
      </c>
      <c r="B24" s="981" t="s">
        <v>757</v>
      </c>
      <c r="C24" s="916">
        <v>821.77918485927898</v>
      </c>
      <c r="D24" s="916">
        <v>640.93307187030985</v>
      </c>
      <c r="E24" s="916">
        <v>50.217601888419892</v>
      </c>
      <c r="F24" s="916">
        <v>52.130843483279961</v>
      </c>
      <c r="G24" s="916">
        <v>50.164775522522604</v>
      </c>
      <c r="H24" s="916">
        <v>68.847078304761709</v>
      </c>
      <c r="I24" s="916">
        <v>207.46519103408463</v>
      </c>
      <c r="J24" s="916">
        <v>55.121572501505071</v>
      </c>
      <c r="K24" s="916">
        <v>521.49638469727779</v>
      </c>
      <c r="L24" s="916">
        <v>579.40907533187988</v>
      </c>
      <c r="M24" s="916">
        <v>154.82746659059839</v>
      </c>
      <c r="N24" s="916">
        <v>56.520276146224958</v>
      </c>
      <c r="O24" s="916">
        <v>166.644117121237</v>
      </c>
      <c r="P24" s="916">
        <v>35.011274112221678</v>
      </c>
      <c r="Q24" s="916">
        <v>50.637278197604651</v>
      </c>
      <c r="R24" s="916">
        <v>80.380843788839314</v>
      </c>
    </row>
    <row r="25" spans="1:18" ht="37.5" customHeight="1">
      <c r="A25" s="914" t="s">
        <v>642</v>
      </c>
      <c r="B25" s="981" t="s">
        <v>758</v>
      </c>
      <c r="C25" s="916">
        <v>136.97505081938874</v>
      </c>
      <c r="D25" s="916">
        <v>446.38088760379645</v>
      </c>
      <c r="E25" s="916">
        <v>22.23821306087715</v>
      </c>
      <c r="F25" s="916">
        <v>20.603025352607357</v>
      </c>
      <c r="G25" s="916">
        <v>80.234909917750002</v>
      </c>
      <c r="H25" s="916">
        <v>73.042015762773985</v>
      </c>
      <c r="I25" s="916">
        <v>141.50139006369935</v>
      </c>
      <c r="J25" s="916">
        <v>13.933350364203791</v>
      </c>
      <c r="K25" s="916">
        <v>84.399261296037494</v>
      </c>
      <c r="L25" s="916">
        <v>199.02446071316953</v>
      </c>
      <c r="M25" s="916">
        <v>35.783206621641781</v>
      </c>
      <c r="N25" s="916">
        <v>71.03259960565255</v>
      </c>
      <c r="O25" s="916">
        <v>41.904873270731443</v>
      </c>
      <c r="P25" s="916">
        <v>34.055195766302177</v>
      </c>
      <c r="Q25" s="916">
        <v>114.9329474417935</v>
      </c>
      <c r="R25" s="916">
        <v>35.367972124311876</v>
      </c>
    </row>
    <row r="26" spans="1:18" ht="13.4" customHeight="1">
      <c r="A26" s="914" t="s">
        <v>439</v>
      </c>
      <c r="B26" s="981" t="s">
        <v>759</v>
      </c>
      <c r="C26" s="916">
        <v>17978.349970839958</v>
      </c>
      <c r="D26" s="916">
        <v>11886.048818898502</v>
      </c>
      <c r="E26" s="916">
        <v>8304.8311692090956</v>
      </c>
      <c r="F26" s="916">
        <v>37011.741637738858</v>
      </c>
      <c r="G26" s="916">
        <v>6672.6382241260762</v>
      </c>
      <c r="H26" s="916">
        <v>2409.1125834801906</v>
      </c>
      <c r="I26" s="916">
        <v>9014.0939986258036</v>
      </c>
      <c r="J26" s="916">
        <v>4168.1025015373716</v>
      </c>
      <c r="K26" s="916">
        <v>16079.401034129711</v>
      </c>
      <c r="L26" s="916">
        <v>140430.56276314473</v>
      </c>
      <c r="M26" s="916">
        <v>2628.8491958560849</v>
      </c>
      <c r="N26" s="916">
        <v>5109.9504757257964</v>
      </c>
      <c r="O26" s="916">
        <v>31965.934067593298</v>
      </c>
      <c r="P26" s="916">
        <v>8946.3008272620336</v>
      </c>
      <c r="Q26" s="916">
        <v>5370.9771261155429</v>
      </c>
      <c r="R26" s="916">
        <v>1456.5908372442934</v>
      </c>
    </row>
    <row r="27" spans="1:18" ht="12.65" customHeight="1">
      <c r="A27" s="914" t="s">
        <v>440</v>
      </c>
      <c r="B27" s="981" t="s">
        <v>760</v>
      </c>
      <c r="C27" s="916">
        <v>603.23816425035307</v>
      </c>
      <c r="D27" s="916">
        <v>749.36017972816865</v>
      </c>
      <c r="E27" s="916">
        <v>94.676942754148953</v>
      </c>
      <c r="F27" s="916">
        <v>172.58904666306901</v>
      </c>
      <c r="G27" s="916">
        <v>39.074041415203823</v>
      </c>
      <c r="H27" s="916">
        <v>102.66915264012961</v>
      </c>
      <c r="I27" s="916">
        <v>349.12909000822509</v>
      </c>
      <c r="J27" s="916">
        <v>87.916930810167315</v>
      </c>
      <c r="K27" s="916">
        <v>445.69058318740286</v>
      </c>
      <c r="L27" s="916">
        <v>919.52117950280899</v>
      </c>
      <c r="M27" s="916">
        <v>236.19039484046218</v>
      </c>
      <c r="N27" s="916">
        <v>54.105293201100764</v>
      </c>
      <c r="O27" s="916">
        <v>171.79047315645275</v>
      </c>
      <c r="P27" s="916">
        <v>122.39810326678213</v>
      </c>
      <c r="Q27" s="916">
        <v>155.1742002542328</v>
      </c>
      <c r="R27" s="916">
        <v>110.2244781991692</v>
      </c>
    </row>
    <row r="28" spans="1:18" ht="12.65" customHeight="1">
      <c r="A28" s="914" t="s">
        <v>441</v>
      </c>
      <c r="B28" s="919" t="s">
        <v>761</v>
      </c>
      <c r="C28" s="916">
        <v>1013.2438971650747</v>
      </c>
      <c r="D28" s="916">
        <v>1385.0048283528781</v>
      </c>
      <c r="E28" s="916">
        <v>270.53059407194451</v>
      </c>
      <c r="F28" s="916">
        <v>216.07629385093247</v>
      </c>
      <c r="G28" s="916">
        <v>61.873098405465043</v>
      </c>
      <c r="H28" s="916">
        <v>163.11744068313777</v>
      </c>
      <c r="I28" s="916">
        <v>642.24275302711703</v>
      </c>
      <c r="J28" s="916">
        <v>189.52089732254777</v>
      </c>
      <c r="K28" s="916">
        <v>821.45890854123309</v>
      </c>
      <c r="L28" s="916">
        <v>1512.3814759660027</v>
      </c>
      <c r="M28" s="916">
        <v>450.53495289038233</v>
      </c>
      <c r="N28" s="916">
        <v>101.99506201358373</v>
      </c>
      <c r="O28" s="916">
        <v>423.22308396408886</v>
      </c>
      <c r="P28" s="916">
        <v>343.55265098846314</v>
      </c>
      <c r="Q28" s="916">
        <v>231.04392608061283</v>
      </c>
      <c r="R28" s="916">
        <v>267.92550047481143</v>
      </c>
    </row>
    <row r="29" spans="1:18" s="818" customFormat="1" ht="12.65" customHeight="1">
      <c r="A29" s="914" t="s">
        <v>645</v>
      </c>
      <c r="B29" s="919" t="s">
        <v>762</v>
      </c>
      <c r="C29" s="916">
        <v>10376.900355476284</v>
      </c>
      <c r="D29" s="916">
        <v>14679.761240208283</v>
      </c>
      <c r="E29" s="916">
        <v>4206.4321122417705</v>
      </c>
      <c r="F29" s="916">
        <v>2799.9601807079503</v>
      </c>
      <c r="G29" s="916">
        <v>843.9509399932341</v>
      </c>
      <c r="H29" s="916">
        <v>2098.9963400499091</v>
      </c>
      <c r="I29" s="916">
        <v>7877.0322142377936</v>
      </c>
      <c r="J29" s="916">
        <v>1696.1889910567495</v>
      </c>
      <c r="K29" s="916">
        <v>9058.8079247516725</v>
      </c>
      <c r="L29" s="916">
        <v>18791.383635257193</v>
      </c>
      <c r="M29" s="916">
        <v>4547.2272684413738</v>
      </c>
      <c r="N29" s="916">
        <v>1144.6175302921592</v>
      </c>
      <c r="O29" s="916">
        <v>3224.2720687973656</v>
      </c>
      <c r="P29" s="916">
        <v>2611.2208222371564</v>
      </c>
      <c r="Q29" s="916">
        <v>2845.8128024959933</v>
      </c>
      <c r="R29" s="916">
        <v>2089.4847504168692</v>
      </c>
    </row>
    <row r="30" spans="1:18" s="818" customFormat="1" ht="12.65" customHeight="1">
      <c r="A30" s="914" t="s">
        <v>647</v>
      </c>
      <c r="B30" s="919" t="s">
        <v>651</v>
      </c>
      <c r="C30" s="916">
        <v>44447.592619961295</v>
      </c>
      <c r="D30" s="916">
        <v>45103.651750945224</v>
      </c>
      <c r="E30" s="916">
        <v>13664.600527499755</v>
      </c>
      <c r="F30" s="916">
        <v>51342.933193626632</v>
      </c>
      <c r="G30" s="916">
        <v>12240.98597059341</v>
      </c>
      <c r="H30" s="916">
        <v>7997.1408929820018</v>
      </c>
      <c r="I30" s="916">
        <v>23343.875630159364</v>
      </c>
      <c r="J30" s="916">
        <v>7189.4638720067396</v>
      </c>
      <c r="K30" s="916">
        <v>47119.157169472732</v>
      </c>
      <c r="L30" s="916">
        <v>237076.47284146491</v>
      </c>
      <c r="M30" s="916">
        <v>16092.417668647828</v>
      </c>
      <c r="N30" s="916">
        <v>16536.078937448015</v>
      </c>
      <c r="O30" s="916">
        <v>39301.236894774054</v>
      </c>
      <c r="P30" s="916">
        <v>27382.205923134086</v>
      </c>
      <c r="Q30" s="916">
        <v>13697.853660250663</v>
      </c>
      <c r="R30" s="916">
        <v>6165.2876677612931</v>
      </c>
    </row>
    <row r="31" spans="1:18" s="822" customFormat="1" ht="12.65" customHeight="1">
      <c r="A31" s="920"/>
      <c r="B31" s="919" t="s">
        <v>652</v>
      </c>
      <c r="C31" s="916">
        <v>25251.05001927997</v>
      </c>
      <c r="D31" s="916">
        <v>30908.801496564265</v>
      </c>
      <c r="E31" s="916">
        <v>5292.9903201385532</v>
      </c>
      <c r="F31" s="916">
        <v>5250.9157550829859</v>
      </c>
      <c r="G31" s="916">
        <v>1606.8566324225674</v>
      </c>
      <c r="H31" s="916">
        <v>3578.7735106631308</v>
      </c>
      <c r="I31" s="916">
        <v>15646.625366795697</v>
      </c>
      <c r="J31" s="916">
        <v>3745.3337537797884</v>
      </c>
      <c r="K31" s="916">
        <v>19942.880613932521</v>
      </c>
      <c r="L31" s="916">
        <v>40517.231506428863</v>
      </c>
      <c r="M31" s="916">
        <v>10679.829837477637</v>
      </c>
      <c r="N31" s="916">
        <v>2566.6448918272667</v>
      </c>
      <c r="O31" s="916">
        <v>7948.1712368309254</v>
      </c>
      <c r="P31" s="916">
        <v>4862.7164651139074</v>
      </c>
      <c r="Q31" s="916">
        <v>6607.9928761488609</v>
      </c>
      <c r="R31" s="916">
        <v>4583.0007034822656</v>
      </c>
    </row>
    <row r="32" spans="1:18" ht="25" customHeight="1">
      <c r="A32" s="920"/>
      <c r="B32" s="919" t="s">
        <v>741</v>
      </c>
      <c r="C32" s="916">
        <v>69698.642639241269</v>
      </c>
      <c r="D32" s="916">
        <v>76012.453247509489</v>
      </c>
      <c r="E32" s="916">
        <v>18957.590847638308</v>
      </c>
      <c r="F32" s="916">
        <v>56593.848948709616</v>
      </c>
      <c r="G32" s="916">
        <v>13847.842603015977</v>
      </c>
      <c r="H32" s="916">
        <v>11575.914403645133</v>
      </c>
      <c r="I32" s="916">
        <v>38990.500996955059</v>
      </c>
      <c r="J32" s="916">
        <v>10934.797625786528</v>
      </c>
      <c r="K32" s="916">
        <v>67062.037783405249</v>
      </c>
      <c r="L32" s="916">
        <v>277593.70434789377</v>
      </c>
      <c r="M32" s="916">
        <v>26772.247506125466</v>
      </c>
      <c r="N32" s="916">
        <v>19102.723829275281</v>
      </c>
      <c r="O32" s="916">
        <v>47249.408131604978</v>
      </c>
      <c r="P32" s="916">
        <v>32244.922388247993</v>
      </c>
      <c r="Q32" s="916">
        <v>20305.846536399524</v>
      </c>
      <c r="R32" s="916">
        <v>10748.288371243558</v>
      </c>
    </row>
    <row r="33" spans="1:18" s="71" customFormat="1" ht="12.65" customHeight="1">
      <c r="A33" s="910"/>
      <c r="B33" s="910"/>
      <c r="C33" s="910"/>
      <c r="D33" s="910"/>
      <c r="E33" s="910"/>
      <c r="F33" s="910"/>
      <c r="G33" s="910"/>
      <c r="H33" s="910"/>
      <c r="I33" s="910"/>
      <c r="J33" s="910"/>
      <c r="K33" s="910"/>
      <c r="L33" s="910"/>
      <c r="M33" s="910"/>
      <c r="N33" s="910"/>
      <c r="O33" s="910"/>
      <c r="P33" s="910"/>
      <c r="Q33" s="910"/>
      <c r="R33" s="910"/>
    </row>
    <row r="34" spans="1:18" s="71" customFormat="1" ht="26.5" customHeight="1">
      <c r="A34" s="454"/>
      <c r="B34" s="454"/>
      <c r="C34" s="1393" t="s">
        <v>1675</v>
      </c>
      <c r="D34" s="1344"/>
      <c r="E34" s="1344"/>
      <c r="F34" s="1344"/>
      <c r="G34" s="1393" t="s">
        <v>8</v>
      </c>
      <c r="H34" s="1344"/>
      <c r="I34" s="1344"/>
      <c r="J34" s="1344"/>
      <c r="K34" s="1393" t="s">
        <v>8</v>
      </c>
      <c r="L34" s="1344"/>
      <c r="M34" s="1344"/>
      <c r="N34" s="1344"/>
      <c r="O34" s="1393" t="s">
        <v>8</v>
      </c>
      <c r="P34" s="1344"/>
      <c r="Q34" s="1344"/>
      <c r="R34" s="1344"/>
    </row>
    <row r="35" spans="1:18" s="76" customFormat="1" ht="12.65" customHeight="1">
      <c r="A35" s="74"/>
      <c r="B35" s="454"/>
      <c r="C35" s="75"/>
      <c r="D35" s="75"/>
      <c r="E35" s="75"/>
      <c r="F35" s="75"/>
      <c r="G35" s="75"/>
      <c r="H35" s="75"/>
      <c r="I35" s="75"/>
      <c r="J35" s="75"/>
      <c r="K35" s="75"/>
      <c r="L35" s="75"/>
      <c r="M35" s="75"/>
      <c r="N35" s="75"/>
      <c r="O35" s="75"/>
      <c r="P35" s="75"/>
      <c r="Q35" s="75"/>
      <c r="R35" s="75"/>
    </row>
    <row r="36" spans="1:18" s="818" customFormat="1" ht="13.4" customHeight="1">
      <c r="A36" s="914" t="s">
        <v>617</v>
      </c>
      <c r="B36" s="919" t="s">
        <v>742</v>
      </c>
      <c r="C36" s="916">
        <v>881.13534048061354</v>
      </c>
      <c r="D36" s="916">
        <v>1623.6205513859049</v>
      </c>
      <c r="E36" s="916">
        <v>75.686748384478634</v>
      </c>
      <c r="F36" s="916">
        <v>266.16799985852344</v>
      </c>
      <c r="G36" s="916">
        <v>35.772799820425298</v>
      </c>
      <c r="H36" s="916">
        <v>90.320551017137504</v>
      </c>
      <c r="I36" s="916">
        <v>515.51153694401683</v>
      </c>
      <c r="J36" s="916">
        <v>378.30630783935754</v>
      </c>
      <c r="K36" s="916">
        <v>2127.5529360881133</v>
      </c>
      <c r="L36" s="916">
        <v>1770.1947842816894</v>
      </c>
      <c r="M36" s="916">
        <v>319.28885118295784</v>
      </c>
      <c r="N36" s="916">
        <v>58.050979045591241</v>
      </c>
      <c r="O36" s="916">
        <v>294.31170608450145</v>
      </c>
      <c r="P36" s="916">
        <v>460.45995610206779</v>
      </c>
      <c r="Q36" s="916">
        <v>443.05706453911085</v>
      </c>
      <c r="R36" s="916">
        <v>265.7948933122218</v>
      </c>
    </row>
    <row r="37" spans="1:18" ht="13.4" customHeight="1">
      <c r="A37" s="914" t="s">
        <v>618</v>
      </c>
      <c r="B37" s="919" t="s">
        <v>743</v>
      </c>
      <c r="C37" s="916">
        <v>30565.067172220399</v>
      </c>
      <c r="D37" s="916">
        <v>28800.269959351033</v>
      </c>
      <c r="E37" s="916">
        <v>9382.4816668735075</v>
      </c>
      <c r="F37" s="916">
        <v>46938.805013060155</v>
      </c>
      <c r="G37" s="916">
        <v>11361.262230779752</v>
      </c>
      <c r="H37" s="916">
        <v>5661.8240019149553</v>
      </c>
      <c r="I37" s="916">
        <v>14258.331878977553</v>
      </c>
      <c r="J37" s="916">
        <v>5114.968573110632</v>
      </c>
      <c r="K37" s="916">
        <v>35932.796308632947</v>
      </c>
      <c r="L37" s="916">
        <v>210719.894421926</v>
      </c>
      <c r="M37" s="916">
        <v>11225.901549023498</v>
      </c>
      <c r="N37" s="916">
        <v>15333.410428110265</v>
      </c>
      <c r="O37" s="916">
        <v>35742.653119892188</v>
      </c>
      <c r="P37" s="916">
        <v>19440.616144794865</v>
      </c>
      <c r="Q37" s="916">
        <v>9089.9837932155588</v>
      </c>
      <c r="R37" s="916">
        <v>3810.0080240322022</v>
      </c>
    </row>
    <row r="38" spans="1:18" ht="26.15" customHeight="1">
      <c r="A38" s="914" t="s">
        <v>619</v>
      </c>
      <c r="B38" s="919" t="s">
        <v>744</v>
      </c>
      <c r="C38" s="916">
        <v>97.602370717774406</v>
      </c>
      <c r="D38" s="916">
        <v>66.784075464152252</v>
      </c>
      <c r="E38" s="916">
        <v>3.5327392339000125</v>
      </c>
      <c r="F38" s="916">
        <v>24.502177321407842</v>
      </c>
      <c r="G38" s="916">
        <v>1.5685345591265891</v>
      </c>
      <c r="H38" s="916">
        <v>5.0953623985796401</v>
      </c>
      <c r="I38" s="916">
        <v>34.077621821209959</v>
      </c>
      <c r="J38" s="916">
        <v>12.131340717553208</v>
      </c>
      <c r="K38" s="916">
        <v>2184.6997151920591</v>
      </c>
      <c r="L38" s="916">
        <v>9715.1385730795882</v>
      </c>
      <c r="M38" s="916">
        <v>46.853789815236098</v>
      </c>
      <c r="N38" s="916">
        <v>6.5231364150894642</v>
      </c>
      <c r="O38" s="916">
        <v>46.135828983533408</v>
      </c>
      <c r="P38" s="916">
        <v>2830.1604511691703</v>
      </c>
      <c r="Q38" s="916">
        <v>83.622090329021376</v>
      </c>
      <c r="R38" s="916">
        <v>9.9469965497998629</v>
      </c>
    </row>
    <row r="39" spans="1:18" ht="13.4" customHeight="1">
      <c r="A39" s="914" t="s">
        <v>438</v>
      </c>
      <c r="B39" s="919" t="s">
        <v>745</v>
      </c>
      <c r="C39" s="916">
        <v>10872.632769247241</v>
      </c>
      <c r="D39" s="916">
        <v>14713.072056907335</v>
      </c>
      <c r="E39" s="916">
        <v>708.91022160441855</v>
      </c>
      <c r="F39" s="916">
        <v>9513.895857485888</v>
      </c>
      <c r="G39" s="916">
        <v>4586.1083322738832</v>
      </c>
      <c r="H39" s="916">
        <v>2981.8294627129171</v>
      </c>
      <c r="I39" s="916">
        <v>4218.788415495198</v>
      </c>
      <c r="J39" s="916">
        <v>657.29690272299365</v>
      </c>
      <c r="K39" s="916">
        <v>16401.546067582545</v>
      </c>
      <c r="L39" s="916">
        <v>58142.290430232904</v>
      </c>
      <c r="M39" s="916">
        <v>7863.4732156213331</v>
      </c>
      <c r="N39" s="916">
        <v>10060.836460754694</v>
      </c>
      <c r="O39" s="916">
        <v>3135.5696661948177</v>
      </c>
      <c r="P39" s="916">
        <v>7198.2041121084185</v>
      </c>
      <c r="Q39" s="916">
        <v>3249.1664504361493</v>
      </c>
      <c r="R39" s="916">
        <v>1965.3202115641282</v>
      </c>
    </row>
    <row r="40" spans="1:18" ht="39" customHeight="1">
      <c r="A40" s="914" t="s">
        <v>240</v>
      </c>
      <c r="B40" s="919" t="s">
        <v>746</v>
      </c>
      <c r="C40" s="916">
        <v>754.67962621866309</v>
      </c>
      <c r="D40" s="916">
        <v>1660.5517462623322</v>
      </c>
      <c r="E40" s="916">
        <v>150.69931134940794</v>
      </c>
      <c r="F40" s="916">
        <v>268.82240033782728</v>
      </c>
      <c r="G40" s="916">
        <v>240.59782169826843</v>
      </c>
      <c r="H40" s="916">
        <v>420.10988604112407</v>
      </c>
      <c r="I40" s="916">
        <v>394.71067915446741</v>
      </c>
      <c r="J40" s="916">
        <v>317.64364400891873</v>
      </c>
      <c r="K40" s="916">
        <v>1675.1075157243542</v>
      </c>
      <c r="L40" s="916">
        <v>2032.1893980787256</v>
      </c>
      <c r="M40" s="916">
        <v>524.38614899526476</v>
      </c>
      <c r="N40" s="916">
        <v>79.861982708203612</v>
      </c>
      <c r="O40" s="916">
        <v>348.37206058955439</v>
      </c>
      <c r="P40" s="916">
        <v>772.08055047995163</v>
      </c>
      <c r="Q40" s="916">
        <v>293.16609652267368</v>
      </c>
      <c r="R40" s="916">
        <v>146.6497901658376</v>
      </c>
    </row>
    <row r="41" spans="1:18" ht="39" customHeight="1">
      <c r="A41" s="914" t="s">
        <v>241</v>
      </c>
      <c r="B41" s="919" t="s">
        <v>747</v>
      </c>
      <c r="C41" s="916">
        <v>204.8307955598485</v>
      </c>
      <c r="D41" s="916">
        <v>195.28256047936162</v>
      </c>
      <c r="E41" s="916">
        <v>11.30209976474983</v>
      </c>
      <c r="F41" s="916">
        <v>8.5351221480843016</v>
      </c>
      <c r="G41" s="916">
        <v>1.2461059032178943</v>
      </c>
      <c r="H41" s="916">
        <v>3.4738177144474678</v>
      </c>
      <c r="I41" s="916">
        <v>43.646964687300766</v>
      </c>
      <c r="J41" s="916">
        <v>2.6645425031217909</v>
      </c>
      <c r="K41" s="916">
        <v>52.319594876636124</v>
      </c>
      <c r="L41" s="916">
        <v>255.67036588939837</v>
      </c>
      <c r="M41" s="916">
        <v>37.128150141071586</v>
      </c>
      <c r="N41" s="916">
        <v>2.3946785683149723</v>
      </c>
      <c r="O41" s="916">
        <v>116.29524718318669</v>
      </c>
      <c r="P41" s="916">
        <v>4.8749725703985716</v>
      </c>
      <c r="Q41" s="916">
        <v>4.2616259072155342</v>
      </c>
      <c r="R41" s="916">
        <v>17.471979200192909</v>
      </c>
    </row>
    <row r="42" spans="1:18" ht="25" customHeight="1">
      <c r="A42" s="914" t="s">
        <v>623</v>
      </c>
      <c r="B42" s="981" t="s">
        <v>748</v>
      </c>
      <c r="C42" s="916">
        <v>1972.830752796393</v>
      </c>
      <c r="D42" s="916">
        <v>1878.3976401874536</v>
      </c>
      <c r="E42" s="916">
        <v>25.320965878025287</v>
      </c>
      <c r="F42" s="916">
        <v>431.61251637681602</v>
      </c>
      <c r="G42" s="916">
        <v>6.1506594878465624</v>
      </c>
      <c r="H42" s="916">
        <v>9.9372106186858318</v>
      </c>
      <c r="I42" s="916">
        <v>489.14098557413138</v>
      </c>
      <c r="J42" s="916">
        <v>39.030173023936143</v>
      </c>
      <c r="K42" s="916">
        <v>1502.4416974762914</v>
      </c>
      <c r="L42" s="916">
        <v>2136.9349510950588</v>
      </c>
      <c r="M42" s="916">
        <v>525.15521675450691</v>
      </c>
      <c r="N42" s="916">
        <v>7.1945047079013982</v>
      </c>
      <c r="O42" s="916">
        <v>737.38283946123522</v>
      </c>
      <c r="P42" s="916">
        <v>165.85320673659862</v>
      </c>
      <c r="Q42" s="916">
        <v>284.50960430663918</v>
      </c>
      <c r="R42" s="916">
        <v>164.12487219703502</v>
      </c>
    </row>
    <row r="43" spans="1:18" s="818" customFormat="1" ht="12.65" customHeight="1">
      <c r="A43" s="914" t="s">
        <v>625</v>
      </c>
      <c r="B43" s="981" t="s">
        <v>749</v>
      </c>
      <c r="C43" s="916">
        <v>2833.9680385237411</v>
      </c>
      <c r="D43" s="916">
        <v>2861.4229049091909</v>
      </c>
      <c r="E43" s="916">
        <v>4.0926906994993377</v>
      </c>
      <c r="F43" s="916">
        <v>3701.3196866313788</v>
      </c>
      <c r="G43" s="916">
        <v>2.9454699405800491</v>
      </c>
      <c r="H43" s="916">
        <v>1738.213624012124</v>
      </c>
      <c r="I43" s="916">
        <v>18.422382968347844</v>
      </c>
      <c r="J43" s="916">
        <v>4.0110925494921013</v>
      </c>
      <c r="K43" s="916">
        <v>974.87955426855683</v>
      </c>
      <c r="L43" s="916">
        <v>7207.7310469903541</v>
      </c>
      <c r="M43" s="916">
        <v>29.103117785661635</v>
      </c>
      <c r="N43" s="916">
        <v>447.00442748202425</v>
      </c>
      <c r="O43" s="916">
        <v>7.6820628523423355</v>
      </c>
      <c r="P43" s="916">
        <v>2126.5820415216986</v>
      </c>
      <c r="Q43" s="916">
        <v>1050.7217629933937</v>
      </c>
      <c r="R43" s="916">
        <v>4.9608486258746929</v>
      </c>
    </row>
    <row r="44" spans="1:18" s="822" customFormat="1" ht="25" customHeight="1">
      <c r="A44" s="914" t="s">
        <v>627</v>
      </c>
      <c r="B44" s="981" t="s">
        <v>750</v>
      </c>
      <c r="C44" s="916">
        <v>507.14956746163693</v>
      </c>
      <c r="D44" s="916">
        <v>1543.2059098520399</v>
      </c>
      <c r="E44" s="916">
        <v>15.855740802017609</v>
      </c>
      <c r="F44" s="916">
        <v>440.76668647776813</v>
      </c>
      <c r="G44" s="916">
        <v>5.2105656791409762</v>
      </c>
      <c r="H44" s="916">
        <v>52.676594942428451</v>
      </c>
      <c r="I44" s="916">
        <v>1112.285395880765</v>
      </c>
      <c r="J44" s="916">
        <v>46.050930108178278</v>
      </c>
      <c r="K44" s="916">
        <v>2366.0169226071321</v>
      </c>
      <c r="L44" s="916">
        <v>9741.7118515897855</v>
      </c>
      <c r="M44" s="916">
        <v>4631.4169276010625</v>
      </c>
      <c r="N44" s="916">
        <v>5.4194103518795975</v>
      </c>
      <c r="O44" s="916">
        <v>390.44864008160346</v>
      </c>
      <c r="P44" s="916">
        <v>2285.9689906497524</v>
      </c>
      <c r="Q44" s="916">
        <v>846.32958475299824</v>
      </c>
      <c r="R44" s="916">
        <v>188.32231041497826</v>
      </c>
    </row>
    <row r="45" spans="1:18" ht="25" customHeight="1">
      <c r="A45" s="914" t="s">
        <v>629</v>
      </c>
      <c r="B45" s="981" t="s">
        <v>751</v>
      </c>
      <c r="C45" s="916">
        <v>143.42608573615288</v>
      </c>
      <c r="D45" s="916">
        <v>19.895057547093142</v>
      </c>
      <c r="E45" s="916">
        <v>39.745993050663159</v>
      </c>
      <c r="F45" s="916">
        <v>9.6281585542714403</v>
      </c>
      <c r="G45" s="916">
        <v>1.0138389283241767</v>
      </c>
      <c r="H45" s="916">
        <v>2.6565899354058926</v>
      </c>
      <c r="I45" s="916">
        <v>63.112956312685547</v>
      </c>
      <c r="J45" s="916">
        <v>2.3404906460936101</v>
      </c>
      <c r="K45" s="916">
        <v>41.2561196385115</v>
      </c>
      <c r="L45" s="916">
        <v>118.95767495136272</v>
      </c>
      <c r="M45" s="916">
        <v>79.853405890691619</v>
      </c>
      <c r="N45" s="916">
        <v>1.4260808470371249</v>
      </c>
      <c r="O45" s="916">
        <v>20.528257938327542</v>
      </c>
      <c r="P45" s="916">
        <v>16.700268980050936</v>
      </c>
      <c r="Q45" s="916">
        <v>4.0829318759895106</v>
      </c>
      <c r="R45" s="916">
        <v>7.7108395478244631</v>
      </c>
    </row>
    <row r="46" spans="1:18" ht="25" customHeight="1">
      <c r="A46" s="914" t="s">
        <v>631</v>
      </c>
      <c r="B46" s="981" t="s">
        <v>752</v>
      </c>
      <c r="C46" s="916">
        <v>1538.6367181913113</v>
      </c>
      <c r="D46" s="916">
        <v>3536.9524580676748</v>
      </c>
      <c r="E46" s="916">
        <v>33.303474779696536</v>
      </c>
      <c r="F46" s="916">
        <v>905.91297409044319</v>
      </c>
      <c r="G46" s="916">
        <v>64.400797081586802</v>
      </c>
      <c r="H46" s="916">
        <v>44.247515649464837</v>
      </c>
      <c r="I46" s="916">
        <v>620.35416445709393</v>
      </c>
      <c r="J46" s="916">
        <v>88.760097060298904</v>
      </c>
      <c r="K46" s="916">
        <v>1478.2658268876448</v>
      </c>
      <c r="L46" s="916">
        <v>6253.4694759485183</v>
      </c>
      <c r="M46" s="916">
        <v>1170.2261367405481</v>
      </c>
      <c r="N46" s="916">
        <v>188.98650469851032</v>
      </c>
      <c r="O46" s="916">
        <v>597.62486955871725</v>
      </c>
      <c r="P46" s="916">
        <v>1307.1935884119121</v>
      </c>
      <c r="Q46" s="916">
        <v>453.89958158787732</v>
      </c>
      <c r="R46" s="916">
        <v>981.63947465345314</v>
      </c>
    </row>
    <row r="47" spans="1:18" ht="25" customHeight="1">
      <c r="A47" s="914" t="s">
        <v>633</v>
      </c>
      <c r="B47" s="981" t="s">
        <v>753</v>
      </c>
      <c r="C47" s="916">
        <v>1046.9108542519718</v>
      </c>
      <c r="D47" s="916">
        <v>1068.4755522973323</v>
      </c>
      <c r="E47" s="916">
        <v>92.391841374148086</v>
      </c>
      <c r="F47" s="916">
        <v>3599.3556063644105</v>
      </c>
      <c r="G47" s="916">
        <v>4116.1959272648792</v>
      </c>
      <c r="H47" s="916">
        <v>515.8148692263992</v>
      </c>
      <c r="I47" s="916">
        <v>834.78875380261434</v>
      </c>
      <c r="J47" s="916">
        <v>36.293307379690347</v>
      </c>
      <c r="K47" s="916">
        <v>7401.159887469481</v>
      </c>
      <c r="L47" s="916">
        <v>28465.955470128698</v>
      </c>
      <c r="M47" s="916">
        <v>508.74973912900992</v>
      </c>
      <c r="N47" s="916">
        <v>9147.3217748649113</v>
      </c>
      <c r="O47" s="916">
        <v>535.90469462927013</v>
      </c>
      <c r="P47" s="916">
        <v>342.93222583226179</v>
      </c>
      <c r="Q47" s="916">
        <v>62.039078154765747</v>
      </c>
      <c r="R47" s="916">
        <v>247.93798982291025</v>
      </c>
    </row>
    <row r="48" spans="1:18" ht="37.5" customHeight="1">
      <c r="A48" s="914" t="s">
        <v>635</v>
      </c>
      <c r="B48" s="981" t="s">
        <v>754</v>
      </c>
      <c r="C48" s="916">
        <v>127.55242816846123</v>
      </c>
      <c r="D48" s="916">
        <v>44.307450497579062</v>
      </c>
      <c r="E48" s="916">
        <v>18.363698264626123</v>
      </c>
      <c r="F48" s="916">
        <v>18.16598095239101</v>
      </c>
      <c r="G48" s="916">
        <v>1.9206899101718522</v>
      </c>
      <c r="H48" s="916">
        <v>9.4515876417490858</v>
      </c>
      <c r="I48" s="916">
        <v>46.254664580204505</v>
      </c>
      <c r="J48" s="916">
        <v>11.014173849586758</v>
      </c>
      <c r="K48" s="916">
        <v>35.679602198656312</v>
      </c>
      <c r="L48" s="916">
        <v>119.96981763220109</v>
      </c>
      <c r="M48" s="916">
        <v>26.323135896293302</v>
      </c>
      <c r="N48" s="916">
        <v>4.0844628922109738</v>
      </c>
      <c r="O48" s="916">
        <v>35.319030392288063</v>
      </c>
      <c r="P48" s="916">
        <v>18.839751608026496</v>
      </c>
      <c r="Q48" s="916">
        <v>8.6176034763522154</v>
      </c>
      <c r="R48" s="916">
        <v>18.241199289463509</v>
      </c>
    </row>
    <row r="49" spans="1:18" s="818" customFormat="1" ht="26.15" customHeight="1">
      <c r="A49" s="914" t="s">
        <v>636</v>
      </c>
      <c r="B49" s="981" t="s">
        <v>755</v>
      </c>
      <c r="C49" s="916">
        <v>152.45057964945391</v>
      </c>
      <c r="D49" s="916">
        <v>309.70553746725818</v>
      </c>
      <c r="E49" s="916">
        <v>14.03348205807486</v>
      </c>
      <c r="F49" s="916">
        <v>18.119763006499134</v>
      </c>
      <c r="G49" s="916">
        <v>2.7449663318947031</v>
      </c>
      <c r="H49" s="916">
        <v>6.5756208384719805</v>
      </c>
      <c r="I49" s="916">
        <v>98.841797129322515</v>
      </c>
      <c r="J49" s="916">
        <v>5.92132717413448</v>
      </c>
      <c r="K49" s="916">
        <v>82.616124186294542</v>
      </c>
      <c r="L49" s="916">
        <v>270.97881419726502</v>
      </c>
      <c r="M49" s="916">
        <v>34.396824005715267</v>
      </c>
      <c r="N49" s="916">
        <v>3.9279454832498542</v>
      </c>
      <c r="O49" s="916">
        <v>44.868692217364881</v>
      </c>
      <c r="P49" s="916">
        <v>23.518076894496126</v>
      </c>
      <c r="Q49" s="916">
        <v>10.599958712932294</v>
      </c>
      <c r="R49" s="916">
        <v>22.296119894669836</v>
      </c>
    </row>
    <row r="50" spans="1:18" ht="13.4" customHeight="1">
      <c r="A50" s="914" t="s">
        <v>638</v>
      </c>
      <c r="B50" s="981" t="s">
        <v>756</v>
      </c>
      <c r="C50" s="916">
        <v>631.44308701093905</v>
      </c>
      <c r="D50" s="916">
        <v>507.56127986591065</v>
      </c>
      <c r="E50" s="916">
        <v>231.34510863421272</v>
      </c>
      <c r="F50" s="916">
        <v>38.923093710108432</v>
      </c>
      <c r="G50" s="916">
        <v>13.281804607699282</v>
      </c>
      <c r="H50" s="916">
        <v>36.783052025080494</v>
      </c>
      <c r="I50" s="916">
        <v>148.26308985048124</v>
      </c>
      <c r="J50" s="916">
        <v>34.512201553833727</v>
      </c>
      <c r="K50" s="916">
        <v>185.907576255675</v>
      </c>
      <c r="L50" s="916">
        <v>760.28802768647859</v>
      </c>
      <c r="M50" s="916">
        <v>106.12373946926502</v>
      </c>
      <c r="N50" s="916">
        <v>45.661812398569957</v>
      </c>
      <c r="O50" s="916">
        <v>92.594280898959511</v>
      </c>
      <c r="P50" s="916">
        <v>64.593968544748208</v>
      </c>
      <c r="Q50" s="916">
        <v>65.368396505914191</v>
      </c>
      <c r="R50" s="916">
        <v>50.215971838737318</v>
      </c>
    </row>
    <row r="51" spans="1:18" ht="13.4" customHeight="1">
      <c r="A51" s="914" t="s">
        <v>640</v>
      </c>
      <c r="B51" s="981" t="s">
        <v>757</v>
      </c>
      <c r="C51" s="916">
        <v>821.77918485927898</v>
      </c>
      <c r="D51" s="916">
        <v>640.93307187030985</v>
      </c>
      <c r="E51" s="916">
        <v>50.217601888419892</v>
      </c>
      <c r="F51" s="916">
        <v>52.130843483279961</v>
      </c>
      <c r="G51" s="916">
        <v>50.164775522522604</v>
      </c>
      <c r="H51" s="916">
        <v>68.847078304761709</v>
      </c>
      <c r="I51" s="916">
        <v>207.46519103408463</v>
      </c>
      <c r="J51" s="916">
        <v>55.121572501505071</v>
      </c>
      <c r="K51" s="916">
        <v>521.49638469727779</v>
      </c>
      <c r="L51" s="916">
        <v>579.40907533187988</v>
      </c>
      <c r="M51" s="916">
        <v>154.82746659059839</v>
      </c>
      <c r="N51" s="916">
        <v>56.520276146224958</v>
      </c>
      <c r="O51" s="916">
        <v>166.644117121237</v>
      </c>
      <c r="P51" s="916">
        <v>35.011274112221678</v>
      </c>
      <c r="Q51" s="916">
        <v>50.637278197604651</v>
      </c>
      <c r="R51" s="916">
        <v>80.380843788839314</v>
      </c>
    </row>
    <row r="52" spans="1:18" ht="37.5" customHeight="1">
      <c r="A52" s="914" t="s">
        <v>642</v>
      </c>
      <c r="B52" s="981" t="s">
        <v>758</v>
      </c>
      <c r="C52" s="916">
        <v>136.97505081938874</v>
      </c>
      <c r="D52" s="916">
        <v>446.38088760379645</v>
      </c>
      <c r="E52" s="916">
        <v>22.23821306087715</v>
      </c>
      <c r="F52" s="916">
        <v>20.603025352607357</v>
      </c>
      <c r="G52" s="916">
        <v>80.234909917750002</v>
      </c>
      <c r="H52" s="916">
        <v>73.042015762773985</v>
      </c>
      <c r="I52" s="916">
        <v>141.50139006369935</v>
      </c>
      <c r="J52" s="916">
        <v>13.933350364203791</v>
      </c>
      <c r="K52" s="916">
        <v>84.399261296037494</v>
      </c>
      <c r="L52" s="916">
        <v>199.02446071316953</v>
      </c>
      <c r="M52" s="916">
        <v>35.783206621641781</v>
      </c>
      <c r="N52" s="916">
        <v>71.03259960565255</v>
      </c>
      <c r="O52" s="916">
        <v>41.904873270731443</v>
      </c>
      <c r="P52" s="916">
        <v>34.055195766302177</v>
      </c>
      <c r="Q52" s="916">
        <v>114.9329474417935</v>
      </c>
      <c r="R52" s="916">
        <v>35.367972124311876</v>
      </c>
    </row>
    <row r="53" spans="1:18" ht="13.4" customHeight="1">
      <c r="A53" s="914" t="s">
        <v>439</v>
      </c>
      <c r="B53" s="981" t="s">
        <v>759</v>
      </c>
      <c r="C53" s="916">
        <v>17978.349970839958</v>
      </c>
      <c r="D53" s="916">
        <v>11886.048818898502</v>
      </c>
      <c r="E53" s="916">
        <v>8304.8311692090956</v>
      </c>
      <c r="F53" s="916">
        <v>37011.741637738858</v>
      </c>
      <c r="G53" s="916">
        <v>6672.6382241260762</v>
      </c>
      <c r="H53" s="916">
        <v>2409.1125834801906</v>
      </c>
      <c r="I53" s="916">
        <v>9014.0939986258036</v>
      </c>
      <c r="J53" s="916">
        <v>4168.1025015373716</v>
      </c>
      <c r="K53" s="916">
        <v>16079.401034129711</v>
      </c>
      <c r="L53" s="916">
        <v>140430.56276314473</v>
      </c>
      <c r="M53" s="916">
        <v>2628.8491958560849</v>
      </c>
      <c r="N53" s="916">
        <v>5109.9504757257964</v>
      </c>
      <c r="O53" s="916">
        <v>31965.934067593298</v>
      </c>
      <c r="P53" s="916">
        <v>8946.3008272620336</v>
      </c>
      <c r="Q53" s="916">
        <v>5370.9771261155429</v>
      </c>
      <c r="R53" s="916">
        <v>1456.5908372442934</v>
      </c>
    </row>
    <row r="54" spans="1:18" ht="12.65" customHeight="1">
      <c r="A54" s="914" t="s">
        <v>440</v>
      </c>
      <c r="B54" s="981" t="s">
        <v>760</v>
      </c>
      <c r="C54" s="916">
        <v>603.23816425035307</v>
      </c>
      <c r="D54" s="916">
        <v>749.36017972816865</v>
      </c>
      <c r="E54" s="916">
        <v>94.676942754148953</v>
      </c>
      <c r="F54" s="916">
        <v>172.58904666306901</v>
      </c>
      <c r="G54" s="916">
        <v>39.074041415203823</v>
      </c>
      <c r="H54" s="916">
        <v>102.66915264012961</v>
      </c>
      <c r="I54" s="916">
        <v>349.12909000822509</v>
      </c>
      <c r="J54" s="916">
        <v>87.916930810167315</v>
      </c>
      <c r="K54" s="916">
        <v>445.69058318740286</v>
      </c>
      <c r="L54" s="916">
        <v>919.52117950280899</v>
      </c>
      <c r="M54" s="916">
        <v>236.19039484046218</v>
      </c>
      <c r="N54" s="916">
        <v>54.105293201100764</v>
      </c>
      <c r="O54" s="916">
        <v>171.79047315645275</v>
      </c>
      <c r="P54" s="916">
        <v>122.39810326678213</v>
      </c>
      <c r="Q54" s="916">
        <v>155.1742002542328</v>
      </c>
      <c r="R54" s="916">
        <v>110.2244781991692</v>
      </c>
    </row>
    <row r="55" spans="1:18" ht="12.65" customHeight="1">
      <c r="A55" s="914" t="s">
        <v>441</v>
      </c>
      <c r="B55" s="919" t="s">
        <v>761</v>
      </c>
      <c r="C55" s="916">
        <v>1013.2438971650747</v>
      </c>
      <c r="D55" s="916">
        <v>1385.0048283528781</v>
      </c>
      <c r="E55" s="916">
        <v>270.53059407194451</v>
      </c>
      <c r="F55" s="916">
        <v>216.07629385093247</v>
      </c>
      <c r="G55" s="916">
        <v>61.873098405465043</v>
      </c>
      <c r="H55" s="916">
        <v>163.11744068313777</v>
      </c>
      <c r="I55" s="916">
        <v>642.24275302711703</v>
      </c>
      <c r="J55" s="916">
        <v>189.52089732254777</v>
      </c>
      <c r="K55" s="916">
        <v>821.45890854123309</v>
      </c>
      <c r="L55" s="916">
        <v>1512.3814759660027</v>
      </c>
      <c r="M55" s="916">
        <v>450.53495289038233</v>
      </c>
      <c r="N55" s="916">
        <v>101.99506201358373</v>
      </c>
      <c r="O55" s="916">
        <v>423.22308396408886</v>
      </c>
      <c r="P55" s="916">
        <v>343.55265098846314</v>
      </c>
      <c r="Q55" s="916">
        <v>231.04392608061283</v>
      </c>
      <c r="R55" s="916">
        <v>267.92550047481143</v>
      </c>
    </row>
    <row r="56" spans="1:18" s="818" customFormat="1" ht="12.65" customHeight="1">
      <c r="A56" s="914" t="s">
        <v>645</v>
      </c>
      <c r="B56" s="919" t="s">
        <v>762</v>
      </c>
      <c r="C56" s="916">
        <v>10376.900355476284</v>
      </c>
      <c r="D56" s="916">
        <v>14679.761240208283</v>
      </c>
      <c r="E56" s="916">
        <v>4206.4321122417705</v>
      </c>
      <c r="F56" s="916">
        <v>2799.9601807079503</v>
      </c>
      <c r="G56" s="916">
        <v>843.9509399932341</v>
      </c>
      <c r="H56" s="916">
        <v>2098.9963400499091</v>
      </c>
      <c r="I56" s="916">
        <v>7877.0322142377936</v>
      </c>
      <c r="J56" s="916">
        <v>1696.1889910567495</v>
      </c>
      <c r="K56" s="916">
        <v>9058.8079247516725</v>
      </c>
      <c r="L56" s="916">
        <v>18791.383635257193</v>
      </c>
      <c r="M56" s="916">
        <v>4547.2272684413738</v>
      </c>
      <c r="N56" s="916">
        <v>1144.6175302921592</v>
      </c>
      <c r="O56" s="916">
        <v>3224.2720687973656</v>
      </c>
      <c r="P56" s="916">
        <v>2611.2208222371564</v>
      </c>
      <c r="Q56" s="916">
        <v>2845.8128024959933</v>
      </c>
      <c r="R56" s="916">
        <v>2089.4847504168692</v>
      </c>
    </row>
    <row r="57" spans="1:18" s="818" customFormat="1" ht="12.65" customHeight="1">
      <c r="A57" s="914" t="s">
        <v>647</v>
      </c>
      <c r="B57" s="919" t="s">
        <v>651</v>
      </c>
      <c r="C57" s="916">
        <v>41823.102868177295</v>
      </c>
      <c r="D57" s="916">
        <v>45103.651750945224</v>
      </c>
      <c r="E57" s="916">
        <v>13664.600527499755</v>
      </c>
      <c r="F57" s="916">
        <v>50004.933193626632</v>
      </c>
      <c r="G57" s="916">
        <v>12240.98597059341</v>
      </c>
      <c r="H57" s="916">
        <v>7851.1408929820018</v>
      </c>
      <c r="I57" s="916">
        <v>22650.875630159364</v>
      </c>
      <c r="J57" s="916">
        <v>7189.4638720067396</v>
      </c>
      <c r="K57" s="916">
        <v>47119.157169472732</v>
      </c>
      <c r="L57" s="916">
        <v>231281.47284146489</v>
      </c>
      <c r="M57" s="916">
        <v>16092.417668647828</v>
      </c>
      <c r="N57" s="916">
        <v>16536.078937448015</v>
      </c>
      <c r="O57" s="916">
        <v>39261.236894774054</v>
      </c>
      <c r="P57" s="916">
        <v>22512.29692313409</v>
      </c>
      <c r="Q57" s="916">
        <v>12378.853660250663</v>
      </c>
      <c r="R57" s="916">
        <v>6165.2876677612931</v>
      </c>
    </row>
    <row r="58" spans="1:18" s="822" customFormat="1" ht="12.65" customHeight="1">
      <c r="A58" s="920"/>
      <c r="B58" s="919" t="s">
        <v>652</v>
      </c>
      <c r="C58" s="916">
        <v>25251.05001927997</v>
      </c>
      <c r="D58" s="916">
        <v>30908.801496564265</v>
      </c>
      <c r="E58" s="916">
        <v>5292.9903201385532</v>
      </c>
      <c r="F58" s="916">
        <v>5250.9157550829859</v>
      </c>
      <c r="G58" s="916">
        <v>1606.8566324225674</v>
      </c>
      <c r="H58" s="916">
        <v>3578.7735106631308</v>
      </c>
      <c r="I58" s="916">
        <v>15646.625366795697</v>
      </c>
      <c r="J58" s="916">
        <v>3745.3337537797884</v>
      </c>
      <c r="K58" s="916">
        <v>19942.880613932521</v>
      </c>
      <c r="L58" s="916">
        <v>40517.231506428863</v>
      </c>
      <c r="M58" s="916">
        <v>10679.829837477637</v>
      </c>
      <c r="N58" s="916">
        <v>2566.6448918272667</v>
      </c>
      <c r="O58" s="916">
        <v>7948.1712368309254</v>
      </c>
      <c r="P58" s="916">
        <v>4862.7164651139074</v>
      </c>
      <c r="Q58" s="916">
        <v>6607.9928761488609</v>
      </c>
      <c r="R58" s="916">
        <v>4583.0007034822656</v>
      </c>
    </row>
    <row r="59" spans="1:18" ht="25" customHeight="1">
      <c r="A59" s="920"/>
      <c r="B59" s="919" t="s">
        <v>741</v>
      </c>
      <c r="C59" s="916">
        <v>67074.152887457269</v>
      </c>
      <c r="D59" s="916">
        <v>76012.453247509489</v>
      </c>
      <c r="E59" s="916">
        <v>18957.590847638308</v>
      </c>
      <c r="F59" s="916">
        <v>55255.848948709616</v>
      </c>
      <c r="G59" s="916">
        <v>13847.842603015977</v>
      </c>
      <c r="H59" s="916">
        <v>11429.914403645133</v>
      </c>
      <c r="I59" s="916">
        <v>38297.500996955059</v>
      </c>
      <c r="J59" s="916">
        <v>10934.797625786528</v>
      </c>
      <c r="K59" s="916">
        <v>67062.037783405249</v>
      </c>
      <c r="L59" s="916">
        <v>271798.70434789377</v>
      </c>
      <c r="M59" s="916">
        <v>26772.247506125466</v>
      </c>
      <c r="N59" s="916">
        <v>19102.723829275281</v>
      </c>
      <c r="O59" s="916">
        <v>47209.408131604978</v>
      </c>
      <c r="P59" s="916">
        <v>27375.013388247997</v>
      </c>
      <c r="Q59" s="916">
        <v>18986.846536399524</v>
      </c>
      <c r="R59" s="916">
        <v>10748.288371243558</v>
      </c>
    </row>
    <row r="60" spans="1:18" ht="12.75" customHeight="1">
      <c r="A60" s="920"/>
      <c r="B60" s="921"/>
      <c r="C60" s="444"/>
      <c r="D60" s="445"/>
      <c r="E60" s="445"/>
      <c r="F60" s="445"/>
      <c r="G60" s="445"/>
      <c r="H60" s="445"/>
      <c r="I60" s="445"/>
      <c r="J60" s="445"/>
      <c r="K60" s="445"/>
      <c r="L60" s="445"/>
      <c r="M60" s="445"/>
      <c r="N60" s="445"/>
      <c r="O60" s="445"/>
      <c r="P60" s="445"/>
      <c r="Q60" s="445"/>
      <c r="R60" s="445"/>
    </row>
    <row r="61" spans="1:18" ht="60" customHeight="1">
      <c r="A61" s="920"/>
      <c r="B61" s="829"/>
      <c r="C61" s="1320" t="s">
        <v>1481</v>
      </c>
      <c r="D61" s="1320"/>
      <c r="E61" s="1320"/>
      <c r="F61" s="1320"/>
    </row>
    <row r="62" spans="1:18" ht="15" customHeight="1">
      <c r="A62" s="920"/>
      <c r="B62" s="829"/>
      <c r="C62" s="1394" t="s">
        <v>648</v>
      </c>
      <c r="D62" s="1394"/>
      <c r="E62" s="1394"/>
      <c r="F62" s="1394"/>
    </row>
    <row r="63" spans="1:18" ht="25" customHeight="1">
      <c r="A63" s="920"/>
      <c r="B63" s="829"/>
      <c r="C63" s="1320" t="s">
        <v>1228</v>
      </c>
      <c r="D63" s="1320"/>
      <c r="E63" s="1320"/>
      <c r="F63" s="1320"/>
    </row>
    <row r="64" spans="1:18" ht="12.75" customHeight="1">
      <c r="C64" s="80"/>
      <c r="D64" s="80"/>
      <c r="E64" s="80"/>
      <c r="F64" s="80"/>
      <c r="G64" s="80"/>
      <c r="H64" s="80"/>
      <c r="I64" s="80"/>
      <c r="J64" s="80"/>
      <c r="K64" s="80"/>
      <c r="L64" s="80"/>
      <c r="M64" s="80"/>
      <c r="N64" s="80"/>
      <c r="O64" s="80"/>
      <c r="P64" s="80"/>
      <c r="Q64" s="80"/>
      <c r="R64" s="80"/>
    </row>
    <row r="65" spans="3:18" ht="12.75" customHeight="1">
      <c r="C65" s="80"/>
      <c r="D65" s="80"/>
      <c r="E65" s="80"/>
      <c r="F65" s="80"/>
      <c r="G65" s="80"/>
      <c r="H65" s="80"/>
      <c r="I65" s="80"/>
      <c r="J65" s="80"/>
      <c r="K65" s="80"/>
      <c r="L65" s="80"/>
      <c r="M65" s="80"/>
      <c r="N65" s="80"/>
      <c r="O65" s="80"/>
      <c r="P65" s="80"/>
      <c r="Q65" s="80"/>
      <c r="R65" s="80"/>
    </row>
    <row r="66" spans="3:18" ht="12.75" customHeight="1">
      <c r="C66" s="80"/>
      <c r="D66" s="80"/>
      <c r="E66" s="80"/>
      <c r="F66" s="80"/>
      <c r="G66" s="80"/>
      <c r="H66" s="80"/>
      <c r="I66" s="80"/>
      <c r="J66" s="80"/>
      <c r="K66" s="80"/>
      <c r="L66" s="80"/>
      <c r="M66" s="80"/>
      <c r="N66" s="80"/>
      <c r="O66" s="80"/>
      <c r="P66" s="80"/>
      <c r="Q66" s="80"/>
      <c r="R66" s="80"/>
    </row>
    <row r="67" spans="3:18" ht="12.75" customHeight="1">
      <c r="C67" s="80"/>
      <c r="D67" s="80"/>
      <c r="E67" s="80"/>
      <c r="F67" s="80"/>
      <c r="G67" s="80"/>
      <c r="H67" s="80"/>
      <c r="I67" s="80"/>
      <c r="J67" s="80"/>
      <c r="K67" s="80"/>
      <c r="L67" s="80"/>
      <c r="M67" s="80"/>
      <c r="N67" s="80"/>
      <c r="O67" s="80"/>
      <c r="P67" s="80"/>
      <c r="Q67" s="80"/>
      <c r="R67" s="80"/>
    </row>
    <row r="68" spans="3:18" ht="12.75" customHeight="1">
      <c r="C68" s="80"/>
      <c r="D68" s="80"/>
      <c r="E68" s="80"/>
      <c r="F68" s="80"/>
      <c r="G68" s="80"/>
      <c r="H68" s="80"/>
      <c r="I68" s="80"/>
      <c r="J68" s="80"/>
      <c r="K68" s="80"/>
      <c r="L68" s="80"/>
      <c r="M68" s="80"/>
      <c r="N68" s="80"/>
      <c r="O68" s="80"/>
      <c r="P68" s="80"/>
      <c r="Q68" s="80"/>
      <c r="R68" s="80"/>
    </row>
    <row r="69" spans="3:18" ht="12.75" customHeight="1">
      <c r="C69" s="80"/>
      <c r="D69" s="80"/>
      <c r="E69" s="80"/>
      <c r="F69" s="80"/>
      <c r="G69" s="80"/>
      <c r="H69" s="80"/>
      <c r="I69" s="80"/>
      <c r="J69" s="80"/>
      <c r="K69" s="80"/>
      <c r="L69" s="80"/>
      <c r="M69" s="80"/>
      <c r="N69" s="80"/>
      <c r="O69" s="80"/>
      <c r="P69" s="80"/>
      <c r="Q69" s="80"/>
      <c r="R69" s="80"/>
    </row>
    <row r="70" spans="3:18" ht="12.75" customHeight="1">
      <c r="C70" s="80"/>
      <c r="D70" s="80"/>
      <c r="E70" s="80"/>
      <c r="F70" s="80"/>
      <c r="G70" s="80"/>
      <c r="H70" s="80"/>
      <c r="I70" s="80"/>
      <c r="J70" s="80"/>
      <c r="K70" s="80"/>
      <c r="L70" s="80"/>
      <c r="M70" s="80"/>
      <c r="N70" s="80"/>
      <c r="O70" s="80"/>
      <c r="P70" s="80"/>
      <c r="Q70" s="80"/>
      <c r="R70" s="80"/>
    </row>
    <row r="71" spans="3:18" ht="12.75" customHeight="1">
      <c r="C71" s="80"/>
      <c r="D71" s="80"/>
      <c r="E71" s="80"/>
      <c r="F71" s="80"/>
      <c r="G71" s="80"/>
      <c r="H71" s="80"/>
      <c r="I71" s="80"/>
      <c r="J71" s="80"/>
      <c r="K71" s="80"/>
      <c r="L71" s="80"/>
      <c r="M71" s="80"/>
      <c r="N71" s="80"/>
      <c r="O71" s="80"/>
      <c r="P71" s="80"/>
      <c r="Q71" s="80"/>
      <c r="R71" s="80"/>
    </row>
    <row r="72" spans="3:18" ht="12.75" customHeight="1">
      <c r="C72" s="80"/>
      <c r="D72" s="80"/>
      <c r="E72" s="80"/>
      <c r="F72" s="80"/>
      <c r="G72" s="80"/>
      <c r="H72" s="80"/>
      <c r="I72" s="80"/>
      <c r="J72" s="80"/>
      <c r="K72" s="80"/>
      <c r="L72" s="80"/>
      <c r="M72" s="80"/>
      <c r="N72" s="80"/>
      <c r="O72" s="80"/>
      <c r="P72" s="80"/>
      <c r="Q72" s="80"/>
      <c r="R72" s="80"/>
    </row>
    <row r="73" spans="3:18" ht="12.75" customHeight="1">
      <c r="C73" s="80"/>
      <c r="D73" s="80"/>
      <c r="E73" s="80"/>
      <c r="F73" s="80"/>
      <c r="G73" s="80"/>
      <c r="H73" s="80"/>
      <c r="I73" s="80"/>
      <c r="J73" s="80"/>
      <c r="K73" s="80"/>
      <c r="L73" s="80"/>
      <c r="M73" s="80"/>
      <c r="N73" s="80"/>
      <c r="O73" s="80"/>
      <c r="P73" s="80"/>
      <c r="Q73" s="80"/>
      <c r="R73" s="80"/>
    </row>
    <row r="74" spans="3:18" ht="12.75" customHeight="1">
      <c r="C74" s="80"/>
      <c r="D74" s="80"/>
      <c r="E74" s="80"/>
      <c r="F74" s="80"/>
      <c r="G74" s="80"/>
      <c r="H74" s="80"/>
      <c r="I74" s="80"/>
      <c r="J74" s="80"/>
      <c r="K74" s="80"/>
      <c r="L74" s="80"/>
      <c r="M74" s="80"/>
      <c r="N74" s="80"/>
      <c r="O74" s="80"/>
      <c r="P74" s="80"/>
      <c r="Q74" s="80"/>
      <c r="R74" s="80"/>
    </row>
    <row r="75" spans="3:18" ht="12.75" customHeight="1">
      <c r="C75" s="80"/>
      <c r="D75" s="80"/>
      <c r="E75" s="80"/>
      <c r="F75" s="80"/>
      <c r="G75" s="80"/>
      <c r="H75" s="80"/>
      <c r="I75" s="80"/>
      <c r="J75" s="80"/>
      <c r="K75" s="80"/>
      <c r="L75" s="80"/>
      <c r="M75" s="80"/>
      <c r="N75" s="80"/>
      <c r="O75" s="80"/>
      <c r="P75" s="80"/>
      <c r="Q75" s="80"/>
      <c r="R75" s="80"/>
    </row>
    <row r="76" spans="3:18" ht="12.75" customHeight="1">
      <c r="C76" s="80"/>
      <c r="D76" s="80"/>
      <c r="E76" s="80"/>
      <c r="F76" s="80"/>
      <c r="G76" s="80"/>
      <c r="H76" s="80"/>
      <c r="I76" s="80"/>
      <c r="J76" s="80"/>
      <c r="K76" s="80"/>
      <c r="L76" s="80"/>
      <c r="M76" s="80"/>
      <c r="N76" s="80"/>
      <c r="O76" s="80"/>
      <c r="P76" s="80"/>
      <c r="Q76" s="80"/>
      <c r="R76" s="80"/>
    </row>
    <row r="77" spans="3:18" ht="12.75" customHeight="1">
      <c r="C77" s="80"/>
      <c r="D77" s="80"/>
      <c r="E77" s="80"/>
      <c r="F77" s="80"/>
      <c r="G77" s="80"/>
      <c r="H77" s="80"/>
      <c r="I77" s="80"/>
      <c r="J77" s="80"/>
      <c r="K77" s="80"/>
      <c r="L77" s="80"/>
      <c r="M77" s="80"/>
      <c r="N77" s="80"/>
      <c r="O77" s="80"/>
      <c r="P77" s="80"/>
      <c r="Q77" s="80"/>
      <c r="R77" s="80"/>
    </row>
    <row r="78" spans="3:18" ht="12.75" customHeight="1">
      <c r="C78" s="80"/>
      <c r="D78" s="80"/>
      <c r="E78" s="80"/>
      <c r="F78" s="80"/>
      <c r="G78" s="80"/>
      <c r="H78" s="80"/>
      <c r="I78" s="80"/>
      <c r="J78" s="80"/>
      <c r="K78" s="80"/>
      <c r="L78" s="80"/>
      <c r="M78" s="80"/>
      <c r="N78" s="80"/>
      <c r="O78" s="80"/>
      <c r="P78" s="80"/>
      <c r="Q78" s="80"/>
      <c r="R78" s="80"/>
    </row>
    <row r="79" spans="3:18" ht="12.75" customHeight="1">
      <c r="C79" s="80"/>
      <c r="D79" s="80"/>
      <c r="E79" s="80"/>
      <c r="F79" s="80"/>
      <c r="G79" s="80"/>
      <c r="H79" s="80"/>
      <c r="I79" s="80"/>
      <c r="J79" s="80"/>
      <c r="K79" s="80"/>
      <c r="L79" s="80"/>
      <c r="M79" s="80"/>
      <c r="N79" s="80"/>
      <c r="O79" s="80"/>
      <c r="P79" s="80"/>
      <c r="Q79" s="80"/>
      <c r="R79" s="80"/>
    </row>
    <row r="80" spans="3:18" ht="12.75" customHeight="1">
      <c r="C80" s="80"/>
      <c r="D80" s="80"/>
      <c r="E80" s="80"/>
      <c r="F80" s="80"/>
      <c r="G80" s="80"/>
      <c r="H80" s="80"/>
      <c r="I80" s="80"/>
      <c r="J80" s="80"/>
      <c r="K80" s="80"/>
      <c r="L80" s="80"/>
      <c r="M80" s="80"/>
      <c r="N80" s="80"/>
      <c r="O80" s="80"/>
      <c r="P80" s="80"/>
      <c r="Q80" s="80"/>
      <c r="R80" s="80"/>
    </row>
    <row r="81" spans="3:18" ht="12.75" customHeight="1">
      <c r="C81" s="80"/>
      <c r="D81" s="80"/>
      <c r="E81" s="80"/>
      <c r="F81" s="80"/>
      <c r="G81" s="80"/>
      <c r="H81" s="80"/>
      <c r="I81" s="80"/>
      <c r="J81" s="80"/>
      <c r="K81" s="80"/>
      <c r="L81" s="80"/>
      <c r="M81" s="80"/>
      <c r="N81" s="80"/>
      <c r="O81" s="80"/>
      <c r="P81" s="80"/>
      <c r="Q81" s="80"/>
      <c r="R81" s="80"/>
    </row>
    <row r="82" spans="3:18" ht="12.75" customHeight="1">
      <c r="C82" s="80"/>
      <c r="D82" s="80"/>
      <c r="E82" s="80"/>
      <c r="F82" s="80"/>
      <c r="G82" s="80"/>
      <c r="H82" s="80"/>
      <c r="I82" s="80"/>
      <c r="J82" s="80"/>
      <c r="K82" s="80"/>
      <c r="L82" s="80"/>
      <c r="M82" s="80"/>
      <c r="N82" s="80"/>
      <c r="O82" s="80"/>
      <c r="P82" s="80"/>
      <c r="Q82" s="80"/>
      <c r="R82" s="80"/>
    </row>
    <row r="83" spans="3:18" ht="12.75" customHeight="1">
      <c r="C83" s="80"/>
      <c r="D83" s="80"/>
      <c r="E83" s="80"/>
      <c r="F83" s="80"/>
      <c r="G83" s="80"/>
      <c r="H83" s="80"/>
      <c r="I83" s="80"/>
      <c r="J83" s="80"/>
      <c r="K83" s="80"/>
      <c r="L83" s="80"/>
      <c r="M83" s="80"/>
      <c r="N83" s="80"/>
      <c r="O83" s="80"/>
      <c r="P83" s="80"/>
      <c r="Q83" s="80"/>
      <c r="R83" s="80"/>
    </row>
    <row r="84" spans="3:18" ht="12.75" customHeight="1">
      <c r="C84" s="80"/>
      <c r="D84" s="80"/>
      <c r="E84" s="80"/>
      <c r="F84" s="80"/>
      <c r="G84" s="80"/>
      <c r="H84" s="80"/>
      <c r="I84" s="80"/>
      <c r="J84" s="80"/>
      <c r="K84" s="80"/>
      <c r="L84" s="80"/>
      <c r="M84" s="80"/>
      <c r="N84" s="80"/>
      <c r="O84" s="80"/>
      <c r="P84" s="80"/>
      <c r="Q84" s="80"/>
      <c r="R84" s="80"/>
    </row>
    <row r="85" spans="3:18" ht="12.75" customHeight="1">
      <c r="C85" s="80"/>
      <c r="D85" s="80"/>
      <c r="E85" s="80"/>
      <c r="F85" s="80"/>
      <c r="G85" s="80"/>
      <c r="H85" s="80"/>
      <c r="I85" s="80"/>
      <c r="J85" s="80"/>
      <c r="K85" s="80"/>
      <c r="L85" s="80"/>
      <c r="M85" s="80"/>
      <c r="N85" s="80"/>
      <c r="O85" s="80"/>
      <c r="P85" s="80"/>
      <c r="Q85" s="80"/>
      <c r="R85" s="80"/>
    </row>
    <row r="86" spans="3:18" ht="12.75" customHeight="1">
      <c r="C86" s="80"/>
      <c r="D86" s="80"/>
      <c r="E86" s="80"/>
      <c r="F86" s="80"/>
      <c r="G86" s="80"/>
      <c r="H86" s="80"/>
      <c r="I86" s="80"/>
      <c r="J86" s="80"/>
      <c r="K86" s="80"/>
      <c r="L86" s="80"/>
      <c r="M86" s="80"/>
      <c r="N86" s="80"/>
      <c r="O86" s="80"/>
      <c r="P86" s="80"/>
      <c r="Q86" s="80"/>
      <c r="R86" s="80"/>
    </row>
    <row r="87" spans="3:18" ht="12.75" customHeight="1">
      <c r="C87" s="80"/>
      <c r="D87" s="80"/>
      <c r="E87" s="80"/>
      <c r="F87" s="80"/>
      <c r="G87" s="80"/>
      <c r="H87" s="80"/>
      <c r="I87" s="80"/>
      <c r="J87" s="80"/>
      <c r="K87" s="80"/>
      <c r="L87" s="80"/>
      <c r="M87" s="80"/>
      <c r="N87" s="80"/>
      <c r="O87" s="80"/>
      <c r="P87" s="80"/>
      <c r="Q87" s="80"/>
      <c r="R87" s="80"/>
    </row>
    <row r="88" spans="3:18" ht="12.75" customHeight="1">
      <c r="C88" s="80"/>
      <c r="D88" s="80"/>
      <c r="E88" s="80"/>
      <c r="F88" s="80"/>
      <c r="G88" s="80"/>
      <c r="H88" s="80"/>
      <c r="I88" s="80"/>
      <c r="J88" s="80"/>
      <c r="K88" s="80"/>
      <c r="L88" s="80"/>
      <c r="M88" s="80"/>
      <c r="N88" s="80"/>
      <c r="O88" s="80"/>
      <c r="P88" s="80"/>
      <c r="Q88" s="80"/>
      <c r="R88" s="80"/>
    </row>
    <row r="89" spans="3:18" ht="12.75" customHeight="1">
      <c r="C89" s="80"/>
      <c r="D89" s="80"/>
      <c r="E89" s="80"/>
      <c r="F89" s="80"/>
      <c r="G89" s="80"/>
      <c r="H89" s="80"/>
      <c r="I89" s="80"/>
      <c r="J89" s="80"/>
      <c r="K89" s="80"/>
      <c r="L89" s="80"/>
      <c r="M89" s="80"/>
      <c r="N89" s="80"/>
      <c r="O89" s="80"/>
      <c r="P89" s="80"/>
      <c r="Q89" s="80"/>
      <c r="R89" s="80"/>
    </row>
    <row r="90" spans="3:18" ht="12.75" customHeight="1">
      <c r="C90" s="80"/>
      <c r="D90" s="80"/>
      <c r="E90" s="80"/>
      <c r="F90" s="80"/>
      <c r="G90" s="80"/>
      <c r="H90" s="80"/>
      <c r="I90" s="80"/>
      <c r="J90" s="80"/>
      <c r="K90" s="80"/>
      <c r="L90" s="80"/>
      <c r="M90" s="80"/>
      <c r="N90" s="80"/>
      <c r="O90" s="80"/>
      <c r="P90" s="80"/>
      <c r="Q90" s="80"/>
      <c r="R90" s="80"/>
    </row>
    <row r="91" spans="3:18" ht="12.75" customHeight="1">
      <c r="C91" s="80"/>
      <c r="D91" s="80"/>
      <c r="E91" s="80"/>
      <c r="F91" s="80"/>
      <c r="G91" s="80"/>
      <c r="H91" s="80"/>
      <c r="I91" s="80"/>
      <c r="J91" s="80"/>
      <c r="K91" s="80"/>
      <c r="L91" s="80"/>
      <c r="M91" s="80"/>
      <c r="N91" s="80"/>
      <c r="O91" s="80"/>
      <c r="P91" s="80"/>
      <c r="Q91" s="80"/>
      <c r="R91" s="80"/>
    </row>
    <row r="92" spans="3:18" ht="12.75" customHeight="1">
      <c r="C92" s="80"/>
      <c r="D92" s="80"/>
      <c r="E92" s="80"/>
      <c r="F92" s="80"/>
      <c r="G92" s="80"/>
      <c r="H92" s="80"/>
      <c r="I92" s="80"/>
      <c r="J92" s="80"/>
      <c r="K92" s="80"/>
      <c r="L92" s="80"/>
      <c r="M92" s="80"/>
      <c r="N92" s="80"/>
      <c r="O92" s="80"/>
      <c r="P92" s="80"/>
      <c r="Q92" s="80"/>
      <c r="R92" s="80"/>
    </row>
    <row r="93" spans="3:18" ht="12.75" customHeight="1">
      <c r="C93" s="80"/>
      <c r="D93" s="80"/>
      <c r="E93" s="80"/>
      <c r="F93" s="80"/>
      <c r="G93" s="80"/>
      <c r="H93" s="80"/>
      <c r="I93" s="80"/>
      <c r="J93" s="80"/>
      <c r="K93" s="80"/>
      <c r="L93" s="80"/>
      <c r="M93" s="80"/>
      <c r="N93" s="80"/>
      <c r="O93" s="80"/>
      <c r="P93" s="80"/>
      <c r="Q93" s="80"/>
      <c r="R93" s="80"/>
    </row>
    <row r="94" spans="3:18" ht="12.75" customHeight="1">
      <c r="C94" s="80"/>
      <c r="D94" s="80"/>
      <c r="E94" s="80"/>
      <c r="F94" s="80"/>
      <c r="G94" s="80"/>
      <c r="H94" s="80"/>
      <c r="I94" s="80"/>
      <c r="J94" s="80"/>
      <c r="K94" s="80"/>
      <c r="L94" s="80"/>
      <c r="M94" s="80"/>
      <c r="N94" s="80"/>
      <c r="O94" s="80"/>
      <c r="P94" s="80"/>
      <c r="Q94" s="80"/>
      <c r="R94" s="80"/>
    </row>
    <row r="95" spans="3:18" ht="12.75" customHeight="1">
      <c r="C95" s="80"/>
      <c r="D95" s="80"/>
      <c r="E95" s="80"/>
      <c r="F95" s="80"/>
      <c r="G95" s="80"/>
      <c r="H95" s="80"/>
      <c r="I95" s="80"/>
      <c r="J95" s="80"/>
      <c r="K95" s="80"/>
      <c r="L95" s="80"/>
      <c r="M95" s="80"/>
      <c r="N95" s="80"/>
      <c r="O95" s="80"/>
      <c r="P95" s="80"/>
      <c r="Q95" s="80"/>
      <c r="R95" s="80"/>
    </row>
    <row r="96" spans="3:18" ht="12.75" customHeight="1">
      <c r="C96" s="80"/>
      <c r="D96" s="80"/>
      <c r="E96" s="80"/>
      <c r="F96" s="80"/>
      <c r="G96" s="80"/>
      <c r="H96" s="80"/>
      <c r="I96" s="80"/>
      <c r="J96" s="80"/>
      <c r="K96" s="80"/>
      <c r="L96" s="80"/>
      <c r="M96" s="80"/>
      <c r="N96" s="80"/>
      <c r="O96" s="80"/>
      <c r="P96" s="80"/>
      <c r="Q96" s="80"/>
      <c r="R96" s="80"/>
    </row>
    <row r="97" spans="3:18" ht="12.75" customHeight="1">
      <c r="C97" s="80"/>
      <c r="D97" s="80"/>
      <c r="E97" s="80"/>
      <c r="F97" s="80"/>
      <c r="G97" s="80"/>
      <c r="H97" s="80"/>
      <c r="I97" s="80"/>
      <c r="J97" s="80"/>
      <c r="K97" s="80"/>
      <c r="L97" s="80"/>
      <c r="M97" s="80"/>
      <c r="N97" s="80"/>
      <c r="O97" s="80"/>
      <c r="P97" s="80"/>
      <c r="Q97" s="80"/>
      <c r="R97" s="80"/>
    </row>
    <row r="98" spans="3:18" ht="12.75" customHeight="1">
      <c r="C98" s="80"/>
      <c r="D98" s="80"/>
      <c r="E98" s="80"/>
      <c r="F98" s="80"/>
      <c r="G98" s="80"/>
      <c r="H98" s="80"/>
      <c r="I98" s="80"/>
      <c r="J98" s="80"/>
      <c r="K98" s="80"/>
      <c r="L98" s="80"/>
      <c r="M98" s="80"/>
      <c r="N98" s="80"/>
      <c r="O98" s="80"/>
      <c r="P98" s="80"/>
      <c r="Q98" s="80"/>
      <c r="R98" s="80"/>
    </row>
    <row r="99" spans="3:18" ht="12.75" customHeight="1">
      <c r="C99" s="80"/>
      <c r="D99" s="80"/>
      <c r="E99" s="80"/>
      <c r="F99" s="80"/>
      <c r="G99" s="80"/>
      <c r="H99" s="80"/>
      <c r="I99" s="80"/>
      <c r="J99" s="80"/>
      <c r="K99" s="80"/>
      <c r="L99" s="80"/>
      <c r="M99" s="80"/>
      <c r="N99" s="80"/>
      <c r="O99" s="80"/>
      <c r="P99" s="80"/>
      <c r="Q99" s="80"/>
      <c r="R99" s="80"/>
    </row>
    <row r="100" spans="3:18" ht="12.75" customHeight="1">
      <c r="C100" s="80"/>
      <c r="D100" s="80"/>
      <c r="E100" s="80"/>
      <c r="F100" s="80"/>
      <c r="G100" s="80"/>
      <c r="H100" s="80"/>
      <c r="I100" s="80"/>
      <c r="J100" s="80"/>
      <c r="K100" s="80"/>
      <c r="L100" s="80"/>
      <c r="M100" s="80"/>
      <c r="N100" s="80"/>
      <c r="O100" s="80"/>
      <c r="P100" s="80"/>
      <c r="Q100" s="80"/>
      <c r="R100" s="80"/>
    </row>
    <row r="101" spans="3:18" ht="12.75" customHeight="1">
      <c r="C101" s="80"/>
      <c r="D101" s="80"/>
      <c r="E101" s="80"/>
      <c r="F101" s="80"/>
      <c r="G101" s="80"/>
      <c r="H101" s="80"/>
      <c r="I101" s="80"/>
      <c r="J101" s="80"/>
      <c r="K101" s="80"/>
      <c r="L101" s="80"/>
      <c r="M101" s="80"/>
      <c r="N101" s="80"/>
      <c r="O101" s="80"/>
      <c r="P101" s="80"/>
      <c r="Q101" s="80"/>
      <c r="R101" s="80"/>
    </row>
    <row r="102" spans="3:18" ht="12.75" customHeight="1">
      <c r="C102" s="80"/>
      <c r="D102" s="80"/>
      <c r="E102" s="80"/>
      <c r="F102" s="80"/>
      <c r="G102" s="80"/>
      <c r="H102" s="80"/>
      <c r="I102" s="80"/>
      <c r="J102" s="80"/>
      <c r="K102" s="80"/>
      <c r="L102" s="80"/>
      <c r="M102" s="80"/>
      <c r="N102" s="80"/>
      <c r="O102" s="80"/>
      <c r="P102" s="80"/>
      <c r="Q102" s="80"/>
      <c r="R102" s="80"/>
    </row>
    <row r="103" spans="3:18" ht="12.75" customHeight="1">
      <c r="C103" s="80"/>
      <c r="D103" s="80"/>
      <c r="E103" s="80"/>
      <c r="F103" s="80"/>
      <c r="G103" s="80"/>
      <c r="H103" s="80"/>
      <c r="I103" s="80"/>
      <c r="J103" s="80"/>
      <c r="K103" s="80"/>
      <c r="L103" s="80"/>
      <c r="M103" s="80"/>
      <c r="N103" s="80"/>
      <c r="O103" s="80"/>
      <c r="P103" s="80"/>
      <c r="Q103" s="80"/>
      <c r="R103" s="80"/>
    </row>
    <row r="104" spans="3:18" ht="12.75" customHeight="1">
      <c r="C104" s="80"/>
      <c r="D104" s="80"/>
      <c r="E104" s="80"/>
      <c r="F104" s="80"/>
      <c r="G104" s="80"/>
      <c r="H104" s="80"/>
      <c r="I104" s="80"/>
      <c r="J104" s="80"/>
      <c r="K104" s="80"/>
      <c r="L104" s="80"/>
      <c r="M104" s="80"/>
      <c r="N104" s="80"/>
      <c r="O104" s="80"/>
      <c r="P104" s="80"/>
      <c r="Q104" s="80"/>
      <c r="R104" s="80"/>
    </row>
    <row r="105" spans="3:18" ht="12.75" customHeight="1">
      <c r="C105" s="80"/>
      <c r="D105" s="80"/>
      <c r="E105" s="80"/>
      <c r="F105" s="80"/>
      <c r="G105" s="80"/>
      <c r="H105" s="80"/>
      <c r="I105" s="80"/>
      <c r="J105" s="80"/>
      <c r="K105" s="80"/>
      <c r="L105" s="80"/>
      <c r="M105" s="80"/>
      <c r="N105" s="80"/>
      <c r="O105" s="80"/>
      <c r="P105" s="80"/>
      <c r="Q105" s="80"/>
      <c r="R105" s="80"/>
    </row>
    <row r="106" spans="3:18" ht="12.75" customHeight="1">
      <c r="C106" s="80"/>
      <c r="D106" s="80"/>
      <c r="E106" s="80"/>
      <c r="F106" s="80"/>
      <c r="G106" s="80"/>
      <c r="H106" s="80"/>
      <c r="I106" s="80"/>
      <c r="J106" s="80"/>
      <c r="K106" s="80"/>
      <c r="L106" s="80"/>
      <c r="M106" s="80"/>
      <c r="N106" s="80"/>
      <c r="O106" s="80"/>
      <c r="P106" s="80"/>
      <c r="Q106" s="80"/>
      <c r="R106" s="80"/>
    </row>
    <row r="107" spans="3:18" ht="12.75" customHeight="1">
      <c r="C107" s="80"/>
      <c r="D107" s="80"/>
      <c r="E107" s="80"/>
      <c r="F107" s="80"/>
      <c r="G107" s="80"/>
      <c r="H107" s="80"/>
      <c r="I107" s="80"/>
      <c r="J107" s="80"/>
      <c r="K107" s="80"/>
      <c r="L107" s="80"/>
      <c r="M107" s="80"/>
      <c r="N107" s="80"/>
      <c r="O107" s="80"/>
      <c r="P107" s="80"/>
      <c r="Q107" s="80"/>
      <c r="R107" s="80"/>
    </row>
    <row r="108" spans="3:18" ht="12.75" customHeight="1">
      <c r="C108" s="80"/>
      <c r="D108" s="80"/>
      <c r="E108" s="80"/>
      <c r="F108" s="80"/>
      <c r="G108" s="80"/>
      <c r="H108" s="80"/>
      <c r="I108" s="80"/>
      <c r="J108" s="80"/>
      <c r="K108" s="80"/>
      <c r="L108" s="80"/>
      <c r="M108" s="80"/>
      <c r="N108" s="80"/>
      <c r="O108" s="80"/>
      <c r="P108" s="80"/>
      <c r="Q108" s="80"/>
      <c r="R108" s="80"/>
    </row>
    <row r="109" spans="3:18" ht="12.75" customHeight="1">
      <c r="C109" s="80"/>
      <c r="D109" s="80"/>
      <c r="E109" s="80"/>
      <c r="F109" s="80"/>
      <c r="G109" s="80"/>
      <c r="H109" s="80"/>
      <c r="I109" s="80"/>
      <c r="J109" s="80"/>
      <c r="K109" s="80"/>
      <c r="L109" s="80"/>
      <c r="M109" s="80"/>
      <c r="N109" s="80"/>
      <c r="O109" s="80"/>
      <c r="P109" s="80"/>
      <c r="Q109" s="80"/>
      <c r="R109" s="80"/>
    </row>
    <row r="110" spans="3:18" ht="12.75" customHeight="1">
      <c r="C110" s="80"/>
      <c r="D110" s="80"/>
      <c r="E110" s="80"/>
      <c r="F110" s="80"/>
      <c r="G110" s="80"/>
      <c r="H110" s="80"/>
      <c r="I110" s="80"/>
      <c r="J110" s="80"/>
      <c r="K110" s="80"/>
      <c r="L110" s="80"/>
      <c r="M110" s="80"/>
      <c r="N110" s="80"/>
      <c r="O110" s="80"/>
      <c r="P110" s="80"/>
      <c r="Q110" s="80"/>
      <c r="R110" s="80"/>
    </row>
    <row r="111" spans="3:18" ht="12.75" customHeight="1">
      <c r="C111" s="80"/>
      <c r="D111" s="80"/>
      <c r="E111" s="80"/>
      <c r="F111" s="80"/>
      <c r="G111" s="80"/>
      <c r="H111" s="80"/>
      <c r="I111" s="80"/>
      <c r="J111" s="80"/>
      <c r="K111" s="80"/>
      <c r="L111" s="80"/>
      <c r="M111" s="80"/>
      <c r="N111" s="80"/>
      <c r="O111" s="80"/>
      <c r="P111" s="80"/>
      <c r="Q111" s="80"/>
      <c r="R111" s="80"/>
    </row>
    <row r="112" spans="3:18" ht="12.75" customHeight="1">
      <c r="C112" s="80"/>
      <c r="D112" s="80"/>
      <c r="E112" s="80"/>
      <c r="F112" s="80"/>
      <c r="G112" s="80"/>
      <c r="H112" s="80"/>
      <c r="I112" s="80"/>
      <c r="J112" s="80"/>
      <c r="K112" s="80"/>
      <c r="L112" s="80"/>
      <c r="M112" s="80"/>
      <c r="N112" s="80"/>
      <c r="O112" s="80"/>
      <c r="P112" s="80"/>
      <c r="Q112" s="80"/>
      <c r="R112" s="80"/>
    </row>
    <row r="113" spans="3:18" ht="12.75" customHeight="1">
      <c r="C113" s="80"/>
      <c r="D113" s="80"/>
      <c r="E113" s="80"/>
      <c r="F113" s="80"/>
      <c r="G113" s="80"/>
      <c r="H113" s="80"/>
      <c r="I113" s="80"/>
      <c r="J113" s="80"/>
      <c r="K113" s="80"/>
      <c r="L113" s="80"/>
      <c r="M113" s="80"/>
      <c r="N113" s="80"/>
      <c r="O113" s="80"/>
      <c r="P113" s="80"/>
      <c r="Q113" s="80"/>
      <c r="R113" s="80"/>
    </row>
    <row r="114" spans="3:18" ht="12.75" customHeight="1">
      <c r="C114" s="80"/>
      <c r="D114" s="80"/>
      <c r="E114" s="80"/>
      <c r="F114" s="80"/>
      <c r="G114" s="80"/>
      <c r="H114" s="80"/>
      <c r="I114" s="80"/>
      <c r="J114" s="80"/>
      <c r="K114" s="80"/>
      <c r="L114" s="80"/>
      <c r="M114" s="80"/>
      <c r="N114" s="80"/>
      <c r="O114" s="80"/>
      <c r="P114" s="80"/>
      <c r="Q114" s="80"/>
      <c r="R114" s="80"/>
    </row>
    <row r="115" spans="3:18" ht="12.75" customHeight="1">
      <c r="C115" s="80"/>
      <c r="D115" s="80"/>
      <c r="E115" s="80"/>
      <c r="F115" s="80"/>
      <c r="G115" s="80"/>
      <c r="H115" s="80"/>
      <c r="I115" s="80"/>
      <c r="J115" s="80"/>
      <c r="K115" s="80"/>
      <c r="L115" s="80"/>
      <c r="M115" s="80"/>
      <c r="N115" s="80"/>
      <c r="O115" s="80"/>
      <c r="P115" s="80"/>
      <c r="Q115" s="80"/>
      <c r="R115" s="80"/>
    </row>
    <row r="116" spans="3:18" ht="12.75" customHeight="1">
      <c r="C116" s="80"/>
      <c r="D116" s="80"/>
      <c r="E116" s="80"/>
      <c r="F116" s="80"/>
      <c r="G116" s="80"/>
      <c r="H116" s="80"/>
      <c r="I116" s="80"/>
      <c r="J116" s="80"/>
      <c r="K116" s="80"/>
      <c r="L116" s="80"/>
      <c r="M116" s="80"/>
      <c r="N116" s="80"/>
      <c r="O116" s="80"/>
      <c r="P116" s="80"/>
      <c r="Q116" s="80"/>
      <c r="R116" s="80"/>
    </row>
    <row r="117" spans="3:18" ht="12.75" customHeight="1">
      <c r="C117" s="80"/>
      <c r="D117" s="80"/>
      <c r="E117" s="80"/>
      <c r="F117" s="80"/>
      <c r="G117" s="80"/>
      <c r="H117" s="80"/>
      <c r="I117" s="80"/>
      <c r="J117" s="80"/>
      <c r="K117" s="80"/>
      <c r="L117" s="80"/>
      <c r="M117" s="80"/>
      <c r="N117" s="80"/>
      <c r="O117" s="80"/>
      <c r="P117" s="80"/>
      <c r="Q117" s="80"/>
      <c r="R117" s="80"/>
    </row>
    <row r="118" spans="3:18" ht="12.75" customHeight="1">
      <c r="C118" s="80"/>
      <c r="D118" s="80"/>
      <c r="E118" s="80"/>
      <c r="F118" s="80"/>
      <c r="G118" s="80"/>
      <c r="H118" s="80"/>
      <c r="I118" s="80"/>
      <c r="J118" s="80"/>
      <c r="K118" s="80"/>
      <c r="L118" s="80"/>
      <c r="M118" s="80"/>
      <c r="N118" s="80"/>
      <c r="O118" s="80"/>
      <c r="P118" s="80"/>
      <c r="Q118" s="80"/>
      <c r="R118" s="80"/>
    </row>
    <row r="119" spans="3:18" ht="12.75" customHeight="1">
      <c r="C119" s="80"/>
      <c r="D119" s="80"/>
      <c r="E119" s="80"/>
      <c r="F119" s="80"/>
      <c r="G119" s="80"/>
      <c r="H119" s="80"/>
      <c r="I119" s="80"/>
      <c r="J119" s="80"/>
      <c r="K119" s="80"/>
      <c r="L119" s="80"/>
      <c r="M119" s="80"/>
      <c r="N119" s="80"/>
      <c r="O119" s="80"/>
      <c r="P119" s="80"/>
      <c r="Q119" s="80"/>
      <c r="R119" s="80"/>
    </row>
    <row r="120" spans="3:18" ht="12.75" customHeight="1">
      <c r="C120" s="80"/>
      <c r="D120" s="80"/>
      <c r="E120" s="80"/>
      <c r="F120" s="80"/>
      <c r="G120" s="80"/>
      <c r="H120" s="80"/>
      <c r="I120" s="80"/>
      <c r="J120" s="80"/>
      <c r="K120" s="80"/>
      <c r="L120" s="80"/>
      <c r="M120" s="80"/>
      <c r="N120" s="80"/>
      <c r="O120" s="80"/>
      <c r="P120" s="80"/>
      <c r="Q120" s="80"/>
      <c r="R120" s="80"/>
    </row>
    <row r="121" spans="3:18" ht="12.75" customHeight="1">
      <c r="C121" s="80"/>
      <c r="D121" s="80"/>
      <c r="E121" s="80"/>
      <c r="F121" s="80"/>
      <c r="G121" s="80"/>
      <c r="H121" s="80"/>
      <c r="I121" s="80"/>
      <c r="J121" s="80"/>
      <c r="K121" s="80"/>
      <c r="L121" s="80"/>
      <c r="M121" s="80"/>
      <c r="N121" s="80"/>
      <c r="O121" s="80"/>
      <c r="P121" s="80"/>
      <c r="Q121" s="80"/>
      <c r="R121" s="80"/>
    </row>
    <row r="122" spans="3:18" ht="12.75" customHeight="1">
      <c r="C122" s="80"/>
      <c r="D122" s="80"/>
      <c r="E122" s="80"/>
      <c r="F122" s="80"/>
      <c r="G122" s="80"/>
      <c r="H122" s="80"/>
      <c r="I122" s="80"/>
      <c r="J122" s="80"/>
      <c r="K122" s="80"/>
      <c r="L122" s="80"/>
      <c r="M122" s="80"/>
      <c r="N122" s="80"/>
      <c r="O122" s="80"/>
      <c r="P122" s="80"/>
      <c r="Q122" s="80"/>
      <c r="R122" s="80"/>
    </row>
    <row r="123" spans="3:18" ht="12.75" customHeight="1">
      <c r="C123" s="80"/>
      <c r="D123" s="80"/>
      <c r="E123" s="80"/>
      <c r="F123" s="80"/>
      <c r="G123" s="80"/>
      <c r="H123" s="80"/>
      <c r="I123" s="80"/>
      <c r="J123" s="80"/>
      <c r="K123" s="80"/>
      <c r="L123" s="80"/>
      <c r="M123" s="80"/>
      <c r="N123" s="80"/>
      <c r="O123" s="80"/>
      <c r="P123" s="80"/>
      <c r="Q123" s="80"/>
      <c r="R123" s="80"/>
    </row>
    <row r="124" spans="3:18" ht="12.75" customHeight="1">
      <c r="C124" s="80"/>
      <c r="D124" s="80"/>
      <c r="E124" s="80"/>
      <c r="F124" s="80"/>
      <c r="G124" s="80"/>
      <c r="H124" s="80"/>
      <c r="I124" s="80"/>
      <c r="J124" s="80"/>
      <c r="K124" s="80"/>
      <c r="L124" s="80"/>
      <c r="M124" s="80"/>
      <c r="N124" s="80"/>
      <c r="O124" s="80"/>
      <c r="P124" s="80"/>
      <c r="Q124" s="80"/>
      <c r="R124" s="80"/>
    </row>
    <row r="125" spans="3:18" ht="12.75" customHeight="1">
      <c r="C125" s="80"/>
      <c r="D125" s="80"/>
      <c r="E125" s="80"/>
      <c r="F125" s="80"/>
      <c r="G125" s="80"/>
      <c r="H125" s="80"/>
      <c r="I125" s="80"/>
      <c r="J125" s="80"/>
      <c r="K125" s="80"/>
      <c r="L125" s="80"/>
      <c r="M125" s="80"/>
      <c r="N125" s="80"/>
      <c r="O125" s="80"/>
      <c r="P125" s="80"/>
      <c r="Q125" s="80"/>
      <c r="R125" s="80"/>
    </row>
    <row r="126" spans="3:18" ht="12.75" customHeight="1">
      <c r="C126" s="80"/>
      <c r="D126" s="80"/>
      <c r="E126" s="80"/>
      <c r="F126" s="80"/>
      <c r="G126" s="80"/>
      <c r="H126" s="80"/>
      <c r="I126" s="80"/>
      <c r="J126" s="80"/>
      <c r="K126" s="80"/>
      <c r="L126" s="80"/>
      <c r="M126" s="80"/>
      <c r="N126" s="80"/>
      <c r="O126" s="80"/>
      <c r="P126" s="80"/>
      <c r="Q126" s="80"/>
      <c r="R126" s="80"/>
    </row>
    <row r="127" spans="3:18" ht="12.75" customHeight="1">
      <c r="C127" s="80"/>
      <c r="D127" s="80"/>
      <c r="E127" s="80"/>
      <c r="F127" s="80"/>
      <c r="G127" s="80"/>
      <c r="H127" s="80"/>
      <c r="I127" s="80"/>
      <c r="J127" s="80"/>
      <c r="K127" s="80"/>
      <c r="L127" s="80"/>
      <c r="M127" s="80"/>
      <c r="N127" s="80"/>
      <c r="O127" s="80"/>
      <c r="P127" s="80"/>
      <c r="Q127" s="80"/>
      <c r="R127" s="80"/>
    </row>
    <row r="128" spans="3:18" ht="12.75" customHeight="1">
      <c r="C128" s="80"/>
      <c r="D128" s="80"/>
      <c r="E128" s="80"/>
      <c r="F128" s="80"/>
      <c r="G128" s="80"/>
      <c r="H128" s="80"/>
      <c r="I128" s="80"/>
      <c r="J128" s="80"/>
      <c r="K128" s="80"/>
      <c r="L128" s="80"/>
      <c r="M128" s="80"/>
      <c r="N128" s="80"/>
      <c r="O128" s="80"/>
      <c r="P128" s="80"/>
      <c r="Q128" s="80"/>
      <c r="R128" s="80"/>
    </row>
    <row r="129" spans="3:18" ht="12.75" customHeight="1">
      <c r="C129" s="80"/>
      <c r="D129" s="80"/>
      <c r="E129" s="80"/>
      <c r="F129" s="80"/>
      <c r="G129" s="80"/>
      <c r="H129" s="80"/>
      <c r="I129" s="80"/>
      <c r="J129" s="80"/>
      <c r="K129" s="80"/>
      <c r="L129" s="80"/>
      <c r="M129" s="80"/>
      <c r="N129" s="80"/>
      <c r="O129" s="80"/>
      <c r="P129" s="80"/>
      <c r="Q129" s="80"/>
      <c r="R129" s="80"/>
    </row>
    <row r="130" spans="3:18" ht="12.75" customHeight="1">
      <c r="C130" s="80"/>
      <c r="D130" s="80"/>
      <c r="E130" s="80"/>
      <c r="F130" s="80"/>
      <c r="G130" s="80"/>
      <c r="H130" s="80"/>
      <c r="I130" s="80"/>
      <c r="J130" s="80"/>
      <c r="K130" s="80"/>
      <c r="L130" s="80"/>
      <c r="M130" s="80"/>
      <c r="N130" s="80"/>
      <c r="O130" s="80"/>
      <c r="P130" s="80"/>
      <c r="Q130" s="80"/>
      <c r="R130" s="80"/>
    </row>
    <row r="131" spans="3:18" ht="12.75" customHeight="1">
      <c r="C131" s="80"/>
      <c r="D131" s="80"/>
      <c r="E131" s="80"/>
      <c r="F131" s="80"/>
      <c r="G131" s="80"/>
      <c r="H131" s="80"/>
      <c r="I131" s="80"/>
      <c r="J131" s="80"/>
      <c r="K131" s="80"/>
      <c r="L131" s="80"/>
      <c r="M131" s="80"/>
      <c r="N131" s="80"/>
      <c r="O131" s="80"/>
      <c r="P131" s="80"/>
      <c r="Q131" s="80"/>
      <c r="R131" s="80"/>
    </row>
    <row r="132" spans="3:18" ht="12.75" customHeight="1">
      <c r="C132" s="80"/>
      <c r="D132" s="80"/>
      <c r="E132" s="80"/>
      <c r="F132" s="80"/>
      <c r="G132" s="80"/>
      <c r="H132" s="80"/>
      <c r="I132" s="80"/>
      <c r="J132" s="80"/>
      <c r="K132" s="80"/>
      <c r="L132" s="80"/>
      <c r="M132" s="80"/>
      <c r="N132" s="80"/>
      <c r="O132" s="80"/>
      <c r="P132" s="80"/>
      <c r="Q132" s="80"/>
      <c r="R132" s="80"/>
    </row>
    <row r="133" spans="3:18" ht="12.75" customHeight="1">
      <c r="C133" s="80"/>
      <c r="D133" s="80"/>
      <c r="E133" s="80"/>
      <c r="F133" s="80"/>
      <c r="G133" s="80"/>
      <c r="H133" s="80"/>
      <c r="I133" s="80"/>
      <c r="J133" s="80"/>
      <c r="K133" s="80"/>
      <c r="L133" s="80"/>
      <c r="M133" s="80"/>
      <c r="N133" s="80"/>
      <c r="O133" s="80"/>
      <c r="P133" s="80"/>
      <c r="Q133" s="80"/>
      <c r="R133" s="80"/>
    </row>
    <row r="134" spans="3:18" ht="12.75" customHeight="1">
      <c r="C134" s="80"/>
      <c r="D134" s="80"/>
      <c r="E134" s="80"/>
      <c r="F134" s="80"/>
      <c r="G134" s="80"/>
      <c r="H134" s="80"/>
      <c r="I134" s="80"/>
      <c r="J134" s="80"/>
      <c r="K134" s="80"/>
      <c r="L134" s="80"/>
      <c r="M134" s="80"/>
      <c r="N134" s="80"/>
      <c r="O134" s="80"/>
      <c r="P134" s="80"/>
      <c r="Q134" s="80"/>
      <c r="R134" s="80"/>
    </row>
    <row r="135" spans="3:18" ht="12.75" customHeight="1">
      <c r="C135" s="80"/>
      <c r="D135" s="80"/>
      <c r="E135" s="80"/>
      <c r="F135" s="80"/>
      <c r="G135" s="80"/>
      <c r="H135" s="80"/>
      <c r="I135" s="80"/>
      <c r="J135" s="80"/>
      <c r="K135" s="80"/>
      <c r="L135" s="80"/>
      <c r="M135" s="80"/>
      <c r="N135" s="80"/>
      <c r="O135" s="80"/>
      <c r="P135" s="80"/>
      <c r="Q135" s="80"/>
      <c r="R135" s="80"/>
    </row>
    <row r="136" spans="3:18" ht="12.75" customHeight="1">
      <c r="C136" s="80"/>
      <c r="D136" s="80"/>
      <c r="E136" s="80"/>
      <c r="F136" s="80"/>
      <c r="G136" s="80"/>
      <c r="H136" s="80"/>
      <c r="I136" s="80"/>
      <c r="J136" s="80"/>
      <c r="K136" s="80"/>
      <c r="L136" s="80"/>
      <c r="M136" s="80"/>
      <c r="N136" s="80"/>
      <c r="O136" s="80"/>
      <c r="P136" s="80"/>
      <c r="Q136" s="80"/>
      <c r="R136" s="80"/>
    </row>
    <row r="137" spans="3:18" ht="12.75" customHeight="1">
      <c r="C137" s="80"/>
      <c r="D137" s="80"/>
      <c r="E137" s="80"/>
      <c r="F137" s="80"/>
      <c r="G137" s="80"/>
      <c r="H137" s="80"/>
      <c r="I137" s="80"/>
      <c r="J137" s="80"/>
      <c r="K137" s="80"/>
      <c r="L137" s="80"/>
      <c r="M137" s="80"/>
      <c r="N137" s="80"/>
      <c r="O137" s="80"/>
      <c r="P137" s="80"/>
      <c r="Q137" s="80"/>
      <c r="R137" s="80"/>
    </row>
    <row r="138" spans="3:18" ht="12.75" customHeight="1">
      <c r="C138" s="80"/>
      <c r="D138" s="80"/>
      <c r="E138" s="80"/>
      <c r="F138" s="80"/>
      <c r="G138" s="80"/>
      <c r="H138" s="80"/>
      <c r="I138" s="80"/>
      <c r="J138" s="80"/>
      <c r="K138" s="80"/>
      <c r="L138" s="80"/>
      <c r="M138" s="80"/>
      <c r="N138" s="80"/>
      <c r="O138" s="80"/>
      <c r="P138" s="80"/>
      <c r="Q138" s="80"/>
      <c r="R138" s="80"/>
    </row>
    <row r="139" spans="3:18" ht="12.75" customHeight="1">
      <c r="C139" s="80"/>
      <c r="D139" s="80"/>
      <c r="E139" s="80"/>
      <c r="F139" s="80"/>
      <c r="G139" s="80"/>
      <c r="H139" s="80"/>
      <c r="I139" s="80"/>
      <c r="J139" s="80"/>
      <c r="K139" s="80"/>
      <c r="L139" s="80"/>
      <c r="M139" s="80"/>
      <c r="N139" s="80"/>
      <c r="O139" s="80"/>
      <c r="P139" s="80"/>
      <c r="Q139" s="80"/>
      <c r="R139" s="80"/>
    </row>
    <row r="140" spans="3:18" ht="12.75" customHeight="1">
      <c r="C140" s="80"/>
      <c r="D140" s="80"/>
      <c r="E140" s="80"/>
      <c r="F140" s="80"/>
      <c r="G140" s="80"/>
      <c r="H140" s="80"/>
      <c r="I140" s="80"/>
      <c r="J140" s="80"/>
      <c r="K140" s="80"/>
      <c r="L140" s="80"/>
      <c r="M140" s="80"/>
      <c r="N140" s="80"/>
      <c r="O140" s="80"/>
      <c r="P140" s="80"/>
      <c r="Q140" s="80"/>
      <c r="R140" s="80"/>
    </row>
    <row r="141" spans="3:18" ht="12.75" customHeight="1">
      <c r="C141" s="80"/>
      <c r="D141" s="80"/>
      <c r="E141" s="80"/>
      <c r="F141" s="80"/>
      <c r="G141" s="80"/>
      <c r="H141" s="80"/>
      <c r="I141" s="80"/>
      <c r="J141" s="80"/>
      <c r="K141" s="80"/>
      <c r="L141" s="80"/>
      <c r="M141" s="80"/>
      <c r="N141" s="80"/>
      <c r="O141" s="80"/>
      <c r="P141" s="80"/>
      <c r="Q141" s="80"/>
      <c r="R141" s="80"/>
    </row>
    <row r="142" spans="3:18" ht="12.75" customHeight="1">
      <c r="C142" s="80"/>
      <c r="D142" s="80"/>
      <c r="E142" s="80"/>
      <c r="F142" s="80"/>
      <c r="G142" s="80"/>
      <c r="H142" s="80"/>
      <c r="I142" s="80"/>
      <c r="J142" s="80"/>
      <c r="K142" s="80"/>
      <c r="L142" s="80"/>
      <c r="M142" s="80"/>
      <c r="N142" s="80"/>
      <c r="O142" s="80"/>
      <c r="P142" s="80"/>
      <c r="Q142" s="80"/>
      <c r="R142" s="80"/>
    </row>
    <row r="143" spans="3:18" ht="12.75" customHeight="1">
      <c r="C143" s="80"/>
      <c r="D143" s="80"/>
      <c r="E143" s="80"/>
      <c r="F143" s="80"/>
      <c r="G143" s="80"/>
      <c r="H143" s="80"/>
      <c r="I143" s="80"/>
      <c r="J143" s="80"/>
      <c r="K143" s="80"/>
      <c r="L143" s="80"/>
      <c r="M143" s="80"/>
      <c r="N143" s="80"/>
      <c r="O143" s="80"/>
      <c r="P143" s="80"/>
      <c r="Q143" s="80"/>
      <c r="R143" s="80"/>
    </row>
    <row r="144" spans="3:18" ht="12.75" customHeight="1">
      <c r="C144" s="80"/>
      <c r="D144" s="80"/>
      <c r="E144" s="80"/>
      <c r="F144" s="80"/>
      <c r="G144" s="80"/>
      <c r="H144" s="80"/>
      <c r="I144" s="80"/>
      <c r="J144" s="80"/>
      <c r="K144" s="80"/>
      <c r="L144" s="80"/>
      <c r="M144" s="80"/>
      <c r="N144" s="80"/>
      <c r="O144" s="80"/>
      <c r="P144" s="80"/>
      <c r="Q144" s="80"/>
      <c r="R144" s="80"/>
    </row>
    <row r="145" spans="3:18" ht="12.75" customHeight="1">
      <c r="C145" s="80"/>
      <c r="D145" s="80"/>
      <c r="E145" s="80"/>
      <c r="F145" s="80"/>
      <c r="G145" s="80"/>
      <c r="H145" s="80"/>
      <c r="I145" s="80"/>
      <c r="J145" s="80"/>
      <c r="K145" s="80"/>
      <c r="L145" s="80"/>
      <c r="M145" s="80"/>
      <c r="N145" s="80"/>
      <c r="O145" s="80"/>
      <c r="P145" s="80"/>
      <c r="Q145" s="80"/>
      <c r="R145" s="80"/>
    </row>
    <row r="146" spans="3:18" ht="12.75" customHeight="1">
      <c r="C146" s="80"/>
      <c r="D146" s="80"/>
      <c r="E146" s="80"/>
      <c r="F146" s="80"/>
      <c r="G146" s="80"/>
      <c r="H146" s="80"/>
      <c r="I146" s="80"/>
      <c r="J146" s="80"/>
      <c r="K146" s="80"/>
      <c r="L146" s="80"/>
      <c r="M146" s="80"/>
      <c r="N146" s="80"/>
      <c r="O146" s="80"/>
      <c r="P146" s="80"/>
      <c r="Q146" s="80"/>
      <c r="R146" s="80"/>
    </row>
    <row r="147" spans="3:18" ht="12.75" customHeight="1">
      <c r="C147" s="80"/>
      <c r="D147" s="80"/>
      <c r="E147" s="80"/>
      <c r="F147" s="80"/>
      <c r="G147" s="80"/>
      <c r="H147" s="80"/>
      <c r="I147" s="80"/>
      <c r="J147" s="80"/>
      <c r="K147" s="80"/>
      <c r="L147" s="80"/>
      <c r="M147" s="80"/>
      <c r="N147" s="80"/>
      <c r="O147" s="80"/>
      <c r="P147" s="80"/>
      <c r="Q147" s="80"/>
      <c r="R147" s="80"/>
    </row>
    <row r="148" spans="3:18" ht="12.75" customHeight="1">
      <c r="C148" s="80"/>
      <c r="D148" s="80"/>
      <c r="E148" s="80"/>
      <c r="F148" s="80"/>
      <c r="G148" s="80"/>
      <c r="H148" s="80"/>
      <c r="I148" s="80"/>
      <c r="J148" s="80"/>
      <c r="K148" s="80"/>
      <c r="L148" s="80"/>
      <c r="M148" s="80"/>
      <c r="N148" s="80"/>
      <c r="O148" s="80"/>
      <c r="P148" s="80"/>
      <c r="Q148" s="80"/>
      <c r="R148" s="80"/>
    </row>
    <row r="149" spans="3:18" ht="12.75" customHeight="1">
      <c r="C149" s="80"/>
      <c r="D149" s="80"/>
      <c r="E149" s="80"/>
      <c r="F149" s="80"/>
      <c r="G149" s="80"/>
      <c r="H149" s="80"/>
      <c r="I149" s="80"/>
      <c r="J149" s="80"/>
      <c r="K149" s="80"/>
      <c r="L149" s="80"/>
      <c r="M149" s="80"/>
      <c r="N149" s="80"/>
      <c r="O149" s="80"/>
      <c r="P149" s="80"/>
      <c r="Q149" s="80"/>
      <c r="R149" s="80"/>
    </row>
    <row r="150" spans="3:18" ht="12.75" customHeight="1">
      <c r="C150" s="80"/>
      <c r="D150" s="80"/>
      <c r="E150" s="80"/>
      <c r="F150" s="80"/>
      <c r="G150" s="80"/>
      <c r="H150" s="80"/>
      <c r="I150" s="80"/>
      <c r="J150" s="80"/>
      <c r="K150" s="80"/>
      <c r="L150" s="80"/>
      <c r="M150" s="80"/>
      <c r="N150" s="80"/>
      <c r="O150" s="80"/>
      <c r="P150" s="80"/>
      <c r="Q150" s="80"/>
      <c r="R150" s="80"/>
    </row>
    <row r="151" spans="3:18" ht="12.75" customHeight="1">
      <c r="C151" s="80"/>
      <c r="D151" s="80"/>
      <c r="E151" s="80"/>
      <c r="F151" s="80"/>
      <c r="G151" s="80"/>
      <c r="H151" s="80"/>
      <c r="I151" s="80"/>
      <c r="J151" s="80"/>
      <c r="K151" s="80"/>
      <c r="L151" s="80"/>
      <c r="M151" s="80"/>
      <c r="N151" s="80"/>
      <c r="O151" s="80"/>
      <c r="P151" s="80"/>
      <c r="Q151" s="80"/>
      <c r="R151" s="80"/>
    </row>
    <row r="152" spans="3:18" ht="12.75" customHeight="1">
      <c r="C152" s="80"/>
      <c r="D152" s="80"/>
      <c r="E152" s="80"/>
      <c r="F152" s="80"/>
      <c r="G152" s="80"/>
      <c r="H152" s="80"/>
      <c r="I152" s="80"/>
      <c r="J152" s="80"/>
      <c r="K152" s="80"/>
      <c r="L152" s="80"/>
      <c r="M152" s="80"/>
      <c r="N152" s="80"/>
      <c r="O152" s="80"/>
      <c r="P152" s="80"/>
      <c r="Q152" s="80"/>
      <c r="R152" s="80"/>
    </row>
    <row r="153" spans="3:18" ht="12.75" customHeight="1">
      <c r="C153" s="80"/>
      <c r="D153" s="80"/>
      <c r="E153" s="80"/>
      <c r="F153" s="80"/>
      <c r="G153" s="80"/>
      <c r="H153" s="80"/>
      <c r="I153" s="80"/>
      <c r="J153" s="80"/>
      <c r="K153" s="80"/>
      <c r="L153" s="80"/>
      <c r="M153" s="80"/>
      <c r="N153" s="80"/>
      <c r="O153" s="80"/>
      <c r="P153" s="80"/>
      <c r="Q153" s="80"/>
      <c r="R153" s="80"/>
    </row>
    <row r="154" spans="3:18" ht="12.75" customHeight="1">
      <c r="C154" s="80"/>
      <c r="D154" s="80"/>
      <c r="E154" s="80"/>
      <c r="F154" s="80"/>
      <c r="G154" s="80"/>
      <c r="H154" s="80"/>
      <c r="I154" s="80"/>
      <c r="J154" s="80"/>
      <c r="K154" s="80"/>
      <c r="L154" s="80"/>
      <c r="M154" s="80"/>
      <c r="N154" s="80"/>
      <c r="O154" s="80"/>
      <c r="P154" s="80"/>
      <c r="Q154" s="80"/>
      <c r="R154" s="80"/>
    </row>
    <row r="155" spans="3:18" ht="12.75" customHeight="1">
      <c r="C155" s="80"/>
      <c r="D155" s="80"/>
      <c r="E155" s="80"/>
      <c r="F155" s="80"/>
      <c r="G155" s="80"/>
      <c r="H155" s="80"/>
      <c r="I155" s="80"/>
      <c r="J155" s="80"/>
      <c r="K155" s="80"/>
      <c r="L155" s="80"/>
      <c r="M155" s="80"/>
      <c r="N155" s="80"/>
      <c r="O155" s="80"/>
      <c r="P155" s="80"/>
      <c r="Q155" s="80"/>
      <c r="R155" s="80"/>
    </row>
    <row r="156" spans="3:18" ht="12.75" customHeight="1">
      <c r="C156" s="80"/>
      <c r="D156" s="80"/>
      <c r="E156" s="80"/>
      <c r="F156" s="80"/>
      <c r="G156" s="80"/>
      <c r="H156" s="80"/>
      <c r="I156" s="80"/>
      <c r="J156" s="80"/>
      <c r="K156" s="80"/>
      <c r="L156" s="80"/>
      <c r="M156" s="80"/>
      <c r="N156" s="80"/>
      <c r="O156" s="80"/>
      <c r="P156" s="80"/>
      <c r="Q156" s="80"/>
      <c r="R156" s="80"/>
    </row>
    <row r="157" spans="3:18" ht="12.75" customHeight="1">
      <c r="C157" s="80"/>
      <c r="D157" s="80"/>
      <c r="E157" s="80"/>
      <c r="F157" s="80"/>
      <c r="G157" s="80"/>
      <c r="H157" s="80"/>
      <c r="I157" s="80"/>
      <c r="J157" s="80"/>
      <c r="K157" s="80"/>
      <c r="L157" s="80"/>
      <c r="M157" s="80"/>
      <c r="N157" s="80"/>
      <c r="O157" s="80"/>
      <c r="P157" s="80"/>
      <c r="Q157" s="80"/>
      <c r="R157" s="80"/>
    </row>
    <row r="158" spans="3:18" ht="12.75" customHeight="1">
      <c r="C158" s="80"/>
      <c r="D158" s="80"/>
      <c r="E158" s="80"/>
      <c r="F158" s="80"/>
      <c r="G158" s="80"/>
      <c r="H158" s="80"/>
      <c r="I158" s="80"/>
      <c r="J158" s="80"/>
      <c r="K158" s="80"/>
      <c r="L158" s="80"/>
      <c r="M158" s="80"/>
      <c r="N158" s="80"/>
      <c r="O158" s="80"/>
      <c r="P158" s="80"/>
      <c r="Q158" s="80"/>
      <c r="R158" s="80"/>
    </row>
    <row r="159" spans="3:18" ht="12.75" customHeight="1">
      <c r="C159" s="80"/>
      <c r="D159" s="80"/>
      <c r="E159" s="80"/>
      <c r="F159" s="80"/>
      <c r="G159" s="80"/>
      <c r="H159" s="80"/>
      <c r="I159" s="80"/>
      <c r="J159" s="80"/>
      <c r="K159" s="80"/>
      <c r="L159" s="80"/>
      <c r="M159" s="80"/>
      <c r="N159" s="80"/>
      <c r="O159" s="80"/>
      <c r="P159" s="80"/>
      <c r="Q159" s="80"/>
      <c r="R159" s="80"/>
    </row>
    <row r="160" spans="3:18" ht="12.75" customHeight="1">
      <c r="C160" s="80"/>
      <c r="D160" s="80"/>
      <c r="E160" s="80"/>
      <c r="F160" s="80"/>
      <c r="G160" s="80"/>
      <c r="H160" s="80"/>
      <c r="I160" s="80"/>
      <c r="J160" s="80"/>
      <c r="K160" s="80"/>
      <c r="L160" s="80"/>
      <c r="M160" s="80"/>
      <c r="N160" s="80"/>
      <c r="O160" s="80"/>
      <c r="P160" s="80"/>
      <c r="Q160" s="80"/>
      <c r="R160" s="80"/>
    </row>
    <row r="161" spans="3:18" ht="12.75" customHeight="1">
      <c r="C161" s="80"/>
      <c r="D161" s="80"/>
      <c r="E161" s="80"/>
      <c r="F161" s="80"/>
      <c r="G161" s="80"/>
      <c r="H161" s="80"/>
      <c r="I161" s="80"/>
      <c r="J161" s="80"/>
      <c r="K161" s="80"/>
      <c r="L161" s="80"/>
      <c r="M161" s="80"/>
      <c r="N161" s="80"/>
      <c r="O161" s="80"/>
      <c r="P161" s="80"/>
      <c r="Q161" s="80"/>
      <c r="R161" s="80"/>
    </row>
    <row r="162" spans="3:18" ht="12.75" customHeight="1">
      <c r="C162" s="80"/>
      <c r="D162" s="80"/>
      <c r="E162" s="80"/>
      <c r="F162" s="80"/>
      <c r="G162" s="80"/>
      <c r="H162" s="80"/>
      <c r="I162" s="80"/>
      <c r="J162" s="80"/>
      <c r="K162" s="80"/>
      <c r="L162" s="80"/>
      <c r="M162" s="80"/>
      <c r="N162" s="80"/>
      <c r="O162" s="80"/>
      <c r="P162" s="80"/>
      <c r="Q162" s="80"/>
      <c r="R162" s="80"/>
    </row>
    <row r="163" spans="3:18" ht="12.75" customHeight="1">
      <c r="C163" s="80"/>
      <c r="D163" s="80"/>
      <c r="E163" s="80"/>
      <c r="F163" s="80"/>
      <c r="G163" s="80"/>
      <c r="H163" s="80"/>
      <c r="I163" s="80"/>
      <c r="J163" s="80"/>
      <c r="K163" s="80"/>
      <c r="L163" s="80"/>
      <c r="M163" s="80"/>
      <c r="N163" s="80"/>
      <c r="O163" s="80"/>
      <c r="P163" s="80"/>
      <c r="Q163" s="80"/>
      <c r="R163" s="80"/>
    </row>
    <row r="164" spans="3:18" ht="12.75" customHeight="1">
      <c r="C164" s="80"/>
      <c r="D164" s="80"/>
      <c r="E164" s="80"/>
      <c r="F164" s="80"/>
      <c r="G164" s="80"/>
      <c r="H164" s="80"/>
      <c r="I164" s="80"/>
      <c r="J164" s="80"/>
      <c r="K164" s="80"/>
      <c r="L164" s="80"/>
      <c r="M164" s="80"/>
      <c r="N164" s="80"/>
      <c r="O164" s="80"/>
      <c r="P164" s="80"/>
      <c r="Q164" s="80"/>
      <c r="R164" s="80"/>
    </row>
    <row r="165" spans="3:18" ht="12.75" customHeight="1">
      <c r="C165" s="80"/>
      <c r="D165" s="80"/>
      <c r="E165" s="80"/>
      <c r="F165" s="80"/>
      <c r="G165" s="80"/>
      <c r="H165" s="80"/>
      <c r="I165" s="80"/>
      <c r="J165" s="80"/>
      <c r="K165" s="80"/>
      <c r="L165" s="80"/>
      <c r="M165" s="80"/>
      <c r="N165" s="80"/>
      <c r="O165" s="80"/>
      <c r="P165" s="80"/>
      <c r="Q165" s="80"/>
      <c r="R165" s="80"/>
    </row>
    <row r="166" spans="3:18" ht="12.75" customHeight="1">
      <c r="C166" s="80"/>
      <c r="D166" s="80"/>
      <c r="E166" s="80"/>
      <c r="F166" s="80"/>
      <c r="G166" s="80"/>
      <c r="H166" s="80"/>
      <c r="I166" s="80"/>
      <c r="J166" s="80"/>
      <c r="K166" s="80"/>
      <c r="L166" s="80"/>
      <c r="M166" s="80"/>
      <c r="N166" s="80"/>
      <c r="O166" s="80"/>
      <c r="P166" s="80"/>
      <c r="Q166" s="80"/>
      <c r="R166" s="80"/>
    </row>
    <row r="167" spans="3:18" ht="12.75" customHeight="1">
      <c r="C167" s="80"/>
      <c r="D167" s="80"/>
      <c r="E167" s="80"/>
      <c r="F167" s="80"/>
      <c r="G167" s="80"/>
      <c r="H167" s="80"/>
      <c r="I167" s="80"/>
      <c r="J167" s="80"/>
      <c r="K167" s="80"/>
      <c r="L167" s="80"/>
      <c r="M167" s="80"/>
      <c r="N167" s="80"/>
      <c r="O167" s="80"/>
      <c r="P167" s="80"/>
      <c r="Q167" s="80"/>
      <c r="R167" s="80"/>
    </row>
    <row r="168" spans="3:18" ht="12.75" customHeight="1">
      <c r="C168" s="80"/>
      <c r="D168" s="80"/>
      <c r="E168" s="80"/>
      <c r="F168" s="80"/>
      <c r="G168" s="80"/>
      <c r="H168" s="80"/>
      <c r="I168" s="80"/>
      <c r="J168" s="80"/>
      <c r="K168" s="80"/>
      <c r="L168" s="80"/>
      <c r="M168" s="80"/>
      <c r="N168" s="80"/>
      <c r="O168" s="80"/>
      <c r="P168" s="80"/>
      <c r="Q168" s="80"/>
      <c r="R168" s="80"/>
    </row>
    <row r="169" spans="3:18" ht="12.75" customHeight="1">
      <c r="C169" s="80"/>
      <c r="D169" s="80"/>
      <c r="E169" s="80"/>
      <c r="F169" s="80"/>
      <c r="G169" s="80"/>
      <c r="H169" s="80"/>
      <c r="I169" s="80"/>
      <c r="J169" s="80"/>
      <c r="K169" s="80"/>
      <c r="L169" s="80"/>
      <c r="M169" s="80"/>
      <c r="N169" s="80"/>
      <c r="O169" s="80"/>
      <c r="P169" s="80"/>
      <c r="Q169" s="80"/>
      <c r="R169" s="80"/>
    </row>
    <row r="170" spans="3:18" ht="12.75" customHeight="1">
      <c r="C170" s="80"/>
      <c r="D170" s="80"/>
      <c r="E170" s="80"/>
      <c r="F170" s="80"/>
      <c r="G170" s="80"/>
      <c r="H170" s="80"/>
      <c r="I170" s="80"/>
      <c r="J170" s="80"/>
      <c r="K170" s="80"/>
      <c r="L170" s="80"/>
      <c r="M170" s="80"/>
      <c r="N170" s="80"/>
      <c r="O170" s="80"/>
      <c r="P170" s="80"/>
      <c r="Q170" s="80"/>
      <c r="R170" s="80"/>
    </row>
    <row r="171" spans="3:18" ht="12.75" customHeight="1">
      <c r="C171" s="80"/>
      <c r="D171" s="80"/>
      <c r="E171" s="80"/>
      <c r="F171" s="80"/>
      <c r="G171" s="80"/>
      <c r="H171" s="80"/>
      <c r="I171" s="80"/>
      <c r="J171" s="80"/>
      <c r="K171" s="80"/>
      <c r="L171" s="80"/>
      <c r="M171" s="80"/>
      <c r="N171" s="80"/>
      <c r="O171" s="80"/>
      <c r="P171" s="80"/>
      <c r="Q171" s="80"/>
      <c r="R171" s="80"/>
    </row>
    <row r="172" spans="3:18" ht="12.75" customHeight="1">
      <c r="C172" s="80"/>
      <c r="D172" s="80"/>
      <c r="E172" s="80"/>
      <c r="F172" s="80"/>
      <c r="G172" s="80"/>
      <c r="H172" s="80"/>
      <c r="I172" s="80"/>
      <c r="J172" s="80"/>
      <c r="K172" s="80"/>
      <c r="L172" s="80"/>
      <c r="M172" s="80"/>
      <c r="N172" s="80"/>
      <c r="O172" s="80"/>
      <c r="P172" s="80"/>
      <c r="Q172" s="80"/>
      <c r="R172" s="80"/>
    </row>
    <row r="173" spans="3:18" ht="12.75" customHeight="1">
      <c r="C173" s="80"/>
      <c r="D173" s="80"/>
      <c r="E173" s="80"/>
      <c r="F173" s="80"/>
      <c r="G173" s="80"/>
      <c r="H173" s="80"/>
      <c r="I173" s="80"/>
      <c r="J173" s="80"/>
      <c r="K173" s="80"/>
      <c r="L173" s="80"/>
      <c r="M173" s="80"/>
      <c r="N173" s="80"/>
      <c r="O173" s="80"/>
      <c r="P173" s="80"/>
      <c r="Q173" s="80"/>
      <c r="R173" s="80"/>
    </row>
    <row r="174" spans="3:18" ht="12.75" customHeight="1">
      <c r="C174" s="80"/>
      <c r="D174" s="80"/>
      <c r="E174" s="80"/>
      <c r="F174" s="80"/>
      <c r="G174" s="80"/>
      <c r="H174" s="80"/>
      <c r="I174" s="80"/>
      <c r="J174" s="80"/>
      <c r="K174" s="80"/>
      <c r="L174" s="80"/>
      <c r="M174" s="80"/>
      <c r="N174" s="80"/>
      <c r="O174" s="80"/>
      <c r="P174" s="80"/>
      <c r="Q174" s="80"/>
      <c r="R174" s="80"/>
    </row>
    <row r="175" spans="3:18" ht="12.75" customHeight="1">
      <c r="C175" s="80"/>
      <c r="D175" s="80"/>
      <c r="E175" s="80"/>
      <c r="F175" s="80"/>
      <c r="G175" s="80"/>
      <c r="H175" s="80"/>
      <c r="I175" s="80"/>
      <c r="J175" s="80"/>
      <c r="K175" s="80"/>
      <c r="L175" s="80"/>
      <c r="M175" s="80"/>
      <c r="N175" s="80"/>
      <c r="O175" s="80"/>
      <c r="P175" s="80"/>
      <c r="Q175" s="80"/>
      <c r="R175" s="80"/>
    </row>
    <row r="176" spans="3:18" ht="12.75" customHeight="1">
      <c r="C176" s="80"/>
      <c r="D176" s="80"/>
      <c r="E176" s="80"/>
      <c r="F176" s="80"/>
      <c r="G176" s="80"/>
      <c r="H176" s="80"/>
      <c r="I176" s="80"/>
      <c r="J176" s="80"/>
      <c r="K176" s="80"/>
      <c r="L176" s="80"/>
      <c r="M176" s="80"/>
      <c r="N176" s="80"/>
      <c r="O176" s="80"/>
      <c r="P176" s="80"/>
      <c r="Q176" s="80"/>
      <c r="R176" s="80"/>
    </row>
    <row r="177" spans="3:18" ht="12.75" customHeight="1">
      <c r="C177" s="80"/>
      <c r="D177" s="80"/>
      <c r="E177" s="80"/>
      <c r="F177" s="80"/>
      <c r="G177" s="80"/>
      <c r="H177" s="80"/>
      <c r="I177" s="80"/>
      <c r="J177" s="80"/>
      <c r="K177" s="80"/>
      <c r="L177" s="80"/>
      <c r="M177" s="80"/>
      <c r="N177" s="80"/>
      <c r="O177" s="80"/>
      <c r="P177" s="80"/>
      <c r="Q177" s="80"/>
      <c r="R177" s="80"/>
    </row>
    <row r="178" spans="3:18" ht="12.75" customHeight="1">
      <c r="C178" s="80"/>
      <c r="D178" s="80"/>
      <c r="E178" s="80"/>
      <c r="F178" s="80"/>
      <c r="G178" s="80"/>
      <c r="H178" s="80"/>
      <c r="I178" s="80"/>
      <c r="J178" s="80"/>
      <c r="K178" s="80"/>
      <c r="L178" s="80"/>
      <c r="M178" s="80"/>
      <c r="N178" s="80"/>
      <c r="O178" s="80"/>
      <c r="P178" s="80"/>
      <c r="Q178" s="80"/>
      <c r="R178" s="80"/>
    </row>
    <row r="179" spans="3:18" ht="12.75" customHeight="1">
      <c r="C179" s="80"/>
      <c r="D179" s="80"/>
      <c r="E179" s="80"/>
      <c r="F179" s="80"/>
      <c r="G179" s="80"/>
      <c r="H179" s="80"/>
      <c r="I179" s="80"/>
      <c r="J179" s="80"/>
      <c r="K179" s="80"/>
      <c r="L179" s="80"/>
      <c r="M179" s="80"/>
      <c r="N179" s="80"/>
      <c r="O179" s="80"/>
      <c r="P179" s="80"/>
      <c r="Q179" s="80"/>
      <c r="R179" s="80"/>
    </row>
    <row r="180" spans="3:18" ht="12.75" customHeight="1">
      <c r="C180" s="80"/>
      <c r="D180" s="80"/>
      <c r="E180" s="80"/>
      <c r="F180" s="80"/>
      <c r="G180" s="80"/>
      <c r="H180" s="80"/>
      <c r="I180" s="80"/>
      <c r="J180" s="80"/>
      <c r="K180" s="80"/>
      <c r="L180" s="80"/>
      <c r="M180" s="80"/>
      <c r="N180" s="80"/>
      <c r="O180" s="80"/>
      <c r="P180" s="80"/>
      <c r="Q180" s="80"/>
      <c r="R180" s="80"/>
    </row>
    <row r="181" spans="3:18" ht="12.75" customHeight="1">
      <c r="C181" s="80"/>
      <c r="D181" s="80"/>
      <c r="E181" s="80"/>
      <c r="F181" s="80"/>
      <c r="G181" s="80"/>
      <c r="H181" s="80"/>
      <c r="I181" s="80"/>
      <c r="J181" s="80"/>
      <c r="K181" s="80"/>
      <c r="L181" s="80"/>
      <c r="M181" s="80"/>
      <c r="N181" s="80"/>
      <c r="O181" s="80"/>
      <c r="P181" s="80"/>
      <c r="Q181" s="80"/>
      <c r="R181" s="80"/>
    </row>
    <row r="182" spans="3:18" ht="12.75" customHeight="1">
      <c r="C182" s="80"/>
      <c r="D182" s="80"/>
      <c r="E182" s="80"/>
      <c r="F182" s="80"/>
      <c r="G182" s="80"/>
      <c r="H182" s="80"/>
      <c r="I182" s="80"/>
      <c r="J182" s="80"/>
      <c r="K182" s="80"/>
      <c r="L182" s="80"/>
      <c r="M182" s="80"/>
      <c r="N182" s="80"/>
      <c r="O182" s="80"/>
      <c r="P182" s="80"/>
      <c r="Q182" s="80"/>
      <c r="R182" s="80"/>
    </row>
    <row r="183" spans="3:18" ht="12.75" customHeight="1">
      <c r="C183" s="80"/>
      <c r="D183" s="80"/>
      <c r="E183" s="80"/>
      <c r="F183" s="80"/>
      <c r="G183" s="80"/>
      <c r="H183" s="80"/>
      <c r="I183" s="80"/>
      <c r="J183" s="80"/>
      <c r="K183" s="80"/>
      <c r="L183" s="80"/>
      <c r="M183" s="80"/>
      <c r="N183" s="80"/>
      <c r="O183" s="80"/>
      <c r="P183" s="80"/>
      <c r="Q183" s="80"/>
      <c r="R183" s="80"/>
    </row>
    <row r="184" spans="3:18" ht="12.75" customHeight="1">
      <c r="C184" s="80"/>
      <c r="D184" s="80"/>
      <c r="E184" s="80"/>
      <c r="F184" s="80"/>
      <c r="G184" s="80"/>
      <c r="H184" s="80"/>
      <c r="I184" s="80"/>
      <c r="J184" s="80"/>
      <c r="K184" s="80"/>
      <c r="L184" s="80"/>
      <c r="M184" s="80"/>
      <c r="N184" s="80"/>
      <c r="O184" s="80"/>
      <c r="P184" s="80"/>
      <c r="Q184" s="80"/>
      <c r="R184" s="80"/>
    </row>
    <row r="185" spans="3:18" ht="12.75" customHeight="1">
      <c r="C185" s="80"/>
      <c r="D185" s="80"/>
      <c r="E185" s="80"/>
      <c r="F185" s="80"/>
      <c r="G185" s="80"/>
      <c r="H185" s="80"/>
      <c r="I185" s="80"/>
      <c r="J185" s="80"/>
      <c r="K185" s="80"/>
      <c r="L185" s="80"/>
      <c r="M185" s="80"/>
      <c r="N185" s="80"/>
      <c r="O185" s="80"/>
      <c r="P185" s="80"/>
      <c r="Q185" s="80"/>
      <c r="R185" s="80"/>
    </row>
    <row r="186" spans="3:18" ht="12.75" customHeight="1">
      <c r="C186" s="80"/>
      <c r="D186" s="80"/>
      <c r="E186" s="80"/>
      <c r="F186" s="80"/>
      <c r="G186" s="80"/>
      <c r="H186" s="80"/>
      <c r="I186" s="80"/>
      <c r="J186" s="80"/>
      <c r="K186" s="80"/>
      <c r="L186" s="80"/>
      <c r="M186" s="80"/>
      <c r="N186" s="80"/>
      <c r="O186" s="80"/>
      <c r="P186" s="80"/>
      <c r="Q186" s="80"/>
      <c r="R186" s="80"/>
    </row>
    <row r="187" spans="3:18" ht="12.75" customHeight="1">
      <c r="C187" s="80"/>
      <c r="D187" s="80"/>
      <c r="E187" s="80"/>
      <c r="F187" s="80"/>
      <c r="G187" s="80"/>
      <c r="H187" s="80"/>
      <c r="I187" s="80"/>
      <c r="J187" s="80"/>
      <c r="K187" s="80"/>
      <c r="L187" s="80"/>
      <c r="M187" s="80"/>
      <c r="N187" s="80"/>
      <c r="O187" s="80"/>
      <c r="P187" s="80"/>
      <c r="Q187" s="80"/>
      <c r="R187" s="80"/>
    </row>
    <row r="188" spans="3:18" ht="12.75" customHeight="1">
      <c r="C188" s="80"/>
      <c r="D188" s="80"/>
      <c r="E188" s="80"/>
      <c r="F188" s="80"/>
      <c r="G188" s="80"/>
      <c r="H188" s="80"/>
      <c r="I188" s="80"/>
      <c r="J188" s="80"/>
      <c r="K188" s="80"/>
      <c r="L188" s="80"/>
      <c r="M188" s="80"/>
      <c r="N188" s="80"/>
      <c r="O188" s="80"/>
      <c r="P188" s="80"/>
      <c r="Q188" s="80"/>
      <c r="R188" s="80"/>
    </row>
    <row r="189" spans="3:18" ht="12.75" customHeight="1">
      <c r="C189" s="80"/>
      <c r="D189" s="80"/>
      <c r="E189" s="80"/>
      <c r="F189" s="80"/>
      <c r="G189" s="80"/>
      <c r="H189" s="80"/>
      <c r="I189" s="80"/>
      <c r="J189" s="80"/>
      <c r="K189" s="80"/>
      <c r="L189" s="80"/>
      <c r="M189" s="80"/>
      <c r="N189" s="80"/>
      <c r="O189" s="80"/>
      <c r="P189" s="80"/>
      <c r="Q189" s="80"/>
      <c r="R189" s="80"/>
    </row>
    <row r="190" spans="3:18" ht="12.75" customHeight="1">
      <c r="C190" s="80"/>
      <c r="D190" s="80"/>
      <c r="E190" s="80"/>
      <c r="F190" s="80"/>
      <c r="G190" s="80"/>
      <c r="H190" s="80"/>
      <c r="I190" s="80"/>
      <c r="J190" s="80"/>
      <c r="K190" s="80"/>
      <c r="L190" s="80"/>
      <c r="M190" s="80"/>
      <c r="N190" s="80"/>
      <c r="O190" s="80"/>
      <c r="P190" s="80"/>
      <c r="Q190" s="80"/>
      <c r="R190" s="80"/>
    </row>
    <row r="191" spans="3:18" ht="12.75" customHeight="1">
      <c r="C191" s="80"/>
      <c r="D191" s="80"/>
      <c r="E191" s="80"/>
      <c r="F191" s="80"/>
      <c r="G191" s="80"/>
      <c r="H191" s="80"/>
      <c r="I191" s="80"/>
      <c r="J191" s="80"/>
      <c r="K191" s="80"/>
      <c r="L191" s="80"/>
      <c r="M191" s="80"/>
      <c r="N191" s="80"/>
      <c r="O191" s="80"/>
      <c r="P191" s="80"/>
      <c r="Q191" s="80"/>
      <c r="R191" s="80"/>
    </row>
    <row r="192" spans="3:18" ht="12.75" customHeight="1">
      <c r="C192" s="80"/>
      <c r="D192" s="80"/>
      <c r="E192" s="80"/>
      <c r="F192" s="80"/>
      <c r="G192" s="80"/>
      <c r="H192" s="80"/>
      <c r="I192" s="80"/>
      <c r="J192" s="80"/>
      <c r="K192" s="80"/>
      <c r="L192" s="80"/>
      <c r="M192" s="80"/>
      <c r="N192" s="80"/>
      <c r="O192" s="80"/>
      <c r="P192" s="80"/>
      <c r="Q192" s="80"/>
      <c r="R192" s="80"/>
    </row>
    <row r="193" spans="3:18" ht="12.75" customHeight="1">
      <c r="C193" s="80"/>
      <c r="D193" s="80"/>
      <c r="E193" s="80"/>
      <c r="F193" s="80"/>
      <c r="G193" s="80"/>
      <c r="H193" s="80"/>
      <c r="I193" s="80"/>
      <c r="J193" s="80"/>
      <c r="K193" s="80"/>
      <c r="L193" s="80"/>
      <c r="M193" s="80"/>
      <c r="N193" s="80"/>
      <c r="O193" s="80"/>
      <c r="P193" s="80"/>
      <c r="Q193" s="80"/>
      <c r="R193" s="80"/>
    </row>
    <row r="194" spans="3:18" ht="12.75" customHeight="1">
      <c r="C194" s="80"/>
      <c r="D194" s="80"/>
      <c r="E194" s="80"/>
      <c r="F194" s="80"/>
      <c r="G194" s="80"/>
      <c r="H194" s="80"/>
      <c r="I194" s="80"/>
      <c r="J194" s="80"/>
      <c r="K194" s="80"/>
      <c r="L194" s="80"/>
      <c r="M194" s="80"/>
      <c r="N194" s="80"/>
      <c r="O194" s="80"/>
      <c r="P194" s="80"/>
      <c r="Q194" s="80"/>
      <c r="R194" s="80"/>
    </row>
    <row r="195" spans="3:18" ht="12.75" customHeight="1">
      <c r="C195" s="80"/>
      <c r="D195" s="80"/>
      <c r="E195" s="80"/>
      <c r="F195" s="80"/>
      <c r="G195" s="80"/>
      <c r="H195" s="80"/>
      <c r="I195" s="80"/>
      <c r="J195" s="80"/>
      <c r="K195" s="80"/>
      <c r="L195" s="80"/>
      <c r="M195" s="80"/>
      <c r="N195" s="80"/>
      <c r="O195" s="80"/>
      <c r="P195" s="80"/>
      <c r="Q195" s="80"/>
      <c r="R195" s="80"/>
    </row>
    <row r="196" spans="3:18" ht="12.75" customHeight="1">
      <c r="C196" s="80"/>
      <c r="D196" s="80"/>
      <c r="E196" s="80"/>
      <c r="F196" s="80"/>
      <c r="G196" s="80"/>
      <c r="H196" s="80"/>
      <c r="I196" s="80"/>
      <c r="J196" s="80"/>
      <c r="K196" s="80"/>
      <c r="L196" s="80"/>
      <c r="M196" s="80"/>
      <c r="N196" s="80"/>
      <c r="O196" s="80"/>
      <c r="P196" s="80"/>
      <c r="Q196" s="80"/>
      <c r="R196" s="80"/>
    </row>
    <row r="197" spans="3:18" ht="12.75" customHeight="1">
      <c r="C197" s="80"/>
      <c r="D197" s="80"/>
      <c r="E197" s="80"/>
      <c r="F197" s="80"/>
      <c r="G197" s="80"/>
      <c r="H197" s="80"/>
      <c r="I197" s="80"/>
      <c r="J197" s="80"/>
      <c r="K197" s="80"/>
      <c r="L197" s="80"/>
      <c r="M197" s="80"/>
      <c r="N197" s="80"/>
      <c r="O197" s="80"/>
      <c r="P197" s="80"/>
      <c r="Q197" s="80"/>
      <c r="R197" s="80"/>
    </row>
    <row r="198" spans="3:18" ht="12.75" customHeight="1">
      <c r="C198" s="80"/>
      <c r="D198" s="80"/>
      <c r="E198" s="80"/>
      <c r="F198" s="80"/>
      <c r="G198" s="80"/>
      <c r="H198" s="80"/>
      <c r="I198" s="80"/>
      <c r="J198" s="80"/>
      <c r="K198" s="80"/>
      <c r="L198" s="80"/>
      <c r="M198" s="80"/>
      <c r="N198" s="80"/>
      <c r="O198" s="80"/>
      <c r="P198" s="80"/>
      <c r="Q198" s="80"/>
      <c r="R198" s="80"/>
    </row>
    <row r="199" spans="3:18" ht="12.75" customHeight="1">
      <c r="C199" s="80"/>
      <c r="D199" s="80"/>
      <c r="E199" s="80"/>
      <c r="F199" s="80"/>
      <c r="G199" s="80"/>
      <c r="H199" s="80"/>
      <c r="I199" s="80"/>
      <c r="J199" s="80"/>
      <c r="K199" s="80"/>
      <c r="L199" s="80"/>
      <c r="M199" s="80"/>
      <c r="N199" s="80"/>
      <c r="O199" s="80"/>
      <c r="P199" s="80"/>
      <c r="Q199" s="80"/>
      <c r="R199" s="80"/>
    </row>
    <row r="200" spans="3:18" ht="12.75" customHeight="1">
      <c r="C200" s="80"/>
      <c r="D200" s="80"/>
      <c r="E200" s="80"/>
      <c r="F200" s="80"/>
      <c r="G200" s="80"/>
      <c r="H200" s="80"/>
      <c r="I200" s="80"/>
      <c r="J200" s="80"/>
      <c r="K200" s="80"/>
      <c r="L200" s="80"/>
      <c r="M200" s="80"/>
      <c r="N200" s="80"/>
      <c r="O200" s="80"/>
      <c r="P200" s="80"/>
      <c r="Q200" s="80"/>
      <c r="R200" s="80"/>
    </row>
    <row r="201" spans="3:18" ht="12.75" customHeight="1">
      <c r="C201" s="80"/>
      <c r="D201" s="80"/>
      <c r="E201" s="80"/>
      <c r="F201" s="80"/>
      <c r="G201" s="80"/>
      <c r="H201" s="80"/>
      <c r="I201" s="80"/>
      <c r="J201" s="80"/>
      <c r="K201" s="80"/>
      <c r="L201" s="80"/>
      <c r="M201" s="80"/>
      <c r="N201" s="80"/>
      <c r="O201" s="80"/>
      <c r="P201" s="80"/>
      <c r="Q201" s="80"/>
      <c r="R201" s="80"/>
    </row>
    <row r="202" spans="3:18" ht="12.75" customHeight="1">
      <c r="C202" s="80"/>
      <c r="D202" s="80"/>
      <c r="E202" s="80"/>
      <c r="F202" s="80"/>
      <c r="G202" s="80"/>
      <c r="H202" s="80"/>
      <c r="I202" s="80"/>
      <c r="J202" s="80"/>
      <c r="K202" s="80"/>
      <c r="L202" s="80"/>
      <c r="M202" s="80"/>
      <c r="N202" s="80"/>
      <c r="O202" s="80"/>
      <c r="P202" s="80"/>
      <c r="Q202" s="80"/>
      <c r="R202" s="80"/>
    </row>
    <row r="203" spans="3:18" ht="12.75" customHeight="1">
      <c r="C203" s="80"/>
      <c r="D203" s="80"/>
      <c r="E203" s="80"/>
      <c r="F203" s="80"/>
      <c r="G203" s="80"/>
      <c r="H203" s="80"/>
      <c r="I203" s="80"/>
      <c r="J203" s="80"/>
      <c r="K203" s="80"/>
      <c r="L203" s="80"/>
      <c r="M203" s="80"/>
      <c r="N203" s="80"/>
      <c r="O203" s="80"/>
      <c r="P203" s="80"/>
      <c r="Q203" s="80"/>
      <c r="R203" s="80"/>
    </row>
    <row r="204" spans="3:18" ht="12.75" customHeight="1">
      <c r="C204" s="80"/>
      <c r="D204" s="80"/>
      <c r="E204" s="80"/>
      <c r="F204" s="80"/>
      <c r="G204" s="80"/>
      <c r="H204" s="80"/>
      <c r="I204" s="80"/>
      <c r="J204" s="80"/>
      <c r="K204" s="80"/>
      <c r="L204" s="80"/>
      <c r="M204" s="80"/>
      <c r="N204" s="80"/>
      <c r="O204" s="80"/>
      <c r="P204" s="80"/>
      <c r="Q204" s="80"/>
      <c r="R204" s="80"/>
    </row>
  </sheetData>
  <sheetProtection selectLockedCells="1"/>
  <mergeCells count="12">
    <mergeCell ref="C61:F61"/>
    <mergeCell ref="C62:F62"/>
    <mergeCell ref="C63:F63"/>
    <mergeCell ref="A3:B3"/>
    <mergeCell ref="C7:F7"/>
    <mergeCell ref="G7:J7"/>
    <mergeCell ref="K7:N7"/>
    <mergeCell ref="O7:R7"/>
    <mergeCell ref="C34:F34"/>
    <mergeCell ref="G34:J34"/>
    <mergeCell ref="K34:N34"/>
    <mergeCell ref="O34:R34"/>
  </mergeCells>
  <hyperlinks>
    <hyperlink ref="A1" location="Inhalt!A1" display="Zurück zum Inhalt"/>
  </hyperlinks>
  <pageMargins left="0.59055118110236227" right="0.59055118110236227" top="1.1811023622047245" bottom="0.59055118110236227" header="0.39370078740157483" footer="0.39370078740157483"/>
  <pageSetup paperSize="9" pageOrder="overThenDown" orientation="portrait" r:id="rId1"/>
  <headerFooter alignWithMargins="0">
    <oddHeader>&amp;L&amp;"Arial,Fett"
Tabelle &amp;A&amp;CSeite &amp;P von &amp;N
&amp;"Arial,Fett"CO&amp;Y2&amp;Y-Emissionen*) 2010 nach Wirtschaftszweigen
in tiefer Gliederung und Bundesländern</oddHeader>
    <oddFooter>&amp;CStatistische Ämter der Länder – Indikatoren und Kennzahlen, UGRdL 2018</oddFooter>
  </headerFooter>
  <rowBreaks count="1" manualBreakCount="1">
    <brk id="32" max="16383" man="1"/>
  </rowBreaks>
  <colBreaks count="3" manualBreakCount="3">
    <brk id="6" max="1048575" man="1"/>
    <brk id="10" max="1048575" man="1"/>
    <brk id="14"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05"/>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7.26953125" style="822" customWidth="1"/>
    <col min="2" max="2" width="33.453125" style="822" customWidth="1"/>
    <col min="3" max="18" width="12.54296875" style="822" customWidth="1"/>
    <col min="19" max="16384" width="11.453125" style="829"/>
  </cols>
  <sheetData>
    <row r="1" spans="1:18" ht="12.75" customHeight="1">
      <c r="A1" s="299" t="s">
        <v>263</v>
      </c>
    </row>
    <row r="3" spans="1:18" s="71" customFormat="1" ht="12.75" customHeight="1">
      <c r="A3" s="1345" t="s">
        <v>186</v>
      </c>
      <c r="B3" s="1345"/>
      <c r="C3" s="71" t="s">
        <v>1483</v>
      </c>
    </row>
    <row r="4" spans="1:18" s="76" customFormat="1" ht="12.75" customHeight="1">
      <c r="A4" s="74"/>
      <c r="B4" s="454"/>
      <c r="C4" s="75"/>
      <c r="D4" s="75"/>
      <c r="E4" s="75"/>
      <c r="F4" s="75"/>
      <c r="G4" s="75"/>
      <c r="H4" s="75"/>
      <c r="I4" s="75"/>
      <c r="J4" s="75"/>
      <c r="K4" s="75"/>
      <c r="L4" s="75"/>
      <c r="M4" s="75"/>
      <c r="N4" s="75"/>
      <c r="O4" s="75"/>
      <c r="P4" s="75"/>
      <c r="Q4" s="75"/>
      <c r="R4" s="75"/>
    </row>
    <row r="5" spans="1:18" ht="43.5" customHeight="1">
      <c r="A5" s="911" t="s">
        <v>740</v>
      </c>
      <c r="B5" s="912" t="s">
        <v>165</v>
      </c>
      <c r="C5" s="912" t="s">
        <v>553</v>
      </c>
      <c r="D5" s="912" t="s">
        <v>329</v>
      </c>
      <c r="E5" s="912" t="s">
        <v>330</v>
      </c>
      <c r="F5" s="913" t="s">
        <v>331</v>
      </c>
      <c r="G5" s="913" t="s">
        <v>1203</v>
      </c>
      <c r="H5" s="913" t="s">
        <v>333</v>
      </c>
      <c r="I5" s="913" t="s">
        <v>334</v>
      </c>
      <c r="J5" s="913" t="s">
        <v>177</v>
      </c>
      <c r="K5" s="913" t="s">
        <v>178</v>
      </c>
      <c r="L5" s="913" t="s">
        <v>554</v>
      </c>
      <c r="M5" s="913" t="s">
        <v>179</v>
      </c>
      <c r="N5" s="913" t="s">
        <v>339</v>
      </c>
      <c r="O5" s="913" t="s">
        <v>340</v>
      </c>
      <c r="P5" s="913" t="s">
        <v>555</v>
      </c>
      <c r="Q5" s="913" t="s">
        <v>556</v>
      </c>
      <c r="R5" s="913" t="s">
        <v>343</v>
      </c>
    </row>
    <row r="6" spans="1:18" s="71" customFormat="1" ht="12.65" customHeight="1">
      <c r="A6" s="910"/>
      <c r="B6" s="910"/>
      <c r="C6" s="910"/>
      <c r="D6" s="910"/>
      <c r="E6" s="910"/>
      <c r="F6" s="910"/>
      <c r="G6" s="910"/>
      <c r="H6" s="910"/>
      <c r="I6" s="910"/>
      <c r="J6" s="910"/>
      <c r="K6" s="910"/>
      <c r="L6" s="910"/>
      <c r="M6" s="910"/>
      <c r="N6" s="910"/>
      <c r="O6" s="910"/>
      <c r="P6" s="910"/>
      <c r="Q6" s="910"/>
      <c r="R6" s="910"/>
    </row>
    <row r="7" spans="1:18" s="71" customFormat="1" ht="12.75" customHeight="1">
      <c r="A7" s="454"/>
      <c r="B7" s="454"/>
      <c r="C7" s="1344" t="s">
        <v>90</v>
      </c>
      <c r="D7" s="1344"/>
      <c r="E7" s="1344"/>
      <c r="F7" s="1344"/>
      <c r="G7" s="1344" t="s">
        <v>90</v>
      </c>
      <c r="H7" s="1344"/>
      <c r="I7" s="1344"/>
      <c r="J7" s="1344"/>
      <c r="K7" s="1344" t="s">
        <v>90</v>
      </c>
      <c r="L7" s="1344"/>
      <c r="M7" s="1344"/>
      <c r="N7" s="1344"/>
      <c r="O7" s="1344" t="s">
        <v>90</v>
      </c>
      <c r="P7" s="1344"/>
      <c r="Q7" s="1344"/>
      <c r="R7" s="1344"/>
    </row>
    <row r="8" spans="1:18" s="76" customFormat="1" ht="12.65" customHeight="1">
      <c r="A8" s="74"/>
      <c r="B8" s="454"/>
      <c r="C8" s="75"/>
      <c r="D8" s="75"/>
      <c r="E8" s="75"/>
      <c r="F8" s="75"/>
      <c r="G8" s="75"/>
      <c r="H8" s="75"/>
      <c r="I8" s="75"/>
      <c r="J8" s="75"/>
      <c r="K8" s="75"/>
      <c r="L8" s="75"/>
      <c r="M8" s="75"/>
      <c r="N8" s="75"/>
      <c r="O8" s="75"/>
      <c r="P8" s="75"/>
      <c r="Q8" s="75"/>
      <c r="R8" s="75"/>
    </row>
    <row r="9" spans="1:18" s="818" customFormat="1" ht="13.4" customHeight="1">
      <c r="A9" s="914" t="s">
        <v>617</v>
      </c>
      <c r="B9" s="919" t="s">
        <v>742</v>
      </c>
      <c r="C9" s="916">
        <v>1002.937443144855</v>
      </c>
      <c r="D9" s="916">
        <v>1557.6711477580986</v>
      </c>
      <c r="E9" s="916">
        <v>85.537103019351704</v>
      </c>
      <c r="F9" s="916">
        <v>454.84682844297333</v>
      </c>
      <c r="G9" s="916">
        <v>39.531734753734156</v>
      </c>
      <c r="H9" s="916">
        <v>96.805448798020052</v>
      </c>
      <c r="I9" s="916">
        <v>523.97963410256978</v>
      </c>
      <c r="J9" s="916">
        <v>392.73009642539563</v>
      </c>
      <c r="K9" s="916">
        <v>1680.9354027002619</v>
      </c>
      <c r="L9" s="916">
        <v>1730.3844228446446</v>
      </c>
      <c r="M9" s="916">
        <v>336.70894867244971</v>
      </c>
      <c r="N9" s="916">
        <v>58.255759828483932</v>
      </c>
      <c r="O9" s="916">
        <v>263.81580060288184</v>
      </c>
      <c r="P9" s="916">
        <v>479.97078864283327</v>
      </c>
      <c r="Q9" s="916">
        <v>474.00387464926121</v>
      </c>
      <c r="R9" s="916">
        <v>232.03334794985113</v>
      </c>
    </row>
    <row r="10" spans="1:18" ht="13.4" customHeight="1">
      <c r="A10" s="914" t="s">
        <v>618</v>
      </c>
      <c r="B10" s="919" t="s">
        <v>743</v>
      </c>
      <c r="C10" s="916">
        <v>32732.867946203703</v>
      </c>
      <c r="D10" s="916">
        <v>30932.448315064874</v>
      </c>
      <c r="E10" s="916">
        <v>8358.7088527469223</v>
      </c>
      <c r="F10" s="916">
        <v>50706.506115271317</v>
      </c>
      <c r="G10" s="916">
        <v>10993.706758554268</v>
      </c>
      <c r="H10" s="916">
        <v>5356.3153859224431</v>
      </c>
      <c r="I10" s="916">
        <v>14511.692182318724</v>
      </c>
      <c r="J10" s="916">
        <v>5409.1009006539316</v>
      </c>
      <c r="K10" s="916">
        <v>35674.208283659682</v>
      </c>
      <c r="L10" s="916">
        <v>217113.81659089876</v>
      </c>
      <c r="M10" s="916">
        <v>10948.932083160385</v>
      </c>
      <c r="N10" s="916">
        <v>17940.628074836077</v>
      </c>
      <c r="O10" s="916">
        <v>36269.566328577072</v>
      </c>
      <c r="P10" s="916">
        <v>24749.164297591899</v>
      </c>
      <c r="Q10" s="916">
        <v>9557.4571530761386</v>
      </c>
      <c r="R10" s="916">
        <v>3749.064336386989</v>
      </c>
    </row>
    <row r="11" spans="1:18" ht="26.15" customHeight="1">
      <c r="A11" s="914" t="s">
        <v>619</v>
      </c>
      <c r="B11" s="919" t="s">
        <v>744</v>
      </c>
      <c r="C11" s="916">
        <v>83.507992338216184</v>
      </c>
      <c r="D11" s="916">
        <v>56.445174272585419</v>
      </c>
      <c r="E11" s="916">
        <v>3.6660863443475349</v>
      </c>
      <c r="F11" s="916">
        <v>20.914658789359713</v>
      </c>
      <c r="G11" s="916">
        <v>1.561991171381423</v>
      </c>
      <c r="H11" s="916">
        <v>4.2585227388320277</v>
      </c>
      <c r="I11" s="916">
        <v>37.079015895129956</v>
      </c>
      <c r="J11" s="916">
        <v>8.2603619841543683</v>
      </c>
      <c r="K11" s="916">
        <v>2244.2726097750997</v>
      </c>
      <c r="L11" s="916">
        <v>378.30980349107654</v>
      </c>
      <c r="M11" s="916">
        <v>52.744415873710743</v>
      </c>
      <c r="N11" s="916">
        <v>5.2144940908424946</v>
      </c>
      <c r="O11" s="916">
        <v>47.60606478940678</v>
      </c>
      <c r="P11" s="916">
        <v>2424.153597285102</v>
      </c>
      <c r="Q11" s="916">
        <v>1524.8225554386431</v>
      </c>
      <c r="R11" s="916">
        <v>9.8575739188042562</v>
      </c>
    </row>
    <row r="12" spans="1:18" ht="13.4" customHeight="1">
      <c r="A12" s="914" t="s">
        <v>438</v>
      </c>
      <c r="B12" s="919" t="s">
        <v>745</v>
      </c>
      <c r="C12" s="916">
        <v>13365.015833262065</v>
      </c>
      <c r="D12" s="916">
        <v>17383.693725049674</v>
      </c>
      <c r="E12" s="916">
        <v>691.0818286353566</v>
      </c>
      <c r="F12" s="916">
        <v>9971.3429727146613</v>
      </c>
      <c r="G12" s="916">
        <v>4583.6010064396005</v>
      </c>
      <c r="H12" s="916">
        <v>3043.9941074795879</v>
      </c>
      <c r="I12" s="916">
        <v>4642.4663498976324</v>
      </c>
      <c r="J12" s="916">
        <v>659.70293249008841</v>
      </c>
      <c r="K12" s="916">
        <v>16541.826219166123</v>
      </c>
      <c r="L12" s="916">
        <v>64700.65160758594</v>
      </c>
      <c r="M12" s="916">
        <v>7515.4707083388748</v>
      </c>
      <c r="N12" s="916">
        <v>10471.216582536208</v>
      </c>
      <c r="O12" s="916">
        <v>3085.2562644812324</v>
      </c>
      <c r="P12" s="916">
        <v>12750.373161268666</v>
      </c>
      <c r="Q12" s="916">
        <v>2626.0703161369288</v>
      </c>
      <c r="R12" s="916">
        <v>2000.553872766118</v>
      </c>
    </row>
    <row r="13" spans="1:18" ht="39" customHeight="1">
      <c r="A13" s="914" t="s">
        <v>240</v>
      </c>
      <c r="B13" s="919" t="s">
        <v>746</v>
      </c>
      <c r="C13" s="916">
        <v>761.09064100779415</v>
      </c>
      <c r="D13" s="916">
        <v>1577.0838366831269</v>
      </c>
      <c r="E13" s="916">
        <v>142.12948169923897</v>
      </c>
      <c r="F13" s="916">
        <v>281.39399045640249</v>
      </c>
      <c r="G13" s="916">
        <v>249.66269783907046</v>
      </c>
      <c r="H13" s="916">
        <v>385.01175328659684</v>
      </c>
      <c r="I13" s="916">
        <v>398.02209317733212</v>
      </c>
      <c r="J13" s="916">
        <v>319.88287385540752</v>
      </c>
      <c r="K13" s="916">
        <v>1787.4516365013471</v>
      </c>
      <c r="L13" s="916">
        <v>2015.2735878614603</v>
      </c>
      <c r="M13" s="916">
        <v>532.20352896711847</v>
      </c>
      <c r="N13" s="916">
        <v>81.683079779638035</v>
      </c>
      <c r="O13" s="916">
        <v>289.24886653904957</v>
      </c>
      <c r="P13" s="916">
        <v>799.3994780600317</v>
      </c>
      <c r="Q13" s="916">
        <v>300.93167144005611</v>
      </c>
      <c r="R13" s="916">
        <v>155.31971158103084</v>
      </c>
    </row>
    <row r="14" spans="1:18" ht="39" customHeight="1">
      <c r="A14" s="914" t="s">
        <v>241</v>
      </c>
      <c r="B14" s="919" t="s">
        <v>747</v>
      </c>
      <c r="C14" s="916">
        <v>162.57188390711173</v>
      </c>
      <c r="D14" s="916">
        <v>189.42037147711488</v>
      </c>
      <c r="E14" s="916">
        <v>13.794848136339146</v>
      </c>
      <c r="F14" s="916">
        <v>5.8641015045004368</v>
      </c>
      <c r="G14" s="916">
        <v>1.9307177214154001</v>
      </c>
      <c r="H14" s="916">
        <v>4.5010088328297506</v>
      </c>
      <c r="I14" s="916">
        <v>42.625006332284585</v>
      </c>
      <c r="J14" s="916">
        <v>3.2850736280913369</v>
      </c>
      <c r="K14" s="916">
        <v>74.51666000964569</v>
      </c>
      <c r="L14" s="916">
        <v>241.36578515531616</v>
      </c>
      <c r="M14" s="916">
        <v>37.237868620971639</v>
      </c>
      <c r="N14" s="916">
        <v>2.7414265348942473</v>
      </c>
      <c r="O14" s="916">
        <v>88.379694955605572</v>
      </c>
      <c r="P14" s="916">
        <v>7.6921211370698011</v>
      </c>
      <c r="Q14" s="916">
        <v>5.5125288714389793</v>
      </c>
      <c r="R14" s="916">
        <v>17.985499037932517</v>
      </c>
    </row>
    <row r="15" spans="1:18" ht="25" customHeight="1">
      <c r="A15" s="914" t="s">
        <v>623</v>
      </c>
      <c r="B15" s="981" t="s">
        <v>748</v>
      </c>
      <c r="C15" s="916">
        <v>1409.102839619203</v>
      </c>
      <c r="D15" s="916">
        <v>1937.9093183367925</v>
      </c>
      <c r="E15" s="916">
        <v>29.071843108279651</v>
      </c>
      <c r="F15" s="916">
        <v>154.69027195720838</v>
      </c>
      <c r="G15" s="916">
        <v>6.6125881622595362</v>
      </c>
      <c r="H15" s="916">
        <v>11.265559428061561</v>
      </c>
      <c r="I15" s="916">
        <v>493.45631478859883</v>
      </c>
      <c r="J15" s="916">
        <v>40.214490862973769</v>
      </c>
      <c r="K15" s="916">
        <v>1408.6146975875463</v>
      </c>
      <c r="L15" s="916">
        <v>2086.1546475629843</v>
      </c>
      <c r="M15" s="916">
        <v>487.63287487307713</v>
      </c>
      <c r="N15" s="916">
        <v>8.4245405490501284</v>
      </c>
      <c r="O15" s="916">
        <v>646.4041871736722</v>
      </c>
      <c r="P15" s="916">
        <v>167.44894812085204</v>
      </c>
      <c r="Q15" s="916">
        <v>233.86197587164457</v>
      </c>
      <c r="R15" s="916">
        <v>152.555057765485</v>
      </c>
    </row>
    <row r="16" spans="1:18" s="818" customFormat="1" ht="12.65" customHeight="1">
      <c r="A16" s="914" t="s">
        <v>625</v>
      </c>
      <c r="B16" s="981" t="s">
        <v>749</v>
      </c>
      <c r="C16" s="916">
        <v>3004.9704638205344</v>
      </c>
      <c r="D16" s="916">
        <v>2795.3847996170371</v>
      </c>
      <c r="E16" s="916">
        <v>4.5784156978487651</v>
      </c>
      <c r="F16" s="916">
        <v>3488.0847610512251</v>
      </c>
      <c r="G16" s="916">
        <v>2.9492674952119042</v>
      </c>
      <c r="H16" s="916">
        <v>1668.0081685002249</v>
      </c>
      <c r="I16" s="916">
        <v>18.742992864963707</v>
      </c>
      <c r="J16" s="916">
        <v>4.3607466474641043</v>
      </c>
      <c r="K16" s="916">
        <v>1148.7090211504233</v>
      </c>
      <c r="L16" s="916">
        <v>12353.471472375804</v>
      </c>
      <c r="M16" s="916">
        <v>28.894181843052142</v>
      </c>
      <c r="N16" s="916">
        <v>595.92302261919622</v>
      </c>
      <c r="O16" s="916">
        <v>8.0469763511953047</v>
      </c>
      <c r="P16" s="916">
        <v>2395.8138723783122</v>
      </c>
      <c r="Q16" s="916">
        <v>470.98147592430723</v>
      </c>
      <c r="R16" s="916">
        <v>5.3394032654240773</v>
      </c>
    </row>
    <row r="17" spans="1:18" s="822" customFormat="1" ht="25" customHeight="1">
      <c r="A17" s="914" t="s">
        <v>627</v>
      </c>
      <c r="B17" s="981" t="s">
        <v>750</v>
      </c>
      <c r="C17" s="916">
        <v>653.38008248138965</v>
      </c>
      <c r="D17" s="916">
        <v>1799.2362678350585</v>
      </c>
      <c r="E17" s="916">
        <v>15.145658096711216</v>
      </c>
      <c r="F17" s="916">
        <v>433.26996516687632</v>
      </c>
      <c r="G17" s="916">
        <v>5.3558285422350549</v>
      </c>
      <c r="H17" s="916">
        <v>50.526168591016898</v>
      </c>
      <c r="I17" s="916">
        <v>887.74456530946327</v>
      </c>
      <c r="J17" s="916">
        <v>49.62552151800088</v>
      </c>
      <c r="K17" s="916">
        <v>2370.2046668908738</v>
      </c>
      <c r="L17" s="916">
        <v>13465.607431618602</v>
      </c>
      <c r="M17" s="916">
        <v>4399.9634772647505</v>
      </c>
      <c r="N17" s="916">
        <v>5.656589463818408</v>
      </c>
      <c r="O17" s="916">
        <v>484.58807241401661</v>
      </c>
      <c r="P17" s="916">
        <v>5577.8196984794195</v>
      </c>
      <c r="Q17" s="916">
        <v>766.8320985745803</v>
      </c>
      <c r="R17" s="916">
        <v>234.94968079200075</v>
      </c>
    </row>
    <row r="18" spans="1:18" ht="25" customHeight="1">
      <c r="A18" s="914" t="s">
        <v>629</v>
      </c>
      <c r="B18" s="981" t="s">
        <v>751</v>
      </c>
      <c r="C18" s="916">
        <v>125.24917286767456</v>
      </c>
      <c r="D18" s="916">
        <v>22.323988071204958</v>
      </c>
      <c r="E18" s="916">
        <v>38.80844367276304</v>
      </c>
      <c r="F18" s="916">
        <v>10.995252513997649</v>
      </c>
      <c r="G18" s="916">
        <v>1.1620338212871588</v>
      </c>
      <c r="H18" s="916">
        <v>2.9427721780606531</v>
      </c>
      <c r="I18" s="916">
        <v>61.560174967956229</v>
      </c>
      <c r="J18" s="916">
        <v>2.5912347642673565</v>
      </c>
      <c r="K18" s="916">
        <v>40.081588304619785</v>
      </c>
      <c r="L18" s="916">
        <v>123.42881928321999</v>
      </c>
      <c r="M18" s="916">
        <v>75.857746474811862</v>
      </c>
      <c r="N18" s="916">
        <v>1.5660999269849838</v>
      </c>
      <c r="O18" s="916">
        <v>20.027384805923031</v>
      </c>
      <c r="P18" s="916">
        <v>22.908323555782701</v>
      </c>
      <c r="Q18" s="916">
        <v>4.4931185573612762</v>
      </c>
      <c r="R18" s="916">
        <v>6.9639891675860905</v>
      </c>
    </row>
    <row r="19" spans="1:18" ht="25" customHeight="1">
      <c r="A19" s="914" t="s">
        <v>631</v>
      </c>
      <c r="B19" s="981" t="s">
        <v>752</v>
      </c>
      <c r="C19" s="916">
        <v>4397.7981019022427</v>
      </c>
      <c r="D19" s="916">
        <v>6206.0912322789036</v>
      </c>
      <c r="E19" s="916">
        <v>29.649401555633585</v>
      </c>
      <c r="F19" s="916">
        <v>2196.8428525969753</v>
      </c>
      <c r="G19" s="916">
        <v>68.867939738600626</v>
      </c>
      <c r="H19" s="916">
        <v>42.160174521026953</v>
      </c>
      <c r="I19" s="916">
        <v>1285.6375387130861</v>
      </c>
      <c r="J19" s="916">
        <v>84.545814321495641</v>
      </c>
      <c r="K19" s="916">
        <v>1530.1285430043854</v>
      </c>
      <c r="L19" s="916">
        <v>9369.6715841936566</v>
      </c>
      <c r="M19" s="916">
        <v>1145.4002135533945</v>
      </c>
      <c r="N19" s="916">
        <v>127.15235411075119</v>
      </c>
      <c r="O19" s="916">
        <v>623.64556848867403</v>
      </c>
      <c r="P19" s="916">
        <v>3269.4951787103878</v>
      </c>
      <c r="Q19" s="916">
        <v>558.87425402672216</v>
      </c>
      <c r="R19" s="916">
        <v>965.5522493930979</v>
      </c>
    </row>
    <row r="20" spans="1:18" ht="25" customHeight="1">
      <c r="A20" s="914" t="s">
        <v>633</v>
      </c>
      <c r="B20" s="981" t="s">
        <v>753</v>
      </c>
      <c r="C20" s="916">
        <v>1080.0378425286988</v>
      </c>
      <c r="D20" s="916">
        <v>1106.3881383354592</v>
      </c>
      <c r="E20" s="916">
        <v>87.515482623155549</v>
      </c>
      <c r="F20" s="916">
        <v>3245.8342711653399</v>
      </c>
      <c r="G20" s="916">
        <v>4162.0097031123023</v>
      </c>
      <c r="H20" s="916">
        <v>683.63350529022205</v>
      </c>
      <c r="I20" s="916">
        <v>804.73121908240375</v>
      </c>
      <c r="J20" s="916">
        <v>37.429641299213394</v>
      </c>
      <c r="K20" s="916">
        <v>7382.9132597164335</v>
      </c>
      <c r="L20" s="916">
        <v>22968.850449711015</v>
      </c>
      <c r="M20" s="916">
        <v>444.68046184563332</v>
      </c>
      <c r="N20" s="916">
        <v>9399.5791558174205</v>
      </c>
      <c r="O20" s="916">
        <v>536.59598015414758</v>
      </c>
      <c r="P20" s="916">
        <v>343.54996967163373</v>
      </c>
      <c r="Q20" s="916">
        <v>55.878837402512687</v>
      </c>
      <c r="R20" s="916">
        <v>248.14125504443751</v>
      </c>
    </row>
    <row r="21" spans="1:18" ht="37.5" customHeight="1">
      <c r="A21" s="914" t="s">
        <v>635</v>
      </c>
      <c r="B21" s="981" t="s">
        <v>754</v>
      </c>
      <c r="C21" s="916">
        <v>105.51732089442747</v>
      </c>
      <c r="D21" s="916">
        <v>48.486882934957812</v>
      </c>
      <c r="E21" s="916">
        <v>16.875762117237095</v>
      </c>
      <c r="F21" s="916">
        <v>14.151389246495027</v>
      </c>
      <c r="G21" s="916">
        <v>2.4706861119063976</v>
      </c>
      <c r="H21" s="916">
        <v>9.6869951997657786</v>
      </c>
      <c r="I21" s="916">
        <v>44.809537452079937</v>
      </c>
      <c r="J21" s="916">
        <v>9.1313775963145858</v>
      </c>
      <c r="K21" s="916">
        <v>32.80148436440868</v>
      </c>
      <c r="L21" s="916">
        <v>211.32381284462994</v>
      </c>
      <c r="M21" s="916">
        <v>18.843954263699189</v>
      </c>
      <c r="N21" s="916">
        <v>3.9226740081232347</v>
      </c>
      <c r="O21" s="916">
        <v>43.906260912201759</v>
      </c>
      <c r="P21" s="916">
        <v>15.294743924892533</v>
      </c>
      <c r="Q21" s="916">
        <v>9.0223545910181109</v>
      </c>
      <c r="R21" s="916">
        <v>20.111732925036229</v>
      </c>
    </row>
    <row r="22" spans="1:18" s="818" customFormat="1" ht="26.15" customHeight="1">
      <c r="A22" s="914" t="s">
        <v>636</v>
      </c>
      <c r="B22" s="981" t="s">
        <v>755</v>
      </c>
      <c r="C22" s="916">
        <v>147.08975532750367</v>
      </c>
      <c r="D22" s="916">
        <v>225.62627548037005</v>
      </c>
      <c r="E22" s="916">
        <v>14.323847284117203</v>
      </c>
      <c r="F22" s="916">
        <v>16.918347272357572</v>
      </c>
      <c r="G22" s="916">
        <v>3.304703485116816</v>
      </c>
      <c r="H22" s="916">
        <v>7.1504991457733809</v>
      </c>
      <c r="I22" s="916">
        <v>96.037125414161778</v>
      </c>
      <c r="J22" s="916">
        <v>6.5310567582677237</v>
      </c>
      <c r="K22" s="916">
        <v>75.823167409603457</v>
      </c>
      <c r="L22" s="916">
        <v>262.46118998150132</v>
      </c>
      <c r="M22" s="916">
        <v>33.240032869927767</v>
      </c>
      <c r="N22" s="916">
        <v>4.1509494244951872</v>
      </c>
      <c r="O22" s="916">
        <v>48.00153789300586</v>
      </c>
      <c r="P22" s="916">
        <v>16.811809567148373</v>
      </c>
      <c r="Q22" s="916">
        <v>11.549827817297651</v>
      </c>
      <c r="R22" s="916">
        <v>21.352304719548638</v>
      </c>
    </row>
    <row r="23" spans="1:18" ht="13.4" customHeight="1">
      <c r="A23" s="914" t="s">
        <v>638</v>
      </c>
      <c r="B23" s="981" t="s">
        <v>756</v>
      </c>
      <c r="C23" s="916">
        <v>610.03819502901683</v>
      </c>
      <c r="D23" s="916">
        <v>493.99498634910287</v>
      </c>
      <c r="E23" s="916">
        <v>225.60384770104943</v>
      </c>
      <c r="F23" s="916">
        <v>40.145051624344184</v>
      </c>
      <c r="G23" s="916">
        <v>14.202683867056741</v>
      </c>
      <c r="H23" s="916">
        <v>34.277316336253477</v>
      </c>
      <c r="I23" s="916">
        <v>141.69673334778187</v>
      </c>
      <c r="J23" s="916">
        <v>30.825665616380384</v>
      </c>
      <c r="K23" s="916">
        <v>186.99510604990851</v>
      </c>
      <c r="L23" s="916">
        <v>815.28664532704261</v>
      </c>
      <c r="M23" s="916">
        <v>110.22045454688246</v>
      </c>
      <c r="N23" s="916">
        <v>39.546024158708775</v>
      </c>
      <c r="O23" s="916">
        <v>90.23808029910748</v>
      </c>
      <c r="P23" s="916">
        <v>58.608113738506944</v>
      </c>
      <c r="Q23" s="916">
        <v>65.434040738498041</v>
      </c>
      <c r="R23" s="916">
        <v>47.621871507173367</v>
      </c>
    </row>
    <row r="24" spans="1:18" ht="13.4" customHeight="1">
      <c r="A24" s="914" t="s">
        <v>640</v>
      </c>
      <c r="B24" s="981" t="s">
        <v>757</v>
      </c>
      <c r="C24" s="916">
        <v>743.33631521338339</v>
      </c>
      <c r="D24" s="916">
        <v>618.2780941149183</v>
      </c>
      <c r="E24" s="916">
        <v>46.651642145710696</v>
      </c>
      <c r="F24" s="916">
        <v>55.208938892951252</v>
      </c>
      <c r="G24" s="916">
        <v>51.903981105664954</v>
      </c>
      <c r="H24" s="916">
        <v>75.425314709915114</v>
      </c>
      <c r="I24" s="916">
        <v>215.6134795370416</v>
      </c>
      <c r="J24" s="916">
        <v>54.373019668741343</v>
      </c>
      <c r="K24" s="916">
        <v>426.71323172287595</v>
      </c>
      <c r="L24" s="916">
        <v>554.628334698598</v>
      </c>
      <c r="M24" s="916">
        <v>153.96259135877781</v>
      </c>
      <c r="N24" s="916">
        <v>106.62372847773112</v>
      </c>
      <c r="O24" s="916">
        <v>164.28219889729303</v>
      </c>
      <c r="P24" s="916">
        <v>41.855956236980994</v>
      </c>
      <c r="Q24" s="916">
        <v>60.738126390305794</v>
      </c>
      <c r="R24" s="916">
        <v>88.308235429292253</v>
      </c>
    </row>
    <row r="25" spans="1:18" ht="37.5" customHeight="1">
      <c r="A25" s="914" t="s">
        <v>642</v>
      </c>
      <c r="B25" s="981" t="s">
        <v>758</v>
      </c>
      <c r="C25" s="916">
        <v>164.83321866308114</v>
      </c>
      <c r="D25" s="916">
        <v>363.4695335356306</v>
      </c>
      <c r="E25" s="916">
        <v>26.933154797272209</v>
      </c>
      <c r="F25" s="916">
        <v>27.94377926598748</v>
      </c>
      <c r="G25" s="916">
        <v>13.168175437473291</v>
      </c>
      <c r="H25" s="916">
        <v>69.404871459840763</v>
      </c>
      <c r="I25" s="916">
        <v>151.78956891047775</v>
      </c>
      <c r="J25" s="916">
        <v>16.906415953470347</v>
      </c>
      <c r="K25" s="916">
        <v>76.873156454052634</v>
      </c>
      <c r="L25" s="916">
        <v>233.12784697212598</v>
      </c>
      <c r="M25" s="916">
        <v>47.333321856778653</v>
      </c>
      <c r="N25" s="916">
        <v>94.24693766539697</v>
      </c>
      <c r="O25" s="916">
        <v>41.891455597340844</v>
      </c>
      <c r="P25" s="916">
        <v>33.674947687647162</v>
      </c>
      <c r="Q25" s="916">
        <v>81.960005931186501</v>
      </c>
      <c r="R25" s="916">
        <v>36.352882138072701</v>
      </c>
    </row>
    <row r="26" spans="1:18" ht="13.4" customHeight="1">
      <c r="A26" s="914" t="s">
        <v>439</v>
      </c>
      <c r="B26" s="981" t="s">
        <v>759</v>
      </c>
      <c r="C26" s="916">
        <v>17556.877251979648</v>
      </c>
      <c r="D26" s="916">
        <v>11469.839466156698</v>
      </c>
      <c r="E26" s="916">
        <v>7325.087180980132</v>
      </c>
      <c r="F26" s="916">
        <v>40277.246044582564</v>
      </c>
      <c r="G26" s="916">
        <v>6307.4033045087872</v>
      </c>
      <c r="H26" s="916">
        <v>2080.7147243488794</v>
      </c>
      <c r="I26" s="916">
        <v>8933.416704043475</v>
      </c>
      <c r="J26" s="916">
        <v>4488.6460740837001</v>
      </c>
      <c r="K26" s="916">
        <v>15825.973338432985</v>
      </c>
      <c r="L26" s="916">
        <v>149870.15722274184</v>
      </c>
      <c r="M26" s="916">
        <v>2766.162973607291</v>
      </c>
      <c r="N26" s="916">
        <v>7326.4895002954236</v>
      </c>
      <c r="O26" s="916">
        <v>32662.484331047752</v>
      </c>
      <c r="P26" s="916">
        <v>9168.5344882498011</v>
      </c>
      <c r="Q26" s="916">
        <v>5033.4984549573383</v>
      </c>
      <c r="R26" s="916">
        <v>1404.7939932339336</v>
      </c>
    </row>
    <row r="27" spans="1:18" ht="12.65" customHeight="1">
      <c r="A27" s="914" t="s">
        <v>440</v>
      </c>
      <c r="B27" s="981" t="s">
        <v>760</v>
      </c>
      <c r="C27" s="916">
        <v>537.13499754171255</v>
      </c>
      <c r="D27" s="916">
        <v>698.04121864728779</v>
      </c>
      <c r="E27" s="916">
        <v>104.05035415278391</v>
      </c>
      <c r="F27" s="916">
        <v>139.00546246282428</v>
      </c>
      <c r="G27" s="916">
        <v>38.529787098437822</v>
      </c>
      <c r="H27" s="916">
        <v>95.292393046497551</v>
      </c>
      <c r="I27" s="916">
        <v>327.21288272348943</v>
      </c>
      <c r="J27" s="916">
        <v>83.091006545950819</v>
      </c>
      <c r="K27" s="916">
        <v>419.56918073995365</v>
      </c>
      <c r="L27" s="916">
        <v>839.82793954351268</v>
      </c>
      <c r="M27" s="916">
        <v>211.79524184568834</v>
      </c>
      <c r="N27" s="916">
        <v>48.13213984589111</v>
      </c>
      <c r="O27" s="916">
        <v>153.07889007071455</v>
      </c>
      <c r="P27" s="916">
        <v>122.85536348240026</v>
      </c>
      <c r="Q27" s="916">
        <v>144.51821830776069</v>
      </c>
      <c r="R27" s="916">
        <v>99.772359826683115</v>
      </c>
    </row>
    <row r="28" spans="1:18" ht="12.65" customHeight="1">
      <c r="A28" s="914" t="s">
        <v>441</v>
      </c>
      <c r="B28" s="919" t="s">
        <v>761</v>
      </c>
      <c r="C28" s="916">
        <v>1190.3318710820658</v>
      </c>
      <c r="D28" s="916">
        <v>1324.4287309386259</v>
      </c>
      <c r="E28" s="916">
        <v>234.82340263430262</v>
      </c>
      <c r="F28" s="916">
        <v>297.99697672190632</v>
      </c>
      <c r="G28" s="916">
        <v>62.610669336062401</v>
      </c>
      <c r="H28" s="916">
        <v>132.055638308646</v>
      </c>
      <c r="I28" s="916">
        <v>571.51722975899702</v>
      </c>
      <c r="J28" s="916">
        <v>169.40052555003865</v>
      </c>
      <c r="K28" s="916">
        <v>642.56693554551919</v>
      </c>
      <c r="L28" s="916">
        <v>1324.8700175363722</v>
      </c>
      <c r="M28" s="916">
        <v>402.7587434948191</v>
      </c>
      <c r="N28" s="916">
        <v>89.575358067714433</v>
      </c>
      <c r="O28" s="916">
        <v>321.14077818795442</v>
      </c>
      <c r="P28" s="916">
        <v>283.24768730592768</v>
      </c>
      <c r="Q28" s="916">
        <v>228.54760823546638</v>
      </c>
      <c r="R28" s="916">
        <v>234.08653664145018</v>
      </c>
    </row>
    <row r="29" spans="1:18" s="818" customFormat="1" ht="12.65" customHeight="1">
      <c r="A29" s="914" t="s">
        <v>645</v>
      </c>
      <c r="B29" s="919" t="s">
        <v>762</v>
      </c>
      <c r="C29" s="916">
        <v>11133.813196344534</v>
      </c>
      <c r="D29" s="916">
        <v>15546.989568014629</v>
      </c>
      <c r="E29" s="916">
        <v>4632.1727456570998</v>
      </c>
      <c r="F29" s="916">
        <v>2774.1598617889922</v>
      </c>
      <c r="G29" s="916">
        <v>1034.7636342385063</v>
      </c>
      <c r="H29" s="916">
        <v>2150.838169619532</v>
      </c>
      <c r="I29" s="916">
        <v>8113.7095522204554</v>
      </c>
      <c r="J29" s="916">
        <v>1736.9641920007107</v>
      </c>
      <c r="K29" s="916">
        <v>7701.7384595911535</v>
      </c>
      <c r="L29" s="916">
        <v>18361.195800859696</v>
      </c>
      <c r="M29" s="916">
        <v>4787.613938983488</v>
      </c>
      <c r="N29" s="916">
        <v>1153.4634660136865</v>
      </c>
      <c r="O29" s="916">
        <v>3260.3452814876032</v>
      </c>
      <c r="P29" s="916">
        <v>3119.6163561445674</v>
      </c>
      <c r="Q29" s="916">
        <v>2909.0525565773596</v>
      </c>
      <c r="R29" s="916">
        <v>2045.1628253257195</v>
      </c>
    </row>
    <row r="30" spans="1:18" s="818" customFormat="1" ht="12.65" customHeight="1">
      <c r="A30" s="914" t="s">
        <v>647</v>
      </c>
      <c r="B30" s="919" t="s">
        <v>651</v>
      </c>
      <c r="C30" s="916">
        <v>44869.61858569309</v>
      </c>
      <c r="D30" s="916">
        <v>48037.109030837601</v>
      </c>
      <c r="E30" s="916">
        <v>13076.418701423372</v>
      </c>
      <c r="F30" s="916">
        <v>53935.512805503284</v>
      </c>
      <c r="G30" s="916">
        <v>12068.00212754651</v>
      </c>
      <c r="H30" s="916">
        <v>7603.9590043399949</v>
      </c>
      <c r="I30" s="916">
        <v>23149.381368641749</v>
      </c>
      <c r="J30" s="916">
        <v>7538.7951890800377</v>
      </c>
      <c r="K30" s="916">
        <v>45056.882145951095</v>
      </c>
      <c r="L30" s="916">
        <v>237205.3968146031</v>
      </c>
      <c r="M30" s="916">
        <v>16073.254970816322</v>
      </c>
      <c r="N30" s="916">
        <v>19152.347300678248</v>
      </c>
      <c r="O30" s="916">
        <v>39793.727410667554</v>
      </c>
      <c r="P30" s="916">
        <v>28348.7514423793</v>
      </c>
      <c r="Q30" s="916">
        <v>12940.51358430276</v>
      </c>
      <c r="R30" s="916">
        <v>6026.2605096625593</v>
      </c>
    </row>
    <row r="31" spans="1:18" s="822" customFormat="1" ht="12.65" customHeight="1">
      <c r="A31" s="920"/>
      <c r="B31" s="919" t="s">
        <v>652</v>
      </c>
      <c r="C31" s="916">
        <v>23160.868323042861</v>
      </c>
      <c r="D31" s="916">
        <v>28713.414074149277</v>
      </c>
      <c r="E31" s="916">
        <v>4936.9880373596852</v>
      </c>
      <c r="F31" s="916">
        <v>4785.6928935266105</v>
      </c>
      <c r="G31" s="916">
        <v>1293.4033779695535</v>
      </c>
      <c r="H31" s="916">
        <v>3217.112014342717</v>
      </c>
      <c r="I31" s="916">
        <v>14204.125250076382</v>
      </c>
      <c r="J31" s="916">
        <v>3446.8271452747945</v>
      </c>
      <c r="K31" s="916">
        <v>18978.787578028438</v>
      </c>
      <c r="L31" s="916">
        <v>37053.60086349021</v>
      </c>
      <c r="M31" s="916">
        <v>8951.9739192775942</v>
      </c>
      <c r="N31" s="916">
        <v>2374.2718784629715</v>
      </c>
      <c r="O31" s="916">
        <v>7267.4345259590491</v>
      </c>
      <c r="P31" s="916">
        <v>4393.5177910478978</v>
      </c>
      <c r="Q31" s="916">
        <v>6147.873282881792</v>
      </c>
      <c r="R31" s="916">
        <v>4341.8526302453265</v>
      </c>
    </row>
    <row r="32" spans="1:18" ht="25" customHeight="1">
      <c r="A32" s="920"/>
      <c r="B32" s="919" t="s">
        <v>741</v>
      </c>
      <c r="C32" s="916">
        <v>68030.486908735955</v>
      </c>
      <c r="D32" s="916">
        <v>76750.523104986874</v>
      </c>
      <c r="E32" s="916">
        <v>18013.406738783058</v>
      </c>
      <c r="F32" s="916">
        <v>58721.205699029895</v>
      </c>
      <c r="G32" s="916">
        <v>13361.405505516062</v>
      </c>
      <c r="H32" s="916">
        <v>10821.071018682713</v>
      </c>
      <c r="I32" s="916">
        <v>37353.506618718129</v>
      </c>
      <c r="J32" s="916">
        <v>10985.622334354832</v>
      </c>
      <c r="K32" s="916">
        <v>64035.669723979532</v>
      </c>
      <c r="L32" s="916">
        <v>274258.99767809332</v>
      </c>
      <c r="M32" s="916">
        <v>25025.228890093917</v>
      </c>
      <c r="N32" s="916">
        <v>21526.61917914122</v>
      </c>
      <c r="O32" s="916">
        <v>47061.161936626602</v>
      </c>
      <c r="P32" s="916">
        <v>32742.2692334272</v>
      </c>
      <c r="Q32" s="916">
        <v>19088.386867184552</v>
      </c>
      <c r="R32" s="916">
        <v>10368.113139907886</v>
      </c>
    </row>
    <row r="33" spans="1:18" s="71" customFormat="1" ht="12.65" customHeight="1">
      <c r="A33" s="910"/>
      <c r="B33" s="910"/>
      <c r="C33" s="910"/>
      <c r="D33" s="910"/>
      <c r="E33" s="910"/>
      <c r="F33" s="910"/>
      <c r="G33" s="910"/>
      <c r="H33" s="910"/>
      <c r="I33" s="910"/>
      <c r="J33" s="910"/>
      <c r="K33" s="910"/>
      <c r="L33" s="910"/>
      <c r="M33" s="910"/>
      <c r="N33" s="910"/>
      <c r="O33" s="910"/>
      <c r="P33" s="910"/>
      <c r="Q33" s="910"/>
      <c r="R33" s="910"/>
    </row>
    <row r="34" spans="1:18" s="71" customFormat="1" ht="26.5" customHeight="1">
      <c r="A34" s="454"/>
      <c r="B34" s="454"/>
      <c r="C34" s="1393" t="s">
        <v>1675</v>
      </c>
      <c r="D34" s="1344"/>
      <c r="E34" s="1344"/>
      <c r="F34" s="1344"/>
      <c r="G34" s="1393" t="s">
        <v>8</v>
      </c>
      <c r="H34" s="1344"/>
      <c r="I34" s="1344"/>
      <c r="J34" s="1344"/>
      <c r="K34" s="1393" t="s">
        <v>8</v>
      </c>
      <c r="L34" s="1344"/>
      <c r="M34" s="1344"/>
      <c r="N34" s="1344"/>
      <c r="O34" s="1393" t="s">
        <v>8</v>
      </c>
      <c r="P34" s="1344"/>
      <c r="Q34" s="1344"/>
      <c r="R34" s="1344"/>
    </row>
    <row r="35" spans="1:18" s="76" customFormat="1" ht="12.65" customHeight="1">
      <c r="A35" s="74"/>
      <c r="B35" s="454"/>
      <c r="C35" s="75"/>
      <c r="D35" s="75"/>
      <c r="E35" s="75"/>
      <c r="F35" s="75"/>
      <c r="G35" s="75"/>
      <c r="H35" s="75"/>
      <c r="I35" s="75"/>
      <c r="J35" s="75"/>
      <c r="K35" s="75"/>
      <c r="L35" s="75"/>
      <c r="M35" s="75"/>
      <c r="N35" s="75"/>
      <c r="O35" s="75"/>
      <c r="P35" s="75"/>
      <c r="Q35" s="75"/>
      <c r="R35" s="75"/>
    </row>
    <row r="36" spans="1:18" s="818" customFormat="1" ht="13.4" customHeight="1">
      <c r="A36" s="914" t="s">
        <v>617</v>
      </c>
      <c r="B36" s="919" t="s">
        <v>742</v>
      </c>
      <c r="C36" s="916">
        <v>1002.937443144855</v>
      </c>
      <c r="D36" s="916">
        <v>1557.6711477580986</v>
      </c>
      <c r="E36" s="916">
        <v>85.537103019351704</v>
      </c>
      <c r="F36" s="916">
        <v>454.84682844297333</v>
      </c>
      <c r="G36" s="916">
        <v>39.531734753734156</v>
      </c>
      <c r="H36" s="916">
        <v>96.805448798020052</v>
      </c>
      <c r="I36" s="916">
        <v>523.97963410256978</v>
      </c>
      <c r="J36" s="916">
        <v>392.73009642539563</v>
      </c>
      <c r="K36" s="916">
        <v>1680.9354027002619</v>
      </c>
      <c r="L36" s="916">
        <v>1730.3844228446446</v>
      </c>
      <c r="M36" s="916">
        <v>336.70894867244971</v>
      </c>
      <c r="N36" s="916">
        <v>58.255759828483932</v>
      </c>
      <c r="O36" s="916">
        <v>263.81580060288184</v>
      </c>
      <c r="P36" s="916">
        <v>479.97078864283327</v>
      </c>
      <c r="Q36" s="916">
        <v>474.00387464926121</v>
      </c>
      <c r="R36" s="916">
        <v>232.03334794985113</v>
      </c>
    </row>
    <row r="37" spans="1:18" ht="13.4" customHeight="1">
      <c r="A37" s="914" t="s">
        <v>618</v>
      </c>
      <c r="B37" s="919" t="s">
        <v>743</v>
      </c>
      <c r="C37" s="916">
        <v>29911.007249203707</v>
      </c>
      <c r="D37" s="916">
        <v>28219.448315064878</v>
      </c>
      <c r="E37" s="916">
        <v>8358.7088527469223</v>
      </c>
      <c r="F37" s="916">
        <v>49321.506115271317</v>
      </c>
      <c r="G37" s="916">
        <v>10993.706758554268</v>
      </c>
      <c r="H37" s="916">
        <v>5214.3153859224431</v>
      </c>
      <c r="I37" s="916">
        <v>13854.692182318724</v>
      </c>
      <c r="J37" s="916">
        <v>5409.1009006539316</v>
      </c>
      <c r="K37" s="916">
        <v>35674.208283659682</v>
      </c>
      <c r="L37" s="916">
        <v>211119.81659089876</v>
      </c>
      <c r="M37" s="916">
        <v>10948.932083160385</v>
      </c>
      <c r="N37" s="916">
        <v>17940.628074836077</v>
      </c>
      <c r="O37" s="916">
        <v>36227.566328577072</v>
      </c>
      <c r="P37" s="916">
        <v>19777.787297591898</v>
      </c>
      <c r="Q37" s="916">
        <v>8097.4571530761368</v>
      </c>
      <c r="R37" s="916">
        <v>3749.064336386989</v>
      </c>
    </row>
    <row r="38" spans="1:18" ht="26.15" customHeight="1">
      <c r="A38" s="914" t="s">
        <v>619</v>
      </c>
      <c r="B38" s="919" t="s">
        <v>744</v>
      </c>
      <c r="C38" s="916">
        <v>83.507992338216184</v>
      </c>
      <c r="D38" s="916">
        <v>56.445174272585419</v>
      </c>
      <c r="E38" s="916">
        <v>3.6660863443475349</v>
      </c>
      <c r="F38" s="916">
        <v>20.914658789359713</v>
      </c>
      <c r="G38" s="916">
        <v>1.561991171381423</v>
      </c>
      <c r="H38" s="916">
        <v>4.2585227388320277</v>
      </c>
      <c r="I38" s="916">
        <v>37.079015895129956</v>
      </c>
      <c r="J38" s="916">
        <v>8.2603619841543683</v>
      </c>
      <c r="K38" s="916">
        <v>2244.2726097750997</v>
      </c>
      <c r="L38" s="916">
        <v>378.30980349107654</v>
      </c>
      <c r="M38" s="916">
        <v>52.744415873710743</v>
      </c>
      <c r="N38" s="916">
        <v>5.2144940908424946</v>
      </c>
      <c r="O38" s="916">
        <v>47.60606478940678</v>
      </c>
      <c r="P38" s="916">
        <v>2330.325597285102</v>
      </c>
      <c r="Q38" s="916">
        <v>64.822555438643121</v>
      </c>
      <c r="R38" s="916">
        <v>9.8575739188042562</v>
      </c>
    </row>
    <row r="39" spans="1:18" ht="13.4" customHeight="1">
      <c r="A39" s="914" t="s">
        <v>438</v>
      </c>
      <c r="B39" s="919" t="s">
        <v>745</v>
      </c>
      <c r="C39" s="916">
        <v>10543.155136262065</v>
      </c>
      <c r="D39" s="916">
        <v>14670.693725049676</v>
      </c>
      <c r="E39" s="916">
        <v>691.0818286353566</v>
      </c>
      <c r="F39" s="916">
        <v>8586.3429727146613</v>
      </c>
      <c r="G39" s="916">
        <v>4583.6010064396005</v>
      </c>
      <c r="H39" s="916">
        <v>2901.9941074795879</v>
      </c>
      <c r="I39" s="916">
        <v>3985.4663498976324</v>
      </c>
      <c r="J39" s="916">
        <v>659.70293249008841</v>
      </c>
      <c r="K39" s="916">
        <v>16541.826219166123</v>
      </c>
      <c r="L39" s="916">
        <v>58706.65160758594</v>
      </c>
      <c r="M39" s="916">
        <v>7515.4707083388748</v>
      </c>
      <c r="N39" s="916">
        <v>10471.216582536208</v>
      </c>
      <c r="O39" s="916">
        <v>3043.2562644812324</v>
      </c>
      <c r="P39" s="916">
        <v>7872.8241612686643</v>
      </c>
      <c r="Q39" s="916">
        <v>2626.0703161369288</v>
      </c>
      <c r="R39" s="916">
        <v>2000.553872766118</v>
      </c>
    </row>
    <row r="40" spans="1:18" ht="39" customHeight="1">
      <c r="A40" s="914" t="s">
        <v>240</v>
      </c>
      <c r="B40" s="919" t="s">
        <v>746</v>
      </c>
      <c r="C40" s="916">
        <v>761.09064100779415</v>
      </c>
      <c r="D40" s="916">
        <v>1577.0838366831269</v>
      </c>
      <c r="E40" s="916">
        <v>142.12948169923897</v>
      </c>
      <c r="F40" s="916">
        <v>281.39399045640249</v>
      </c>
      <c r="G40" s="916">
        <v>249.66269783907046</v>
      </c>
      <c r="H40" s="916">
        <v>385.01175328659684</v>
      </c>
      <c r="I40" s="916">
        <v>398.02209317733212</v>
      </c>
      <c r="J40" s="916">
        <v>319.88287385540752</v>
      </c>
      <c r="K40" s="916">
        <v>1787.4516365013471</v>
      </c>
      <c r="L40" s="916">
        <v>2015.2735878614603</v>
      </c>
      <c r="M40" s="916">
        <v>532.20352896711847</v>
      </c>
      <c r="N40" s="916">
        <v>81.683079779638035</v>
      </c>
      <c r="O40" s="916">
        <v>289.24886653904957</v>
      </c>
      <c r="P40" s="916">
        <v>764.78547806003166</v>
      </c>
      <c r="Q40" s="916">
        <v>300.93167144005611</v>
      </c>
      <c r="R40" s="916">
        <v>155.31971158103084</v>
      </c>
    </row>
    <row r="41" spans="1:18" ht="39" customHeight="1">
      <c r="A41" s="914" t="s">
        <v>241</v>
      </c>
      <c r="B41" s="919" t="s">
        <v>747</v>
      </c>
      <c r="C41" s="916">
        <v>162.57188390711173</v>
      </c>
      <c r="D41" s="916">
        <v>189.42037147711488</v>
      </c>
      <c r="E41" s="916">
        <v>13.794848136339146</v>
      </c>
      <c r="F41" s="916">
        <v>5.8641015045004368</v>
      </c>
      <c r="G41" s="916">
        <v>1.9307177214154001</v>
      </c>
      <c r="H41" s="916">
        <v>4.5010088328297506</v>
      </c>
      <c r="I41" s="916">
        <v>42.625006332284585</v>
      </c>
      <c r="J41" s="916">
        <v>3.2850736280913369</v>
      </c>
      <c r="K41" s="916">
        <v>74.51666000964569</v>
      </c>
      <c r="L41" s="916">
        <v>241.36578515531616</v>
      </c>
      <c r="M41" s="916">
        <v>37.237868620971639</v>
      </c>
      <c r="N41" s="916">
        <v>2.7414265348942473</v>
      </c>
      <c r="O41" s="916">
        <v>88.379694955605572</v>
      </c>
      <c r="P41" s="916">
        <v>7.6921211370698011</v>
      </c>
      <c r="Q41" s="916">
        <v>5.5125288714389793</v>
      </c>
      <c r="R41" s="916">
        <v>17.985499037932517</v>
      </c>
    </row>
    <row r="42" spans="1:18" ht="25" customHeight="1">
      <c r="A42" s="914" t="s">
        <v>623</v>
      </c>
      <c r="B42" s="981" t="s">
        <v>748</v>
      </c>
      <c r="C42" s="916">
        <v>1409.102839619203</v>
      </c>
      <c r="D42" s="916">
        <v>1937.9093183367925</v>
      </c>
      <c r="E42" s="916">
        <v>29.071843108279651</v>
      </c>
      <c r="F42" s="916">
        <v>154.69027195720838</v>
      </c>
      <c r="G42" s="916">
        <v>6.6125881622595362</v>
      </c>
      <c r="H42" s="916">
        <v>11.265559428061561</v>
      </c>
      <c r="I42" s="916">
        <v>493.45631478859883</v>
      </c>
      <c r="J42" s="916">
        <v>40.214490862973769</v>
      </c>
      <c r="K42" s="916">
        <v>1408.6146975875463</v>
      </c>
      <c r="L42" s="916">
        <v>2086.1546475629843</v>
      </c>
      <c r="M42" s="916">
        <v>487.63287487307713</v>
      </c>
      <c r="N42" s="916">
        <v>8.4245405490501284</v>
      </c>
      <c r="O42" s="916">
        <v>646.4041871736722</v>
      </c>
      <c r="P42" s="916">
        <v>167.44894812085204</v>
      </c>
      <c r="Q42" s="916">
        <v>233.86197587164457</v>
      </c>
      <c r="R42" s="916">
        <v>152.555057765485</v>
      </c>
    </row>
    <row r="43" spans="1:18" s="818" customFormat="1" ht="12.65" customHeight="1">
      <c r="A43" s="914" t="s">
        <v>625</v>
      </c>
      <c r="B43" s="981" t="s">
        <v>749</v>
      </c>
      <c r="C43" s="916">
        <v>3004.9704638205344</v>
      </c>
      <c r="D43" s="916">
        <v>2795.3847996170371</v>
      </c>
      <c r="E43" s="916">
        <v>4.5784156978487651</v>
      </c>
      <c r="F43" s="916">
        <v>3488.0847610512251</v>
      </c>
      <c r="G43" s="916">
        <v>2.9492674952119042</v>
      </c>
      <c r="H43" s="916">
        <v>1668.0081685002249</v>
      </c>
      <c r="I43" s="916">
        <v>18.742992864963707</v>
      </c>
      <c r="J43" s="916">
        <v>4.3607466474641043</v>
      </c>
      <c r="K43" s="916">
        <v>1148.7090211504233</v>
      </c>
      <c r="L43" s="916">
        <v>12353.471472375804</v>
      </c>
      <c r="M43" s="916">
        <v>28.894181843052142</v>
      </c>
      <c r="N43" s="916">
        <v>595.92302261919622</v>
      </c>
      <c r="O43" s="916">
        <v>8.0469763511953047</v>
      </c>
      <c r="P43" s="916">
        <v>2395.8138723783122</v>
      </c>
      <c r="Q43" s="916">
        <v>470.98147592430723</v>
      </c>
      <c r="R43" s="916">
        <v>5.3394032654240773</v>
      </c>
    </row>
    <row r="44" spans="1:18" s="822" customFormat="1" ht="25" customHeight="1">
      <c r="A44" s="914" t="s">
        <v>627</v>
      </c>
      <c r="B44" s="981" t="s">
        <v>750</v>
      </c>
      <c r="C44" s="916">
        <v>653.38008248138965</v>
      </c>
      <c r="D44" s="916">
        <v>1799.2362678350585</v>
      </c>
      <c r="E44" s="916">
        <v>15.145658096711216</v>
      </c>
      <c r="F44" s="916">
        <v>433.26996516687632</v>
      </c>
      <c r="G44" s="916">
        <v>5.3558285422350549</v>
      </c>
      <c r="H44" s="916">
        <v>50.526168591016898</v>
      </c>
      <c r="I44" s="916">
        <v>887.74456530946327</v>
      </c>
      <c r="J44" s="916">
        <v>49.62552151800088</v>
      </c>
      <c r="K44" s="916">
        <v>2370.2046668908738</v>
      </c>
      <c r="L44" s="916">
        <v>12878.607431618602</v>
      </c>
      <c r="M44" s="916">
        <v>4399.9634772647505</v>
      </c>
      <c r="N44" s="916">
        <v>5.656589463818408</v>
      </c>
      <c r="O44" s="916">
        <v>484.58807241401661</v>
      </c>
      <c r="P44" s="916">
        <v>2625.1616984794196</v>
      </c>
      <c r="Q44" s="916">
        <v>766.8320985745803</v>
      </c>
      <c r="R44" s="916">
        <v>234.94968079200075</v>
      </c>
    </row>
    <row r="45" spans="1:18" ht="25" customHeight="1">
      <c r="A45" s="914" t="s">
        <v>629</v>
      </c>
      <c r="B45" s="981" t="s">
        <v>751</v>
      </c>
      <c r="C45" s="916">
        <v>125.24917286767456</v>
      </c>
      <c r="D45" s="916">
        <v>22.323988071204958</v>
      </c>
      <c r="E45" s="916">
        <v>38.80844367276304</v>
      </c>
      <c r="F45" s="916">
        <v>10.995252513997649</v>
      </c>
      <c r="G45" s="916">
        <v>1.1620338212871588</v>
      </c>
      <c r="H45" s="916">
        <v>2.9427721780606531</v>
      </c>
      <c r="I45" s="916">
        <v>61.560174967956229</v>
      </c>
      <c r="J45" s="916">
        <v>2.5912347642673565</v>
      </c>
      <c r="K45" s="916">
        <v>40.081588304619785</v>
      </c>
      <c r="L45" s="916">
        <v>123.42881928321999</v>
      </c>
      <c r="M45" s="916">
        <v>75.857746474811862</v>
      </c>
      <c r="N45" s="916">
        <v>1.5660999269849838</v>
      </c>
      <c r="O45" s="916">
        <v>20.027384805923031</v>
      </c>
      <c r="P45" s="916">
        <v>22.908323555782701</v>
      </c>
      <c r="Q45" s="916">
        <v>4.4931185573612762</v>
      </c>
      <c r="R45" s="916">
        <v>6.9639891675860905</v>
      </c>
    </row>
    <row r="46" spans="1:18" ht="25" customHeight="1">
      <c r="A46" s="914" t="s">
        <v>631</v>
      </c>
      <c r="B46" s="981" t="s">
        <v>752</v>
      </c>
      <c r="C46" s="916">
        <v>1601.620178902243</v>
      </c>
      <c r="D46" s="916">
        <v>3493.0912322789045</v>
      </c>
      <c r="E46" s="916">
        <v>29.649401555633585</v>
      </c>
      <c r="F46" s="916">
        <v>811.84285259697504</v>
      </c>
      <c r="G46" s="916">
        <v>68.867939738600626</v>
      </c>
      <c r="H46" s="916">
        <v>42.160174521026953</v>
      </c>
      <c r="I46" s="916">
        <v>628.6375387130862</v>
      </c>
      <c r="J46" s="916">
        <v>84.545814321495641</v>
      </c>
      <c r="K46" s="916">
        <v>1530.1285430043854</v>
      </c>
      <c r="L46" s="916">
        <v>4346.6715841936557</v>
      </c>
      <c r="M46" s="916">
        <v>1145.4002135533945</v>
      </c>
      <c r="N46" s="916">
        <v>127.15235411075119</v>
      </c>
      <c r="O46" s="916">
        <v>581.64556848867403</v>
      </c>
      <c r="P46" s="916">
        <v>1379.218178710388</v>
      </c>
      <c r="Q46" s="916">
        <v>558.87425402672216</v>
      </c>
      <c r="R46" s="916">
        <v>965.5522493930979</v>
      </c>
    </row>
    <row r="47" spans="1:18" ht="25" customHeight="1">
      <c r="A47" s="914" t="s">
        <v>633</v>
      </c>
      <c r="B47" s="981" t="s">
        <v>753</v>
      </c>
      <c r="C47" s="916">
        <v>1054.3550685286987</v>
      </c>
      <c r="D47" s="916">
        <v>1106.3881383354592</v>
      </c>
      <c r="E47" s="916">
        <v>87.515482623155549</v>
      </c>
      <c r="F47" s="916">
        <v>3245.8342711653399</v>
      </c>
      <c r="G47" s="916">
        <v>4162.0097031123023</v>
      </c>
      <c r="H47" s="916">
        <v>541.63350529022205</v>
      </c>
      <c r="I47" s="916">
        <v>804.73121908240375</v>
      </c>
      <c r="J47" s="916">
        <v>37.429641299213394</v>
      </c>
      <c r="K47" s="916">
        <v>7382.9132597164335</v>
      </c>
      <c r="L47" s="916">
        <v>22584.850449711015</v>
      </c>
      <c r="M47" s="916">
        <v>444.68046184563332</v>
      </c>
      <c r="N47" s="916">
        <v>9399.5791558174205</v>
      </c>
      <c r="O47" s="916">
        <v>536.59598015414758</v>
      </c>
      <c r="P47" s="916">
        <v>343.54996967163373</v>
      </c>
      <c r="Q47" s="916">
        <v>55.878837402512687</v>
      </c>
      <c r="R47" s="916">
        <v>248.14125504443751</v>
      </c>
    </row>
    <row r="48" spans="1:18" ht="37.5" customHeight="1">
      <c r="A48" s="914" t="s">
        <v>635</v>
      </c>
      <c r="B48" s="981" t="s">
        <v>754</v>
      </c>
      <c r="C48" s="916">
        <v>105.51732089442747</v>
      </c>
      <c r="D48" s="916">
        <v>48.486882934957812</v>
      </c>
      <c r="E48" s="916">
        <v>16.875762117237095</v>
      </c>
      <c r="F48" s="916">
        <v>14.151389246495027</v>
      </c>
      <c r="G48" s="916">
        <v>2.4706861119063976</v>
      </c>
      <c r="H48" s="916">
        <v>9.6869951997657786</v>
      </c>
      <c r="I48" s="916">
        <v>44.809537452079937</v>
      </c>
      <c r="J48" s="916">
        <v>9.1313775963145858</v>
      </c>
      <c r="K48" s="916">
        <v>32.80148436440868</v>
      </c>
      <c r="L48" s="916">
        <v>211.32381284462994</v>
      </c>
      <c r="M48" s="916">
        <v>18.843954263699189</v>
      </c>
      <c r="N48" s="916">
        <v>3.9226740081232347</v>
      </c>
      <c r="O48" s="916">
        <v>43.906260912201759</v>
      </c>
      <c r="P48" s="916">
        <v>15.294743924892533</v>
      </c>
      <c r="Q48" s="916">
        <v>9.0223545910181109</v>
      </c>
      <c r="R48" s="916">
        <v>20.111732925036229</v>
      </c>
    </row>
    <row r="49" spans="1:18" s="818" customFormat="1" ht="26.15" customHeight="1">
      <c r="A49" s="914" t="s">
        <v>636</v>
      </c>
      <c r="B49" s="981" t="s">
        <v>755</v>
      </c>
      <c r="C49" s="916">
        <v>147.08975532750367</v>
      </c>
      <c r="D49" s="916">
        <v>225.62627548037005</v>
      </c>
      <c r="E49" s="916">
        <v>14.323847284117203</v>
      </c>
      <c r="F49" s="916">
        <v>16.918347272357572</v>
      </c>
      <c r="G49" s="916">
        <v>3.304703485116816</v>
      </c>
      <c r="H49" s="916">
        <v>7.1504991457733809</v>
      </c>
      <c r="I49" s="916">
        <v>96.037125414161778</v>
      </c>
      <c r="J49" s="916">
        <v>6.5310567582677237</v>
      </c>
      <c r="K49" s="916">
        <v>75.823167409603457</v>
      </c>
      <c r="L49" s="916">
        <v>262.46118998150132</v>
      </c>
      <c r="M49" s="916">
        <v>33.240032869927767</v>
      </c>
      <c r="N49" s="916">
        <v>4.1509494244951872</v>
      </c>
      <c r="O49" s="916">
        <v>48.00153789300586</v>
      </c>
      <c r="P49" s="916">
        <v>16.811809567148373</v>
      </c>
      <c r="Q49" s="916">
        <v>11.549827817297651</v>
      </c>
      <c r="R49" s="916">
        <v>21.352304719548638</v>
      </c>
    </row>
    <row r="50" spans="1:18" ht="13.4" customHeight="1">
      <c r="A50" s="914" t="s">
        <v>638</v>
      </c>
      <c r="B50" s="981" t="s">
        <v>756</v>
      </c>
      <c r="C50" s="916">
        <v>610.03819502901683</v>
      </c>
      <c r="D50" s="916">
        <v>493.99498634910287</v>
      </c>
      <c r="E50" s="916">
        <v>225.60384770104943</v>
      </c>
      <c r="F50" s="916">
        <v>40.145051624344184</v>
      </c>
      <c r="G50" s="916">
        <v>14.202683867056741</v>
      </c>
      <c r="H50" s="916">
        <v>34.277316336253477</v>
      </c>
      <c r="I50" s="916">
        <v>141.69673334778187</v>
      </c>
      <c r="J50" s="916">
        <v>30.825665616380384</v>
      </c>
      <c r="K50" s="916">
        <v>186.99510604990851</v>
      </c>
      <c r="L50" s="916">
        <v>815.28664532704261</v>
      </c>
      <c r="M50" s="916">
        <v>110.22045454688246</v>
      </c>
      <c r="N50" s="916">
        <v>39.546024158708775</v>
      </c>
      <c r="O50" s="916">
        <v>90.23808029910748</v>
      </c>
      <c r="P50" s="916">
        <v>58.608113738506944</v>
      </c>
      <c r="Q50" s="916">
        <v>65.434040738498041</v>
      </c>
      <c r="R50" s="916">
        <v>47.621871507173367</v>
      </c>
    </row>
    <row r="51" spans="1:18" ht="13.4" customHeight="1">
      <c r="A51" s="914" t="s">
        <v>640</v>
      </c>
      <c r="B51" s="981" t="s">
        <v>757</v>
      </c>
      <c r="C51" s="916">
        <v>743.33631521338339</v>
      </c>
      <c r="D51" s="916">
        <v>618.2780941149183</v>
      </c>
      <c r="E51" s="916">
        <v>46.651642145710696</v>
      </c>
      <c r="F51" s="916">
        <v>55.208938892951252</v>
      </c>
      <c r="G51" s="916">
        <v>51.903981105664954</v>
      </c>
      <c r="H51" s="916">
        <v>75.425314709915114</v>
      </c>
      <c r="I51" s="916">
        <v>215.6134795370416</v>
      </c>
      <c r="J51" s="916">
        <v>54.373019668741343</v>
      </c>
      <c r="K51" s="916">
        <v>426.71323172287595</v>
      </c>
      <c r="L51" s="916">
        <v>554.628334698598</v>
      </c>
      <c r="M51" s="916">
        <v>153.96259135877781</v>
      </c>
      <c r="N51" s="916">
        <v>106.62372847773112</v>
      </c>
      <c r="O51" s="916">
        <v>164.28219889729303</v>
      </c>
      <c r="P51" s="916">
        <v>41.855956236980994</v>
      </c>
      <c r="Q51" s="916">
        <v>60.738126390305794</v>
      </c>
      <c r="R51" s="916">
        <v>88.308235429292253</v>
      </c>
    </row>
    <row r="52" spans="1:18" ht="37.5" customHeight="1">
      <c r="A52" s="914" t="s">
        <v>642</v>
      </c>
      <c r="B52" s="981" t="s">
        <v>758</v>
      </c>
      <c r="C52" s="916">
        <v>164.83321866308114</v>
      </c>
      <c r="D52" s="916">
        <v>363.4695335356306</v>
      </c>
      <c r="E52" s="916">
        <v>26.933154797272209</v>
      </c>
      <c r="F52" s="916">
        <v>27.94377926598748</v>
      </c>
      <c r="G52" s="916">
        <v>13.168175437473291</v>
      </c>
      <c r="H52" s="916">
        <v>69.404871459840763</v>
      </c>
      <c r="I52" s="916">
        <v>151.78956891047775</v>
      </c>
      <c r="J52" s="916">
        <v>16.906415953470347</v>
      </c>
      <c r="K52" s="916">
        <v>76.873156454052634</v>
      </c>
      <c r="L52" s="916">
        <v>233.12784697212598</v>
      </c>
      <c r="M52" s="916">
        <v>47.333321856778653</v>
      </c>
      <c r="N52" s="916">
        <v>94.24693766539697</v>
      </c>
      <c r="O52" s="916">
        <v>41.891455597340844</v>
      </c>
      <c r="P52" s="916">
        <v>33.674947687647162</v>
      </c>
      <c r="Q52" s="916">
        <v>81.960005931186501</v>
      </c>
      <c r="R52" s="916">
        <v>36.352882138072701</v>
      </c>
    </row>
    <row r="53" spans="1:18" ht="13.4" customHeight="1">
      <c r="A53" s="914" t="s">
        <v>439</v>
      </c>
      <c r="B53" s="981" t="s">
        <v>759</v>
      </c>
      <c r="C53" s="916">
        <v>17556.877251979648</v>
      </c>
      <c r="D53" s="916">
        <v>11469.839466156698</v>
      </c>
      <c r="E53" s="916">
        <v>7325.087180980132</v>
      </c>
      <c r="F53" s="916">
        <v>40277.246044582564</v>
      </c>
      <c r="G53" s="916">
        <v>6307.4033045087872</v>
      </c>
      <c r="H53" s="916">
        <v>2080.7147243488794</v>
      </c>
      <c r="I53" s="916">
        <v>8933.416704043475</v>
      </c>
      <c r="J53" s="916">
        <v>4488.6460740837001</v>
      </c>
      <c r="K53" s="916">
        <v>15825.973338432985</v>
      </c>
      <c r="L53" s="916">
        <v>149870.15722274184</v>
      </c>
      <c r="M53" s="916">
        <v>2766.162973607291</v>
      </c>
      <c r="N53" s="916">
        <v>7326.4895002954236</v>
      </c>
      <c r="O53" s="916">
        <v>32662.484331047752</v>
      </c>
      <c r="P53" s="916">
        <v>9168.5344882498011</v>
      </c>
      <c r="Q53" s="916">
        <v>5033.4984549573383</v>
      </c>
      <c r="R53" s="916">
        <v>1404.7939932339336</v>
      </c>
    </row>
    <row r="54" spans="1:18" ht="12.65" customHeight="1">
      <c r="A54" s="914" t="s">
        <v>440</v>
      </c>
      <c r="B54" s="981" t="s">
        <v>760</v>
      </c>
      <c r="C54" s="916">
        <v>537.13499754171255</v>
      </c>
      <c r="D54" s="916">
        <v>698.04121864728779</v>
      </c>
      <c r="E54" s="916">
        <v>104.05035415278391</v>
      </c>
      <c r="F54" s="916">
        <v>139.00546246282428</v>
      </c>
      <c r="G54" s="916">
        <v>38.529787098437822</v>
      </c>
      <c r="H54" s="916">
        <v>95.292393046497551</v>
      </c>
      <c r="I54" s="916">
        <v>327.21288272348943</v>
      </c>
      <c r="J54" s="916">
        <v>83.091006545950819</v>
      </c>
      <c r="K54" s="916">
        <v>419.56918073995365</v>
      </c>
      <c r="L54" s="916">
        <v>839.82793954351268</v>
      </c>
      <c r="M54" s="916">
        <v>211.79524184568834</v>
      </c>
      <c r="N54" s="916">
        <v>48.13213984589111</v>
      </c>
      <c r="O54" s="916">
        <v>153.07889007071455</v>
      </c>
      <c r="P54" s="916">
        <v>122.85536348240026</v>
      </c>
      <c r="Q54" s="916">
        <v>144.51821830776069</v>
      </c>
      <c r="R54" s="916">
        <v>99.772359826683115</v>
      </c>
    </row>
    <row r="55" spans="1:18" ht="12.65" customHeight="1">
      <c r="A55" s="914" t="s">
        <v>441</v>
      </c>
      <c r="B55" s="919" t="s">
        <v>761</v>
      </c>
      <c r="C55" s="916">
        <v>1190.3318710820658</v>
      </c>
      <c r="D55" s="916">
        <v>1324.4287309386259</v>
      </c>
      <c r="E55" s="916">
        <v>234.82340263430262</v>
      </c>
      <c r="F55" s="916">
        <v>297.99697672190632</v>
      </c>
      <c r="G55" s="916">
        <v>62.610669336062401</v>
      </c>
      <c r="H55" s="916">
        <v>132.055638308646</v>
      </c>
      <c r="I55" s="916">
        <v>571.51722975899702</v>
      </c>
      <c r="J55" s="916">
        <v>169.40052555003865</v>
      </c>
      <c r="K55" s="916">
        <v>642.56693554551919</v>
      </c>
      <c r="L55" s="916">
        <v>1324.8700175363722</v>
      </c>
      <c r="M55" s="916">
        <v>402.7587434948191</v>
      </c>
      <c r="N55" s="916">
        <v>89.575358067714433</v>
      </c>
      <c r="O55" s="916">
        <v>321.14077818795442</v>
      </c>
      <c r="P55" s="916">
        <v>283.24768730592768</v>
      </c>
      <c r="Q55" s="916">
        <v>228.54760823546638</v>
      </c>
      <c r="R55" s="916">
        <v>234.08653664145018</v>
      </c>
    </row>
    <row r="56" spans="1:18" s="818" customFormat="1" ht="12.65" customHeight="1">
      <c r="A56" s="914" t="s">
        <v>645</v>
      </c>
      <c r="B56" s="919" t="s">
        <v>762</v>
      </c>
      <c r="C56" s="916">
        <v>11133.813196344534</v>
      </c>
      <c r="D56" s="916">
        <v>15546.989568014629</v>
      </c>
      <c r="E56" s="916">
        <v>4632.1727456570998</v>
      </c>
      <c r="F56" s="916">
        <v>2774.1598617889922</v>
      </c>
      <c r="G56" s="916">
        <v>1034.7636342385063</v>
      </c>
      <c r="H56" s="916">
        <v>2150.838169619532</v>
      </c>
      <c r="I56" s="916">
        <v>8113.7095522204554</v>
      </c>
      <c r="J56" s="916">
        <v>1736.9641920007107</v>
      </c>
      <c r="K56" s="916">
        <v>7701.7384595911535</v>
      </c>
      <c r="L56" s="916">
        <v>18361.195800859696</v>
      </c>
      <c r="M56" s="916">
        <v>4787.613938983488</v>
      </c>
      <c r="N56" s="916">
        <v>1153.4634660136865</v>
      </c>
      <c r="O56" s="916">
        <v>3260.3452814876032</v>
      </c>
      <c r="P56" s="916">
        <v>3119.6163561445674</v>
      </c>
      <c r="Q56" s="916">
        <v>2909.0525565773596</v>
      </c>
      <c r="R56" s="916">
        <v>2045.1628253257195</v>
      </c>
    </row>
    <row r="57" spans="1:18" s="818" customFormat="1" ht="12.65" customHeight="1">
      <c r="A57" s="914" t="s">
        <v>647</v>
      </c>
      <c r="B57" s="919" t="s">
        <v>651</v>
      </c>
      <c r="C57" s="916">
        <v>42047.757888693093</v>
      </c>
      <c r="D57" s="916">
        <v>45324.109030837601</v>
      </c>
      <c r="E57" s="916">
        <v>13076.418701423372</v>
      </c>
      <c r="F57" s="916">
        <v>52550.512805503284</v>
      </c>
      <c r="G57" s="916">
        <v>12068.00212754651</v>
      </c>
      <c r="H57" s="916">
        <v>7461.9590043399949</v>
      </c>
      <c r="I57" s="916">
        <v>22492.381368641749</v>
      </c>
      <c r="J57" s="916">
        <v>7538.7951890800377</v>
      </c>
      <c r="K57" s="916">
        <v>45056.882145951095</v>
      </c>
      <c r="L57" s="916">
        <v>231211.3968146031</v>
      </c>
      <c r="M57" s="916">
        <v>16073.254970816322</v>
      </c>
      <c r="N57" s="916">
        <v>19152.347300678248</v>
      </c>
      <c r="O57" s="916">
        <v>39751.727410667554</v>
      </c>
      <c r="P57" s="916">
        <v>23377.3744423793</v>
      </c>
      <c r="Q57" s="916">
        <v>11480.513584302756</v>
      </c>
      <c r="R57" s="916">
        <v>6026.2605096625593</v>
      </c>
    </row>
    <row r="58" spans="1:18" s="822" customFormat="1" ht="12.65" customHeight="1">
      <c r="A58" s="920"/>
      <c r="B58" s="919" t="s">
        <v>652</v>
      </c>
      <c r="C58" s="916">
        <v>23160.868323042861</v>
      </c>
      <c r="D58" s="916">
        <v>28713.414074149277</v>
      </c>
      <c r="E58" s="916">
        <v>4936.9880373596852</v>
      </c>
      <c r="F58" s="916">
        <v>4785.6928935266105</v>
      </c>
      <c r="G58" s="916">
        <v>1293.4033779695535</v>
      </c>
      <c r="H58" s="916">
        <v>3217.112014342717</v>
      </c>
      <c r="I58" s="916">
        <v>14204.125250076382</v>
      </c>
      <c r="J58" s="916">
        <v>3446.8271452747945</v>
      </c>
      <c r="K58" s="916">
        <v>18978.787578028438</v>
      </c>
      <c r="L58" s="916">
        <v>37053.60086349021</v>
      </c>
      <c r="M58" s="916">
        <v>8951.9739192775942</v>
      </c>
      <c r="N58" s="916">
        <v>2374.2718784629715</v>
      </c>
      <c r="O58" s="916">
        <v>7267.4345259590491</v>
      </c>
      <c r="P58" s="916">
        <v>4393.5177910478978</v>
      </c>
      <c r="Q58" s="916">
        <v>6147.873282881792</v>
      </c>
      <c r="R58" s="916">
        <v>4341.8526302453265</v>
      </c>
    </row>
    <row r="59" spans="1:18" ht="25" customHeight="1">
      <c r="A59" s="920"/>
      <c r="B59" s="919" t="s">
        <v>741</v>
      </c>
      <c r="C59" s="916">
        <v>65208.626211735951</v>
      </c>
      <c r="D59" s="916">
        <v>74037.523104986874</v>
      </c>
      <c r="E59" s="916">
        <v>18013.406738783058</v>
      </c>
      <c r="F59" s="916">
        <v>57336.205699029895</v>
      </c>
      <c r="G59" s="916">
        <v>13361.405505516062</v>
      </c>
      <c r="H59" s="916">
        <v>10679.071018682713</v>
      </c>
      <c r="I59" s="916">
        <v>36696.506618718129</v>
      </c>
      <c r="J59" s="916">
        <v>10985.622334354832</v>
      </c>
      <c r="K59" s="916">
        <v>64035.669723979532</v>
      </c>
      <c r="L59" s="916">
        <v>268264.99767809332</v>
      </c>
      <c r="M59" s="916">
        <v>25025.228890093917</v>
      </c>
      <c r="N59" s="916">
        <v>21526.61917914122</v>
      </c>
      <c r="O59" s="916">
        <v>47019.161936626602</v>
      </c>
      <c r="P59" s="916">
        <v>27770.892233427199</v>
      </c>
      <c r="Q59" s="916">
        <v>17628.386867184548</v>
      </c>
      <c r="R59" s="916">
        <v>10368.113139907886</v>
      </c>
    </row>
    <row r="60" spans="1:18" ht="12.75" customHeight="1">
      <c r="A60" s="920"/>
      <c r="B60" s="921"/>
      <c r="C60" s="444"/>
      <c r="D60" s="445"/>
      <c r="E60" s="445"/>
      <c r="F60" s="445"/>
      <c r="G60" s="445"/>
      <c r="H60" s="445"/>
      <c r="I60" s="445"/>
      <c r="J60" s="445"/>
      <c r="K60" s="445"/>
      <c r="L60" s="445"/>
      <c r="M60" s="445"/>
      <c r="N60" s="445"/>
      <c r="O60" s="445"/>
      <c r="P60" s="445"/>
      <c r="Q60" s="445"/>
      <c r="R60" s="445"/>
    </row>
    <row r="61" spans="1:18" ht="60" customHeight="1">
      <c r="A61" s="920"/>
      <c r="B61" s="829"/>
      <c r="C61" s="1320" t="s">
        <v>1481</v>
      </c>
      <c r="D61" s="1320"/>
      <c r="E61" s="1320"/>
      <c r="F61" s="1320"/>
    </row>
    <row r="62" spans="1:18" ht="15" customHeight="1">
      <c r="A62" s="920"/>
      <c r="B62" s="829"/>
      <c r="C62" s="1394" t="s">
        <v>648</v>
      </c>
      <c r="D62" s="1394"/>
      <c r="E62" s="1394"/>
      <c r="F62" s="1394"/>
    </row>
    <row r="63" spans="1:18" ht="40" customHeight="1">
      <c r="A63" s="920"/>
      <c r="B63" s="829"/>
      <c r="C63" s="1320" t="s">
        <v>1251</v>
      </c>
      <c r="D63" s="1320"/>
      <c r="E63" s="1320"/>
      <c r="F63" s="1320"/>
    </row>
    <row r="64" spans="1:18" ht="25" customHeight="1">
      <c r="A64" s="920"/>
      <c r="B64" s="829"/>
      <c r="C64" s="1320" t="s">
        <v>1228</v>
      </c>
      <c r="D64" s="1320"/>
      <c r="E64" s="1320"/>
      <c r="F64" s="1320"/>
    </row>
    <row r="65" spans="3:18" ht="12.75" customHeight="1">
      <c r="C65" s="80"/>
      <c r="D65" s="80"/>
      <c r="E65" s="80"/>
      <c r="F65" s="80"/>
      <c r="G65" s="80"/>
      <c r="H65" s="80"/>
      <c r="I65" s="80"/>
      <c r="J65" s="80"/>
      <c r="K65" s="80"/>
      <c r="L65" s="80"/>
      <c r="M65" s="80"/>
      <c r="N65" s="80"/>
      <c r="O65" s="80"/>
      <c r="P65" s="80"/>
      <c r="Q65" s="80"/>
      <c r="R65" s="80"/>
    </row>
    <row r="66" spans="3:18" ht="12.75" customHeight="1">
      <c r="C66" s="80"/>
      <c r="D66" s="80"/>
      <c r="E66" s="80"/>
      <c r="F66" s="80"/>
      <c r="G66" s="80"/>
      <c r="H66" s="80"/>
      <c r="I66" s="80"/>
      <c r="J66" s="80"/>
      <c r="K66" s="80"/>
      <c r="L66" s="80"/>
      <c r="M66" s="80"/>
      <c r="N66" s="80"/>
      <c r="O66" s="80"/>
      <c r="P66" s="80"/>
      <c r="Q66" s="80"/>
      <c r="R66" s="80"/>
    </row>
    <row r="67" spans="3:18" ht="12.75" customHeight="1">
      <c r="C67" s="80"/>
      <c r="D67" s="80"/>
      <c r="E67" s="80"/>
      <c r="F67" s="80"/>
      <c r="G67" s="80"/>
      <c r="H67" s="80"/>
      <c r="I67" s="80"/>
      <c r="J67" s="80"/>
      <c r="K67" s="80"/>
      <c r="L67" s="80"/>
      <c r="M67" s="80"/>
      <c r="N67" s="80"/>
      <c r="O67" s="80"/>
      <c r="P67" s="80"/>
      <c r="Q67" s="80"/>
      <c r="R67" s="80"/>
    </row>
    <row r="68" spans="3:18" ht="12.75" customHeight="1">
      <c r="C68" s="80"/>
      <c r="D68" s="80"/>
      <c r="E68" s="80"/>
      <c r="F68" s="80"/>
      <c r="G68" s="80"/>
      <c r="H68" s="80"/>
      <c r="I68" s="80"/>
      <c r="J68" s="80"/>
      <c r="K68" s="80"/>
      <c r="L68" s="80"/>
      <c r="M68" s="80"/>
      <c r="N68" s="80"/>
      <c r="O68" s="80"/>
      <c r="P68" s="80"/>
      <c r="Q68" s="80"/>
      <c r="R68" s="80"/>
    </row>
    <row r="69" spans="3:18" ht="12.75" customHeight="1">
      <c r="C69" s="80"/>
      <c r="D69" s="80"/>
      <c r="E69" s="80"/>
      <c r="F69" s="80"/>
      <c r="G69" s="80"/>
      <c r="H69" s="80"/>
      <c r="I69" s="80"/>
      <c r="J69" s="80"/>
      <c r="K69" s="80"/>
      <c r="L69" s="80"/>
      <c r="M69" s="80"/>
      <c r="N69" s="80"/>
      <c r="O69" s="80"/>
      <c r="P69" s="80"/>
      <c r="Q69" s="80"/>
      <c r="R69" s="80"/>
    </row>
    <row r="70" spans="3:18" ht="12.75" customHeight="1">
      <c r="C70" s="80"/>
      <c r="D70" s="80"/>
      <c r="E70" s="80"/>
      <c r="F70" s="80"/>
      <c r="G70" s="80"/>
      <c r="H70" s="80"/>
      <c r="I70" s="80"/>
      <c r="J70" s="80"/>
      <c r="K70" s="80"/>
      <c r="L70" s="80"/>
      <c r="M70" s="80"/>
      <c r="N70" s="80"/>
      <c r="O70" s="80"/>
      <c r="P70" s="80"/>
      <c r="Q70" s="80"/>
      <c r="R70" s="80"/>
    </row>
    <row r="71" spans="3:18" ht="12.75" customHeight="1">
      <c r="C71" s="80"/>
      <c r="D71" s="80"/>
      <c r="E71" s="80"/>
      <c r="F71" s="80"/>
      <c r="G71" s="80"/>
      <c r="H71" s="80"/>
      <c r="I71" s="80"/>
      <c r="J71" s="80"/>
      <c r="K71" s="80"/>
      <c r="L71" s="80"/>
      <c r="M71" s="80"/>
      <c r="N71" s="80"/>
      <c r="O71" s="80"/>
      <c r="P71" s="80"/>
      <c r="Q71" s="80"/>
      <c r="R71" s="80"/>
    </row>
    <row r="72" spans="3:18" ht="12.75" customHeight="1">
      <c r="C72" s="80"/>
      <c r="D72" s="80"/>
      <c r="E72" s="80"/>
      <c r="F72" s="80"/>
      <c r="G72" s="80"/>
      <c r="H72" s="80"/>
      <c r="I72" s="80"/>
      <c r="J72" s="80"/>
      <c r="K72" s="80"/>
      <c r="L72" s="80"/>
      <c r="M72" s="80"/>
      <c r="N72" s="80"/>
      <c r="O72" s="80"/>
      <c r="P72" s="80"/>
      <c r="Q72" s="80"/>
      <c r="R72" s="80"/>
    </row>
    <row r="73" spans="3:18" ht="12.75" customHeight="1">
      <c r="C73" s="80"/>
      <c r="D73" s="80"/>
      <c r="E73" s="80"/>
      <c r="F73" s="80"/>
      <c r="G73" s="80"/>
      <c r="H73" s="80"/>
      <c r="I73" s="80"/>
      <c r="J73" s="80"/>
      <c r="K73" s="80"/>
      <c r="L73" s="80"/>
      <c r="M73" s="80"/>
      <c r="N73" s="80"/>
      <c r="O73" s="80"/>
      <c r="P73" s="80"/>
      <c r="Q73" s="80"/>
      <c r="R73" s="80"/>
    </row>
    <row r="74" spans="3:18" ht="12.75" customHeight="1">
      <c r="C74" s="80"/>
      <c r="D74" s="80"/>
      <c r="E74" s="80"/>
      <c r="F74" s="80"/>
      <c r="G74" s="80"/>
      <c r="H74" s="80"/>
      <c r="I74" s="80"/>
      <c r="J74" s="80"/>
      <c r="K74" s="80"/>
      <c r="L74" s="80"/>
      <c r="M74" s="80"/>
      <c r="N74" s="80"/>
      <c r="O74" s="80"/>
      <c r="P74" s="80"/>
      <c r="Q74" s="80"/>
      <c r="R74" s="80"/>
    </row>
    <row r="75" spans="3:18" ht="12.75" customHeight="1">
      <c r="C75" s="80"/>
      <c r="D75" s="80"/>
      <c r="E75" s="80"/>
      <c r="F75" s="80"/>
      <c r="G75" s="80"/>
      <c r="H75" s="80"/>
      <c r="I75" s="80"/>
      <c r="J75" s="80"/>
      <c r="K75" s="80"/>
      <c r="L75" s="80"/>
      <c r="M75" s="80"/>
      <c r="N75" s="80"/>
      <c r="O75" s="80"/>
      <c r="P75" s="80"/>
      <c r="Q75" s="80"/>
      <c r="R75" s="80"/>
    </row>
    <row r="76" spans="3:18" ht="12.75" customHeight="1">
      <c r="C76" s="80"/>
      <c r="D76" s="80"/>
      <c r="E76" s="80"/>
      <c r="F76" s="80"/>
      <c r="G76" s="80"/>
      <c r="H76" s="80"/>
      <c r="I76" s="80"/>
      <c r="J76" s="80"/>
      <c r="K76" s="80"/>
      <c r="L76" s="80"/>
      <c r="M76" s="80"/>
      <c r="N76" s="80"/>
      <c r="O76" s="80"/>
      <c r="P76" s="80"/>
      <c r="Q76" s="80"/>
      <c r="R76" s="80"/>
    </row>
    <row r="77" spans="3:18" ht="12.75" customHeight="1">
      <c r="C77" s="80"/>
      <c r="D77" s="80"/>
      <c r="E77" s="80"/>
      <c r="F77" s="80"/>
      <c r="G77" s="80"/>
      <c r="H77" s="80"/>
      <c r="I77" s="80"/>
      <c r="J77" s="80"/>
      <c r="K77" s="80"/>
      <c r="L77" s="80"/>
      <c r="M77" s="80"/>
      <c r="N77" s="80"/>
      <c r="O77" s="80"/>
      <c r="P77" s="80"/>
      <c r="Q77" s="80"/>
      <c r="R77" s="80"/>
    </row>
    <row r="78" spans="3:18" ht="12.75" customHeight="1">
      <c r="C78" s="80"/>
      <c r="D78" s="80"/>
      <c r="E78" s="80"/>
      <c r="F78" s="80"/>
      <c r="G78" s="80"/>
      <c r="H78" s="80"/>
      <c r="I78" s="80"/>
      <c r="J78" s="80"/>
      <c r="K78" s="80"/>
      <c r="L78" s="80"/>
      <c r="M78" s="80"/>
      <c r="N78" s="80"/>
      <c r="O78" s="80"/>
      <c r="P78" s="80"/>
      <c r="Q78" s="80"/>
      <c r="R78" s="80"/>
    </row>
    <row r="79" spans="3:18" ht="12.75" customHeight="1">
      <c r="C79" s="80"/>
      <c r="D79" s="80"/>
      <c r="E79" s="80"/>
      <c r="F79" s="80"/>
      <c r="G79" s="80"/>
      <c r="H79" s="80"/>
      <c r="I79" s="80"/>
      <c r="J79" s="80"/>
      <c r="K79" s="80"/>
      <c r="L79" s="80"/>
      <c r="M79" s="80"/>
      <c r="N79" s="80"/>
      <c r="O79" s="80"/>
      <c r="P79" s="80"/>
      <c r="Q79" s="80"/>
      <c r="R79" s="80"/>
    </row>
    <row r="80" spans="3:18" ht="12.75" customHeight="1">
      <c r="C80" s="80"/>
      <c r="D80" s="80"/>
      <c r="E80" s="80"/>
      <c r="F80" s="80"/>
      <c r="G80" s="80"/>
      <c r="H80" s="80"/>
      <c r="I80" s="80"/>
      <c r="J80" s="80"/>
      <c r="K80" s="80"/>
      <c r="L80" s="80"/>
      <c r="M80" s="80"/>
      <c r="N80" s="80"/>
      <c r="O80" s="80"/>
      <c r="P80" s="80"/>
      <c r="Q80" s="80"/>
      <c r="R80" s="80"/>
    </row>
    <row r="81" spans="3:18" ht="12.75" customHeight="1">
      <c r="C81" s="80"/>
      <c r="D81" s="80"/>
      <c r="E81" s="80"/>
      <c r="F81" s="80"/>
      <c r="G81" s="80"/>
      <c r="H81" s="80"/>
      <c r="I81" s="80"/>
      <c r="J81" s="80"/>
      <c r="K81" s="80"/>
      <c r="L81" s="80"/>
      <c r="M81" s="80"/>
      <c r="N81" s="80"/>
      <c r="O81" s="80"/>
      <c r="P81" s="80"/>
      <c r="Q81" s="80"/>
      <c r="R81" s="80"/>
    </row>
    <row r="82" spans="3:18" ht="12.75" customHeight="1">
      <c r="C82" s="80"/>
      <c r="D82" s="80"/>
      <c r="E82" s="80"/>
      <c r="F82" s="80"/>
      <c r="G82" s="80"/>
      <c r="H82" s="80"/>
      <c r="I82" s="80"/>
      <c r="J82" s="80"/>
      <c r="K82" s="80"/>
      <c r="L82" s="80"/>
      <c r="M82" s="80"/>
      <c r="N82" s="80"/>
      <c r="O82" s="80"/>
      <c r="P82" s="80"/>
      <c r="Q82" s="80"/>
      <c r="R82" s="80"/>
    </row>
    <row r="83" spans="3:18" ht="12.75" customHeight="1">
      <c r="C83" s="80"/>
      <c r="D83" s="80"/>
      <c r="E83" s="80"/>
      <c r="F83" s="80"/>
      <c r="G83" s="80"/>
      <c r="H83" s="80"/>
      <c r="I83" s="80"/>
      <c r="J83" s="80"/>
      <c r="K83" s="80"/>
      <c r="L83" s="80"/>
      <c r="M83" s="80"/>
      <c r="N83" s="80"/>
      <c r="O83" s="80"/>
      <c r="P83" s="80"/>
      <c r="Q83" s="80"/>
      <c r="R83" s="80"/>
    </row>
    <row r="84" spans="3:18" ht="12.75" customHeight="1">
      <c r="C84" s="80"/>
      <c r="D84" s="80"/>
      <c r="E84" s="80"/>
      <c r="F84" s="80"/>
      <c r="G84" s="80"/>
      <c r="H84" s="80"/>
      <c r="I84" s="80"/>
      <c r="J84" s="80"/>
      <c r="K84" s="80"/>
      <c r="L84" s="80"/>
      <c r="M84" s="80"/>
      <c r="N84" s="80"/>
      <c r="O84" s="80"/>
      <c r="P84" s="80"/>
      <c r="Q84" s="80"/>
      <c r="R84" s="80"/>
    </row>
    <row r="85" spans="3:18" ht="12.75" customHeight="1">
      <c r="C85" s="80"/>
      <c r="D85" s="80"/>
      <c r="E85" s="80"/>
      <c r="F85" s="80"/>
      <c r="G85" s="80"/>
      <c r="H85" s="80"/>
      <c r="I85" s="80"/>
      <c r="J85" s="80"/>
      <c r="K85" s="80"/>
      <c r="L85" s="80"/>
      <c r="M85" s="80"/>
      <c r="N85" s="80"/>
      <c r="O85" s="80"/>
      <c r="P85" s="80"/>
      <c r="Q85" s="80"/>
      <c r="R85" s="80"/>
    </row>
    <row r="86" spans="3:18" ht="12.75" customHeight="1">
      <c r="C86" s="80"/>
      <c r="D86" s="80"/>
      <c r="E86" s="80"/>
      <c r="F86" s="80"/>
      <c r="G86" s="80"/>
      <c r="H86" s="80"/>
      <c r="I86" s="80"/>
      <c r="J86" s="80"/>
      <c r="K86" s="80"/>
      <c r="L86" s="80"/>
      <c r="M86" s="80"/>
      <c r="N86" s="80"/>
      <c r="O86" s="80"/>
      <c r="P86" s="80"/>
      <c r="Q86" s="80"/>
      <c r="R86" s="80"/>
    </row>
    <row r="87" spans="3:18" ht="12.75" customHeight="1">
      <c r="C87" s="80"/>
      <c r="D87" s="80"/>
      <c r="E87" s="80"/>
      <c r="F87" s="80"/>
      <c r="G87" s="80"/>
      <c r="H87" s="80"/>
      <c r="I87" s="80"/>
      <c r="J87" s="80"/>
      <c r="K87" s="80"/>
      <c r="L87" s="80"/>
      <c r="M87" s="80"/>
      <c r="N87" s="80"/>
      <c r="O87" s="80"/>
      <c r="P87" s="80"/>
      <c r="Q87" s="80"/>
      <c r="R87" s="80"/>
    </row>
    <row r="88" spans="3:18" ht="12.75" customHeight="1">
      <c r="C88" s="80"/>
      <c r="D88" s="80"/>
      <c r="E88" s="80"/>
      <c r="F88" s="80"/>
      <c r="G88" s="80"/>
      <c r="H88" s="80"/>
      <c r="I88" s="80"/>
      <c r="J88" s="80"/>
      <c r="K88" s="80"/>
      <c r="L88" s="80"/>
      <c r="M88" s="80"/>
      <c r="N88" s="80"/>
      <c r="O88" s="80"/>
      <c r="P88" s="80"/>
      <c r="Q88" s="80"/>
      <c r="R88" s="80"/>
    </row>
    <row r="89" spans="3:18" ht="12.75" customHeight="1">
      <c r="C89" s="80"/>
      <c r="D89" s="80"/>
      <c r="E89" s="80"/>
      <c r="F89" s="80"/>
      <c r="G89" s="80"/>
      <c r="H89" s="80"/>
      <c r="I89" s="80"/>
      <c r="J89" s="80"/>
      <c r="K89" s="80"/>
      <c r="L89" s="80"/>
      <c r="M89" s="80"/>
      <c r="N89" s="80"/>
      <c r="O89" s="80"/>
      <c r="P89" s="80"/>
      <c r="Q89" s="80"/>
      <c r="R89" s="80"/>
    </row>
    <row r="90" spans="3:18" ht="12.75" customHeight="1">
      <c r="C90" s="80"/>
      <c r="D90" s="80"/>
      <c r="E90" s="80"/>
      <c r="F90" s="80"/>
      <c r="G90" s="80"/>
      <c r="H90" s="80"/>
      <c r="I90" s="80"/>
      <c r="J90" s="80"/>
      <c r="K90" s="80"/>
      <c r="L90" s="80"/>
      <c r="M90" s="80"/>
      <c r="N90" s="80"/>
      <c r="O90" s="80"/>
      <c r="P90" s="80"/>
      <c r="Q90" s="80"/>
      <c r="R90" s="80"/>
    </row>
    <row r="91" spans="3:18" ht="12.75" customHeight="1">
      <c r="C91" s="80"/>
      <c r="D91" s="80"/>
      <c r="E91" s="80"/>
      <c r="F91" s="80"/>
      <c r="G91" s="80"/>
      <c r="H91" s="80"/>
      <c r="I91" s="80"/>
      <c r="J91" s="80"/>
      <c r="K91" s="80"/>
      <c r="L91" s="80"/>
      <c r="M91" s="80"/>
      <c r="N91" s="80"/>
      <c r="O91" s="80"/>
      <c r="P91" s="80"/>
      <c r="Q91" s="80"/>
      <c r="R91" s="80"/>
    </row>
    <row r="92" spans="3:18" ht="12.75" customHeight="1">
      <c r="C92" s="80"/>
      <c r="D92" s="80"/>
      <c r="E92" s="80"/>
      <c r="F92" s="80"/>
      <c r="G92" s="80"/>
      <c r="H92" s="80"/>
      <c r="I92" s="80"/>
      <c r="J92" s="80"/>
      <c r="K92" s="80"/>
      <c r="L92" s="80"/>
      <c r="M92" s="80"/>
      <c r="N92" s="80"/>
      <c r="O92" s="80"/>
      <c r="P92" s="80"/>
      <c r="Q92" s="80"/>
      <c r="R92" s="80"/>
    </row>
    <row r="93" spans="3:18" ht="12.75" customHeight="1">
      <c r="C93" s="80"/>
      <c r="D93" s="80"/>
      <c r="E93" s="80"/>
      <c r="F93" s="80"/>
      <c r="G93" s="80"/>
      <c r="H93" s="80"/>
      <c r="I93" s="80"/>
      <c r="J93" s="80"/>
      <c r="K93" s="80"/>
      <c r="L93" s="80"/>
      <c r="M93" s="80"/>
      <c r="N93" s="80"/>
      <c r="O93" s="80"/>
      <c r="P93" s="80"/>
      <c r="Q93" s="80"/>
      <c r="R93" s="80"/>
    </row>
    <row r="94" spans="3:18" ht="12.75" customHeight="1">
      <c r="C94" s="80"/>
      <c r="D94" s="80"/>
      <c r="E94" s="80"/>
      <c r="F94" s="80"/>
      <c r="G94" s="80"/>
      <c r="H94" s="80"/>
      <c r="I94" s="80"/>
      <c r="J94" s="80"/>
      <c r="K94" s="80"/>
      <c r="L94" s="80"/>
      <c r="M94" s="80"/>
      <c r="N94" s="80"/>
      <c r="O94" s="80"/>
      <c r="P94" s="80"/>
      <c r="Q94" s="80"/>
      <c r="R94" s="80"/>
    </row>
    <row r="95" spans="3:18" ht="12.75" customHeight="1">
      <c r="C95" s="80"/>
      <c r="D95" s="80"/>
      <c r="E95" s="80"/>
      <c r="F95" s="80"/>
      <c r="G95" s="80"/>
      <c r="H95" s="80"/>
      <c r="I95" s="80"/>
      <c r="J95" s="80"/>
      <c r="K95" s="80"/>
      <c r="L95" s="80"/>
      <c r="M95" s="80"/>
      <c r="N95" s="80"/>
      <c r="O95" s="80"/>
      <c r="P95" s="80"/>
      <c r="Q95" s="80"/>
      <c r="R95" s="80"/>
    </row>
    <row r="96" spans="3:18" ht="12.75" customHeight="1">
      <c r="C96" s="80"/>
      <c r="D96" s="80"/>
      <c r="E96" s="80"/>
      <c r="F96" s="80"/>
      <c r="G96" s="80"/>
      <c r="H96" s="80"/>
      <c r="I96" s="80"/>
      <c r="J96" s="80"/>
      <c r="K96" s="80"/>
      <c r="L96" s="80"/>
      <c r="M96" s="80"/>
      <c r="N96" s="80"/>
      <c r="O96" s="80"/>
      <c r="P96" s="80"/>
      <c r="Q96" s="80"/>
      <c r="R96" s="80"/>
    </row>
    <row r="97" spans="3:18" ht="12.75" customHeight="1">
      <c r="C97" s="80"/>
      <c r="D97" s="80"/>
      <c r="E97" s="80"/>
      <c r="F97" s="80"/>
      <c r="G97" s="80"/>
      <c r="H97" s="80"/>
      <c r="I97" s="80"/>
      <c r="J97" s="80"/>
      <c r="K97" s="80"/>
      <c r="L97" s="80"/>
      <c r="M97" s="80"/>
      <c r="N97" s="80"/>
      <c r="O97" s="80"/>
      <c r="P97" s="80"/>
      <c r="Q97" s="80"/>
      <c r="R97" s="80"/>
    </row>
    <row r="98" spans="3:18" ht="12.75" customHeight="1">
      <c r="C98" s="80"/>
      <c r="D98" s="80"/>
      <c r="E98" s="80"/>
      <c r="F98" s="80"/>
      <c r="G98" s="80"/>
      <c r="H98" s="80"/>
      <c r="I98" s="80"/>
      <c r="J98" s="80"/>
      <c r="K98" s="80"/>
      <c r="L98" s="80"/>
      <c r="M98" s="80"/>
      <c r="N98" s="80"/>
      <c r="O98" s="80"/>
      <c r="P98" s="80"/>
      <c r="Q98" s="80"/>
      <c r="R98" s="80"/>
    </row>
    <row r="99" spans="3:18" ht="12.75" customHeight="1">
      <c r="C99" s="80"/>
      <c r="D99" s="80"/>
      <c r="E99" s="80"/>
      <c r="F99" s="80"/>
      <c r="G99" s="80"/>
      <c r="H99" s="80"/>
      <c r="I99" s="80"/>
      <c r="J99" s="80"/>
      <c r="K99" s="80"/>
      <c r="L99" s="80"/>
      <c r="M99" s="80"/>
      <c r="N99" s="80"/>
      <c r="O99" s="80"/>
      <c r="P99" s="80"/>
      <c r="Q99" s="80"/>
      <c r="R99" s="80"/>
    </row>
    <row r="100" spans="3:18" ht="12.75" customHeight="1">
      <c r="C100" s="80"/>
      <c r="D100" s="80"/>
      <c r="E100" s="80"/>
      <c r="F100" s="80"/>
      <c r="G100" s="80"/>
      <c r="H100" s="80"/>
      <c r="I100" s="80"/>
      <c r="J100" s="80"/>
      <c r="K100" s="80"/>
      <c r="L100" s="80"/>
      <c r="M100" s="80"/>
      <c r="N100" s="80"/>
      <c r="O100" s="80"/>
      <c r="P100" s="80"/>
      <c r="Q100" s="80"/>
      <c r="R100" s="80"/>
    </row>
    <row r="101" spans="3:18" ht="12.75" customHeight="1">
      <c r="C101" s="80"/>
      <c r="D101" s="80"/>
      <c r="E101" s="80"/>
      <c r="F101" s="80"/>
      <c r="G101" s="80"/>
      <c r="H101" s="80"/>
      <c r="I101" s="80"/>
      <c r="J101" s="80"/>
      <c r="K101" s="80"/>
      <c r="L101" s="80"/>
      <c r="M101" s="80"/>
      <c r="N101" s="80"/>
      <c r="O101" s="80"/>
      <c r="P101" s="80"/>
      <c r="Q101" s="80"/>
      <c r="R101" s="80"/>
    </row>
    <row r="102" spans="3:18" ht="12.75" customHeight="1">
      <c r="C102" s="80"/>
      <c r="D102" s="80"/>
      <c r="E102" s="80"/>
      <c r="F102" s="80"/>
      <c r="G102" s="80"/>
      <c r="H102" s="80"/>
      <c r="I102" s="80"/>
      <c r="J102" s="80"/>
      <c r="K102" s="80"/>
      <c r="L102" s="80"/>
      <c r="M102" s="80"/>
      <c r="N102" s="80"/>
      <c r="O102" s="80"/>
      <c r="P102" s="80"/>
      <c r="Q102" s="80"/>
      <c r="R102" s="80"/>
    </row>
    <row r="103" spans="3:18" ht="12.75" customHeight="1">
      <c r="C103" s="80"/>
      <c r="D103" s="80"/>
      <c r="E103" s="80"/>
      <c r="F103" s="80"/>
      <c r="G103" s="80"/>
      <c r="H103" s="80"/>
      <c r="I103" s="80"/>
      <c r="J103" s="80"/>
      <c r="K103" s="80"/>
      <c r="L103" s="80"/>
      <c r="M103" s="80"/>
      <c r="N103" s="80"/>
      <c r="O103" s="80"/>
      <c r="P103" s="80"/>
      <c r="Q103" s="80"/>
      <c r="R103" s="80"/>
    </row>
    <row r="104" spans="3:18" ht="12.75" customHeight="1">
      <c r="C104" s="80"/>
      <c r="D104" s="80"/>
      <c r="E104" s="80"/>
      <c r="F104" s="80"/>
      <c r="G104" s="80"/>
      <c r="H104" s="80"/>
      <c r="I104" s="80"/>
      <c r="J104" s="80"/>
      <c r="K104" s="80"/>
      <c r="L104" s="80"/>
      <c r="M104" s="80"/>
      <c r="N104" s="80"/>
      <c r="O104" s="80"/>
      <c r="P104" s="80"/>
      <c r="Q104" s="80"/>
      <c r="R104" s="80"/>
    </row>
    <row r="105" spans="3:18" ht="12.75" customHeight="1">
      <c r="C105" s="80"/>
      <c r="D105" s="80"/>
      <c r="E105" s="80"/>
      <c r="F105" s="80"/>
      <c r="G105" s="80"/>
      <c r="H105" s="80"/>
      <c r="I105" s="80"/>
      <c r="J105" s="80"/>
      <c r="K105" s="80"/>
      <c r="L105" s="80"/>
      <c r="M105" s="80"/>
      <c r="N105" s="80"/>
      <c r="O105" s="80"/>
      <c r="P105" s="80"/>
      <c r="Q105" s="80"/>
      <c r="R105" s="80"/>
    </row>
    <row r="106" spans="3:18" ht="12.75" customHeight="1">
      <c r="C106" s="80"/>
      <c r="D106" s="80"/>
      <c r="E106" s="80"/>
      <c r="F106" s="80"/>
      <c r="G106" s="80"/>
      <c r="H106" s="80"/>
      <c r="I106" s="80"/>
      <c r="J106" s="80"/>
      <c r="K106" s="80"/>
      <c r="L106" s="80"/>
      <c r="M106" s="80"/>
      <c r="N106" s="80"/>
      <c r="O106" s="80"/>
      <c r="P106" s="80"/>
      <c r="Q106" s="80"/>
      <c r="R106" s="80"/>
    </row>
    <row r="107" spans="3:18" ht="12.75" customHeight="1">
      <c r="C107" s="80"/>
      <c r="D107" s="80"/>
      <c r="E107" s="80"/>
      <c r="F107" s="80"/>
      <c r="G107" s="80"/>
      <c r="H107" s="80"/>
      <c r="I107" s="80"/>
      <c r="J107" s="80"/>
      <c r="K107" s="80"/>
      <c r="L107" s="80"/>
      <c r="M107" s="80"/>
      <c r="N107" s="80"/>
      <c r="O107" s="80"/>
      <c r="P107" s="80"/>
      <c r="Q107" s="80"/>
      <c r="R107" s="80"/>
    </row>
    <row r="108" spans="3:18" ht="12.75" customHeight="1">
      <c r="C108" s="80"/>
      <c r="D108" s="80"/>
      <c r="E108" s="80"/>
      <c r="F108" s="80"/>
      <c r="G108" s="80"/>
      <c r="H108" s="80"/>
      <c r="I108" s="80"/>
      <c r="J108" s="80"/>
      <c r="K108" s="80"/>
      <c r="L108" s="80"/>
      <c r="M108" s="80"/>
      <c r="N108" s="80"/>
      <c r="O108" s="80"/>
      <c r="P108" s="80"/>
      <c r="Q108" s="80"/>
      <c r="R108" s="80"/>
    </row>
    <row r="109" spans="3:18" ht="12.75" customHeight="1">
      <c r="C109" s="80"/>
      <c r="D109" s="80"/>
      <c r="E109" s="80"/>
      <c r="F109" s="80"/>
      <c r="G109" s="80"/>
      <c r="H109" s="80"/>
      <c r="I109" s="80"/>
      <c r="J109" s="80"/>
      <c r="K109" s="80"/>
      <c r="L109" s="80"/>
      <c r="M109" s="80"/>
      <c r="N109" s="80"/>
      <c r="O109" s="80"/>
      <c r="P109" s="80"/>
      <c r="Q109" s="80"/>
      <c r="R109" s="80"/>
    </row>
    <row r="110" spans="3:18" ht="12.75" customHeight="1">
      <c r="C110" s="80"/>
      <c r="D110" s="80"/>
      <c r="E110" s="80"/>
      <c r="F110" s="80"/>
      <c r="G110" s="80"/>
      <c r="H110" s="80"/>
      <c r="I110" s="80"/>
      <c r="J110" s="80"/>
      <c r="K110" s="80"/>
      <c r="L110" s="80"/>
      <c r="M110" s="80"/>
      <c r="N110" s="80"/>
      <c r="O110" s="80"/>
      <c r="P110" s="80"/>
      <c r="Q110" s="80"/>
      <c r="R110" s="80"/>
    </row>
    <row r="111" spans="3:18" ht="12.75" customHeight="1">
      <c r="C111" s="80"/>
      <c r="D111" s="80"/>
      <c r="E111" s="80"/>
      <c r="F111" s="80"/>
      <c r="G111" s="80"/>
      <c r="H111" s="80"/>
      <c r="I111" s="80"/>
      <c r="J111" s="80"/>
      <c r="K111" s="80"/>
      <c r="L111" s="80"/>
      <c r="M111" s="80"/>
      <c r="N111" s="80"/>
      <c r="O111" s="80"/>
      <c r="P111" s="80"/>
      <c r="Q111" s="80"/>
      <c r="R111" s="80"/>
    </row>
    <row r="112" spans="3:18" ht="12.75" customHeight="1">
      <c r="C112" s="80"/>
      <c r="D112" s="80"/>
      <c r="E112" s="80"/>
      <c r="F112" s="80"/>
      <c r="G112" s="80"/>
      <c r="H112" s="80"/>
      <c r="I112" s="80"/>
      <c r="J112" s="80"/>
      <c r="K112" s="80"/>
      <c r="L112" s="80"/>
      <c r="M112" s="80"/>
      <c r="N112" s="80"/>
      <c r="O112" s="80"/>
      <c r="P112" s="80"/>
      <c r="Q112" s="80"/>
      <c r="R112" s="80"/>
    </row>
    <row r="113" spans="3:18" ht="12.75" customHeight="1">
      <c r="C113" s="80"/>
      <c r="D113" s="80"/>
      <c r="E113" s="80"/>
      <c r="F113" s="80"/>
      <c r="G113" s="80"/>
      <c r="H113" s="80"/>
      <c r="I113" s="80"/>
      <c r="J113" s="80"/>
      <c r="K113" s="80"/>
      <c r="L113" s="80"/>
      <c r="M113" s="80"/>
      <c r="N113" s="80"/>
      <c r="O113" s="80"/>
      <c r="P113" s="80"/>
      <c r="Q113" s="80"/>
      <c r="R113" s="80"/>
    </row>
    <row r="114" spans="3:18" ht="12.75" customHeight="1">
      <c r="C114" s="80"/>
      <c r="D114" s="80"/>
      <c r="E114" s="80"/>
      <c r="F114" s="80"/>
      <c r="G114" s="80"/>
      <c r="H114" s="80"/>
      <c r="I114" s="80"/>
      <c r="J114" s="80"/>
      <c r="K114" s="80"/>
      <c r="L114" s="80"/>
      <c r="M114" s="80"/>
      <c r="N114" s="80"/>
      <c r="O114" s="80"/>
      <c r="P114" s="80"/>
      <c r="Q114" s="80"/>
      <c r="R114" s="80"/>
    </row>
    <row r="115" spans="3:18" ht="12.75" customHeight="1">
      <c r="C115" s="80"/>
      <c r="D115" s="80"/>
      <c r="E115" s="80"/>
      <c r="F115" s="80"/>
      <c r="G115" s="80"/>
      <c r="H115" s="80"/>
      <c r="I115" s="80"/>
      <c r="J115" s="80"/>
      <c r="K115" s="80"/>
      <c r="L115" s="80"/>
      <c r="M115" s="80"/>
      <c r="N115" s="80"/>
      <c r="O115" s="80"/>
      <c r="P115" s="80"/>
      <c r="Q115" s="80"/>
      <c r="R115" s="80"/>
    </row>
    <row r="116" spans="3:18" ht="12.75" customHeight="1">
      <c r="C116" s="80"/>
      <c r="D116" s="80"/>
      <c r="E116" s="80"/>
      <c r="F116" s="80"/>
      <c r="G116" s="80"/>
      <c r="H116" s="80"/>
      <c r="I116" s="80"/>
      <c r="J116" s="80"/>
      <c r="K116" s="80"/>
      <c r="L116" s="80"/>
      <c r="M116" s="80"/>
      <c r="N116" s="80"/>
      <c r="O116" s="80"/>
      <c r="P116" s="80"/>
      <c r="Q116" s="80"/>
      <c r="R116" s="80"/>
    </row>
    <row r="117" spans="3:18" ht="12.75" customHeight="1">
      <c r="C117" s="80"/>
      <c r="D117" s="80"/>
      <c r="E117" s="80"/>
      <c r="F117" s="80"/>
      <c r="G117" s="80"/>
      <c r="H117" s="80"/>
      <c r="I117" s="80"/>
      <c r="J117" s="80"/>
      <c r="K117" s="80"/>
      <c r="L117" s="80"/>
      <c r="M117" s="80"/>
      <c r="N117" s="80"/>
      <c r="O117" s="80"/>
      <c r="P117" s="80"/>
      <c r="Q117" s="80"/>
      <c r="R117" s="80"/>
    </row>
    <row r="118" spans="3:18" ht="12.75" customHeight="1">
      <c r="C118" s="80"/>
      <c r="D118" s="80"/>
      <c r="E118" s="80"/>
      <c r="F118" s="80"/>
      <c r="G118" s="80"/>
      <c r="H118" s="80"/>
      <c r="I118" s="80"/>
      <c r="J118" s="80"/>
      <c r="K118" s="80"/>
      <c r="L118" s="80"/>
      <c r="M118" s="80"/>
      <c r="N118" s="80"/>
      <c r="O118" s="80"/>
      <c r="P118" s="80"/>
      <c r="Q118" s="80"/>
      <c r="R118" s="80"/>
    </row>
    <row r="119" spans="3:18" ht="12.75" customHeight="1">
      <c r="C119" s="80"/>
      <c r="D119" s="80"/>
      <c r="E119" s="80"/>
      <c r="F119" s="80"/>
      <c r="G119" s="80"/>
      <c r="H119" s="80"/>
      <c r="I119" s="80"/>
      <c r="J119" s="80"/>
      <c r="K119" s="80"/>
      <c r="L119" s="80"/>
      <c r="M119" s="80"/>
      <c r="N119" s="80"/>
      <c r="O119" s="80"/>
      <c r="P119" s="80"/>
      <c r="Q119" s="80"/>
      <c r="R119" s="80"/>
    </row>
    <row r="120" spans="3:18" ht="12.75" customHeight="1">
      <c r="C120" s="80"/>
      <c r="D120" s="80"/>
      <c r="E120" s="80"/>
      <c r="F120" s="80"/>
      <c r="G120" s="80"/>
      <c r="H120" s="80"/>
      <c r="I120" s="80"/>
      <c r="J120" s="80"/>
      <c r="K120" s="80"/>
      <c r="L120" s="80"/>
      <c r="M120" s="80"/>
      <c r="N120" s="80"/>
      <c r="O120" s="80"/>
      <c r="P120" s="80"/>
      <c r="Q120" s="80"/>
      <c r="R120" s="80"/>
    </row>
    <row r="121" spans="3:18" ht="12.75" customHeight="1">
      <c r="C121" s="80"/>
      <c r="D121" s="80"/>
      <c r="E121" s="80"/>
      <c r="F121" s="80"/>
      <c r="G121" s="80"/>
      <c r="H121" s="80"/>
      <c r="I121" s="80"/>
      <c r="J121" s="80"/>
      <c r="K121" s="80"/>
      <c r="L121" s="80"/>
      <c r="M121" s="80"/>
      <c r="N121" s="80"/>
      <c r="O121" s="80"/>
      <c r="P121" s="80"/>
      <c r="Q121" s="80"/>
      <c r="R121" s="80"/>
    </row>
    <row r="122" spans="3:18" ht="12.75" customHeight="1">
      <c r="C122" s="80"/>
      <c r="D122" s="80"/>
      <c r="E122" s="80"/>
      <c r="F122" s="80"/>
      <c r="G122" s="80"/>
      <c r="H122" s="80"/>
      <c r="I122" s="80"/>
      <c r="J122" s="80"/>
      <c r="K122" s="80"/>
      <c r="L122" s="80"/>
      <c r="M122" s="80"/>
      <c r="N122" s="80"/>
      <c r="O122" s="80"/>
      <c r="P122" s="80"/>
      <c r="Q122" s="80"/>
      <c r="R122" s="80"/>
    </row>
    <row r="123" spans="3:18" ht="12.75" customHeight="1">
      <c r="C123" s="80"/>
      <c r="D123" s="80"/>
      <c r="E123" s="80"/>
      <c r="F123" s="80"/>
      <c r="G123" s="80"/>
      <c r="H123" s="80"/>
      <c r="I123" s="80"/>
      <c r="J123" s="80"/>
      <c r="K123" s="80"/>
      <c r="L123" s="80"/>
      <c r="M123" s="80"/>
      <c r="N123" s="80"/>
      <c r="O123" s="80"/>
      <c r="P123" s="80"/>
      <c r="Q123" s="80"/>
      <c r="R123" s="80"/>
    </row>
    <row r="124" spans="3:18" ht="12.75" customHeight="1">
      <c r="C124" s="80"/>
      <c r="D124" s="80"/>
      <c r="E124" s="80"/>
      <c r="F124" s="80"/>
      <c r="G124" s="80"/>
      <c r="H124" s="80"/>
      <c r="I124" s="80"/>
      <c r="J124" s="80"/>
      <c r="K124" s="80"/>
      <c r="L124" s="80"/>
      <c r="M124" s="80"/>
      <c r="N124" s="80"/>
      <c r="O124" s="80"/>
      <c r="P124" s="80"/>
      <c r="Q124" s="80"/>
      <c r="R124" s="80"/>
    </row>
    <row r="125" spans="3:18" ht="12.75" customHeight="1">
      <c r="C125" s="80"/>
      <c r="D125" s="80"/>
      <c r="E125" s="80"/>
      <c r="F125" s="80"/>
      <c r="G125" s="80"/>
      <c r="H125" s="80"/>
      <c r="I125" s="80"/>
      <c r="J125" s="80"/>
      <c r="K125" s="80"/>
      <c r="L125" s="80"/>
      <c r="M125" s="80"/>
      <c r="N125" s="80"/>
      <c r="O125" s="80"/>
      <c r="P125" s="80"/>
      <c r="Q125" s="80"/>
      <c r="R125" s="80"/>
    </row>
    <row r="126" spans="3:18" ht="12.75" customHeight="1">
      <c r="C126" s="80"/>
      <c r="D126" s="80"/>
      <c r="E126" s="80"/>
      <c r="F126" s="80"/>
      <c r="G126" s="80"/>
      <c r="H126" s="80"/>
      <c r="I126" s="80"/>
      <c r="J126" s="80"/>
      <c r="K126" s="80"/>
      <c r="L126" s="80"/>
      <c r="M126" s="80"/>
      <c r="N126" s="80"/>
      <c r="O126" s="80"/>
      <c r="P126" s="80"/>
      <c r="Q126" s="80"/>
      <c r="R126" s="80"/>
    </row>
    <row r="127" spans="3:18" ht="12.75" customHeight="1">
      <c r="C127" s="80"/>
      <c r="D127" s="80"/>
      <c r="E127" s="80"/>
      <c r="F127" s="80"/>
      <c r="G127" s="80"/>
      <c r="H127" s="80"/>
      <c r="I127" s="80"/>
      <c r="J127" s="80"/>
      <c r="K127" s="80"/>
      <c r="L127" s="80"/>
      <c r="M127" s="80"/>
      <c r="N127" s="80"/>
      <c r="O127" s="80"/>
      <c r="P127" s="80"/>
      <c r="Q127" s="80"/>
      <c r="R127" s="80"/>
    </row>
    <row r="128" spans="3:18" ht="12.75" customHeight="1">
      <c r="C128" s="80"/>
      <c r="D128" s="80"/>
      <c r="E128" s="80"/>
      <c r="F128" s="80"/>
      <c r="G128" s="80"/>
      <c r="H128" s="80"/>
      <c r="I128" s="80"/>
      <c r="J128" s="80"/>
      <c r="K128" s="80"/>
      <c r="L128" s="80"/>
      <c r="M128" s="80"/>
      <c r="N128" s="80"/>
      <c r="O128" s="80"/>
      <c r="P128" s="80"/>
      <c r="Q128" s="80"/>
      <c r="R128" s="80"/>
    </row>
    <row r="129" spans="3:18" ht="12.75" customHeight="1">
      <c r="C129" s="80"/>
      <c r="D129" s="80"/>
      <c r="E129" s="80"/>
      <c r="F129" s="80"/>
      <c r="G129" s="80"/>
      <c r="H129" s="80"/>
      <c r="I129" s="80"/>
      <c r="J129" s="80"/>
      <c r="K129" s="80"/>
      <c r="L129" s="80"/>
      <c r="M129" s="80"/>
      <c r="N129" s="80"/>
      <c r="O129" s="80"/>
      <c r="P129" s="80"/>
      <c r="Q129" s="80"/>
      <c r="R129" s="80"/>
    </row>
    <row r="130" spans="3:18" ht="12.75" customHeight="1">
      <c r="C130" s="80"/>
      <c r="D130" s="80"/>
      <c r="E130" s="80"/>
      <c r="F130" s="80"/>
      <c r="G130" s="80"/>
      <c r="H130" s="80"/>
      <c r="I130" s="80"/>
      <c r="J130" s="80"/>
      <c r="K130" s="80"/>
      <c r="L130" s="80"/>
      <c r="M130" s="80"/>
      <c r="N130" s="80"/>
      <c r="O130" s="80"/>
      <c r="P130" s="80"/>
      <c r="Q130" s="80"/>
      <c r="R130" s="80"/>
    </row>
    <row r="131" spans="3:18" ht="12.75" customHeight="1">
      <c r="C131" s="80"/>
      <c r="D131" s="80"/>
      <c r="E131" s="80"/>
      <c r="F131" s="80"/>
      <c r="G131" s="80"/>
      <c r="H131" s="80"/>
      <c r="I131" s="80"/>
      <c r="J131" s="80"/>
      <c r="K131" s="80"/>
      <c r="L131" s="80"/>
      <c r="M131" s="80"/>
      <c r="N131" s="80"/>
      <c r="O131" s="80"/>
      <c r="P131" s="80"/>
      <c r="Q131" s="80"/>
      <c r="R131" s="80"/>
    </row>
    <row r="132" spans="3:18" ht="12.75" customHeight="1">
      <c r="C132" s="80"/>
      <c r="D132" s="80"/>
      <c r="E132" s="80"/>
      <c r="F132" s="80"/>
      <c r="G132" s="80"/>
      <c r="H132" s="80"/>
      <c r="I132" s="80"/>
      <c r="J132" s="80"/>
      <c r="K132" s="80"/>
      <c r="L132" s="80"/>
      <c r="M132" s="80"/>
      <c r="N132" s="80"/>
      <c r="O132" s="80"/>
      <c r="P132" s="80"/>
      <c r="Q132" s="80"/>
      <c r="R132" s="80"/>
    </row>
    <row r="133" spans="3:18" ht="12.75" customHeight="1">
      <c r="C133" s="80"/>
      <c r="D133" s="80"/>
      <c r="E133" s="80"/>
      <c r="F133" s="80"/>
      <c r="G133" s="80"/>
      <c r="H133" s="80"/>
      <c r="I133" s="80"/>
      <c r="J133" s="80"/>
      <c r="K133" s="80"/>
      <c r="L133" s="80"/>
      <c r="M133" s="80"/>
      <c r="N133" s="80"/>
      <c r="O133" s="80"/>
      <c r="P133" s="80"/>
      <c r="Q133" s="80"/>
      <c r="R133" s="80"/>
    </row>
    <row r="134" spans="3:18" ht="12.75" customHeight="1">
      <c r="C134" s="80"/>
      <c r="D134" s="80"/>
      <c r="E134" s="80"/>
      <c r="F134" s="80"/>
      <c r="G134" s="80"/>
      <c r="H134" s="80"/>
      <c r="I134" s="80"/>
      <c r="J134" s="80"/>
      <c r="K134" s="80"/>
      <c r="L134" s="80"/>
      <c r="M134" s="80"/>
      <c r="N134" s="80"/>
      <c r="O134" s="80"/>
      <c r="P134" s="80"/>
      <c r="Q134" s="80"/>
      <c r="R134" s="80"/>
    </row>
    <row r="135" spans="3:18" ht="12.75" customHeight="1">
      <c r="C135" s="80"/>
      <c r="D135" s="80"/>
      <c r="E135" s="80"/>
      <c r="F135" s="80"/>
      <c r="G135" s="80"/>
      <c r="H135" s="80"/>
      <c r="I135" s="80"/>
      <c r="J135" s="80"/>
      <c r="K135" s="80"/>
      <c r="L135" s="80"/>
      <c r="M135" s="80"/>
      <c r="N135" s="80"/>
      <c r="O135" s="80"/>
      <c r="P135" s="80"/>
      <c r="Q135" s="80"/>
      <c r="R135" s="80"/>
    </row>
    <row r="136" spans="3:18" ht="12.75" customHeight="1">
      <c r="C136" s="80"/>
      <c r="D136" s="80"/>
      <c r="E136" s="80"/>
      <c r="F136" s="80"/>
      <c r="G136" s="80"/>
      <c r="H136" s="80"/>
      <c r="I136" s="80"/>
      <c r="J136" s="80"/>
      <c r="K136" s="80"/>
      <c r="L136" s="80"/>
      <c r="M136" s="80"/>
      <c r="N136" s="80"/>
      <c r="O136" s="80"/>
      <c r="P136" s="80"/>
      <c r="Q136" s="80"/>
      <c r="R136" s="80"/>
    </row>
    <row r="137" spans="3:18" ht="12.75" customHeight="1">
      <c r="C137" s="80"/>
      <c r="D137" s="80"/>
      <c r="E137" s="80"/>
      <c r="F137" s="80"/>
      <c r="G137" s="80"/>
      <c r="H137" s="80"/>
      <c r="I137" s="80"/>
      <c r="J137" s="80"/>
      <c r="K137" s="80"/>
      <c r="L137" s="80"/>
      <c r="M137" s="80"/>
      <c r="N137" s="80"/>
      <c r="O137" s="80"/>
      <c r="P137" s="80"/>
      <c r="Q137" s="80"/>
      <c r="R137" s="80"/>
    </row>
    <row r="138" spans="3:18" ht="12.75" customHeight="1">
      <c r="C138" s="80"/>
      <c r="D138" s="80"/>
      <c r="E138" s="80"/>
      <c r="F138" s="80"/>
      <c r="G138" s="80"/>
      <c r="H138" s="80"/>
      <c r="I138" s="80"/>
      <c r="J138" s="80"/>
      <c r="K138" s="80"/>
      <c r="L138" s="80"/>
      <c r="M138" s="80"/>
      <c r="N138" s="80"/>
      <c r="O138" s="80"/>
      <c r="P138" s="80"/>
      <c r="Q138" s="80"/>
      <c r="R138" s="80"/>
    </row>
    <row r="139" spans="3:18" ht="12.75" customHeight="1">
      <c r="C139" s="80"/>
      <c r="D139" s="80"/>
      <c r="E139" s="80"/>
      <c r="F139" s="80"/>
      <c r="G139" s="80"/>
      <c r="H139" s="80"/>
      <c r="I139" s="80"/>
      <c r="J139" s="80"/>
      <c r="K139" s="80"/>
      <c r="L139" s="80"/>
      <c r="M139" s="80"/>
      <c r="N139" s="80"/>
      <c r="O139" s="80"/>
      <c r="P139" s="80"/>
      <c r="Q139" s="80"/>
      <c r="R139" s="80"/>
    </row>
    <row r="140" spans="3:18" ht="12.75" customHeight="1">
      <c r="C140" s="80"/>
      <c r="D140" s="80"/>
      <c r="E140" s="80"/>
      <c r="F140" s="80"/>
      <c r="G140" s="80"/>
      <c r="H140" s="80"/>
      <c r="I140" s="80"/>
      <c r="J140" s="80"/>
      <c r="K140" s="80"/>
      <c r="L140" s="80"/>
      <c r="M140" s="80"/>
      <c r="N140" s="80"/>
      <c r="O140" s="80"/>
      <c r="P140" s="80"/>
      <c r="Q140" s="80"/>
      <c r="R140" s="80"/>
    </row>
    <row r="141" spans="3:18" ht="12.75" customHeight="1">
      <c r="C141" s="80"/>
      <c r="D141" s="80"/>
      <c r="E141" s="80"/>
      <c r="F141" s="80"/>
      <c r="G141" s="80"/>
      <c r="H141" s="80"/>
      <c r="I141" s="80"/>
      <c r="J141" s="80"/>
      <c r="K141" s="80"/>
      <c r="L141" s="80"/>
      <c r="M141" s="80"/>
      <c r="N141" s="80"/>
      <c r="O141" s="80"/>
      <c r="P141" s="80"/>
      <c r="Q141" s="80"/>
      <c r="R141" s="80"/>
    </row>
    <row r="142" spans="3:18" ht="12.75" customHeight="1">
      <c r="C142" s="80"/>
      <c r="D142" s="80"/>
      <c r="E142" s="80"/>
      <c r="F142" s="80"/>
      <c r="G142" s="80"/>
      <c r="H142" s="80"/>
      <c r="I142" s="80"/>
      <c r="J142" s="80"/>
      <c r="K142" s="80"/>
      <c r="L142" s="80"/>
      <c r="M142" s="80"/>
      <c r="N142" s="80"/>
      <c r="O142" s="80"/>
      <c r="P142" s="80"/>
      <c r="Q142" s="80"/>
      <c r="R142" s="80"/>
    </row>
    <row r="143" spans="3:18" ht="12.75" customHeight="1">
      <c r="C143" s="80"/>
      <c r="D143" s="80"/>
      <c r="E143" s="80"/>
      <c r="F143" s="80"/>
      <c r="G143" s="80"/>
      <c r="H143" s="80"/>
      <c r="I143" s="80"/>
      <c r="J143" s="80"/>
      <c r="K143" s="80"/>
      <c r="L143" s="80"/>
      <c r="M143" s="80"/>
      <c r="N143" s="80"/>
      <c r="O143" s="80"/>
      <c r="P143" s="80"/>
      <c r="Q143" s="80"/>
      <c r="R143" s="80"/>
    </row>
    <row r="144" spans="3:18" ht="12.75" customHeight="1">
      <c r="C144" s="80"/>
      <c r="D144" s="80"/>
      <c r="E144" s="80"/>
      <c r="F144" s="80"/>
      <c r="G144" s="80"/>
      <c r="H144" s="80"/>
      <c r="I144" s="80"/>
      <c r="J144" s="80"/>
      <c r="K144" s="80"/>
      <c r="L144" s="80"/>
      <c r="M144" s="80"/>
      <c r="N144" s="80"/>
      <c r="O144" s="80"/>
      <c r="P144" s="80"/>
      <c r="Q144" s="80"/>
      <c r="R144" s="80"/>
    </row>
    <row r="145" spans="3:18" ht="12.75" customHeight="1">
      <c r="C145" s="80"/>
      <c r="D145" s="80"/>
      <c r="E145" s="80"/>
      <c r="F145" s="80"/>
      <c r="G145" s="80"/>
      <c r="H145" s="80"/>
      <c r="I145" s="80"/>
      <c r="J145" s="80"/>
      <c r="K145" s="80"/>
      <c r="L145" s="80"/>
      <c r="M145" s="80"/>
      <c r="N145" s="80"/>
      <c r="O145" s="80"/>
      <c r="P145" s="80"/>
      <c r="Q145" s="80"/>
      <c r="R145" s="80"/>
    </row>
    <row r="146" spans="3:18" ht="12.75" customHeight="1">
      <c r="C146" s="80"/>
      <c r="D146" s="80"/>
      <c r="E146" s="80"/>
      <c r="F146" s="80"/>
      <c r="G146" s="80"/>
      <c r="H146" s="80"/>
      <c r="I146" s="80"/>
      <c r="J146" s="80"/>
      <c r="K146" s="80"/>
      <c r="L146" s="80"/>
      <c r="M146" s="80"/>
      <c r="N146" s="80"/>
      <c r="O146" s="80"/>
      <c r="P146" s="80"/>
      <c r="Q146" s="80"/>
      <c r="R146" s="80"/>
    </row>
    <row r="147" spans="3:18" ht="12.75" customHeight="1">
      <c r="C147" s="80"/>
      <c r="D147" s="80"/>
      <c r="E147" s="80"/>
      <c r="F147" s="80"/>
      <c r="G147" s="80"/>
      <c r="H147" s="80"/>
      <c r="I147" s="80"/>
      <c r="J147" s="80"/>
      <c r="K147" s="80"/>
      <c r="L147" s="80"/>
      <c r="M147" s="80"/>
      <c r="N147" s="80"/>
      <c r="O147" s="80"/>
      <c r="P147" s="80"/>
      <c r="Q147" s="80"/>
      <c r="R147" s="80"/>
    </row>
    <row r="148" spans="3:18" ht="12.75" customHeight="1">
      <c r="C148" s="80"/>
      <c r="D148" s="80"/>
      <c r="E148" s="80"/>
      <c r="F148" s="80"/>
      <c r="G148" s="80"/>
      <c r="H148" s="80"/>
      <c r="I148" s="80"/>
      <c r="J148" s="80"/>
      <c r="K148" s="80"/>
      <c r="L148" s="80"/>
      <c r="M148" s="80"/>
      <c r="N148" s="80"/>
      <c r="O148" s="80"/>
      <c r="P148" s="80"/>
      <c r="Q148" s="80"/>
      <c r="R148" s="80"/>
    </row>
    <row r="149" spans="3:18" ht="12.75" customHeight="1">
      <c r="C149" s="80"/>
      <c r="D149" s="80"/>
      <c r="E149" s="80"/>
      <c r="F149" s="80"/>
      <c r="G149" s="80"/>
      <c r="H149" s="80"/>
      <c r="I149" s="80"/>
      <c r="J149" s="80"/>
      <c r="K149" s="80"/>
      <c r="L149" s="80"/>
      <c r="M149" s="80"/>
      <c r="N149" s="80"/>
      <c r="O149" s="80"/>
      <c r="P149" s="80"/>
      <c r="Q149" s="80"/>
      <c r="R149" s="80"/>
    </row>
    <row r="150" spans="3:18" ht="12.75" customHeight="1">
      <c r="C150" s="80"/>
      <c r="D150" s="80"/>
      <c r="E150" s="80"/>
      <c r="F150" s="80"/>
      <c r="G150" s="80"/>
      <c r="H150" s="80"/>
      <c r="I150" s="80"/>
      <c r="J150" s="80"/>
      <c r="K150" s="80"/>
      <c r="L150" s="80"/>
      <c r="M150" s="80"/>
      <c r="N150" s="80"/>
      <c r="O150" s="80"/>
      <c r="P150" s="80"/>
      <c r="Q150" s="80"/>
      <c r="R150" s="80"/>
    </row>
    <row r="151" spans="3:18" ht="12.75" customHeight="1">
      <c r="C151" s="80"/>
      <c r="D151" s="80"/>
      <c r="E151" s="80"/>
      <c r="F151" s="80"/>
      <c r="G151" s="80"/>
      <c r="H151" s="80"/>
      <c r="I151" s="80"/>
      <c r="J151" s="80"/>
      <c r="K151" s="80"/>
      <c r="L151" s="80"/>
      <c r="M151" s="80"/>
      <c r="N151" s="80"/>
      <c r="O151" s="80"/>
      <c r="P151" s="80"/>
      <c r="Q151" s="80"/>
      <c r="R151" s="80"/>
    </row>
    <row r="152" spans="3:18" ht="12.75" customHeight="1">
      <c r="C152" s="80"/>
      <c r="D152" s="80"/>
      <c r="E152" s="80"/>
      <c r="F152" s="80"/>
      <c r="G152" s="80"/>
      <c r="H152" s="80"/>
      <c r="I152" s="80"/>
      <c r="J152" s="80"/>
      <c r="K152" s="80"/>
      <c r="L152" s="80"/>
      <c r="M152" s="80"/>
      <c r="N152" s="80"/>
      <c r="O152" s="80"/>
      <c r="P152" s="80"/>
      <c r="Q152" s="80"/>
      <c r="R152" s="80"/>
    </row>
    <row r="153" spans="3:18" ht="12.75" customHeight="1">
      <c r="C153" s="80"/>
      <c r="D153" s="80"/>
      <c r="E153" s="80"/>
      <c r="F153" s="80"/>
      <c r="G153" s="80"/>
      <c r="H153" s="80"/>
      <c r="I153" s="80"/>
      <c r="J153" s="80"/>
      <c r="K153" s="80"/>
      <c r="L153" s="80"/>
      <c r="M153" s="80"/>
      <c r="N153" s="80"/>
      <c r="O153" s="80"/>
      <c r="P153" s="80"/>
      <c r="Q153" s="80"/>
      <c r="R153" s="80"/>
    </row>
    <row r="154" spans="3:18" ht="12.75" customHeight="1">
      <c r="C154" s="80"/>
      <c r="D154" s="80"/>
      <c r="E154" s="80"/>
      <c r="F154" s="80"/>
      <c r="G154" s="80"/>
      <c r="H154" s="80"/>
      <c r="I154" s="80"/>
      <c r="J154" s="80"/>
      <c r="K154" s="80"/>
      <c r="L154" s="80"/>
      <c r="M154" s="80"/>
      <c r="N154" s="80"/>
      <c r="O154" s="80"/>
      <c r="P154" s="80"/>
      <c r="Q154" s="80"/>
      <c r="R154" s="80"/>
    </row>
    <row r="155" spans="3:18" ht="12.75" customHeight="1">
      <c r="C155" s="80"/>
      <c r="D155" s="80"/>
      <c r="E155" s="80"/>
      <c r="F155" s="80"/>
      <c r="G155" s="80"/>
      <c r="H155" s="80"/>
      <c r="I155" s="80"/>
      <c r="J155" s="80"/>
      <c r="K155" s="80"/>
      <c r="L155" s="80"/>
      <c r="M155" s="80"/>
      <c r="N155" s="80"/>
      <c r="O155" s="80"/>
      <c r="P155" s="80"/>
      <c r="Q155" s="80"/>
      <c r="R155" s="80"/>
    </row>
    <row r="156" spans="3:18" ht="12.75" customHeight="1">
      <c r="C156" s="80"/>
      <c r="D156" s="80"/>
      <c r="E156" s="80"/>
      <c r="F156" s="80"/>
      <c r="G156" s="80"/>
      <c r="H156" s="80"/>
      <c r="I156" s="80"/>
      <c r="J156" s="80"/>
      <c r="K156" s="80"/>
      <c r="L156" s="80"/>
      <c r="M156" s="80"/>
      <c r="N156" s="80"/>
      <c r="O156" s="80"/>
      <c r="P156" s="80"/>
      <c r="Q156" s="80"/>
      <c r="R156" s="80"/>
    </row>
    <row r="157" spans="3:18" ht="12.75" customHeight="1">
      <c r="C157" s="80"/>
      <c r="D157" s="80"/>
      <c r="E157" s="80"/>
      <c r="F157" s="80"/>
      <c r="G157" s="80"/>
      <c r="H157" s="80"/>
      <c r="I157" s="80"/>
      <c r="J157" s="80"/>
      <c r="K157" s="80"/>
      <c r="L157" s="80"/>
      <c r="M157" s="80"/>
      <c r="N157" s="80"/>
      <c r="O157" s="80"/>
      <c r="P157" s="80"/>
      <c r="Q157" s="80"/>
      <c r="R157" s="80"/>
    </row>
    <row r="158" spans="3:18" ht="12.75" customHeight="1">
      <c r="C158" s="80"/>
      <c r="D158" s="80"/>
      <c r="E158" s="80"/>
      <c r="F158" s="80"/>
      <c r="G158" s="80"/>
      <c r="H158" s="80"/>
      <c r="I158" s="80"/>
      <c r="J158" s="80"/>
      <c r="K158" s="80"/>
      <c r="L158" s="80"/>
      <c r="M158" s="80"/>
      <c r="N158" s="80"/>
      <c r="O158" s="80"/>
      <c r="P158" s="80"/>
      <c r="Q158" s="80"/>
      <c r="R158" s="80"/>
    </row>
    <row r="159" spans="3:18" ht="12.75" customHeight="1">
      <c r="C159" s="80"/>
      <c r="D159" s="80"/>
      <c r="E159" s="80"/>
      <c r="F159" s="80"/>
      <c r="G159" s="80"/>
      <c r="H159" s="80"/>
      <c r="I159" s="80"/>
      <c r="J159" s="80"/>
      <c r="K159" s="80"/>
      <c r="L159" s="80"/>
      <c r="M159" s="80"/>
      <c r="N159" s="80"/>
      <c r="O159" s="80"/>
      <c r="P159" s="80"/>
      <c r="Q159" s="80"/>
      <c r="R159" s="80"/>
    </row>
    <row r="160" spans="3:18" ht="12.75" customHeight="1">
      <c r="C160" s="80"/>
      <c r="D160" s="80"/>
      <c r="E160" s="80"/>
      <c r="F160" s="80"/>
      <c r="G160" s="80"/>
      <c r="H160" s="80"/>
      <c r="I160" s="80"/>
      <c r="J160" s="80"/>
      <c r="K160" s="80"/>
      <c r="L160" s="80"/>
      <c r="M160" s="80"/>
      <c r="N160" s="80"/>
      <c r="O160" s="80"/>
      <c r="P160" s="80"/>
      <c r="Q160" s="80"/>
      <c r="R160" s="80"/>
    </row>
    <row r="161" spans="3:18" ht="12.75" customHeight="1">
      <c r="C161" s="80"/>
      <c r="D161" s="80"/>
      <c r="E161" s="80"/>
      <c r="F161" s="80"/>
      <c r="G161" s="80"/>
      <c r="H161" s="80"/>
      <c r="I161" s="80"/>
      <c r="J161" s="80"/>
      <c r="K161" s="80"/>
      <c r="L161" s="80"/>
      <c r="M161" s="80"/>
      <c r="N161" s="80"/>
      <c r="O161" s="80"/>
      <c r="P161" s="80"/>
      <c r="Q161" s="80"/>
      <c r="R161" s="80"/>
    </row>
    <row r="162" spans="3:18" ht="12.75" customHeight="1">
      <c r="C162" s="80"/>
      <c r="D162" s="80"/>
      <c r="E162" s="80"/>
      <c r="F162" s="80"/>
      <c r="G162" s="80"/>
      <c r="H162" s="80"/>
      <c r="I162" s="80"/>
      <c r="J162" s="80"/>
      <c r="K162" s="80"/>
      <c r="L162" s="80"/>
      <c r="M162" s="80"/>
      <c r="N162" s="80"/>
      <c r="O162" s="80"/>
      <c r="P162" s="80"/>
      <c r="Q162" s="80"/>
      <c r="R162" s="80"/>
    </row>
    <row r="163" spans="3:18" ht="12.75" customHeight="1">
      <c r="C163" s="80"/>
      <c r="D163" s="80"/>
      <c r="E163" s="80"/>
      <c r="F163" s="80"/>
      <c r="G163" s="80"/>
      <c r="H163" s="80"/>
      <c r="I163" s="80"/>
      <c r="J163" s="80"/>
      <c r="K163" s="80"/>
      <c r="L163" s="80"/>
      <c r="M163" s="80"/>
      <c r="N163" s="80"/>
      <c r="O163" s="80"/>
      <c r="P163" s="80"/>
      <c r="Q163" s="80"/>
      <c r="R163" s="80"/>
    </row>
    <row r="164" spans="3:18" ht="12.75" customHeight="1">
      <c r="C164" s="80"/>
      <c r="D164" s="80"/>
      <c r="E164" s="80"/>
      <c r="F164" s="80"/>
      <c r="G164" s="80"/>
      <c r="H164" s="80"/>
      <c r="I164" s="80"/>
      <c r="J164" s="80"/>
      <c r="K164" s="80"/>
      <c r="L164" s="80"/>
      <c r="M164" s="80"/>
      <c r="N164" s="80"/>
      <c r="O164" s="80"/>
      <c r="P164" s="80"/>
      <c r="Q164" s="80"/>
      <c r="R164" s="80"/>
    </row>
    <row r="165" spans="3:18" ht="12.75" customHeight="1">
      <c r="C165" s="80"/>
      <c r="D165" s="80"/>
      <c r="E165" s="80"/>
      <c r="F165" s="80"/>
      <c r="G165" s="80"/>
      <c r="H165" s="80"/>
      <c r="I165" s="80"/>
      <c r="J165" s="80"/>
      <c r="K165" s="80"/>
      <c r="L165" s="80"/>
      <c r="M165" s="80"/>
      <c r="N165" s="80"/>
      <c r="O165" s="80"/>
      <c r="P165" s="80"/>
      <c r="Q165" s="80"/>
      <c r="R165" s="80"/>
    </row>
    <row r="166" spans="3:18" ht="12.75" customHeight="1">
      <c r="C166" s="80"/>
      <c r="D166" s="80"/>
      <c r="E166" s="80"/>
      <c r="F166" s="80"/>
      <c r="G166" s="80"/>
      <c r="H166" s="80"/>
      <c r="I166" s="80"/>
      <c r="J166" s="80"/>
      <c r="K166" s="80"/>
      <c r="L166" s="80"/>
      <c r="M166" s="80"/>
      <c r="N166" s="80"/>
      <c r="O166" s="80"/>
      <c r="P166" s="80"/>
      <c r="Q166" s="80"/>
      <c r="R166" s="80"/>
    </row>
    <row r="167" spans="3:18" ht="12.75" customHeight="1">
      <c r="C167" s="80"/>
      <c r="D167" s="80"/>
      <c r="E167" s="80"/>
      <c r="F167" s="80"/>
      <c r="G167" s="80"/>
      <c r="H167" s="80"/>
      <c r="I167" s="80"/>
      <c r="J167" s="80"/>
      <c r="K167" s="80"/>
      <c r="L167" s="80"/>
      <c r="M167" s="80"/>
      <c r="N167" s="80"/>
      <c r="O167" s="80"/>
      <c r="P167" s="80"/>
      <c r="Q167" s="80"/>
      <c r="R167" s="80"/>
    </row>
    <row r="168" spans="3:18" ht="12.75" customHeight="1">
      <c r="C168" s="80"/>
      <c r="D168" s="80"/>
      <c r="E168" s="80"/>
      <c r="F168" s="80"/>
      <c r="G168" s="80"/>
      <c r="H168" s="80"/>
      <c r="I168" s="80"/>
      <c r="J168" s="80"/>
      <c r="K168" s="80"/>
      <c r="L168" s="80"/>
      <c r="M168" s="80"/>
      <c r="N168" s="80"/>
      <c r="O168" s="80"/>
      <c r="P168" s="80"/>
      <c r="Q168" s="80"/>
      <c r="R168" s="80"/>
    </row>
    <row r="169" spans="3:18" ht="12.75" customHeight="1">
      <c r="C169" s="80"/>
      <c r="D169" s="80"/>
      <c r="E169" s="80"/>
      <c r="F169" s="80"/>
      <c r="G169" s="80"/>
      <c r="H169" s="80"/>
      <c r="I169" s="80"/>
      <c r="J169" s="80"/>
      <c r="K169" s="80"/>
      <c r="L169" s="80"/>
      <c r="M169" s="80"/>
      <c r="N169" s="80"/>
      <c r="O169" s="80"/>
      <c r="P169" s="80"/>
      <c r="Q169" s="80"/>
      <c r="R169" s="80"/>
    </row>
    <row r="170" spans="3:18" ht="12.75" customHeight="1">
      <c r="C170" s="80"/>
      <c r="D170" s="80"/>
      <c r="E170" s="80"/>
      <c r="F170" s="80"/>
      <c r="G170" s="80"/>
      <c r="H170" s="80"/>
      <c r="I170" s="80"/>
      <c r="J170" s="80"/>
      <c r="K170" s="80"/>
      <c r="L170" s="80"/>
      <c r="M170" s="80"/>
      <c r="N170" s="80"/>
      <c r="O170" s="80"/>
      <c r="P170" s="80"/>
      <c r="Q170" s="80"/>
      <c r="R170" s="80"/>
    </row>
    <row r="171" spans="3:18" ht="12.75" customHeight="1">
      <c r="C171" s="80"/>
      <c r="D171" s="80"/>
      <c r="E171" s="80"/>
      <c r="F171" s="80"/>
      <c r="G171" s="80"/>
      <c r="H171" s="80"/>
      <c r="I171" s="80"/>
      <c r="J171" s="80"/>
      <c r="K171" s="80"/>
      <c r="L171" s="80"/>
      <c r="M171" s="80"/>
      <c r="N171" s="80"/>
      <c r="O171" s="80"/>
      <c r="P171" s="80"/>
      <c r="Q171" s="80"/>
      <c r="R171" s="80"/>
    </row>
    <row r="172" spans="3:18" ht="12.75" customHeight="1">
      <c r="C172" s="80"/>
      <c r="D172" s="80"/>
      <c r="E172" s="80"/>
      <c r="F172" s="80"/>
      <c r="G172" s="80"/>
      <c r="H172" s="80"/>
      <c r="I172" s="80"/>
      <c r="J172" s="80"/>
      <c r="K172" s="80"/>
      <c r="L172" s="80"/>
      <c r="M172" s="80"/>
      <c r="N172" s="80"/>
      <c r="O172" s="80"/>
      <c r="P172" s="80"/>
      <c r="Q172" s="80"/>
      <c r="R172" s="80"/>
    </row>
    <row r="173" spans="3:18" ht="12.75" customHeight="1">
      <c r="C173" s="80"/>
      <c r="D173" s="80"/>
      <c r="E173" s="80"/>
      <c r="F173" s="80"/>
      <c r="G173" s="80"/>
      <c r="H173" s="80"/>
      <c r="I173" s="80"/>
      <c r="J173" s="80"/>
      <c r="K173" s="80"/>
      <c r="L173" s="80"/>
      <c r="M173" s="80"/>
      <c r="N173" s="80"/>
      <c r="O173" s="80"/>
      <c r="P173" s="80"/>
      <c r="Q173" s="80"/>
      <c r="R173" s="80"/>
    </row>
    <row r="174" spans="3:18" ht="12.75" customHeight="1">
      <c r="C174" s="80"/>
      <c r="D174" s="80"/>
      <c r="E174" s="80"/>
      <c r="F174" s="80"/>
      <c r="G174" s="80"/>
      <c r="H174" s="80"/>
      <c r="I174" s="80"/>
      <c r="J174" s="80"/>
      <c r="K174" s="80"/>
      <c r="L174" s="80"/>
      <c r="M174" s="80"/>
      <c r="N174" s="80"/>
      <c r="O174" s="80"/>
      <c r="P174" s="80"/>
      <c r="Q174" s="80"/>
      <c r="R174" s="80"/>
    </row>
    <row r="175" spans="3:18" ht="12.75" customHeight="1">
      <c r="C175" s="80"/>
      <c r="D175" s="80"/>
      <c r="E175" s="80"/>
      <c r="F175" s="80"/>
      <c r="G175" s="80"/>
      <c r="H175" s="80"/>
      <c r="I175" s="80"/>
      <c r="J175" s="80"/>
      <c r="K175" s="80"/>
      <c r="L175" s="80"/>
      <c r="M175" s="80"/>
      <c r="N175" s="80"/>
      <c r="O175" s="80"/>
      <c r="P175" s="80"/>
      <c r="Q175" s="80"/>
      <c r="R175" s="80"/>
    </row>
    <row r="176" spans="3:18" ht="12.75" customHeight="1">
      <c r="C176" s="80"/>
      <c r="D176" s="80"/>
      <c r="E176" s="80"/>
      <c r="F176" s="80"/>
      <c r="G176" s="80"/>
      <c r="H176" s="80"/>
      <c r="I176" s="80"/>
      <c r="J176" s="80"/>
      <c r="K176" s="80"/>
      <c r="L176" s="80"/>
      <c r="M176" s="80"/>
      <c r="N176" s="80"/>
      <c r="O176" s="80"/>
      <c r="P176" s="80"/>
      <c r="Q176" s="80"/>
      <c r="R176" s="80"/>
    </row>
    <row r="177" spans="3:18" ht="12.75" customHeight="1">
      <c r="C177" s="80"/>
      <c r="D177" s="80"/>
      <c r="E177" s="80"/>
      <c r="F177" s="80"/>
      <c r="G177" s="80"/>
      <c r="H177" s="80"/>
      <c r="I177" s="80"/>
      <c r="J177" s="80"/>
      <c r="K177" s="80"/>
      <c r="L177" s="80"/>
      <c r="M177" s="80"/>
      <c r="N177" s="80"/>
      <c r="O177" s="80"/>
      <c r="P177" s="80"/>
      <c r="Q177" s="80"/>
      <c r="R177" s="80"/>
    </row>
    <row r="178" spans="3:18" ht="12.75" customHeight="1">
      <c r="C178" s="80"/>
      <c r="D178" s="80"/>
      <c r="E178" s="80"/>
      <c r="F178" s="80"/>
      <c r="G178" s="80"/>
      <c r="H178" s="80"/>
      <c r="I178" s="80"/>
      <c r="J178" s="80"/>
      <c r="K178" s="80"/>
      <c r="L178" s="80"/>
      <c r="M178" s="80"/>
      <c r="N178" s="80"/>
      <c r="O178" s="80"/>
      <c r="P178" s="80"/>
      <c r="Q178" s="80"/>
      <c r="R178" s="80"/>
    </row>
    <row r="179" spans="3:18" ht="12.75" customHeight="1">
      <c r="C179" s="80"/>
      <c r="D179" s="80"/>
      <c r="E179" s="80"/>
      <c r="F179" s="80"/>
      <c r="G179" s="80"/>
      <c r="H179" s="80"/>
      <c r="I179" s="80"/>
      <c r="J179" s="80"/>
      <c r="K179" s="80"/>
      <c r="L179" s="80"/>
      <c r="M179" s="80"/>
      <c r="N179" s="80"/>
      <c r="O179" s="80"/>
      <c r="P179" s="80"/>
      <c r="Q179" s="80"/>
      <c r="R179" s="80"/>
    </row>
    <row r="180" spans="3:18" ht="12.75" customHeight="1">
      <c r="C180" s="80"/>
      <c r="D180" s="80"/>
      <c r="E180" s="80"/>
      <c r="F180" s="80"/>
      <c r="G180" s="80"/>
      <c r="H180" s="80"/>
      <c r="I180" s="80"/>
      <c r="J180" s="80"/>
      <c r="K180" s="80"/>
      <c r="L180" s="80"/>
      <c r="M180" s="80"/>
      <c r="N180" s="80"/>
      <c r="O180" s="80"/>
      <c r="P180" s="80"/>
      <c r="Q180" s="80"/>
      <c r="R180" s="80"/>
    </row>
    <row r="181" spans="3:18" ht="12.75" customHeight="1">
      <c r="C181" s="80"/>
      <c r="D181" s="80"/>
      <c r="E181" s="80"/>
      <c r="F181" s="80"/>
      <c r="G181" s="80"/>
      <c r="H181" s="80"/>
      <c r="I181" s="80"/>
      <c r="J181" s="80"/>
      <c r="K181" s="80"/>
      <c r="L181" s="80"/>
      <c r="M181" s="80"/>
      <c r="N181" s="80"/>
      <c r="O181" s="80"/>
      <c r="P181" s="80"/>
      <c r="Q181" s="80"/>
      <c r="R181" s="80"/>
    </row>
    <row r="182" spans="3:18" ht="12.75" customHeight="1">
      <c r="C182" s="80"/>
      <c r="D182" s="80"/>
      <c r="E182" s="80"/>
      <c r="F182" s="80"/>
      <c r="G182" s="80"/>
      <c r="H182" s="80"/>
      <c r="I182" s="80"/>
      <c r="J182" s="80"/>
      <c r="K182" s="80"/>
      <c r="L182" s="80"/>
      <c r="M182" s="80"/>
      <c r="N182" s="80"/>
      <c r="O182" s="80"/>
      <c r="P182" s="80"/>
      <c r="Q182" s="80"/>
      <c r="R182" s="80"/>
    </row>
    <row r="183" spans="3:18" ht="12.75" customHeight="1">
      <c r="C183" s="80"/>
      <c r="D183" s="80"/>
      <c r="E183" s="80"/>
      <c r="F183" s="80"/>
      <c r="G183" s="80"/>
      <c r="H183" s="80"/>
      <c r="I183" s="80"/>
      <c r="J183" s="80"/>
      <c r="K183" s="80"/>
      <c r="L183" s="80"/>
      <c r="M183" s="80"/>
      <c r="N183" s="80"/>
      <c r="O183" s="80"/>
      <c r="P183" s="80"/>
      <c r="Q183" s="80"/>
      <c r="R183" s="80"/>
    </row>
    <row r="184" spans="3:18" ht="12.75" customHeight="1">
      <c r="C184" s="80"/>
      <c r="D184" s="80"/>
      <c r="E184" s="80"/>
      <c r="F184" s="80"/>
      <c r="G184" s="80"/>
      <c r="H184" s="80"/>
      <c r="I184" s="80"/>
      <c r="J184" s="80"/>
      <c r="K184" s="80"/>
      <c r="L184" s="80"/>
      <c r="M184" s="80"/>
      <c r="N184" s="80"/>
      <c r="O184" s="80"/>
      <c r="P184" s="80"/>
      <c r="Q184" s="80"/>
      <c r="R184" s="80"/>
    </row>
    <row r="185" spans="3:18" ht="12.75" customHeight="1">
      <c r="C185" s="80"/>
      <c r="D185" s="80"/>
      <c r="E185" s="80"/>
      <c r="F185" s="80"/>
      <c r="G185" s="80"/>
      <c r="H185" s="80"/>
      <c r="I185" s="80"/>
      <c r="J185" s="80"/>
      <c r="K185" s="80"/>
      <c r="L185" s="80"/>
      <c r="M185" s="80"/>
      <c r="N185" s="80"/>
      <c r="O185" s="80"/>
      <c r="P185" s="80"/>
      <c r="Q185" s="80"/>
      <c r="R185" s="80"/>
    </row>
    <row r="186" spans="3:18" ht="12.75" customHeight="1">
      <c r="C186" s="80"/>
      <c r="D186" s="80"/>
      <c r="E186" s="80"/>
      <c r="F186" s="80"/>
      <c r="G186" s="80"/>
      <c r="H186" s="80"/>
      <c r="I186" s="80"/>
      <c r="J186" s="80"/>
      <c r="K186" s="80"/>
      <c r="L186" s="80"/>
      <c r="M186" s="80"/>
      <c r="N186" s="80"/>
      <c r="O186" s="80"/>
      <c r="P186" s="80"/>
      <c r="Q186" s="80"/>
      <c r="R186" s="80"/>
    </row>
    <row r="187" spans="3:18" ht="12.75" customHeight="1">
      <c r="C187" s="80"/>
      <c r="D187" s="80"/>
      <c r="E187" s="80"/>
      <c r="F187" s="80"/>
      <c r="G187" s="80"/>
      <c r="H187" s="80"/>
      <c r="I187" s="80"/>
      <c r="J187" s="80"/>
      <c r="K187" s="80"/>
      <c r="L187" s="80"/>
      <c r="M187" s="80"/>
      <c r="N187" s="80"/>
      <c r="O187" s="80"/>
      <c r="P187" s="80"/>
      <c r="Q187" s="80"/>
      <c r="R187" s="80"/>
    </row>
    <row r="188" spans="3:18" ht="12.75" customHeight="1">
      <c r="C188" s="80"/>
      <c r="D188" s="80"/>
      <c r="E188" s="80"/>
      <c r="F188" s="80"/>
      <c r="G188" s="80"/>
      <c r="H188" s="80"/>
      <c r="I188" s="80"/>
      <c r="J188" s="80"/>
      <c r="K188" s="80"/>
      <c r="L188" s="80"/>
      <c r="M188" s="80"/>
      <c r="N188" s="80"/>
      <c r="O188" s="80"/>
      <c r="P188" s="80"/>
      <c r="Q188" s="80"/>
      <c r="R188" s="80"/>
    </row>
    <row r="189" spans="3:18" ht="12.75" customHeight="1">
      <c r="C189" s="80"/>
      <c r="D189" s="80"/>
      <c r="E189" s="80"/>
      <c r="F189" s="80"/>
      <c r="G189" s="80"/>
      <c r="H189" s="80"/>
      <c r="I189" s="80"/>
      <c r="J189" s="80"/>
      <c r="K189" s="80"/>
      <c r="L189" s="80"/>
      <c r="M189" s="80"/>
      <c r="N189" s="80"/>
      <c r="O189" s="80"/>
      <c r="P189" s="80"/>
      <c r="Q189" s="80"/>
      <c r="R189" s="80"/>
    </row>
    <row r="190" spans="3:18" ht="12.75" customHeight="1">
      <c r="C190" s="80"/>
      <c r="D190" s="80"/>
      <c r="E190" s="80"/>
      <c r="F190" s="80"/>
      <c r="G190" s="80"/>
      <c r="H190" s="80"/>
      <c r="I190" s="80"/>
      <c r="J190" s="80"/>
      <c r="K190" s="80"/>
      <c r="L190" s="80"/>
      <c r="M190" s="80"/>
      <c r="N190" s="80"/>
      <c r="O190" s="80"/>
      <c r="P190" s="80"/>
      <c r="Q190" s="80"/>
      <c r="R190" s="80"/>
    </row>
    <row r="191" spans="3:18" ht="12.75" customHeight="1">
      <c r="C191" s="80"/>
      <c r="D191" s="80"/>
      <c r="E191" s="80"/>
      <c r="F191" s="80"/>
      <c r="G191" s="80"/>
      <c r="H191" s="80"/>
      <c r="I191" s="80"/>
      <c r="J191" s="80"/>
      <c r="K191" s="80"/>
      <c r="L191" s="80"/>
      <c r="M191" s="80"/>
      <c r="N191" s="80"/>
      <c r="O191" s="80"/>
      <c r="P191" s="80"/>
      <c r="Q191" s="80"/>
      <c r="R191" s="80"/>
    </row>
    <row r="192" spans="3:18" ht="12.75" customHeight="1">
      <c r="C192" s="80"/>
      <c r="D192" s="80"/>
      <c r="E192" s="80"/>
      <c r="F192" s="80"/>
      <c r="G192" s="80"/>
      <c r="H192" s="80"/>
      <c r="I192" s="80"/>
      <c r="J192" s="80"/>
      <c r="K192" s="80"/>
      <c r="L192" s="80"/>
      <c r="M192" s="80"/>
      <c r="N192" s="80"/>
      <c r="O192" s="80"/>
      <c r="P192" s="80"/>
      <c r="Q192" s="80"/>
      <c r="R192" s="80"/>
    </row>
    <row r="193" spans="3:18" ht="12.75" customHeight="1">
      <c r="C193" s="80"/>
      <c r="D193" s="80"/>
      <c r="E193" s="80"/>
      <c r="F193" s="80"/>
      <c r="G193" s="80"/>
      <c r="H193" s="80"/>
      <c r="I193" s="80"/>
      <c r="J193" s="80"/>
      <c r="K193" s="80"/>
      <c r="L193" s="80"/>
      <c r="M193" s="80"/>
      <c r="N193" s="80"/>
      <c r="O193" s="80"/>
      <c r="P193" s="80"/>
      <c r="Q193" s="80"/>
      <c r="R193" s="80"/>
    </row>
    <row r="194" spans="3:18" ht="12.75" customHeight="1">
      <c r="C194" s="80"/>
      <c r="D194" s="80"/>
      <c r="E194" s="80"/>
      <c r="F194" s="80"/>
      <c r="G194" s="80"/>
      <c r="H194" s="80"/>
      <c r="I194" s="80"/>
      <c r="J194" s="80"/>
      <c r="K194" s="80"/>
      <c r="L194" s="80"/>
      <c r="M194" s="80"/>
      <c r="N194" s="80"/>
      <c r="O194" s="80"/>
      <c r="P194" s="80"/>
      <c r="Q194" s="80"/>
      <c r="R194" s="80"/>
    </row>
    <row r="195" spans="3:18" ht="12.75" customHeight="1">
      <c r="C195" s="80"/>
      <c r="D195" s="80"/>
      <c r="E195" s="80"/>
      <c r="F195" s="80"/>
      <c r="G195" s="80"/>
      <c r="H195" s="80"/>
      <c r="I195" s="80"/>
      <c r="J195" s="80"/>
      <c r="K195" s="80"/>
      <c r="L195" s="80"/>
      <c r="M195" s="80"/>
      <c r="N195" s="80"/>
      <c r="O195" s="80"/>
      <c r="P195" s="80"/>
      <c r="Q195" s="80"/>
      <c r="R195" s="80"/>
    </row>
    <row r="196" spans="3:18" ht="12.75" customHeight="1">
      <c r="C196" s="80"/>
      <c r="D196" s="80"/>
      <c r="E196" s="80"/>
      <c r="F196" s="80"/>
      <c r="G196" s="80"/>
      <c r="H196" s="80"/>
      <c r="I196" s="80"/>
      <c r="J196" s="80"/>
      <c r="K196" s="80"/>
      <c r="L196" s="80"/>
      <c r="M196" s="80"/>
      <c r="N196" s="80"/>
      <c r="O196" s="80"/>
      <c r="P196" s="80"/>
      <c r="Q196" s="80"/>
      <c r="R196" s="80"/>
    </row>
    <row r="197" spans="3:18" ht="12.75" customHeight="1">
      <c r="C197" s="80"/>
      <c r="D197" s="80"/>
      <c r="E197" s="80"/>
      <c r="F197" s="80"/>
      <c r="G197" s="80"/>
      <c r="H197" s="80"/>
      <c r="I197" s="80"/>
      <c r="J197" s="80"/>
      <c r="K197" s="80"/>
      <c r="L197" s="80"/>
      <c r="M197" s="80"/>
      <c r="N197" s="80"/>
      <c r="O197" s="80"/>
      <c r="P197" s="80"/>
      <c r="Q197" s="80"/>
      <c r="R197" s="80"/>
    </row>
    <row r="198" spans="3:18" ht="12.75" customHeight="1">
      <c r="C198" s="80"/>
      <c r="D198" s="80"/>
      <c r="E198" s="80"/>
      <c r="F198" s="80"/>
      <c r="G198" s="80"/>
      <c r="H198" s="80"/>
      <c r="I198" s="80"/>
      <c r="J198" s="80"/>
      <c r="K198" s="80"/>
      <c r="L198" s="80"/>
      <c r="M198" s="80"/>
      <c r="N198" s="80"/>
      <c r="O198" s="80"/>
      <c r="P198" s="80"/>
      <c r="Q198" s="80"/>
      <c r="R198" s="80"/>
    </row>
    <row r="199" spans="3:18" ht="12.75" customHeight="1">
      <c r="C199" s="80"/>
      <c r="D199" s="80"/>
      <c r="E199" s="80"/>
      <c r="F199" s="80"/>
      <c r="G199" s="80"/>
      <c r="H199" s="80"/>
      <c r="I199" s="80"/>
      <c r="J199" s="80"/>
      <c r="K199" s="80"/>
      <c r="L199" s="80"/>
      <c r="M199" s="80"/>
      <c r="N199" s="80"/>
      <c r="O199" s="80"/>
      <c r="P199" s="80"/>
      <c r="Q199" s="80"/>
      <c r="R199" s="80"/>
    </row>
    <row r="200" spans="3:18" ht="12.75" customHeight="1">
      <c r="C200" s="80"/>
      <c r="D200" s="80"/>
      <c r="E200" s="80"/>
      <c r="F200" s="80"/>
      <c r="G200" s="80"/>
      <c r="H200" s="80"/>
      <c r="I200" s="80"/>
      <c r="J200" s="80"/>
      <c r="K200" s="80"/>
      <c r="L200" s="80"/>
      <c r="M200" s="80"/>
      <c r="N200" s="80"/>
      <c r="O200" s="80"/>
      <c r="P200" s="80"/>
      <c r="Q200" s="80"/>
      <c r="R200" s="80"/>
    </row>
    <row r="201" spans="3:18" ht="12.75" customHeight="1">
      <c r="C201" s="80"/>
      <c r="D201" s="80"/>
      <c r="E201" s="80"/>
      <c r="F201" s="80"/>
      <c r="G201" s="80"/>
      <c r="H201" s="80"/>
      <c r="I201" s="80"/>
      <c r="J201" s="80"/>
      <c r="K201" s="80"/>
      <c r="L201" s="80"/>
      <c r="M201" s="80"/>
      <c r="N201" s="80"/>
      <c r="O201" s="80"/>
      <c r="P201" s="80"/>
      <c r="Q201" s="80"/>
      <c r="R201" s="80"/>
    </row>
    <row r="202" spans="3:18" ht="12.75" customHeight="1">
      <c r="C202" s="80"/>
      <c r="D202" s="80"/>
      <c r="E202" s="80"/>
      <c r="F202" s="80"/>
      <c r="G202" s="80"/>
      <c r="H202" s="80"/>
      <c r="I202" s="80"/>
      <c r="J202" s="80"/>
      <c r="K202" s="80"/>
      <c r="L202" s="80"/>
      <c r="M202" s="80"/>
      <c r="N202" s="80"/>
      <c r="O202" s="80"/>
      <c r="P202" s="80"/>
      <c r="Q202" s="80"/>
      <c r="R202" s="80"/>
    </row>
    <row r="203" spans="3:18" ht="12.75" customHeight="1">
      <c r="C203" s="80"/>
      <c r="D203" s="80"/>
      <c r="E203" s="80"/>
      <c r="F203" s="80"/>
      <c r="G203" s="80"/>
      <c r="H203" s="80"/>
      <c r="I203" s="80"/>
      <c r="J203" s="80"/>
      <c r="K203" s="80"/>
      <c r="L203" s="80"/>
      <c r="M203" s="80"/>
      <c r="N203" s="80"/>
      <c r="O203" s="80"/>
      <c r="P203" s="80"/>
      <c r="Q203" s="80"/>
      <c r="R203" s="80"/>
    </row>
    <row r="204" spans="3:18" ht="12.75" customHeight="1">
      <c r="C204" s="80"/>
      <c r="D204" s="80"/>
      <c r="E204" s="80"/>
      <c r="F204" s="80"/>
      <c r="G204" s="80"/>
      <c r="H204" s="80"/>
      <c r="I204" s="80"/>
      <c r="J204" s="80"/>
      <c r="K204" s="80"/>
      <c r="L204" s="80"/>
      <c r="M204" s="80"/>
      <c r="N204" s="80"/>
      <c r="O204" s="80"/>
      <c r="P204" s="80"/>
      <c r="Q204" s="80"/>
      <c r="R204" s="80"/>
    </row>
    <row r="205" spans="3:18" ht="12.75" customHeight="1">
      <c r="C205" s="80"/>
      <c r="D205" s="80"/>
      <c r="E205" s="80"/>
      <c r="F205" s="80"/>
      <c r="G205" s="80"/>
      <c r="H205" s="80"/>
      <c r="I205" s="80"/>
      <c r="J205" s="80"/>
      <c r="K205" s="80"/>
      <c r="L205" s="80"/>
      <c r="M205" s="80"/>
      <c r="N205" s="80"/>
      <c r="O205" s="80"/>
      <c r="P205" s="80"/>
      <c r="Q205" s="80"/>
      <c r="R205" s="80"/>
    </row>
  </sheetData>
  <sheetProtection selectLockedCells="1"/>
  <mergeCells count="13">
    <mergeCell ref="C61:F61"/>
    <mergeCell ref="C62:F62"/>
    <mergeCell ref="C63:F63"/>
    <mergeCell ref="C64:F64"/>
    <mergeCell ref="A3:B3"/>
    <mergeCell ref="C7:F7"/>
    <mergeCell ref="G7:J7"/>
    <mergeCell ref="K7:N7"/>
    <mergeCell ref="O7:R7"/>
    <mergeCell ref="C34:F34"/>
    <mergeCell ref="G34:J34"/>
    <mergeCell ref="K34:N34"/>
    <mergeCell ref="O34:R34"/>
  </mergeCells>
  <hyperlinks>
    <hyperlink ref="A1" location="Inhalt!A1" display="Zurück zum Inhalt"/>
  </hyperlinks>
  <pageMargins left="0.59055118110236227" right="0.59055118110236227" top="0.9055118110236221" bottom="0.43307086614173229" header="0.27559055118110237" footer="0.15748031496062992"/>
  <pageSetup paperSize="9" pageOrder="overThenDown" orientation="portrait" r:id="rId1"/>
  <headerFooter alignWithMargins="0">
    <oddHeader>&amp;L&amp;"Arial,Fett"
Tabelle &amp;A&amp;CSeite &amp;P von &amp;N
&amp;"Arial,Fett"CO&amp;Y2&amp;Y-Emissionen*) 2012 nach Wirtschaftszweigen
in tiefer Gliederung und Bundesländern</oddHeader>
    <oddFooter>&amp;CStatistische Ämter der Länder – Indikatoren und Kennzahlen, UGRdL 2018</oddFooter>
  </headerFooter>
  <rowBreaks count="1" manualBreakCount="1">
    <brk id="32" max="16383" man="1"/>
  </rowBreaks>
  <colBreaks count="3" manualBreakCount="3">
    <brk id="6" max="1048575" man="1"/>
    <brk id="10" max="1048575" man="1"/>
    <brk id="14"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04"/>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7.26953125" style="822" customWidth="1"/>
    <col min="2" max="2" width="33.453125" style="822" customWidth="1"/>
    <col min="3" max="18" width="12.54296875" style="822" customWidth="1"/>
    <col min="19" max="16384" width="11.453125" style="829"/>
  </cols>
  <sheetData>
    <row r="1" spans="1:18" ht="12.75" customHeight="1">
      <c r="A1" s="299" t="s">
        <v>263</v>
      </c>
    </row>
    <row r="3" spans="1:18" s="71" customFormat="1" ht="12.75" customHeight="1">
      <c r="A3" s="1396" t="s">
        <v>185</v>
      </c>
      <c r="B3" s="1396"/>
      <c r="C3" s="598" t="s">
        <v>1484</v>
      </c>
      <c r="D3" s="598"/>
      <c r="E3" s="598"/>
      <c r="F3" s="598"/>
      <c r="G3" s="598"/>
      <c r="H3" s="598"/>
      <c r="I3" s="598"/>
      <c r="J3" s="598"/>
      <c r="K3" s="598"/>
      <c r="L3" s="598"/>
      <c r="M3" s="598"/>
      <c r="N3" s="598"/>
      <c r="O3" s="598"/>
      <c r="P3" s="598"/>
      <c r="Q3" s="598"/>
      <c r="R3" s="598"/>
    </row>
    <row r="4" spans="1:18" s="76" customFormat="1" ht="12.75" customHeight="1">
      <c r="A4" s="599"/>
      <c r="B4" s="600"/>
      <c r="C4" s="601"/>
      <c r="D4" s="601"/>
      <c r="E4" s="601"/>
      <c r="F4" s="601"/>
      <c r="G4" s="601"/>
      <c r="H4" s="601"/>
      <c r="I4" s="601"/>
      <c r="J4" s="601"/>
      <c r="K4" s="601"/>
      <c r="L4" s="601"/>
      <c r="M4" s="601"/>
      <c r="N4" s="601"/>
      <c r="O4" s="601"/>
      <c r="P4" s="601"/>
      <c r="Q4" s="601"/>
      <c r="R4" s="601"/>
    </row>
    <row r="5" spans="1:18" ht="43.5" customHeight="1">
      <c r="A5" s="982" t="s">
        <v>740</v>
      </c>
      <c r="B5" s="983" t="s">
        <v>165</v>
      </c>
      <c r="C5" s="983" t="s">
        <v>1200</v>
      </c>
      <c r="D5" s="983" t="s">
        <v>1485</v>
      </c>
      <c r="E5" s="983" t="s">
        <v>1486</v>
      </c>
      <c r="F5" s="984" t="s">
        <v>331</v>
      </c>
      <c r="G5" s="984" t="s">
        <v>1203</v>
      </c>
      <c r="H5" s="913" t="s">
        <v>1487</v>
      </c>
      <c r="I5" s="984" t="s">
        <v>1488</v>
      </c>
      <c r="J5" s="913" t="s">
        <v>177</v>
      </c>
      <c r="K5" s="913" t="s">
        <v>1489</v>
      </c>
      <c r="L5" s="913" t="s">
        <v>1490</v>
      </c>
      <c r="M5" s="984" t="s">
        <v>1214</v>
      </c>
      <c r="N5" s="913" t="s">
        <v>401</v>
      </c>
      <c r="O5" s="984" t="s">
        <v>1201</v>
      </c>
      <c r="P5" s="984" t="s">
        <v>1202</v>
      </c>
      <c r="Q5" s="913" t="s">
        <v>1491</v>
      </c>
      <c r="R5" s="984" t="s">
        <v>426</v>
      </c>
    </row>
    <row r="6" spans="1:18" s="71" customFormat="1" ht="12.65" customHeight="1">
      <c r="A6" s="798"/>
      <c r="B6" s="798"/>
      <c r="C6" s="798"/>
      <c r="D6" s="798"/>
      <c r="E6" s="798"/>
      <c r="F6" s="798"/>
      <c r="G6" s="798"/>
      <c r="H6" s="798"/>
      <c r="I6" s="798"/>
      <c r="J6" s="798"/>
      <c r="K6" s="798"/>
      <c r="L6" s="798"/>
      <c r="M6" s="798"/>
      <c r="N6" s="798"/>
      <c r="O6" s="798"/>
      <c r="P6" s="798"/>
      <c r="Q6" s="798"/>
      <c r="R6" s="798"/>
    </row>
    <row r="7" spans="1:18" s="71" customFormat="1" ht="12.75" customHeight="1">
      <c r="A7" s="600"/>
      <c r="B7" s="600"/>
      <c r="C7" s="1375" t="s">
        <v>90</v>
      </c>
      <c r="D7" s="1375"/>
      <c r="E7" s="1375"/>
      <c r="F7" s="1375"/>
      <c r="G7" s="1375" t="s">
        <v>90</v>
      </c>
      <c r="H7" s="1375"/>
      <c r="I7" s="1375"/>
      <c r="J7" s="1375"/>
      <c r="K7" s="1375" t="s">
        <v>90</v>
      </c>
      <c r="L7" s="1375"/>
      <c r="M7" s="1375"/>
      <c r="N7" s="1375"/>
      <c r="O7" s="1375" t="s">
        <v>90</v>
      </c>
      <c r="P7" s="1375"/>
      <c r="Q7" s="1375"/>
      <c r="R7" s="1375"/>
    </row>
    <row r="8" spans="1:18" s="76" customFormat="1" ht="12.65" customHeight="1">
      <c r="A8" s="599"/>
      <c r="B8" s="600"/>
      <c r="C8" s="601"/>
      <c r="D8" s="601"/>
      <c r="E8" s="601"/>
      <c r="F8" s="601"/>
      <c r="G8" s="601"/>
      <c r="H8" s="601"/>
      <c r="I8" s="601"/>
      <c r="J8" s="601"/>
      <c r="K8" s="601"/>
      <c r="L8" s="601"/>
      <c r="M8" s="601"/>
      <c r="N8" s="601"/>
      <c r="O8" s="601"/>
      <c r="P8" s="601"/>
      <c r="Q8" s="601"/>
      <c r="R8" s="601"/>
    </row>
    <row r="9" spans="1:18" s="818" customFormat="1" ht="13.4" customHeight="1">
      <c r="A9" s="985" t="s">
        <v>617</v>
      </c>
      <c r="B9" s="986" t="s">
        <v>742</v>
      </c>
      <c r="C9" s="946">
        <v>2323.4740414997932</v>
      </c>
      <c r="D9" s="946">
        <v>1961.876375843319</v>
      </c>
      <c r="E9" s="946">
        <v>101.23326842928913</v>
      </c>
      <c r="F9" s="946">
        <v>512.87012945151218</v>
      </c>
      <c r="G9" s="946">
        <v>41.055866224726898</v>
      </c>
      <c r="H9" s="946">
        <v>105.50841432639608</v>
      </c>
      <c r="I9" s="946">
        <v>627.3524432442365</v>
      </c>
      <c r="J9" s="946">
        <v>423.64769714722974</v>
      </c>
      <c r="K9" s="946">
        <v>2221.9257664055253</v>
      </c>
      <c r="L9" s="946">
        <v>2347.214086371906</v>
      </c>
      <c r="M9" s="946">
        <v>402.03226747169725</v>
      </c>
      <c r="N9" s="946">
        <v>68.260054230194015</v>
      </c>
      <c r="O9" s="946">
        <v>363.87784296347752</v>
      </c>
      <c r="P9" s="946">
        <v>488.5604751100708</v>
      </c>
      <c r="Q9" s="946">
        <v>660.04210879022799</v>
      </c>
      <c r="R9" s="946">
        <v>328.7597564626135</v>
      </c>
    </row>
    <row r="10" spans="1:18" ht="13.4" customHeight="1">
      <c r="A10" s="985" t="s">
        <v>618</v>
      </c>
      <c r="B10" s="986" t="s">
        <v>743</v>
      </c>
      <c r="C10" s="946">
        <v>33439.164801272251</v>
      </c>
      <c r="D10" s="946">
        <v>26505.328649593666</v>
      </c>
      <c r="E10" s="946">
        <v>7897.9730617819514</v>
      </c>
      <c r="F10" s="946">
        <v>47707.796196450472</v>
      </c>
      <c r="G10" s="946">
        <v>10384.164946961382</v>
      </c>
      <c r="H10" s="946">
        <v>6459.0071176303954</v>
      </c>
      <c r="I10" s="946">
        <v>11284.17046775075</v>
      </c>
      <c r="J10" s="946">
        <v>4887.7535520054407</v>
      </c>
      <c r="K10" s="946">
        <v>38161.032994154964</v>
      </c>
      <c r="L10" s="946">
        <v>203617.77742332968</v>
      </c>
      <c r="M10" s="946">
        <v>11050.922636952375</v>
      </c>
      <c r="N10" s="946">
        <v>17641.269835072206</v>
      </c>
      <c r="O10" s="946">
        <v>39066.111656077999</v>
      </c>
      <c r="P10" s="946">
        <v>18110.559271731436</v>
      </c>
      <c r="Q10" s="946">
        <v>9502.998806608186</v>
      </c>
      <c r="R10" s="946">
        <v>3570.0371424745517</v>
      </c>
    </row>
    <row r="11" spans="1:18" ht="26.15" customHeight="1">
      <c r="A11" s="985" t="s">
        <v>619</v>
      </c>
      <c r="B11" s="986" t="s">
        <v>744</v>
      </c>
      <c r="C11" s="946">
        <v>131.82533493169075</v>
      </c>
      <c r="D11" s="946">
        <v>60.595123323095862</v>
      </c>
      <c r="E11" s="946">
        <v>4.5750767180073044</v>
      </c>
      <c r="F11" s="946">
        <v>18.874549967382542</v>
      </c>
      <c r="G11" s="946">
        <v>18.827939425851959</v>
      </c>
      <c r="H11" s="946">
        <v>4.7794716001608091</v>
      </c>
      <c r="I11" s="946">
        <v>32.773641780921672</v>
      </c>
      <c r="J11" s="946">
        <v>37.550860256786926</v>
      </c>
      <c r="K11" s="946">
        <v>2073.8782249424844</v>
      </c>
      <c r="L11" s="946">
        <v>376.29152935081862</v>
      </c>
      <c r="M11" s="946">
        <v>45.614254452573135</v>
      </c>
      <c r="N11" s="946">
        <v>3.2170914705112708</v>
      </c>
      <c r="O11" s="946">
        <v>41.345050456594244</v>
      </c>
      <c r="P11" s="946">
        <v>1346.3480098909113</v>
      </c>
      <c r="Q11" s="946">
        <v>2062.4380666873917</v>
      </c>
      <c r="R11" s="946">
        <v>10.35374971194109</v>
      </c>
    </row>
    <row r="12" spans="1:18" ht="13.4" customHeight="1">
      <c r="A12" s="985" t="s">
        <v>438</v>
      </c>
      <c r="B12" s="986" t="s">
        <v>745</v>
      </c>
      <c r="C12" s="946">
        <v>13659.998923036284</v>
      </c>
      <c r="D12" s="946">
        <v>15179.627227134233</v>
      </c>
      <c r="E12" s="946">
        <v>471.90420883109169</v>
      </c>
      <c r="F12" s="946">
        <v>9160.4064872277486</v>
      </c>
      <c r="G12" s="946">
        <v>4583.8102987653765</v>
      </c>
      <c r="H12" s="946">
        <v>2653.0416050116432</v>
      </c>
      <c r="I12" s="946">
        <v>4570.0551302389549</v>
      </c>
      <c r="J12" s="946">
        <v>652.91242485236069</v>
      </c>
      <c r="K12" s="946">
        <v>17575.407132983208</v>
      </c>
      <c r="L12" s="946">
        <v>56288.381656301492</v>
      </c>
      <c r="M12" s="946">
        <v>8317.9353452870764</v>
      </c>
      <c r="N12" s="946">
        <v>11448.664759883173</v>
      </c>
      <c r="O12" s="946">
        <v>3082.3063284494492</v>
      </c>
      <c r="P12" s="946">
        <v>7736.46753128605</v>
      </c>
      <c r="Q12" s="946">
        <v>2486.4530171149181</v>
      </c>
      <c r="R12" s="946">
        <v>1803.7318206613309</v>
      </c>
    </row>
    <row r="13" spans="1:18" ht="39" customHeight="1">
      <c r="A13" s="985" t="s">
        <v>240</v>
      </c>
      <c r="B13" s="986" t="s">
        <v>746</v>
      </c>
      <c r="C13" s="946">
        <v>695.04548495676306</v>
      </c>
      <c r="D13" s="946">
        <v>1561.7135438399325</v>
      </c>
      <c r="E13" s="946">
        <v>147.03598014730562</v>
      </c>
      <c r="F13" s="946">
        <v>266.09819823517523</v>
      </c>
      <c r="G13" s="946">
        <v>234.89579136379513</v>
      </c>
      <c r="H13" s="946">
        <v>374.64754103647243</v>
      </c>
      <c r="I13" s="946">
        <v>389.32125226253612</v>
      </c>
      <c r="J13" s="946">
        <v>338.06050784479925</v>
      </c>
      <c r="K13" s="946">
        <v>1714.1077702006467</v>
      </c>
      <c r="L13" s="946">
        <v>1967.4065971286816</v>
      </c>
      <c r="M13" s="946">
        <v>542.86258067841709</v>
      </c>
      <c r="N13" s="946">
        <v>77.206088281206277</v>
      </c>
      <c r="O13" s="946">
        <v>313.7663070294675</v>
      </c>
      <c r="P13" s="946">
        <v>760.46870250002496</v>
      </c>
      <c r="Q13" s="946">
        <v>295.10647961398445</v>
      </c>
      <c r="R13" s="946">
        <v>133.39215423489776</v>
      </c>
    </row>
    <row r="14" spans="1:18" ht="39" customHeight="1">
      <c r="A14" s="985" t="s">
        <v>241</v>
      </c>
      <c r="B14" s="986" t="s">
        <v>747</v>
      </c>
      <c r="C14" s="946">
        <v>136.59185657907108</v>
      </c>
      <c r="D14" s="946">
        <v>153.31194517838441</v>
      </c>
      <c r="E14" s="946">
        <v>9.3922023832807078</v>
      </c>
      <c r="F14" s="946">
        <v>3.9072213337066417</v>
      </c>
      <c r="G14" s="946">
        <v>0.62188123992839595</v>
      </c>
      <c r="H14" s="946">
        <v>1.9538528717876484</v>
      </c>
      <c r="I14" s="946">
        <v>33.225261498266342</v>
      </c>
      <c r="J14" s="946">
        <v>1.8850409160582398</v>
      </c>
      <c r="K14" s="946">
        <v>38.210055806250786</v>
      </c>
      <c r="L14" s="946">
        <v>220.975369087758</v>
      </c>
      <c r="M14" s="946">
        <v>30.08529170890591</v>
      </c>
      <c r="N14" s="946">
        <v>1.2106214953065728</v>
      </c>
      <c r="O14" s="946">
        <v>81.909003061747271</v>
      </c>
      <c r="P14" s="946">
        <v>6.6157615348182981</v>
      </c>
      <c r="Q14" s="946">
        <v>2.7000691517969595</v>
      </c>
      <c r="R14" s="946">
        <v>14.409258166720765</v>
      </c>
    </row>
    <row r="15" spans="1:18" ht="25" customHeight="1">
      <c r="A15" s="985" t="s">
        <v>623</v>
      </c>
      <c r="B15" s="986" t="s">
        <v>748</v>
      </c>
      <c r="C15" s="946">
        <v>1664.364342985285</v>
      </c>
      <c r="D15" s="946">
        <v>2041.9608568767298</v>
      </c>
      <c r="E15" s="946">
        <v>26.976763308695361</v>
      </c>
      <c r="F15" s="946">
        <v>220.86746318700742</v>
      </c>
      <c r="G15" s="946">
        <v>5.9657190560479307</v>
      </c>
      <c r="H15" s="946">
        <v>11.605322743471406</v>
      </c>
      <c r="I15" s="946">
        <v>510.61106883734197</v>
      </c>
      <c r="J15" s="946">
        <v>36.383342526312191</v>
      </c>
      <c r="K15" s="946">
        <v>1388.216414279148</v>
      </c>
      <c r="L15" s="946">
        <v>2084.8432366961711</v>
      </c>
      <c r="M15" s="946">
        <v>555.32133113210091</v>
      </c>
      <c r="N15" s="946">
        <v>5.6502136819596069</v>
      </c>
      <c r="O15" s="946">
        <v>662.28913806017101</v>
      </c>
      <c r="P15" s="946">
        <v>171.09369178802558</v>
      </c>
      <c r="Q15" s="946">
        <v>309.06697417045018</v>
      </c>
      <c r="R15" s="946">
        <v>141.68231534724958</v>
      </c>
    </row>
    <row r="16" spans="1:18" s="818" customFormat="1" ht="12.65" customHeight="1">
      <c r="A16" s="985" t="s">
        <v>625</v>
      </c>
      <c r="B16" s="986" t="s">
        <v>749</v>
      </c>
      <c r="C16" s="946">
        <v>2516.6103348700885</v>
      </c>
      <c r="D16" s="946">
        <v>2901.6022491364592</v>
      </c>
      <c r="E16" s="946">
        <v>5.1084136600148238</v>
      </c>
      <c r="F16" s="946">
        <v>3503.758773340096</v>
      </c>
      <c r="G16" s="946">
        <v>2.6522049226614737</v>
      </c>
      <c r="H16" s="946">
        <v>1546.3416427309617</v>
      </c>
      <c r="I16" s="946">
        <v>19.061996029385291</v>
      </c>
      <c r="J16" s="946">
        <v>4.3352078011117765</v>
      </c>
      <c r="K16" s="946">
        <v>1053.7953846015398</v>
      </c>
      <c r="L16" s="946">
        <v>10853.025271981403</v>
      </c>
      <c r="M16" s="946">
        <v>31.014984277478451</v>
      </c>
      <c r="N16" s="946">
        <v>1159.9814495026583</v>
      </c>
      <c r="O16" s="946">
        <v>8.3155894934784005</v>
      </c>
      <c r="P16" s="946">
        <v>2223.9115087190335</v>
      </c>
      <c r="Q16" s="946">
        <v>524.58127328656485</v>
      </c>
      <c r="R16" s="946">
        <v>5.1177704831881696</v>
      </c>
    </row>
    <row r="17" spans="1:18" s="822" customFormat="1" ht="25" customHeight="1">
      <c r="A17" s="985" t="s">
        <v>627</v>
      </c>
      <c r="B17" s="986" t="s">
        <v>750</v>
      </c>
      <c r="C17" s="946">
        <v>607.8448267015566</v>
      </c>
      <c r="D17" s="946">
        <v>2250.1759520467713</v>
      </c>
      <c r="E17" s="946">
        <v>15.983869811516943</v>
      </c>
      <c r="F17" s="946">
        <v>410.77742554769696</v>
      </c>
      <c r="G17" s="946">
        <v>4.8173514606779202</v>
      </c>
      <c r="H17" s="946">
        <v>45.995369277083292</v>
      </c>
      <c r="I17" s="946">
        <v>1015.8212192736939</v>
      </c>
      <c r="J17" s="946">
        <v>49.023157175513035</v>
      </c>
      <c r="K17" s="946">
        <v>2203.3834453236268</v>
      </c>
      <c r="L17" s="946">
        <v>10683.382219529702</v>
      </c>
      <c r="M17" s="946">
        <v>5125.8297065439774</v>
      </c>
      <c r="N17" s="946">
        <v>5.1911813016202357</v>
      </c>
      <c r="O17" s="946">
        <v>478.70316111357153</v>
      </c>
      <c r="P17" s="946">
        <v>2647.3057448959189</v>
      </c>
      <c r="Q17" s="946">
        <v>567.2007957405259</v>
      </c>
      <c r="R17" s="946">
        <v>129.10271757878456</v>
      </c>
    </row>
    <row r="18" spans="1:18" ht="25" customHeight="1">
      <c r="A18" s="985" t="s">
        <v>629</v>
      </c>
      <c r="B18" s="986" t="s">
        <v>751</v>
      </c>
      <c r="C18" s="946">
        <v>130.52860680549077</v>
      </c>
      <c r="D18" s="946">
        <v>17.174302457961566</v>
      </c>
      <c r="E18" s="946">
        <v>40.046958723504282</v>
      </c>
      <c r="F18" s="946">
        <v>10.35435363085117</v>
      </c>
      <c r="G18" s="946">
        <v>0.79967696835963353</v>
      </c>
      <c r="H18" s="946">
        <v>2.2704968834838857</v>
      </c>
      <c r="I18" s="946">
        <v>65.56205715201088</v>
      </c>
      <c r="J18" s="946">
        <v>2.001113688820741</v>
      </c>
      <c r="K18" s="946">
        <v>36.242148798207182</v>
      </c>
      <c r="L18" s="946">
        <v>145.75763989229463</v>
      </c>
      <c r="M18" s="946">
        <v>77.656064520378251</v>
      </c>
      <c r="N18" s="946">
        <v>1.1419185499582742</v>
      </c>
      <c r="O18" s="946">
        <v>21.612123591676784</v>
      </c>
      <c r="P18" s="946">
        <v>33.166841101643989</v>
      </c>
      <c r="Q18" s="946">
        <v>6.5720938470045382</v>
      </c>
      <c r="R18" s="946">
        <v>6.3613205740659771</v>
      </c>
    </row>
    <row r="19" spans="1:18" ht="25" customHeight="1">
      <c r="A19" s="985" t="s">
        <v>631</v>
      </c>
      <c r="B19" s="986" t="s">
        <v>752</v>
      </c>
      <c r="C19" s="946">
        <v>5278.3400237970118</v>
      </c>
      <c r="D19" s="946">
        <v>3453.7921569039786</v>
      </c>
      <c r="E19" s="946">
        <v>28.760416525335515</v>
      </c>
      <c r="F19" s="946">
        <v>855.39103634368757</v>
      </c>
      <c r="G19" s="946">
        <v>63.656496306504089</v>
      </c>
      <c r="H19" s="946">
        <v>28.758874045142669</v>
      </c>
      <c r="I19" s="946">
        <v>1183.4027621658336</v>
      </c>
      <c r="J19" s="946">
        <v>89.451561370930662</v>
      </c>
      <c r="K19" s="946">
        <v>2664.6724752175751</v>
      </c>
      <c r="L19" s="946">
        <v>9225.3065451894472</v>
      </c>
      <c r="M19" s="946">
        <v>1100.1759168995984</v>
      </c>
      <c r="N19" s="946">
        <v>124.71282747317589</v>
      </c>
      <c r="O19" s="946">
        <v>616.46508271223286</v>
      </c>
      <c r="P19" s="946">
        <v>1402.3027015505959</v>
      </c>
      <c r="Q19" s="946">
        <v>502.09958203720561</v>
      </c>
      <c r="R19" s="946">
        <v>913.97375345963883</v>
      </c>
    </row>
    <row r="20" spans="1:18" ht="25" customHeight="1">
      <c r="A20" s="985" t="s">
        <v>633</v>
      </c>
      <c r="B20" s="986" t="s">
        <v>753</v>
      </c>
      <c r="C20" s="946">
        <v>986.09354063329215</v>
      </c>
      <c r="D20" s="946">
        <v>821.90785392849762</v>
      </c>
      <c r="E20" s="946">
        <v>70.328150326225483</v>
      </c>
      <c r="F20" s="946">
        <v>3736.6268421685245</v>
      </c>
      <c r="G20" s="946">
        <v>4193.0330972003649</v>
      </c>
      <c r="H20" s="946">
        <v>433.64342412632737</v>
      </c>
      <c r="I20" s="946">
        <v>760.95974177263213</v>
      </c>
      <c r="J20" s="946">
        <v>34.382015311636053</v>
      </c>
      <c r="K20" s="946">
        <v>7658.7010768806031</v>
      </c>
      <c r="L20" s="946">
        <v>19213.074816538658</v>
      </c>
      <c r="M20" s="946">
        <v>474.53596308961625</v>
      </c>
      <c r="N20" s="946">
        <v>9693.4247891477462</v>
      </c>
      <c r="O20" s="946">
        <v>524.89057987562273</v>
      </c>
      <c r="P20" s="946">
        <v>334.82143723836498</v>
      </c>
      <c r="Q20" s="946">
        <v>55.672916925019763</v>
      </c>
      <c r="R20" s="946">
        <v>244.44273453020924</v>
      </c>
    </row>
    <row r="21" spans="1:18" ht="37.5" customHeight="1">
      <c r="A21" s="985" t="s">
        <v>635</v>
      </c>
      <c r="B21" s="986" t="s">
        <v>754</v>
      </c>
      <c r="C21" s="946">
        <v>90.789950394492905</v>
      </c>
      <c r="D21" s="946">
        <v>58.580793819255142</v>
      </c>
      <c r="E21" s="946">
        <v>14.269942891461522</v>
      </c>
      <c r="F21" s="946">
        <v>10.404762103088903</v>
      </c>
      <c r="G21" s="946">
        <v>2.5645889214269046</v>
      </c>
      <c r="H21" s="946">
        <v>11.391193713232541</v>
      </c>
      <c r="I21" s="946">
        <v>40.646990338342839</v>
      </c>
      <c r="J21" s="946">
        <v>8.3573041936324923</v>
      </c>
      <c r="K21" s="946">
        <v>40.73236314967221</v>
      </c>
      <c r="L21" s="946">
        <v>217.73588687321416</v>
      </c>
      <c r="M21" s="946">
        <v>22.43102775225822</v>
      </c>
      <c r="N21" s="946">
        <v>4.4690635262495251</v>
      </c>
      <c r="O21" s="946">
        <v>31.129872992200376</v>
      </c>
      <c r="P21" s="946">
        <v>13.036151548164666</v>
      </c>
      <c r="Q21" s="946">
        <v>11.456284130372172</v>
      </c>
      <c r="R21" s="946">
        <v>17.41757979772483</v>
      </c>
    </row>
    <row r="22" spans="1:18" s="818" customFormat="1" ht="26.15" customHeight="1">
      <c r="A22" s="985" t="s">
        <v>636</v>
      </c>
      <c r="B22" s="986" t="s">
        <v>755</v>
      </c>
      <c r="C22" s="946">
        <v>121.56469046275792</v>
      </c>
      <c r="D22" s="946">
        <v>193.49368470987901</v>
      </c>
      <c r="E22" s="946">
        <v>12.169034530944009</v>
      </c>
      <c r="F22" s="946">
        <v>16.478386406375201</v>
      </c>
      <c r="G22" s="946">
        <v>2.3603207229492837</v>
      </c>
      <c r="H22" s="946">
        <v>5.8775651437046781</v>
      </c>
      <c r="I22" s="946">
        <v>75.010932046460852</v>
      </c>
      <c r="J22" s="946">
        <v>5.3310949531705836</v>
      </c>
      <c r="K22" s="946">
        <v>64.19572830136832</v>
      </c>
      <c r="L22" s="946">
        <v>279.35557394605655</v>
      </c>
      <c r="M22" s="946">
        <v>27.282197058612834</v>
      </c>
      <c r="N22" s="946">
        <v>3.293282334286102</v>
      </c>
      <c r="O22" s="946">
        <v>46.383248091022097</v>
      </c>
      <c r="P22" s="946">
        <v>14.062970122276647</v>
      </c>
      <c r="Q22" s="946">
        <v>9.7285858714962625</v>
      </c>
      <c r="R22" s="946">
        <v>19.22330385182471</v>
      </c>
    </row>
    <row r="23" spans="1:18" ht="13.4" customHeight="1">
      <c r="A23" s="985" t="s">
        <v>638</v>
      </c>
      <c r="B23" s="986" t="s">
        <v>756</v>
      </c>
      <c r="C23" s="946">
        <v>527.25288209328596</v>
      </c>
      <c r="D23" s="946">
        <v>478.63506893421146</v>
      </c>
      <c r="E23" s="946">
        <v>24.722413919743929</v>
      </c>
      <c r="F23" s="946">
        <v>39.417121997193682</v>
      </c>
      <c r="G23" s="946">
        <v>12.053190795806504</v>
      </c>
      <c r="H23" s="946">
        <v>28.144224242591857</v>
      </c>
      <c r="I23" s="946">
        <v>132.67400339221302</v>
      </c>
      <c r="J23" s="946">
        <v>27.617877607809362</v>
      </c>
      <c r="K23" s="946">
        <v>173.53763014074065</v>
      </c>
      <c r="L23" s="946">
        <v>605.49354550928888</v>
      </c>
      <c r="M23" s="946">
        <v>101.68807822792942</v>
      </c>
      <c r="N23" s="946">
        <v>33.424900671296314</v>
      </c>
      <c r="O23" s="946">
        <v>79.576816493668218</v>
      </c>
      <c r="P23" s="946">
        <v>49.268657553687106</v>
      </c>
      <c r="Q23" s="946">
        <v>54.698756751268029</v>
      </c>
      <c r="R23" s="946">
        <v>41.37159660995971</v>
      </c>
    </row>
    <row r="24" spans="1:18" ht="13.4" customHeight="1">
      <c r="A24" s="985" t="s">
        <v>640</v>
      </c>
      <c r="B24" s="986" t="s">
        <v>757</v>
      </c>
      <c r="C24" s="946">
        <v>753.81489600005239</v>
      </c>
      <c r="D24" s="946">
        <v>770.42617016796089</v>
      </c>
      <c r="E24" s="946">
        <v>51.412838244142662</v>
      </c>
      <c r="F24" s="946">
        <v>51.74605986994105</v>
      </c>
      <c r="G24" s="946">
        <v>50.84134182443389</v>
      </c>
      <c r="H24" s="946">
        <v>102.05425786708895</v>
      </c>
      <c r="I24" s="946">
        <v>221.23717980972776</v>
      </c>
      <c r="J24" s="946">
        <v>42.598203387567182</v>
      </c>
      <c r="K24" s="946">
        <v>437.05431548398622</v>
      </c>
      <c r="L24" s="946">
        <v>546.50762475413899</v>
      </c>
      <c r="M24" s="946">
        <v>175.47370159995214</v>
      </c>
      <c r="N24" s="946">
        <v>106.83421106737856</v>
      </c>
      <c r="O24" s="946">
        <v>174.97306909002495</v>
      </c>
      <c r="P24" s="946">
        <v>44.380958111143002</v>
      </c>
      <c r="Q24" s="946">
        <v>71.776788962023033</v>
      </c>
      <c r="R24" s="946">
        <v>105.73949931697642</v>
      </c>
    </row>
    <row r="25" spans="1:18" ht="37.5" customHeight="1">
      <c r="A25" s="985" t="s">
        <v>642</v>
      </c>
      <c r="B25" s="986" t="s">
        <v>758</v>
      </c>
      <c r="C25" s="946">
        <v>151.15748675713564</v>
      </c>
      <c r="D25" s="946">
        <v>476.85264913421014</v>
      </c>
      <c r="E25" s="946">
        <v>25.697224358920767</v>
      </c>
      <c r="F25" s="946">
        <v>34.578843064406591</v>
      </c>
      <c r="G25" s="946">
        <v>9.5486379824221306</v>
      </c>
      <c r="H25" s="946">
        <v>60.357840330295588</v>
      </c>
      <c r="I25" s="946">
        <v>122.52066566051045</v>
      </c>
      <c r="J25" s="946">
        <v>13.48599807499939</v>
      </c>
      <c r="K25" s="946">
        <v>102.55832479983498</v>
      </c>
      <c r="L25" s="946">
        <v>245.51732917467709</v>
      </c>
      <c r="M25" s="946">
        <v>53.578501797852866</v>
      </c>
      <c r="N25" s="946">
        <v>232.12421285033349</v>
      </c>
      <c r="O25" s="946">
        <v>42.292336844566677</v>
      </c>
      <c r="P25" s="946">
        <v>36.032404622351386</v>
      </c>
      <c r="Q25" s="946">
        <v>75.792416627206237</v>
      </c>
      <c r="R25" s="946">
        <v>31.497816710090369</v>
      </c>
    </row>
    <row r="26" spans="1:18" ht="13.4" customHeight="1">
      <c r="A26" s="985" t="s">
        <v>439</v>
      </c>
      <c r="B26" s="986" t="s">
        <v>759</v>
      </c>
      <c r="C26" s="946">
        <v>18117.058104112049</v>
      </c>
      <c r="D26" s="946">
        <v>8944.5512694382214</v>
      </c>
      <c r="E26" s="946">
        <v>7037.1323639127068</v>
      </c>
      <c r="F26" s="946">
        <v>37988.654678564766</v>
      </c>
      <c r="G26" s="946">
        <v>5672.7448838469491</v>
      </c>
      <c r="H26" s="946">
        <v>3522.1271195270392</v>
      </c>
      <c r="I26" s="946">
        <v>5603.7419292350005</v>
      </c>
      <c r="J26" s="946">
        <v>3918.7438839680012</v>
      </c>
      <c r="K26" s="946">
        <v>17235.52456376197</v>
      </c>
      <c r="L26" s="946">
        <v>144372.74500375363</v>
      </c>
      <c r="M26" s="946">
        <v>1961.0003925461672</v>
      </c>
      <c r="N26" s="946">
        <v>6033.6826352036205</v>
      </c>
      <c r="O26" s="946">
        <v>35352.770744689537</v>
      </c>
      <c r="P26" s="946">
        <v>8587.93242910142</v>
      </c>
      <c r="Q26" s="946">
        <v>4527.3384200353139</v>
      </c>
      <c r="R26" s="946">
        <v>1376.3057618030202</v>
      </c>
    </row>
    <row r="27" spans="1:18" ht="12.65" customHeight="1">
      <c r="A27" s="985" t="s">
        <v>440</v>
      </c>
      <c r="B27" s="986" t="s">
        <v>760</v>
      </c>
      <c r="C27" s="946">
        <v>559.98747081661952</v>
      </c>
      <c r="D27" s="946">
        <v>690.52360530606825</v>
      </c>
      <c r="E27" s="946">
        <v>116.76213223572429</v>
      </c>
      <c r="F27" s="946">
        <v>158.97069345366265</v>
      </c>
      <c r="G27" s="946">
        <v>37.528850548217918</v>
      </c>
      <c r="H27" s="946">
        <v>102.63153300809944</v>
      </c>
      <c r="I27" s="946">
        <v>368.20569147171511</v>
      </c>
      <c r="J27" s="946">
        <v>85.525054026569194</v>
      </c>
      <c r="K27" s="946">
        <v>451.34614438526006</v>
      </c>
      <c r="L27" s="946">
        <v>909.41105602648179</v>
      </c>
      <c r="M27" s="946">
        <v>227.77381555173059</v>
      </c>
      <c r="N27" s="946">
        <v>47.362425607766141</v>
      </c>
      <c r="O27" s="946">
        <v>162.18476406252302</v>
      </c>
      <c r="P27" s="946">
        <v>131.21701896800721</v>
      </c>
      <c r="Q27" s="946">
        <v>149.62596425725937</v>
      </c>
      <c r="R27" s="946">
        <v>96.244349827878452</v>
      </c>
    </row>
    <row r="28" spans="1:18" ht="12.65" customHeight="1">
      <c r="A28" s="985" t="s">
        <v>441</v>
      </c>
      <c r="B28" s="986" t="s">
        <v>761</v>
      </c>
      <c r="C28" s="946">
        <v>970.29496837560191</v>
      </c>
      <c r="D28" s="946">
        <v>1630.0314243920475</v>
      </c>
      <c r="E28" s="946">
        <v>267.59928008442193</v>
      </c>
      <c r="F28" s="946">
        <v>380.88978723691332</v>
      </c>
      <c r="G28" s="946">
        <v>71.252974374988824</v>
      </c>
      <c r="H28" s="946">
        <v>176.42738848345303</v>
      </c>
      <c r="I28" s="946">
        <v>709.39407502415838</v>
      </c>
      <c r="J28" s="946">
        <v>193.02132890172226</v>
      </c>
      <c r="K28" s="946">
        <v>824.87692808204724</v>
      </c>
      <c r="L28" s="946">
        <v>1670.9481778972872</v>
      </c>
      <c r="M28" s="946">
        <v>498.59882911482964</v>
      </c>
      <c r="N28" s="946">
        <v>108.34292290713745</v>
      </c>
      <c r="O28" s="946">
        <v>427.504768419897</v>
      </c>
      <c r="P28" s="946">
        <v>308.59428248504776</v>
      </c>
      <c r="Q28" s="946">
        <v>277.14333851330105</v>
      </c>
      <c r="R28" s="946">
        <v>283.4014604703807</v>
      </c>
    </row>
    <row r="29" spans="1:18" s="818" customFormat="1" ht="12.65" customHeight="1">
      <c r="A29" s="985" t="s">
        <v>645</v>
      </c>
      <c r="B29" s="986" t="s">
        <v>762</v>
      </c>
      <c r="C29" s="946">
        <v>10356.105072854087</v>
      </c>
      <c r="D29" s="946">
        <v>18265.220377983445</v>
      </c>
      <c r="E29" s="946">
        <v>3333.2396683865882</v>
      </c>
      <c r="F29" s="946">
        <v>2933.6997944472437</v>
      </c>
      <c r="G29" s="946">
        <v>828.07079613507449</v>
      </c>
      <c r="H29" s="946">
        <v>2317.5789221163891</v>
      </c>
      <c r="I29" s="946">
        <v>9240.3294329113724</v>
      </c>
      <c r="J29" s="946">
        <v>1698.7136593309485</v>
      </c>
      <c r="K29" s="946">
        <v>8832.5905341329253</v>
      </c>
      <c r="L29" s="946">
        <v>19209.045661291195</v>
      </c>
      <c r="M29" s="946">
        <v>5142.3965689237984</v>
      </c>
      <c r="N29" s="946">
        <v>1082.7332772072762</v>
      </c>
      <c r="O29" s="946">
        <v>3164.6860368732432</v>
      </c>
      <c r="P29" s="946">
        <v>2663.9784225040662</v>
      </c>
      <c r="Q29" s="946">
        <v>2954.1273461431374</v>
      </c>
      <c r="R29" s="946">
        <v>1951.8823536473312</v>
      </c>
    </row>
    <row r="30" spans="1:18" s="818" customFormat="1" ht="12.65" customHeight="1">
      <c r="A30" s="985" t="s">
        <v>647</v>
      </c>
      <c r="B30" s="986" t="s">
        <v>651</v>
      </c>
      <c r="C30" s="946">
        <v>46118.743915626124</v>
      </c>
      <c r="D30" s="946">
        <v>46732.425403420435</v>
      </c>
      <c r="E30" s="946">
        <v>11332.445998597828</v>
      </c>
      <c r="F30" s="946">
        <v>51154.36612034923</v>
      </c>
      <c r="G30" s="946">
        <v>11253.291609321184</v>
      </c>
      <c r="H30" s="946">
        <v>8882.0944540731798</v>
      </c>
      <c r="I30" s="946">
        <v>21151.852343906357</v>
      </c>
      <c r="J30" s="946">
        <v>7010.1149084836188</v>
      </c>
      <c r="K30" s="946">
        <v>49215.549294693417</v>
      </c>
      <c r="L30" s="946">
        <v>225174.03717099279</v>
      </c>
      <c r="M30" s="946">
        <v>16595.35147334787</v>
      </c>
      <c r="N30" s="946">
        <v>18792.263166509678</v>
      </c>
      <c r="O30" s="946">
        <v>42594.675535914721</v>
      </c>
      <c r="P30" s="946">
        <v>21263.098169345572</v>
      </c>
      <c r="Q30" s="946">
        <v>13117.168261541552</v>
      </c>
      <c r="R30" s="946">
        <v>5850.6792525844967</v>
      </c>
    </row>
    <row r="31" spans="1:18" s="822" customFormat="1" ht="12.65" customHeight="1">
      <c r="A31" s="987"/>
      <c r="B31" s="986" t="s">
        <v>652</v>
      </c>
      <c r="C31" s="946">
        <v>22821.93644555307</v>
      </c>
      <c r="D31" s="946">
        <v>28063.220458345735</v>
      </c>
      <c r="E31" s="946">
        <v>4778.298433967394</v>
      </c>
      <c r="F31" s="946">
        <v>4722.4367897695829</v>
      </c>
      <c r="G31" s="946">
        <v>1561.1461871992251</v>
      </c>
      <c r="H31" s="946">
        <v>2927.1997645979845</v>
      </c>
      <c r="I31" s="946">
        <v>14484.912068606347</v>
      </c>
      <c r="J31" s="946">
        <v>3355.7657709505734</v>
      </c>
      <c r="K31" s="946">
        <v>18376.181305308572</v>
      </c>
      <c r="L31" s="946">
        <v>36876.257152409577</v>
      </c>
      <c r="M31" s="946">
        <v>8734.7629018639673</v>
      </c>
      <c r="N31" s="946">
        <v>2288.7856951170875</v>
      </c>
      <c r="O31" s="946">
        <v>6859.4772439507669</v>
      </c>
      <c r="P31" s="946">
        <v>4245.7543956260306</v>
      </c>
      <c r="Q31" s="946">
        <v>6064.7745711923508</v>
      </c>
      <c r="R31" s="946">
        <v>4027.030225395762</v>
      </c>
    </row>
    <row r="32" spans="1:18" ht="25" customHeight="1">
      <c r="A32" s="987"/>
      <c r="B32" s="986" t="s">
        <v>741</v>
      </c>
      <c r="C32" s="946">
        <v>68940.680361179198</v>
      </c>
      <c r="D32" s="946">
        <v>74795.64586176617</v>
      </c>
      <c r="E32" s="946">
        <v>16110.744432565221</v>
      </c>
      <c r="F32" s="946">
        <v>55876.802910118815</v>
      </c>
      <c r="G32" s="946">
        <v>12814.437796520409</v>
      </c>
      <c r="H32" s="946">
        <v>11809.294218671164</v>
      </c>
      <c r="I32" s="946">
        <v>35636.764412512704</v>
      </c>
      <c r="J32" s="946">
        <v>10365.880679434193</v>
      </c>
      <c r="K32" s="946">
        <v>67591.730600001989</v>
      </c>
      <c r="L32" s="946">
        <v>262050.29432340237</v>
      </c>
      <c r="M32" s="946">
        <v>25330.114375211837</v>
      </c>
      <c r="N32" s="946">
        <v>21081.048861626765</v>
      </c>
      <c r="O32" s="946">
        <v>49454.152779865486</v>
      </c>
      <c r="P32" s="946">
        <v>25508.852564971603</v>
      </c>
      <c r="Q32" s="946">
        <v>19181.942832733905</v>
      </c>
      <c r="R32" s="946">
        <v>9877.7094779802592</v>
      </c>
    </row>
    <row r="33" spans="1:18" s="71" customFormat="1" ht="12.65" customHeight="1">
      <c r="A33" s="798"/>
      <c r="B33" s="798"/>
      <c r="C33" s="798"/>
      <c r="D33" s="798"/>
      <c r="E33" s="798"/>
      <c r="F33" s="798"/>
      <c r="G33" s="798"/>
      <c r="H33" s="798"/>
      <c r="I33" s="798"/>
      <c r="J33" s="798"/>
      <c r="K33" s="798"/>
      <c r="L33" s="798"/>
      <c r="M33" s="798"/>
      <c r="N33" s="798"/>
      <c r="O33" s="798"/>
      <c r="P33" s="798"/>
      <c r="Q33" s="798"/>
      <c r="R33" s="798"/>
    </row>
    <row r="34" spans="1:18" s="71" customFormat="1" ht="26.5" customHeight="1">
      <c r="A34" s="600"/>
      <c r="B34" s="600"/>
      <c r="C34" s="1393" t="s">
        <v>1675</v>
      </c>
      <c r="D34" s="1344"/>
      <c r="E34" s="1344"/>
      <c r="F34" s="1344"/>
      <c r="G34" s="1395" t="s">
        <v>8</v>
      </c>
      <c r="H34" s="1375"/>
      <c r="I34" s="1375"/>
      <c r="J34" s="1375"/>
      <c r="K34" s="1395" t="s">
        <v>8</v>
      </c>
      <c r="L34" s="1375"/>
      <c r="M34" s="1375"/>
      <c r="N34" s="1375"/>
      <c r="O34" s="1395" t="s">
        <v>8</v>
      </c>
      <c r="P34" s="1375"/>
      <c r="Q34" s="1375"/>
      <c r="R34" s="1375"/>
    </row>
    <row r="35" spans="1:18" s="76" customFormat="1" ht="12.65" customHeight="1">
      <c r="A35" s="599"/>
      <c r="B35" s="600"/>
      <c r="C35" s="601"/>
      <c r="D35" s="601"/>
      <c r="E35" s="601"/>
      <c r="F35" s="601"/>
      <c r="G35" s="601"/>
      <c r="H35" s="601"/>
      <c r="I35" s="601"/>
      <c r="J35" s="601"/>
      <c r="K35" s="601"/>
      <c r="L35" s="601"/>
      <c r="M35" s="601"/>
      <c r="N35" s="601"/>
      <c r="O35" s="601"/>
      <c r="P35" s="601"/>
      <c r="Q35" s="601"/>
      <c r="R35" s="601"/>
    </row>
    <row r="36" spans="1:18" s="818" customFormat="1" ht="13.4" customHeight="1">
      <c r="A36" s="985" t="s">
        <v>617</v>
      </c>
      <c r="B36" s="986" t="s">
        <v>742</v>
      </c>
      <c r="C36" s="946">
        <v>2323.4740414997932</v>
      </c>
      <c r="D36" s="946">
        <v>1961.876375843319</v>
      </c>
      <c r="E36" s="946">
        <v>101.23326842928913</v>
      </c>
      <c r="F36" s="946">
        <v>512.87012945151218</v>
      </c>
      <c r="G36" s="946">
        <v>41.055866224726898</v>
      </c>
      <c r="H36" s="946">
        <v>105.50841432639608</v>
      </c>
      <c r="I36" s="946">
        <v>627.3524432442365</v>
      </c>
      <c r="J36" s="946">
        <v>423.64769714722974</v>
      </c>
      <c r="K36" s="946">
        <v>2221.9257664055253</v>
      </c>
      <c r="L36" s="946">
        <v>2347.214086371906</v>
      </c>
      <c r="M36" s="946">
        <v>402.03226747169725</v>
      </c>
      <c r="N36" s="946">
        <v>68.260054230194015</v>
      </c>
      <c r="O36" s="946">
        <v>363.87784296347752</v>
      </c>
      <c r="P36" s="946">
        <v>488.5604751100708</v>
      </c>
      <c r="Q36" s="946">
        <v>660.04210879022799</v>
      </c>
      <c r="R36" s="946">
        <v>328.7597564626135</v>
      </c>
    </row>
    <row r="37" spans="1:18" ht="13.4" customHeight="1">
      <c r="A37" s="985" t="s">
        <v>618</v>
      </c>
      <c r="B37" s="986" t="s">
        <v>743</v>
      </c>
      <c r="C37" s="946">
        <v>30570.853036794608</v>
      </c>
      <c r="D37" s="946">
        <v>26502.423649593664</v>
      </c>
      <c r="E37" s="946">
        <v>7897.9730617819514</v>
      </c>
      <c r="F37" s="946">
        <v>47707.796196450472</v>
      </c>
      <c r="G37" s="946">
        <v>10384.164946961382</v>
      </c>
      <c r="H37" s="946">
        <v>6278.0071176303954</v>
      </c>
      <c r="I37" s="946">
        <v>10705.17046775075</v>
      </c>
      <c r="J37" s="946">
        <v>4887.7535520054407</v>
      </c>
      <c r="K37" s="946">
        <v>36952.032994154964</v>
      </c>
      <c r="L37" s="946">
        <v>197364.77742332968</v>
      </c>
      <c r="M37" s="946">
        <v>11050.922636952375</v>
      </c>
      <c r="N37" s="946">
        <v>17641.269835072206</v>
      </c>
      <c r="O37" s="946">
        <v>39025.111656077999</v>
      </c>
      <c r="P37" s="946">
        <v>18110.559271731436</v>
      </c>
      <c r="Q37" s="946">
        <v>7499.9988066081833</v>
      </c>
      <c r="R37" s="946">
        <v>3570.0371424745517</v>
      </c>
    </row>
    <row r="38" spans="1:18" ht="26.15" customHeight="1">
      <c r="A38" s="985" t="s">
        <v>619</v>
      </c>
      <c r="B38" s="986" t="s">
        <v>744</v>
      </c>
      <c r="C38" s="946">
        <v>131.82533493169075</v>
      </c>
      <c r="D38" s="946">
        <v>60.595123323095862</v>
      </c>
      <c r="E38" s="946">
        <v>4.5750767180073044</v>
      </c>
      <c r="F38" s="946">
        <v>18.874549967382542</v>
      </c>
      <c r="G38" s="946">
        <v>18.827939425851959</v>
      </c>
      <c r="H38" s="946">
        <v>4.7794716001608091</v>
      </c>
      <c r="I38" s="946">
        <v>32.773641780921672</v>
      </c>
      <c r="J38" s="946">
        <v>37.550860256786926</v>
      </c>
      <c r="K38" s="946">
        <v>2073.8782249424844</v>
      </c>
      <c r="L38" s="946">
        <v>376.29152935081862</v>
      </c>
      <c r="M38" s="946">
        <v>45.614254452573135</v>
      </c>
      <c r="N38" s="946">
        <v>3.2170914705112708</v>
      </c>
      <c r="O38" s="946">
        <v>41.345050456594244</v>
      </c>
      <c r="P38" s="946">
        <v>1346.3480098909113</v>
      </c>
      <c r="Q38" s="946">
        <v>59.438066687391689</v>
      </c>
      <c r="R38" s="946">
        <v>10.35374971194109</v>
      </c>
    </row>
    <row r="39" spans="1:18" ht="13.4" customHeight="1">
      <c r="A39" s="985" t="s">
        <v>438</v>
      </c>
      <c r="B39" s="986" t="s">
        <v>745</v>
      </c>
      <c r="C39" s="946">
        <v>10791.687158558647</v>
      </c>
      <c r="D39" s="946">
        <v>15176.722227134233</v>
      </c>
      <c r="E39" s="946">
        <v>471.90420883109169</v>
      </c>
      <c r="F39" s="946">
        <v>9160.4064872277486</v>
      </c>
      <c r="G39" s="946">
        <v>4583.8102987653765</v>
      </c>
      <c r="H39" s="946">
        <v>2472.0416050116432</v>
      </c>
      <c r="I39" s="946">
        <v>3991.0551302389549</v>
      </c>
      <c r="J39" s="946">
        <v>652.91242485236069</v>
      </c>
      <c r="K39" s="946">
        <v>16366.407132983202</v>
      </c>
      <c r="L39" s="946">
        <v>50035.381656301499</v>
      </c>
      <c r="M39" s="946">
        <v>8317.9353452870764</v>
      </c>
      <c r="N39" s="946">
        <v>11448.664759883173</v>
      </c>
      <c r="O39" s="946">
        <v>3041.3063284494492</v>
      </c>
      <c r="P39" s="946">
        <v>7736.46753128605</v>
      </c>
      <c r="Q39" s="946">
        <v>2486.4530171149181</v>
      </c>
      <c r="R39" s="946">
        <v>1803.7318206613309</v>
      </c>
    </row>
    <row r="40" spans="1:18" ht="39" customHeight="1">
      <c r="A40" s="985" t="s">
        <v>240</v>
      </c>
      <c r="B40" s="986" t="s">
        <v>746</v>
      </c>
      <c r="C40" s="946">
        <v>695.04548495676306</v>
      </c>
      <c r="D40" s="946">
        <v>1561.7135438399325</v>
      </c>
      <c r="E40" s="946">
        <v>147.03598014730562</v>
      </c>
      <c r="F40" s="946">
        <v>266.09819823517523</v>
      </c>
      <c r="G40" s="946">
        <v>234.89579136379513</v>
      </c>
      <c r="H40" s="946">
        <v>374.64754103647243</v>
      </c>
      <c r="I40" s="946">
        <v>389.32125226253612</v>
      </c>
      <c r="J40" s="946">
        <v>338.06050784479925</v>
      </c>
      <c r="K40" s="946">
        <v>1714.1077702006467</v>
      </c>
      <c r="L40" s="946">
        <v>1967.4065971286816</v>
      </c>
      <c r="M40" s="946">
        <v>542.86258067841709</v>
      </c>
      <c r="N40" s="946">
        <v>77.206088281206277</v>
      </c>
      <c r="O40" s="946">
        <v>313.7663070294675</v>
      </c>
      <c r="P40" s="946">
        <v>760.46870250002496</v>
      </c>
      <c r="Q40" s="946">
        <v>295.10647961398445</v>
      </c>
      <c r="R40" s="946">
        <v>133.39215423489776</v>
      </c>
    </row>
    <row r="41" spans="1:18" ht="39" customHeight="1">
      <c r="A41" s="985" t="s">
        <v>241</v>
      </c>
      <c r="B41" s="986" t="s">
        <v>747</v>
      </c>
      <c r="C41" s="946">
        <v>136.59185657907108</v>
      </c>
      <c r="D41" s="946">
        <v>153.31194517838441</v>
      </c>
      <c r="E41" s="946">
        <v>9.3922023832807078</v>
      </c>
      <c r="F41" s="946">
        <v>3.9072213337066417</v>
      </c>
      <c r="G41" s="946">
        <v>0.62188123992839595</v>
      </c>
      <c r="H41" s="946">
        <v>1.9538528717876484</v>
      </c>
      <c r="I41" s="946">
        <v>33.225261498266342</v>
      </c>
      <c r="J41" s="946">
        <v>1.8850409160582398</v>
      </c>
      <c r="K41" s="946">
        <v>38.210055806250786</v>
      </c>
      <c r="L41" s="946">
        <v>220.975369087758</v>
      </c>
      <c r="M41" s="946">
        <v>30.08529170890591</v>
      </c>
      <c r="N41" s="946">
        <v>1.2106214953065728</v>
      </c>
      <c r="O41" s="946">
        <v>81.909003061747271</v>
      </c>
      <c r="P41" s="946">
        <v>6.6157615348182981</v>
      </c>
      <c r="Q41" s="946">
        <v>2.7000691517969595</v>
      </c>
      <c r="R41" s="946">
        <v>14.409258166720765</v>
      </c>
    </row>
    <row r="42" spans="1:18" ht="25" customHeight="1">
      <c r="A42" s="985" t="s">
        <v>623</v>
      </c>
      <c r="B42" s="986" t="s">
        <v>748</v>
      </c>
      <c r="C42" s="946">
        <v>1664.364342985285</v>
      </c>
      <c r="D42" s="946">
        <v>2041.9608568767298</v>
      </c>
      <c r="E42" s="946">
        <v>26.976763308695361</v>
      </c>
      <c r="F42" s="946">
        <v>220.86746318700742</v>
      </c>
      <c r="G42" s="946">
        <v>5.9657190560479307</v>
      </c>
      <c r="H42" s="946">
        <v>11.605322743471406</v>
      </c>
      <c r="I42" s="946">
        <v>510.61106883734197</v>
      </c>
      <c r="J42" s="946">
        <v>36.383342526312191</v>
      </c>
      <c r="K42" s="946">
        <v>1388.216414279148</v>
      </c>
      <c r="L42" s="946">
        <v>2084.8432366961711</v>
      </c>
      <c r="M42" s="946">
        <v>555.32133113210091</v>
      </c>
      <c r="N42" s="946">
        <v>5.6502136819596069</v>
      </c>
      <c r="O42" s="946">
        <v>662.28913806017101</v>
      </c>
      <c r="P42" s="946">
        <v>171.09369178802558</v>
      </c>
      <c r="Q42" s="946">
        <v>309.06697417045018</v>
      </c>
      <c r="R42" s="946">
        <v>141.68231534724958</v>
      </c>
    </row>
    <row r="43" spans="1:18" s="818" customFormat="1" ht="12.65" customHeight="1">
      <c r="A43" s="985" t="s">
        <v>625</v>
      </c>
      <c r="B43" s="986" t="s">
        <v>749</v>
      </c>
      <c r="C43" s="946">
        <v>2516.6103348700885</v>
      </c>
      <c r="D43" s="946">
        <v>2901.6022491364592</v>
      </c>
      <c r="E43" s="946">
        <v>5.1084136600148238</v>
      </c>
      <c r="F43" s="946">
        <v>3503.758773340096</v>
      </c>
      <c r="G43" s="946">
        <v>2.6522049226614737</v>
      </c>
      <c r="H43" s="946">
        <v>1546.3416427309617</v>
      </c>
      <c r="I43" s="946">
        <v>19.061996029385291</v>
      </c>
      <c r="J43" s="946">
        <v>4.3352078011117765</v>
      </c>
      <c r="K43" s="946">
        <v>1053.7953846015398</v>
      </c>
      <c r="L43" s="946">
        <v>10853.025271981403</v>
      </c>
      <c r="M43" s="946">
        <v>31.014984277478451</v>
      </c>
      <c r="N43" s="946">
        <v>1159.9814495026583</v>
      </c>
      <c r="O43" s="946">
        <v>8.3155894934784005</v>
      </c>
      <c r="P43" s="946">
        <v>2223.9115087190335</v>
      </c>
      <c r="Q43" s="946">
        <v>524.58127328656485</v>
      </c>
      <c r="R43" s="946">
        <v>5.1177704831881696</v>
      </c>
    </row>
    <row r="44" spans="1:18" s="822" customFormat="1" ht="25" customHeight="1">
      <c r="A44" s="985" t="s">
        <v>627</v>
      </c>
      <c r="B44" s="986" t="s">
        <v>750</v>
      </c>
      <c r="C44" s="946">
        <v>607.8448267015566</v>
      </c>
      <c r="D44" s="946">
        <v>2250.1759520467713</v>
      </c>
      <c r="E44" s="946">
        <v>15.983869811516943</v>
      </c>
      <c r="F44" s="946">
        <v>410.77742554769696</v>
      </c>
      <c r="G44" s="946">
        <v>4.8173514606779202</v>
      </c>
      <c r="H44" s="946">
        <v>45.995369277083292</v>
      </c>
      <c r="I44" s="946">
        <v>1015.8212192736939</v>
      </c>
      <c r="J44" s="946">
        <v>49.023157175513035</v>
      </c>
      <c r="K44" s="946">
        <v>2203.3834453236268</v>
      </c>
      <c r="L44" s="946">
        <v>9598.3822195297016</v>
      </c>
      <c r="M44" s="946">
        <v>5125.8297065439774</v>
      </c>
      <c r="N44" s="946">
        <v>5.1911813016202357</v>
      </c>
      <c r="O44" s="946">
        <v>478.70316111357153</v>
      </c>
      <c r="P44" s="946">
        <v>2647.3057448959189</v>
      </c>
      <c r="Q44" s="946">
        <v>567.2007957405259</v>
      </c>
      <c r="R44" s="946">
        <v>129.10271757878456</v>
      </c>
    </row>
    <row r="45" spans="1:18" ht="25" customHeight="1">
      <c r="A45" s="985" t="s">
        <v>629</v>
      </c>
      <c r="B45" s="986" t="s">
        <v>751</v>
      </c>
      <c r="C45" s="946">
        <v>130.52860680549077</v>
      </c>
      <c r="D45" s="946">
        <v>17.174302457961566</v>
      </c>
      <c r="E45" s="946">
        <v>40.046958723504282</v>
      </c>
      <c r="F45" s="946">
        <v>10.35435363085117</v>
      </c>
      <c r="G45" s="946">
        <v>0.79967696835963353</v>
      </c>
      <c r="H45" s="946">
        <v>2.2704968834838857</v>
      </c>
      <c r="I45" s="946">
        <v>65.56205715201088</v>
      </c>
      <c r="J45" s="946">
        <v>2.001113688820741</v>
      </c>
      <c r="K45" s="946">
        <v>36.242148798207182</v>
      </c>
      <c r="L45" s="946">
        <v>145.75763989229463</v>
      </c>
      <c r="M45" s="946">
        <v>77.656064520378251</v>
      </c>
      <c r="N45" s="946">
        <v>1.1419185499582742</v>
      </c>
      <c r="O45" s="946">
        <v>21.612123591676784</v>
      </c>
      <c r="P45" s="946">
        <v>33.166841101643989</v>
      </c>
      <c r="Q45" s="946">
        <v>6.5720938470045382</v>
      </c>
      <c r="R45" s="946">
        <v>6.3613205740659771</v>
      </c>
    </row>
    <row r="46" spans="1:18" ht="25" customHeight="1">
      <c r="A46" s="985" t="s">
        <v>631</v>
      </c>
      <c r="B46" s="986" t="s">
        <v>752</v>
      </c>
      <c r="C46" s="946">
        <v>2427.3959943193718</v>
      </c>
      <c r="D46" s="946">
        <v>3450.8871569039784</v>
      </c>
      <c r="E46" s="946">
        <v>28.760416525335515</v>
      </c>
      <c r="F46" s="946">
        <v>855.39103634368757</v>
      </c>
      <c r="G46" s="946">
        <v>63.656496306504089</v>
      </c>
      <c r="H46" s="946">
        <v>28.758874045142669</v>
      </c>
      <c r="I46" s="946">
        <v>604.40276216583356</v>
      </c>
      <c r="J46" s="946">
        <v>89.451561370930662</v>
      </c>
      <c r="K46" s="946">
        <v>1455.6724752175753</v>
      </c>
      <c r="L46" s="946">
        <v>4461.3065451894481</v>
      </c>
      <c r="M46" s="946">
        <v>1100.1759168995984</v>
      </c>
      <c r="N46" s="946">
        <v>124.71282747317589</v>
      </c>
      <c r="O46" s="946">
        <v>575.46508271223286</v>
      </c>
      <c r="P46" s="946">
        <v>1402.3027015505959</v>
      </c>
      <c r="Q46" s="946">
        <v>502.09958203720561</v>
      </c>
      <c r="R46" s="946">
        <v>913.97375345963883</v>
      </c>
    </row>
    <row r="47" spans="1:18" ht="25" customHeight="1">
      <c r="A47" s="985" t="s">
        <v>633</v>
      </c>
      <c r="B47" s="986" t="s">
        <v>753</v>
      </c>
      <c r="C47" s="946">
        <v>968.72580563329211</v>
      </c>
      <c r="D47" s="946">
        <v>821.90785392849762</v>
      </c>
      <c r="E47" s="946">
        <v>70.328150326225483</v>
      </c>
      <c r="F47" s="946">
        <v>3736.6268421685245</v>
      </c>
      <c r="G47" s="946">
        <v>4193.0330972003649</v>
      </c>
      <c r="H47" s="946">
        <v>252.6434241263274</v>
      </c>
      <c r="I47" s="946">
        <v>760.95974177263213</v>
      </c>
      <c r="J47" s="946">
        <v>34.382015311636053</v>
      </c>
      <c r="K47" s="946">
        <v>7658.7010768806031</v>
      </c>
      <c r="L47" s="946">
        <v>18809.074816538658</v>
      </c>
      <c r="M47" s="946">
        <v>474.53596308961625</v>
      </c>
      <c r="N47" s="946">
        <v>9693.4247891477462</v>
      </c>
      <c r="O47" s="946">
        <v>524.89057987562273</v>
      </c>
      <c r="P47" s="946">
        <v>334.82143723836498</v>
      </c>
      <c r="Q47" s="946">
        <v>55.672916925019763</v>
      </c>
      <c r="R47" s="946">
        <v>244.44273453020924</v>
      </c>
    </row>
    <row r="48" spans="1:18" ht="37.5" customHeight="1">
      <c r="A48" s="985" t="s">
        <v>635</v>
      </c>
      <c r="B48" s="986" t="s">
        <v>754</v>
      </c>
      <c r="C48" s="946">
        <v>90.789950394492905</v>
      </c>
      <c r="D48" s="946">
        <v>58.580793819255142</v>
      </c>
      <c r="E48" s="946">
        <v>14.269942891461522</v>
      </c>
      <c r="F48" s="946">
        <v>10.404762103088903</v>
      </c>
      <c r="G48" s="946">
        <v>2.5645889214269046</v>
      </c>
      <c r="H48" s="946">
        <v>11.391193713232541</v>
      </c>
      <c r="I48" s="946">
        <v>40.646990338342839</v>
      </c>
      <c r="J48" s="946">
        <v>8.3573041936324923</v>
      </c>
      <c r="K48" s="946">
        <v>40.73236314967221</v>
      </c>
      <c r="L48" s="946">
        <v>217.73588687321416</v>
      </c>
      <c r="M48" s="946">
        <v>22.43102775225822</v>
      </c>
      <c r="N48" s="946">
        <v>4.4690635262495251</v>
      </c>
      <c r="O48" s="946">
        <v>31.129872992200376</v>
      </c>
      <c r="P48" s="946">
        <v>13.036151548164666</v>
      </c>
      <c r="Q48" s="946">
        <v>11.456284130372172</v>
      </c>
      <c r="R48" s="946">
        <v>17.41757979772483</v>
      </c>
    </row>
    <row r="49" spans="1:18" s="818" customFormat="1" ht="26.15" customHeight="1">
      <c r="A49" s="985" t="s">
        <v>636</v>
      </c>
      <c r="B49" s="986" t="s">
        <v>755</v>
      </c>
      <c r="C49" s="946">
        <v>121.56469046275792</v>
      </c>
      <c r="D49" s="946">
        <v>193.49368470987901</v>
      </c>
      <c r="E49" s="946">
        <v>12.169034530944009</v>
      </c>
      <c r="F49" s="946">
        <v>16.478386406375201</v>
      </c>
      <c r="G49" s="946">
        <v>2.3603207229492837</v>
      </c>
      <c r="H49" s="946">
        <v>5.8775651437046781</v>
      </c>
      <c r="I49" s="946">
        <v>75.010932046460852</v>
      </c>
      <c r="J49" s="946">
        <v>5.3310949531705836</v>
      </c>
      <c r="K49" s="946">
        <v>64.19572830136832</v>
      </c>
      <c r="L49" s="946">
        <v>279.35557394605655</v>
      </c>
      <c r="M49" s="946">
        <v>27.282197058612834</v>
      </c>
      <c r="N49" s="946">
        <v>3.293282334286102</v>
      </c>
      <c r="O49" s="946">
        <v>46.383248091022097</v>
      </c>
      <c r="P49" s="946">
        <v>14.062970122276647</v>
      </c>
      <c r="Q49" s="946">
        <v>9.7285858714962625</v>
      </c>
      <c r="R49" s="946">
        <v>19.22330385182471</v>
      </c>
    </row>
    <row r="50" spans="1:18" ht="13.4" customHeight="1">
      <c r="A50" s="985" t="s">
        <v>638</v>
      </c>
      <c r="B50" s="986" t="s">
        <v>756</v>
      </c>
      <c r="C50" s="946">
        <v>527.25288209328596</v>
      </c>
      <c r="D50" s="946">
        <v>478.63506893421146</v>
      </c>
      <c r="E50" s="946">
        <v>24.722413919743929</v>
      </c>
      <c r="F50" s="946">
        <v>39.417121997193682</v>
      </c>
      <c r="G50" s="946">
        <v>12.053190795806504</v>
      </c>
      <c r="H50" s="946">
        <v>28.144224242591857</v>
      </c>
      <c r="I50" s="946">
        <v>132.67400339221302</v>
      </c>
      <c r="J50" s="946">
        <v>27.617877607809362</v>
      </c>
      <c r="K50" s="946">
        <v>173.53763014074065</v>
      </c>
      <c r="L50" s="946">
        <v>605.49354550928888</v>
      </c>
      <c r="M50" s="946">
        <v>101.68807822792942</v>
      </c>
      <c r="N50" s="946">
        <v>33.424900671296314</v>
      </c>
      <c r="O50" s="946">
        <v>79.576816493668218</v>
      </c>
      <c r="P50" s="946">
        <v>49.268657553687106</v>
      </c>
      <c r="Q50" s="946">
        <v>54.698756751268029</v>
      </c>
      <c r="R50" s="946">
        <v>41.37159660995971</v>
      </c>
    </row>
    <row r="51" spans="1:18" ht="13.4" customHeight="1">
      <c r="A51" s="985" t="s">
        <v>640</v>
      </c>
      <c r="B51" s="986" t="s">
        <v>757</v>
      </c>
      <c r="C51" s="946">
        <v>753.81489600005239</v>
      </c>
      <c r="D51" s="946">
        <v>770.42617016796089</v>
      </c>
      <c r="E51" s="946">
        <v>51.412838244142662</v>
      </c>
      <c r="F51" s="946">
        <v>51.74605986994105</v>
      </c>
      <c r="G51" s="946">
        <v>50.84134182443389</v>
      </c>
      <c r="H51" s="946">
        <v>102.05425786708895</v>
      </c>
      <c r="I51" s="946">
        <v>221.23717980972776</v>
      </c>
      <c r="J51" s="946">
        <v>42.598203387567182</v>
      </c>
      <c r="K51" s="946">
        <v>437.05431548398622</v>
      </c>
      <c r="L51" s="946">
        <v>546.50762475413899</v>
      </c>
      <c r="M51" s="946">
        <v>175.47370159995214</v>
      </c>
      <c r="N51" s="946">
        <v>106.83421106737856</v>
      </c>
      <c r="O51" s="946">
        <v>174.97306909002495</v>
      </c>
      <c r="P51" s="946">
        <v>44.380958111143002</v>
      </c>
      <c r="Q51" s="946">
        <v>71.776788962023033</v>
      </c>
      <c r="R51" s="946">
        <v>105.73949931697642</v>
      </c>
    </row>
    <row r="52" spans="1:18" ht="37.5" customHeight="1">
      <c r="A52" s="985" t="s">
        <v>642</v>
      </c>
      <c r="B52" s="986" t="s">
        <v>758</v>
      </c>
      <c r="C52" s="946">
        <v>151.15748675713564</v>
      </c>
      <c r="D52" s="946">
        <v>476.85264913421014</v>
      </c>
      <c r="E52" s="946">
        <v>25.697224358920767</v>
      </c>
      <c r="F52" s="946">
        <v>34.578843064406591</v>
      </c>
      <c r="G52" s="946">
        <v>9.5486379824221306</v>
      </c>
      <c r="H52" s="946">
        <v>60.357840330295588</v>
      </c>
      <c r="I52" s="946">
        <v>122.52066566051045</v>
      </c>
      <c r="J52" s="946">
        <v>13.48599807499939</v>
      </c>
      <c r="K52" s="946">
        <v>102.55832479983498</v>
      </c>
      <c r="L52" s="946">
        <v>245.51732917467709</v>
      </c>
      <c r="M52" s="946">
        <v>53.578501797852866</v>
      </c>
      <c r="N52" s="946">
        <v>232.12421285033349</v>
      </c>
      <c r="O52" s="946">
        <v>42.292336844566677</v>
      </c>
      <c r="P52" s="946">
        <v>36.032404622351386</v>
      </c>
      <c r="Q52" s="946">
        <v>75.792416627206237</v>
      </c>
      <c r="R52" s="946">
        <v>31.497816710090369</v>
      </c>
    </row>
    <row r="53" spans="1:18" ht="13.4" customHeight="1">
      <c r="A53" s="985" t="s">
        <v>439</v>
      </c>
      <c r="B53" s="986" t="s">
        <v>759</v>
      </c>
      <c r="C53" s="946">
        <v>18117.058104112049</v>
      </c>
      <c r="D53" s="946">
        <v>8944.5512694382214</v>
      </c>
      <c r="E53" s="946">
        <v>7037.1323639127068</v>
      </c>
      <c r="F53" s="946">
        <v>37988.654678564766</v>
      </c>
      <c r="G53" s="946">
        <v>5672.7448838469491</v>
      </c>
      <c r="H53" s="946">
        <v>3522.1271195270392</v>
      </c>
      <c r="I53" s="946">
        <v>5603.7419292350005</v>
      </c>
      <c r="J53" s="946">
        <v>3918.7438839680012</v>
      </c>
      <c r="K53" s="946">
        <v>17235.52456376197</v>
      </c>
      <c r="L53" s="946">
        <v>144372.74500375363</v>
      </c>
      <c r="M53" s="946">
        <v>1961.0003925461672</v>
      </c>
      <c r="N53" s="946">
        <v>6033.6826352036205</v>
      </c>
      <c r="O53" s="946">
        <v>35352.770744689537</v>
      </c>
      <c r="P53" s="946">
        <v>8587.93242910142</v>
      </c>
      <c r="Q53" s="946">
        <v>4527.3384200353139</v>
      </c>
      <c r="R53" s="946">
        <v>1376.3057618030202</v>
      </c>
    </row>
    <row r="54" spans="1:18" ht="12.65" customHeight="1">
      <c r="A54" s="985" t="s">
        <v>440</v>
      </c>
      <c r="B54" s="986" t="s">
        <v>760</v>
      </c>
      <c r="C54" s="946">
        <v>559.98747081661952</v>
      </c>
      <c r="D54" s="946">
        <v>690.52360530606825</v>
      </c>
      <c r="E54" s="946">
        <v>116.76213223572429</v>
      </c>
      <c r="F54" s="946">
        <v>158.97069345366265</v>
      </c>
      <c r="G54" s="946">
        <v>37.528850548217918</v>
      </c>
      <c r="H54" s="946">
        <v>102.63153300809944</v>
      </c>
      <c r="I54" s="946">
        <v>368.20569147171511</v>
      </c>
      <c r="J54" s="946">
        <v>85.525054026569194</v>
      </c>
      <c r="K54" s="946">
        <v>451.34614438526006</v>
      </c>
      <c r="L54" s="946">
        <v>909.41105602648179</v>
      </c>
      <c r="M54" s="946">
        <v>227.77381555173059</v>
      </c>
      <c r="N54" s="946">
        <v>47.362425607766141</v>
      </c>
      <c r="O54" s="946">
        <v>162.18476406252302</v>
      </c>
      <c r="P54" s="946">
        <v>131.21701896800721</v>
      </c>
      <c r="Q54" s="946">
        <v>149.62596425725937</v>
      </c>
      <c r="R54" s="946">
        <v>96.244349827878452</v>
      </c>
    </row>
    <row r="55" spans="1:18" ht="12.65" customHeight="1">
      <c r="A55" s="985" t="s">
        <v>441</v>
      </c>
      <c r="B55" s="986" t="s">
        <v>761</v>
      </c>
      <c r="C55" s="946">
        <v>970.29496837560191</v>
      </c>
      <c r="D55" s="946">
        <v>1630.0314243920475</v>
      </c>
      <c r="E55" s="946">
        <v>267.59928008442193</v>
      </c>
      <c r="F55" s="946">
        <v>380.88978723691332</v>
      </c>
      <c r="G55" s="946">
        <v>71.252974374988824</v>
      </c>
      <c r="H55" s="946">
        <v>176.42738848345303</v>
      </c>
      <c r="I55" s="946">
        <v>709.39407502415838</v>
      </c>
      <c r="J55" s="946">
        <v>193.02132890172226</v>
      </c>
      <c r="K55" s="946">
        <v>824.87692808204724</v>
      </c>
      <c r="L55" s="946">
        <v>1670.9481778972872</v>
      </c>
      <c r="M55" s="946">
        <v>498.59882911482964</v>
      </c>
      <c r="N55" s="946">
        <v>108.34292290713745</v>
      </c>
      <c r="O55" s="946">
        <v>427.504768419897</v>
      </c>
      <c r="P55" s="946">
        <v>308.59428248504776</v>
      </c>
      <c r="Q55" s="946">
        <v>277.14333851330105</v>
      </c>
      <c r="R55" s="946">
        <v>283.4014604703807</v>
      </c>
    </row>
    <row r="56" spans="1:18" s="818" customFormat="1" ht="12.65" customHeight="1">
      <c r="A56" s="985" t="s">
        <v>645</v>
      </c>
      <c r="B56" s="986" t="s">
        <v>762</v>
      </c>
      <c r="C56" s="946">
        <v>10356.105072854087</v>
      </c>
      <c r="D56" s="946">
        <v>18265.220377983445</v>
      </c>
      <c r="E56" s="946">
        <v>3333.2396683865882</v>
      </c>
      <c r="F56" s="946">
        <v>2933.6997944472437</v>
      </c>
      <c r="G56" s="946">
        <v>828.07079613507449</v>
      </c>
      <c r="H56" s="946">
        <v>2317.5789221163891</v>
      </c>
      <c r="I56" s="946">
        <v>9240.3294329113724</v>
      </c>
      <c r="J56" s="946">
        <v>1698.7136593309485</v>
      </c>
      <c r="K56" s="946">
        <v>8832.5905341329253</v>
      </c>
      <c r="L56" s="946">
        <v>19209.045661291195</v>
      </c>
      <c r="M56" s="946">
        <v>5142.3965689237984</v>
      </c>
      <c r="N56" s="946">
        <v>1082.7332772072762</v>
      </c>
      <c r="O56" s="946">
        <v>3164.6860368732432</v>
      </c>
      <c r="P56" s="946">
        <v>2663.9784225040662</v>
      </c>
      <c r="Q56" s="946">
        <v>2954.1273461431374</v>
      </c>
      <c r="R56" s="946">
        <v>1951.8823536473312</v>
      </c>
    </row>
    <row r="57" spans="1:18" s="818" customFormat="1" ht="12.65" customHeight="1">
      <c r="A57" s="985" t="s">
        <v>647</v>
      </c>
      <c r="B57" s="986" t="s">
        <v>651</v>
      </c>
      <c r="C57" s="946">
        <v>43250.432151148489</v>
      </c>
      <c r="D57" s="946">
        <v>46729.520403420429</v>
      </c>
      <c r="E57" s="946">
        <v>11332.445998597828</v>
      </c>
      <c r="F57" s="946">
        <v>51154.36612034923</v>
      </c>
      <c r="G57" s="946">
        <v>11253.291609321184</v>
      </c>
      <c r="H57" s="946">
        <v>8701.0944540731798</v>
      </c>
      <c r="I57" s="946">
        <v>20572.852343906357</v>
      </c>
      <c r="J57" s="946">
        <v>7010.1149084836188</v>
      </c>
      <c r="K57" s="946">
        <v>48006.549294693417</v>
      </c>
      <c r="L57" s="946">
        <v>218921.03717099279</v>
      </c>
      <c r="M57" s="946">
        <v>16595.35147334787</v>
      </c>
      <c r="N57" s="946">
        <v>18792.263166509678</v>
      </c>
      <c r="O57" s="946">
        <v>42553.675535914721</v>
      </c>
      <c r="P57" s="946">
        <v>21263.098169345572</v>
      </c>
      <c r="Q57" s="946">
        <v>11114.168261541548</v>
      </c>
      <c r="R57" s="946">
        <v>5850.6792525844967</v>
      </c>
    </row>
    <row r="58" spans="1:18" s="822" customFormat="1" ht="12.65" customHeight="1">
      <c r="A58" s="987"/>
      <c r="B58" s="986" t="s">
        <v>652</v>
      </c>
      <c r="C58" s="946">
        <v>22821.93644555307</v>
      </c>
      <c r="D58" s="946">
        <v>28063.220458345735</v>
      </c>
      <c r="E58" s="946">
        <v>4778.298433967394</v>
      </c>
      <c r="F58" s="946">
        <v>4722.4367897695829</v>
      </c>
      <c r="G58" s="946">
        <v>1561.1461871992251</v>
      </c>
      <c r="H58" s="946">
        <v>2927.1997645979845</v>
      </c>
      <c r="I58" s="946">
        <v>14484.912068606347</v>
      </c>
      <c r="J58" s="946">
        <v>3355.7657709505734</v>
      </c>
      <c r="K58" s="946">
        <v>18376.181305308572</v>
      </c>
      <c r="L58" s="946">
        <v>36876.257152409577</v>
      </c>
      <c r="M58" s="946">
        <v>8734.7629018639673</v>
      </c>
      <c r="N58" s="946">
        <v>2288.7856951170875</v>
      </c>
      <c r="O58" s="946">
        <v>6859.4772439507669</v>
      </c>
      <c r="P58" s="946">
        <v>4245.7543956260306</v>
      </c>
      <c r="Q58" s="946">
        <v>6064.7745711923508</v>
      </c>
      <c r="R58" s="946">
        <v>4027.030225395762</v>
      </c>
    </row>
    <row r="59" spans="1:18" ht="25" customHeight="1">
      <c r="A59" s="987"/>
      <c r="B59" s="986" t="s">
        <v>741</v>
      </c>
      <c r="C59" s="946">
        <v>66072.368596701563</v>
      </c>
      <c r="D59" s="946">
        <v>74792.740861766157</v>
      </c>
      <c r="E59" s="946">
        <v>16110.744432565221</v>
      </c>
      <c r="F59" s="946">
        <v>55876.802910118815</v>
      </c>
      <c r="G59" s="946">
        <v>12814.437796520409</v>
      </c>
      <c r="H59" s="946">
        <v>11628.294218671164</v>
      </c>
      <c r="I59" s="946">
        <v>35057.764412512704</v>
      </c>
      <c r="J59" s="946">
        <v>10365.880679434193</v>
      </c>
      <c r="K59" s="946">
        <v>66382.730600001989</v>
      </c>
      <c r="L59" s="946">
        <v>255797.29432340237</v>
      </c>
      <c r="M59" s="946">
        <v>25330.114375211837</v>
      </c>
      <c r="N59" s="946">
        <v>21081.048861626765</v>
      </c>
      <c r="O59" s="946">
        <v>49413.152779865486</v>
      </c>
      <c r="P59" s="946">
        <v>25508.852564971603</v>
      </c>
      <c r="Q59" s="946">
        <v>17178.942832733897</v>
      </c>
      <c r="R59" s="946">
        <v>9877.7094779802592</v>
      </c>
    </row>
    <row r="60" spans="1:18" ht="12.75" customHeight="1">
      <c r="A60" s="920"/>
      <c r="B60" s="921"/>
      <c r="C60" s="444"/>
      <c r="D60" s="445"/>
      <c r="E60" s="445"/>
      <c r="F60" s="445"/>
      <c r="G60" s="445"/>
      <c r="H60" s="445"/>
      <c r="I60" s="445"/>
      <c r="J60" s="445"/>
      <c r="K60" s="445"/>
      <c r="L60" s="445"/>
      <c r="M60" s="445"/>
      <c r="N60" s="445"/>
      <c r="O60" s="445"/>
      <c r="P60" s="445"/>
      <c r="Q60" s="445"/>
      <c r="R60" s="445"/>
    </row>
    <row r="61" spans="1:18" ht="60" customHeight="1">
      <c r="A61" s="920"/>
      <c r="B61" s="829"/>
      <c r="C61" s="1320" t="s">
        <v>1481</v>
      </c>
      <c r="D61" s="1320"/>
      <c r="E61" s="1320"/>
      <c r="F61" s="1320"/>
    </row>
    <row r="62" spans="1:18" ht="15" customHeight="1">
      <c r="A62" s="920"/>
      <c r="B62" s="829"/>
      <c r="C62" s="1394" t="s">
        <v>648</v>
      </c>
      <c r="D62" s="1394"/>
      <c r="E62" s="1394"/>
      <c r="F62" s="1394"/>
    </row>
    <row r="63" spans="1:18" s="822" customFormat="1" ht="80.150000000000006" customHeight="1">
      <c r="A63" s="920"/>
      <c r="C63" s="1320" t="s">
        <v>1678</v>
      </c>
      <c r="D63" s="1320"/>
      <c r="E63" s="1320"/>
      <c r="F63" s="1320"/>
    </row>
    <row r="64" spans="1:18" ht="25" customHeight="1">
      <c r="A64" s="920"/>
      <c r="B64" s="829"/>
      <c r="C64" s="1320" t="s">
        <v>1228</v>
      </c>
      <c r="D64" s="1320"/>
      <c r="E64" s="1320"/>
      <c r="F64" s="1320"/>
    </row>
    <row r="65" spans="3:18" ht="12.75" customHeight="1">
      <c r="C65" s="80"/>
      <c r="D65" s="80"/>
      <c r="E65" s="80"/>
      <c r="F65" s="80"/>
      <c r="G65" s="80"/>
      <c r="H65" s="80"/>
      <c r="I65" s="80"/>
      <c r="J65" s="80"/>
      <c r="K65" s="80"/>
      <c r="L65" s="80"/>
      <c r="M65" s="80"/>
      <c r="N65" s="80"/>
      <c r="O65" s="80"/>
      <c r="P65" s="80"/>
      <c r="Q65" s="80"/>
      <c r="R65" s="80"/>
    </row>
    <row r="66" spans="3:18" ht="12.75" customHeight="1">
      <c r="C66" s="80"/>
      <c r="D66" s="80"/>
      <c r="E66" s="80"/>
      <c r="F66" s="80"/>
      <c r="G66" s="80"/>
      <c r="H66" s="80"/>
      <c r="I66" s="80"/>
      <c r="J66" s="80"/>
      <c r="K66" s="80"/>
      <c r="L66" s="80"/>
      <c r="M66" s="80"/>
      <c r="N66" s="80"/>
      <c r="O66" s="80"/>
      <c r="P66" s="80"/>
      <c r="Q66" s="80"/>
      <c r="R66" s="80"/>
    </row>
    <row r="67" spans="3:18" ht="12.75" customHeight="1">
      <c r="C67" s="80"/>
      <c r="D67" s="80"/>
      <c r="E67" s="80"/>
      <c r="F67" s="80"/>
      <c r="G67" s="80"/>
      <c r="H67" s="80"/>
      <c r="I67" s="80"/>
      <c r="J67" s="80"/>
      <c r="K67" s="80"/>
      <c r="L67" s="80"/>
      <c r="M67" s="80"/>
      <c r="N67" s="80"/>
      <c r="O67" s="80"/>
      <c r="P67" s="80"/>
      <c r="Q67" s="80"/>
      <c r="R67" s="80"/>
    </row>
    <row r="68" spans="3:18" ht="12.75" customHeight="1">
      <c r="C68" s="80"/>
      <c r="D68" s="80"/>
      <c r="E68" s="80"/>
      <c r="F68" s="80"/>
      <c r="G68" s="80"/>
      <c r="H68" s="80"/>
      <c r="I68" s="80"/>
      <c r="J68" s="80"/>
      <c r="K68" s="80"/>
      <c r="L68" s="80"/>
      <c r="M68" s="80"/>
      <c r="N68" s="80"/>
      <c r="O68" s="80"/>
      <c r="P68" s="80"/>
      <c r="Q68" s="80"/>
      <c r="R68" s="80"/>
    </row>
    <row r="69" spans="3:18" ht="12.75" customHeight="1">
      <c r="C69" s="80"/>
      <c r="D69" s="80"/>
      <c r="E69" s="80"/>
      <c r="F69" s="80"/>
      <c r="G69" s="80"/>
      <c r="H69" s="80"/>
      <c r="I69" s="80"/>
      <c r="J69" s="80"/>
      <c r="K69" s="80"/>
      <c r="L69" s="80"/>
      <c r="M69" s="80"/>
      <c r="N69" s="80"/>
      <c r="O69" s="80"/>
      <c r="P69" s="80"/>
      <c r="Q69" s="80"/>
      <c r="R69" s="80"/>
    </row>
    <row r="70" spans="3:18" ht="12.75" customHeight="1">
      <c r="C70" s="80"/>
      <c r="D70" s="80"/>
      <c r="E70" s="80"/>
      <c r="F70" s="80"/>
      <c r="G70" s="80"/>
      <c r="H70" s="80"/>
      <c r="I70" s="80"/>
      <c r="J70" s="80"/>
      <c r="K70" s="80"/>
      <c r="L70" s="80"/>
      <c r="M70" s="80"/>
      <c r="N70" s="80"/>
      <c r="O70" s="80"/>
      <c r="P70" s="80"/>
      <c r="Q70" s="80"/>
      <c r="R70" s="80"/>
    </row>
    <row r="71" spans="3:18" ht="12.75" customHeight="1">
      <c r="C71" s="80"/>
      <c r="D71" s="80"/>
      <c r="E71" s="80"/>
      <c r="F71" s="80"/>
      <c r="G71" s="80"/>
      <c r="H71" s="80"/>
      <c r="I71" s="80"/>
      <c r="J71" s="80"/>
      <c r="K71" s="80"/>
      <c r="L71" s="80"/>
      <c r="M71" s="80"/>
      <c r="N71" s="80"/>
      <c r="O71" s="80"/>
      <c r="P71" s="80"/>
      <c r="Q71" s="80"/>
      <c r="R71" s="80"/>
    </row>
    <row r="72" spans="3:18" ht="12.75" customHeight="1">
      <c r="C72" s="80"/>
      <c r="D72" s="80"/>
      <c r="E72" s="80"/>
      <c r="F72" s="80"/>
      <c r="G72" s="80"/>
      <c r="H72" s="80"/>
      <c r="I72" s="80"/>
      <c r="J72" s="80"/>
      <c r="K72" s="80"/>
      <c r="L72" s="80"/>
      <c r="M72" s="80"/>
      <c r="N72" s="80"/>
      <c r="O72" s="80"/>
      <c r="P72" s="80"/>
      <c r="Q72" s="80"/>
      <c r="R72" s="80"/>
    </row>
    <row r="73" spans="3:18" ht="12.75" customHeight="1">
      <c r="C73" s="80"/>
      <c r="D73" s="80"/>
      <c r="E73" s="80"/>
      <c r="F73" s="80"/>
      <c r="G73" s="80"/>
      <c r="H73" s="80"/>
      <c r="I73" s="80"/>
      <c r="J73" s="80"/>
      <c r="K73" s="80"/>
      <c r="L73" s="80"/>
      <c r="M73" s="80"/>
      <c r="N73" s="80"/>
      <c r="O73" s="80"/>
      <c r="P73" s="80"/>
      <c r="Q73" s="80"/>
      <c r="R73" s="80"/>
    </row>
    <row r="74" spans="3:18" ht="12.75" customHeight="1">
      <c r="C74" s="80"/>
      <c r="D74" s="80"/>
      <c r="E74" s="80"/>
      <c r="F74" s="80"/>
      <c r="G74" s="80"/>
      <c r="H74" s="80"/>
      <c r="I74" s="80"/>
      <c r="J74" s="80"/>
      <c r="K74" s="80"/>
      <c r="L74" s="80"/>
      <c r="M74" s="80"/>
      <c r="N74" s="80"/>
      <c r="O74" s="80"/>
      <c r="P74" s="80"/>
      <c r="Q74" s="80"/>
      <c r="R74" s="80"/>
    </row>
    <row r="75" spans="3:18" ht="12.75" customHeight="1">
      <c r="C75" s="80"/>
      <c r="D75" s="80"/>
      <c r="E75" s="80"/>
      <c r="F75" s="80"/>
      <c r="G75" s="80"/>
      <c r="H75" s="80"/>
      <c r="I75" s="80"/>
      <c r="J75" s="80"/>
      <c r="K75" s="80"/>
      <c r="L75" s="80"/>
      <c r="M75" s="80"/>
      <c r="N75" s="80"/>
      <c r="O75" s="80"/>
      <c r="P75" s="80"/>
      <c r="Q75" s="80"/>
      <c r="R75" s="80"/>
    </row>
    <row r="76" spans="3:18" ht="12.75" customHeight="1">
      <c r="C76" s="80"/>
      <c r="D76" s="80"/>
      <c r="E76" s="80"/>
      <c r="F76" s="80"/>
      <c r="G76" s="80"/>
      <c r="H76" s="80"/>
      <c r="I76" s="80"/>
      <c r="J76" s="80"/>
      <c r="K76" s="80"/>
      <c r="L76" s="80"/>
      <c r="M76" s="80"/>
      <c r="N76" s="80"/>
      <c r="O76" s="80"/>
      <c r="P76" s="80"/>
      <c r="Q76" s="80"/>
      <c r="R76" s="80"/>
    </row>
    <row r="77" spans="3:18" ht="12.75" customHeight="1">
      <c r="C77" s="80"/>
      <c r="D77" s="80"/>
      <c r="E77" s="80"/>
      <c r="F77" s="80"/>
      <c r="G77" s="80"/>
      <c r="H77" s="80"/>
      <c r="I77" s="80"/>
      <c r="J77" s="80"/>
      <c r="K77" s="80"/>
      <c r="L77" s="80"/>
      <c r="M77" s="80"/>
      <c r="N77" s="80"/>
      <c r="O77" s="80"/>
      <c r="P77" s="80"/>
      <c r="Q77" s="80"/>
      <c r="R77" s="80"/>
    </row>
    <row r="78" spans="3:18" ht="12.75" customHeight="1">
      <c r="C78" s="80"/>
      <c r="D78" s="80"/>
      <c r="E78" s="80"/>
      <c r="F78" s="80"/>
      <c r="G78" s="80"/>
      <c r="H78" s="80"/>
      <c r="I78" s="80"/>
      <c r="J78" s="80"/>
      <c r="K78" s="80"/>
      <c r="L78" s="80"/>
      <c r="M78" s="80"/>
      <c r="N78" s="80"/>
      <c r="O78" s="80"/>
      <c r="P78" s="80"/>
      <c r="Q78" s="80"/>
      <c r="R78" s="80"/>
    </row>
    <row r="79" spans="3:18" ht="12.75" customHeight="1">
      <c r="C79" s="80"/>
      <c r="D79" s="80"/>
      <c r="E79" s="80"/>
      <c r="F79" s="80"/>
      <c r="G79" s="80"/>
      <c r="H79" s="80"/>
      <c r="I79" s="80"/>
      <c r="J79" s="80"/>
      <c r="K79" s="80"/>
      <c r="L79" s="80"/>
      <c r="M79" s="80"/>
      <c r="N79" s="80"/>
      <c r="O79" s="80"/>
      <c r="P79" s="80"/>
      <c r="Q79" s="80"/>
      <c r="R79" s="80"/>
    </row>
    <row r="80" spans="3:18" ht="12.75" customHeight="1">
      <c r="C80" s="80"/>
      <c r="D80" s="80"/>
      <c r="E80" s="80"/>
      <c r="F80" s="80"/>
      <c r="G80" s="80"/>
      <c r="H80" s="80"/>
      <c r="I80" s="80"/>
      <c r="J80" s="80"/>
      <c r="K80" s="80"/>
      <c r="L80" s="80"/>
      <c r="M80" s="80"/>
      <c r="N80" s="80"/>
      <c r="O80" s="80"/>
      <c r="P80" s="80"/>
      <c r="Q80" s="80"/>
      <c r="R80" s="80"/>
    </row>
    <row r="81" spans="3:18" ht="12.75" customHeight="1">
      <c r="C81" s="80"/>
      <c r="D81" s="80"/>
      <c r="E81" s="80"/>
      <c r="F81" s="80"/>
      <c r="G81" s="80"/>
      <c r="H81" s="80"/>
      <c r="I81" s="80"/>
      <c r="J81" s="80"/>
      <c r="K81" s="80"/>
      <c r="L81" s="80"/>
      <c r="M81" s="80"/>
      <c r="N81" s="80"/>
      <c r="O81" s="80"/>
      <c r="P81" s="80"/>
      <c r="Q81" s="80"/>
      <c r="R81" s="80"/>
    </row>
    <row r="82" spans="3:18" ht="12.75" customHeight="1">
      <c r="C82" s="80"/>
      <c r="D82" s="80"/>
      <c r="E82" s="80"/>
      <c r="F82" s="80"/>
      <c r="G82" s="80"/>
      <c r="H82" s="80"/>
      <c r="I82" s="80"/>
      <c r="J82" s="80"/>
      <c r="K82" s="80"/>
      <c r="L82" s="80"/>
      <c r="M82" s="80"/>
      <c r="N82" s="80"/>
      <c r="O82" s="80"/>
      <c r="P82" s="80"/>
      <c r="Q82" s="80"/>
      <c r="R82" s="80"/>
    </row>
    <row r="83" spans="3:18" ht="12.75" customHeight="1">
      <c r="C83" s="80"/>
      <c r="D83" s="80"/>
      <c r="E83" s="80"/>
      <c r="F83" s="80"/>
      <c r="G83" s="80"/>
      <c r="H83" s="80"/>
      <c r="I83" s="80"/>
      <c r="J83" s="80"/>
      <c r="K83" s="80"/>
      <c r="L83" s="80"/>
      <c r="M83" s="80"/>
      <c r="N83" s="80"/>
      <c r="O83" s="80"/>
      <c r="P83" s="80"/>
      <c r="Q83" s="80"/>
      <c r="R83" s="80"/>
    </row>
    <row r="84" spans="3:18" ht="12.75" customHeight="1">
      <c r="C84" s="80"/>
      <c r="D84" s="80"/>
      <c r="E84" s="80"/>
      <c r="F84" s="80"/>
      <c r="G84" s="80"/>
      <c r="H84" s="80"/>
      <c r="I84" s="80"/>
      <c r="J84" s="80"/>
      <c r="K84" s="80"/>
      <c r="L84" s="80"/>
      <c r="M84" s="80"/>
      <c r="N84" s="80"/>
      <c r="O84" s="80"/>
      <c r="P84" s="80"/>
      <c r="Q84" s="80"/>
      <c r="R84" s="80"/>
    </row>
    <row r="85" spans="3:18" ht="12.75" customHeight="1">
      <c r="C85" s="80"/>
      <c r="D85" s="80"/>
      <c r="E85" s="80"/>
      <c r="F85" s="80"/>
      <c r="G85" s="80"/>
      <c r="H85" s="80"/>
      <c r="I85" s="80"/>
      <c r="J85" s="80"/>
      <c r="K85" s="80"/>
      <c r="L85" s="80"/>
      <c r="M85" s="80"/>
      <c r="N85" s="80"/>
      <c r="O85" s="80"/>
      <c r="P85" s="80"/>
      <c r="Q85" s="80"/>
      <c r="R85" s="80"/>
    </row>
    <row r="86" spans="3:18" ht="12.75" customHeight="1">
      <c r="C86" s="80"/>
      <c r="D86" s="80"/>
      <c r="E86" s="80"/>
      <c r="F86" s="80"/>
      <c r="G86" s="80"/>
      <c r="H86" s="80"/>
      <c r="I86" s="80"/>
      <c r="J86" s="80"/>
      <c r="K86" s="80"/>
      <c r="L86" s="80"/>
      <c r="M86" s="80"/>
      <c r="N86" s="80"/>
      <c r="O86" s="80"/>
      <c r="P86" s="80"/>
      <c r="Q86" s="80"/>
      <c r="R86" s="80"/>
    </row>
    <row r="87" spans="3:18" ht="12.75" customHeight="1">
      <c r="C87" s="80"/>
      <c r="D87" s="80"/>
      <c r="E87" s="80"/>
      <c r="F87" s="80"/>
      <c r="G87" s="80"/>
      <c r="H87" s="80"/>
      <c r="I87" s="80"/>
      <c r="J87" s="80"/>
      <c r="K87" s="80"/>
      <c r="L87" s="80"/>
      <c r="M87" s="80"/>
      <c r="N87" s="80"/>
      <c r="O87" s="80"/>
      <c r="P87" s="80"/>
      <c r="Q87" s="80"/>
      <c r="R87" s="80"/>
    </row>
    <row r="88" spans="3:18" ht="12.75" customHeight="1">
      <c r="C88" s="80"/>
      <c r="D88" s="80"/>
      <c r="E88" s="80"/>
      <c r="F88" s="80"/>
      <c r="G88" s="80"/>
      <c r="H88" s="80"/>
      <c r="I88" s="80"/>
      <c r="J88" s="80"/>
      <c r="K88" s="80"/>
      <c r="L88" s="80"/>
      <c r="M88" s="80"/>
      <c r="N88" s="80"/>
      <c r="O88" s="80"/>
      <c r="P88" s="80"/>
      <c r="Q88" s="80"/>
      <c r="R88" s="80"/>
    </row>
    <row r="89" spans="3:18" ht="12.75" customHeight="1">
      <c r="C89" s="80"/>
      <c r="D89" s="80"/>
      <c r="E89" s="80"/>
      <c r="F89" s="80"/>
      <c r="G89" s="80"/>
      <c r="H89" s="80"/>
      <c r="I89" s="80"/>
      <c r="J89" s="80"/>
      <c r="K89" s="80"/>
      <c r="L89" s="80"/>
      <c r="M89" s="80"/>
      <c r="N89" s="80"/>
      <c r="O89" s="80"/>
      <c r="P89" s="80"/>
      <c r="Q89" s="80"/>
      <c r="R89" s="80"/>
    </row>
    <row r="90" spans="3:18" ht="12.75" customHeight="1">
      <c r="C90" s="80"/>
      <c r="D90" s="80"/>
      <c r="E90" s="80"/>
      <c r="F90" s="80"/>
      <c r="G90" s="80"/>
      <c r="H90" s="80"/>
      <c r="I90" s="80"/>
      <c r="J90" s="80"/>
      <c r="K90" s="80"/>
      <c r="L90" s="80"/>
      <c r="M90" s="80"/>
      <c r="N90" s="80"/>
      <c r="O90" s="80"/>
      <c r="P90" s="80"/>
      <c r="Q90" s="80"/>
      <c r="R90" s="80"/>
    </row>
    <row r="91" spans="3:18" ht="12.75" customHeight="1">
      <c r="C91" s="80"/>
      <c r="D91" s="80"/>
      <c r="E91" s="80"/>
      <c r="F91" s="80"/>
      <c r="G91" s="80"/>
      <c r="H91" s="80"/>
      <c r="I91" s="80"/>
      <c r="J91" s="80"/>
      <c r="K91" s="80"/>
      <c r="L91" s="80"/>
      <c r="M91" s="80"/>
      <c r="N91" s="80"/>
      <c r="O91" s="80"/>
      <c r="P91" s="80"/>
      <c r="Q91" s="80"/>
      <c r="R91" s="80"/>
    </row>
    <row r="92" spans="3:18" ht="12.75" customHeight="1">
      <c r="C92" s="80"/>
      <c r="D92" s="80"/>
      <c r="E92" s="80"/>
      <c r="F92" s="80"/>
      <c r="G92" s="80"/>
      <c r="H92" s="80"/>
      <c r="I92" s="80"/>
      <c r="J92" s="80"/>
      <c r="K92" s="80"/>
      <c r="L92" s="80"/>
      <c r="M92" s="80"/>
      <c r="N92" s="80"/>
      <c r="O92" s="80"/>
      <c r="P92" s="80"/>
      <c r="Q92" s="80"/>
      <c r="R92" s="80"/>
    </row>
    <row r="93" spans="3:18" ht="12.75" customHeight="1">
      <c r="C93" s="80"/>
      <c r="D93" s="80"/>
      <c r="E93" s="80"/>
      <c r="F93" s="80"/>
      <c r="G93" s="80"/>
      <c r="H93" s="80"/>
      <c r="I93" s="80"/>
      <c r="J93" s="80"/>
      <c r="K93" s="80"/>
      <c r="L93" s="80"/>
      <c r="M93" s="80"/>
      <c r="N93" s="80"/>
      <c r="O93" s="80"/>
      <c r="P93" s="80"/>
      <c r="Q93" s="80"/>
      <c r="R93" s="80"/>
    </row>
    <row r="94" spans="3:18" ht="12.75" customHeight="1">
      <c r="C94" s="80"/>
      <c r="D94" s="80"/>
      <c r="E94" s="80"/>
      <c r="F94" s="80"/>
      <c r="G94" s="80"/>
      <c r="H94" s="80"/>
      <c r="I94" s="80"/>
      <c r="J94" s="80"/>
      <c r="K94" s="80"/>
      <c r="L94" s="80"/>
      <c r="M94" s="80"/>
      <c r="N94" s="80"/>
      <c r="O94" s="80"/>
      <c r="P94" s="80"/>
      <c r="Q94" s="80"/>
      <c r="R94" s="80"/>
    </row>
    <row r="95" spans="3:18" ht="12.75" customHeight="1">
      <c r="C95" s="80"/>
      <c r="D95" s="80"/>
      <c r="E95" s="80"/>
      <c r="F95" s="80"/>
      <c r="G95" s="80"/>
      <c r="H95" s="80"/>
      <c r="I95" s="80"/>
      <c r="J95" s="80"/>
      <c r="K95" s="80"/>
      <c r="L95" s="80"/>
      <c r="M95" s="80"/>
      <c r="N95" s="80"/>
      <c r="O95" s="80"/>
      <c r="P95" s="80"/>
      <c r="Q95" s="80"/>
      <c r="R95" s="80"/>
    </row>
    <row r="96" spans="3:18" ht="12.75" customHeight="1">
      <c r="C96" s="80"/>
      <c r="D96" s="80"/>
      <c r="E96" s="80"/>
      <c r="F96" s="80"/>
      <c r="G96" s="80"/>
      <c r="H96" s="80"/>
      <c r="I96" s="80"/>
      <c r="J96" s="80"/>
      <c r="K96" s="80"/>
      <c r="L96" s="80"/>
      <c r="M96" s="80"/>
      <c r="N96" s="80"/>
      <c r="O96" s="80"/>
      <c r="P96" s="80"/>
      <c r="Q96" s="80"/>
      <c r="R96" s="80"/>
    </row>
    <row r="97" spans="3:18" ht="12.75" customHeight="1">
      <c r="C97" s="80"/>
      <c r="D97" s="80"/>
      <c r="E97" s="80"/>
      <c r="F97" s="80"/>
      <c r="G97" s="80"/>
      <c r="H97" s="80"/>
      <c r="I97" s="80"/>
      <c r="J97" s="80"/>
      <c r="K97" s="80"/>
      <c r="L97" s="80"/>
      <c r="M97" s="80"/>
      <c r="N97" s="80"/>
      <c r="O97" s="80"/>
      <c r="P97" s="80"/>
      <c r="Q97" s="80"/>
      <c r="R97" s="80"/>
    </row>
    <row r="98" spans="3:18" ht="12.75" customHeight="1">
      <c r="C98" s="80"/>
      <c r="D98" s="80"/>
      <c r="E98" s="80"/>
      <c r="F98" s="80"/>
      <c r="G98" s="80"/>
      <c r="H98" s="80"/>
      <c r="I98" s="80"/>
      <c r="J98" s="80"/>
      <c r="K98" s="80"/>
      <c r="L98" s="80"/>
      <c r="M98" s="80"/>
      <c r="N98" s="80"/>
      <c r="O98" s="80"/>
      <c r="P98" s="80"/>
      <c r="Q98" s="80"/>
      <c r="R98" s="80"/>
    </row>
    <row r="99" spans="3:18" ht="12.75" customHeight="1">
      <c r="C99" s="80"/>
      <c r="D99" s="80"/>
      <c r="E99" s="80"/>
      <c r="F99" s="80"/>
      <c r="G99" s="80"/>
      <c r="H99" s="80"/>
      <c r="I99" s="80"/>
      <c r="J99" s="80"/>
      <c r="K99" s="80"/>
      <c r="L99" s="80"/>
      <c r="M99" s="80"/>
      <c r="N99" s="80"/>
      <c r="O99" s="80"/>
      <c r="P99" s="80"/>
      <c r="Q99" s="80"/>
      <c r="R99" s="80"/>
    </row>
    <row r="100" spans="3:18" ht="12.75" customHeight="1">
      <c r="C100" s="80"/>
      <c r="D100" s="80"/>
      <c r="E100" s="80"/>
      <c r="F100" s="80"/>
      <c r="G100" s="80"/>
      <c r="H100" s="80"/>
      <c r="I100" s="80"/>
      <c r="J100" s="80"/>
      <c r="K100" s="80"/>
      <c r="L100" s="80"/>
      <c r="M100" s="80"/>
      <c r="N100" s="80"/>
      <c r="O100" s="80"/>
      <c r="P100" s="80"/>
      <c r="Q100" s="80"/>
      <c r="R100" s="80"/>
    </row>
    <row r="101" spans="3:18" ht="12.75" customHeight="1">
      <c r="C101" s="80"/>
      <c r="D101" s="80"/>
      <c r="E101" s="80"/>
      <c r="F101" s="80"/>
      <c r="G101" s="80"/>
      <c r="H101" s="80"/>
      <c r="I101" s="80"/>
      <c r="J101" s="80"/>
      <c r="K101" s="80"/>
      <c r="L101" s="80"/>
      <c r="M101" s="80"/>
      <c r="N101" s="80"/>
      <c r="O101" s="80"/>
      <c r="P101" s="80"/>
      <c r="Q101" s="80"/>
      <c r="R101" s="80"/>
    </row>
    <row r="102" spans="3:18" ht="12.75" customHeight="1">
      <c r="C102" s="80"/>
      <c r="D102" s="80"/>
      <c r="E102" s="80"/>
      <c r="F102" s="80"/>
      <c r="G102" s="80"/>
      <c r="H102" s="80"/>
      <c r="I102" s="80"/>
      <c r="J102" s="80"/>
      <c r="K102" s="80"/>
      <c r="L102" s="80"/>
      <c r="M102" s="80"/>
      <c r="N102" s="80"/>
      <c r="O102" s="80"/>
      <c r="P102" s="80"/>
      <c r="Q102" s="80"/>
      <c r="R102" s="80"/>
    </row>
    <row r="103" spans="3:18" ht="12.75" customHeight="1">
      <c r="C103" s="80"/>
      <c r="D103" s="80"/>
      <c r="E103" s="80"/>
      <c r="F103" s="80"/>
      <c r="G103" s="80"/>
      <c r="H103" s="80"/>
      <c r="I103" s="80"/>
      <c r="J103" s="80"/>
      <c r="K103" s="80"/>
      <c r="L103" s="80"/>
      <c r="M103" s="80"/>
      <c r="N103" s="80"/>
      <c r="O103" s="80"/>
      <c r="P103" s="80"/>
      <c r="Q103" s="80"/>
      <c r="R103" s="80"/>
    </row>
    <row r="104" spans="3:18" ht="12.75" customHeight="1">
      <c r="C104" s="80"/>
      <c r="D104" s="80"/>
      <c r="E104" s="80"/>
      <c r="F104" s="80"/>
      <c r="G104" s="80"/>
      <c r="H104" s="80"/>
      <c r="I104" s="80"/>
      <c r="J104" s="80"/>
      <c r="K104" s="80"/>
      <c r="L104" s="80"/>
      <c r="M104" s="80"/>
      <c r="N104" s="80"/>
      <c r="O104" s="80"/>
      <c r="P104" s="80"/>
      <c r="Q104" s="80"/>
      <c r="R104" s="80"/>
    </row>
    <row r="105" spans="3:18" ht="12.75" customHeight="1">
      <c r="C105" s="80"/>
      <c r="D105" s="80"/>
      <c r="E105" s="80"/>
      <c r="F105" s="80"/>
      <c r="G105" s="80"/>
      <c r="H105" s="80"/>
      <c r="I105" s="80"/>
      <c r="J105" s="80"/>
      <c r="K105" s="80"/>
      <c r="L105" s="80"/>
      <c r="M105" s="80"/>
      <c r="N105" s="80"/>
      <c r="O105" s="80"/>
      <c r="P105" s="80"/>
      <c r="Q105" s="80"/>
      <c r="R105" s="80"/>
    </row>
    <row r="106" spans="3:18" ht="12.75" customHeight="1">
      <c r="C106" s="80"/>
      <c r="D106" s="80"/>
      <c r="E106" s="80"/>
      <c r="F106" s="80"/>
      <c r="G106" s="80"/>
      <c r="H106" s="80"/>
      <c r="I106" s="80"/>
      <c r="J106" s="80"/>
      <c r="K106" s="80"/>
      <c r="L106" s="80"/>
      <c r="M106" s="80"/>
      <c r="N106" s="80"/>
      <c r="O106" s="80"/>
      <c r="P106" s="80"/>
      <c r="Q106" s="80"/>
      <c r="R106" s="80"/>
    </row>
    <row r="107" spans="3:18" ht="12.75" customHeight="1">
      <c r="C107" s="80"/>
      <c r="D107" s="80"/>
      <c r="E107" s="80"/>
      <c r="F107" s="80"/>
      <c r="G107" s="80"/>
      <c r="H107" s="80"/>
      <c r="I107" s="80"/>
      <c r="J107" s="80"/>
      <c r="K107" s="80"/>
      <c r="L107" s="80"/>
      <c r="M107" s="80"/>
      <c r="N107" s="80"/>
      <c r="O107" s="80"/>
      <c r="P107" s="80"/>
      <c r="Q107" s="80"/>
      <c r="R107" s="80"/>
    </row>
    <row r="108" spans="3:18" ht="12.75" customHeight="1">
      <c r="C108" s="80"/>
      <c r="D108" s="80"/>
      <c r="E108" s="80"/>
      <c r="F108" s="80"/>
      <c r="G108" s="80"/>
      <c r="H108" s="80"/>
      <c r="I108" s="80"/>
      <c r="J108" s="80"/>
      <c r="K108" s="80"/>
      <c r="L108" s="80"/>
      <c r="M108" s="80"/>
      <c r="N108" s="80"/>
      <c r="O108" s="80"/>
      <c r="P108" s="80"/>
      <c r="Q108" s="80"/>
      <c r="R108" s="80"/>
    </row>
    <row r="109" spans="3:18" ht="12.75" customHeight="1">
      <c r="C109" s="80"/>
      <c r="D109" s="80"/>
      <c r="E109" s="80"/>
      <c r="F109" s="80"/>
      <c r="G109" s="80"/>
      <c r="H109" s="80"/>
      <c r="I109" s="80"/>
      <c r="J109" s="80"/>
      <c r="K109" s="80"/>
      <c r="L109" s="80"/>
      <c r="M109" s="80"/>
      <c r="N109" s="80"/>
      <c r="O109" s="80"/>
      <c r="P109" s="80"/>
      <c r="Q109" s="80"/>
      <c r="R109" s="80"/>
    </row>
    <row r="110" spans="3:18" ht="12.75" customHeight="1">
      <c r="C110" s="80"/>
      <c r="D110" s="80"/>
      <c r="E110" s="80"/>
      <c r="F110" s="80"/>
      <c r="G110" s="80"/>
      <c r="H110" s="80"/>
      <c r="I110" s="80"/>
      <c r="J110" s="80"/>
      <c r="K110" s="80"/>
      <c r="L110" s="80"/>
      <c r="M110" s="80"/>
      <c r="N110" s="80"/>
      <c r="O110" s="80"/>
      <c r="P110" s="80"/>
      <c r="Q110" s="80"/>
      <c r="R110" s="80"/>
    </row>
    <row r="111" spans="3:18" ht="12.75" customHeight="1">
      <c r="C111" s="80"/>
      <c r="D111" s="80"/>
      <c r="E111" s="80"/>
      <c r="F111" s="80"/>
      <c r="G111" s="80"/>
      <c r="H111" s="80"/>
      <c r="I111" s="80"/>
      <c r="J111" s="80"/>
      <c r="K111" s="80"/>
      <c r="L111" s="80"/>
      <c r="M111" s="80"/>
      <c r="N111" s="80"/>
      <c r="O111" s="80"/>
      <c r="P111" s="80"/>
      <c r="Q111" s="80"/>
      <c r="R111" s="80"/>
    </row>
    <row r="112" spans="3:18" ht="12.75" customHeight="1">
      <c r="C112" s="80"/>
      <c r="D112" s="80"/>
      <c r="E112" s="80"/>
      <c r="F112" s="80"/>
      <c r="G112" s="80"/>
      <c r="H112" s="80"/>
      <c r="I112" s="80"/>
      <c r="J112" s="80"/>
      <c r="K112" s="80"/>
      <c r="L112" s="80"/>
      <c r="M112" s="80"/>
      <c r="N112" s="80"/>
      <c r="O112" s="80"/>
      <c r="P112" s="80"/>
      <c r="Q112" s="80"/>
      <c r="R112" s="80"/>
    </row>
    <row r="113" spans="3:18" ht="12.75" customHeight="1">
      <c r="C113" s="80"/>
      <c r="D113" s="80"/>
      <c r="E113" s="80"/>
      <c r="F113" s="80"/>
      <c r="G113" s="80"/>
      <c r="H113" s="80"/>
      <c r="I113" s="80"/>
      <c r="J113" s="80"/>
      <c r="K113" s="80"/>
      <c r="L113" s="80"/>
      <c r="M113" s="80"/>
      <c r="N113" s="80"/>
      <c r="O113" s="80"/>
      <c r="P113" s="80"/>
      <c r="Q113" s="80"/>
      <c r="R113" s="80"/>
    </row>
    <row r="114" spans="3:18" ht="12.75" customHeight="1">
      <c r="C114" s="80"/>
      <c r="D114" s="80"/>
      <c r="E114" s="80"/>
      <c r="F114" s="80"/>
      <c r="G114" s="80"/>
      <c r="H114" s="80"/>
      <c r="I114" s="80"/>
      <c r="J114" s="80"/>
      <c r="K114" s="80"/>
      <c r="L114" s="80"/>
      <c r="M114" s="80"/>
      <c r="N114" s="80"/>
      <c r="O114" s="80"/>
      <c r="P114" s="80"/>
      <c r="Q114" s="80"/>
      <c r="R114" s="80"/>
    </row>
    <row r="115" spans="3:18" ht="12.75" customHeight="1">
      <c r="C115" s="80"/>
      <c r="D115" s="80"/>
      <c r="E115" s="80"/>
      <c r="F115" s="80"/>
      <c r="G115" s="80"/>
      <c r="H115" s="80"/>
      <c r="I115" s="80"/>
      <c r="J115" s="80"/>
      <c r="K115" s="80"/>
      <c r="L115" s="80"/>
      <c r="M115" s="80"/>
      <c r="N115" s="80"/>
      <c r="O115" s="80"/>
      <c r="P115" s="80"/>
      <c r="Q115" s="80"/>
      <c r="R115" s="80"/>
    </row>
    <row r="116" spans="3:18" ht="12.75" customHeight="1">
      <c r="C116" s="80"/>
      <c r="D116" s="80"/>
      <c r="E116" s="80"/>
      <c r="F116" s="80"/>
      <c r="G116" s="80"/>
      <c r="H116" s="80"/>
      <c r="I116" s="80"/>
      <c r="J116" s="80"/>
      <c r="K116" s="80"/>
      <c r="L116" s="80"/>
      <c r="M116" s="80"/>
      <c r="N116" s="80"/>
      <c r="O116" s="80"/>
      <c r="P116" s="80"/>
      <c r="Q116" s="80"/>
      <c r="R116" s="80"/>
    </row>
    <row r="117" spans="3:18" ht="12.75" customHeight="1">
      <c r="C117" s="80"/>
      <c r="D117" s="80"/>
      <c r="E117" s="80"/>
      <c r="F117" s="80"/>
      <c r="G117" s="80"/>
      <c r="H117" s="80"/>
      <c r="I117" s="80"/>
      <c r="J117" s="80"/>
      <c r="K117" s="80"/>
      <c r="L117" s="80"/>
      <c r="M117" s="80"/>
      <c r="N117" s="80"/>
      <c r="O117" s="80"/>
      <c r="P117" s="80"/>
      <c r="Q117" s="80"/>
      <c r="R117" s="80"/>
    </row>
    <row r="118" spans="3:18" ht="12.75" customHeight="1">
      <c r="C118" s="80"/>
      <c r="D118" s="80"/>
      <c r="E118" s="80"/>
      <c r="F118" s="80"/>
      <c r="G118" s="80"/>
      <c r="H118" s="80"/>
      <c r="I118" s="80"/>
      <c r="J118" s="80"/>
      <c r="K118" s="80"/>
      <c r="L118" s="80"/>
      <c r="M118" s="80"/>
      <c r="N118" s="80"/>
      <c r="O118" s="80"/>
      <c r="P118" s="80"/>
      <c r="Q118" s="80"/>
      <c r="R118" s="80"/>
    </row>
    <row r="119" spans="3:18" ht="12.75" customHeight="1">
      <c r="C119" s="80"/>
      <c r="D119" s="80"/>
      <c r="E119" s="80"/>
      <c r="F119" s="80"/>
      <c r="G119" s="80"/>
      <c r="H119" s="80"/>
      <c r="I119" s="80"/>
      <c r="J119" s="80"/>
      <c r="K119" s="80"/>
      <c r="L119" s="80"/>
      <c r="M119" s="80"/>
      <c r="N119" s="80"/>
      <c r="O119" s="80"/>
      <c r="P119" s="80"/>
      <c r="Q119" s="80"/>
      <c r="R119" s="80"/>
    </row>
    <row r="120" spans="3:18" ht="12.75" customHeight="1">
      <c r="C120" s="80"/>
      <c r="D120" s="80"/>
      <c r="E120" s="80"/>
      <c r="F120" s="80"/>
      <c r="G120" s="80"/>
      <c r="H120" s="80"/>
      <c r="I120" s="80"/>
      <c r="J120" s="80"/>
      <c r="K120" s="80"/>
      <c r="L120" s="80"/>
      <c r="M120" s="80"/>
      <c r="N120" s="80"/>
      <c r="O120" s="80"/>
      <c r="P120" s="80"/>
      <c r="Q120" s="80"/>
      <c r="R120" s="80"/>
    </row>
    <row r="121" spans="3:18" ht="12.75" customHeight="1">
      <c r="C121" s="80"/>
      <c r="D121" s="80"/>
      <c r="E121" s="80"/>
      <c r="F121" s="80"/>
      <c r="G121" s="80"/>
      <c r="H121" s="80"/>
      <c r="I121" s="80"/>
      <c r="J121" s="80"/>
      <c r="K121" s="80"/>
      <c r="L121" s="80"/>
      <c r="M121" s="80"/>
      <c r="N121" s="80"/>
      <c r="O121" s="80"/>
      <c r="P121" s="80"/>
      <c r="Q121" s="80"/>
      <c r="R121" s="80"/>
    </row>
    <row r="122" spans="3:18" ht="12.75" customHeight="1">
      <c r="C122" s="80"/>
      <c r="D122" s="80"/>
      <c r="E122" s="80"/>
      <c r="F122" s="80"/>
      <c r="G122" s="80"/>
      <c r="H122" s="80"/>
      <c r="I122" s="80"/>
      <c r="J122" s="80"/>
      <c r="K122" s="80"/>
      <c r="L122" s="80"/>
      <c r="M122" s="80"/>
      <c r="N122" s="80"/>
      <c r="O122" s="80"/>
      <c r="P122" s="80"/>
      <c r="Q122" s="80"/>
      <c r="R122" s="80"/>
    </row>
    <row r="123" spans="3:18" ht="12.75" customHeight="1">
      <c r="C123" s="80"/>
      <c r="D123" s="80"/>
      <c r="E123" s="80"/>
      <c r="F123" s="80"/>
      <c r="G123" s="80"/>
      <c r="H123" s="80"/>
      <c r="I123" s="80"/>
      <c r="J123" s="80"/>
      <c r="K123" s="80"/>
      <c r="L123" s="80"/>
      <c r="M123" s="80"/>
      <c r="N123" s="80"/>
      <c r="O123" s="80"/>
      <c r="P123" s="80"/>
      <c r="Q123" s="80"/>
      <c r="R123" s="80"/>
    </row>
    <row r="124" spans="3:18" ht="12.75" customHeight="1">
      <c r="C124" s="80"/>
      <c r="D124" s="80"/>
      <c r="E124" s="80"/>
      <c r="F124" s="80"/>
      <c r="G124" s="80"/>
      <c r="H124" s="80"/>
      <c r="I124" s="80"/>
      <c r="J124" s="80"/>
      <c r="K124" s="80"/>
      <c r="L124" s="80"/>
      <c r="M124" s="80"/>
      <c r="N124" s="80"/>
      <c r="O124" s="80"/>
      <c r="P124" s="80"/>
      <c r="Q124" s="80"/>
      <c r="R124" s="80"/>
    </row>
    <row r="125" spans="3:18" ht="12.75" customHeight="1">
      <c r="C125" s="80"/>
      <c r="D125" s="80"/>
      <c r="E125" s="80"/>
      <c r="F125" s="80"/>
      <c r="G125" s="80"/>
      <c r="H125" s="80"/>
      <c r="I125" s="80"/>
      <c r="J125" s="80"/>
      <c r="K125" s="80"/>
      <c r="L125" s="80"/>
      <c r="M125" s="80"/>
      <c r="N125" s="80"/>
      <c r="O125" s="80"/>
      <c r="P125" s="80"/>
      <c r="Q125" s="80"/>
      <c r="R125" s="80"/>
    </row>
    <row r="126" spans="3:18" ht="12.75" customHeight="1">
      <c r="C126" s="80"/>
      <c r="D126" s="80"/>
      <c r="E126" s="80"/>
      <c r="F126" s="80"/>
      <c r="G126" s="80"/>
      <c r="H126" s="80"/>
      <c r="I126" s="80"/>
      <c r="J126" s="80"/>
      <c r="K126" s="80"/>
      <c r="L126" s="80"/>
      <c r="M126" s="80"/>
      <c r="N126" s="80"/>
      <c r="O126" s="80"/>
      <c r="P126" s="80"/>
      <c r="Q126" s="80"/>
      <c r="R126" s="80"/>
    </row>
    <row r="127" spans="3:18" ht="12.75" customHeight="1">
      <c r="C127" s="80"/>
      <c r="D127" s="80"/>
      <c r="E127" s="80"/>
      <c r="F127" s="80"/>
      <c r="G127" s="80"/>
      <c r="H127" s="80"/>
      <c r="I127" s="80"/>
      <c r="J127" s="80"/>
      <c r="K127" s="80"/>
      <c r="L127" s="80"/>
      <c r="M127" s="80"/>
      <c r="N127" s="80"/>
      <c r="O127" s="80"/>
      <c r="P127" s="80"/>
      <c r="Q127" s="80"/>
      <c r="R127" s="80"/>
    </row>
    <row r="128" spans="3:18" ht="12.75" customHeight="1">
      <c r="C128" s="80"/>
      <c r="D128" s="80"/>
      <c r="E128" s="80"/>
      <c r="F128" s="80"/>
      <c r="G128" s="80"/>
      <c r="H128" s="80"/>
      <c r="I128" s="80"/>
      <c r="J128" s="80"/>
      <c r="K128" s="80"/>
      <c r="L128" s="80"/>
      <c r="M128" s="80"/>
      <c r="N128" s="80"/>
      <c r="O128" s="80"/>
      <c r="P128" s="80"/>
      <c r="Q128" s="80"/>
      <c r="R128" s="80"/>
    </row>
    <row r="129" spans="3:18" ht="12.75" customHeight="1">
      <c r="C129" s="80"/>
      <c r="D129" s="80"/>
      <c r="E129" s="80"/>
      <c r="F129" s="80"/>
      <c r="G129" s="80"/>
      <c r="H129" s="80"/>
      <c r="I129" s="80"/>
      <c r="J129" s="80"/>
      <c r="K129" s="80"/>
      <c r="L129" s="80"/>
      <c r="M129" s="80"/>
      <c r="N129" s="80"/>
      <c r="O129" s="80"/>
      <c r="P129" s="80"/>
      <c r="Q129" s="80"/>
      <c r="R129" s="80"/>
    </row>
    <row r="130" spans="3:18" ht="12.75" customHeight="1">
      <c r="C130" s="80"/>
      <c r="D130" s="80"/>
      <c r="E130" s="80"/>
      <c r="F130" s="80"/>
      <c r="G130" s="80"/>
      <c r="H130" s="80"/>
      <c r="I130" s="80"/>
      <c r="J130" s="80"/>
      <c r="K130" s="80"/>
      <c r="L130" s="80"/>
      <c r="M130" s="80"/>
      <c r="N130" s="80"/>
      <c r="O130" s="80"/>
      <c r="P130" s="80"/>
      <c r="Q130" s="80"/>
      <c r="R130" s="80"/>
    </row>
    <row r="131" spans="3:18" ht="12.75" customHeight="1">
      <c r="C131" s="80"/>
      <c r="D131" s="80"/>
      <c r="E131" s="80"/>
      <c r="F131" s="80"/>
      <c r="G131" s="80"/>
      <c r="H131" s="80"/>
      <c r="I131" s="80"/>
      <c r="J131" s="80"/>
      <c r="K131" s="80"/>
      <c r="L131" s="80"/>
      <c r="M131" s="80"/>
      <c r="N131" s="80"/>
      <c r="O131" s="80"/>
      <c r="P131" s="80"/>
      <c r="Q131" s="80"/>
      <c r="R131" s="80"/>
    </row>
    <row r="132" spans="3:18" ht="12.75" customHeight="1">
      <c r="C132" s="80"/>
      <c r="D132" s="80"/>
      <c r="E132" s="80"/>
      <c r="F132" s="80"/>
      <c r="G132" s="80"/>
      <c r="H132" s="80"/>
      <c r="I132" s="80"/>
      <c r="J132" s="80"/>
      <c r="K132" s="80"/>
      <c r="L132" s="80"/>
      <c r="M132" s="80"/>
      <c r="N132" s="80"/>
      <c r="O132" s="80"/>
      <c r="P132" s="80"/>
      <c r="Q132" s="80"/>
      <c r="R132" s="80"/>
    </row>
    <row r="133" spans="3:18" ht="12.75" customHeight="1">
      <c r="C133" s="80"/>
      <c r="D133" s="80"/>
      <c r="E133" s="80"/>
      <c r="F133" s="80"/>
      <c r="G133" s="80"/>
      <c r="H133" s="80"/>
      <c r="I133" s="80"/>
      <c r="J133" s="80"/>
      <c r="K133" s="80"/>
      <c r="L133" s="80"/>
      <c r="M133" s="80"/>
      <c r="N133" s="80"/>
      <c r="O133" s="80"/>
      <c r="P133" s="80"/>
      <c r="Q133" s="80"/>
      <c r="R133" s="80"/>
    </row>
    <row r="134" spans="3:18" ht="12.75" customHeight="1">
      <c r="C134" s="80"/>
      <c r="D134" s="80"/>
      <c r="E134" s="80"/>
      <c r="F134" s="80"/>
      <c r="G134" s="80"/>
      <c r="H134" s="80"/>
      <c r="I134" s="80"/>
      <c r="J134" s="80"/>
      <c r="K134" s="80"/>
      <c r="L134" s="80"/>
      <c r="M134" s="80"/>
      <c r="N134" s="80"/>
      <c r="O134" s="80"/>
      <c r="P134" s="80"/>
      <c r="Q134" s="80"/>
      <c r="R134" s="80"/>
    </row>
    <row r="135" spans="3:18" ht="12.75" customHeight="1">
      <c r="C135" s="80"/>
      <c r="D135" s="80"/>
      <c r="E135" s="80"/>
      <c r="F135" s="80"/>
      <c r="G135" s="80"/>
      <c r="H135" s="80"/>
      <c r="I135" s="80"/>
      <c r="J135" s="80"/>
      <c r="K135" s="80"/>
      <c r="L135" s="80"/>
      <c r="M135" s="80"/>
      <c r="N135" s="80"/>
      <c r="O135" s="80"/>
      <c r="P135" s="80"/>
      <c r="Q135" s="80"/>
      <c r="R135" s="80"/>
    </row>
    <row r="136" spans="3:18" ht="12.75" customHeight="1">
      <c r="C136" s="80"/>
      <c r="D136" s="80"/>
      <c r="E136" s="80"/>
      <c r="F136" s="80"/>
      <c r="G136" s="80"/>
      <c r="H136" s="80"/>
      <c r="I136" s="80"/>
      <c r="J136" s="80"/>
      <c r="K136" s="80"/>
      <c r="L136" s="80"/>
      <c r="M136" s="80"/>
      <c r="N136" s="80"/>
      <c r="O136" s="80"/>
      <c r="P136" s="80"/>
      <c r="Q136" s="80"/>
      <c r="R136" s="80"/>
    </row>
    <row r="137" spans="3:18" ht="12.75" customHeight="1">
      <c r="C137" s="80"/>
      <c r="D137" s="80"/>
      <c r="E137" s="80"/>
      <c r="F137" s="80"/>
      <c r="G137" s="80"/>
      <c r="H137" s="80"/>
      <c r="I137" s="80"/>
      <c r="J137" s="80"/>
      <c r="K137" s="80"/>
      <c r="L137" s="80"/>
      <c r="M137" s="80"/>
      <c r="N137" s="80"/>
      <c r="O137" s="80"/>
      <c r="P137" s="80"/>
      <c r="Q137" s="80"/>
      <c r="R137" s="80"/>
    </row>
    <row r="138" spans="3:18" ht="12.75" customHeight="1">
      <c r="C138" s="80"/>
      <c r="D138" s="80"/>
      <c r="E138" s="80"/>
      <c r="F138" s="80"/>
      <c r="G138" s="80"/>
      <c r="H138" s="80"/>
      <c r="I138" s="80"/>
      <c r="J138" s="80"/>
      <c r="K138" s="80"/>
      <c r="L138" s="80"/>
      <c r="M138" s="80"/>
      <c r="N138" s="80"/>
      <c r="O138" s="80"/>
      <c r="P138" s="80"/>
      <c r="Q138" s="80"/>
      <c r="R138" s="80"/>
    </row>
    <row r="139" spans="3:18" ht="12.75" customHeight="1">
      <c r="C139" s="80"/>
      <c r="D139" s="80"/>
      <c r="E139" s="80"/>
      <c r="F139" s="80"/>
      <c r="G139" s="80"/>
      <c r="H139" s="80"/>
      <c r="I139" s="80"/>
      <c r="J139" s="80"/>
      <c r="K139" s="80"/>
      <c r="L139" s="80"/>
      <c r="M139" s="80"/>
      <c r="N139" s="80"/>
      <c r="O139" s="80"/>
      <c r="P139" s="80"/>
      <c r="Q139" s="80"/>
      <c r="R139" s="80"/>
    </row>
    <row r="140" spans="3:18" ht="12.75" customHeight="1">
      <c r="C140" s="80"/>
      <c r="D140" s="80"/>
      <c r="E140" s="80"/>
      <c r="F140" s="80"/>
      <c r="G140" s="80"/>
      <c r="H140" s="80"/>
      <c r="I140" s="80"/>
      <c r="J140" s="80"/>
      <c r="K140" s="80"/>
      <c r="L140" s="80"/>
      <c r="M140" s="80"/>
      <c r="N140" s="80"/>
      <c r="O140" s="80"/>
      <c r="P140" s="80"/>
      <c r="Q140" s="80"/>
      <c r="R140" s="80"/>
    </row>
    <row r="141" spans="3:18" ht="12.75" customHeight="1">
      <c r="C141" s="80"/>
      <c r="D141" s="80"/>
      <c r="E141" s="80"/>
      <c r="F141" s="80"/>
      <c r="G141" s="80"/>
      <c r="H141" s="80"/>
      <c r="I141" s="80"/>
      <c r="J141" s="80"/>
      <c r="K141" s="80"/>
      <c r="L141" s="80"/>
      <c r="M141" s="80"/>
      <c r="N141" s="80"/>
      <c r="O141" s="80"/>
      <c r="P141" s="80"/>
      <c r="Q141" s="80"/>
      <c r="R141" s="80"/>
    </row>
    <row r="142" spans="3:18" ht="12.75" customHeight="1">
      <c r="C142" s="80"/>
      <c r="D142" s="80"/>
      <c r="E142" s="80"/>
      <c r="F142" s="80"/>
      <c r="G142" s="80"/>
      <c r="H142" s="80"/>
      <c r="I142" s="80"/>
      <c r="J142" s="80"/>
      <c r="K142" s="80"/>
      <c r="L142" s="80"/>
      <c r="M142" s="80"/>
      <c r="N142" s="80"/>
      <c r="O142" s="80"/>
      <c r="P142" s="80"/>
      <c r="Q142" s="80"/>
      <c r="R142" s="80"/>
    </row>
    <row r="143" spans="3:18" ht="12.75" customHeight="1">
      <c r="C143" s="80"/>
      <c r="D143" s="80"/>
      <c r="E143" s="80"/>
      <c r="F143" s="80"/>
      <c r="G143" s="80"/>
      <c r="H143" s="80"/>
      <c r="I143" s="80"/>
      <c r="J143" s="80"/>
      <c r="K143" s="80"/>
      <c r="L143" s="80"/>
      <c r="M143" s="80"/>
      <c r="N143" s="80"/>
      <c r="O143" s="80"/>
      <c r="P143" s="80"/>
      <c r="Q143" s="80"/>
      <c r="R143" s="80"/>
    </row>
    <row r="144" spans="3:18" ht="12.75" customHeight="1">
      <c r="C144" s="80"/>
      <c r="D144" s="80"/>
      <c r="E144" s="80"/>
      <c r="F144" s="80"/>
      <c r="G144" s="80"/>
      <c r="H144" s="80"/>
      <c r="I144" s="80"/>
      <c r="J144" s="80"/>
      <c r="K144" s="80"/>
      <c r="L144" s="80"/>
      <c r="M144" s="80"/>
      <c r="N144" s="80"/>
      <c r="O144" s="80"/>
      <c r="P144" s="80"/>
      <c r="Q144" s="80"/>
      <c r="R144" s="80"/>
    </row>
    <row r="145" spans="3:18" ht="12.75" customHeight="1">
      <c r="C145" s="80"/>
      <c r="D145" s="80"/>
      <c r="E145" s="80"/>
      <c r="F145" s="80"/>
      <c r="G145" s="80"/>
      <c r="H145" s="80"/>
      <c r="I145" s="80"/>
      <c r="J145" s="80"/>
      <c r="K145" s="80"/>
      <c r="L145" s="80"/>
      <c r="M145" s="80"/>
      <c r="N145" s="80"/>
      <c r="O145" s="80"/>
      <c r="P145" s="80"/>
      <c r="Q145" s="80"/>
      <c r="R145" s="80"/>
    </row>
    <row r="146" spans="3:18" ht="12.75" customHeight="1">
      <c r="C146" s="80"/>
      <c r="D146" s="80"/>
      <c r="E146" s="80"/>
      <c r="F146" s="80"/>
      <c r="G146" s="80"/>
      <c r="H146" s="80"/>
      <c r="I146" s="80"/>
      <c r="J146" s="80"/>
      <c r="K146" s="80"/>
      <c r="L146" s="80"/>
      <c r="M146" s="80"/>
      <c r="N146" s="80"/>
      <c r="O146" s="80"/>
      <c r="P146" s="80"/>
      <c r="Q146" s="80"/>
      <c r="R146" s="80"/>
    </row>
    <row r="147" spans="3:18" ht="12.75" customHeight="1">
      <c r="C147" s="80"/>
      <c r="D147" s="80"/>
      <c r="E147" s="80"/>
      <c r="F147" s="80"/>
      <c r="G147" s="80"/>
      <c r="H147" s="80"/>
      <c r="I147" s="80"/>
      <c r="J147" s="80"/>
      <c r="K147" s="80"/>
      <c r="L147" s="80"/>
      <c r="M147" s="80"/>
      <c r="N147" s="80"/>
      <c r="O147" s="80"/>
      <c r="P147" s="80"/>
      <c r="Q147" s="80"/>
      <c r="R147" s="80"/>
    </row>
    <row r="148" spans="3:18" ht="12.75" customHeight="1">
      <c r="C148" s="80"/>
      <c r="D148" s="80"/>
      <c r="E148" s="80"/>
      <c r="F148" s="80"/>
      <c r="G148" s="80"/>
      <c r="H148" s="80"/>
      <c r="I148" s="80"/>
      <c r="J148" s="80"/>
      <c r="K148" s="80"/>
      <c r="L148" s="80"/>
      <c r="M148" s="80"/>
      <c r="N148" s="80"/>
      <c r="O148" s="80"/>
      <c r="P148" s="80"/>
      <c r="Q148" s="80"/>
      <c r="R148" s="80"/>
    </row>
    <row r="149" spans="3:18" ht="12.75" customHeight="1">
      <c r="C149" s="80"/>
      <c r="D149" s="80"/>
      <c r="E149" s="80"/>
      <c r="F149" s="80"/>
      <c r="G149" s="80"/>
      <c r="H149" s="80"/>
      <c r="I149" s="80"/>
      <c r="J149" s="80"/>
      <c r="K149" s="80"/>
      <c r="L149" s="80"/>
      <c r="M149" s="80"/>
      <c r="N149" s="80"/>
      <c r="O149" s="80"/>
      <c r="P149" s="80"/>
      <c r="Q149" s="80"/>
      <c r="R149" s="80"/>
    </row>
    <row r="150" spans="3:18" ht="12.75" customHeight="1">
      <c r="C150" s="80"/>
      <c r="D150" s="80"/>
      <c r="E150" s="80"/>
      <c r="F150" s="80"/>
      <c r="G150" s="80"/>
      <c r="H150" s="80"/>
      <c r="I150" s="80"/>
      <c r="J150" s="80"/>
      <c r="K150" s="80"/>
      <c r="L150" s="80"/>
      <c r="M150" s="80"/>
      <c r="N150" s="80"/>
      <c r="O150" s="80"/>
      <c r="P150" s="80"/>
      <c r="Q150" s="80"/>
      <c r="R150" s="80"/>
    </row>
    <row r="151" spans="3:18" ht="12.75" customHeight="1">
      <c r="C151" s="80"/>
      <c r="D151" s="80"/>
      <c r="E151" s="80"/>
      <c r="F151" s="80"/>
      <c r="G151" s="80"/>
      <c r="H151" s="80"/>
      <c r="I151" s="80"/>
      <c r="J151" s="80"/>
      <c r="K151" s="80"/>
      <c r="L151" s="80"/>
      <c r="M151" s="80"/>
      <c r="N151" s="80"/>
      <c r="O151" s="80"/>
      <c r="P151" s="80"/>
      <c r="Q151" s="80"/>
      <c r="R151" s="80"/>
    </row>
    <row r="152" spans="3:18" ht="12.75" customHeight="1">
      <c r="C152" s="80"/>
      <c r="D152" s="80"/>
      <c r="E152" s="80"/>
      <c r="F152" s="80"/>
      <c r="G152" s="80"/>
      <c r="H152" s="80"/>
      <c r="I152" s="80"/>
      <c r="J152" s="80"/>
      <c r="K152" s="80"/>
      <c r="L152" s="80"/>
      <c r="M152" s="80"/>
      <c r="N152" s="80"/>
      <c r="O152" s="80"/>
      <c r="P152" s="80"/>
      <c r="Q152" s="80"/>
      <c r="R152" s="80"/>
    </row>
    <row r="153" spans="3:18" ht="12.75" customHeight="1">
      <c r="C153" s="80"/>
      <c r="D153" s="80"/>
      <c r="E153" s="80"/>
      <c r="F153" s="80"/>
      <c r="G153" s="80"/>
      <c r="H153" s="80"/>
      <c r="I153" s="80"/>
      <c r="J153" s="80"/>
      <c r="K153" s="80"/>
      <c r="L153" s="80"/>
      <c r="M153" s="80"/>
      <c r="N153" s="80"/>
      <c r="O153" s="80"/>
      <c r="P153" s="80"/>
      <c r="Q153" s="80"/>
      <c r="R153" s="80"/>
    </row>
    <row r="154" spans="3:18" ht="12.75" customHeight="1">
      <c r="C154" s="80"/>
      <c r="D154" s="80"/>
      <c r="E154" s="80"/>
      <c r="F154" s="80"/>
      <c r="G154" s="80"/>
      <c r="H154" s="80"/>
      <c r="I154" s="80"/>
      <c r="J154" s="80"/>
      <c r="K154" s="80"/>
      <c r="L154" s="80"/>
      <c r="M154" s="80"/>
      <c r="N154" s="80"/>
      <c r="O154" s="80"/>
      <c r="P154" s="80"/>
      <c r="Q154" s="80"/>
      <c r="R154" s="80"/>
    </row>
    <row r="155" spans="3:18" ht="12.75" customHeight="1">
      <c r="C155" s="80"/>
      <c r="D155" s="80"/>
      <c r="E155" s="80"/>
      <c r="F155" s="80"/>
      <c r="G155" s="80"/>
      <c r="H155" s="80"/>
      <c r="I155" s="80"/>
      <c r="J155" s="80"/>
      <c r="K155" s="80"/>
      <c r="L155" s="80"/>
      <c r="M155" s="80"/>
      <c r="N155" s="80"/>
      <c r="O155" s="80"/>
      <c r="P155" s="80"/>
      <c r="Q155" s="80"/>
      <c r="R155" s="80"/>
    </row>
    <row r="156" spans="3:18" ht="12.75" customHeight="1">
      <c r="C156" s="80"/>
      <c r="D156" s="80"/>
      <c r="E156" s="80"/>
      <c r="F156" s="80"/>
      <c r="G156" s="80"/>
      <c r="H156" s="80"/>
      <c r="I156" s="80"/>
      <c r="J156" s="80"/>
      <c r="K156" s="80"/>
      <c r="L156" s="80"/>
      <c r="M156" s="80"/>
      <c r="N156" s="80"/>
      <c r="O156" s="80"/>
      <c r="P156" s="80"/>
      <c r="Q156" s="80"/>
      <c r="R156" s="80"/>
    </row>
    <row r="157" spans="3:18" ht="12.75" customHeight="1">
      <c r="C157" s="80"/>
      <c r="D157" s="80"/>
      <c r="E157" s="80"/>
      <c r="F157" s="80"/>
      <c r="G157" s="80"/>
      <c r="H157" s="80"/>
      <c r="I157" s="80"/>
      <c r="J157" s="80"/>
      <c r="K157" s="80"/>
      <c r="L157" s="80"/>
      <c r="M157" s="80"/>
      <c r="N157" s="80"/>
      <c r="O157" s="80"/>
      <c r="P157" s="80"/>
      <c r="Q157" s="80"/>
      <c r="R157" s="80"/>
    </row>
    <row r="158" spans="3:18" ht="12.75" customHeight="1">
      <c r="C158" s="80"/>
      <c r="D158" s="80"/>
      <c r="E158" s="80"/>
      <c r="F158" s="80"/>
      <c r="G158" s="80"/>
      <c r="H158" s="80"/>
      <c r="I158" s="80"/>
      <c r="J158" s="80"/>
      <c r="K158" s="80"/>
      <c r="L158" s="80"/>
      <c r="M158" s="80"/>
      <c r="N158" s="80"/>
      <c r="O158" s="80"/>
      <c r="P158" s="80"/>
      <c r="Q158" s="80"/>
      <c r="R158" s="80"/>
    </row>
    <row r="159" spans="3:18" ht="12.75" customHeight="1">
      <c r="C159" s="80"/>
      <c r="D159" s="80"/>
      <c r="E159" s="80"/>
      <c r="F159" s="80"/>
      <c r="G159" s="80"/>
      <c r="H159" s="80"/>
      <c r="I159" s="80"/>
      <c r="J159" s="80"/>
      <c r="K159" s="80"/>
      <c r="L159" s="80"/>
      <c r="M159" s="80"/>
      <c r="N159" s="80"/>
      <c r="O159" s="80"/>
      <c r="P159" s="80"/>
      <c r="Q159" s="80"/>
      <c r="R159" s="80"/>
    </row>
    <row r="160" spans="3:18" ht="12.75" customHeight="1">
      <c r="C160" s="80"/>
      <c r="D160" s="80"/>
      <c r="E160" s="80"/>
      <c r="F160" s="80"/>
      <c r="G160" s="80"/>
      <c r="H160" s="80"/>
      <c r="I160" s="80"/>
      <c r="J160" s="80"/>
      <c r="K160" s="80"/>
      <c r="L160" s="80"/>
      <c r="M160" s="80"/>
      <c r="N160" s="80"/>
      <c r="O160" s="80"/>
      <c r="P160" s="80"/>
      <c r="Q160" s="80"/>
      <c r="R160" s="80"/>
    </row>
    <row r="161" spans="3:18" ht="12.75" customHeight="1">
      <c r="C161" s="80"/>
      <c r="D161" s="80"/>
      <c r="E161" s="80"/>
      <c r="F161" s="80"/>
      <c r="G161" s="80"/>
      <c r="H161" s="80"/>
      <c r="I161" s="80"/>
      <c r="J161" s="80"/>
      <c r="K161" s="80"/>
      <c r="L161" s="80"/>
      <c r="M161" s="80"/>
      <c r="N161" s="80"/>
      <c r="O161" s="80"/>
      <c r="P161" s="80"/>
      <c r="Q161" s="80"/>
      <c r="R161" s="80"/>
    </row>
    <row r="162" spans="3:18" ht="12.75" customHeight="1">
      <c r="C162" s="80"/>
      <c r="D162" s="80"/>
      <c r="E162" s="80"/>
      <c r="F162" s="80"/>
      <c r="G162" s="80"/>
      <c r="H162" s="80"/>
      <c r="I162" s="80"/>
      <c r="J162" s="80"/>
      <c r="K162" s="80"/>
      <c r="L162" s="80"/>
      <c r="M162" s="80"/>
      <c r="N162" s="80"/>
      <c r="O162" s="80"/>
      <c r="P162" s="80"/>
      <c r="Q162" s="80"/>
      <c r="R162" s="80"/>
    </row>
    <row r="163" spans="3:18" ht="12.75" customHeight="1">
      <c r="C163" s="80"/>
      <c r="D163" s="80"/>
      <c r="E163" s="80"/>
      <c r="F163" s="80"/>
      <c r="G163" s="80"/>
      <c r="H163" s="80"/>
      <c r="I163" s="80"/>
      <c r="J163" s="80"/>
      <c r="K163" s="80"/>
      <c r="L163" s="80"/>
      <c r="M163" s="80"/>
      <c r="N163" s="80"/>
      <c r="O163" s="80"/>
      <c r="P163" s="80"/>
      <c r="Q163" s="80"/>
      <c r="R163" s="80"/>
    </row>
    <row r="164" spans="3:18" ht="12.75" customHeight="1">
      <c r="C164" s="80"/>
      <c r="D164" s="80"/>
      <c r="E164" s="80"/>
      <c r="F164" s="80"/>
      <c r="G164" s="80"/>
      <c r="H164" s="80"/>
      <c r="I164" s="80"/>
      <c r="J164" s="80"/>
      <c r="K164" s="80"/>
      <c r="L164" s="80"/>
      <c r="M164" s="80"/>
      <c r="N164" s="80"/>
      <c r="O164" s="80"/>
      <c r="P164" s="80"/>
      <c r="Q164" s="80"/>
      <c r="R164" s="80"/>
    </row>
    <row r="165" spans="3:18" ht="12.75" customHeight="1">
      <c r="C165" s="80"/>
      <c r="D165" s="80"/>
      <c r="E165" s="80"/>
      <c r="F165" s="80"/>
      <c r="G165" s="80"/>
      <c r="H165" s="80"/>
      <c r="I165" s="80"/>
      <c r="J165" s="80"/>
      <c r="K165" s="80"/>
      <c r="L165" s="80"/>
      <c r="M165" s="80"/>
      <c r="N165" s="80"/>
      <c r="O165" s="80"/>
      <c r="P165" s="80"/>
      <c r="Q165" s="80"/>
      <c r="R165" s="80"/>
    </row>
    <row r="166" spans="3:18" ht="12.75" customHeight="1">
      <c r="C166" s="80"/>
      <c r="D166" s="80"/>
      <c r="E166" s="80"/>
      <c r="F166" s="80"/>
      <c r="G166" s="80"/>
      <c r="H166" s="80"/>
      <c r="I166" s="80"/>
      <c r="J166" s="80"/>
      <c r="K166" s="80"/>
      <c r="L166" s="80"/>
      <c r="M166" s="80"/>
      <c r="N166" s="80"/>
      <c r="O166" s="80"/>
      <c r="P166" s="80"/>
      <c r="Q166" s="80"/>
      <c r="R166" s="80"/>
    </row>
    <row r="167" spans="3:18" ht="12.75" customHeight="1">
      <c r="C167" s="80"/>
      <c r="D167" s="80"/>
      <c r="E167" s="80"/>
      <c r="F167" s="80"/>
      <c r="G167" s="80"/>
      <c r="H167" s="80"/>
      <c r="I167" s="80"/>
      <c r="J167" s="80"/>
      <c r="K167" s="80"/>
      <c r="L167" s="80"/>
      <c r="M167" s="80"/>
      <c r="N167" s="80"/>
      <c r="O167" s="80"/>
      <c r="P167" s="80"/>
      <c r="Q167" s="80"/>
      <c r="R167" s="80"/>
    </row>
    <row r="168" spans="3:18" ht="12.75" customHeight="1">
      <c r="C168" s="80"/>
      <c r="D168" s="80"/>
      <c r="E168" s="80"/>
      <c r="F168" s="80"/>
      <c r="G168" s="80"/>
      <c r="H168" s="80"/>
      <c r="I168" s="80"/>
      <c r="J168" s="80"/>
      <c r="K168" s="80"/>
      <c r="L168" s="80"/>
      <c r="M168" s="80"/>
      <c r="N168" s="80"/>
      <c r="O168" s="80"/>
      <c r="P168" s="80"/>
      <c r="Q168" s="80"/>
      <c r="R168" s="80"/>
    </row>
    <row r="169" spans="3:18" ht="12.75" customHeight="1">
      <c r="C169" s="80"/>
      <c r="D169" s="80"/>
      <c r="E169" s="80"/>
      <c r="F169" s="80"/>
      <c r="G169" s="80"/>
      <c r="H169" s="80"/>
      <c r="I169" s="80"/>
      <c r="J169" s="80"/>
      <c r="K169" s="80"/>
      <c r="L169" s="80"/>
      <c r="M169" s="80"/>
      <c r="N169" s="80"/>
      <c r="O169" s="80"/>
      <c r="P169" s="80"/>
      <c r="Q169" s="80"/>
      <c r="R169" s="80"/>
    </row>
    <row r="170" spans="3:18" ht="12.75" customHeight="1">
      <c r="C170" s="80"/>
      <c r="D170" s="80"/>
      <c r="E170" s="80"/>
      <c r="F170" s="80"/>
      <c r="G170" s="80"/>
      <c r="H170" s="80"/>
      <c r="I170" s="80"/>
      <c r="J170" s="80"/>
      <c r="K170" s="80"/>
      <c r="L170" s="80"/>
      <c r="M170" s="80"/>
      <c r="N170" s="80"/>
      <c r="O170" s="80"/>
      <c r="P170" s="80"/>
      <c r="Q170" s="80"/>
      <c r="R170" s="80"/>
    </row>
    <row r="171" spans="3:18" ht="12.75" customHeight="1">
      <c r="C171" s="80"/>
      <c r="D171" s="80"/>
      <c r="E171" s="80"/>
      <c r="F171" s="80"/>
      <c r="G171" s="80"/>
      <c r="H171" s="80"/>
      <c r="I171" s="80"/>
      <c r="J171" s="80"/>
      <c r="K171" s="80"/>
      <c r="L171" s="80"/>
      <c r="M171" s="80"/>
      <c r="N171" s="80"/>
      <c r="O171" s="80"/>
      <c r="P171" s="80"/>
      <c r="Q171" s="80"/>
      <c r="R171" s="80"/>
    </row>
    <row r="172" spans="3:18" ht="12.75" customHeight="1">
      <c r="C172" s="80"/>
      <c r="D172" s="80"/>
      <c r="E172" s="80"/>
      <c r="F172" s="80"/>
      <c r="G172" s="80"/>
      <c r="H172" s="80"/>
      <c r="I172" s="80"/>
      <c r="J172" s="80"/>
      <c r="K172" s="80"/>
      <c r="L172" s="80"/>
      <c r="M172" s="80"/>
      <c r="N172" s="80"/>
      <c r="O172" s="80"/>
      <c r="P172" s="80"/>
      <c r="Q172" s="80"/>
      <c r="R172" s="80"/>
    </row>
    <row r="173" spans="3:18" ht="12.75" customHeight="1">
      <c r="C173" s="80"/>
      <c r="D173" s="80"/>
      <c r="E173" s="80"/>
      <c r="F173" s="80"/>
      <c r="G173" s="80"/>
      <c r="H173" s="80"/>
      <c r="I173" s="80"/>
      <c r="J173" s="80"/>
      <c r="K173" s="80"/>
      <c r="L173" s="80"/>
      <c r="M173" s="80"/>
      <c r="N173" s="80"/>
      <c r="O173" s="80"/>
      <c r="P173" s="80"/>
      <c r="Q173" s="80"/>
      <c r="R173" s="80"/>
    </row>
    <row r="174" spans="3:18" ht="12.75" customHeight="1">
      <c r="C174" s="80"/>
      <c r="D174" s="80"/>
      <c r="E174" s="80"/>
      <c r="F174" s="80"/>
      <c r="G174" s="80"/>
      <c r="H174" s="80"/>
      <c r="I174" s="80"/>
      <c r="J174" s="80"/>
      <c r="K174" s="80"/>
      <c r="L174" s="80"/>
      <c r="M174" s="80"/>
      <c r="N174" s="80"/>
      <c r="O174" s="80"/>
      <c r="P174" s="80"/>
      <c r="Q174" s="80"/>
      <c r="R174" s="80"/>
    </row>
    <row r="175" spans="3:18" ht="12.75" customHeight="1">
      <c r="C175" s="80"/>
      <c r="D175" s="80"/>
      <c r="E175" s="80"/>
      <c r="F175" s="80"/>
      <c r="G175" s="80"/>
      <c r="H175" s="80"/>
      <c r="I175" s="80"/>
      <c r="J175" s="80"/>
      <c r="K175" s="80"/>
      <c r="L175" s="80"/>
      <c r="M175" s="80"/>
      <c r="N175" s="80"/>
      <c r="O175" s="80"/>
      <c r="P175" s="80"/>
      <c r="Q175" s="80"/>
      <c r="R175" s="80"/>
    </row>
    <row r="176" spans="3:18" ht="12.75" customHeight="1">
      <c r="C176" s="80"/>
      <c r="D176" s="80"/>
      <c r="E176" s="80"/>
      <c r="F176" s="80"/>
      <c r="G176" s="80"/>
      <c r="H176" s="80"/>
      <c r="I176" s="80"/>
      <c r="J176" s="80"/>
      <c r="K176" s="80"/>
      <c r="L176" s="80"/>
      <c r="M176" s="80"/>
      <c r="N176" s="80"/>
      <c r="O176" s="80"/>
      <c r="P176" s="80"/>
      <c r="Q176" s="80"/>
      <c r="R176" s="80"/>
    </row>
    <row r="177" spans="3:18" ht="12.75" customHeight="1">
      <c r="C177" s="80"/>
      <c r="D177" s="80"/>
      <c r="E177" s="80"/>
      <c r="F177" s="80"/>
      <c r="G177" s="80"/>
      <c r="H177" s="80"/>
      <c r="I177" s="80"/>
      <c r="J177" s="80"/>
      <c r="K177" s="80"/>
      <c r="L177" s="80"/>
      <c r="M177" s="80"/>
      <c r="N177" s="80"/>
      <c r="O177" s="80"/>
      <c r="P177" s="80"/>
      <c r="Q177" s="80"/>
      <c r="R177" s="80"/>
    </row>
    <row r="178" spans="3:18" ht="12.75" customHeight="1">
      <c r="C178" s="80"/>
      <c r="D178" s="80"/>
      <c r="E178" s="80"/>
      <c r="F178" s="80"/>
      <c r="G178" s="80"/>
      <c r="H178" s="80"/>
      <c r="I178" s="80"/>
      <c r="J178" s="80"/>
      <c r="K178" s="80"/>
      <c r="L178" s="80"/>
      <c r="M178" s="80"/>
      <c r="N178" s="80"/>
      <c r="O178" s="80"/>
      <c r="P178" s="80"/>
      <c r="Q178" s="80"/>
      <c r="R178" s="80"/>
    </row>
    <row r="179" spans="3:18" ht="12.75" customHeight="1">
      <c r="C179" s="80"/>
      <c r="D179" s="80"/>
      <c r="E179" s="80"/>
      <c r="F179" s="80"/>
      <c r="G179" s="80"/>
      <c r="H179" s="80"/>
      <c r="I179" s="80"/>
      <c r="J179" s="80"/>
      <c r="K179" s="80"/>
      <c r="L179" s="80"/>
      <c r="M179" s="80"/>
      <c r="N179" s="80"/>
      <c r="O179" s="80"/>
      <c r="P179" s="80"/>
      <c r="Q179" s="80"/>
      <c r="R179" s="80"/>
    </row>
    <row r="180" spans="3:18" ht="12.75" customHeight="1">
      <c r="C180" s="80"/>
      <c r="D180" s="80"/>
      <c r="E180" s="80"/>
      <c r="F180" s="80"/>
      <c r="G180" s="80"/>
      <c r="H180" s="80"/>
      <c r="I180" s="80"/>
      <c r="J180" s="80"/>
      <c r="K180" s="80"/>
      <c r="L180" s="80"/>
      <c r="M180" s="80"/>
      <c r="N180" s="80"/>
      <c r="O180" s="80"/>
      <c r="P180" s="80"/>
      <c r="Q180" s="80"/>
      <c r="R180" s="80"/>
    </row>
    <row r="181" spans="3:18" ht="12.75" customHeight="1">
      <c r="C181" s="80"/>
      <c r="D181" s="80"/>
      <c r="E181" s="80"/>
      <c r="F181" s="80"/>
      <c r="G181" s="80"/>
      <c r="H181" s="80"/>
      <c r="I181" s="80"/>
      <c r="J181" s="80"/>
      <c r="K181" s="80"/>
      <c r="L181" s="80"/>
      <c r="M181" s="80"/>
      <c r="N181" s="80"/>
      <c r="O181" s="80"/>
      <c r="P181" s="80"/>
      <c r="Q181" s="80"/>
      <c r="R181" s="80"/>
    </row>
    <row r="182" spans="3:18" ht="12.75" customHeight="1">
      <c r="C182" s="80"/>
      <c r="D182" s="80"/>
      <c r="E182" s="80"/>
      <c r="F182" s="80"/>
      <c r="G182" s="80"/>
      <c r="H182" s="80"/>
      <c r="I182" s="80"/>
      <c r="J182" s="80"/>
      <c r="K182" s="80"/>
      <c r="L182" s="80"/>
      <c r="M182" s="80"/>
      <c r="N182" s="80"/>
      <c r="O182" s="80"/>
      <c r="P182" s="80"/>
      <c r="Q182" s="80"/>
      <c r="R182" s="80"/>
    </row>
    <row r="183" spans="3:18" ht="12.75" customHeight="1">
      <c r="C183" s="80"/>
      <c r="D183" s="80"/>
      <c r="E183" s="80"/>
      <c r="F183" s="80"/>
      <c r="G183" s="80"/>
      <c r="H183" s="80"/>
      <c r="I183" s="80"/>
      <c r="J183" s="80"/>
      <c r="K183" s="80"/>
      <c r="L183" s="80"/>
      <c r="M183" s="80"/>
      <c r="N183" s="80"/>
      <c r="O183" s="80"/>
      <c r="P183" s="80"/>
      <c r="Q183" s="80"/>
      <c r="R183" s="80"/>
    </row>
    <row r="184" spans="3:18" ht="12.75" customHeight="1">
      <c r="C184" s="80"/>
      <c r="D184" s="80"/>
      <c r="E184" s="80"/>
      <c r="F184" s="80"/>
      <c r="G184" s="80"/>
      <c r="H184" s="80"/>
      <c r="I184" s="80"/>
      <c r="J184" s="80"/>
      <c r="K184" s="80"/>
      <c r="L184" s="80"/>
      <c r="M184" s="80"/>
      <c r="N184" s="80"/>
      <c r="O184" s="80"/>
      <c r="P184" s="80"/>
      <c r="Q184" s="80"/>
      <c r="R184" s="80"/>
    </row>
    <row r="185" spans="3:18" ht="12.75" customHeight="1">
      <c r="C185" s="80"/>
      <c r="D185" s="80"/>
      <c r="E185" s="80"/>
      <c r="F185" s="80"/>
      <c r="G185" s="80"/>
      <c r="H185" s="80"/>
      <c r="I185" s="80"/>
      <c r="J185" s="80"/>
      <c r="K185" s="80"/>
      <c r="L185" s="80"/>
      <c r="M185" s="80"/>
      <c r="N185" s="80"/>
      <c r="O185" s="80"/>
      <c r="P185" s="80"/>
      <c r="Q185" s="80"/>
      <c r="R185" s="80"/>
    </row>
    <row r="186" spans="3:18" ht="12.75" customHeight="1">
      <c r="C186" s="80"/>
      <c r="D186" s="80"/>
      <c r="E186" s="80"/>
      <c r="F186" s="80"/>
      <c r="G186" s="80"/>
      <c r="H186" s="80"/>
      <c r="I186" s="80"/>
      <c r="J186" s="80"/>
      <c r="K186" s="80"/>
      <c r="L186" s="80"/>
      <c r="M186" s="80"/>
      <c r="N186" s="80"/>
      <c r="O186" s="80"/>
      <c r="P186" s="80"/>
      <c r="Q186" s="80"/>
      <c r="R186" s="80"/>
    </row>
    <row r="187" spans="3:18" ht="12.75" customHeight="1">
      <c r="C187" s="80"/>
      <c r="D187" s="80"/>
      <c r="E187" s="80"/>
      <c r="F187" s="80"/>
      <c r="G187" s="80"/>
      <c r="H187" s="80"/>
      <c r="I187" s="80"/>
      <c r="J187" s="80"/>
      <c r="K187" s="80"/>
      <c r="L187" s="80"/>
      <c r="M187" s="80"/>
      <c r="N187" s="80"/>
      <c r="O187" s="80"/>
      <c r="P187" s="80"/>
      <c r="Q187" s="80"/>
      <c r="R187" s="80"/>
    </row>
    <row r="188" spans="3:18" ht="12.75" customHeight="1">
      <c r="C188" s="80"/>
      <c r="D188" s="80"/>
      <c r="E188" s="80"/>
      <c r="F188" s="80"/>
      <c r="G188" s="80"/>
      <c r="H188" s="80"/>
      <c r="I188" s="80"/>
      <c r="J188" s="80"/>
      <c r="K188" s="80"/>
      <c r="L188" s="80"/>
      <c r="M188" s="80"/>
      <c r="N188" s="80"/>
      <c r="O188" s="80"/>
      <c r="P188" s="80"/>
      <c r="Q188" s="80"/>
      <c r="R188" s="80"/>
    </row>
    <row r="189" spans="3:18" ht="12.75" customHeight="1">
      <c r="C189" s="80"/>
      <c r="D189" s="80"/>
      <c r="E189" s="80"/>
      <c r="F189" s="80"/>
      <c r="G189" s="80"/>
      <c r="H189" s="80"/>
      <c r="I189" s="80"/>
      <c r="J189" s="80"/>
      <c r="K189" s="80"/>
      <c r="L189" s="80"/>
      <c r="M189" s="80"/>
      <c r="N189" s="80"/>
      <c r="O189" s="80"/>
      <c r="P189" s="80"/>
      <c r="Q189" s="80"/>
      <c r="R189" s="80"/>
    </row>
    <row r="190" spans="3:18" ht="12.75" customHeight="1">
      <c r="C190" s="80"/>
      <c r="D190" s="80"/>
      <c r="E190" s="80"/>
      <c r="F190" s="80"/>
      <c r="G190" s="80"/>
      <c r="H190" s="80"/>
      <c r="I190" s="80"/>
      <c r="J190" s="80"/>
      <c r="K190" s="80"/>
      <c r="L190" s="80"/>
      <c r="M190" s="80"/>
      <c r="N190" s="80"/>
      <c r="O190" s="80"/>
      <c r="P190" s="80"/>
      <c r="Q190" s="80"/>
      <c r="R190" s="80"/>
    </row>
    <row r="191" spans="3:18" ht="12.75" customHeight="1">
      <c r="C191" s="80"/>
      <c r="D191" s="80"/>
      <c r="E191" s="80"/>
      <c r="F191" s="80"/>
      <c r="G191" s="80"/>
      <c r="H191" s="80"/>
      <c r="I191" s="80"/>
      <c r="J191" s="80"/>
      <c r="K191" s="80"/>
      <c r="L191" s="80"/>
      <c r="M191" s="80"/>
      <c r="N191" s="80"/>
      <c r="O191" s="80"/>
      <c r="P191" s="80"/>
      <c r="Q191" s="80"/>
      <c r="R191" s="80"/>
    </row>
    <row r="192" spans="3:18" ht="12.75" customHeight="1">
      <c r="C192" s="80"/>
      <c r="D192" s="80"/>
      <c r="E192" s="80"/>
      <c r="F192" s="80"/>
      <c r="G192" s="80"/>
      <c r="H192" s="80"/>
      <c r="I192" s="80"/>
      <c r="J192" s="80"/>
      <c r="K192" s="80"/>
      <c r="L192" s="80"/>
      <c r="M192" s="80"/>
      <c r="N192" s="80"/>
      <c r="O192" s="80"/>
      <c r="P192" s="80"/>
      <c r="Q192" s="80"/>
      <c r="R192" s="80"/>
    </row>
    <row r="193" spans="3:18" ht="12.75" customHeight="1">
      <c r="C193" s="80"/>
      <c r="D193" s="80"/>
      <c r="E193" s="80"/>
      <c r="F193" s="80"/>
      <c r="G193" s="80"/>
      <c r="H193" s="80"/>
      <c r="I193" s="80"/>
      <c r="J193" s="80"/>
      <c r="K193" s="80"/>
      <c r="L193" s="80"/>
      <c r="M193" s="80"/>
      <c r="N193" s="80"/>
      <c r="O193" s="80"/>
      <c r="P193" s="80"/>
      <c r="Q193" s="80"/>
      <c r="R193" s="80"/>
    </row>
    <row r="194" spans="3:18" ht="12.75" customHeight="1">
      <c r="C194" s="80"/>
      <c r="D194" s="80"/>
      <c r="E194" s="80"/>
      <c r="F194" s="80"/>
      <c r="G194" s="80"/>
      <c r="H194" s="80"/>
      <c r="I194" s="80"/>
      <c r="J194" s="80"/>
      <c r="K194" s="80"/>
      <c r="L194" s="80"/>
      <c r="M194" s="80"/>
      <c r="N194" s="80"/>
      <c r="O194" s="80"/>
      <c r="P194" s="80"/>
      <c r="Q194" s="80"/>
      <c r="R194" s="80"/>
    </row>
    <row r="195" spans="3:18" ht="12.75" customHeight="1">
      <c r="C195" s="80"/>
      <c r="D195" s="80"/>
      <c r="E195" s="80"/>
      <c r="F195" s="80"/>
      <c r="G195" s="80"/>
      <c r="H195" s="80"/>
      <c r="I195" s="80"/>
      <c r="J195" s="80"/>
      <c r="K195" s="80"/>
      <c r="L195" s="80"/>
      <c r="M195" s="80"/>
      <c r="N195" s="80"/>
      <c r="O195" s="80"/>
      <c r="P195" s="80"/>
      <c r="Q195" s="80"/>
      <c r="R195" s="80"/>
    </row>
    <row r="196" spans="3:18" ht="12.75" customHeight="1">
      <c r="C196" s="80"/>
      <c r="D196" s="80"/>
      <c r="E196" s="80"/>
      <c r="F196" s="80"/>
      <c r="G196" s="80"/>
      <c r="H196" s="80"/>
      <c r="I196" s="80"/>
      <c r="J196" s="80"/>
      <c r="K196" s="80"/>
      <c r="L196" s="80"/>
      <c r="M196" s="80"/>
      <c r="N196" s="80"/>
      <c r="O196" s="80"/>
      <c r="P196" s="80"/>
      <c r="Q196" s="80"/>
      <c r="R196" s="80"/>
    </row>
    <row r="197" spans="3:18" ht="12.75" customHeight="1">
      <c r="C197" s="80"/>
      <c r="D197" s="80"/>
      <c r="E197" s="80"/>
      <c r="F197" s="80"/>
      <c r="G197" s="80"/>
      <c r="H197" s="80"/>
      <c r="I197" s="80"/>
      <c r="J197" s="80"/>
      <c r="K197" s="80"/>
      <c r="L197" s="80"/>
      <c r="M197" s="80"/>
      <c r="N197" s="80"/>
      <c r="O197" s="80"/>
      <c r="P197" s="80"/>
      <c r="Q197" s="80"/>
      <c r="R197" s="80"/>
    </row>
    <row r="198" spans="3:18" ht="12.75" customHeight="1">
      <c r="C198" s="80"/>
      <c r="D198" s="80"/>
      <c r="E198" s="80"/>
      <c r="F198" s="80"/>
      <c r="G198" s="80"/>
      <c r="H198" s="80"/>
      <c r="I198" s="80"/>
      <c r="J198" s="80"/>
      <c r="K198" s="80"/>
      <c r="L198" s="80"/>
      <c r="M198" s="80"/>
      <c r="N198" s="80"/>
      <c r="O198" s="80"/>
      <c r="P198" s="80"/>
      <c r="Q198" s="80"/>
      <c r="R198" s="80"/>
    </row>
    <row r="199" spans="3:18" ht="12.75" customHeight="1">
      <c r="C199" s="80"/>
      <c r="D199" s="80"/>
      <c r="E199" s="80"/>
      <c r="F199" s="80"/>
      <c r="G199" s="80"/>
      <c r="H199" s="80"/>
      <c r="I199" s="80"/>
      <c r="J199" s="80"/>
      <c r="K199" s="80"/>
      <c r="L199" s="80"/>
      <c r="M199" s="80"/>
      <c r="N199" s="80"/>
      <c r="O199" s="80"/>
      <c r="P199" s="80"/>
      <c r="Q199" s="80"/>
      <c r="R199" s="80"/>
    </row>
    <row r="200" spans="3:18" ht="12.75" customHeight="1">
      <c r="C200" s="80"/>
      <c r="D200" s="80"/>
      <c r="E200" s="80"/>
      <c r="F200" s="80"/>
      <c r="G200" s="80"/>
      <c r="H200" s="80"/>
      <c r="I200" s="80"/>
      <c r="J200" s="80"/>
      <c r="K200" s="80"/>
      <c r="L200" s="80"/>
      <c r="M200" s="80"/>
      <c r="N200" s="80"/>
      <c r="O200" s="80"/>
      <c r="P200" s="80"/>
      <c r="Q200" s="80"/>
      <c r="R200" s="80"/>
    </row>
    <row r="201" spans="3:18" ht="12.75" customHeight="1">
      <c r="C201" s="80"/>
      <c r="D201" s="80"/>
      <c r="E201" s="80"/>
      <c r="F201" s="80"/>
      <c r="G201" s="80"/>
      <c r="H201" s="80"/>
      <c r="I201" s="80"/>
      <c r="J201" s="80"/>
      <c r="K201" s="80"/>
      <c r="L201" s="80"/>
      <c r="M201" s="80"/>
      <c r="N201" s="80"/>
      <c r="O201" s="80"/>
      <c r="P201" s="80"/>
      <c r="Q201" s="80"/>
      <c r="R201" s="80"/>
    </row>
    <row r="202" spans="3:18" ht="12.75" customHeight="1">
      <c r="C202" s="80"/>
      <c r="D202" s="80"/>
      <c r="E202" s="80"/>
      <c r="F202" s="80"/>
      <c r="G202" s="80"/>
      <c r="H202" s="80"/>
      <c r="I202" s="80"/>
      <c r="J202" s="80"/>
      <c r="K202" s="80"/>
      <c r="L202" s="80"/>
      <c r="M202" s="80"/>
      <c r="N202" s="80"/>
      <c r="O202" s="80"/>
      <c r="P202" s="80"/>
      <c r="Q202" s="80"/>
      <c r="R202" s="80"/>
    </row>
    <row r="203" spans="3:18" ht="12.75" customHeight="1">
      <c r="C203" s="80"/>
      <c r="D203" s="80"/>
      <c r="E203" s="80"/>
      <c r="F203" s="80"/>
      <c r="G203" s="80"/>
      <c r="H203" s="80"/>
      <c r="I203" s="80"/>
      <c r="J203" s="80"/>
      <c r="K203" s="80"/>
      <c r="L203" s="80"/>
      <c r="M203" s="80"/>
      <c r="N203" s="80"/>
      <c r="O203" s="80"/>
      <c r="P203" s="80"/>
      <c r="Q203" s="80"/>
      <c r="R203" s="80"/>
    </row>
    <row r="204" spans="3:18" ht="12.75" customHeight="1">
      <c r="C204" s="80"/>
      <c r="D204" s="80"/>
      <c r="E204" s="80"/>
      <c r="F204" s="80"/>
      <c r="G204" s="80"/>
      <c r="H204" s="80"/>
      <c r="I204" s="80"/>
      <c r="J204" s="80"/>
      <c r="K204" s="80"/>
      <c r="L204" s="80"/>
      <c r="M204" s="80"/>
      <c r="N204" s="80"/>
      <c r="O204" s="80"/>
      <c r="P204" s="80"/>
      <c r="Q204" s="80"/>
      <c r="R204" s="80"/>
    </row>
  </sheetData>
  <sheetProtection selectLockedCells="1"/>
  <mergeCells count="13">
    <mergeCell ref="C61:F61"/>
    <mergeCell ref="C62:F62"/>
    <mergeCell ref="C63:F63"/>
    <mergeCell ref="C64:F64"/>
    <mergeCell ref="A3:B3"/>
    <mergeCell ref="C7:F7"/>
    <mergeCell ref="G7:J7"/>
    <mergeCell ref="K7:N7"/>
    <mergeCell ref="O7:R7"/>
    <mergeCell ref="C34:F34"/>
    <mergeCell ref="G34:J34"/>
    <mergeCell ref="K34:N34"/>
    <mergeCell ref="O34:R34"/>
  </mergeCells>
  <hyperlinks>
    <hyperlink ref="A1" location="Inhalt!A1" display="Zurück zum Inhalt"/>
  </hyperlinks>
  <pageMargins left="0.59055118110236227" right="0.59055118110236227" top="0.98425196850393704" bottom="0.43307086614173229" header="0.15748031496062992" footer="0.15748031496062992"/>
  <pageSetup paperSize="9" pageOrder="overThenDown" orientation="portrait" r:id="rId1"/>
  <headerFooter alignWithMargins="0">
    <oddHeader>&amp;L&amp;"Arial,Fett"
Tabelle &amp;A&amp;CSeite &amp;P von &amp;N
&amp;"Arial,Fett"CO&amp;Y2&amp;Y-Emissionen*) 2014 nach Wirtschaftszweigen
in tiefer Gliederung und Bundesländern</oddHeader>
    <oddFooter>&amp;CStatistische Ämter der Länder – Indikatoren und Kennzahlen, UGRdL 2018</oddFooter>
  </headerFooter>
  <rowBreaks count="2" manualBreakCount="2">
    <brk id="32" max="16383" man="1"/>
    <brk id="59" max="17" man="1"/>
  </rowBreaks>
  <colBreaks count="3" manualBreakCount="3">
    <brk id="6" max="1048575" man="1"/>
    <brk id="10" max="1048575" man="1"/>
    <brk id="14"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selection activeCell="A3" sqref="A3:B3"/>
    </sheetView>
  </sheetViews>
  <sheetFormatPr baseColWidth="10" defaultColWidth="11.453125" defaultRowHeight="12.5"/>
  <cols>
    <col min="1" max="1" width="25.453125" style="812" customWidth="1"/>
    <col min="2" max="10" width="11.54296875" style="840" customWidth="1"/>
    <col min="11" max="16384" width="11.453125" style="840"/>
  </cols>
  <sheetData>
    <row r="1" spans="1:10" ht="13">
      <c r="A1" s="257" t="s">
        <v>263</v>
      </c>
    </row>
    <row r="3" spans="1:10" ht="15">
      <c r="A3" s="988" t="s">
        <v>184</v>
      </c>
      <c r="B3" s="989" t="s">
        <v>1492</v>
      </c>
      <c r="C3" s="938"/>
      <c r="D3" s="938"/>
      <c r="E3" s="938"/>
      <c r="F3" s="938"/>
      <c r="G3" s="938"/>
      <c r="H3" s="938"/>
      <c r="I3" s="938"/>
      <c r="J3" s="938"/>
    </row>
    <row r="4" spans="1:10" ht="13">
      <c r="A4" s="938"/>
      <c r="B4" s="938"/>
      <c r="C4" s="938"/>
      <c r="D4" s="938"/>
      <c r="E4" s="938"/>
      <c r="F4" s="938"/>
      <c r="G4" s="939"/>
      <c r="H4" s="939"/>
      <c r="I4" s="939"/>
      <c r="J4" s="940"/>
    </row>
    <row r="5" spans="1:10" ht="17.149999999999999" customHeight="1">
      <c r="A5" s="1397" t="s">
        <v>327</v>
      </c>
      <c r="B5" s="1400" t="s">
        <v>598</v>
      </c>
      <c r="C5" s="1403" t="s">
        <v>559</v>
      </c>
      <c r="D5" s="1404"/>
      <c r="E5" s="1404"/>
      <c r="F5" s="1404"/>
      <c r="G5" s="1404"/>
      <c r="H5" s="1404"/>
      <c r="I5" s="1404"/>
      <c r="J5" s="1404"/>
    </row>
    <row r="6" spans="1:10" ht="17.149999999999999" customHeight="1">
      <c r="A6" s="1398"/>
      <c r="B6" s="1401"/>
      <c r="C6" s="1400" t="s">
        <v>599</v>
      </c>
      <c r="D6" s="1400" t="s">
        <v>600</v>
      </c>
      <c r="E6" s="1403" t="s">
        <v>456</v>
      </c>
      <c r="F6" s="1404"/>
      <c r="G6" s="1404"/>
      <c r="H6" s="1404"/>
      <c r="I6" s="1405"/>
      <c r="J6" s="1406" t="s">
        <v>605</v>
      </c>
    </row>
    <row r="7" spans="1:10" ht="83.5" customHeight="1">
      <c r="A7" s="1399"/>
      <c r="B7" s="1402"/>
      <c r="C7" s="1402"/>
      <c r="D7" s="1402"/>
      <c r="E7" s="990" t="s">
        <v>601</v>
      </c>
      <c r="F7" s="990" t="s">
        <v>602</v>
      </c>
      <c r="G7" s="990" t="s">
        <v>603</v>
      </c>
      <c r="H7" s="990" t="s">
        <v>604</v>
      </c>
      <c r="I7" s="990" t="s">
        <v>560</v>
      </c>
      <c r="J7" s="1407"/>
    </row>
    <row r="8" spans="1:10" ht="13">
      <c r="A8" s="938"/>
      <c r="B8" s="938"/>
      <c r="C8" s="938"/>
      <c r="D8" s="938"/>
      <c r="E8" s="938"/>
      <c r="F8" s="938"/>
      <c r="G8" s="939"/>
      <c r="H8" s="939"/>
      <c r="I8" s="939"/>
      <c r="J8" s="940"/>
    </row>
    <row r="9" spans="1:10" ht="13">
      <c r="A9" s="955"/>
      <c r="B9" s="1391" t="s">
        <v>316</v>
      </c>
      <c r="C9" s="1391"/>
      <c r="D9" s="1391"/>
      <c r="E9" s="1391"/>
      <c r="F9" s="1391"/>
      <c r="G9" s="1391"/>
      <c r="H9" s="1391"/>
      <c r="I9" s="1391"/>
      <c r="J9" s="1391"/>
    </row>
    <row r="10" spans="1:10" ht="13">
      <c r="A10" s="940"/>
      <c r="B10" s="836"/>
      <c r="C10" s="944"/>
      <c r="D10" s="944"/>
      <c r="E10" s="944"/>
      <c r="F10" s="944"/>
      <c r="G10" s="944"/>
      <c r="H10" s="944"/>
      <c r="I10" s="944"/>
      <c r="J10" s="944"/>
    </row>
    <row r="11" spans="1:10" ht="14.5" customHeight="1">
      <c r="A11" s="991" t="s">
        <v>1181</v>
      </c>
      <c r="B11" s="992">
        <v>116.34442704621694</v>
      </c>
      <c r="C11" s="992">
        <v>1179.1674743558244</v>
      </c>
      <c r="D11" s="992">
        <v>214.3463533551882</v>
      </c>
      <c r="E11" s="992">
        <v>306.64756481090774</v>
      </c>
      <c r="F11" s="992">
        <v>104.53692768437274</v>
      </c>
      <c r="G11" s="992">
        <v>3290.2172430134724</v>
      </c>
      <c r="H11" s="992">
        <v>248.58369415025959</v>
      </c>
      <c r="I11" s="992">
        <v>56.594036695476824</v>
      </c>
      <c r="J11" s="992">
        <v>43.435908002061645</v>
      </c>
    </row>
    <row r="12" spans="1:10" ht="14.5" customHeight="1">
      <c r="A12" s="991" t="s">
        <v>1195</v>
      </c>
      <c r="B12" s="992">
        <v>98.022018544867223</v>
      </c>
      <c r="C12" s="992">
        <v>479.55584167190227</v>
      </c>
      <c r="D12" s="992">
        <v>162.11593907203593</v>
      </c>
      <c r="E12" s="992">
        <v>97.412451668597157</v>
      </c>
      <c r="F12" s="992">
        <v>116.3310747751997</v>
      </c>
      <c r="G12" s="992">
        <v>1406.5254843813937</v>
      </c>
      <c r="H12" s="992">
        <v>217.91768241534427</v>
      </c>
      <c r="I12" s="992">
        <v>71.306246831397289</v>
      </c>
      <c r="J12" s="992">
        <v>59.078776294103839</v>
      </c>
    </row>
    <row r="13" spans="1:10" ht="14.5" customHeight="1">
      <c r="A13" s="991" t="s">
        <v>1179</v>
      </c>
      <c r="B13" s="992">
        <v>106.85004499035647</v>
      </c>
      <c r="C13" s="992" t="s">
        <v>423</v>
      </c>
      <c r="D13" s="992">
        <v>473.15322906804744</v>
      </c>
      <c r="E13" s="992">
        <v>1564.1287924811297</v>
      </c>
      <c r="F13" s="992">
        <v>47.614071848790978</v>
      </c>
      <c r="G13" s="992">
        <v>7196.7417013655922</v>
      </c>
      <c r="H13" s="992">
        <v>60.268059046611555</v>
      </c>
      <c r="I13" s="992">
        <v>69.271341722821703</v>
      </c>
      <c r="J13" s="992">
        <v>37.300029130499219</v>
      </c>
    </row>
    <row r="14" spans="1:10" ht="14.5" customHeight="1">
      <c r="A14" s="991" t="s">
        <v>331</v>
      </c>
      <c r="B14" s="992">
        <v>894.89964247217176</v>
      </c>
      <c r="C14" s="992">
        <v>545.97825056582371</v>
      </c>
      <c r="D14" s="992">
        <v>3108.8199946207615</v>
      </c>
      <c r="E14" s="992">
        <v>50.331327945106331</v>
      </c>
      <c r="F14" s="992">
        <v>1173.8705056886304</v>
      </c>
      <c r="G14" s="992">
        <v>15766.420724992495</v>
      </c>
      <c r="H14" s="992">
        <v>179.05371639157443</v>
      </c>
      <c r="I14" s="992">
        <v>98.419912940850693</v>
      </c>
      <c r="J14" s="992">
        <v>71.769283460023985</v>
      </c>
    </row>
    <row r="15" spans="1:10" ht="14.5" customHeight="1">
      <c r="A15" s="991" t="s">
        <v>718</v>
      </c>
      <c r="B15" s="992">
        <v>415.60894141096873</v>
      </c>
      <c r="C15" s="992">
        <v>2916.3138389492046</v>
      </c>
      <c r="D15" s="992">
        <v>1434.6623432622964</v>
      </c>
      <c r="E15" s="992" t="s">
        <v>423</v>
      </c>
      <c r="F15" s="992">
        <v>828.86716234975052</v>
      </c>
      <c r="G15" s="992">
        <v>11256.652267994883</v>
      </c>
      <c r="H15" s="992">
        <v>108.47774027621168</v>
      </c>
      <c r="I15" s="992">
        <v>83.540044054528948</v>
      </c>
      <c r="J15" s="992">
        <v>41.770067976238415</v>
      </c>
    </row>
    <row r="16" spans="1:10" ht="14.5" customHeight="1">
      <c r="A16" s="991" t="s">
        <v>719</v>
      </c>
      <c r="B16" s="992">
        <v>94.058065656757748</v>
      </c>
      <c r="C16" s="992">
        <v>1928.8558377768934</v>
      </c>
      <c r="D16" s="992">
        <v>404.6935070435261</v>
      </c>
      <c r="E16" s="992">
        <v>27.927751451531869</v>
      </c>
      <c r="F16" s="992">
        <v>224.83035701294406</v>
      </c>
      <c r="G16" s="992">
        <v>5719.2893520273183</v>
      </c>
      <c r="H16" s="992">
        <v>96.671175039842893</v>
      </c>
      <c r="I16" s="992">
        <v>76.328407144273768</v>
      </c>
      <c r="J16" s="992">
        <v>29.554513207725371</v>
      </c>
    </row>
    <row r="17" spans="1:18" ht="14.5" customHeight="1">
      <c r="A17" s="991" t="s">
        <v>1182</v>
      </c>
      <c r="B17" s="992">
        <v>92.62429638917807</v>
      </c>
      <c r="C17" s="992">
        <v>786.07516927362917</v>
      </c>
      <c r="D17" s="992">
        <v>195.38797272821884</v>
      </c>
      <c r="E17" s="992">
        <v>246.87870450856988</v>
      </c>
      <c r="F17" s="992">
        <v>102.6921819483738</v>
      </c>
      <c r="G17" s="992">
        <v>1955.9820690716163</v>
      </c>
      <c r="H17" s="992">
        <v>215.17019422971495</v>
      </c>
      <c r="I17" s="992">
        <v>83.054919268300239</v>
      </c>
      <c r="J17" s="992">
        <v>54.415345348877395</v>
      </c>
    </row>
    <row r="18" spans="1:18" ht="14.5" customHeight="1">
      <c r="A18" s="991" t="s">
        <v>335</v>
      </c>
      <c r="B18" s="992">
        <v>198.67866705304789</v>
      </c>
      <c r="C18" s="992">
        <v>411.65095341194541</v>
      </c>
      <c r="D18" s="992">
        <v>628.61407683026732</v>
      </c>
      <c r="E18" s="992">
        <v>917.4410030976527</v>
      </c>
      <c r="F18" s="992">
        <v>161.76714666972919</v>
      </c>
      <c r="G18" s="992">
        <v>4344.6643657340028</v>
      </c>
      <c r="H18" s="992">
        <v>160.82002464539548</v>
      </c>
      <c r="I18" s="992">
        <v>85.233579954271391</v>
      </c>
      <c r="J18" s="992">
        <v>64.153010491142112</v>
      </c>
    </row>
    <row r="19" spans="1:18" ht="14.5" customHeight="1">
      <c r="A19" s="991" t="s">
        <v>1493</v>
      </c>
      <c r="B19" s="992">
        <v>215.28774713532007</v>
      </c>
      <c r="C19" s="992">
        <v>601.58805231270549</v>
      </c>
      <c r="D19" s="992">
        <v>520.80513084738175</v>
      </c>
      <c r="E19" s="992">
        <v>1291.4021596092964</v>
      </c>
      <c r="F19" s="992">
        <v>334.21628662955516</v>
      </c>
      <c r="G19" s="992">
        <v>3568.1405209931054</v>
      </c>
      <c r="H19" s="992">
        <v>188.92380296389595</v>
      </c>
      <c r="I19" s="992">
        <v>69.546008267180767</v>
      </c>
      <c r="J19" s="992">
        <v>58.248256968093038</v>
      </c>
    </row>
    <row r="20" spans="1:18" ht="14.5" customHeight="1">
      <c r="A20" s="991" t="s">
        <v>1420</v>
      </c>
      <c r="B20" s="992">
        <v>396.90163024195681</v>
      </c>
      <c r="C20" s="992">
        <v>915.19596990691582</v>
      </c>
      <c r="D20" s="992">
        <v>1294.6444771472356</v>
      </c>
      <c r="E20" s="992">
        <v>862.24116566910232</v>
      </c>
      <c r="F20" s="992">
        <v>489.88309800239961</v>
      </c>
      <c r="G20" s="992">
        <v>11030.588615441326</v>
      </c>
      <c r="H20" s="992">
        <v>121.28436851361663</v>
      </c>
      <c r="I20" s="992">
        <v>78.255974656514795</v>
      </c>
      <c r="J20" s="992">
        <v>47.140163260535651</v>
      </c>
    </row>
    <row r="21" spans="1:18" ht="14.5" customHeight="1">
      <c r="A21" s="991" t="s">
        <v>1442</v>
      </c>
      <c r="B21" s="992">
        <v>142.01559959199187</v>
      </c>
      <c r="C21" s="992">
        <v>266.56800517159911</v>
      </c>
      <c r="D21" s="992">
        <v>281.9680234375823</v>
      </c>
      <c r="E21" s="992">
        <v>227.89123818469977</v>
      </c>
      <c r="F21" s="992">
        <v>277.43848393489532</v>
      </c>
      <c r="G21" s="992">
        <v>1211.6511215006969</v>
      </c>
      <c r="H21" s="992">
        <v>124.65927685571333</v>
      </c>
      <c r="I21" s="992">
        <v>89.59317471533609</v>
      </c>
      <c r="J21" s="992">
        <v>67.524915014049569</v>
      </c>
    </row>
    <row r="22" spans="1:18" ht="14.5" customHeight="1">
      <c r="A22" s="991" t="s">
        <v>1494</v>
      </c>
      <c r="B22" s="992">
        <v>624.47720178415068</v>
      </c>
      <c r="C22" s="992">
        <v>1221.7876502209458</v>
      </c>
      <c r="D22" s="992">
        <v>1612.7345882326028</v>
      </c>
      <c r="E22" s="992">
        <v>168.74332391876584</v>
      </c>
      <c r="F22" s="992">
        <v>1357.8825331250102</v>
      </c>
      <c r="G22" s="992">
        <v>8587.5151900605324</v>
      </c>
      <c r="H22" s="992">
        <v>92.53293114262577</v>
      </c>
      <c r="I22" s="992">
        <v>85.045011968414286</v>
      </c>
      <c r="J22" s="992">
        <v>56.692969706991455</v>
      </c>
    </row>
    <row r="23" spans="1:18" ht="14.5" customHeight="1">
      <c r="A23" s="991" t="s">
        <v>1192</v>
      </c>
      <c r="B23" s="992">
        <v>433.71299370971076</v>
      </c>
      <c r="C23" s="992">
        <v>440.52474299763628</v>
      </c>
      <c r="D23" s="992">
        <v>1264.9553409184457</v>
      </c>
      <c r="E23" s="992">
        <v>119.50265468296716</v>
      </c>
      <c r="F23" s="992">
        <v>156.32473202251262</v>
      </c>
      <c r="G23" s="992">
        <v>13446.469083604443</v>
      </c>
      <c r="H23" s="992">
        <v>118.06684438720171</v>
      </c>
      <c r="I23" s="992">
        <v>62.709104060438435</v>
      </c>
      <c r="J23" s="992">
        <v>47.589293768775669</v>
      </c>
    </row>
    <row r="24" spans="1:18" ht="14.5" customHeight="1">
      <c r="A24" s="991" t="s">
        <v>437</v>
      </c>
      <c r="B24" s="992">
        <v>420.65559116211438</v>
      </c>
      <c r="C24" s="992">
        <v>471.68545622805584</v>
      </c>
      <c r="D24" s="992">
        <v>1100.1145803949621</v>
      </c>
      <c r="E24" s="992">
        <v>3202.4414323318051</v>
      </c>
      <c r="F24" s="992">
        <v>769.61749768124469</v>
      </c>
      <c r="G24" s="992">
        <v>5413.1037656925901</v>
      </c>
      <c r="H24" s="992">
        <v>128.70912173107718</v>
      </c>
      <c r="I24" s="992">
        <v>91.20105757507315</v>
      </c>
      <c r="J24" s="992">
        <v>80.60615662659734</v>
      </c>
    </row>
    <row r="25" spans="1:18" ht="14.5" customHeight="1">
      <c r="A25" s="991" t="s">
        <v>1198</v>
      </c>
      <c r="B25" s="992">
        <v>173.03336863617568</v>
      </c>
      <c r="C25" s="992">
        <v>665.45693184464778</v>
      </c>
      <c r="D25" s="992">
        <v>518.85762456587702</v>
      </c>
      <c r="E25" s="992">
        <v>14238.931731764244</v>
      </c>
      <c r="F25" s="992">
        <v>213.82988357810657</v>
      </c>
      <c r="G25" s="992">
        <v>2317.8809690625772</v>
      </c>
      <c r="H25" s="992">
        <v>185.80890369077051</v>
      </c>
      <c r="I25" s="992">
        <v>73.246356692642294</v>
      </c>
      <c r="J25" s="992">
        <v>52.28538145423196</v>
      </c>
    </row>
    <row r="26" spans="1:18" ht="14.5" customHeight="1">
      <c r="A26" s="991" t="s">
        <v>1445</v>
      </c>
      <c r="B26" s="992">
        <v>115.07624425825382</v>
      </c>
      <c r="C26" s="992">
        <v>506.47226380238618</v>
      </c>
      <c r="D26" s="992">
        <v>210.53461450714366</v>
      </c>
      <c r="E26" s="992">
        <v>180.02764139555379</v>
      </c>
      <c r="F26" s="992">
        <v>152.56727708808711</v>
      </c>
      <c r="G26" s="992">
        <v>1601.027596238677</v>
      </c>
      <c r="H26" s="992">
        <v>110.24098642882821</v>
      </c>
      <c r="I26" s="992">
        <v>84.741967561510336</v>
      </c>
      <c r="J26" s="992">
        <v>58.728594134968525</v>
      </c>
    </row>
    <row r="27" spans="1:18">
      <c r="B27" s="962"/>
      <c r="C27" s="961"/>
      <c r="D27" s="961"/>
      <c r="E27" s="961"/>
      <c r="F27" s="961"/>
      <c r="G27" s="961"/>
      <c r="H27" s="961"/>
      <c r="I27" s="961"/>
      <c r="J27" s="961"/>
    </row>
    <row r="28" spans="1:18" s="829" customFormat="1" ht="30" customHeight="1">
      <c r="A28" s="920"/>
      <c r="B28" s="1320" t="s">
        <v>1495</v>
      </c>
      <c r="C28" s="1320"/>
      <c r="D28" s="1320"/>
      <c r="E28" s="1320"/>
      <c r="F28" s="1320"/>
      <c r="G28" s="1320"/>
      <c r="H28" s="1320"/>
      <c r="I28" s="1320"/>
      <c r="J28" s="1320"/>
      <c r="K28" s="822"/>
      <c r="L28" s="822"/>
      <c r="M28" s="822"/>
      <c r="N28" s="822"/>
      <c r="O28" s="822"/>
      <c r="P28" s="822"/>
      <c r="Q28" s="822"/>
      <c r="R28" s="822"/>
    </row>
    <row r="29" spans="1:18" s="829" customFormat="1" ht="40" customHeight="1">
      <c r="A29" s="920"/>
      <c r="B29" s="1320" t="s">
        <v>1496</v>
      </c>
      <c r="C29" s="1320"/>
      <c r="D29" s="1320"/>
      <c r="E29" s="1320"/>
      <c r="F29" s="1320"/>
      <c r="G29" s="1320"/>
      <c r="H29" s="1320"/>
      <c r="I29" s="1320"/>
      <c r="J29" s="1320"/>
      <c r="K29" s="822"/>
      <c r="L29" s="822"/>
      <c r="M29" s="822"/>
      <c r="N29" s="822"/>
      <c r="O29" s="822"/>
      <c r="P29" s="822"/>
      <c r="Q29" s="822"/>
      <c r="R29" s="822"/>
    </row>
    <row r="30" spans="1:18" s="829" customFormat="1" ht="15" customHeight="1">
      <c r="A30" s="920"/>
      <c r="B30" s="1379" t="s">
        <v>400</v>
      </c>
      <c r="C30" s="1379"/>
      <c r="D30" s="1379"/>
      <c r="E30" s="1379"/>
      <c r="F30" s="1379"/>
      <c r="G30" s="1379"/>
      <c r="H30" s="1379"/>
      <c r="I30" s="1379"/>
      <c r="J30" s="1379"/>
      <c r="K30" s="822"/>
      <c r="L30" s="822"/>
      <c r="M30" s="822"/>
      <c r="N30" s="822"/>
      <c r="O30" s="822"/>
      <c r="P30" s="822"/>
      <c r="Q30" s="822"/>
      <c r="R30" s="822"/>
    </row>
    <row r="31" spans="1:18" s="829" customFormat="1" ht="15" customHeight="1">
      <c r="A31" s="920" t="s">
        <v>345</v>
      </c>
      <c r="B31" s="1379" t="s">
        <v>697</v>
      </c>
      <c r="C31" s="1379"/>
      <c r="D31" s="1379"/>
      <c r="E31" s="1379"/>
      <c r="F31" s="1379"/>
      <c r="G31" s="1379"/>
      <c r="H31" s="1379"/>
      <c r="I31" s="1379"/>
      <c r="J31" s="1379"/>
      <c r="K31" s="822"/>
      <c r="L31" s="822"/>
      <c r="M31" s="822"/>
      <c r="N31" s="822"/>
      <c r="O31" s="822"/>
      <c r="P31" s="822"/>
      <c r="Q31" s="822"/>
      <c r="R31" s="822"/>
    </row>
    <row r="32" spans="1:18" ht="13">
      <c r="A32" s="863"/>
    </row>
    <row r="33" spans="1:1" ht="13">
      <c r="A33" s="863"/>
    </row>
    <row r="34" spans="1:1" ht="13">
      <c r="A34" s="863"/>
    </row>
    <row r="35" spans="1:1" ht="13">
      <c r="A35" s="863"/>
    </row>
    <row r="36" spans="1:1" ht="13">
      <c r="A36" s="863"/>
    </row>
    <row r="37" spans="1:1" ht="13">
      <c r="A37" s="863"/>
    </row>
    <row r="38" spans="1:1" ht="13">
      <c r="A38" s="863"/>
    </row>
    <row r="39" spans="1:1" ht="13">
      <c r="A39" s="863"/>
    </row>
    <row r="40" spans="1:1" ht="13">
      <c r="A40" s="863"/>
    </row>
    <row r="41" spans="1:1" ht="13">
      <c r="A41" s="863"/>
    </row>
    <row r="42" spans="1:1" ht="13">
      <c r="A42" s="863"/>
    </row>
    <row r="43" spans="1:1" ht="13">
      <c r="A43" s="863"/>
    </row>
    <row r="44" spans="1:1" ht="13">
      <c r="A44" s="863"/>
    </row>
    <row r="45" spans="1:1" ht="13">
      <c r="A45" s="863"/>
    </row>
    <row r="46" spans="1:1" ht="13">
      <c r="A46" s="863"/>
    </row>
    <row r="47" spans="1:1" ht="13">
      <c r="A47" s="863"/>
    </row>
    <row r="48" spans="1:1" ht="13">
      <c r="A48" s="863"/>
    </row>
  </sheetData>
  <sheetProtection selectLockedCells="1"/>
  <mergeCells count="12">
    <mergeCell ref="B9:J9"/>
    <mergeCell ref="B28:J28"/>
    <mergeCell ref="B29:J29"/>
    <mergeCell ref="B30:J30"/>
    <mergeCell ref="B31:J31"/>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0.99" bottom="0.43" header="0.33" footer="0.15748031496062992"/>
  <pageSetup paperSize="9" pageOrder="overThenDown" orientation="landscape" r:id="rId1"/>
  <headerFooter alignWithMargins="0">
    <oddHeader>&amp;L&amp;"Arial,Fett"
Tabelle &amp;A&amp;CSeite &amp;P von &amp;N
S&amp;"Arial,Fett"pezifische CO&amp;Y2&amp;Y-Emissionen*) in jeweiligen Preisen 2014 nach Wirtschaftszweigen und Bundesländern</oddHeader>
    <oddFooter>&amp;CStatistische Ämter der Länder – Indikatoren und Kennzahlen, UGRdL 2018</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135"/>
  <sheetViews>
    <sheetView showGridLines="0" showRowColHeaders="0" zoomScaleNormal="100" workbookViewId="0">
      <pane ySplit="8" topLeftCell="A9" activePane="bottomLeft" state="frozen"/>
      <selection activeCell="A3" sqref="A3:B3"/>
      <selection pane="bottomLeft" activeCell="A3" sqref="A3:B3"/>
    </sheetView>
  </sheetViews>
  <sheetFormatPr baseColWidth="10" defaultColWidth="11.453125" defaultRowHeight="12.5"/>
  <cols>
    <col min="1" max="1" width="12.453125" style="812" customWidth="1"/>
    <col min="2" max="5" width="18.54296875" style="840" customWidth="1"/>
    <col min="6" max="16384" width="11.453125" style="840"/>
  </cols>
  <sheetData>
    <row r="1" spans="1:5" ht="13">
      <c r="A1" s="257" t="s">
        <v>263</v>
      </c>
    </row>
    <row r="3" spans="1:5" ht="15">
      <c r="A3" s="841" t="s">
        <v>668</v>
      </c>
      <c r="B3" s="801" t="s">
        <v>1497</v>
      </c>
      <c r="C3" s="800"/>
      <c r="D3" s="800"/>
      <c r="E3" s="800"/>
    </row>
    <row r="4" spans="1:5" ht="13">
      <c r="A4" s="841"/>
      <c r="B4" s="801" t="s">
        <v>764</v>
      </c>
      <c r="C4" s="800"/>
      <c r="D4" s="800"/>
      <c r="E4" s="800"/>
    </row>
    <row r="5" spans="1:5" ht="13">
      <c r="A5" s="800"/>
      <c r="B5" s="800"/>
      <c r="C5" s="800"/>
      <c r="D5" s="802"/>
      <c r="E5" s="803"/>
    </row>
    <row r="6" spans="1:5" ht="17.149999999999999" customHeight="1">
      <c r="A6" s="1408" t="s">
        <v>552</v>
      </c>
      <c r="B6" s="1409" t="s">
        <v>598</v>
      </c>
      <c r="C6" s="1410" t="s">
        <v>723</v>
      </c>
      <c r="D6" s="1410"/>
      <c r="E6" s="1329"/>
    </row>
    <row r="7" spans="1:5" ht="17.149999999999999" customHeight="1">
      <c r="A7" s="1408"/>
      <c r="B7" s="1410"/>
      <c r="C7" s="1409" t="s">
        <v>679</v>
      </c>
      <c r="D7" s="993" t="s">
        <v>164</v>
      </c>
      <c r="E7" s="1411" t="s">
        <v>681</v>
      </c>
    </row>
    <row r="8" spans="1:5" s="866" customFormat="1" ht="44.5" customHeight="1">
      <c r="A8" s="1408"/>
      <c r="B8" s="1410"/>
      <c r="C8" s="1409"/>
      <c r="D8" s="912" t="s">
        <v>680</v>
      </c>
      <c r="E8" s="1411"/>
    </row>
    <row r="9" spans="1:5" ht="13">
      <c r="A9" s="800"/>
      <c r="B9" s="847"/>
      <c r="C9" s="847"/>
      <c r="D9" s="848"/>
      <c r="E9" s="849"/>
    </row>
    <row r="10" spans="1:5" ht="13">
      <c r="A10" s="850"/>
      <c r="B10" s="1331" t="s">
        <v>328</v>
      </c>
      <c r="C10" s="1331"/>
      <c r="D10" s="1331"/>
      <c r="E10" s="1331"/>
    </row>
    <row r="11" spans="1:5" ht="13">
      <c r="A11" s="803"/>
      <c r="B11" s="851"/>
      <c r="C11" s="852"/>
      <c r="D11" s="852"/>
      <c r="E11" s="852"/>
    </row>
    <row r="12" spans="1:5">
      <c r="A12" s="994">
        <v>2008</v>
      </c>
      <c r="B12" s="995">
        <v>100</v>
      </c>
      <c r="C12" s="995">
        <v>100</v>
      </c>
      <c r="D12" s="995">
        <v>100</v>
      </c>
      <c r="E12" s="995">
        <v>100</v>
      </c>
    </row>
    <row r="13" spans="1:5">
      <c r="A13" s="994">
        <v>2010</v>
      </c>
      <c r="B13" s="996">
        <v>96.477986276713494</v>
      </c>
      <c r="C13" s="996">
        <v>96.906256865587181</v>
      </c>
      <c r="D13" s="996">
        <v>99.736881574422455</v>
      </c>
      <c r="E13" s="996">
        <v>98.481976956215718</v>
      </c>
    </row>
    <row r="14" spans="1:5">
      <c r="A14" s="994">
        <v>2012</v>
      </c>
      <c r="B14" s="996">
        <v>92.656833545174081</v>
      </c>
      <c r="C14" s="996">
        <v>89.088147983821983</v>
      </c>
      <c r="D14" s="996">
        <v>89.671197281996868</v>
      </c>
      <c r="E14" s="996">
        <v>101.73531481108313</v>
      </c>
    </row>
    <row r="15" spans="1:5">
      <c r="A15" s="994">
        <v>2014</v>
      </c>
      <c r="B15" s="997" t="s">
        <v>878</v>
      </c>
      <c r="C15" s="997" t="s">
        <v>878</v>
      </c>
      <c r="D15" s="997" t="s">
        <v>878</v>
      </c>
      <c r="E15" s="997" t="s">
        <v>878</v>
      </c>
    </row>
    <row r="16" spans="1:5" ht="13">
      <c r="A16" s="800"/>
      <c r="B16" s="854"/>
      <c r="C16" s="854"/>
      <c r="D16" s="855"/>
      <c r="E16" s="856"/>
    </row>
    <row r="17" spans="1:5" ht="13">
      <c r="A17" s="850"/>
      <c r="B17" s="1324" t="s">
        <v>329</v>
      </c>
      <c r="C17" s="1324"/>
      <c r="D17" s="1324"/>
      <c r="E17" s="1324"/>
    </row>
    <row r="18" spans="1:5" ht="13">
      <c r="A18" s="803"/>
      <c r="B18" s="857"/>
      <c r="C18" s="858"/>
      <c r="D18" s="858"/>
      <c r="E18" s="858"/>
    </row>
    <row r="19" spans="1:5">
      <c r="A19" s="994">
        <v>2008</v>
      </c>
      <c r="B19" s="995">
        <v>100</v>
      </c>
      <c r="C19" s="995">
        <v>100</v>
      </c>
      <c r="D19" s="995">
        <v>100</v>
      </c>
      <c r="E19" s="995">
        <v>100</v>
      </c>
    </row>
    <row r="20" spans="1:5">
      <c r="A20" s="994">
        <v>2010</v>
      </c>
      <c r="B20" s="996">
        <v>102.28023995742559</v>
      </c>
      <c r="C20" s="996">
        <v>98.79345560325936</v>
      </c>
      <c r="D20" s="996">
        <v>92.690159008264644</v>
      </c>
      <c r="E20" s="996">
        <v>101.09987184789777</v>
      </c>
    </row>
    <row r="21" spans="1:5">
      <c r="A21" s="994">
        <v>2012</v>
      </c>
      <c r="B21" s="996">
        <v>101.78424667848876</v>
      </c>
      <c r="C21" s="996">
        <v>97.338917529115662</v>
      </c>
      <c r="D21" s="996">
        <v>98.579678138301546</v>
      </c>
      <c r="E21" s="996">
        <v>100.77926167894596</v>
      </c>
    </row>
    <row r="22" spans="1:5">
      <c r="A22" s="994">
        <v>2014</v>
      </c>
      <c r="B22" s="997" t="s">
        <v>878</v>
      </c>
      <c r="C22" s="997" t="s">
        <v>878</v>
      </c>
      <c r="D22" s="997" t="s">
        <v>878</v>
      </c>
      <c r="E22" s="997" t="s">
        <v>878</v>
      </c>
    </row>
    <row r="23" spans="1:5" ht="13">
      <c r="A23" s="800"/>
      <c r="B23" s="854"/>
      <c r="C23" s="854"/>
      <c r="D23" s="855"/>
      <c r="E23" s="856"/>
    </row>
    <row r="24" spans="1:5" ht="13">
      <c r="A24" s="850"/>
      <c r="B24" s="1324" t="s">
        <v>330</v>
      </c>
      <c r="C24" s="1324"/>
      <c r="D24" s="1324"/>
      <c r="E24" s="1324"/>
    </row>
    <row r="25" spans="1:5" ht="13">
      <c r="A25" s="803"/>
      <c r="B25" s="857"/>
      <c r="C25" s="858"/>
      <c r="D25" s="858"/>
      <c r="E25" s="858"/>
    </row>
    <row r="26" spans="1:5">
      <c r="A26" s="994">
        <v>2008</v>
      </c>
      <c r="B26" s="995">
        <v>100</v>
      </c>
      <c r="C26" s="995">
        <v>100</v>
      </c>
      <c r="D26" s="995">
        <v>100</v>
      </c>
      <c r="E26" s="995">
        <v>100</v>
      </c>
    </row>
    <row r="27" spans="1:5">
      <c r="A27" s="994">
        <v>2010</v>
      </c>
      <c r="B27" s="996">
        <v>109.94317581307314</v>
      </c>
      <c r="C27" s="996">
        <v>100.62522200844161</v>
      </c>
      <c r="D27" s="996">
        <v>89.805062533737384</v>
      </c>
      <c r="E27" s="996">
        <v>126.87168907611502</v>
      </c>
    </row>
    <row r="28" spans="1:5">
      <c r="A28" s="994">
        <v>2012</v>
      </c>
      <c r="B28" s="996">
        <v>101.56669641768229</v>
      </c>
      <c r="C28" s="996">
        <v>90.506887698979014</v>
      </c>
      <c r="D28" s="996">
        <v>86.241874217358088</v>
      </c>
      <c r="E28" s="996">
        <v>133.62947913340452</v>
      </c>
    </row>
    <row r="29" spans="1:5">
      <c r="A29" s="994">
        <v>2014</v>
      </c>
      <c r="B29" s="997" t="s">
        <v>878</v>
      </c>
      <c r="C29" s="997" t="s">
        <v>878</v>
      </c>
      <c r="D29" s="997" t="s">
        <v>878</v>
      </c>
      <c r="E29" s="997" t="s">
        <v>878</v>
      </c>
    </row>
    <row r="30" spans="1:5" ht="13">
      <c r="A30" s="800"/>
      <c r="B30" s="854"/>
      <c r="C30" s="854"/>
      <c r="D30" s="855"/>
      <c r="E30" s="856"/>
    </row>
    <row r="31" spans="1:5" ht="13">
      <c r="A31" s="850"/>
      <c r="B31" s="1324" t="s">
        <v>331</v>
      </c>
      <c r="C31" s="1324"/>
      <c r="D31" s="1324"/>
      <c r="E31" s="1324"/>
    </row>
    <row r="32" spans="1:5" ht="13">
      <c r="A32" s="803"/>
      <c r="B32" s="857"/>
      <c r="C32" s="858"/>
      <c r="D32" s="858"/>
      <c r="E32" s="858"/>
    </row>
    <row r="33" spans="1:5">
      <c r="A33" s="994">
        <v>2008</v>
      </c>
      <c r="B33" s="995">
        <v>100</v>
      </c>
      <c r="C33" s="995">
        <v>100</v>
      </c>
      <c r="D33" s="995">
        <v>100</v>
      </c>
      <c r="E33" s="995">
        <v>100</v>
      </c>
    </row>
    <row r="34" spans="1:5">
      <c r="A34" s="994">
        <v>2010</v>
      </c>
      <c r="B34" s="996">
        <v>97.999649372181423</v>
      </c>
      <c r="C34" s="996">
        <v>96.312356382899836</v>
      </c>
      <c r="D34" s="996">
        <v>103.16840194045187</v>
      </c>
      <c r="E34" s="996">
        <v>102.35585887639624</v>
      </c>
    </row>
    <row r="35" spans="1:5">
      <c r="A35" s="994">
        <v>2012</v>
      </c>
      <c r="B35" s="996">
        <v>101.36443157549478</v>
      </c>
      <c r="C35" s="996">
        <v>97.729192874368636</v>
      </c>
      <c r="D35" s="996">
        <v>93.952629556116847</v>
      </c>
      <c r="E35" s="996">
        <v>100.26484054962863</v>
      </c>
    </row>
    <row r="36" spans="1:5">
      <c r="A36" s="994">
        <v>2014</v>
      </c>
      <c r="B36" s="997" t="s">
        <v>878</v>
      </c>
      <c r="C36" s="997" t="s">
        <v>878</v>
      </c>
      <c r="D36" s="997" t="s">
        <v>878</v>
      </c>
      <c r="E36" s="997" t="s">
        <v>878</v>
      </c>
    </row>
    <row r="37" spans="1:5" ht="13">
      <c r="A37" s="800"/>
      <c r="B37" s="854"/>
      <c r="C37" s="854"/>
      <c r="D37" s="855"/>
      <c r="E37" s="856"/>
    </row>
    <row r="38" spans="1:5" ht="13">
      <c r="A38" s="850"/>
      <c r="B38" s="1324" t="s">
        <v>332</v>
      </c>
      <c r="C38" s="1324"/>
      <c r="D38" s="1324"/>
      <c r="E38" s="1324"/>
    </row>
    <row r="39" spans="1:5" ht="13">
      <c r="A39" s="803"/>
      <c r="B39" s="857"/>
      <c r="C39" s="858"/>
      <c r="D39" s="858"/>
      <c r="E39" s="858"/>
    </row>
    <row r="40" spans="1:5">
      <c r="A40" s="994">
        <v>2008</v>
      </c>
      <c r="B40" s="995">
        <v>100</v>
      </c>
      <c r="C40" s="995">
        <v>100</v>
      </c>
      <c r="D40" s="995">
        <v>100</v>
      </c>
      <c r="E40" s="995">
        <v>100</v>
      </c>
    </row>
    <row r="41" spans="1:5">
      <c r="A41" s="994">
        <v>2010</v>
      </c>
      <c r="B41" s="996">
        <v>113.4149109063404</v>
      </c>
      <c r="C41" s="996">
        <v>109.41067595215328</v>
      </c>
      <c r="D41" s="996">
        <v>109.87390879330168</v>
      </c>
      <c r="E41" s="996">
        <v>110.27873541836965</v>
      </c>
    </row>
    <row r="42" spans="1:5">
      <c r="A42" s="994">
        <v>2012</v>
      </c>
      <c r="B42" s="996">
        <v>106.34237466251095</v>
      </c>
      <c r="C42" s="996">
        <v>100.17377882363614</v>
      </c>
      <c r="D42" s="996">
        <v>102.18852186880498</v>
      </c>
      <c r="E42" s="996">
        <v>128.92953059582857</v>
      </c>
    </row>
    <row r="43" spans="1:5">
      <c r="A43" s="994">
        <v>2014</v>
      </c>
      <c r="B43" s="997" t="s">
        <v>878</v>
      </c>
      <c r="C43" s="997" t="s">
        <v>878</v>
      </c>
      <c r="D43" s="997" t="s">
        <v>878</v>
      </c>
      <c r="E43" s="997" t="s">
        <v>878</v>
      </c>
    </row>
    <row r="44" spans="1:5" ht="13">
      <c r="A44" s="800"/>
      <c r="B44" s="854"/>
      <c r="C44" s="854"/>
      <c r="D44" s="855"/>
      <c r="E44" s="856"/>
    </row>
    <row r="45" spans="1:5" ht="13">
      <c r="A45" s="850"/>
      <c r="B45" s="1324" t="s">
        <v>333</v>
      </c>
      <c r="C45" s="1324"/>
      <c r="D45" s="1324"/>
      <c r="E45" s="1324"/>
    </row>
    <row r="46" spans="1:5" ht="13">
      <c r="A46" s="803"/>
      <c r="B46" s="857"/>
      <c r="C46" s="858"/>
      <c r="D46" s="858"/>
      <c r="E46" s="858"/>
    </row>
    <row r="47" spans="1:5">
      <c r="A47" s="994">
        <v>2008</v>
      </c>
      <c r="B47" s="995">
        <v>100</v>
      </c>
      <c r="C47" s="995">
        <v>100</v>
      </c>
      <c r="D47" s="995">
        <v>100</v>
      </c>
      <c r="E47" s="995">
        <v>100</v>
      </c>
    </row>
    <row r="48" spans="1:5">
      <c r="A48" s="994">
        <v>2010</v>
      </c>
      <c r="B48" s="996">
        <v>109.46913548131936</v>
      </c>
      <c r="C48" s="996">
        <v>114.89369128829159</v>
      </c>
      <c r="D48" s="996">
        <v>113.58542666520184</v>
      </c>
      <c r="E48" s="996">
        <v>102.85582394787566</v>
      </c>
    </row>
    <row r="49" spans="1:5">
      <c r="A49" s="994">
        <v>2012</v>
      </c>
      <c r="B49" s="996">
        <v>102.98354143905588</v>
      </c>
      <c r="C49" s="996">
        <v>108.13824791759966</v>
      </c>
      <c r="D49" s="996">
        <v>114.09246662857211</v>
      </c>
      <c r="E49" s="996">
        <v>103.6438893484073</v>
      </c>
    </row>
    <row r="50" spans="1:5">
      <c r="A50" s="994">
        <v>2014</v>
      </c>
      <c r="B50" s="997" t="s">
        <v>878</v>
      </c>
      <c r="C50" s="997" t="s">
        <v>878</v>
      </c>
      <c r="D50" s="997" t="s">
        <v>878</v>
      </c>
      <c r="E50" s="997" t="s">
        <v>878</v>
      </c>
    </row>
    <row r="51" spans="1:5" ht="13">
      <c r="A51" s="800"/>
      <c r="B51" s="854"/>
      <c r="C51" s="854"/>
      <c r="D51" s="855"/>
      <c r="E51" s="856"/>
    </row>
    <row r="52" spans="1:5" ht="13">
      <c r="A52" s="850"/>
      <c r="B52" s="1324" t="s">
        <v>334</v>
      </c>
      <c r="C52" s="1324"/>
      <c r="D52" s="1324"/>
      <c r="E52" s="1324"/>
    </row>
    <row r="53" spans="1:5" ht="13">
      <c r="A53" s="803"/>
      <c r="B53" s="857"/>
      <c r="C53" s="858"/>
      <c r="D53" s="858"/>
      <c r="E53" s="858"/>
    </row>
    <row r="54" spans="1:5">
      <c r="A54" s="994">
        <v>2008</v>
      </c>
      <c r="B54" s="995">
        <v>100</v>
      </c>
      <c r="C54" s="995">
        <v>100</v>
      </c>
      <c r="D54" s="995">
        <v>100</v>
      </c>
      <c r="E54" s="995">
        <v>100</v>
      </c>
    </row>
    <row r="55" spans="1:5">
      <c r="A55" s="994">
        <v>2010</v>
      </c>
      <c r="B55" s="996">
        <v>103.92950262646534</v>
      </c>
      <c r="C55" s="996">
        <v>102.03052147750449</v>
      </c>
      <c r="D55" s="996">
        <v>96.840841769204431</v>
      </c>
      <c r="E55" s="996">
        <v>101.2262502586954</v>
      </c>
    </row>
    <row r="56" spans="1:5">
      <c r="A56" s="994">
        <v>2012</v>
      </c>
      <c r="B56" s="996">
        <v>100.51343463836476</v>
      </c>
      <c r="C56" s="996">
        <v>97.363550879423315</v>
      </c>
      <c r="D56" s="996">
        <v>88.297374718709193</v>
      </c>
      <c r="E56" s="996">
        <v>101.32702391968247</v>
      </c>
    </row>
    <row r="57" spans="1:5">
      <c r="A57" s="994">
        <v>2014</v>
      </c>
      <c r="B57" s="997" t="s">
        <v>878</v>
      </c>
      <c r="C57" s="997" t="s">
        <v>878</v>
      </c>
      <c r="D57" s="997" t="s">
        <v>878</v>
      </c>
      <c r="E57" s="997" t="s">
        <v>878</v>
      </c>
    </row>
    <row r="58" spans="1:5" ht="13">
      <c r="A58" s="800"/>
      <c r="B58" s="854"/>
      <c r="C58" s="854"/>
      <c r="D58" s="855"/>
      <c r="E58" s="856"/>
    </row>
    <row r="59" spans="1:5" ht="13">
      <c r="A59" s="850"/>
      <c r="B59" s="1324" t="s">
        <v>335</v>
      </c>
      <c r="C59" s="1324"/>
      <c r="D59" s="1324"/>
      <c r="E59" s="1324"/>
    </row>
    <row r="60" spans="1:5" ht="13">
      <c r="A60" s="803"/>
      <c r="B60" s="857"/>
      <c r="C60" s="858"/>
      <c r="D60" s="858"/>
      <c r="E60" s="858"/>
    </row>
    <row r="61" spans="1:5">
      <c r="A61" s="994">
        <v>2008</v>
      </c>
      <c r="B61" s="996">
        <v>100</v>
      </c>
      <c r="C61" s="996">
        <v>100</v>
      </c>
      <c r="D61" s="996">
        <v>100</v>
      </c>
      <c r="E61" s="996">
        <v>100</v>
      </c>
    </row>
    <row r="62" spans="1:5">
      <c r="A62" s="994">
        <v>2010</v>
      </c>
      <c r="B62" s="996">
        <v>100.30429071881643</v>
      </c>
      <c r="C62" s="996">
        <v>99.495983884191574</v>
      </c>
      <c r="D62" s="996">
        <v>101.14749957700975</v>
      </c>
      <c r="E62" s="996">
        <v>102.6671145918111</v>
      </c>
    </row>
    <row r="63" spans="1:5">
      <c r="A63" s="994">
        <v>2012</v>
      </c>
      <c r="B63" s="997">
        <v>103.61471023581873</v>
      </c>
      <c r="C63" s="997">
        <v>97.604510579670105</v>
      </c>
      <c r="D63" s="997">
        <v>99.186764113595487</v>
      </c>
      <c r="E63" s="997">
        <v>105.37049365792552</v>
      </c>
    </row>
    <row r="64" spans="1:5">
      <c r="A64" s="994">
        <v>2014</v>
      </c>
      <c r="B64" s="1022" t="s">
        <v>878</v>
      </c>
      <c r="C64" s="1022" t="s">
        <v>878</v>
      </c>
      <c r="D64" s="1022" t="s">
        <v>878</v>
      </c>
      <c r="E64" s="1022" t="s">
        <v>878</v>
      </c>
    </row>
    <row r="65" spans="1:5" ht="13">
      <c r="A65" s="800"/>
    </row>
    <row r="66" spans="1:5" ht="13">
      <c r="A66" s="850"/>
      <c r="B66" s="1324" t="s">
        <v>336</v>
      </c>
      <c r="C66" s="1324"/>
      <c r="D66" s="1324"/>
      <c r="E66" s="1324"/>
    </row>
    <row r="67" spans="1:5" ht="13">
      <c r="A67" s="803"/>
      <c r="B67" s="857"/>
      <c r="C67" s="858"/>
      <c r="D67" s="858"/>
      <c r="E67" s="858"/>
    </row>
    <row r="68" spans="1:5">
      <c r="A68" s="994">
        <v>2008</v>
      </c>
      <c r="B68" s="995">
        <v>100</v>
      </c>
      <c r="C68" s="995">
        <v>100</v>
      </c>
      <c r="D68" s="995">
        <v>100</v>
      </c>
      <c r="E68" s="995">
        <v>100</v>
      </c>
    </row>
    <row r="69" spans="1:5">
      <c r="A69" s="994">
        <v>2010</v>
      </c>
      <c r="B69" s="996">
        <v>98.309234775868347</v>
      </c>
      <c r="C69" s="996">
        <v>93.459200788828056</v>
      </c>
      <c r="D69" s="996">
        <v>94.200222804831228</v>
      </c>
      <c r="E69" s="996">
        <v>104.03101856955237</v>
      </c>
    </row>
    <row r="70" spans="1:5">
      <c r="A70" s="994">
        <v>2012</v>
      </c>
      <c r="B70" s="996">
        <v>89.52082946444385</v>
      </c>
      <c r="C70" s="996">
        <v>88.382882974667908</v>
      </c>
      <c r="D70" s="996">
        <v>89.372958485326919</v>
      </c>
      <c r="E70" s="996">
        <v>83.88275918101013</v>
      </c>
    </row>
    <row r="71" spans="1:5">
      <c r="A71" s="994">
        <v>2014</v>
      </c>
      <c r="B71" s="997" t="s">
        <v>878</v>
      </c>
      <c r="C71" s="997" t="s">
        <v>878</v>
      </c>
      <c r="D71" s="997" t="s">
        <v>878</v>
      </c>
      <c r="E71" s="997" t="s">
        <v>878</v>
      </c>
    </row>
    <row r="72" spans="1:5" ht="13">
      <c r="A72" s="800"/>
      <c r="B72" s="854"/>
      <c r="C72" s="854"/>
      <c r="D72" s="855"/>
      <c r="E72" s="856"/>
    </row>
    <row r="73" spans="1:5" ht="13">
      <c r="A73" s="850"/>
      <c r="B73" s="1324" t="s">
        <v>337</v>
      </c>
      <c r="C73" s="1324"/>
      <c r="D73" s="1324"/>
      <c r="E73" s="1324"/>
    </row>
    <row r="74" spans="1:5" ht="13">
      <c r="A74" s="803"/>
      <c r="B74" s="857"/>
      <c r="C74" s="858"/>
      <c r="D74" s="858"/>
      <c r="E74" s="858"/>
    </row>
    <row r="75" spans="1:5">
      <c r="A75" s="994">
        <v>2008</v>
      </c>
      <c r="B75" s="995">
        <v>100</v>
      </c>
      <c r="C75" s="995">
        <v>100</v>
      </c>
      <c r="D75" s="995">
        <v>100</v>
      </c>
      <c r="E75" s="995">
        <v>100</v>
      </c>
    </row>
    <row r="76" spans="1:5">
      <c r="A76" s="994">
        <v>2010</v>
      </c>
      <c r="B76" s="996">
        <v>98.943749889243463</v>
      </c>
      <c r="C76" s="996">
        <v>100.62096441311105</v>
      </c>
      <c r="D76" s="996">
        <v>113.32076276062453</v>
      </c>
      <c r="E76" s="996">
        <v>93.054847978676761</v>
      </c>
    </row>
    <row r="77" spans="1:5">
      <c r="A77" s="994">
        <v>2012</v>
      </c>
      <c r="B77" s="996">
        <v>96.420769697064571</v>
      </c>
      <c r="C77" s="996">
        <v>100.22037995750676</v>
      </c>
      <c r="D77" s="996">
        <v>114.10301294862857</v>
      </c>
      <c r="E77" s="996">
        <v>87.740844230895405</v>
      </c>
    </row>
    <row r="78" spans="1:5">
      <c r="A78" s="994">
        <v>2014</v>
      </c>
      <c r="B78" s="997" t="s">
        <v>878</v>
      </c>
      <c r="C78" s="997" t="s">
        <v>878</v>
      </c>
      <c r="D78" s="997" t="s">
        <v>878</v>
      </c>
      <c r="E78" s="997" t="s">
        <v>878</v>
      </c>
    </row>
    <row r="79" spans="1:5" ht="13">
      <c r="A79" s="800"/>
      <c r="B79" s="854"/>
      <c r="C79" s="854"/>
      <c r="D79" s="855"/>
      <c r="E79" s="856"/>
    </row>
    <row r="80" spans="1:5" ht="13">
      <c r="A80" s="850"/>
      <c r="B80" s="1324" t="s">
        <v>338</v>
      </c>
      <c r="C80" s="1324"/>
      <c r="D80" s="1324"/>
      <c r="E80" s="1324"/>
    </row>
    <row r="81" spans="1:5" ht="13">
      <c r="A81" s="803"/>
      <c r="B81" s="857"/>
      <c r="C81" s="858"/>
      <c r="D81" s="858"/>
      <c r="E81" s="858"/>
    </row>
    <row r="82" spans="1:5">
      <c r="A82" s="994">
        <v>2008</v>
      </c>
      <c r="B82" s="995">
        <v>100</v>
      </c>
      <c r="C82" s="995">
        <v>100</v>
      </c>
      <c r="D82" s="995">
        <v>100</v>
      </c>
      <c r="E82" s="995">
        <v>100</v>
      </c>
    </row>
    <row r="83" spans="1:5">
      <c r="A83" s="994">
        <v>2010</v>
      </c>
      <c r="B83" s="996">
        <v>101.12069823846453</v>
      </c>
      <c r="C83" s="996">
        <v>103.62319534559312</v>
      </c>
      <c r="D83" s="996">
        <v>124.49312783734874</v>
      </c>
      <c r="E83" s="996">
        <v>95.726848505241776</v>
      </c>
    </row>
    <row r="84" spans="1:5">
      <c r="A84" s="994">
        <v>2012</v>
      </c>
      <c r="B84" s="996">
        <v>96.718733059775815</v>
      </c>
      <c r="C84" s="996">
        <v>94.538208042050158</v>
      </c>
      <c r="D84" s="996">
        <v>111.36736279728865</v>
      </c>
      <c r="E84" s="996">
        <v>97.521645552779418</v>
      </c>
    </row>
    <row r="85" spans="1:5">
      <c r="A85" s="994">
        <v>2014</v>
      </c>
      <c r="B85" s="997" t="s">
        <v>878</v>
      </c>
      <c r="C85" s="997" t="s">
        <v>878</v>
      </c>
      <c r="D85" s="997" t="s">
        <v>878</v>
      </c>
      <c r="E85" s="997" t="s">
        <v>878</v>
      </c>
    </row>
    <row r="86" spans="1:5" ht="13">
      <c r="A86" s="800"/>
      <c r="B86" s="854"/>
      <c r="C86" s="854"/>
      <c r="D86" s="855"/>
      <c r="E86" s="856"/>
    </row>
    <row r="87" spans="1:5" ht="13">
      <c r="A87" s="850"/>
      <c r="B87" s="1324" t="s">
        <v>339</v>
      </c>
      <c r="C87" s="1324"/>
      <c r="D87" s="1324"/>
      <c r="E87" s="1324"/>
    </row>
    <row r="88" spans="1:5" ht="13">
      <c r="A88" s="803"/>
      <c r="B88" s="857"/>
      <c r="C88" s="858"/>
      <c r="D88" s="858"/>
      <c r="E88" s="858"/>
    </row>
    <row r="89" spans="1:5">
      <c r="A89" s="994">
        <v>2008</v>
      </c>
      <c r="B89" s="995">
        <v>100</v>
      </c>
      <c r="C89" s="995">
        <v>100</v>
      </c>
      <c r="D89" s="995">
        <v>100</v>
      </c>
      <c r="E89" s="995">
        <v>100</v>
      </c>
    </row>
    <row r="90" spans="1:5">
      <c r="A90" s="994">
        <v>2010</v>
      </c>
      <c r="B90" s="996">
        <v>86.674952267652287</v>
      </c>
      <c r="C90" s="996">
        <v>92.083963322079541</v>
      </c>
      <c r="D90" s="996">
        <v>109.72054501808574</v>
      </c>
      <c r="E90" s="996">
        <v>102.83185970612698</v>
      </c>
    </row>
    <row r="91" spans="1:5">
      <c r="A91" s="994">
        <v>2012</v>
      </c>
      <c r="B91" s="996">
        <v>97.288770502175197</v>
      </c>
      <c r="C91" s="996">
        <v>99.898426163858048</v>
      </c>
      <c r="D91" s="996">
        <v>101.47770880284106</v>
      </c>
      <c r="E91" s="996">
        <v>102.73382182152888</v>
      </c>
    </row>
    <row r="92" spans="1:5">
      <c r="A92" s="994">
        <v>2014</v>
      </c>
      <c r="B92" s="997" t="s">
        <v>878</v>
      </c>
      <c r="C92" s="997" t="s">
        <v>878</v>
      </c>
      <c r="D92" s="997" t="s">
        <v>878</v>
      </c>
      <c r="E92" s="997" t="s">
        <v>878</v>
      </c>
    </row>
    <row r="93" spans="1:5" ht="13">
      <c r="A93" s="800"/>
      <c r="B93" s="854"/>
      <c r="C93" s="854"/>
      <c r="D93" s="855"/>
      <c r="E93" s="856"/>
    </row>
    <row r="94" spans="1:5" ht="13">
      <c r="A94" s="850"/>
      <c r="B94" s="1324" t="s">
        <v>340</v>
      </c>
      <c r="C94" s="1324"/>
      <c r="D94" s="1324"/>
      <c r="E94" s="1324"/>
    </row>
    <row r="95" spans="1:5" ht="13">
      <c r="A95" s="803"/>
      <c r="B95" s="857"/>
      <c r="C95" s="858"/>
      <c r="D95" s="858"/>
      <c r="E95" s="858"/>
    </row>
    <row r="96" spans="1:5">
      <c r="A96" s="994">
        <v>2008</v>
      </c>
      <c r="B96" s="995">
        <v>100</v>
      </c>
      <c r="C96" s="995">
        <v>100</v>
      </c>
      <c r="D96" s="995">
        <v>100</v>
      </c>
      <c r="E96" s="995">
        <v>100</v>
      </c>
    </row>
    <row r="97" spans="1:5">
      <c r="A97" s="994">
        <v>2010</v>
      </c>
      <c r="B97" s="996">
        <v>105.49471619753092</v>
      </c>
      <c r="C97" s="996">
        <v>104.73977737995487</v>
      </c>
      <c r="D97" s="996">
        <v>104.94817030535937</v>
      </c>
      <c r="E97" s="996">
        <v>102.32548186207291</v>
      </c>
    </row>
    <row r="98" spans="1:5">
      <c r="A98" s="994">
        <v>2012</v>
      </c>
      <c r="B98" s="996">
        <v>102.810154099892</v>
      </c>
      <c r="C98" s="996">
        <v>104.52228507702601</v>
      </c>
      <c r="D98" s="996">
        <v>100.62493946316506</v>
      </c>
      <c r="E98" s="996">
        <v>98.386382562705137</v>
      </c>
    </row>
    <row r="99" spans="1:5">
      <c r="A99" s="994">
        <v>2014</v>
      </c>
      <c r="B99" s="997" t="s">
        <v>878</v>
      </c>
      <c r="C99" s="997" t="s">
        <v>878</v>
      </c>
      <c r="D99" s="997" t="s">
        <v>878</v>
      </c>
      <c r="E99" s="997" t="s">
        <v>878</v>
      </c>
    </row>
    <row r="100" spans="1:5" ht="13">
      <c r="A100" s="800"/>
      <c r="B100" s="854"/>
      <c r="C100" s="854"/>
      <c r="D100" s="855"/>
      <c r="E100" s="856"/>
    </row>
    <row r="101" spans="1:5" ht="13">
      <c r="A101" s="850"/>
      <c r="B101" s="1324" t="s">
        <v>341</v>
      </c>
      <c r="C101" s="1324"/>
      <c r="D101" s="1324"/>
      <c r="E101" s="1324"/>
    </row>
    <row r="102" spans="1:5" ht="13">
      <c r="A102" s="803"/>
      <c r="B102" s="857"/>
      <c r="C102" s="858"/>
      <c r="D102" s="858"/>
      <c r="E102" s="858"/>
    </row>
    <row r="103" spans="1:5">
      <c r="A103" s="994">
        <v>2008</v>
      </c>
      <c r="B103" s="995">
        <v>100</v>
      </c>
      <c r="C103" s="995">
        <v>100</v>
      </c>
      <c r="D103" s="995">
        <v>100</v>
      </c>
      <c r="E103" s="995">
        <v>100</v>
      </c>
    </row>
    <row r="104" spans="1:5">
      <c r="A104" s="994">
        <v>2010</v>
      </c>
      <c r="B104" s="996">
        <v>107.20652447516206</v>
      </c>
      <c r="C104" s="996">
        <v>105.52544055160764</v>
      </c>
      <c r="D104" s="996">
        <v>117.32754195806288</v>
      </c>
      <c r="E104" s="996">
        <v>112.48140507567828</v>
      </c>
    </row>
    <row r="105" spans="1:5">
      <c r="A105" s="994">
        <v>2012</v>
      </c>
      <c r="B105" s="996">
        <v>109.32530522581234</v>
      </c>
      <c r="C105" s="996">
        <v>106.42856792281958</v>
      </c>
      <c r="D105" s="996">
        <v>130.10898147741511</v>
      </c>
      <c r="E105" s="996">
        <v>132.03291080198736</v>
      </c>
    </row>
    <row r="106" spans="1:5">
      <c r="A106" s="994">
        <v>2014</v>
      </c>
      <c r="B106" s="997" t="s">
        <v>878</v>
      </c>
      <c r="C106" s="997" t="s">
        <v>878</v>
      </c>
      <c r="D106" s="997" t="s">
        <v>878</v>
      </c>
      <c r="E106" s="997" t="s">
        <v>878</v>
      </c>
    </row>
    <row r="107" spans="1:5" ht="13">
      <c r="A107" s="800"/>
      <c r="B107" s="854"/>
      <c r="C107" s="854"/>
      <c r="D107" s="855"/>
      <c r="E107" s="856"/>
    </row>
    <row r="108" spans="1:5" ht="13">
      <c r="A108" s="850"/>
      <c r="B108" s="1324" t="s">
        <v>342</v>
      </c>
      <c r="C108" s="1324"/>
      <c r="D108" s="1324"/>
      <c r="E108" s="1324"/>
    </row>
    <row r="109" spans="1:5" ht="13">
      <c r="A109" s="803"/>
      <c r="B109" s="857"/>
      <c r="C109" s="858"/>
      <c r="D109" s="858"/>
      <c r="E109" s="858"/>
    </row>
    <row r="110" spans="1:5">
      <c r="A110" s="994">
        <v>2008</v>
      </c>
      <c r="B110" s="995">
        <v>100</v>
      </c>
      <c r="C110" s="995">
        <v>100</v>
      </c>
      <c r="D110" s="995">
        <v>100</v>
      </c>
      <c r="E110" s="995">
        <v>100</v>
      </c>
    </row>
    <row r="111" spans="1:5">
      <c r="A111" s="994">
        <v>2010</v>
      </c>
      <c r="B111" s="996">
        <v>102.36376664131251</v>
      </c>
      <c r="C111" s="996">
        <v>107.34868235684272</v>
      </c>
      <c r="D111" s="996">
        <v>107.46239416424504</v>
      </c>
      <c r="E111" s="996">
        <v>100.4976853202391</v>
      </c>
    </row>
    <row r="112" spans="1:5">
      <c r="A112" s="994">
        <v>2012</v>
      </c>
      <c r="B112" s="996">
        <v>91.561050286808239</v>
      </c>
      <c r="C112" s="996">
        <v>90.654042720464133</v>
      </c>
      <c r="D112" s="996">
        <v>80.988124779979827</v>
      </c>
      <c r="E112" s="996">
        <v>97.744315799548971</v>
      </c>
    </row>
    <row r="113" spans="1:5">
      <c r="A113" s="994">
        <v>2014</v>
      </c>
      <c r="B113" s="997" t="s">
        <v>878</v>
      </c>
      <c r="C113" s="997" t="s">
        <v>878</v>
      </c>
      <c r="D113" s="997" t="s">
        <v>878</v>
      </c>
      <c r="E113" s="997" t="s">
        <v>878</v>
      </c>
    </row>
    <row r="114" spans="1:5" ht="13">
      <c r="A114" s="800"/>
      <c r="B114" s="854"/>
      <c r="C114" s="854"/>
      <c r="D114" s="855"/>
      <c r="E114" s="856"/>
    </row>
    <row r="115" spans="1:5" ht="13">
      <c r="A115" s="850"/>
      <c r="B115" s="1324" t="s">
        <v>343</v>
      </c>
      <c r="C115" s="1324"/>
      <c r="D115" s="1324"/>
      <c r="E115" s="1324"/>
    </row>
    <row r="116" spans="1:5" ht="13">
      <c r="A116" s="803"/>
      <c r="B116" s="857"/>
      <c r="C116" s="858"/>
      <c r="D116" s="858"/>
      <c r="E116" s="858"/>
    </row>
    <row r="117" spans="1:5">
      <c r="A117" s="994">
        <v>2008</v>
      </c>
      <c r="B117" s="995">
        <v>100</v>
      </c>
      <c r="C117" s="995">
        <v>100</v>
      </c>
      <c r="D117" s="995">
        <v>100</v>
      </c>
      <c r="E117" s="995">
        <v>100</v>
      </c>
    </row>
    <row r="118" spans="1:5">
      <c r="A118" s="994">
        <v>2010</v>
      </c>
      <c r="B118" s="996">
        <v>103.03725229282337</v>
      </c>
      <c r="C118" s="996">
        <v>102.76849593774793</v>
      </c>
      <c r="D118" s="996">
        <v>125.95607622562024</v>
      </c>
      <c r="E118" s="996">
        <v>101.51742246061978</v>
      </c>
    </row>
    <row r="119" spans="1:5">
      <c r="A119" s="994">
        <v>2012</v>
      </c>
      <c r="B119" s="996">
        <v>96.860599547555964</v>
      </c>
      <c r="C119" s="996">
        <v>95.981588121857428</v>
      </c>
      <c r="D119" s="996">
        <v>122.27999805929548</v>
      </c>
      <c r="E119" s="996">
        <v>96.038244130717771</v>
      </c>
    </row>
    <row r="120" spans="1:5">
      <c r="A120" s="994">
        <v>2014</v>
      </c>
      <c r="B120" s="997" t="s">
        <v>878</v>
      </c>
      <c r="C120" s="997" t="s">
        <v>878</v>
      </c>
      <c r="D120" s="997" t="s">
        <v>878</v>
      </c>
      <c r="E120" s="997" t="s">
        <v>878</v>
      </c>
    </row>
    <row r="121" spans="1:5" s="970" customFormat="1">
      <c r="A121" s="947"/>
      <c r="B121" s="998"/>
    </row>
    <row r="122" spans="1:5" s="954" customFormat="1" ht="45" customHeight="1">
      <c r="A122" s="987"/>
      <c r="B122" s="1372" t="s">
        <v>1679</v>
      </c>
      <c r="C122" s="1372"/>
      <c r="D122" s="1372"/>
      <c r="E122" s="1372"/>
    </row>
    <row r="123" spans="1:5" s="954" customFormat="1" ht="15" customHeight="1">
      <c r="A123" s="987"/>
      <c r="B123" s="954" t="s">
        <v>425</v>
      </c>
    </row>
    <row r="124" spans="1:5" s="951" customFormat="1" ht="25" customHeight="1">
      <c r="A124" s="964" t="s">
        <v>345</v>
      </c>
      <c r="B124" s="1372" t="s">
        <v>1245</v>
      </c>
      <c r="C124" s="1372"/>
      <c r="D124" s="1372"/>
      <c r="E124" s="1372"/>
    </row>
    <row r="125" spans="1:5" ht="13">
      <c r="A125" s="863"/>
    </row>
    <row r="126" spans="1:5" ht="13">
      <c r="A126" s="863"/>
    </row>
    <row r="127" spans="1:5" ht="13">
      <c r="A127" s="863"/>
    </row>
    <row r="128" spans="1:5" ht="13">
      <c r="A128" s="863"/>
    </row>
    <row r="129" spans="1:1" ht="13">
      <c r="A129" s="863"/>
    </row>
    <row r="130" spans="1:1" ht="13">
      <c r="A130" s="863"/>
    </row>
    <row r="131" spans="1:1" ht="13">
      <c r="A131" s="863"/>
    </row>
    <row r="132" spans="1:1" ht="13">
      <c r="A132" s="863"/>
    </row>
    <row r="133" spans="1:1" ht="13">
      <c r="A133" s="863"/>
    </row>
    <row r="134" spans="1:1" ht="13">
      <c r="A134" s="863"/>
    </row>
    <row r="135" spans="1:1" ht="13">
      <c r="A135" s="863"/>
    </row>
  </sheetData>
  <sheetProtection selectLockedCells="1"/>
  <mergeCells count="23">
    <mergeCell ref="B101:E101"/>
    <mergeCell ref="B108:E108"/>
    <mergeCell ref="B115:E115"/>
    <mergeCell ref="B122:E122"/>
    <mergeCell ref="B124:E124"/>
    <mergeCell ref="B94:E94"/>
    <mergeCell ref="B17:E17"/>
    <mergeCell ref="B24:E24"/>
    <mergeCell ref="B31:E31"/>
    <mergeCell ref="B38:E38"/>
    <mergeCell ref="B45:E45"/>
    <mergeCell ref="B52:E52"/>
    <mergeCell ref="B59:E59"/>
    <mergeCell ref="B66:E66"/>
    <mergeCell ref="B73:E73"/>
    <mergeCell ref="B80:E80"/>
    <mergeCell ref="B87:E87"/>
    <mergeCell ref="B10:E10"/>
    <mergeCell ref="A6:A8"/>
    <mergeCell ref="B6:B8"/>
    <mergeCell ref="C6:E6"/>
    <mergeCell ref="C7:C8"/>
    <mergeCell ref="E7:E8"/>
  </mergeCells>
  <hyperlinks>
    <hyperlink ref="A1" location="Inhalt!A1" display="Zurück zum Inhalt"/>
  </hyperlinks>
  <pageMargins left="0.59055118110236227" right="0.59055118110236227" top="1.3779527559055118" bottom="0.78740157480314965" header="0.39370078740157483" footer="0.39370078740157483"/>
  <pageSetup paperSize="9" pageOrder="overThenDown" orientation="portrait" horizontalDpi="4294967294" verticalDpi="300" r:id="rId1"/>
  <headerFooter alignWithMargins="0">
    <oddHeader>&amp;L&amp;"Arial,Fett"
Tabelle &amp;A&amp;CSeite &amp;P von &amp;N
S&amp;"Arial,Fett"pezifische CO&amp;Y2&amp;Y-Emissionen*) (preisbereinigt, verkettet) 
2008 – 2014 nach Wirtschaftszweigen und Bundesländern
2008 = 100</oddHeader>
    <oddFooter>&amp;CStatistische Ämter der Länder – Indikatoren und Kennzahlen, UGRdL 2018</oddFooter>
  </headerFooter>
  <rowBreaks count="2" manualBreakCount="2">
    <brk id="50" max="16383" man="1"/>
    <brk id="92" max="4"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selection activeCell="A3" sqref="A3:B3"/>
    </sheetView>
  </sheetViews>
  <sheetFormatPr baseColWidth="10" defaultColWidth="11.453125" defaultRowHeight="12.5"/>
  <cols>
    <col min="1" max="1" width="24.26953125" style="812" customWidth="1"/>
    <col min="2" max="11" width="11.1796875" style="840" customWidth="1"/>
    <col min="12" max="16384" width="11.453125" style="840"/>
  </cols>
  <sheetData>
    <row r="1" spans="1:11" ht="13">
      <c r="A1" s="257" t="s">
        <v>263</v>
      </c>
    </row>
    <row r="3" spans="1:11" ht="15">
      <c r="A3" s="988" t="s">
        <v>670</v>
      </c>
      <c r="B3" s="989" t="s">
        <v>1498</v>
      </c>
      <c r="C3" s="938"/>
      <c r="D3" s="938"/>
      <c r="E3" s="938"/>
      <c r="F3" s="938"/>
      <c r="G3" s="938"/>
      <c r="H3" s="938"/>
      <c r="I3" s="938"/>
      <c r="J3" s="938"/>
      <c r="K3" s="938"/>
    </row>
    <row r="4" spans="1:11" ht="13">
      <c r="A4" s="938"/>
      <c r="B4" s="938"/>
      <c r="C4" s="938"/>
      <c r="D4" s="938"/>
      <c r="E4" s="938"/>
      <c r="F4" s="938"/>
      <c r="G4" s="939"/>
      <c r="H4" s="939"/>
      <c r="I4" s="939"/>
      <c r="J4" s="940"/>
      <c r="K4" s="940"/>
    </row>
    <row r="5" spans="1:11" ht="17.149999999999999" customHeight="1">
      <c r="A5" s="1397" t="s">
        <v>327</v>
      </c>
      <c r="B5" s="1400" t="s">
        <v>598</v>
      </c>
      <c r="C5" s="1403" t="s">
        <v>559</v>
      </c>
      <c r="D5" s="1404"/>
      <c r="E5" s="1404"/>
      <c r="F5" s="1404"/>
      <c r="G5" s="1404"/>
      <c r="H5" s="1404"/>
      <c r="I5" s="1404"/>
      <c r="J5" s="1404"/>
      <c r="K5" s="1406" t="s">
        <v>659</v>
      </c>
    </row>
    <row r="6" spans="1:11" ht="17.149999999999999" customHeight="1">
      <c r="A6" s="1398"/>
      <c r="B6" s="1401"/>
      <c r="C6" s="1400" t="s">
        <v>599</v>
      </c>
      <c r="D6" s="1400" t="s">
        <v>600</v>
      </c>
      <c r="E6" s="1403" t="s">
        <v>456</v>
      </c>
      <c r="F6" s="1404"/>
      <c r="G6" s="1404"/>
      <c r="H6" s="1404"/>
      <c r="I6" s="1405"/>
      <c r="J6" s="1406" t="s">
        <v>605</v>
      </c>
      <c r="K6" s="1412"/>
    </row>
    <row r="7" spans="1:11" ht="83.5" customHeight="1">
      <c r="A7" s="1399"/>
      <c r="B7" s="1402"/>
      <c r="C7" s="1402"/>
      <c r="D7" s="1402"/>
      <c r="E7" s="990" t="s">
        <v>601</v>
      </c>
      <c r="F7" s="990" t="s">
        <v>602</v>
      </c>
      <c r="G7" s="990" t="s">
        <v>603</v>
      </c>
      <c r="H7" s="990" t="s">
        <v>604</v>
      </c>
      <c r="I7" s="990" t="s">
        <v>660</v>
      </c>
      <c r="J7" s="1407"/>
      <c r="K7" s="1413"/>
    </row>
    <row r="8" spans="1:11" ht="6.65" customHeight="1">
      <c r="A8" s="938"/>
      <c r="B8" s="938"/>
      <c r="C8" s="938"/>
      <c r="D8" s="938"/>
      <c r="E8" s="938"/>
      <c r="F8" s="938"/>
      <c r="G8" s="939"/>
      <c r="H8" s="939"/>
      <c r="I8" s="939"/>
      <c r="J8" s="940"/>
      <c r="K8" s="940"/>
    </row>
    <row r="9" spans="1:11" ht="13">
      <c r="A9" s="955"/>
      <c r="B9" s="1391" t="s">
        <v>92</v>
      </c>
      <c r="C9" s="1391"/>
      <c r="D9" s="1391"/>
      <c r="E9" s="1391"/>
      <c r="F9" s="1391"/>
      <c r="G9" s="1391"/>
      <c r="H9" s="1391"/>
      <c r="I9" s="1391"/>
      <c r="J9" s="1391"/>
      <c r="K9" s="1391"/>
    </row>
    <row r="10" spans="1:11" ht="6.65" customHeight="1">
      <c r="A10" s="940"/>
      <c r="B10" s="836"/>
      <c r="C10" s="944"/>
      <c r="D10" s="944"/>
      <c r="E10" s="944"/>
      <c r="F10" s="944"/>
      <c r="G10" s="944"/>
      <c r="H10" s="944"/>
      <c r="I10" s="944"/>
      <c r="J10" s="944"/>
      <c r="K10" s="944"/>
    </row>
    <row r="11" spans="1:11" ht="14.5" customHeight="1">
      <c r="A11" s="999" t="s">
        <v>1205</v>
      </c>
      <c r="B11" s="1186">
        <v>7.6599042611497454</v>
      </c>
      <c r="C11" s="1186">
        <v>33.938156079281839</v>
      </c>
      <c r="D11" s="1186">
        <v>17.766651099882129</v>
      </c>
      <c r="E11" s="1186">
        <v>23.323661523653705</v>
      </c>
      <c r="F11" s="1186">
        <v>9.1097389673024942</v>
      </c>
      <c r="G11" s="1186">
        <v>474.9025689824648</v>
      </c>
      <c r="H11" s="1186">
        <v>25.090168502917674</v>
      </c>
      <c r="I11" s="1186">
        <v>3.0655382439982746</v>
      </c>
      <c r="J11" s="1186">
        <v>2.5443687795787451</v>
      </c>
      <c r="K11" s="1186">
        <v>2.1380944192650762</v>
      </c>
    </row>
    <row r="12" spans="1:11" ht="14.5" customHeight="1">
      <c r="A12" s="999" t="s">
        <v>1485</v>
      </c>
      <c r="B12" s="1186">
        <v>6.5147617848852315</v>
      </c>
      <c r="C12" s="1186">
        <v>13.853395961242782</v>
      </c>
      <c r="D12" s="1186">
        <v>13.370323168681228</v>
      </c>
      <c r="E12" s="1186">
        <v>7.2421564865657766</v>
      </c>
      <c r="F12" s="1186">
        <v>10.230741387825544</v>
      </c>
      <c r="G12" s="1186">
        <v>244.35326511236778</v>
      </c>
      <c r="H12" s="1186">
        <v>22.014333704404891</v>
      </c>
      <c r="I12" s="1186">
        <v>3.8595789692329943</v>
      </c>
      <c r="J12" s="1186">
        <v>3.6173796065795001</v>
      </c>
      <c r="K12" s="1186">
        <v>2.2188036864241192</v>
      </c>
    </row>
    <row r="13" spans="1:11" ht="14.5" customHeight="1">
      <c r="A13" s="999" t="s">
        <v>1486</v>
      </c>
      <c r="B13" s="1186">
        <v>6.2722545014870992</v>
      </c>
      <c r="C13" s="1186" t="s">
        <v>423</v>
      </c>
      <c r="D13" s="1186">
        <v>35.865967911165583</v>
      </c>
      <c r="E13" s="1186">
        <v>50.275568329750598</v>
      </c>
      <c r="F13" s="1186">
        <v>3.9383112634454842</v>
      </c>
      <c r="G13" s="1186">
        <v>1473.7449976780536</v>
      </c>
      <c r="H13" s="1186">
        <v>7.8845386073147612</v>
      </c>
      <c r="I13" s="1186">
        <v>3.3156064389897275</v>
      </c>
      <c r="J13" s="1186">
        <v>2.101620627305099</v>
      </c>
      <c r="K13" s="1186">
        <v>1.3866865033355864</v>
      </c>
    </row>
    <row r="14" spans="1:11" ht="14.5" customHeight="1">
      <c r="A14" s="999" t="s">
        <v>331</v>
      </c>
      <c r="B14" s="1186">
        <v>47.263799223470066</v>
      </c>
      <c r="C14" s="1186">
        <v>16.494713583491851</v>
      </c>
      <c r="D14" s="1186">
        <v>193.07315020599387</v>
      </c>
      <c r="E14" s="1186">
        <v>5.0265113095559366</v>
      </c>
      <c r="F14" s="1186">
        <v>71.469080752012886</v>
      </c>
      <c r="G14" s="1186">
        <v>5211.7786635429784</v>
      </c>
      <c r="H14" s="1186">
        <v>13.710279728647057</v>
      </c>
      <c r="I14" s="1186">
        <v>3.9558579969560506</v>
      </c>
      <c r="J14" s="1186">
        <v>3.6483085914984015</v>
      </c>
      <c r="K14" s="1186">
        <v>1.9247496527536345</v>
      </c>
    </row>
    <row r="15" spans="1:11" ht="14.5" customHeight="1">
      <c r="A15" s="999" t="s">
        <v>1203</v>
      </c>
      <c r="B15" s="1186">
        <v>26.928901237699925</v>
      </c>
      <c r="C15" s="1186">
        <v>115.00242639979524</v>
      </c>
      <c r="D15" s="1186">
        <v>128.93177237349616</v>
      </c>
      <c r="E15" s="1186" t="s">
        <v>423</v>
      </c>
      <c r="F15" s="1186">
        <v>76.348484272716888</v>
      </c>
      <c r="G15" s="1186">
        <v>2426.3237313288919</v>
      </c>
      <c r="H15" s="1186">
        <v>11.195957800781002</v>
      </c>
      <c r="I15" s="1186">
        <v>4.8143901604722172</v>
      </c>
      <c r="J15" s="1186">
        <v>2.4572417034679592</v>
      </c>
      <c r="K15" s="1186">
        <v>2.3666639184998259</v>
      </c>
    </row>
    <row r="16" spans="1:11" ht="14.5" customHeight="1">
      <c r="A16" s="999" t="s">
        <v>1487</v>
      </c>
      <c r="B16" s="1186">
        <v>7.45163406848281</v>
      </c>
      <c r="C16" s="1186">
        <v>45.714217645752207</v>
      </c>
      <c r="D16" s="1186">
        <v>42.040153331057837</v>
      </c>
      <c r="E16" s="1186">
        <v>4.5303048342756487</v>
      </c>
      <c r="F16" s="1186">
        <v>25.673933624406242</v>
      </c>
      <c r="G16" s="1186">
        <v>1125.6398592288397</v>
      </c>
      <c r="H16" s="1186">
        <v>11.817102246183008</v>
      </c>
      <c r="I16" s="1186">
        <v>4.7130252840586913</v>
      </c>
      <c r="J16" s="1186">
        <v>2.2370042654781321</v>
      </c>
      <c r="K16" s="1186">
        <v>1.6683317106716269</v>
      </c>
    </row>
    <row r="17" spans="1:18" ht="14.5" customHeight="1">
      <c r="A17" s="999" t="s">
        <v>1488</v>
      </c>
      <c r="B17" s="1186">
        <v>6.39968035984728</v>
      </c>
      <c r="C17" s="1186">
        <v>20.477622510909928</v>
      </c>
      <c r="D17" s="1186">
        <v>15.750049853585301</v>
      </c>
      <c r="E17" s="1186">
        <v>17.686800745235658</v>
      </c>
      <c r="F17" s="1186">
        <v>8.9655861602818625</v>
      </c>
      <c r="G17" s="1186">
        <v>296.80836489592167</v>
      </c>
      <c r="H17" s="1186">
        <v>21.260216610180446</v>
      </c>
      <c r="I17" s="1186">
        <v>4.2058604775307611</v>
      </c>
      <c r="J17" s="1186">
        <v>3.612250970918653</v>
      </c>
      <c r="K17" s="1186">
        <v>2.3864465600949685</v>
      </c>
    </row>
    <row r="18" spans="1:18" ht="14.5" customHeight="1">
      <c r="A18" s="999" t="s">
        <v>335</v>
      </c>
      <c r="B18" s="1186">
        <v>9.4642395432446804</v>
      </c>
      <c r="C18" s="1186">
        <v>17.990050411789451</v>
      </c>
      <c r="D18" s="1186">
        <v>35.143973540067016</v>
      </c>
      <c r="E18" s="1186">
        <v>57.948858420967476</v>
      </c>
      <c r="F18" s="1186">
        <v>8.5919704287660466</v>
      </c>
      <c r="G18" s="1186">
        <v>995.36293725374685</v>
      </c>
      <c r="H18" s="1186">
        <v>12.355540887975902</v>
      </c>
      <c r="I18" s="1186">
        <v>3.7421738833214864</v>
      </c>
      <c r="J18" s="1186">
        <v>2.9386052494359634</v>
      </c>
      <c r="K18" s="1186">
        <v>2.1002125211385083</v>
      </c>
    </row>
    <row r="19" spans="1:18" ht="14.5" customHeight="1">
      <c r="A19" s="999" t="s">
        <v>1499</v>
      </c>
      <c r="B19" s="1186">
        <v>12.556812928077148</v>
      </c>
      <c r="C19" s="1186">
        <v>20.140916491316322</v>
      </c>
      <c r="D19" s="1186">
        <v>40.911908832117732</v>
      </c>
      <c r="E19" s="1186">
        <v>254.27638854125604</v>
      </c>
      <c r="F19" s="1186">
        <v>27.659120268327712</v>
      </c>
      <c r="G19" s="1186">
        <v>744.000887669946</v>
      </c>
      <c r="H19" s="1186">
        <v>17.81863973096171</v>
      </c>
      <c r="I19" s="1186">
        <v>3.4272765833556891</v>
      </c>
      <c r="J19" s="1186">
        <v>3.0707634794558816</v>
      </c>
      <c r="K19" s="1186">
        <v>2.3533112200725852</v>
      </c>
    </row>
    <row r="20" spans="1:18" ht="14.5" customHeight="1">
      <c r="A20" s="999" t="s">
        <v>1420</v>
      </c>
      <c r="B20" s="1186">
        <v>24.703432710764247</v>
      </c>
      <c r="C20" s="1186">
        <v>27.12413430678453</v>
      </c>
      <c r="D20" s="1186">
        <v>96.635231678083599</v>
      </c>
      <c r="E20" s="1186">
        <v>18.362850348956599</v>
      </c>
      <c r="F20" s="1186">
        <v>37.330300525385859</v>
      </c>
      <c r="G20" s="1186">
        <v>2093.5419295508132</v>
      </c>
      <c r="H20" s="1186">
        <v>15.371540110653491</v>
      </c>
      <c r="I20" s="1186">
        <v>3.7081585967086848</v>
      </c>
      <c r="J20" s="1186">
        <v>2.7752804944277365</v>
      </c>
      <c r="K20" s="1186">
        <v>2.0946495500908395</v>
      </c>
    </row>
    <row r="21" spans="1:18" ht="14.5" customHeight="1">
      <c r="A21" s="999" t="s">
        <v>1215</v>
      </c>
      <c r="B21" s="1186">
        <v>8.4346802479412446</v>
      </c>
      <c r="C21" s="1186">
        <v>9.2867401416390774</v>
      </c>
      <c r="D21" s="1186">
        <v>21.567994279498603</v>
      </c>
      <c r="E21" s="1186">
        <v>15.615972082359855</v>
      </c>
      <c r="F21" s="1186">
        <v>22.808047714891913</v>
      </c>
      <c r="G21" s="1186">
        <v>192.44361065222446</v>
      </c>
      <c r="H21" s="1186">
        <v>18.731399305241002</v>
      </c>
      <c r="I21" s="1186">
        <v>4.0731205201681995</v>
      </c>
      <c r="J21" s="1186">
        <v>3.642318586166772</v>
      </c>
      <c r="K21" s="1186">
        <v>2.182068357642085</v>
      </c>
    </row>
    <row r="22" spans="1:18" ht="14.5" customHeight="1">
      <c r="A22" s="999" t="s">
        <v>1500</v>
      </c>
      <c r="B22" s="1186">
        <v>36.23876360768439</v>
      </c>
      <c r="C22" s="1186">
        <v>24.767799067559515</v>
      </c>
      <c r="D22" s="1186">
        <v>122.31091244772144</v>
      </c>
      <c r="E22" s="1186">
        <v>12.326020959813297</v>
      </c>
      <c r="F22" s="1186">
        <v>103.88987985374931</v>
      </c>
      <c r="G22" s="1186">
        <v>1882.5842855549517</v>
      </c>
      <c r="H22" s="1186">
        <v>14.736286747904837</v>
      </c>
      <c r="I22" s="1186">
        <v>3.9609155451737448</v>
      </c>
      <c r="J22" s="1186">
        <v>2.9138710131823276</v>
      </c>
      <c r="K22" s="1186">
        <v>2.312192014883756</v>
      </c>
    </row>
    <row r="23" spans="1:18" ht="14.5" customHeight="1">
      <c r="A23" s="999" t="s">
        <v>1201</v>
      </c>
      <c r="B23" s="1186">
        <v>21.115993614793513</v>
      </c>
      <c r="C23" s="1186">
        <v>12.368383513374489</v>
      </c>
      <c r="D23" s="1186">
        <v>71.462094349739971</v>
      </c>
      <c r="E23" s="1186">
        <v>11.620306480211985</v>
      </c>
      <c r="F23" s="1186">
        <v>8.8309629676462738</v>
      </c>
      <c r="G23" s="1186">
        <v>2689.6508478917785</v>
      </c>
      <c r="H23" s="1186">
        <v>8.7492455123549124</v>
      </c>
      <c r="I23" s="1186">
        <v>2.6324833642447909</v>
      </c>
      <c r="J23" s="1186">
        <v>2.1960409308204456</v>
      </c>
      <c r="K23" s="1186">
        <v>1.6933510524881981</v>
      </c>
    </row>
    <row r="24" spans="1:18" ht="14.5" customHeight="1">
      <c r="A24" s="999" t="s">
        <v>1206</v>
      </c>
      <c r="B24" s="1186">
        <v>21.042155536215311</v>
      </c>
      <c r="C24" s="1186">
        <v>23.052917242017212</v>
      </c>
      <c r="D24" s="1186">
        <v>68.062036655898723</v>
      </c>
      <c r="E24" s="1186">
        <v>409.22431911577848</v>
      </c>
      <c r="F24" s="1186">
        <v>47.519256120965622</v>
      </c>
      <c r="G24" s="1186">
        <v>1191.6098833219676</v>
      </c>
      <c r="H24" s="1186">
        <v>11.863033990417431</v>
      </c>
      <c r="I24" s="1186">
        <v>3.7760545553943485</v>
      </c>
      <c r="J24" s="1186">
        <v>3.6835068022422925</v>
      </c>
      <c r="K24" s="1186">
        <v>1.8953727621169718</v>
      </c>
    </row>
    <row r="25" spans="1:18" ht="14.5" customHeight="1">
      <c r="A25" s="999" t="s">
        <v>1501</v>
      </c>
      <c r="B25" s="1186">
        <v>9.7926659058353991</v>
      </c>
      <c r="C25" s="1186">
        <v>18.766123870983396</v>
      </c>
      <c r="D25" s="1186">
        <v>36.426425765703215</v>
      </c>
      <c r="E25" s="1186">
        <v>2208.1778015924965</v>
      </c>
      <c r="F25" s="1186">
        <v>15.327093173196147</v>
      </c>
      <c r="G25" s="1186">
        <v>519.96536350468739</v>
      </c>
      <c r="H25" s="1186">
        <v>17.524708861239091</v>
      </c>
      <c r="I25" s="1186">
        <v>3.4437583224188404</v>
      </c>
      <c r="J25" s="1186">
        <v>2.8311560817330621</v>
      </c>
      <c r="K25" s="1186">
        <v>2.1480318378104317</v>
      </c>
    </row>
    <row r="26" spans="1:18" ht="14.5" customHeight="1">
      <c r="A26" s="999" t="s">
        <v>1216</v>
      </c>
      <c r="B26" s="1186">
        <v>5.5968401637957061</v>
      </c>
      <c r="C26" s="1186">
        <v>15.098730433664622</v>
      </c>
      <c r="D26" s="1186">
        <v>11.392475117033493</v>
      </c>
      <c r="E26" s="1186">
        <v>10.841622735016848</v>
      </c>
      <c r="F26" s="1186">
        <v>8.4110451981894485</v>
      </c>
      <c r="G26" s="1186">
        <v>258.80138431798048</v>
      </c>
      <c r="H26" s="1186">
        <v>9.0540310280224308</v>
      </c>
      <c r="I26" s="1186">
        <v>3.455399008380954</v>
      </c>
      <c r="J26" s="1186">
        <v>2.7483094535819323</v>
      </c>
      <c r="K26" s="1186">
        <v>1.8654021796348721</v>
      </c>
    </row>
    <row r="27" spans="1:18">
      <c r="B27" s="962"/>
      <c r="C27" s="961"/>
      <c r="D27" s="961"/>
      <c r="E27" s="961"/>
      <c r="F27" s="961"/>
      <c r="G27" s="961"/>
      <c r="H27" s="961"/>
      <c r="I27" s="961"/>
      <c r="J27" s="961"/>
      <c r="K27" s="961"/>
    </row>
    <row r="28" spans="1:18" s="829" customFormat="1" ht="30" customHeight="1">
      <c r="A28" s="920"/>
      <c r="B28" s="1372" t="s">
        <v>1502</v>
      </c>
      <c r="C28" s="1372"/>
      <c r="D28" s="1372"/>
      <c r="E28" s="1372"/>
      <c r="F28" s="1372"/>
      <c r="G28" s="1372"/>
      <c r="H28" s="1372"/>
      <c r="I28" s="1372"/>
      <c r="J28" s="1372"/>
      <c r="K28" s="1372"/>
      <c r="L28" s="822"/>
      <c r="M28" s="822"/>
      <c r="N28" s="822"/>
      <c r="O28" s="822"/>
      <c r="P28" s="822"/>
      <c r="Q28" s="822"/>
      <c r="R28" s="822"/>
    </row>
    <row r="29" spans="1:18" s="1000" customFormat="1" ht="15" customHeight="1">
      <c r="A29" s="860" t="s">
        <v>345</v>
      </c>
      <c r="B29" s="1379" t="s">
        <v>1708</v>
      </c>
      <c r="C29" s="1379"/>
      <c r="D29" s="1379"/>
      <c r="E29" s="1379"/>
      <c r="F29" s="1379"/>
      <c r="G29" s="1379"/>
      <c r="H29" s="1379"/>
      <c r="I29" s="1379"/>
      <c r="J29" s="1379"/>
      <c r="K29" s="1379"/>
      <c r="L29" s="924"/>
      <c r="M29" s="924"/>
      <c r="N29" s="924"/>
      <c r="O29" s="924"/>
      <c r="P29" s="924"/>
      <c r="Q29" s="924"/>
      <c r="R29" s="924"/>
    </row>
    <row r="30" spans="1:18" s="1000" customFormat="1" ht="40" customHeight="1">
      <c r="A30" s="860"/>
      <c r="B30" s="1320" t="s">
        <v>1503</v>
      </c>
      <c r="C30" s="1320"/>
      <c r="D30" s="1320"/>
      <c r="E30" s="1320"/>
      <c r="F30" s="1320"/>
      <c r="G30" s="1320"/>
      <c r="H30" s="1320"/>
      <c r="I30" s="1320"/>
      <c r="J30" s="1320"/>
      <c r="K30" s="1001"/>
      <c r="L30" s="924"/>
      <c r="M30" s="924"/>
      <c r="N30" s="924"/>
      <c r="O30" s="924"/>
      <c r="P30" s="924"/>
      <c r="Q30" s="924"/>
      <c r="R30" s="924"/>
    </row>
    <row r="31" spans="1:18" s="1000" customFormat="1" ht="15" customHeight="1">
      <c r="A31" s="860" t="s">
        <v>345</v>
      </c>
      <c r="B31" s="1379" t="s">
        <v>1204</v>
      </c>
      <c r="C31" s="1379"/>
      <c r="D31" s="1379"/>
      <c r="E31" s="1379"/>
      <c r="F31" s="1379"/>
      <c r="G31" s="1379"/>
      <c r="H31" s="1379"/>
      <c r="I31" s="1379"/>
      <c r="J31" s="1379"/>
      <c r="K31" s="1379"/>
      <c r="L31" s="924"/>
      <c r="M31" s="924"/>
      <c r="N31" s="924"/>
      <c r="O31" s="924"/>
      <c r="P31" s="924"/>
      <c r="Q31" s="924"/>
      <c r="R31" s="924"/>
    </row>
    <row r="32" spans="1:18" s="1000" customFormat="1" ht="15" customHeight="1">
      <c r="A32" s="860" t="s">
        <v>345</v>
      </c>
      <c r="B32" s="1379" t="s">
        <v>697</v>
      </c>
      <c r="C32" s="1379"/>
      <c r="D32" s="1379"/>
      <c r="E32" s="1379"/>
      <c r="F32" s="1379"/>
      <c r="G32" s="1379"/>
      <c r="H32" s="1379"/>
      <c r="I32" s="1379"/>
      <c r="J32" s="1379"/>
      <c r="K32" s="1379"/>
      <c r="L32" s="924"/>
      <c r="M32" s="924"/>
      <c r="N32" s="924"/>
      <c r="O32" s="924"/>
      <c r="P32" s="924"/>
      <c r="Q32" s="924"/>
      <c r="R32" s="924"/>
    </row>
    <row r="33" spans="1:1" ht="13">
      <c r="A33" s="863"/>
    </row>
    <row r="34" spans="1:1" ht="13">
      <c r="A34" s="863"/>
    </row>
    <row r="35" spans="1:1" ht="13">
      <c r="A35" s="863"/>
    </row>
    <row r="36" spans="1:1" ht="13">
      <c r="A36" s="863"/>
    </row>
    <row r="37" spans="1:1" ht="13">
      <c r="A37" s="863"/>
    </row>
    <row r="38" spans="1:1" ht="13">
      <c r="A38" s="863"/>
    </row>
    <row r="39" spans="1:1" ht="13">
      <c r="A39" s="863"/>
    </row>
    <row r="40" spans="1:1" ht="13">
      <c r="A40" s="863"/>
    </row>
    <row r="41" spans="1:1" ht="13">
      <c r="A41" s="863"/>
    </row>
    <row r="42" spans="1:1" ht="13">
      <c r="A42" s="863"/>
    </row>
    <row r="43" spans="1:1" ht="13">
      <c r="A43" s="863"/>
    </row>
    <row r="44" spans="1:1" ht="13">
      <c r="A44" s="863"/>
    </row>
    <row r="45" spans="1:1" ht="13">
      <c r="A45" s="863"/>
    </row>
    <row r="46" spans="1:1" ht="13">
      <c r="A46" s="863"/>
    </row>
    <row r="47" spans="1:1" ht="13">
      <c r="A47" s="863"/>
    </row>
    <row r="48" spans="1:1" ht="13">
      <c r="A48" s="863"/>
    </row>
  </sheetData>
  <sheetProtection selectLockedCells="1"/>
  <mergeCells count="14">
    <mergeCell ref="B32:K32"/>
    <mergeCell ref="A5:A7"/>
    <mergeCell ref="B5:B7"/>
    <mergeCell ref="C5:J5"/>
    <mergeCell ref="K5:K7"/>
    <mergeCell ref="C6:C7"/>
    <mergeCell ref="D6:D7"/>
    <mergeCell ref="E6:I6"/>
    <mergeCell ref="J6:J7"/>
    <mergeCell ref="B9:K9"/>
    <mergeCell ref="B28:K28"/>
    <mergeCell ref="B29:K29"/>
    <mergeCell ref="B30:J30"/>
    <mergeCell ref="B31:K31"/>
  </mergeCells>
  <hyperlinks>
    <hyperlink ref="A1" location="Inhalt!A1" display="Zurück zum Inhalt"/>
  </hyperlinks>
  <pageMargins left="0.59055118110236227" right="0.59055118110236227" top="0.91" bottom="0.55118110236220474" header="0.26" footer="0.15748031496062992"/>
  <pageSetup paperSize="9" pageOrder="overThenDown" orientation="landscape" r:id="rId1"/>
  <headerFooter alignWithMargins="0">
    <oddHeader>&amp;L&amp;"Arial,Fett"
Tabelle &amp;A&amp;CSeite &amp;P von &amp;N
&amp;"Arial,Fett"CO&amp;Y2&amp;Y-Emissionen je Erwerbstätigen*) 2014 nach Wirtschaftszweigen und Bundesländern</oddHeader>
    <oddFooter>&amp;CStatistische Ämter der Länder – Indikatoren und Kennzahlen, UGRdL 2018</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2">
    <pageSetUpPr autoPageBreaks="0"/>
  </sheetPr>
  <dimension ref="A1:R47"/>
  <sheetViews>
    <sheetView showGridLines="0" showRowColHeaders="0" zoomScaleNormal="100" workbookViewId="0">
      <pane ySplit="6" topLeftCell="A7" activePane="bottomLeft" state="frozen"/>
      <selection activeCell="A3" sqref="A3:B3"/>
      <selection pane="bottomLeft" activeCell="A3" sqref="A3:B3"/>
    </sheetView>
  </sheetViews>
  <sheetFormatPr baseColWidth="10" defaultColWidth="11.54296875" defaultRowHeight="12.5"/>
  <cols>
    <col min="1" max="1" width="24.453125" style="68" customWidth="1"/>
    <col min="2" max="2" width="15.453125" style="68" customWidth="1"/>
    <col min="3" max="8" width="15.453125" style="14" customWidth="1"/>
    <col min="9" max="16384" width="11.54296875" style="96"/>
  </cols>
  <sheetData>
    <row r="1" spans="1:14" ht="13">
      <c r="A1" s="257" t="s">
        <v>263</v>
      </c>
    </row>
    <row r="3" spans="1:14" ht="15">
      <c r="A3" s="53" t="s">
        <v>673</v>
      </c>
      <c r="B3" s="15" t="s">
        <v>1615</v>
      </c>
      <c r="D3" s="15"/>
      <c r="E3" s="15"/>
      <c r="F3" s="15"/>
      <c r="G3" s="15"/>
      <c r="H3" s="15"/>
    </row>
    <row r="5" spans="1:14" ht="36.65" customHeight="1">
      <c r="A5" s="1415" t="s">
        <v>327</v>
      </c>
      <c r="B5" s="1417" t="s">
        <v>582</v>
      </c>
      <c r="C5" s="1418"/>
      <c r="D5" s="1419" t="s">
        <v>1617</v>
      </c>
      <c r="E5" s="1421" t="s">
        <v>1616</v>
      </c>
      <c r="F5" s="1422"/>
      <c r="G5" s="1422"/>
      <c r="H5" s="1422"/>
    </row>
    <row r="6" spans="1:14" ht="47.15" customHeight="1">
      <c r="A6" s="1416"/>
      <c r="B6" s="131">
        <v>1995</v>
      </c>
      <c r="C6" s="98">
        <v>2015</v>
      </c>
      <c r="D6" s="1420"/>
      <c r="E6" s="98" t="s">
        <v>581</v>
      </c>
      <c r="F6" s="98" t="s">
        <v>580</v>
      </c>
      <c r="G6" s="98" t="s">
        <v>579</v>
      </c>
      <c r="H6" s="98" t="s">
        <v>577</v>
      </c>
    </row>
    <row r="7" spans="1:14">
      <c r="A7" s="99"/>
      <c r="B7" s="99"/>
      <c r="C7" s="99"/>
      <c r="D7" s="99"/>
      <c r="E7" s="99"/>
      <c r="F7" s="99"/>
      <c r="G7" s="99"/>
      <c r="H7" s="99"/>
    </row>
    <row r="8" spans="1:14" ht="13">
      <c r="B8" s="1423" t="s">
        <v>90</v>
      </c>
      <c r="C8" s="1423"/>
      <c r="D8" s="1423"/>
      <c r="E8" s="1423"/>
      <c r="F8" s="1423"/>
      <c r="G8" s="1423"/>
      <c r="H8" s="1423"/>
    </row>
    <row r="9" spans="1:14" s="102" customFormat="1">
      <c r="A9" s="68"/>
      <c r="B9" s="68"/>
      <c r="C9" s="101"/>
      <c r="D9" s="78"/>
      <c r="E9" s="101"/>
      <c r="F9" s="101"/>
      <c r="G9" s="101"/>
      <c r="H9" s="101"/>
    </row>
    <row r="10" spans="1:14" s="102" customFormat="1">
      <c r="A10" s="121" t="s">
        <v>328</v>
      </c>
      <c r="B10" s="267">
        <v>16507</v>
      </c>
      <c r="C10" s="267">
        <v>11676</v>
      </c>
      <c r="D10" s="416">
        <v>-4831</v>
      </c>
      <c r="E10" s="416">
        <v>-3400</v>
      </c>
      <c r="F10" s="416">
        <v>-4868</v>
      </c>
      <c r="G10" s="416">
        <v>2608</v>
      </c>
      <c r="H10" s="416">
        <v>780</v>
      </c>
    </row>
    <row r="11" spans="1:14">
      <c r="A11" s="121" t="s">
        <v>329</v>
      </c>
      <c r="B11" s="278">
        <v>19959</v>
      </c>
      <c r="C11" s="278">
        <v>13203</v>
      </c>
      <c r="D11" s="680">
        <v>-6756</v>
      </c>
      <c r="E11" s="690">
        <v>-5616</v>
      </c>
      <c r="F11" s="690">
        <v>-5564</v>
      </c>
      <c r="G11" s="690">
        <v>3183</v>
      </c>
      <c r="H11" s="690">
        <v>1157</v>
      </c>
      <c r="I11" s="102"/>
      <c r="J11" s="102"/>
      <c r="K11" s="102"/>
      <c r="L11" s="102"/>
      <c r="M11" s="102"/>
      <c r="N11" s="102"/>
    </row>
    <row r="12" spans="1:14">
      <c r="A12" s="121" t="s">
        <v>330</v>
      </c>
      <c r="B12" s="267">
        <v>4187</v>
      </c>
      <c r="C12" s="267">
        <v>2396</v>
      </c>
      <c r="D12" s="418">
        <v>-1791</v>
      </c>
      <c r="E12" s="416">
        <v>-1652</v>
      </c>
      <c r="F12" s="416">
        <v>-2197</v>
      </c>
      <c r="G12" s="416">
        <v>1866</v>
      </c>
      <c r="H12" s="416">
        <v>62</v>
      </c>
      <c r="I12" s="102"/>
      <c r="J12" s="102"/>
      <c r="K12" s="102"/>
      <c r="L12" s="102"/>
      <c r="M12" s="102"/>
      <c r="N12" s="102"/>
    </row>
    <row r="13" spans="1:14">
      <c r="A13" s="121" t="s">
        <v>331</v>
      </c>
      <c r="B13" s="262">
        <v>3115</v>
      </c>
      <c r="C13" s="262">
        <v>2712</v>
      </c>
      <c r="D13" s="417">
        <v>-403</v>
      </c>
      <c r="E13" s="418">
        <v>-1243</v>
      </c>
      <c r="F13" s="418">
        <v>-131</v>
      </c>
      <c r="G13" s="418">
        <v>1035</v>
      </c>
      <c r="H13" s="418">
        <v>-71</v>
      </c>
      <c r="I13" s="102"/>
      <c r="J13" s="102"/>
      <c r="K13" s="102"/>
      <c r="L13" s="102"/>
      <c r="M13" s="102"/>
      <c r="N13" s="102"/>
    </row>
    <row r="14" spans="1:14">
      <c r="A14" s="121" t="s">
        <v>332</v>
      </c>
      <c r="B14" s="267">
        <v>1116</v>
      </c>
      <c r="C14" s="267">
        <v>996</v>
      </c>
      <c r="D14" s="418">
        <v>-120</v>
      </c>
      <c r="E14" s="416">
        <v>-75</v>
      </c>
      <c r="F14" s="416">
        <v>-169</v>
      </c>
      <c r="G14" s="416">
        <v>141</v>
      </c>
      <c r="H14" s="416">
        <v>-17</v>
      </c>
      <c r="I14" s="102"/>
      <c r="J14" s="102"/>
      <c r="K14" s="102"/>
      <c r="L14" s="102"/>
      <c r="M14" s="102"/>
      <c r="N14" s="102"/>
    </row>
    <row r="15" spans="1:14">
      <c r="A15" s="121" t="s">
        <v>333</v>
      </c>
      <c r="B15" s="262">
        <v>2787</v>
      </c>
      <c r="C15" s="262">
        <v>1255</v>
      </c>
      <c r="D15" s="417">
        <v>-1533</v>
      </c>
      <c r="E15" s="418">
        <v>-476</v>
      </c>
      <c r="F15" s="418">
        <v>-1468</v>
      </c>
      <c r="G15" s="418">
        <v>297</v>
      </c>
      <c r="H15" s="418">
        <v>101</v>
      </c>
      <c r="I15" s="102"/>
      <c r="J15" s="102"/>
      <c r="K15" s="102"/>
      <c r="L15" s="102"/>
      <c r="M15" s="102"/>
      <c r="N15" s="102"/>
    </row>
    <row r="16" spans="1:14">
      <c r="A16" s="121" t="s">
        <v>334</v>
      </c>
      <c r="B16" s="267">
        <v>11012</v>
      </c>
      <c r="C16" s="267">
        <v>7129</v>
      </c>
      <c r="D16" s="418">
        <v>-3883</v>
      </c>
      <c r="E16" s="416">
        <v>-2489</v>
      </c>
      <c r="F16" s="416">
        <v>-3451</v>
      </c>
      <c r="G16" s="416">
        <v>1766</v>
      </c>
      <c r="H16" s="416">
        <v>247</v>
      </c>
      <c r="I16" s="102"/>
      <c r="J16" s="102"/>
      <c r="K16" s="102"/>
      <c r="L16" s="102"/>
      <c r="M16" s="102"/>
      <c r="N16" s="102"/>
    </row>
    <row r="17" spans="1:14">
      <c r="A17" s="121" t="s">
        <v>335</v>
      </c>
      <c r="B17" s="262">
        <v>1937</v>
      </c>
      <c r="C17" s="262">
        <v>1588</v>
      </c>
      <c r="D17" s="417">
        <v>-349</v>
      </c>
      <c r="E17" s="418">
        <v>-215</v>
      </c>
      <c r="F17" s="418">
        <v>-631</v>
      </c>
      <c r="G17" s="418">
        <v>713</v>
      </c>
      <c r="H17" s="418">
        <v>-230</v>
      </c>
      <c r="I17" s="102"/>
      <c r="J17" s="102"/>
      <c r="K17" s="102"/>
      <c r="L17" s="102"/>
      <c r="M17" s="102"/>
      <c r="N17" s="102"/>
    </row>
    <row r="18" spans="1:14" ht="14.5">
      <c r="A18" s="121" t="s">
        <v>286</v>
      </c>
      <c r="B18" s="267">
        <v>16547</v>
      </c>
      <c r="C18" s="267">
        <v>9623</v>
      </c>
      <c r="D18" s="418">
        <v>-6924</v>
      </c>
      <c r="E18" s="416">
        <v>-2514</v>
      </c>
      <c r="F18" s="416">
        <v>-5160</v>
      </c>
      <c r="G18" s="416">
        <v>2828</v>
      </c>
      <c r="H18" s="416">
        <v>186</v>
      </c>
      <c r="I18" s="102"/>
      <c r="J18" s="102"/>
      <c r="K18" s="102"/>
      <c r="L18" s="102"/>
      <c r="M18" s="102"/>
      <c r="N18" s="102"/>
    </row>
    <row r="19" spans="1:14">
      <c r="A19" s="121" t="s">
        <v>337</v>
      </c>
      <c r="B19" s="262">
        <v>32526</v>
      </c>
      <c r="C19" s="262">
        <v>19226</v>
      </c>
      <c r="D19" s="417">
        <v>-13299</v>
      </c>
      <c r="E19" s="418">
        <v>-5240</v>
      </c>
      <c r="F19" s="418">
        <v>-14200</v>
      </c>
      <c r="G19" s="418">
        <v>6020</v>
      </c>
      <c r="H19" s="418">
        <v>-42</v>
      </c>
      <c r="I19" s="102"/>
      <c r="J19" s="102"/>
      <c r="K19" s="102"/>
      <c r="L19" s="102"/>
      <c r="M19" s="102"/>
      <c r="N19" s="102"/>
    </row>
    <row r="20" spans="1:14">
      <c r="A20" s="121" t="s">
        <v>338</v>
      </c>
      <c r="B20" s="267">
        <v>6629</v>
      </c>
      <c r="C20" s="267">
        <v>4235</v>
      </c>
      <c r="D20" s="418">
        <v>-2394</v>
      </c>
      <c r="E20" s="416">
        <v>-2194</v>
      </c>
      <c r="F20" s="416">
        <v>-1787</v>
      </c>
      <c r="G20" s="416">
        <v>1445</v>
      </c>
      <c r="H20" s="416">
        <v>97</v>
      </c>
      <c r="I20" s="102"/>
      <c r="J20" s="102"/>
      <c r="K20" s="102"/>
      <c r="L20" s="102"/>
      <c r="M20" s="102"/>
      <c r="N20" s="102"/>
    </row>
    <row r="21" spans="1:14">
      <c r="A21" s="121" t="s">
        <v>339</v>
      </c>
      <c r="B21" s="262">
        <v>1875</v>
      </c>
      <c r="C21" s="262">
        <v>1424</v>
      </c>
      <c r="D21" s="417">
        <v>-451</v>
      </c>
      <c r="E21" s="418">
        <v>-59</v>
      </c>
      <c r="F21" s="418">
        <v>-675</v>
      </c>
      <c r="G21" s="418">
        <v>421</v>
      </c>
      <c r="H21" s="418">
        <v>-143</v>
      </c>
      <c r="I21" s="102"/>
      <c r="J21" s="102"/>
      <c r="K21" s="102"/>
      <c r="L21" s="102"/>
      <c r="M21" s="102"/>
      <c r="N21" s="102"/>
    </row>
    <row r="22" spans="1:14">
      <c r="A22" s="121" t="s">
        <v>340</v>
      </c>
      <c r="B22" s="267">
        <v>4454</v>
      </c>
      <c r="C22" s="267">
        <v>3959</v>
      </c>
      <c r="D22" s="418">
        <v>-495</v>
      </c>
      <c r="E22" s="416">
        <v>-880</v>
      </c>
      <c r="F22" s="416">
        <v>-417</v>
      </c>
      <c r="G22" s="416">
        <v>1269</v>
      </c>
      <c r="H22" s="416">
        <v>-483</v>
      </c>
      <c r="I22" s="102"/>
      <c r="J22" s="102"/>
      <c r="K22" s="102"/>
      <c r="L22" s="102"/>
      <c r="M22" s="102"/>
      <c r="N22" s="102"/>
    </row>
    <row r="23" spans="1:14">
      <c r="A23" s="121" t="s">
        <v>341</v>
      </c>
      <c r="B23" s="262">
        <v>4564</v>
      </c>
      <c r="C23" s="262">
        <v>2335</v>
      </c>
      <c r="D23" s="417">
        <v>-2229</v>
      </c>
      <c r="E23" s="418">
        <v>-1398</v>
      </c>
      <c r="F23" s="418">
        <v>-1376</v>
      </c>
      <c r="G23" s="418">
        <v>1176</v>
      </c>
      <c r="H23" s="418">
        <v>-697</v>
      </c>
      <c r="I23" s="102"/>
      <c r="J23" s="102"/>
      <c r="K23" s="102"/>
      <c r="L23" s="102"/>
      <c r="M23" s="102"/>
      <c r="N23" s="102"/>
    </row>
    <row r="24" spans="1:14">
      <c r="A24" s="121" t="s">
        <v>342</v>
      </c>
      <c r="B24" s="267">
        <v>5052</v>
      </c>
      <c r="C24" s="267">
        <v>3491</v>
      </c>
      <c r="D24" s="418">
        <v>-1561</v>
      </c>
      <c r="E24" s="416">
        <v>-686</v>
      </c>
      <c r="F24" s="416">
        <v>-2052</v>
      </c>
      <c r="G24" s="416">
        <v>944</v>
      </c>
      <c r="H24" s="416">
        <v>218</v>
      </c>
      <c r="I24" s="102"/>
      <c r="J24" s="102"/>
      <c r="K24" s="102"/>
      <c r="L24" s="102"/>
      <c r="M24" s="102"/>
      <c r="N24" s="102"/>
    </row>
    <row r="25" spans="1:14">
      <c r="A25" s="121" t="s">
        <v>343</v>
      </c>
      <c r="B25" s="262">
        <v>3336</v>
      </c>
      <c r="C25" s="262">
        <v>2338</v>
      </c>
      <c r="D25" s="417">
        <v>-998</v>
      </c>
      <c r="E25" s="418">
        <v>-1071</v>
      </c>
      <c r="F25" s="418">
        <v>-431</v>
      </c>
      <c r="G25" s="418">
        <v>899</v>
      </c>
      <c r="H25" s="418">
        <v>-419</v>
      </c>
      <c r="I25" s="102"/>
      <c r="J25" s="102"/>
      <c r="K25" s="102"/>
      <c r="L25" s="102"/>
      <c r="M25" s="102"/>
      <c r="N25" s="102"/>
    </row>
    <row r="26" spans="1:14">
      <c r="A26" s="99"/>
      <c r="B26" s="99"/>
      <c r="C26" s="99"/>
      <c r="D26" s="99"/>
      <c r="E26" s="99"/>
      <c r="F26" s="99"/>
      <c r="G26" s="99"/>
      <c r="H26" s="99"/>
    </row>
    <row r="27" spans="1:14" ht="15" customHeight="1">
      <c r="B27" s="1423" t="s">
        <v>578</v>
      </c>
      <c r="C27" s="1423"/>
      <c r="D27" s="1423"/>
      <c r="E27" s="1423"/>
      <c r="F27" s="1423"/>
      <c r="G27" s="1423"/>
      <c r="H27" s="1423"/>
    </row>
    <row r="28" spans="1:14" s="102" customFormat="1">
      <c r="A28" s="68"/>
      <c r="B28" s="68"/>
      <c r="C28" s="101"/>
      <c r="D28" s="78"/>
      <c r="E28" s="101"/>
      <c r="F28" s="101"/>
      <c r="G28" s="101"/>
      <c r="H28" s="101"/>
    </row>
    <row r="29" spans="1:14" s="102" customFormat="1">
      <c r="A29" s="121" t="s">
        <v>328</v>
      </c>
      <c r="B29" s="1225">
        <v>100</v>
      </c>
      <c r="C29" s="1221">
        <v>70.733628157751255</v>
      </c>
      <c r="D29" s="1221">
        <v>-29.266371842248741</v>
      </c>
      <c r="E29" s="1221">
        <v>-20.597322348094746</v>
      </c>
      <c r="F29" s="1221">
        <v>-29.490519173683893</v>
      </c>
      <c r="G29" s="1221">
        <v>15.799357848185618</v>
      </c>
      <c r="H29" s="1221">
        <v>4.7252680680923245</v>
      </c>
    </row>
    <row r="30" spans="1:14">
      <c r="A30" s="121" t="s">
        <v>329</v>
      </c>
      <c r="B30" s="1225">
        <v>100</v>
      </c>
      <c r="C30" s="1131">
        <v>66.150608747933262</v>
      </c>
      <c r="D30" s="1132">
        <v>-33.849391252066738</v>
      </c>
      <c r="E30" s="1131">
        <v>-28.13768224860965</v>
      </c>
      <c r="F30" s="1131">
        <v>-27.877148153715115</v>
      </c>
      <c r="G30" s="1131">
        <v>15.947692770178866</v>
      </c>
      <c r="H30" s="1131">
        <v>5.796883611403377</v>
      </c>
      <c r="I30" s="102"/>
      <c r="J30" s="102"/>
      <c r="K30" s="102"/>
      <c r="L30" s="102"/>
      <c r="M30" s="102"/>
      <c r="N30" s="102"/>
    </row>
    <row r="31" spans="1:14">
      <c r="A31" s="121" t="s">
        <v>330</v>
      </c>
      <c r="B31" s="1225">
        <v>100</v>
      </c>
      <c r="C31" s="1221">
        <v>57.22474325292572</v>
      </c>
      <c r="D31" s="1221">
        <v>-42.77525674707428</v>
      </c>
      <c r="E31" s="1221">
        <v>-39.455457368043945</v>
      </c>
      <c r="F31" s="1221">
        <v>-52.471936947695248</v>
      </c>
      <c r="G31" s="1221">
        <v>44.566515404824457</v>
      </c>
      <c r="H31" s="1221">
        <v>1.480773823740148</v>
      </c>
      <c r="I31" s="102"/>
      <c r="J31" s="102"/>
      <c r="K31" s="102"/>
      <c r="L31" s="102"/>
      <c r="M31" s="102"/>
      <c r="N31" s="102"/>
    </row>
    <row r="32" spans="1:14">
      <c r="A32" s="121" t="s">
        <v>331</v>
      </c>
      <c r="B32" s="1225">
        <v>100</v>
      </c>
      <c r="C32" s="1221">
        <v>87.06260032102729</v>
      </c>
      <c r="D32" s="1221">
        <v>-12.937399678972712</v>
      </c>
      <c r="E32" s="1221">
        <v>-39.903691813804173</v>
      </c>
      <c r="F32" s="1221">
        <v>-4.2054574638844304</v>
      </c>
      <c r="G32" s="1221">
        <v>33.226324237560192</v>
      </c>
      <c r="H32" s="1221">
        <v>-2.2792937399678972</v>
      </c>
      <c r="I32" s="102"/>
      <c r="J32" s="102"/>
      <c r="K32" s="102"/>
      <c r="L32" s="102"/>
      <c r="M32" s="102"/>
      <c r="N32" s="102"/>
    </row>
    <row r="33" spans="1:18">
      <c r="A33" s="121" t="s">
        <v>332</v>
      </c>
      <c r="B33" s="1225">
        <v>100</v>
      </c>
      <c r="C33" s="1221">
        <v>89.247311827956992</v>
      </c>
      <c r="D33" s="1221">
        <v>-10.75268817204301</v>
      </c>
      <c r="E33" s="1221">
        <v>-6.720430107526882</v>
      </c>
      <c r="F33" s="1221">
        <v>-15.143369175627241</v>
      </c>
      <c r="G33" s="1221">
        <v>12.634408602150538</v>
      </c>
      <c r="H33" s="1221">
        <v>-1.5232974910394266</v>
      </c>
      <c r="I33" s="102"/>
      <c r="J33" s="102"/>
      <c r="K33" s="102"/>
      <c r="L33" s="102"/>
      <c r="M33" s="102"/>
      <c r="N33" s="102"/>
    </row>
    <row r="34" spans="1:18">
      <c r="A34" s="121" t="s">
        <v>333</v>
      </c>
      <c r="B34" s="1225">
        <v>100</v>
      </c>
      <c r="C34" s="1221">
        <v>45.030498744169357</v>
      </c>
      <c r="D34" s="1221">
        <v>-55.005382131324005</v>
      </c>
      <c r="E34" s="1221">
        <v>-17.07929673484033</v>
      </c>
      <c r="F34" s="1221">
        <v>-52.673125224255472</v>
      </c>
      <c r="G34" s="1221">
        <v>10.656620021528525</v>
      </c>
      <c r="H34" s="1221">
        <v>3.6239684248295658</v>
      </c>
      <c r="I34" s="102"/>
      <c r="J34" s="102"/>
      <c r="K34" s="102"/>
      <c r="L34" s="102"/>
      <c r="M34" s="102"/>
      <c r="N34" s="102"/>
    </row>
    <row r="35" spans="1:18">
      <c r="A35" s="121" t="s">
        <v>334</v>
      </c>
      <c r="B35" s="1225">
        <v>100</v>
      </c>
      <c r="C35" s="1221">
        <v>64.7384671267708</v>
      </c>
      <c r="D35" s="1221">
        <v>-35.261532873229207</v>
      </c>
      <c r="E35" s="1221">
        <v>-22.602615328732291</v>
      </c>
      <c r="F35" s="1221">
        <v>-31.338539774791137</v>
      </c>
      <c r="G35" s="1221">
        <v>16.037050490374138</v>
      </c>
      <c r="H35" s="1221">
        <v>2.243007628042136</v>
      </c>
      <c r="I35" s="102"/>
      <c r="J35" s="102"/>
      <c r="K35" s="102"/>
      <c r="L35" s="102"/>
      <c r="M35" s="102"/>
      <c r="N35" s="102"/>
    </row>
    <row r="36" spans="1:18">
      <c r="A36" s="121" t="s">
        <v>335</v>
      </c>
      <c r="B36" s="1225">
        <v>100</v>
      </c>
      <c r="C36" s="1221">
        <v>81.982447083118231</v>
      </c>
      <c r="D36" s="1221">
        <v>-18.017552916881776</v>
      </c>
      <c r="E36" s="1221">
        <v>-11.09963861641714</v>
      </c>
      <c r="F36" s="1221">
        <v>-32.576148683531237</v>
      </c>
      <c r="G36" s="1221">
        <v>36.809499225606608</v>
      </c>
      <c r="H36" s="1221">
        <v>-11.874032008260196</v>
      </c>
      <c r="I36" s="102"/>
      <c r="J36" s="102"/>
      <c r="K36" s="102"/>
      <c r="L36" s="102"/>
      <c r="M36" s="102"/>
      <c r="N36" s="102"/>
    </row>
    <row r="37" spans="1:18" ht="14.5">
      <c r="A37" s="121" t="s">
        <v>286</v>
      </c>
      <c r="B37" s="1225">
        <v>100</v>
      </c>
      <c r="C37" s="1221">
        <v>58.155556898531458</v>
      </c>
      <c r="D37" s="1221">
        <v>-41.844443101468542</v>
      </c>
      <c r="E37" s="1221">
        <v>-15.193086360065269</v>
      </c>
      <c r="F37" s="1221">
        <v>-31.183900404907234</v>
      </c>
      <c r="G37" s="1221">
        <v>17.090711307185593</v>
      </c>
      <c r="H37" s="1221">
        <v>1.1240708285489818</v>
      </c>
      <c r="I37" s="102"/>
      <c r="J37" s="102"/>
      <c r="K37" s="102"/>
      <c r="L37" s="102"/>
      <c r="M37" s="102"/>
      <c r="N37" s="102"/>
    </row>
    <row r="38" spans="1:18">
      <c r="A38" s="121" t="s">
        <v>337</v>
      </c>
      <c r="B38" s="1225">
        <v>100</v>
      </c>
      <c r="C38" s="1221">
        <v>59.109635368628176</v>
      </c>
      <c r="D38" s="1221">
        <v>-40.887290167865707</v>
      </c>
      <c r="E38" s="1221">
        <v>-16.110188772059274</v>
      </c>
      <c r="F38" s="1221">
        <v>-43.65738178687819</v>
      </c>
      <c r="G38" s="1221">
        <v>18.508270306831459</v>
      </c>
      <c r="H38" s="1221">
        <v>-0.12912746725696367</v>
      </c>
      <c r="I38" s="102"/>
      <c r="J38" s="102"/>
      <c r="K38" s="102"/>
      <c r="L38" s="102"/>
      <c r="M38" s="102"/>
      <c r="N38" s="102"/>
    </row>
    <row r="39" spans="1:18">
      <c r="A39" s="121" t="s">
        <v>338</v>
      </c>
      <c r="B39" s="1225">
        <v>100</v>
      </c>
      <c r="C39" s="1221">
        <v>63.885955649419216</v>
      </c>
      <c r="D39" s="1221">
        <v>-36.114044350580784</v>
      </c>
      <c r="E39" s="1221">
        <v>-33.096998038919899</v>
      </c>
      <c r="F39" s="1221">
        <v>-26.957308794689997</v>
      </c>
      <c r="G39" s="1221">
        <v>21.798159601749887</v>
      </c>
      <c r="H39" s="1221">
        <v>1.4632674611555287</v>
      </c>
      <c r="I39" s="102"/>
      <c r="J39" s="102"/>
      <c r="K39" s="102"/>
      <c r="L39" s="102"/>
      <c r="M39" s="102"/>
      <c r="N39" s="102"/>
    </row>
    <row r="40" spans="1:18">
      <c r="A40" s="121" t="s">
        <v>339</v>
      </c>
      <c r="B40" s="1225">
        <v>100</v>
      </c>
      <c r="C40" s="1221">
        <v>75.946666666666673</v>
      </c>
      <c r="D40" s="1221">
        <v>-24.053333333333335</v>
      </c>
      <c r="E40" s="1221">
        <v>-3.1466666666666665</v>
      </c>
      <c r="F40" s="1221">
        <v>-36</v>
      </c>
      <c r="G40" s="1221">
        <v>22.453333333333333</v>
      </c>
      <c r="H40" s="1221">
        <v>-7.6266666666666669</v>
      </c>
      <c r="I40" s="102"/>
      <c r="J40" s="102"/>
      <c r="K40" s="102"/>
      <c r="L40" s="102"/>
      <c r="M40" s="102"/>
      <c r="N40" s="102"/>
    </row>
    <row r="41" spans="1:18">
      <c r="A41" s="121" t="s">
        <v>340</v>
      </c>
      <c r="B41" s="1225">
        <v>100</v>
      </c>
      <c r="C41" s="1221">
        <v>88.886394252357434</v>
      </c>
      <c r="D41" s="1221">
        <v>-11.113605747642568</v>
      </c>
      <c r="E41" s="1221">
        <v>-19.757521329142342</v>
      </c>
      <c r="F41" s="1221">
        <v>-9.3623709025594977</v>
      </c>
      <c r="G41" s="1221">
        <v>28.491243825774585</v>
      </c>
      <c r="H41" s="1221">
        <v>-10.844185002245172</v>
      </c>
      <c r="I41" s="102"/>
      <c r="J41" s="102"/>
      <c r="K41" s="102"/>
      <c r="L41" s="102"/>
      <c r="M41" s="102"/>
      <c r="N41" s="102"/>
    </row>
    <row r="42" spans="1:18">
      <c r="A42" s="121" t="s">
        <v>341</v>
      </c>
      <c r="B42" s="1225">
        <v>100</v>
      </c>
      <c r="C42" s="1221">
        <v>51.161262050832605</v>
      </c>
      <c r="D42" s="1221">
        <v>-48.838737949167395</v>
      </c>
      <c r="E42" s="1221">
        <v>-30.63102541630149</v>
      </c>
      <c r="F42" s="1221">
        <v>-30.148992112182295</v>
      </c>
      <c r="G42" s="1221">
        <v>25.766871165644172</v>
      </c>
      <c r="H42" s="1221">
        <v>-15.271691498685364</v>
      </c>
      <c r="I42" s="102"/>
      <c r="J42" s="102"/>
      <c r="K42" s="102"/>
      <c r="L42" s="102"/>
      <c r="M42" s="102"/>
      <c r="N42" s="102"/>
    </row>
    <row r="43" spans="1:18">
      <c r="A43" s="121" t="s">
        <v>342</v>
      </c>
      <c r="B43" s="1225">
        <v>100</v>
      </c>
      <c r="C43" s="1221">
        <v>69.101346001583536</v>
      </c>
      <c r="D43" s="1221">
        <v>-30.898653998416467</v>
      </c>
      <c r="E43" s="1221">
        <v>-13.578780680918449</v>
      </c>
      <c r="F43" s="1221">
        <v>-40.617577197149643</v>
      </c>
      <c r="G43" s="1221">
        <v>18.685669041963578</v>
      </c>
      <c r="H43" s="1221">
        <v>4.3151227236737926</v>
      </c>
      <c r="I43" s="102"/>
      <c r="J43" s="102"/>
      <c r="K43" s="102"/>
      <c r="L43" s="102"/>
      <c r="M43" s="102"/>
      <c r="N43" s="102"/>
    </row>
    <row r="44" spans="1:18">
      <c r="A44" s="121" t="s">
        <v>343</v>
      </c>
      <c r="B44" s="1225">
        <v>100</v>
      </c>
      <c r="C44" s="1221">
        <v>70.08393285371703</v>
      </c>
      <c r="D44" s="1221">
        <v>-29.916067146282973</v>
      </c>
      <c r="E44" s="1221">
        <v>-32.10431654676259</v>
      </c>
      <c r="F44" s="1221">
        <v>-12.919664268585132</v>
      </c>
      <c r="G44" s="1221">
        <v>26.9484412470024</v>
      </c>
      <c r="H44" s="1221">
        <v>-12.559952038369305</v>
      </c>
      <c r="I44" s="102"/>
      <c r="J44" s="102"/>
      <c r="K44" s="102"/>
      <c r="L44" s="102"/>
      <c r="M44" s="102"/>
      <c r="N44" s="102"/>
    </row>
    <row r="45" spans="1:18" ht="13">
      <c r="B45" s="236"/>
      <c r="C45" s="107"/>
      <c r="D45" s="107"/>
      <c r="E45" s="107"/>
      <c r="F45" s="107"/>
      <c r="G45" s="107"/>
      <c r="H45" s="107"/>
    </row>
    <row r="46" spans="1:18" s="72" customFormat="1" ht="20.149999999999999" customHeight="1">
      <c r="A46" s="50"/>
      <c r="B46" s="1414" t="s">
        <v>583</v>
      </c>
      <c r="C46" s="1414"/>
      <c r="D46" s="1414"/>
      <c r="E46" s="1414"/>
      <c r="F46" s="1414"/>
      <c r="G46" s="1414"/>
      <c r="H46" s="1414"/>
      <c r="I46" s="40"/>
      <c r="J46" s="40"/>
      <c r="K46" s="40"/>
      <c r="L46" s="40"/>
      <c r="M46" s="40"/>
      <c r="N46" s="40"/>
      <c r="O46" s="40"/>
      <c r="P46" s="40"/>
      <c r="Q46" s="40"/>
      <c r="R46" s="40"/>
    </row>
    <row r="47" spans="1:18" s="72" customFormat="1" ht="15" customHeight="1">
      <c r="A47" s="50"/>
      <c r="B47" s="1315" t="s">
        <v>1618</v>
      </c>
      <c r="C47" s="1315"/>
      <c r="D47" s="1315"/>
      <c r="E47" s="1315"/>
      <c r="F47" s="1315"/>
      <c r="G47" s="1315"/>
      <c r="H47" s="1315"/>
      <c r="I47" s="40"/>
      <c r="J47" s="40"/>
      <c r="K47" s="40"/>
      <c r="L47" s="40"/>
      <c r="M47" s="40"/>
      <c r="N47" s="40"/>
      <c r="O47" s="40"/>
      <c r="P47" s="40"/>
      <c r="Q47" s="40"/>
      <c r="R47" s="40"/>
    </row>
  </sheetData>
  <sheetProtection selectLockedCells="1"/>
  <customSheetViews>
    <customSheetView guid="{163DCD2F-7E1E-45D5-87F9-D8442EBAE317}" showGridLines="0" showRowCol="0">
      <pane ySplit="6" topLeftCell="A7" activePane="bottomLeft" state="frozen"/>
      <selection pane="bottomLeft" sqref="A1:B1"/>
    </customSheetView>
  </customSheetViews>
  <mergeCells count="8">
    <mergeCell ref="B46:H46"/>
    <mergeCell ref="B47:H47"/>
    <mergeCell ref="A5:A6"/>
    <mergeCell ref="B5:C5"/>
    <mergeCell ref="D5:D6"/>
    <mergeCell ref="E5:H5"/>
    <mergeCell ref="B27:H27"/>
    <mergeCell ref="B8:H8"/>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&amp;"Arial,Fett"Temperaturbereinigte CO&amp;Y2&amp;Y-Emissionen für Wohnen, Veränderung 2015 gegenüber 1995 
nach Einflussfaktoren und Bundesländern</oddHeader>
    <oddFooter>&amp;CStatistische Ämter der Länder – Indikatoren und Kennzahlen, UGRdL 2018</oddFooter>
  </headerFooter>
  <rowBreaks count="1" manualBreakCount="1">
    <brk id="25" max="16383"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6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4.54296875" style="812" customWidth="1"/>
    <col min="2" max="2" width="12.54296875" style="812" customWidth="1"/>
    <col min="3" max="8" width="12.54296875" style="961" customWidth="1"/>
    <col min="9" max="9" width="12.54296875" style="812" customWidth="1"/>
    <col min="10" max="17" width="12.54296875" style="961" customWidth="1"/>
    <col min="18" max="16384" width="11.54296875" style="811"/>
  </cols>
  <sheetData>
    <row r="1" spans="1:23" ht="13">
      <c r="A1" s="257" t="s">
        <v>263</v>
      </c>
    </row>
    <row r="3" spans="1:23" ht="15">
      <c r="A3" s="850" t="s">
        <v>675</v>
      </c>
      <c r="B3" s="1002" t="s">
        <v>1504</v>
      </c>
      <c r="F3" s="1002"/>
      <c r="G3" s="1002"/>
      <c r="H3" s="1002"/>
      <c r="I3" s="1002"/>
      <c r="K3" s="1002"/>
      <c r="L3" s="1002"/>
      <c r="M3" s="1002"/>
      <c r="N3" s="1002"/>
      <c r="O3" s="1002"/>
      <c r="P3" s="1002"/>
      <c r="Q3" s="1002"/>
    </row>
    <row r="5" spans="1:23">
      <c r="A5" s="911" t="s">
        <v>327</v>
      </c>
      <c r="B5" s="1003">
        <v>1990</v>
      </c>
      <c r="C5" s="1003">
        <v>1995</v>
      </c>
      <c r="D5" s="1003">
        <v>2000</v>
      </c>
      <c r="E5" s="1003">
        <v>2003</v>
      </c>
      <c r="F5" s="1003">
        <v>2004</v>
      </c>
      <c r="G5" s="1003">
        <v>2005</v>
      </c>
      <c r="H5" s="1003">
        <v>2006</v>
      </c>
      <c r="I5" s="1003">
        <v>2007</v>
      </c>
      <c r="J5" s="1003">
        <v>2008</v>
      </c>
      <c r="K5" s="1003">
        <v>2009</v>
      </c>
      <c r="L5" s="1003">
        <v>2010</v>
      </c>
      <c r="M5" s="1003">
        <v>2011</v>
      </c>
      <c r="N5" s="1003">
        <v>2012</v>
      </c>
      <c r="O5" s="1003">
        <v>2013</v>
      </c>
      <c r="P5" s="1003">
        <v>2014</v>
      </c>
      <c r="Q5" s="1003">
        <v>2015</v>
      </c>
    </row>
    <row r="6" spans="1:23">
      <c r="A6" s="974"/>
      <c r="B6" s="974"/>
      <c r="C6" s="1004"/>
      <c r="D6" s="1004"/>
      <c r="E6" s="1004"/>
      <c r="F6" s="1004"/>
      <c r="G6" s="1004"/>
      <c r="H6" s="1004"/>
      <c r="I6" s="974"/>
      <c r="J6" s="1004"/>
      <c r="K6" s="1004"/>
      <c r="L6" s="1004"/>
      <c r="M6" s="1004"/>
      <c r="N6" s="1004"/>
      <c r="O6" s="1004"/>
      <c r="P6" s="1004"/>
      <c r="Q6" s="1004"/>
    </row>
    <row r="7" spans="1:23" ht="13">
      <c r="B7" s="1279" t="s">
        <v>71</v>
      </c>
      <c r="C7" s="1279"/>
      <c r="D7" s="1279"/>
      <c r="E7" s="1279"/>
      <c r="F7" s="1279"/>
      <c r="G7" s="1279" t="s">
        <v>71</v>
      </c>
      <c r="H7" s="1279"/>
      <c r="I7" s="1279"/>
      <c r="J7" s="1279"/>
      <c r="K7" s="1279"/>
      <c r="L7" s="1279" t="s">
        <v>71</v>
      </c>
      <c r="M7" s="1279"/>
      <c r="N7" s="1279"/>
      <c r="O7" s="1279"/>
      <c r="P7" s="1279"/>
      <c r="Q7" s="1279"/>
    </row>
    <row r="8" spans="1:23" s="973" customFormat="1">
      <c r="A8" s="812"/>
      <c r="B8" s="812"/>
      <c r="C8" s="817"/>
      <c r="D8" s="817"/>
      <c r="E8" s="817"/>
      <c r="F8" s="817"/>
      <c r="G8" s="817"/>
      <c r="H8" s="817"/>
      <c r="I8" s="812"/>
      <c r="J8" s="817"/>
      <c r="K8" s="817"/>
      <c r="L8" s="817"/>
      <c r="M8" s="817"/>
      <c r="N8" s="817"/>
      <c r="O8" s="817"/>
      <c r="P8" s="817"/>
      <c r="Q8" s="817"/>
    </row>
    <row r="9" spans="1:23" s="973" customFormat="1">
      <c r="A9" s="999" t="s">
        <v>328</v>
      </c>
      <c r="B9" s="916">
        <v>347803</v>
      </c>
      <c r="C9" s="916">
        <v>339422</v>
      </c>
      <c r="D9" s="916">
        <v>266728</v>
      </c>
      <c r="E9" s="916">
        <v>234944</v>
      </c>
      <c r="F9" s="916">
        <v>222757</v>
      </c>
      <c r="G9" s="916">
        <v>218290</v>
      </c>
      <c r="H9" s="916">
        <v>211875</v>
      </c>
      <c r="I9" s="916">
        <v>204363</v>
      </c>
      <c r="J9" s="916">
        <v>199614</v>
      </c>
      <c r="K9" s="916">
        <v>192920</v>
      </c>
      <c r="L9" s="916">
        <v>190324</v>
      </c>
      <c r="M9" s="916">
        <v>184309</v>
      </c>
      <c r="N9" s="916">
        <v>182448</v>
      </c>
      <c r="O9" s="916">
        <v>178074</v>
      </c>
      <c r="P9" s="916">
        <v>176450</v>
      </c>
      <c r="Q9" s="916">
        <v>177949</v>
      </c>
    </row>
    <row r="10" spans="1:23">
      <c r="A10" s="999" t="s">
        <v>329</v>
      </c>
      <c r="B10" s="808">
        <v>620177</v>
      </c>
      <c r="C10" s="808">
        <v>552976</v>
      </c>
      <c r="D10" s="808">
        <v>478739</v>
      </c>
      <c r="E10" s="808">
        <v>454169</v>
      </c>
      <c r="F10" s="808">
        <v>436313</v>
      </c>
      <c r="G10" s="808">
        <v>431368</v>
      </c>
      <c r="H10" s="808">
        <v>417108</v>
      </c>
      <c r="I10" s="808">
        <v>407986</v>
      </c>
      <c r="J10" s="808">
        <v>404738</v>
      </c>
      <c r="K10" s="808">
        <v>404923</v>
      </c>
      <c r="L10" s="808">
        <v>410743</v>
      </c>
      <c r="M10" s="808">
        <v>409373</v>
      </c>
      <c r="N10" s="808">
        <v>409088</v>
      </c>
      <c r="O10" s="808">
        <v>406589</v>
      </c>
      <c r="P10" s="808">
        <v>404650</v>
      </c>
      <c r="Q10" s="808">
        <v>401379</v>
      </c>
      <c r="R10" s="973"/>
      <c r="S10" s="973"/>
      <c r="T10" s="973"/>
      <c r="U10" s="973"/>
      <c r="V10" s="973"/>
      <c r="W10" s="973"/>
    </row>
    <row r="11" spans="1:23">
      <c r="A11" s="999" t="s">
        <v>330</v>
      </c>
      <c r="B11" s="916">
        <v>23760</v>
      </c>
      <c r="C11" s="916">
        <v>14164</v>
      </c>
      <c r="D11" s="916">
        <v>7794</v>
      </c>
      <c r="E11" s="916">
        <v>6863</v>
      </c>
      <c r="F11" s="916">
        <v>6699</v>
      </c>
      <c r="G11" s="916">
        <v>6465</v>
      </c>
      <c r="H11" s="916">
        <v>6453</v>
      </c>
      <c r="I11" s="916">
        <v>9054</v>
      </c>
      <c r="J11" s="916">
        <v>9299</v>
      </c>
      <c r="K11" s="916">
        <v>8864</v>
      </c>
      <c r="L11" s="916">
        <v>8976</v>
      </c>
      <c r="M11" s="916">
        <v>9379</v>
      </c>
      <c r="N11" s="916">
        <v>9682</v>
      </c>
      <c r="O11" s="916">
        <v>9204</v>
      </c>
      <c r="P11" s="916">
        <v>8976</v>
      </c>
      <c r="Q11" s="916">
        <v>8543</v>
      </c>
      <c r="R11" s="973"/>
      <c r="S11" s="973"/>
      <c r="T11" s="973"/>
      <c r="U11" s="973"/>
      <c r="V11" s="973"/>
      <c r="W11" s="973"/>
    </row>
    <row r="12" spans="1:23">
      <c r="A12" s="999" t="s">
        <v>331</v>
      </c>
      <c r="B12" s="808">
        <v>197252</v>
      </c>
      <c r="C12" s="808">
        <v>192680</v>
      </c>
      <c r="D12" s="808">
        <v>185622</v>
      </c>
      <c r="E12" s="808">
        <v>175573</v>
      </c>
      <c r="F12" s="808">
        <v>171461</v>
      </c>
      <c r="G12" s="808">
        <v>165300</v>
      </c>
      <c r="H12" s="808">
        <v>158102</v>
      </c>
      <c r="I12" s="808">
        <v>148853</v>
      </c>
      <c r="J12" s="808">
        <v>145890</v>
      </c>
      <c r="K12" s="808">
        <v>140973</v>
      </c>
      <c r="L12" s="808">
        <v>135863</v>
      </c>
      <c r="M12" s="808">
        <v>127640</v>
      </c>
      <c r="N12" s="808">
        <v>123767</v>
      </c>
      <c r="O12" s="808">
        <v>121093</v>
      </c>
      <c r="P12" s="808">
        <v>119224</v>
      </c>
      <c r="Q12" s="808">
        <v>114726</v>
      </c>
      <c r="R12" s="973"/>
      <c r="S12" s="973"/>
      <c r="T12" s="973"/>
      <c r="U12" s="973"/>
      <c r="V12" s="973"/>
      <c r="W12" s="973"/>
    </row>
    <row r="13" spans="1:23">
      <c r="A13" s="999" t="s">
        <v>332</v>
      </c>
      <c r="B13" s="916">
        <v>21655</v>
      </c>
      <c r="C13" s="916">
        <v>17754</v>
      </c>
      <c r="D13" s="916">
        <v>10590</v>
      </c>
      <c r="E13" s="916">
        <v>6617</v>
      </c>
      <c r="F13" s="916">
        <v>5874</v>
      </c>
      <c r="G13" s="916">
        <v>5404</v>
      </c>
      <c r="H13" s="916">
        <v>5210</v>
      </c>
      <c r="I13" s="916">
        <v>5170</v>
      </c>
      <c r="J13" s="916">
        <v>5002</v>
      </c>
      <c r="K13" s="916">
        <v>4823</v>
      </c>
      <c r="L13" s="916">
        <v>5113</v>
      </c>
      <c r="M13" s="916">
        <v>4866</v>
      </c>
      <c r="N13" s="916">
        <v>4906</v>
      </c>
      <c r="O13" s="916">
        <v>4549</v>
      </c>
      <c r="P13" s="916">
        <v>4860</v>
      </c>
      <c r="Q13" s="916">
        <v>4438</v>
      </c>
      <c r="R13" s="973"/>
      <c r="S13" s="973"/>
      <c r="T13" s="973"/>
      <c r="U13" s="973"/>
      <c r="V13" s="973"/>
      <c r="W13" s="973"/>
    </row>
    <row r="14" spans="1:23">
      <c r="A14" s="999" t="s">
        <v>333</v>
      </c>
      <c r="B14" s="808">
        <v>20240</v>
      </c>
      <c r="C14" s="808">
        <v>13863</v>
      </c>
      <c r="D14" s="808" t="s">
        <v>355</v>
      </c>
      <c r="E14" s="808">
        <v>10303</v>
      </c>
      <c r="F14" s="808">
        <v>10371</v>
      </c>
      <c r="G14" s="808">
        <v>10089</v>
      </c>
      <c r="H14" s="808">
        <v>11068</v>
      </c>
      <c r="I14" s="808">
        <v>10044</v>
      </c>
      <c r="J14" s="808">
        <v>9920</v>
      </c>
      <c r="K14" s="808">
        <v>11658</v>
      </c>
      <c r="L14" s="808">
        <v>10032</v>
      </c>
      <c r="M14" s="808">
        <v>8200</v>
      </c>
      <c r="N14" s="808">
        <v>9666</v>
      </c>
      <c r="O14" s="808">
        <v>8819</v>
      </c>
      <c r="P14" s="808">
        <v>8510</v>
      </c>
      <c r="Q14" s="808">
        <v>8754</v>
      </c>
      <c r="R14" s="973"/>
      <c r="S14" s="973"/>
      <c r="T14" s="973"/>
      <c r="U14" s="973"/>
      <c r="V14" s="973"/>
      <c r="W14" s="973"/>
    </row>
    <row r="15" spans="1:23">
      <c r="A15" s="999" t="s">
        <v>334</v>
      </c>
      <c r="B15" s="916">
        <v>222906</v>
      </c>
      <c r="C15" s="916">
        <v>198316</v>
      </c>
      <c r="D15" s="916">
        <v>150522</v>
      </c>
      <c r="E15" s="916">
        <v>128643</v>
      </c>
      <c r="F15" s="916">
        <v>120813</v>
      </c>
      <c r="G15" s="916">
        <v>116053</v>
      </c>
      <c r="H15" s="916">
        <v>111377</v>
      </c>
      <c r="I15" s="916">
        <v>107173</v>
      </c>
      <c r="J15" s="916">
        <v>105009</v>
      </c>
      <c r="K15" s="916">
        <v>100998</v>
      </c>
      <c r="L15" s="916">
        <v>97442</v>
      </c>
      <c r="M15" s="916">
        <v>91662</v>
      </c>
      <c r="N15" s="916">
        <v>88830</v>
      </c>
      <c r="O15" s="916">
        <v>88668</v>
      </c>
      <c r="P15" s="916">
        <v>88108</v>
      </c>
      <c r="Q15" s="916">
        <v>87861</v>
      </c>
      <c r="R15" s="973"/>
      <c r="S15" s="973"/>
      <c r="T15" s="973"/>
      <c r="U15" s="973"/>
      <c r="V15" s="973"/>
      <c r="W15" s="973"/>
    </row>
    <row r="16" spans="1:23">
      <c r="A16" s="999" t="s">
        <v>335</v>
      </c>
      <c r="B16" s="808">
        <v>150059</v>
      </c>
      <c r="C16" s="808">
        <v>115799</v>
      </c>
      <c r="D16" s="808">
        <v>106984</v>
      </c>
      <c r="E16" s="808">
        <v>102556</v>
      </c>
      <c r="F16" s="808">
        <v>102054</v>
      </c>
      <c r="G16" s="808">
        <v>96150</v>
      </c>
      <c r="H16" s="808">
        <v>91052</v>
      </c>
      <c r="I16" s="808">
        <v>87180</v>
      </c>
      <c r="J16" s="808">
        <v>84855</v>
      </c>
      <c r="K16" s="808">
        <v>80575</v>
      </c>
      <c r="L16" s="808">
        <v>78947</v>
      </c>
      <c r="M16" s="808">
        <v>78207</v>
      </c>
      <c r="N16" s="808">
        <v>78012</v>
      </c>
      <c r="O16" s="808">
        <v>79766</v>
      </c>
      <c r="P16" s="808">
        <v>81579</v>
      </c>
      <c r="Q16" s="808">
        <v>88825</v>
      </c>
      <c r="R16" s="973"/>
      <c r="S16" s="973"/>
      <c r="T16" s="973"/>
      <c r="U16" s="973"/>
      <c r="V16" s="973"/>
      <c r="W16" s="973"/>
    </row>
    <row r="17" spans="1:23">
      <c r="A17" s="999" t="s">
        <v>336</v>
      </c>
      <c r="B17" s="916">
        <v>556998</v>
      </c>
      <c r="C17" s="916">
        <v>535020</v>
      </c>
      <c r="D17" s="916">
        <v>467746</v>
      </c>
      <c r="E17" s="916">
        <v>425582</v>
      </c>
      <c r="F17" s="916">
        <v>408892</v>
      </c>
      <c r="G17" s="916">
        <v>405634</v>
      </c>
      <c r="H17" s="916">
        <v>394408</v>
      </c>
      <c r="I17" s="916">
        <v>380473</v>
      </c>
      <c r="J17" s="916">
        <v>379789</v>
      </c>
      <c r="K17" s="916">
        <v>373317</v>
      </c>
      <c r="L17" s="916">
        <v>367152</v>
      </c>
      <c r="M17" s="916">
        <v>367211</v>
      </c>
      <c r="N17" s="916">
        <v>366497</v>
      </c>
      <c r="O17" s="916">
        <v>374681</v>
      </c>
      <c r="P17" s="916">
        <v>372616</v>
      </c>
      <c r="Q17" s="916">
        <v>389178</v>
      </c>
      <c r="R17" s="973"/>
      <c r="S17" s="973"/>
      <c r="T17" s="973"/>
      <c r="U17" s="973"/>
      <c r="V17" s="973"/>
      <c r="W17" s="973"/>
    </row>
    <row r="18" spans="1:23">
      <c r="A18" s="999" t="s">
        <v>337</v>
      </c>
      <c r="B18" s="808">
        <v>1552149</v>
      </c>
      <c r="C18" s="808">
        <v>1264949</v>
      </c>
      <c r="D18" s="808">
        <v>1004269</v>
      </c>
      <c r="E18" s="808">
        <v>765194</v>
      </c>
      <c r="F18" s="808">
        <v>661418</v>
      </c>
      <c r="G18" s="808">
        <v>618812</v>
      </c>
      <c r="H18" s="808">
        <v>553531</v>
      </c>
      <c r="I18" s="808">
        <v>516594</v>
      </c>
      <c r="J18" s="808">
        <v>525968</v>
      </c>
      <c r="K18" s="808">
        <v>474042</v>
      </c>
      <c r="L18" s="808">
        <v>459793</v>
      </c>
      <c r="M18" s="808">
        <v>440615</v>
      </c>
      <c r="N18" s="808">
        <v>481638</v>
      </c>
      <c r="O18" s="808">
        <v>466603</v>
      </c>
      <c r="P18" s="808">
        <v>439884</v>
      </c>
      <c r="Q18" s="808">
        <v>448577</v>
      </c>
      <c r="R18" s="973"/>
      <c r="S18" s="973"/>
      <c r="T18" s="973"/>
      <c r="U18" s="973"/>
      <c r="V18" s="973"/>
      <c r="W18" s="973"/>
    </row>
    <row r="19" spans="1:23">
      <c r="A19" s="999" t="s">
        <v>338</v>
      </c>
      <c r="B19" s="916">
        <v>159102</v>
      </c>
      <c r="C19" s="916">
        <v>143625</v>
      </c>
      <c r="D19" s="916">
        <v>111478</v>
      </c>
      <c r="E19" s="916">
        <v>95486</v>
      </c>
      <c r="F19" s="916">
        <v>92049</v>
      </c>
      <c r="G19" s="916">
        <v>89460</v>
      </c>
      <c r="H19" s="916">
        <v>86765</v>
      </c>
      <c r="I19" s="916">
        <v>85826</v>
      </c>
      <c r="J19" s="916">
        <v>84940</v>
      </c>
      <c r="K19" s="916">
        <v>80999</v>
      </c>
      <c r="L19" s="916">
        <v>79787</v>
      </c>
      <c r="M19" s="916">
        <v>76450</v>
      </c>
      <c r="N19" s="916">
        <v>75411</v>
      </c>
      <c r="O19" s="916">
        <v>74658</v>
      </c>
      <c r="P19" s="916">
        <v>73011</v>
      </c>
      <c r="Q19" s="916">
        <v>73522</v>
      </c>
      <c r="R19" s="973"/>
      <c r="S19" s="973"/>
      <c r="T19" s="973"/>
      <c r="U19" s="973"/>
      <c r="V19" s="973"/>
      <c r="W19" s="973"/>
    </row>
    <row r="20" spans="1:23">
      <c r="A20" s="999" t="s">
        <v>339</v>
      </c>
      <c r="B20" s="808">
        <v>154706</v>
      </c>
      <c r="C20" s="808">
        <v>137080</v>
      </c>
      <c r="D20" s="808">
        <v>152376</v>
      </c>
      <c r="E20" s="808">
        <v>124925</v>
      </c>
      <c r="F20" s="808">
        <v>107270</v>
      </c>
      <c r="G20" s="808">
        <v>77136</v>
      </c>
      <c r="H20" s="808">
        <v>60271</v>
      </c>
      <c r="I20" s="808">
        <v>50271</v>
      </c>
      <c r="J20" s="808">
        <v>27035</v>
      </c>
      <c r="K20" s="808">
        <v>23658</v>
      </c>
      <c r="L20" s="808">
        <v>27325</v>
      </c>
      <c r="M20" s="808">
        <v>28060</v>
      </c>
      <c r="N20" s="808">
        <v>18381</v>
      </c>
      <c r="O20" s="808">
        <v>13884</v>
      </c>
      <c r="P20" s="808">
        <v>12084</v>
      </c>
      <c r="Q20" s="808">
        <v>11356</v>
      </c>
      <c r="R20" s="973"/>
      <c r="S20" s="973"/>
      <c r="T20" s="973"/>
      <c r="U20" s="973"/>
      <c r="V20" s="973"/>
      <c r="W20" s="973"/>
    </row>
    <row r="21" spans="1:23">
      <c r="A21" s="999" t="s">
        <v>340</v>
      </c>
      <c r="B21" s="916">
        <v>235495</v>
      </c>
      <c r="C21" s="916">
        <v>179187</v>
      </c>
      <c r="D21" s="916">
        <v>158766</v>
      </c>
      <c r="E21" s="916">
        <v>147961</v>
      </c>
      <c r="F21" s="916">
        <v>143044</v>
      </c>
      <c r="G21" s="916">
        <v>136666</v>
      </c>
      <c r="H21" s="916">
        <v>128762</v>
      </c>
      <c r="I21" s="916">
        <v>123523</v>
      </c>
      <c r="J21" s="916">
        <v>119189</v>
      </c>
      <c r="K21" s="916">
        <v>113670</v>
      </c>
      <c r="L21" s="916">
        <v>109499</v>
      </c>
      <c r="M21" s="916">
        <v>106913</v>
      </c>
      <c r="N21" s="916">
        <v>103051</v>
      </c>
      <c r="O21" s="916">
        <v>100230</v>
      </c>
      <c r="P21" s="916">
        <v>98272</v>
      </c>
      <c r="Q21" s="916">
        <v>96959</v>
      </c>
      <c r="R21" s="973"/>
      <c r="S21" s="973"/>
      <c r="T21" s="973"/>
      <c r="U21" s="973"/>
      <c r="V21" s="973"/>
      <c r="W21" s="973"/>
    </row>
    <row r="22" spans="1:23">
      <c r="A22" s="999" t="s">
        <v>341</v>
      </c>
      <c r="B22" s="808">
        <v>174472</v>
      </c>
      <c r="C22" s="808">
        <v>135364</v>
      </c>
      <c r="D22" s="808">
        <v>125620</v>
      </c>
      <c r="E22" s="808">
        <v>126110</v>
      </c>
      <c r="F22" s="808">
        <v>126327</v>
      </c>
      <c r="G22" s="808">
        <v>121083</v>
      </c>
      <c r="H22" s="808">
        <v>114057</v>
      </c>
      <c r="I22" s="808">
        <v>111421</v>
      </c>
      <c r="J22" s="808">
        <v>108952</v>
      </c>
      <c r="K22" s="808">
        <v>105918</v>
      </c>
      <c r="L22" s="808">
        <v>100898</v>
      </c>
      <c r="M22" s="808">
        <v>103914</v>
      </c>
      <c r="N22" s="808">
        <v>98057</v>
      </c>
      <c r="O22" s="808">
        <v>94765</v>
      </c>
      <c r="P22" s="808">
        <v>93480</v>
      </c>
      <c r="Q22" s="808">
        <v>93975</v>
      </c>
      <c r="R22" s="973"/>
      <c r="S22" s="973"/>
      <c r="T22" s="973"/>
      <c r="U22" s="973"/>
      <c r="V22" s="973"/>
      <c r="W22" s="973"/>
    </row>
    <row r="23" spans="1:23">
      <c r="A23" s="999" t="s">
        <v>342</v>
      </c>
      <c r="B23" s="916">
        <v>187521</v>
      </c>
      <c r="C23" s="916">
        <v>177220</v>
      </c>
      <c r="D23" s="916">
        <v>157573</v>
      </c>
      <c r="E23" s="916">
        <v>153468</v>
      </c>
      <c r="F23" s="916">
        <v>149572</v>
      </c>
      <c r="G23" s="916">
        <v>146393</v>
      </c>
      <c r="H23" s="916">
        <v>143559</v>
      </c>
      <c r="I23" s="916">
        <v>142128</v>
      </c>
      <c r="J23" s="916">
        <v>143815</v>
      </c>
      <c r="K23" s="916">
        <v>145174</v>
      </c>
      <c r="L23" s="916">
        <v>140895</v>
      </c>
      <c r="M23" s="916">
        <v>136964</v>
      </c>
      <c r="N23" s="916">
        <v>139953</v>
      </c>
      <c r="O23" s="916">
        <v>140796</v>
      </c>
      <c r="P23" s="916">
        <v>139023</v>
      </c>
      <c r="Q23" s="916">
        <v>141999</v>
      </c>
      <c r="R23" s="973"/>
      <c r="S23" s="973"/>
      <c r="T23" s="973"/>
      <c r="U23" s="973"/>
      <c r="V23" s="973"/>
      <c r="W23" s="973"/>
    </row>
    <row r="24" spans="1:23">
      <c r="A24" s="999" t="s">
        <v>343</v>
      </c>
      <c r="B24" s="808">
        <v>146294</v>
      </c>
      <c r="C24" s="808">
        <v>129199</v>
      </c>
      <c r="D24" s="808">
        <v>114796</v>
      </c>
      <c r="E24" s="808">
        <v>100104</v>
      </c>
      <c r="F24" s="808">
        <v>94938</v>
      </c>
      <c r="G24" s="808">
        <v>89616</v>
      </c>
      <c r="H24" s="808">
        <v>83236</v>
      </c>
      <c r="I24" s="808">
        <v>80178</v>
      </c>
      <c r="J24" s="808">
        <v>77180</v>
      </c>
      <c r="K24" s="808">
        <v>73685</v>
      </c>
      <c r="L24" s="808">
        <v>71449</v>
      </c>
      <c r="M24" s="808">
        <v>68964</v>
      </c>
      <c r="N24" s="808">
        <v>68534</v>
      </c>
      <c r="O24" s="808">
        <v>68503</v>
      </c>
      <c r="P24" s="808">
        <v>66971</v>
      </c>
      <c r="Q24" s="808">
        <v>67542</v>
      </c>
      <c r="R24" s="973"/>
      <c r="S24" s="973"/>
      <c r="T24" s="973"/>
      <c r="U24" s="973"/>
      <c r="V24" s="973"/>
      <c r="W24" s="973"/>
    </row>
    <row r="25" spans="1:23" ht="20.25" customHeight="1">
      <c r="A25" s="999" t="s">
        <v>138</v>
      </c>
      <c r="B25" s="916">
        <v>4809068</v>
      </c>
      <c r="C25" s="916">
        <v>4197234</v>
      </c>
      <c r="D25" s="916">
        <v>3507135</v>
      </c>
      <c r="E25" s="916">
        <v>3066545</v>
      </c>
      <c r="F25" s="916">
        <v>2864834</v>
      </c>
      <c r="G25" s="916">
        <v>2734265</v>
      </c>
      <c r="H25" s="916">
        <v>2578467</v>
      </c>
      <c r="I25" s="916">
        <v>2486141</v>
      </c>
      <c r="J25" s="916">
        <v>2449389</v>
      </c>
      <c r="K25" s="916">
        <v>2359198</v>
      </c>
      <c r="L25" s="916">
        <v>2325754</v>
      </c>
      <c r="M25" s="916">
        <v>2280712</v>
      </c>
      <c r="N25" s="916">
        <v>2305363</v>
      </c>
      <c r="O25" s="916">
        <v>2278738</v>
      </c>
      <c r="P25" s="916">
        <v>2232230</v>
      </c>
      <c r="Q25" s="916">
        <v>2224088</v>
      </c>
      <c r="R25" s="973"/>
      <c r="S25" s="973"/>
      <c r="T25" s="973"/>
      <c r="U25" s="973"/>
      <c r="V25" s="973"/>
      <c r="W25" s="973"/>
    </row>
    <row r="26" spans="1:23" s="950" customFormat="1">
      <c r="A26" s="812"/>
      <c r="B26" s="812"/>
      <c r="C26" s="1005"/>
      <c r="D26" s="1005"/>
      <c r="E26" s="873"/>
      <c r="F26" s="873"/>
      <c r="G26" s="873"/>
      <c r="H26" s="873"/>
      <c r="I26" s="812"/>
      <c r="J26" s="873"/>
      <c r="K26" s="873"/>
      <c r="L26" s="873"/>
      <c r="M26" s="873"/>
      <c r="N26" s="873"/>
      <c r="O26" s="873"/>
      <c r="P26" s="873"/>
      <c r="Q26" s="873"/>
    </row>
    <row r="27" spans="1:23" s="950" customFormat="1" ht="13">
      <c r="A27" s="811"/>
      <c r="B27" s="1279" t="s">
        <v>422</v>
      </c>
      <c r="C27" s="1279"/>
      <c r="D27" s="1279"/>
      <c r="E27" s="1279"/>
      <c r="F27" s="1279"/>
      <c r="G27" s="1279" t="s">
        <v>422</v>
      </c>
      <c r="H27" s="1279"/>
      <c r="I27" s="1279"/>
      <c r="J27" s="1279"/>
      <c r="K27" s="1279"/>
      <c r="L27" s="1279" t="s">
        <v>422</v>
      </c>
      <c r="M27" s="1279"/>
      <c r="N27" s="1279"/>
      <c r="O27" s="1279"/>
      <c r="P27" s="1279"/>
      <c r="Q27" s="1279"/>
    </row>
    <row r="28" spans="1:23" s="950" customFormat="1">
      <c r="A28" s="812"/>
      <c r="B28" s="1204"/>
      <c r="C28" s="817"/>
      <c r="D28" s="817"/>
      <c r="E28" s="817"/>
      <c r="F28" s="817"/>
      <c r="G28" s="817"/>
      <c r="H28" s="817"/>
      <c r="I28" s="1204"/>
      <c r="J28" s="817"/>
      <c r="K28" s="817"/>
      <c r="L28" s="817"/>
      <c r="M28" s="817"/>
      <c r="N28" s="817"/>
      <c r="O28" s="817"/>
      <c r="P28" s="817"/>
      <c r="Q28" s="817"/>
    </row>
    <row r="29" spans="1:23" s="950" customFormat="1">
      <c r="A29" s="999" t="s">
        <v>328</v>
      </c>
      <c r="B29" s="819">
        <v>100</v>
      </c>
      <c r="C29" s="820">
        <v>97.590302556332176</v>
      </c>
      <c r="D29" s="820">
        <v>76.689390258278394</v>
      </c>
      <c r="E29" s="820">
        <v>67.550883689904921</v>
      </c>
      <c r="F29" s="820">
        <v>64.046888612231641</v>
      </c>
      <c r="G29" s="820">
        <v>62.762540863649825</v>
      </c>
      <c r="H29" s="820">
        <v>60.918105939281723</v>
      </c>
      <c r="I29" s="820">
        <v>58.758262579678728</v>
      </c>
      <c r="J29" s="820">
        <v>57.392834449386577</v>
      </c>
      <c r="K29" s="820">
        <v>55.468181700560372</v>
      </c>
      <c r="L29" s="820">
        <v>54.721782158290758</v>
      </c>
      <c r="M29" s="820">
        <v>52.992354867554333</v>
      </c>
      <c r="N29" s="820">
        <v>52.457281852082929</v>
      </c>
      <c r="O29" s="820">
        <v>51.199673378320483</v>
      </c>
      <c r="P29" s="820">
        <v>50.732742385775857</v>
      </c>
      <c r="Q29" s="820">
        <v>51.163733492810586</v>
      </c>
    </row>
    <row r="30" spans="1:23" s="950" customFormat="1">
      <c r="A30" s="999" t="s">
        <v>329</v>
      </c>
      <c r="B30" s="819">
        <v>100</v>
      </c>
      <c r="C30" s="820">
        <v>89.164222471971712</v>
      </c>
      <c r="D30" s="820">
        <v>77.193930119949627</v>
      </c>
      <c r="E30" s="820">
        <v>73.232157916207797</v>
      </c>
      <c r="F30" s="820">
        <v>70.352979875100175</v>
      </c>
      <c r="G30" s="820">
        <v>69.555626861363777</v>
      </c>
      <c r="H30" s="820">
        <v>67.256283286868097</v>
      </c>
      <c r="I30" s="820">
        <v>65.785412874066594</v>
      </c>
      <c r="J30" s="820">
        <v>65.261691420352577</v>
      </c>
      <c r="K30" s="820">
        <v>65.291521613990838</v>
      </c>
      <c r="L30" s="820">
        <v>66.229963381421754</v>
      </c>
      <c r="M30" s="820">
        <v>66.009058704208641</v>
      </c>
      <c r="N30" s="820">
        <v>65.963104081576716</v>
      </c>
      <c r="O30" s="820">
        <v>65.560154601025189</v>
      </c>
      <c r="P30" s="820">
        <v>65.247501922838154</v>
      </c>
      <c r="Q30" s="820">
        <v>64.720071850455597</v>
      </c>
    </row>
    <row r="31" spans="1:23" s="950" customFormat="1">
      <c r="A31" s="999" t="s">
        <v>330</v>
      </c>
      <c r="B31" s="819">
        <v>100</v>
      </c>
      <c r="C31" s="820">
        <v>59.612794612794616</v>
      </c>
      <c r="D31" s="820">
        <v>32.803030303030305</v>
      </c>
      <c r="E31" s="820">
        <v>28.884680134680135</v>
      </c>
      <c r="F31" s="820">
        <v>28.194444444444443</v>
      </c>
      <c r="G31" s="820">
        <v>27.209595959595958</v>
      </c>
      <c r="H31" s="820">
        <v>27.15909090909091</v>
      </c>
      <c r="I31" s="820">
        <v>38.106060606060609</v>
      </c>
      <c r="J31" s="820">
        <v>39.137205387205384</v>
      </c>
      <c r="K31" s="820">
        <v>37.306397306397308</v>
      </c>
      <c r="L31" s="820">
        <v>37.777777777777779</v>
      </c>
      <c r="M31" s="820">
        <v>39.473905723905723</v>
      </c>
      <c r="N31" s="820">
        <v>40.749158249158249</v>
      </c>
      <c r="O31" s="820">
        <v>38.737373737373737</v>
      </c>
      <c r="P31" s="820">
        <v>37.777777777777779</v>
      </c>
      <c r="Q31" s="820">
        <v>35.955387205387204</v>
      </c>
    </row>
    <row r="32" spans="1:23" s="950" customFormat="1">
      <c r="A32" s="999" t="s">
        <v>331</v>
      </c>
      <c r="B32" s="819">
        <v>100</v>
      </c>
      <c r="C32" s="820">
        <v>97.682152779186012</v>
      </c>
      <c r="D32" s="820">
        <v>94.103988806197151</v>
      </c>
      <c r="E32" s="820">
        <v>89.009490398069474</v>
      </c>
      <c r="F32" s="820">
        <v>86.924847403321635</v>
      </c>
      <c r="G32" s="820">
        <v>83.801431671161765</v>
      </c>
      <c r="H32" s="820">
        <v>80.152292498935367</v>
      </c>
      <c r="I32" s="820">
        <v>75.463366657879263</v>
      </c>
      <c r="J32" s="820">
        <v>73.961227262587954</v>
      </c>
      <c r="K32" s="820">
        <v>71.468476872224358</v>
      </c>
      <c r="L32" s="820">
        <v>68.877882100054748</v>
      </c>
      <c r="M32" s="820">
        <v>64.709103076267922</v>
      </c>
      <c r="N32" s="820">
        <v>62.745624885932713</v>
      </c>
      <c r="O32" s="820">
        <v>61.389998580496012</v>
      </c>
      <c r="P32" s="820">
        <v>60.442479670675077</v>
      </c>
      <c r="Q32" s="820">
        <v>58.162147912315213</v>
      </c>
    </row>
    <row r="33" spans="1:17" s="950" customFormat="1">
      <c r="A33" s="999" t="s">
        <v>332</v>
      </c>
      <c r="B33" s="819">
        <v>100</v>
      </c>
      <c r="C33" s="820">
        <v>81.985684599399676</v>
      </c>
      <c r="D33" s="820">
        <v>48.90325559916878</v>
      </c>
      <c r="E33" s="820">
        <v>30.55645347494805</v>
      </c>
      <c r="F33" s="820">
        <v>27.125375202031865</v>
      </c>
      <c r="G33" s="820">
        <v>24.954975756176403</v>
      </c>
      <c r="H33" s="820">
        <v>24.05910875086585</v>
      </c>
      <c r="I33" s="820">
        <v>23.874393904410066</v>
      </c>
      <c r="J33" s="820">
        <v>23.098591549295776</v>
      </c>
      <c r="K33" s="820">
        <v>22.271992611406141</v>
      </c>
      <c r="L33" s="820">
        <v>23.611175248210575</v>
      </c>
      <c r="M33" s="820">
        <v>22.470561071346108</v>
      </c>
      <c r="N33" s="820">
        <v>22.655275917801895</v>
      </c>
      <c r="O33" s="820">
        <v>21.006695913184021</v>
      </c>
      <c r="P33" s="820">
        <v>22.442853844377741</v>
      </c>
      <c r="Q33" s="820">
        <v>20.494112214269222</v>
      </c>
    </row>
    <row r="34" spans="1:17" s="950" customFormat="1">
      <c r="A34" s="999" t="s">
        <v>333</v>
      </c>
      <c r="B34" s="819">
        <v>100</v>
      </c>
      <c r="C34" s="820">
        <v>68.493083003952563</v>
      </c>
      <c r="D34" s="808" t="s">
        <v>355</v>
      </c>
      <c r="E34" s="820">
        <v>50.904150197628461</v>
      </c>
      <c r="F34" s="820">
        <v>51.240118577075101</v>
      </c>
      <c r="G34" s="820">
        <v>49.846837944664031</v>
      </c>
      <c r="H34" s="820">
        <v>54.683794466403164</v>
      </c>
      <c r="I34" s="820">
        <v>49.624505928853758</v>
      </c>
      <c r="J34" s="820">
        <v>49.011857707509883</v>
      </c>
      <c r="K34" s="820">
        <v>57.598814229249015</v>
      </c>
      <c r="L34" s="820">
        <v>49.565217391304351</v>
      </c>
      <c r="M34" s="820">
        <v>40.51383399209486</v>
      </c>
      <c r="N34" s="820">
        <v>47.75691699604743</v>
      </c>
      <c r="O34" s="820">
        <v>43.572134387351781</v>
      </c>
      <c r="P34" s="820">
        <v>42.045454545454547</v>
      </c>
      <c r="Q34" s="820">
        <v>43.250988142292492</v>
      </c>
    </row>
    <row r="35" spans="1:17" s="950" customFormat="1">
      <c r="A35" s="999" t="s">
        <v>334</v>
      </c>
      <c r="B35" s="819">
        <v>100</v>
      </c>
      <c r="C35" s="820">
        <v>88.968444097511963</v>
      </c>
      <c r="D35" s="820">
        <v>67.527119054668788</v>
      </c>
      <c r="E35" s="820">
        <v>57.711770880999168</v>
      </c>
      <c r="F35" s="820">
        <v>54.199079432585933</v>
      </c>
      <c r="G35" s="820">
        <v>52.063650148493089</v>
      </c>
      <c r="H35" s="820">
        <v>49.965904910590112</v>
      </c>
      <c r="I35" s="820">
        <v>48.079908122706435</v>
      </c>
      <c r="J35" s="820">
        <v>47.109095313719685</v>
      </c>
      <c r="K35" s="820">
        <v>45.309682108153211</v>
      </c>
      <c r="L35" s="820">
        <v>43.714390819448553</v>
      </c>
      <c r="M35" s="820">
        <v>41.121369545907243</v>
      </c>
      <c r="N35" s="820">
        <v>39.850878845791499</v>
      </c>
      <c r="O35" s="820">
        <v>39.778202470996746</v>
      </c>
      <c r="P35" s="820">
        <v>39.526975496397583</v>
      </c>
      <c r="Q35" s="820">
        <v>39.416166455815457</v>
      </c>
    </row>
    <row r="36" spans="1:17" s="950" customFormat="1">
      <c r="A36" s="999" t="s">
        <v>335</v>
      </c>
      <c r="B36" s="819">
        <v>100</v>
      </c>
      <c r="C36" s="820">
        <v>77.168980201120888</v>
      </c>
      <c r="D36" s="820">
        <v>71.29462411451496</v>
      </c>
      <c r="E36" s="820">
        <v>68.343784777987324</v>
      </c>
      <c r="F36" s="820">
        <v>68.009249695119919</v>
      </c>
      <c r="G36" s="820">
        <v>64.074797246416409</v>
      </c>
      <c r="H36" s="820">
        <v>60.677466863033871</v>
      </c>
      <c r="I36" s="820">
        <v>58.097148454941056</v>
      </c>
      <c r="J36" s="820">
        <v>56.547757881899784</v>
      </c>
      <c r="K36" s="820">
        <v>53.69554641840876</v>
      </c>
      <c r="L36" s="820">
        <v>52.610639815006095</v>
      </c>
      <c r="M36" s="820">
        <v>52.117500449823069</v>
      </c>
      <c r="N36" s="820">
        <v>51.987551563051866</v>
      </c>
      <c r="O36" s="820">
        <v>53.156425139445155</v>
      </c>
      <c r="P36" s="820">
        <v>54.364616584143569</v>
      </c>
      <c r="Q36" s="820">
        <v>59.19338393565198</v>
      </c>
    </row>
    <row r="37" spans="1:17" s="950" customFormat="1">
      <c r="A37" s="999" t="s">
        <v>336</v>
      </c>
      <c r="B37" s="819">
        <v>100</v>
      </c>
      <c r="C37" s="820">
        <v>96.054204862495013</v>
      </c>
      <c r="D37" s="820">
        <v>83.976244079871023</v>
      </c>
      <c r="E37" s="820">
        <v>76.406378478917333</v>
      </c>
      <c r="F37" s="820">
        <v>73.409958384051649</v>
      </c>
      <c r="G37" s="820">
        <v>72.82503707374174</v>
      </c>
      <c r="H37" s="820">
        <v>70.80958998057443</v>
      </c>
      <c r="I37" s="820">
        <v>68.307785665298624</v>
      </c>
      <c r="J37" s="820">
        <v>68.184984506228034</v>
      </c>
      <c r="K37" s="820">
        <v>67.023041375372983</v>
      </c>
      <c r="L37" s="820">
        <v>65.916215139013062</v>
      </c>
      <c r="M37" s="820">
        <v>65.9268076366522</v>
      </c>
      <c r="N37" s="820">
        <v>65.798620461832897</v>
      </c>
      <c r="O37" s="820">
        <v>67.267925558081004</v>
      </c>
      <c r="P37" s="820">
        <v>66.897188140711464</v>
      </c>
      <c r="Q37" s="820">
        <v>69.870627901715991</v>
      </c>
    </row>
    <row r="38" spans="1:17" s="950" customFormat="1">
      <c r="A38" s="999" t="s">
        <v>337</v>
      </c>
      <c r="B38" s="819">
        <v>100</v>
      </c>
      <c r="C38" s="820">
        <v>81.496621780512058</v>
      </c>
      <c r="D38" s="820">
        <v>64.701842413325011</v>
      </c>
      <c r="E38" s="820">
        <v>49.299004154884614</v>
      </c>
      <c r="F38" s="820">
        <v>42.613048102984955</v>
      </c>
      <c r="G38" s="820">
        <v>39.868079675340446</v>
      </c>
      <c r="H38" s="820">
        <v>35.662233458256907</v>
      </c>
      <c r="I38" s="820">
        <v>33.282500584673251</v>
      </c>
      <c r="J38" s="820">
        <v>33.886437448982022</v>
      </c>
      <c r="K38" s="820">
        <v>30.541011204465551</v>
      </c>
      <c r="L38" s="820">
        <v>29.622993668777934</v>
      </c>
      <c r="M38" s="820">
        <v>28.387416414274661</v>
      </c>
      <c r="N38" s="820">
        <v>31.030397210577078</v>
      </c>
      <c r="O38" s="820">
        <v>30.061740206642533</v>
      </c>
      <c r="P38" s="820">
        <v>28.340320420268931</v>
      </c>
      <c r="Q38" s="820">
        <v>28.900382630791245</v>
      </c>
    </row>
    <row r="39" spans="1:17" s="950" customFormat="1">
      <c r="A39" s="999" t="s">
        <v>338</v>
      </c>
      <c r="B39" s="819">
        <v>100</v>
      </c>
      <c r="C39" s="820">
        <v>90.272278161179614</v>
      </c>
      <c r="D39" s="820">
        <v>70.06700104335583</v>
      </c>
      <c r="E39" s="820">
        <v>60.015587484758207</v>
      </c>
      <c r="F39" s="820">
        <v>57.855338085002074</v>
      </c>
      <c r="G39" s="820">
        <v>56.228080099558774</v>
      </c>
      <c r="H39" s="820">
        <v>54.534198187326368</v>
      </c>
      <c r="I39" s="820">
        <v>53.944010760392707</v>
      </c>
      <c r="J39" s="820">
        <v>53.387135296853593</v>
      </c>
      <c r="K39" s="820">
        <v>50.910107981043609</v>
      </c>
      <c r="L39" s="820">
        <v>50.148332516247436</v>
      </c>
      <c r="M39" s="820">
        <v>48.050935877613107</v>
      </c>
      <c r="N39" s="820">
        <v>47.397895689557643</v>
      </c>
      <c r="O39" s="820">
        <v>46.924614398310517</v>
      </c>
      <c r="P39" s="820">
        <v>45.889429422634535</v>
      </c>
      <c r="Q39" s="820">
        <v>46.210607031966916</v>
      </c>
    </row>
    <row r="40" spans="1:17" s="950" customFormat="1">
      <c r="A40" s="999" t="s">
        <v>339</v>
      </c>
      <c r="B40" s="819">
        <v>100</v>
      </c>
      <c r="C40" s="820">
        <v>88.606776724884625</v>
      </c>
      <c r="D40" s="820">
        <v>98.493917495119774</v>
      </c>
      <c r="E40" s="820">
        <v>80.749938593202586</v>
      </c>
      <c r="F40" s="820">
        <v>69.337970085193845</v>
      </c>
      <c r="G40" s="820">
        <v>49.85973394697038</v>
      </c>
      <c r="H40" s="820">
        <v>38.958411438470392</v>
      </c>
      <c r="I40" s="820">
        <v>32.494538026967277</v>
      </c>
      <c r="J40" s="820">
        <v>17.475081767998656</v>
      </c>
      <c r="K40" s="820">
        <v>15.292231716934056</v>
      </c>
      <c r="L40" s="820">
        <v>17.662534096932244</v>
      </c>
      <c r="M40" s="820">
        <v>18.137628792677724</v>
      </c>
      <c r="N40" s="820">
        <v>11.881245717683864</v>
      </c>
      <c r="O40" s="820">
        <v>8.9744418445309169</v>
      </c>
      <c r="P40" s="820">
        <v>7.8109446304603569</v>
      </c>
      <c r="Q40" s="820">
        <v>7.3403746461029309</v>
      </c>
    </row>
    <row r="41" spans="1:17" s="950" customFormat="1">
      <c r="A41" s="999" t="s">
        <v>340</v>
      </c>
      <c r="B41" s="819">
        <v>100</v>
      </c>
      <c r="C41" s="820">
        <v>76.089513577782967</v>
      </c>
      <c r="D41" s="820">
        <v>67.4179918894244</v>
      </c>
      <c r="E41" s="820">
        <v>62.829784071848657</v>
      </c>
      <c r="F41" s="820">
        <v>60.741841652689018</v>
      </c>
      <c r="G41" s="820">
        <v>58.033503896048749</v>
      </c>
      <c r="H41" s="820">
        <v>54.677169366653217</v>
      </c>
      <c r="I41" s="820">
        <v>52.452493683517694</v>
      </c>
      <c r="J41" s="820">
        <v>50.612114906898235</v>
      </c>
      <c r="K41" s="820">
        <v>48.268540733348907</v>
      </c>
      <c r="L41" s="820">
        <v>46.497377863648907</v>
      </c>
      <c r="M41" s="820">
        <v>45.399265377184228</v>
      </c>
      <c r="N41" s="820">
        <v>43.759315484405192</v>
      </c>
      <c r="O41" s="820">
        <v>42.561413193486061</v>
      </c>
      <c r="P41" s="820">
        <v>41.729973035520921</v>
      </c>
      <c r="Q41" s="820">
        <v>41.172424042973311</v>
      </c>
    </row>
    <row r="42" spans="1:17" s="950" customFormat="1">
      <c r="A42" s="999" t="s">
        <v>341</v>
      </c>
      <c r="B42" s="819">
        <v>100</v>
      </c>
      <c r="C42" s="820">
        <v>77.584941996423495</v>
      </c>
      <c r="D42" s="820">
        <v>72.000091705259294</v>
      </c>
      <c r="E42" s="820">
        <v>72.280939061855193</v>
      </c>
      <c r="F42" s="820">
        <v>72.405314319776238</v>
      </c>
      <c r="G42" s="820">
        <v>69.399674446329499</v>
      </c>
      <c r="H42" s="820">
        <v>65.372667247466637</v>
      </c>
      <c r="I42" s="820">
        <v>63.861823100554815</v>
      </c>
      <c r="J42" s="820">
        <v>62.446696318033837</v>
      </c>
      <c r="K42" s="820">
        <v>60.707735338621667</v>
      </c>
      <c r="L42" s="820">
        <v>57.830482828190199</v>
      </c>
      <c r="M42" s="820">
        <v>59.559126965931497</v>
      </c>
      <c r="N42" s="820">
        <v>56.202141317804575</v>
      </c>
      <c r="O42" s="820">
        <v>54.315305607776608</v>
      </c>
      <c r="P42" s="820">
        <v>53.578797744050618</v>
      </c>
      <c r="Q42" s="820">
        <v>53.862510889999541</v>
      </c>
    </row>
    <row r="43" spans="1:17" s="950" customFormat="1">
      <c r="A43" s="999" t="s">
        <v>342</v>
      </c>
      <c r="B43" s="819">
        <v>100</v>
      </c>
      <c r="C43" s="820">
        <v>94.506748577492658</v>
      </c>
      <c r="D43" s="820">
        <v>84.029522026866317</v>
      </c>
      <c r="E43" s="820">
        <v>81.840433871406404</v>
      </c>
      <c r="F43" s="820">
        <v>79.762799899744564</v>
      </c>
      <c r="G43" s="820">
        <v>78.067523104079015</v>
      </c>
      <c r="H43" s="820">
        <v>76.556225702721292</v>
      </c>
      <c r="I43" s="820">
        <v>75.793111171548787</v>
      </c>
      <c r="J43" s="820">
        <v>76.692743746033784</v>
      </c>
      <c r="K43" s="820">
        <v>77.417462577524645</v>
      </c>
      <c r="L43" s="820">
        <v>75.135584814500774</v>
      </c>
      <c r="M43" s="820">
        <v>73.039286266604805</v>
      </c>
      <c r="N43" s="820">
        <v>74.633241076999383</v>
      </c>
      <c r="O43" s="820">
        <v>75.082790727438521</v>
      </c>
      <c r="P43" s="820">
        <v>74.137296622778251</v>
      </c>
      <c r="Q43" s="820">
        <v>75.724318876285849</v>
      </c>
    </row>
    <row r="44" spans="1:17" s="950" customFormat="1">
      <c r="A44" s="999" t="s">
        <v>343</v>
      </c>
      <c r="B44" s="819">
        <v>100</v>
      </c>
      <c r="C44" s="820">
        <v>88.314626710596471</v>
      </c>
      <c r="D44" s="820">
        <v>78.46938357007123</v>
      </c>
      <c r="E44" s="820">
        <v>68.426593025004436</v>
      </c>
      <c r="F44" s="820">
        <v>64.895347724445301</v>
      </c>
      <c r="G44" s="820">
        <v>61.2574678387357</v>
      </c>
      <c r="H44" s="820">
        <v>56.896386728095479</v>
      </c>
      <c r="I44" s="820">
        <v>54.806075437133444</v>
      </c>
      <c r="J44" s="820">
        <v>52.756777448152349</v>
      </c>
      <c r="K44" s="820">
        <v>50.367752607762448</v>
      </c>
      <c r="L44" s="820">
        <v>48.83932355393933</v>
      </c>
      <c r="M44" s="820">
        <v>47.140689296895296</v>
      </c>
      <c r="N44" s="820">
        <v>46.84676063269854</v>
      </c>
      <c r="O44" s="820">
        <v>46.82557042667505</v>
      </c>
      <c r="P44" s="820">
        <v>45.778364116094984</v>
      </c>
      <c r="Q44" s="820">
        <v>46.168674039946957</v>
      </c>
    </row>
    <row r="45" spans="1:17" s="950" customFormat="1" ht="20.149999999999999" customHeight="1">
      <c r="A45" s="999" t="s">
        <v>138</v>
      </c>
      <c r="B45" s="819">
        <v>100</v>
      </c>
      <c r="C45" s="820">
        <v>87.27749326896604</v>
      </c>
      <c r="D45" s="820">
        <v>72.927540221930741</v>
      </c>
      <c r="E45" s="820">
        <v>63.765889773236729</v>
      </c>
      <c r="F45" s="820">
        <v>59.571501172368535</v>
      </c>
      <c r="G45" s="820">
        <v>56.856442870011406</v>
      </c>
      <c r="H45" s="820">
        <v>53.616771482540898</v>
      </c>
      <c r="I45" s="820">
        <v>51.696940030791829</v>
      </c>
      <c r="J45" s="820">
        <v>50.932717108595675</v>
      </c>
      <c r="K45" s="820">
        <v>49.057280953398873</v>
      </c>
      <c r="L45" s="820">
        <v>48.361844748296342</v>
      </c>
      <c r="M45" s="820">
        <v>47.425239152367986</v>
      </c>
      <c r="N45" s="820">
        <v>47.93783327663489</v>
      </c>
      <c r="O45" s="820">
        <v>47.38419169785081</v>
      </c>
      <c r="P45" s="820">
        <v>46.417102024758229</v>
      </c>
      <c r="Q45" s="820">
        <v>46.247796870412316</v>
      </c>
    </row>
    <row r="46" spans="1:17" s="950" customFormat="1">
      <c r="A46" s="812"/>
      <c r="C46" s="810"/>
      <c r="D46" s="810"/>
      <c r="E46" s="810"/>
      <c r="F46" s="810"/>
      <c r="G46" s="810"/>
      <c r="H46" s="810"/>
      <c r="J46" s="810"/>
      <c r="K46" s="810"/>
      <c r="L46" s="810"/>
      <c r="M46" s="810"/>
      <c r="N46" s="810"/>
      <c r="O46" s="810"/>
      <c r="P46" s="810"/>
      <c r="Q46" s="810"/>
    </row>
    <row r="47" spans="1:17" s="950" customFormat="1" ht="15">
      <c r="A47" s="811"/>
      <c r="B47" s="1279" t="s">
        <v>1207</v>
      </c>
      <c r="C47" s="1279"/>
      <c r="D47" s="1279"/>
      <c r="E47" s="1279"/>
      <c r="F47" s="1279"/>
      <c r="G47" s="1279" t="s">
        <v>1207</v>
      </c>
      <c r="H47" s="1279"/>
      <c r="I47" s="1279"/>
      <c r="J47" s="1279"/>
      <c r="K47" s="1279"/>
      <c r="L47" s="1279" t="s">
        <v>1207</v>
      </c>
      <c r="M47" s="1279"/>
      <c r="N47" s="1279"/>
      <c r="O47" s="1279"/>
      <c r="P47" s="1279"/>
      <c r="Q47" s="1279"/>
    </row>
    <row r="48" spans="1:17" s="950" customFormat="1">
      <c r="A48" s="799"/>
      <c r="B48" s="1203"/>
      <c r="C48" s="810"/>
      <c r="D48" s="810"/>
      <c r="E48" s="810"/>
      <c r="F48" s="810"/>
      <c r="G48" s="810"/>
      <c r="H48" s="810"/>
      <c r="I48" s="1203"/>
      <c r="J48" s="810"/>
      <c r="K48" s="810"/>
      <c r="L48" s="810"/>
      <c r="M48" s="810"/>
      <c r="N48" s="810"/>
      <c r="O48" s="810"/>
      <c r="P48" s="810"/>
      <c r="Q48" s="810"/>
    </row>
    <row r="49" spans="1:17" s="950" customFormat="1">
      <c r="A49" s="999" t="s">
        <v>328</v>
      </c>
      <c r="B49" s="825">
        <v>7.2322329399376342</v>
      </c>
      <c r="C49" s="825">
        <v>8.0868019271739442</v>
      </c>
      <c r="D49" s="825">
        <v>7.6052960607447391</v>
      </c>
      <c r="E49" s="825">
        <v>7.6615213538363207</v>
      </c>
      <c r="F49" s="825">
        <v>7.7755639593777515</v>
      </c>
      <c r="G49" s="825">
        <v>7.98349830758906</v>
      </c>
      <c r="H49" s="825">
        <v>8.2170917836063051</v>
      </c>
      <c r="I49" s="825">
        <v>8.2200888847414522</v>
      </c>
      <c r="J49" s="825">
        <v>8.1495426002158098</v>
      </c>
      <c r="K49" s="825">
        <v>8.1773551859572624</v>
      </c>
      <c r="L49" s="825">
        <v>8.1833246336456913</v>
      </c>
      <c r="M49" s="825">
        <v>8.0812044659737836</v>
      </c>
      <c r="N49" s="825">
        <v>7.9140681966354105</v>
      </c>
      <c r="O49" s="825">
        <v>7.8145886012345427</v>
      </c>
      <c r="P49" s="825">
        <v>7.9046514024092502</v>
      </c>
      <c r="Q49" s="825">
        <v>8.0009873710033048</v>
      </c>
    </row>
    <row r="50" spans="1:17" s="950" customFormat="1">
      <c r="A50" s="999" t="s">
        <v>329</v>
      </c>
      <c r="B50" s="825">
        <v>12.895991489411253</v>
      </c>
      <c r="C50" s="825">
        <v>13.174771766358511</v>
      </c>
      <c r="D50" s="825">
        <v>13.650429766746932</v>
      </c>
      <c r="E50" s="825">
        <v>14.810446284010181</v>
      </c>
      <c r="F50" s="825">
        <v>15.229957477466408</v>
      </c>
      <c r="G50" s="825">
        <v>15.776378661175855</v>
      </c>
      <c r="H50" s="825">
        <v>16.176588647440514</v>
      </c>
      <c r="I50" s="825">
        <v>16.410412764199616</v>
      </c>
      <c r="J50" s="825">
        <v>16.52403926040331</v>
      </c>
      <c r="K50" s="825">
        <v>17.163586947767843</v>
      </c>
      <c r="L50" s="825">
        <v>17.660638227430759</v>
      </c>
      <c r="M50" s="825">
        <v>17.949350904454398</v>
      </c>
      <c r="N50" s="825">
        <v>17.745057936645985</v>
      </c>
      <c r="O50" s="825">
        <v>17.842726983093275</v>
      </c>
      <c r="P50" s="825">
        <v>18.127612298015887</v>
      </c>
      <c r="Q50" s="825">
        <v>18.046902820391999</v>
      </c>
    </row>
    <row r="51" spans="1:17" s="950" customFormat="1">
      <c r="A51" s="999" t="s">
        <v>330</v>
      </c>
      <c r="B51" s="825">
        <v>0.49406662579942723</v>
      </c>
      <c r="C51" s="825">
        <v>0.33746033697430261</v>
      </c>
      <c r="D51" s="825">
        <v>0.22223267709968392</v>
      </c>
      <c r="E51" s="825">
        <v>0.22380235737613502</v>
      </c>
      <c r="F51" s="825">
        <v>0.23383553811494837</v>
      </c>
      <c r="G51" s="825">
        <v>0.2364437975104827</v>
      </c>
      <c r="H51" s="825">
        <v>0.25026498303061473</v>
      </c>
      <c r="I51" s="825">
        <v>0.36417886193904531</v>
      </c>
      <c r="J51" s="825">
        <v>0.37964569939686998</v>
      </c>
      <c r="K51" s="825">
        <v>0.37572090176407408</v>
      </c>
      <c r="L51" s="825">
        <v>0.38593935558102876</v>
      </c>
      <c r="M51" s="825">
        <v>0.41123122954586111</v>
      </c>
      <c r="N51" s="825">
        <v>0.41997724436455341</v>
      </c>
      <c r="O51" s="825">
        <v>0.4039077770239492</v>
      </c>
      <c r="P51" s="825">
        <v>0.40210910166067115</v>
      </c>
      <c r="Q51" s="825">
        <v>0.38411249914571727</v>
      </c>
    </row>
    <row r="52" spans="1:17" s="950" customFormat="1">
      <c r="A52" s="999" t="s">
        <v>331</v>
      </c>
      <c r="B52" s="825">
        <v>4.1016679323311713</v>
      </c>
      <c r="C52" s="825">
        <v>4.5906423134855006</v>
      </c>
      <c r="D52" s="825">
        <v>5.2926961750830808</v>
      </c>
      <c r="E52" s="825">
        <v>5.7254336720967736</v>
      </c>
      <c r="F52" s="825">
        <v>5.9850239141255654</v>
      </c>
      <c r="G52" s="825">
        <v>6.0455003446995814</v>
      </c>
      <c r="H52" s="825">
        <v>6.1316278238193469</v>
      </c>
      <c r="I52" s="825">
        <v>5.9873112586936941</v>
      </c>
      <c r="J52" s="825">
        <v>5.9561792757295802</v>
      </c>
      <c r="K52" s="825">
        <v>5.975462847967826</v>
      </c>
      <c r="L52" s="825">
        <v>5.8416754308495227</v>
      </c>
      <c r="M52" s="825">
        <v>5.5964979357323505</v>
      </c>
      <c r="N52" s="825">
        <v>5.3686556086828841</v>
      </c>
      <c r="O52" s="825">
        <v>5.3140378577967278</v>
      </c>
      <c r="P52" s="825">
        <v>5.3410266863181661</v>
      </c>
      <c r="Q52" s="825">
        <v>5.1583390585264608</v>
      </c>
    </row>
    <row r="53" spans="1:17" s="950" customFormat="1">
      <c r="A53" s="999" t="s">
        <v>332</v>
      </c>
      <c r="B53" s="825">
        <v>0.45029515074438542</v>
      </c>
      <c r="C53" s="825">
        <v>0.42299285672421411</v>
      </c>
      <c r="D53" s="825">
        <v>0.30195586996223411</v>
      </c>
      <c r="E53" s="825">
        <v>0.21578029997929266</v>
      </c>
      <c r="F53" s="825">
        <v>0.20503805805153108</v>
      </c>
      <c r="G53" s="825">
        <v>0.1976399507728768</v>
      </c>
      <c r="H53" s="825">
        <v>0.20205804456679105</v>
      </c>
      <c r="I53" s="825">
        <v>0.20795280718189355</v>
      </c>
      <c r="J53" s="825">
        <v>0.20421419382548056</v>
      </c>
      <c r="K53" s="825">
        <v>0.20443387964893153</v>
      </c>
      <c r="L53" s="825">
        <v>0.21984268327604725</v>
      </c>
      <c r="M53" s="825">
        <v>0.21335442616165479</v>
      </c>
      <c r="N53" s="825">
        <v>0.21280813477096666</v>
      </c>
      <c r="O53" s="825">
        <v>0.19962803973076326</v>
      </c>
      <c r="P53" s="825">
        <v>0.21771950023071099</v>
      </c>
      <c r="Q53" s="825">
        <v>0.19954246414710208</v>
      </c>
    </row>
    <row r="54" spans="1:17" s="950" customFormat="1">
      <c r="A54" s="999" t="s">
        <v>333</v>
      </c>
      <c r="B54" s="825">
        <v>0.42087157012543802</v>
      </c>
      <c r="C54" s="825">
        <v>0.33028894743538245</v>
      </c>
      <c r="D54" s="808" t="s">
        <v>355</v>
      </c>
      <c r="E54" s="825">
        <v>0.33598072097425602</v>
      </c>
      <c r="F54" s="825">
        <v>0.36201050392448569</v>
      </c>
      <c r="G54" s="825">
        <v>0.368983986555802</v>
      </c>
      <c r="H54" s="825">
        <v>0.42924730081866475</v>
      </c>
      <c r="I54" s="825">
        <v>0.40399961225047171</v>
      </c>
      <c r="J54" s="825">
        <v>0.40499896096536731</v>
      </c>
      <c r="K54" s="825">
        <v>0.49415097842571926</v>
      </c>
      <c r="L54" s="825">
        <v>0.43134398564938509</v>
      </c>
      <c r="M54" s="825">
        <v>0.35953684638832084</v>
      </c>
      <c r="N54" s="825">
        <v>0.41928321049656819</v>
      </c>
      <c r="O54" s="825">
        <v>0.3870124604057158</v>
      </c>
      <c r="P54" s="825">
        <v>0.38123311665912563</v>
      </c>
      <c r="Q54" s="825">
        <v>0.39359953383139518</v>
      </c>
    </row>
    <row r="55" spans="1:17" s="950" customFormat="1">
      <c r="A55" s="999" t="s">
        <v>334</v>
      </c>
      <c r="B55" s="825">
        <v>4.6351184886551824</v>
      </c>
      <c r="C55" s="825">
        <v>4.724921221928537</v>
      </c>
      <c r="D55" s="825">
        <v>4.2918792689759586</v>
      </c>
      <c r="E55" s="825">
        <v>4.1950468687072915</v>
      </c>
      <c r="F55" s="825">
        <v>4.2171029804868274</v>
      </c>
      <c r="G55" s="825">
        <v>4.2443947459372078</v>
      </c>
      <c r="H55" s="825">
        <v>4.3195045738417441</v>
      </c>
      <c r="I55" s="825">
        <v>4.3108174476025294</v>
      </c>
      <c r="J55" s="825">
        <v>4.2871507955657515</v>
      </c>
      <c r="K55" s="825">
        <v>4.2810310961606444</v>
      </c>
      <c r="L55" s="825">
        <v>4.189695040834069</v>
      </c>
      <c r="M55" s="825">
        <v>4.0190080992251547</v>
      </c>
      <c r="N55" s="825">
        <v>3.8531892808204176</v>
      </c>
      <c r="O55" s="825">
        <v>3.8911011270273281</v>
      </c>
      <c r="P55" s="825">
        <v>3.9470843058287004</v>
      </c>
      <c r="Q55" s="825">
        <v>3.9504282204660965</v>
      </c>
    </row>
    <row r="56" spans="1:17" s="950" customFormat="1">
      <c r="A56" s="999" t="s">
        <v>335</v>
      </c>
      <c r="B56" s="825">
        <v>3.1203343350520307</v>
      </c>
      <c r="C56" s="825">
        <v>2.7589360040445685</v>
      </c>
      <c r="D56" s="825">
        <v>3.0504671191727719</v>
      </c>
      <c r="E56" s="825">
        <v>3.3443500747584007</v>
      </c>
      <c r="F56" s="825">
        <v>3.5623006428993791</v>
      </c>
      <c r="G56" s="825">
        <v>3.5164843202835132</v>
      </c>
      <c r="H56" s="825">
        <v>3.5312455036267676</v>
      </c>
      <c r="I56" s="825">
        <v>3.5066394062122783</v>
      </c>
      <c r="J56" s="825">
        <v>3.4643333500722018</v>
      </c>
      <c r="K56" s="825">
        <v>3.4153555572698857</v>
      </c>
      <c r="L56" s="825">
        <v>3.3944690625061806</v>
      </c>
      <c r="M56" s="825">
        <v>3.4290607494501719</v>
      </c>
      <c r="N56" s="825">
        <v>3.3839356318289138</v>
      </c>
      <c r="O56" s="825">
        <v>3.5004462996623569</v>
      </c>
      <c r="P56" s="825">
        <v>3.6545965245516814</v>
      </c>
      <c r="Q56" s="825">
        <v>3.9937718291722271</v>
      </c>
    </row>
    <row r="57" spans="1:17" s="950" customFormat="1">
      <c r="A57" s="999" t="s">
        <v>336</v>
      </c>
      <c r="B57" s="825">
        <v>11.582244210312684</v>
      </c>
      <c r="C57" s="825">
        <v>12.746966216322464</v>
      </c>
      <c r="D57" s="825">
        <v>13.336983036010874</v>
      </c>
      <c r="E57" s="825">
        <v>13.878224516516145</v>
      </c>
      <c r="F57" s="825">
        <v>14.272799052231299</v>
      </c>
      <c r="G57" s="825">
        <v>14.835211656514639</v>
      </c>
      <c r="H57" s="825">
        <v>15.296220583780983</v>
      </c>
      <c r="I57" s="825">
        <v>15.303757912362975</v>
      </c>
      <c r="J57" s="825">
        <v>15.505458708273778</v>
      </c>
      <c r="K57" s="825">
        <v>15.823894391229562</v>
      </c>
      <c r="L57" s="825">
        <v>15.786364336038979</v>
      </c>
      <c r="M57" s="825">
        <v>16.100717670622156</v>
      </c>
      <c r="N57" s="825">
        <v>15.897583157186093</v>
      </c>
      <c r="O57" s="825">
        <v>16.4424782489255</v>
      </c>
      <c r="P57" s="825">
        <v>16.692545123038396</v>
      </c>
      <c r="Q57" s="825">
        <v>17.498318411861401</v>
      </c>
    </row>
    <row r="58" spans="1:17" s="950" customFormat="1">
      <c r="A58" s="999" t="s">
        <v>337</v>
      </c>
      <c r="B58" s="825">
        <v>32.275463769695087</v>
      </c>
      <c r="C58" s="825">
        <v>30.1376811490615</v>
      </c>
      <c r="D58" s="825">
        <v>28.63502545525051</v>
      </c>
      <c r="E58" s="825">
        <v>24.952968242761806</v>
      </c>
      <c r="F58" s="825">
        <v>23.087480810406468</v>
      </c>
      <c r="G58" s="825">
        <v>22.631749300086128</v>
      </c>
      <c r="H58" s="825">
        <v>21.467445579097969</v>
      </c>
      <c r="I58" s="825">
        <v>20.778950188263657</v>
      </c>
      <c r="J58" s="825">
        <v>21.473436844862128</v>
      </c>
      <c r="K58" s="825">
        <v>20.093353758353473</v>
      </c>
      <c r="L58" s="825">
        <v>19.769631697935381</v>
      </c>
      <c r="M58" s="825">
        <v>19.319186289193901</v>
      </c>
      <c r="N58" s="825">
        <v>20.892067756791448</v>
      </c>
      <c r="O58" s="825">
        <v>20.476377714331353</v>
      </c>
      <c r="P58" s="825">
        <v>19.706033876437463</v>
      </c>
      <c r="Q58" s="825">
        <v>20.16903108150397</v>
      </c>
    </row>
    <row r="59" spans="1:17" s="950" customFormat="1">
      <c r="A59" s="999" t="s">
        <v>338</v>
      </c>
      <c r="B59" s="825">
        <v>3.3083749283644979</v>
      </c>
      <c r="C59" s="825">
        <v>3.4218964203568349</v>
      </c>
      <c r="D59" s="825">
        <v>3.1786058991170858</v>
      </c>
      <c r="E59" s="825">
        <v>3.1137974495727274</v>
      </c>
      <c r="F59" s="825">
        <v>3.2130657483121188</v>
      </c>
      <c r="G59" s="825">
        <v>3.2718116203074685</v>
      </c>
      <c r="H59" s="825">
        <v>3.3649839226175864</v>
      </c>
      <c r="I59" s="825">
        <v>3.4521774911398833</v>
      </c>
      <c r="J59" s="825">
        <v>3.4678036032659572</v>
      </c>
      <c r="K59" s="825">
        <v>3.4333277664697919</v>
      </c>
      <c r="L59" s="825">
        <v>3.430586381878737</v>
      </c>
      <c r="M59" s="825">
        <v>3.3520234032179426</v>
      </c>
      <c r="N59" s="825">
        <v>3.2711117511645673</v>
      </c>
      <c r="O59" s="825">
        <v>3.2762871378807041</v>
      </c>
      <c r="P59" s="825">
        <v>3.2707651093301315</v>
      </c>
      <c r="Q59" s="825">
        <v>3.3057145220872557</v>
      </c>
    </row>
    <row r="60" spans="1:17" s="950" customFormat="1">
      <c r="A60" s="999" t="s">
        <v>339</v>
      </c>
      <c r="B60" s="825">
        <v>3.2169642849716409</v>
      </c>
      <c r="C60" s="825">
        <v>3.2659603920105478</v>
      </c>
      <c r="D60" s="825">
        <v>4.3447429311959764</v>
      </c>
      <c r="E60" s="825">
        <v>4.0738029280509496</v>
      </c>
      <c r="F60" s="825">
        <v>3.7443705289730573</v>
      </c>
      <c r="G60" s="825">
        <v>2.8210872025937501</v>
      </c>
      <c r="H60" s="825">
        <v>2.3374741658512597</v>
      </c>
      <c r="I60" s="825">
        <v>2.0220494332380987</v>
      </c>
      <c r="J60" s="825">
        <v>1.1037446481551114</v>
      </c>
      <c r="K60" s="825">
        <v>1.0027984086117401</v>
      </c>
      <c r="L60" s="825">
        <v>1.1748877998274967</v>
      </c>
      <c r="M60" s="825">
        <v>1.2303175499580832</v>
      </c>
      <c r="N60" s="825">
        <v>0.79731478296476521</v>
      </c>
      <c r="O60" s="825">
        <v>0.60928461279883861</v>
      </c>
      <c r="P60" s="825">
        <v>0.54134206600574308</v>
      </c>
      <c r="Q60" s="825">
        <v>0.51059130753819093</v>
      </c>
    </row>
    <row r="61" spans="1:17" s="950" customFormat="1">
      <c r="A61" s="999" t="s">
        <v>340</v>
      </c>
      <c r="B61" s="825">
        <v>4.8968947829392304</v>
      </c>
      <c r="C61" s="825">
        <v>4.2691686953836738</v>
      </c>
      <c r="D61" s="825">
        <v>4.5269429320513757</v>
      </c>
      <c r="E61" s="825">
        <v>4.8250066442853443</v>
      </c>
      <c r="F61" s="825">
        <v>4.9930990765957119</v>
      </c>
      <c r="G61" s="825">
        <v>4.9982719304822316</v>
      </c>
      <c r="H61" s="825">
        <v>4.9937424058558824</v>
      </c>
      <c r="I61" s="825">
        <v>4.9684631724427533</v>
      </c>
      <c r="J61" s="825">
        <v>4.8660706813005206</v>
      </c>
      <c r="K61" s="825">
        <v>4.8181627824370823</v>
      </c>
      <c r="L61" s="825">
        <v>4.7081075642565811</v>
      </c>
      <c r="M61" s="825">
        <v>4.6877027875505544</v>
      </c>
      <c r="N61" s="825">
        <v>4.4700552581090269</v>
      </c>
      <c r="O61" s="825">
        <v>4.3984872328455484</v>
      </c>
      <c r="P61" s="825">
        <v>4.4024137297679902</v>
      </c>
      <c r="Q61" s="825">
        <v>4.3594947681926257</v>
      </c>
    </row>
    <row r="62" spans="1:17" s="950" customFormat="1">
      <c r="A62" s="999" t="s">
        <v>341</v>
      </c>
      <c r="B62" s="825">
        <v>3.6279794754409793</v>
      </c>
      <c r="C62" s="825">
        <v>3.2250763240743785</v>
      </c>
      <c r="D62" s="825">
        <v>3.5818410183811</v>
      </c>
      <c r="E62" s="825">
        <v>4.1124457655113487</v>
      </c>
      <c r="F62" s="825">
        <v>4.4095748654197768</v>
      </c>
      <c r="G62" s="825">
        <v>4.4283564321673285</v>
      </c>
      <c r="H62" s="825">
        <v>4.4234423011812831</v>
      </c>
      <c r="I62" s="825">
        <v>4.4816846671206498</v>
      </c>
      <c r="J62" s="825">
        <v>4.448129717247852</v>
      </c>
      <c r="K62" s="825">
        <v>4.4895765425369127</v>
      </c>
      <c r="L62" s="825">
        <v>4.338292011966872</v>
      </c>
      <c r="M62" s="825">
        <v>4.5562087628775574</v>
      </c>
      <c r="N62" s="825">
        <v>4.2534299370641415</v>
      </c>
      <c r="O62" s="825">
        <v>4.1586615047451705</v>
      </c>
      <c r="P62" s="825">
        <v>4.1877405106104657</v>
      </c>
      <c r="Q62" s="825">
        <v>4.2253274151022797</v>
      </c>
    </row>
    <row r="63" spans="1:17" s="950" customFormat="1">
      <c r="A63" s="999" t="s">
        <v>342</v>
      </c>
      <c r="B63" s="825">
        <v>3.8993210326824239</v>
      </c>
      <c r="C63" s="825">
        <v>4.2223044986293354</v>
      </c>
      <c r="D63" s="825">
        <v>4.4929265625646009</v>
      </c>
      <c r="E63" s="825">
        <v>5.0045898560105915</v>
      </c>
      <c r="F63" s="825">
        <v>5.220965682479334</v>
      </c>
      <c r="G63" s="825">
        <v>5.3540165272934406</v>
      </c>
      <c r="H63" s="825">
        <v>5.5676105220660181</v>
      </c>
      <c r="I63" s="825">
        <v>5.7168117174367827</v>
      </c>
      <c r="J63" s="825">
        <v>5.8714642712937799</v>
      </c>
      <c r="K63" s="825">
        <v>6.1535318358187823</v>
      </c>
      <c r="L63" s="825">
        <v>6.0580353726146443</v>
      </c>
      <c r="M63" s="825">
        <v>6.0053176376499966</v>
      </c>
      <c r="N63" s="825">
        <v>6.0707576203834277</v>
      </c>
      <c r="O63" s="825">
        <v>6.1786831131968656</v>
      </c>
      <c r="P63" s="825">
        <v>6.2279872593773939</v>
      </c>
      <c r="Q63" s="825">
        <v>6.3845944944624495</v>
      </c>
    </row>
    <row r="64" spans="1:17" s="950" customFormat="1">
      <c r="A64" s="999" t="s">
        <v>343</v>
      </c>
      <c r="B64" s="825">
        <v>3.0420447371507326</v>
      </c>
      <c r="C64" s="825">
        <v>3.078193877205798</v>
      </c>
      <c r="D64" s="825">
        <v>3.2732130357114855</v>
      </c>
      <c r="E64" s="825">
        <v>3.2643903807053216</v>
      </c>
      <c r="F64" s="825">
        <v>3.3139092875887397</v>
      </c>
      <c r="G64" s="825">
        <v>3.2775169926835912</v>
      </c>
      <c r="H64" s="825">
        <v>3.2281196540424988</v>
      </c>
      <c r="I64" s="825">
        <v>3.2249980994641896</v>
      </c>
      <c r="J64" s="825">
        <v>3.150989899930146</v>
      </c>
      <c r="K64" s="825">
        <v>3.123307157771412</v>
      </c>
      <c r="L64" s="825">
        <v>3.07207899029734</v>
      </c>
      <c r="M64" s="825">
        <v>3.0237925700395314</v>
      </c>
      <c r="N64" s="825">
        <v>2.9728073192811717</v>
      </c>
      <c r="O64" s="825">
        <v>3.00618149168531</v>
      </c>
      <c r="P64" s="825">
        <v>3.0001836728294129</v>
      </c>
      <c r="Q64" s="825">
        <v>3.0368402689102232</v>
      </c>
    </row>
    <row r="65" spans="1:19" s="950" customFormat="1" ht="20.25" customHeight="1">
      <c r="A65" s="999" t="s">
        <v>138</v>
      </c>
      <c r="B65" s="826">
        <v>100</v>
      </c>
      <c r="C65" s="826">
        <v>100</v>
      </c>
      <c r="D65" s="826">
        <v>100</v>
      </c>
      <c r="E65" s="826">
        <v>100</v>
      </c>
      <c r="F65" s="826">
        <v>100</v>
      </c>
      <c r="G65" s="826">
        <v>100</v>
      </c>
      <c r="H65" s="826">
        <v>100</v>
      </c>
      <c r="I65" s="826">
        <v>100</v>
      </c>
      <c r="J65" s="826">
        <v>100</v>
      </c>
      <c r="K65" s="826">
        <v>100</v>
      </c>
      <c r="L65" s="826">
        <v>100</v>
      </c>
      <c r="M65" s="826">
        <v>100</v>
      </c>
      <c r="N65" s="826">
        <v>100</v>
      </c>
      <c r="O65" s="826">
        <v>100</v>
      </c>
      <c r="P65" s="826">
        <v>100</v>
      </c>
      <c r="Q65" s="826">
        <v>100</v>
      </c>
    </row>
    <row r="66" spans="1:19" ht="13">
      <c r="B66" s="869"/>
      <c r="C66" s="977"/>
      <c r="D66" s="977"/>
      <c r="E66" s="977"/>
      <c r="F66" s="977"/>
      <c r="G66" s="977"/>
      <c r="H66" s="977"/>
      <c r="I66" s="799"/>
      <c r="J66" s="977"/>
      <c r="K66" s="977"/>
      <c r="L66" s="977"/>
      <c r="M66" s="977"/>
      <c r="N66" s="977"/>
      <c r="O66" s="977"/>
      <c r="P66" s="977"/>
      <c r="Q66" s="977"/>
    </row>
    <row r="67" spans="1:19" s="958" customFormat="1" ht="85" customHeight="1">
      <c r="A67" s="987"/>
      <c r="B67" s="1424" t="s">
        <v>1645</v>
      </c>
      <c r="C67" s="1424"/>
      <c r="D67" s="1424"/>
      <c r="E67" s="1424"/>
      <c r="F67" s="1424"/>
      <c r="G67" s="954"/>
      <c r="H67" s="954"/>
      <c r="I67" s="954"/>
      <c r="J67" s="954"/>
      <c r="K67" s="954"/>
      <c r="L67" s="954"/>
      <c r="M67" s="954"/>
      <c r="N67" s="954"/>
      <c r="O67" s="954"/>
      <c r="P67" s="954"/>
      <c r="Q67" s="954"/>
      <c r="R67" s="954"/>
      <c r="S67" s="954"/>
    </row>
    <row r="68" spans="1:19" s="829" customFormat="1" ht="25" customHeight="1">
      <c r="A68" s="920"/>
      <c r="B68" s="1425" t="s">
        <v>1505</v>
      </c>
      <c r="C68" s="1425"/>
      <c r="D68" s="1425"/>
      <c r="E68" s="1425"/>
      <c r="F68" s="1425"/>
      <c r="G68" s="822"/>
      <c r="H68" s="822"/>
      <c r="I68" s="822"/>
      <c r="J68" s="822"/>
      <c r="K68" s="822"/>
      <c r="L68" s="822"/>
      <c r="M68" s="822"/>
      <c r="N68" s="822"/>
      <c r="O68" s="822"/>
      <c r="P68" s="822"/>
      <c r="Q68" s="822"/>
      <c r="R68" s="822"/>
      <c r="S68" s="822"/>
    </row>
    <row r="69" spans="1:19" s="829" customFormat="1" ht="15" customHeight="1">
      <c r="A69" s="920"/>
      <c r="B69" s="812" t="s">
        <v>1208</v>
      </c>
      <c r="C69" s="961"/>
      <c r="D69" s="961"/>
      <c r="E69" s="961"/>
      <c r="F69" s="961"/>
      <c r="G69" s="822"/>
      <c r="H69" s="822"/>
      <c r="I69" s="822"/>
      <c r="J69" s="822"/>
      <c r="K69" s="822"/>
      <c r="L69" s="822"/>
      <c r="M69" s="822"/>
      <c r="N69" s="822"/>
      <c r="O69" s="822"/>
      <c r="P69" s="822"/>
      <c r="Q69" s="822"/>
      <c r="R69" s="822"/>
      <c r="S69" s="822"/>
    </row>
  </sheetData>
  <sheetProtection selectLockedCells="1"/>
  <mergeCells count="11">
    <mergeCell ref="B47:F47"/>
    <mergeCell ref="G47:K47"/>
    <mergeCell ref="L47:Q47"/>
    <mergeCell ref="B67:F67"/>
    <mergeCell ref="B68:F68"/>
    <mergeCell ref="B7:F7"/>
    <mergeCell ref="G7:K7"/>
    <mergeCell ref="L7:Q7"/>
    <mergeCell ref="B27:F27"/>
    <mergeCell ref="G27:K27"/>
    <mergeCell ref="L27:Q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&amp;"Arial,Fett"Methan(CH&amp;Y4&amp;Y)-Emissionen*) 1990 – 2015 nach Bundesländern</oddHeader>
    <oddFooter>&amp;CStatistische Ämter der Länder – Indikatoren und Kennzahlen, UGRdL 2018</oddFooter>
  </headerFooter>
  <rowBreaks count="1" manualBreakCount="1">
    <brk id="45" max="16383" man="1"/>
  </rowBreaks>
  <colBreaks count="2" manualBreakCount="2">
    <brk id="6" max="1048575" man="1"/>
    <brk id="1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 style="14" customWidth="1"/>
    <col min="3" max="25" width="13.453125" style="14" customWidth="1"/>
    <col min="26" max="16384" width="11.453125" style="14"/>
  </cols>
  <sheetData>
    <row r="1" spans="1:26" ht="13">
      <c r="A1" s="1273" t="s">
        <v>263</v>
      </c>
      <c r="B1" s="1248"/>
    </row>
    <row r="3" spans="1:26" ht="12.75" customHeight="1">
      <c r="A3" s="1274" t="s">
        <v>209</v>
      </c>
      <c r="B3" s="1274"/>
      <c r="C3" s="15" t="s">
        <v>1351</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ht="13">
      <c r="A7" s="18"/>
      <c r="B7" s="20"/>
      <c r="C7" s="1272" t="s">
        <v>90</v>
      </c>
      <c r="D7" s="1272"/>
      <c r="E7" s="1272"/>
      <c r="F7" s="1272"/>
      <c r="G7" s="1272"/>
      <c r="H7" s="1272"/>
      <c r="I7" s="1272" t="s">
        <v>90</v>
      </c>
      <c r="J7" s="1272"/>
      <c r="K7" s="1272"/>
      <c r="L7" s="1272"/>
      <c r="M7" s="1272"/>
      <c r="N7" s="1272"/>
      <c r="O7" s="1272" t="s">
        <v>90</v>
      </c>
      <c r="P7" s="1272"/>
      <c r="Q7" s="1272"/>
      <c r="R7" s="1272"/>
      <c r="S7" s="1272"/>
      <c r="T7" s="1272"/>
      <c r="U7" s="1272" t="s">
        <v>90</v>
      </c>
      <c r="V7" s="1272"/>
      <c r="W7" s="1272"/>
      <c r="X7" s="1272"/>
      <c r="Y7" s="1272"/>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t="s">
        <v>355</v>
      </c>
      <c r="D9" s="278" t="s">
        <v>355</v>
      </c>
      <c r="E9" s="278" t="s">
        <v>355</v>
      </c>
      <c r="F9" s="278" t="s">
        <v>355</v>
      </c>
      <c r="G9" s="278" t="s">
        <v>355</v>
      </c>
      <c r="H9" s="278" t="s">
        <v>355</v>
      </c>
      <c r="I9" s="278" t="s">
        <v>355</v>
      </c>
      <c r="J9" s="278" t="s">
        <v>355</v>
      </c>
      <c r="K9" s="278" t="s">
        <v>355</v>
      </c>
      <c r="L9" s="278" t="s">
        <v>355</v>
      </c>
      <c r="M9" s="278" t="s">
        <v>355</v>
      </c>
      <c r="N9" s="278" t="s">
        <v>355</v>
      </c>
      <c r="O9" s="278" t="s">
        <v>355</v>
      </c>
      <c r="P9" s="278" t="s">
        <v>355</v>
      </c>
      <c r="Q9" s="278" t="s">
        <v>355</v>
      </c>
      <c r="R9" s="278" t="s">
        <v>355</v>
      </c>
      <c r="S9" s="278" t="s">
        <v>355</v>
      </c>
      <c r="T9" s="278" t="s">
        <v>355</v>
      </c>
      <c r="U9" s="278" t="s">
        <v>355</v>
      </c>
      <c r="V9" s="278" t="s">
        <v>355</v>
      </c>
      <c r="W9" s="278" t="s">
        <v>355</v>
      </c>
      <c r="X9" s="278" t="s">
        <v>355</v>
      </c>
      <c r="Y9" s="278" t="s">
        <v>355</v>
      </c>
      <c r="Z9" s="263"/>
    </row>
    <row r="10" spans="1:26">
      <c r="A10" s="86">
        <v>2</v>
      </c>
      <c r="B10" s="518" t="s">
        <v>280</v>
      </c>
      <c r="C10" s="509" t="s">
        <v>355</v>
      </c>
      <c r="D10" s="278" t="s">
        <v>355</v>
      </c>
      <c r="E10" s="278" t="s">
        <v>355</v>
      </c>
      <c r="F10" s="278" t="s">
        <v>355</v>
      </c>
      <c r="G10" s="278" t="s">
        <v>355</v>
      </c>
      <c r="H10" s="278" t="s">
        <v>355</v>
      </c>
      <c r="I10" s="278" t="s">
        <v>355</v>
      </c>
      <c r="J10" s="278" t="s">
        <v>355</v>
      </c>
      <c r="K10" s="278" t="s">
        <v>355</v>
      </c>
      <c r="L10" s="278" t="s">
        <v>355</v>
      </c>
      <c r="M10" s="278" t="s">
        <v>355</v>
      </c>
      <c r="N10" s="278" t="s">
        <v>355</v>
      </c>
      <c r="O10" s="278" t="s">
        <v>355</v>
      </c>
      <c r="P10" s="278" t="s">
        <v>355</v>
      </c>
      <c r="Q10" s="278" t="s">
        <v>355</v>
      </c>
      <c r="R10" s="278" t="s">
        <v>355</v>
      </c>
      <c r="S10" s="278" t="s">
        <v>355</v>
      </c>
      <c r="T10" s="278" t="s">
        <v>355</v>
      </c>
      <c r="U10" s="278" t="s">
        <v>355</v>
      </c>
      <c r="V10" s="278" t="s">
        <v>355</v>
      </c>
      <c r="W10" s="278" t="s">
        <v>355</v>
      </c>
      <c r="X10" s="278" t="s">
        <v>355</v>
      </c>
      <c r="Y10" s="278" t="s">
        <v>355</v>
      </c>
      <c r="Z10" s="263"/>
    </row>
    <row r="11" spans="1:26">
      <c r="A11" s="86">
        <v>3</v>
      </c>
      <c r="B11" s="519" t="s">
        <v>349</v>
      </c>
      <c r="C11" s="509">
        <v>0</v>
      </c>
      <c r="D11" s="278">
        <v>0</v>
      </c>
      <c r="E11" s="278">
        <v>0</v>
      </c>
      <c r="F11" s="278">
        <v>0</v>
      </c>
      <c r="G11" s="278">
        <v>0</v>
      </c>
      <c r="H11" s="278">
        <v>0</v>
      </c>
      <c r="I11" s="278">
        <v>0</v>
      </c>
      <c r="J11" s="278">
        <v>0</v>
      </c>
      <c r="K11" s="278">
        <v>0</v>
      </c>
      <c r="L11" s="278">
        <v>0</v>
      </c>
      <c r="M11" s="278">
        <v>0</v>
      </c>
      <c r="N11" s="278">
        <v>0</v>
      </c>
      <c r="O11" s="278">
        <v>0</v>
      </c>
      <c r="P11" s="278">
        <v>0</v>
      </c>
      <c r="Q11" s="278">
        <v>0</v>
      </c>
      <c r="R11" s="278">
        <v>0</v>
      </c>
      <c r="S11" s="278">
        <v>0</v>
      </c>
      <c r="T11" s="278">
        <v>0</v>
      </c>
      <c r="U11" s="278">
        <v>0</v>
      </c>
      <c r="V11" s="278">
        <v>0</v>
      </c>
      <c r="W11" s="278">
        <v>0</v>
      </c>
      <c r="X11" s="278">
        <v>0</v>
      </c>
      <c r="Y11" s="278">
        <v>0</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78">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78">
        <v>0</v>
      </c>
      <c r="Z13" s="263"/>
    </row>
    <row r="14" spans="1:26">
      <c r="A14" s="86">
        <v>6</v>
      </c>
      <c r="B14" s="790" t="s">
        <v>596</v>
      </c>
      <c r="C14" s="509">
        <v>0</v>
      </c>
      <c r="D14" s="278">
        <v>0</v>
      </c>
      <c r="E14" s="278">
        <v>0</v>
      </c>
      <c r="F14" s="278">
        <v>0</v>
      </c>
      <c r="G14" s="278">
        <v>0</v>
      </c>
      <c r="H14" s="278">
        <v>0</v>
      </c>
      <c r="I14" s="278">
        <v>0</v>
      </c>
      <c r="J14" s="278">
        <v>0</v>
      </c>
      <c r="K14" s="278">
        <v>0</v>
      </c>
      <c r="L14" s="278">
        <v>0</v>
      </c>
      <c r="M14" s="278">
        <v>0</v>
      </c>
      <c r="N14" s="278">
        <v>0</v>
      </c>
      <c r="O14" s="278">
        <v>0</v>
      </c>
      <c r="P14" s="278">
        <v>0</v>
      </c>
      <c r="Q14" s="278">
        <v>0</v>
      </c>
      <c r="R14" s="278">
        <v>0</v>
      </c>
      <c r="S14" s="278">
        <v>0</v>
      </c>
      <c r="T14" s="278">
        <v>0</v>
      </c>
      <c r="U14" s="278">
        <v>0</v>
      </c>
      <c r="V14" s="278">
        <v>0</v>
      </c>
      <c r="W14" s="278">
        <v>0</v>
      </c>
      <c r="X14" s="278">
        <v>0</v>
      </c>
      <c r="Y14" s="278">
        <v>0</v>
      </c>
      <c r="Z14" s="263"/>
    </row>
    <row r="15" spans="1:26">
      <c r="A15" s="86">
        <v>7</v>
      </c>
      <c r="B15" s="790" t="s">
        <v>264</v>
      </c>
      <c r="C15" s="509">
        <v>0</v>
      </c>
      <c r="D15" s="278">
        <v>0</v>
      </c>
      <c r="E15" s="278">
        <v>0</v>
      </c>
      <c r="F15" s="278">
        <v>0</v>
      </c>
      <c r="G15" s="278">
        <v>0</v>
      </c>
      <c r="H15" s="278">
        <v>0</v>
      </c>
      <c r="I15" s="278">
        <v>0</v>
      </c>
      <c r="J15" s="278">
        <v>0</v>
      </c>
      <c r="K15" s="278">
        <v>0</v>
      </c>
      <c r="L15" s="278">
        <v>0</v>
      </c>
      <c r="M15" s="278">
        <v>0</v>
      </c>
      <c r="N15" s="278">
        <v>0</v>
      </c>
      <c r="O15" s="278">
        <v>0</v>
      </c>
      <c r="P15" s="278">
        <v>0</v>
      </c>
      <c r="Q15" s="278">
        <v>0</v>
      </c>
      <c r="R15" s="278">
        <v>0</v>
      </c>
      <c r="S15" s="278">
        <v>0</v>
      </c>
      <c r="T15" s="278">
        <v>0</v>
      </c>
      <c r="U15" s="278">
        <v>0</v>
      </c>
      <c r="V15" s="278">
        <v>0</v>
      </c>
      <c r="W15" s="278">
        <v>0</v>
      </c>
      <c r="X15" s="278">
        <v>0</v>
      </c>
      <c r="Y15" s="278">
        <v>0</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78">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78">
        <v>0</v>
      </c>
      <c r="Z17" s="263"/>
    </row>
    <row r="18" spans="1:26">
      <c r="A18" s="86"/>
      <c r="B18" s="791" t="s">
        <v>351</v>
      </c>
      <c r="C18" s="509">
        <v>0</v>
      </c>
      <c r="D18" s="278">
        <v>0</v>
      </c>
      <c r="E18" s="278">
        <v>0</v>
      </c>
      <c r="F18" s="278">
        <v>0</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78">
        <v>0</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78">
        <v>0</v>
      </c>
      <c r="Z19" s="263"/>
    </row>
    <row r="20" spans="1:26">
      <c r="A20" s="86">
        <v>9</v>
      </c>
      <c r="B20" s="519" t="s">
        <v>135</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78">
        <v>0</v>
      </c>
      <c r="Z21" s="263"/>
    </row>
    <row r="22" spans="1:26">
      <c r="A22" s="86">
        <v>11</v>
      </c>
      <c r="B22" s="790" t="s">
        <v>313</v>
      </c>
      <c r="C22" s="509" t="s">
        <v>355</v>
      </c>
      <c r="D22" s="278" t="s">
        <v>355</v>
      </c>
      <c r="E22" s="278" t="s">
        <v>355</v>
      </c>
      <c r="F22" s="278" t="s">
        <v>355</v>
      </c>
      <c r="G22" s="278" t="s">
        <v>355</v>
      </c>
      <c r="H22" s="278" t="s">
        <v>355</v>
      </c>
      <c r="I22" s="278" t="s">
        <v>355</v>
      </c>
      <c r="J22" s="278" t="s">
        <v>355</v>
      </c>
      <c r="K22" s="278" t="s">
        <v>355</v>
      </c>
      <c r="L22" s="278" t="s">
        <v>355</v>
      </c>
      <c r="M22" s="278" t="s">
        <v>355</v>
      </c>
      <c r="N22" s="278" t="s">
        <v>355</v>
      </c>
      <c r="O22" s="278" t="s">
        <v>355</v>
      </c>
      <c r="P22" s="278" t="s">
        <v>355</v>
      </c>
      <c r="Q22" s="278" t="s">
        <v>355</v>
      </c>
      <c r="R22" s="278" t="s">
        <v>355</v>
      </c>
      <c r="S22" s="278" t="s">
        <v>355</v>
      </c>
      <c r="T22" s="278" t="s">
        <v>355</v>
      </c>
      <c r="U22" s="278" t="s">
        <v>355</v>
      </c>
      <c r="V22" s="278" t="s">
        <v>355</v>
      </c>
      <c r="W22" s="278" t="s">
        <v>355</v>
      </c>
      <c r="X22" s="278" t="s">
        <v>355</v>
      </c>
      <c r="Y22" s="278" t="s">
        <v>355</v>
      </c>
      <c r="Z22" s="263"/>
    </row>
    <row r="23" spans="1:26">
      <c r="A23" s="86">
        <v>12</v>
      </c>
      <c r="B23" s="791" t="s">
        <v>266</v>
      </c>
      <c r="C23" s="510" t="s">
        <v>355</v>
      </c>
      <c r="D23" s="278" t="s">
        <v>355</v>
      </c>
      <c r="E23" s="278" t="s">
        <v>355</v>
      </c>
      <c r="F23" s="278" t="s">
        <v>355</v>
      </c>
      <c r="G23" s="278" t="s">
        <v>355</v>
      </c>
      <c r="H23" s="292" t="s">
        <v>355</v>
      </c>
      <c r="I23" s="292" t="s">
        <v>355</v>
      </c>
      <c r="J23" s="292" t="s">
        <v>355</v>
      </c>
      <c r="K23" s="278" t="s">
        <v>355</v>
      </c>
      <c r="L23" s="278" t="s">
        <v>355</v>
      </c>
      <c r="M23" s="278" t="s">
        <v>355</v>
      </c>
      <c r="N23" s="278" t="s">
        <v>355</v>
      </c>
      <c r="O23" s="278" t="s">
        <v>355</v>
      </c>
      <c r="P23" s="278" t="s">
        <v>355</v>
      </c>
      <c r="Q23" s="278" t="s">
        <v>355</v>
      </c>
      <c r="R23" s="278" t="s">
        <v>355</v>
      </c>
      <c r="S23" s="278" t="s">
        <v>355</v>
      </c>
      <c r="T23" s="278" t="s">
        <v>355</v>
      </c>
      <c r="U23" s="278" t="s">
        <v>355</v>
      </c>
      <c r="V23" s="278" t="s">
        <v>355</v>
      </c>
      <c r="W23" s="278" t="s">
        <v>355</v>
      </c>
      <c r="X23" s="278" t="s">
        <v>355</v>
      </c>
      <c r="Y23" s="278" t="s">
        <v>355</v>
      </c>
      <c r="Z23" s="263"/>
    </row>
    <row r="24" spans="1:26">
      <c r="A24" s="86">
        <v>13</v>
      </c>
      <c r="B24" s="792" t="s">
        <v>267</v>
      </c>
      <c r="C24" s="510" t="s">
        <v>355</v>
      </c>
      <c r="D24" s="278" t="s">
        <v>355</v>
      </c>
      <c r="E24" s="278" t="s">
        <v>355</v>
      </c>
      <c r="F24" s="278" t="s">
        <v>355</v>
      </c>
      <c r="G24" s="278" t="s">
        <v>355</v>
      </c>
      <c r="H24" s="292" t="s">
        <v>355</v>
      </c>
      <c r="I24" s="292" t="s">
        <v>355</v>
      </c>
      <c r="J24" s="292" t="s">
        <v>355</v>
      </c>
      <c r="K24" s="278" t="s">
        <v>355</v>
      </c>
      <c r="L24" s="278" t="s">
        <v>355</v>
      </c>
      <c r="M24" s="278" t="s">
        <v>355</v>
      </c>
      <c r="N24" s="278" t="s">
        <v>355</v>
      </c>
      <c r="O24" s="278" t="s">
        <v>355</v>
      </c>
      <c r="P24" s="278" t="s">
        <v>355</v>
      </c>
      <c r="Q24" s="278" t="s">
        <v>355</v>
      </c>
      <c r="R24" s="278" t="s">
        <v>355</v>
      </c>
      <c r="S24" s="278" t="s">
        <v>355</v>
      </c>
      <c r="T24" s="278" t="s">
        <v>355</v>
      </c>
      <c r="U24" s="278" t="s">
        <v>355</v>
      </c>
      <c r="V24" s="278" t="s">
        <v>355</v>
      </c>
      <c r="W24" s="278" t="s">
        <v>355</v>
      </c>
      <c r="X24" s="278" t="s">
        <v>355</v>
      </c>
      <c r="Y24" s="278" t="s">
        <v>355</v>
      </c>
      <c r="Z24" s="263"/>
    </row>
    <row r="25" spans="1:26" ht="25.5" customHeight="1">
      <c r="A25" s="520">
        <v>14</v>
      </c>
      <c r="B25" s="793" t="s">
        <v>172</v>
      </c>
      <c r="C25" s="510" t="s">
        <v>355</v>
      </c>
      <c r="D25" s="278" t="s">
        <v>355</v>
      </c>
      <c r="E25" s="278" t="s">
        <v>355</v>
      </c>
      <c r="F25" s="278" t="s">
        <v>355</v>
      </c>
      <c r="G25" s="278" t="s">
        <v>355</v>
      </c>
      <c r="H25" s="292" t="s">
        <v>355</v>
      </c>
      <c r="I25" s="292" t="s">
        <v>355</v>
      </c>
      <c r="J25" s="292" t="s">
        <v>355</v>
      </c>
      <c r="K25" s="278" t="s">
        <v>355</v>
      </c>
      <c r="L25" s="278" t="s">
        <v>355</v>
      </c>
      <c r="M25" s="278" t="s">
        <v>355</v>
      </c>
      <c r="N25" s="278" t="s">
        <v>355</v>
      </c>
      <c r="O25" s="278" t="s">
        <v>355</v>
      </c>
      <c r="P25" s="278" t="s">
        <v>355</v>
      </c>
      <c r="Q25" s="278" t="s">
        <v>355</v>
      </c>
      <c r="R25" s="278" t="s">
        <v>355</v>
      </c>
      <c r="S25" s="278" t="s">
        <v>355</v>
      </c>
      <c r="T25" s="278" t="s">
        <v>355</v>
      </c>
      <c r="U25" s="278" t="s">
        <v>355</v>
      </c>
      <c r="V25" s="278" t="s">
        <v>355</v>
      </c>
      <c r="W25" s="278" t="s">
        <v>355</v>
      </c>
      <c r="X25" s="278" t="s">
        <v>355</v>
      </c>
      <c r="Y25" s="278" t="s">
        <v>355</v>
      </c>
      <c r="Z25" s="263"/>
    </row>
    <row r="26" spans="1:26">
      <c r="A26" s="86"/>
      <c r="B26" s="792" t="s">
        <v>354</v>
      </c>
      <c r="C26" s="510">
        <v>0</v>
      </c>
      <c r="D26" s="278">
        <v>0</v>
      </c>
      <c r="E26" s="278">
        <v>0</v>
      </c>
      <c r="F26" s="278">
        <v>0</v>
      </c>
      <c r="G26" s="278">
        <v>0</v>
      </c>
      <c r="H26" s="292">
        <v>0</v>
      </c>
      <c r="I26" s="292">
        <v>0</v>
      </c>
      <c r="J26" s="292">
        <v>0</v>
      </c>
      <c r="K26" s="278">
        <v>0</v>
      </c>
      <c r="L26" s="278">
        <v>0</v>
      </c>
      <c r="M26" s="278">
        <v>0</v>
      </c>
      <c r="N26" s="278">
        <v>0</v>
      </c>
      <c r="O26" s="278">
        <v>0</v>
      </c>
      <c r="P26" s="278">
        <v>0</v>
      </c>
      <c r="Q26" s="278">
        <v>0</v>
      </c>
      <c r="R26" s="278">
        <v>0</v>
      </c>
      <c r="S26" s="278">
        <v>0</v>
      </c>
      <c r="T26" s="278">
        <v>0</v>
      </c>
      <c r="U26" s="278">
        <v>0</v>
      </c>
      <c r="V26" s="278">
        <v>0</v>
      </c>
      <c r="W26" s="278">
        <v>0</v>
      </c>
      <c r="X26" s="278">
        <v>0</v>
      </c>
      <c r="Y26" s="278">
        <v>0</v>
      </c>
      <c r="Z26" s="263"/>
    </row>
    <row r="27" spans="1:26" ht="25.5" customHeight="1">
      <c r="A27" s="86"/>
      <c r="B27" s="793" t="s">
        <v>168</v>
      </c>
      <c r="C27" s="509">
        <v>0</v>
      </c>
      <c r="D27" s="278">
        <v>0</v>
      </c>
      <c r="E27" s="278">
        <v>0</v>
      </c>
      <c r="F27" s="278">
        <v>0</v>
      </c>
      <c r="G27" s="278">
        <v>0</v>
      </c>
      <c r="H27" s="278">
        <v>0</v>
      </c>
      <c r="I27" s="278">
        <v>0</v>
      </c>
      <c r="J27" s="278">
        <v>0</v>
      </c>
      <c r="K27" s="278">
        <v>0</v>
      </c>
      <c r="L27" s="278">
        <v>0</v>
      </c>
      <c r="M27" s="278">
        <v>0</v>
      </c>
      <c r="N27" s="278">
        <v>0</v>
      </c>
      <c r="O27" s="278">
        <v>0</v>
      </c>
      <c r="P27" s="278">
        <v>0</v>
      </c>
      <c r="Q27" s="278">
        <v>0</v>
      </c>
      <c r="R27" s="278">
        <v>0</v>
      </c>
      <c r="S27" s="278">
        <v>0</v>
      </c>
      <c r="T27" s="278">
        <v>0</v>
      </c>
      <c r="U27" s="278">
        <v>0</v>
      </c>
      <c r="V27" s="278">
        <v>0</v>
      </c>
      <c r="W27" s="278">
        <v>0</v>
      </c>
      <c r="X27" s="278">
        <v>0</v>
      </c>
      <c r="Y27" s="278">
        <v>0</v>
      </c>
      <c r="Z27" s="263"/>
    </row>
    <row r="28" spans="1:26">
      <c r="A28" s="86"/>
      <c r="B28" s="792" t="s">
        <v>268</v>
      </c>
      <c r="C28" s="509">
        <v>0</v>
      </c>
      <c r="D28" s="278">
        <v>0</v>
      </c>
      <c r="E28" s="278">
        <v>0</v>
      </c>
      <c r="F28" s="278">
        <v>0</v>
      </c>
      <c r="G28" s="278">
        <v>0</v>
      </c>
      <c r="H28" s="278">
        <v>0</v>
      </c>
      <c r="I28" s="278">
        <v>0</v>
      </c>
      <c r="J28" s="278">
        <v>0</v>
      </c>
      <c r="K28" s="278">
        <v>0</v>
      </c>
      <c r="L28" s="278">
        <v>0</v>
      </c>
      <c r="M28" s="278">
        <v>0</v>
      </c>
      <c r="N28" s="278">
        <v>0</v>
      </c>
      <c r="O28" s="278">
        <v>0</v>
      </c>
      <c r="P28" s="278">
        <v>0</v>
      </c>
      <c r="Q28" s="278">
        <v>0</v>
      </c>
      <c r="R28" s="278">
        <v>0</v>
      </c>
      <c r="S28" s="278">
        <v>0</v>
      </c>
      <c r="T28" s="278">
        <v>0</v>
      </c>
      <c r="U28" s="278">
        <v>0</v>
      </c>
      <c r="V28" s="278">
        <v>0</v>
      </c>
      <c r="W28" s="278">
        <v>0</v>
      </c>
      <c r="X28" s="278">
        <v>0</v>
      </c>
      <c r="Y28" s="278">
        <v>0</v>
      </c>
      <c r="Z28" s="263"/>
    </row>
    <row r="29" spans="1:26">
      <c r="A29" s="86">
        <v>16</v>
      </c>
      <c r="B29" s="791" t="s">
        <v>269</v>
      </c>
      <c r="C29" s="509">
        <v>0</v>
      </c>
      <c r="D29" s="278">
        <v>0</v>
      </c>
      <c r="E29" s="278">
        <v>0</v>
      </c>
      <c r="F29" s="278">
        <v>0</v>
      </c>
      <c r="G29" s="278">
        <v>0</v>
      </c>
      <c r="H29" s="278">
        <v>0</v>
      </c>
      <c r="I29" s="278">
        <v>0</v>
      </c>
      <c r="J29" s="278">
        <v>0</v>
      </c>
      <c r="K29" s="278">
        <v>0</v>
      </c>
      <c r="L29" s="278">
        <v>0</v>
      </c>
      <c r="M29" s="278">
        <v>0</v>
      </c>
      <c r="N29" s="278">
        <v>0</v>
      </c>
      <c r="O29" s="278">
        <v>0</v>
      </c>
      <c r="P29" s="278">
        <v>0</v>
      </c>
      <c r="Q29" s="278">
        <v>0</v>
      </c>
      <c r="R29" s="278">
        <v>0</v>
      </c>
      <c r="S29" s="278">
        <v>0</v>
      </c>
      <c r="T29" s="278">
        <v>0</v>
      </c>
      <c r="U29" s="278">
        <v>0</v>
      </c>
      <c r="V29" s="278">
        <v>0</v>
      </c>
      <c r="W29" s="278">
        <v>0</v>
      </c>
      <c r="X29" s="278">
        <v>0</v>
      </c>
      <c r="Y29" s="278">
        <v>0</v>
      </c>
      <c r="Z29" s="263"/>
    </row>
    <row r="30" spans="1:26">
      <c r="A30" s="86">
        <v>17</v>
      </c>
      <c r="B30" s="792" t="s">
        <v>270</v>
      </c>
      <c r="C30" s="509">
        <v>0</v>
      </c>
      <c r="D30" s="278">
        <v>0</v>
      </c>
      <c r="E30" s="278">
        <v>0</v>
      </c>
      <c r="F30" s="278">
        <v>0</v>
      </c>
      <c r="G30" s="278">
        <v>0</v>
      </c>
      <c r="H30" s="278">
        <v>0</v>
      </c>
      <c r="I30" s="278">
        <v>0</v>
      </c>
      <c r="J30" s="278">
        <v>0</v>
      </c>
      <c r="K30" s="278">
        <v>0</v>
      </c>
      <c r="L30" s="278">
        <v>0</v>
      </c>
      <c r="M30" s="278">
        <v>0</v>
      </c>
      <c r="N30" s="278">
        <v>0</v>
      </c>
      <c r="O30" s="278">
        <v>0</v>
      </c>
      <c r="P30" s="278">
        <v>0</v>
      </c>
      <c r="Q30" s="278">
        <v>0</v>
      </c>
      <c r="R30" s="278">
        <v>0</v>
      </c>
      <c r="S30" s="278">
        <v>0</v>
      </c>
      <c r="T30" s="278">
        <v>0</v>
      </c>
      <c r="U30" s="278">
        <v>0</v>
      </c>
      <c r="V30" s="278">
        <v>0</v>
      </c>
      <c r="W30" s="278">
        <v>0</v>
      </c>
      <c r="X30" s="278">
        <v>0</v>
      </c>
      <c r="Y30" s="278">
        <v>0</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78">
        <v>0</v>
      </c>
      <c r="Z31" s="263"/>
    </row>
    <row r="32" spans="1:26">
      <c r="A32" s="86">
        <v>19</v>
      </c>
      <c r="B32" s="792" t="s">
        <v>356</v>
      </c>
      <c r="C32" s="509">
        <v>0</v>
      </c>
      <c r="D32" s="278">
        <v>0</v>
      </c>
      <c r="E32" s="278">
        <v>0</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78">
        <v>0</v>
      </c>
      <c r="Z32" s="263"/>
    </row>
    <row r="33" spans="1:26">
      <c r="A33" s="86"/>
      <c r="B33" s="792" t="s">
        <v>272</v>
      </c>
      <c r="C33" s="509">
        <v>0</v>
      </c>
      <c r="D33" s="278">
        <v>0</v>
      </c>
      <c r="E33" s="278">
        <v>0</v>
      </c>
      <c r="F33" s="278">
        <v>0</v>
      </c>
      <c r="G33" s="278">
        <v>0</v>
      </c>
      <c r="H33" s="278">
        <v>0</v>
      </c>
      <c r="I33" s="278">
        <v>0</v>
      </c>
      <c r="J33" s="278">
        <v>0</v>
      </c>
      <c r="K33" s="278">
        <v>0</v>
      </c>
      <c r="L33" s="278">
        <v>0</v>
      </c>
      <c r="M33" s="278">
        <v>0</v>
      </c>
      <c r="N33" s="278">
        <v>0</v>
      </c>
      <c r="O33" s="278">
        <v>0</v>
      </c>
      <c r="P33" s="278">
        <v>0</v>
      </c>
      <c r="Q33" s="278">
        <v>0</v>
      </c>
      <c r="R33" s="278">
        <v>0</v>
      </c>
      <c r="S33" s="278">
        <v>0</v>
      </c>
      <c r="T33" s="278">
        <v>0</v>
      </c>
      <c r="U33" s="278">
        <v>0</v>
      </c>
      <c r="V33" s="278">
        <v>0</v>
      </c>
      <c r="W33" s="278">
        <v>0</v>
      </c>
      <c r="X33" s="278">
        <v>0</v>
      </c>
      <c r="Y33" s="278">
        <v>0</v>
      </c>
      <c r="Z33" s="263"/>
    </row>
    <row r="34" spans="1:26" ht="25.5" customHeight="1">
      <c r="A34" s="86"/>
      <c r="B34" s="793" t="s">
        <v>169</v>
      </c>
      <c r="C34" s="509">
        <v>0</v>
      </c>
      <c r="D34" s="278">
        <v>0</v>
      </c>
      <c r="E34" s="278">
        <v>0</v>
      </c>
      <c r="F34" s="278">
        <v>0</v>
      </c>
      <c r="G34" s="278">
        <v>0</v>
      </c>
      <c r="H34" s="278">
        <v>0</v>
      </c>
      <c r="I34" s="278">
        <v>0</v>
      </c>
      <c r="J34" s="278">
        <v>0</v>
      </c>
      <c r="K34" s="278">
        <v>0</v>
      </c>
      <c r="L34" s="278">
        <v>0</v>
      </c>
      <c r="M34" s="278">
        <v>0</v>
      </c>
      <c r="N34" s="278">
        <v>0</v>
      </c>
      <c r="O34" s="278">
        <v>0</v>
      </c>
      <c r="P34" s="278">
        <v>0</v>
      </c>
      <c r="Q34" s="278">
        <v>0</v>
      </c>
      <c r="R34" s="278">
        <v>0</v>
      </c>
      <c r="S34" s="278">
        <v>0</v>
      </c>
      <c r="T34" s="278">
        <v>0</v>
      </c>
      <c r="U34" s="278">
        <v>0</v>
      </c>
      <c r="V34" s="278">
        <v>0</v>
      </c>
      <c r="W34" s="278">
        <v>0</v>
      </c>
      <c r="X34" s="278">
        <v>0</v>
      </c>
      <c r="Y34" s="278">
        <v>0</v>
      </c>
      <c r="Z34" s="263"/>
    </row>
    <row r="35" spans="1:26">
      <c r="A35" s="86"/>
      <c r="B35" s="792" t="s">
        <v>362</v>
      </c>
      <c r="C35" s="509">
        <v>0</v>
      </c>
      <c r="D35" s="278">
        <v>0</v>
      </c>
      <c r="E35" s="278">
        <v>0</v>
      </c>
      <c r="F35" s="278">
        <v>0</v>
      </c>
      <c r="G35" s="278">
        <v>0</v>
      </c>
      <c r="H35" s="278">
        <v>0</v>
      </c>
      <c r="I35" s="278">
        <v>0</v>
      </c>
      <c r="J35" s="278">
        <v>0</v>
      </c>
      <c r="K35" s="278">
        <v>0</v>
      </c>
      <c r="L35" s="278">
        <v>0</v>
      </c>
      <c r="M35" s="278">
        <v>0</v>
      </c>
      <c r="N35" s="278">
        <v>0</v>
      </c>
      <c r="O35" s="278">
        <v>0</v>
      </c>
      <c r="P35" s="278">
        <v>0</v>
      </c>
      <c r="Q35" s="278">
        <v>0</v>
      </c>
      <c r="R35" s="278">
        <v>0</v>
      </c>
      <c r="S35" s="278">
        <v>0</v>
      </c>
      <c r="T35" s="278">
        <v>0</v>
      </c>
      <c r="U35" s="278">
        <v>0</v>
      </c>
      <c r="V35" s="278">
        <v>0</v>
      </c>
      <c r="W35" s="278">
        <v>0</v>
      </c>
      <c r="X35" s="278">
        <v>0</v>
      </c>
      <c r="Y35" s="278">
        <v>0</v>
      </c>
      <c r="Z35" s="263"/>
    </row>
    <row r="36" spans="1:26">
      <c r="A36" s="86">
        <v>21</v>
      </c>
      <c r="B36" s="518" t="s">
        <v>281</v>
      </c>
      <c r="C36" s="509" t="s">
        <v>355</v>
      </c>
      <c r="D36" s="278" t="s">
        <v>355</v>
      </c>
      <c r="E36" s="278" t="s">
        <v>355</v>
      </c>
      <c r="F36" s="278" t="s">
        <v>355</v>
      </c>
      <c r="G36" s="278" t="s">
        <v>355</v>
      </c>
      <c r="H36" s="278" t="s">
        <v>355</v>
      </c>
      <c r="I36" s="278" t="s">
        <v>355</v>
      </c>
      <c r="J36" s="278" t="s">
        <v>355</v>
      </c>
      <c r="K36" s="278" t="s">
        <v>355</v>
      </c>
      <c r="L36" s="278" t="s">
        <v>355</v>
      </c>
      <c r="M36" s="278" t="s">
        <v>355</v>
      </c>
      <c r="N36" s="278" t="s">
        <v>355</v>
      </c>
      <c r="O36" s="278" t="s">
        <v>355</v>
      </c>
      <c r="P36" s="278" t="s">
        <v>355</v>
      </c>
      <c r="Q36" s="278" t="s">
        <v>355</v>
      </c>
      <c r="R36" s="278" t="s">
        <v>355</v>
      </c>
      <c r="S36" s="278" t="s">
        <v>355</v>
      </c>
      <c r="T36" s="278" t="s">
        <v>355</v>
      </c>
      <c r="U36" s="278" t="s">
        <v>355</v>
      </c>
      <c r="V36" s="278" t="s">
        <v>355</v>
      </c>
      <c r="W36" s="278" t="s">
        <v>355</v>
      </c>
      <c r="X36" s="278" t="s">
        <v>355</v>
      </c>
      <c r="Y36" s="278" t="s">
        <v>355</v>
      </c>
      <c r="Z36" s="263"/>
    </row>
    <row r="37" spans="1:26">
      <c r="A37" s="86">
        <v>22</v>
      </c>
      <c r="B37" s="519" t="s">
        <v>273</v>
      </c>
      <c r="C37" s="510" t="s">
        <v>355</v>
      </c>
      <c r="D37" s="278" t="s">
        <v>355</v>
      </c>
      <c r="E37" s="278" t="s">
        <v>355</v>
      </c>
      <c r="F37" s="278" t="s">
        <v>355</v>
      </c>
      <c r="G37" s="278" t="s">
        <v>355</v>
      </c>
      <c r="H37" s="292" t="s">
        <v>355</v>
      </c>
      <c r="I37" s="292" t="s">
        <v>355</v>
      </c>
      <c r="J37" s="292" t="s">
        <v>355</v>
      </c>
      <c r="K37" s="278" t="s">
        <v>355</v>
      </c>
      <c r="L37" s="278" t="s">
        <v>355</v>
      </c>
      <c r="M37" s="278" t="s">
        <v>355</v>
      </c>
      <c r="N37" s="278" t="s">
        <v>355</v>
      </c>
      <c r="O37" s="278" t="s">
        <v>355</v>
      </c>
      <c r="P37" s="278" t="s">
        <v>355</v>
      </c>
      <c r="Q37" s="278" t="s">
        <v>355</v>
      </c>
      <c r="R37" s="278" t="s">
        <v>355</v>
      </c>
      <c r="S37" s="278" t="s">
        <v>355</v>
      </c>
      <c r="T37" s="278" t="s">
        <v>355</v>
      </c>
      <c r="U37" s="278" t="s">
        <v>355</v>
      </c>
      <c r="V37" s="278" t="s">
        <v>355</v>
      </c>
      <c r="W37" s="278" t="s">
        <v>355</v>
      </c>
      <c r="X37" s="278" t="s">
        <v>355</v>
      </c>
      <c r="Y37" s="278" t="s">
        <v>355</v>
      </c>
      <c r="Z37" s="263"/>
    </row>
    <row r="38" spans="1:26">
      <c r="A38" s="86">
        <v>23</v>
      </c>
      <c r="B38" s="790" t="s">
        <v>274</v>
      </c>
      <c r="C38" s="509" t="s">
        <v>355</v>
      </c>
      <c r="D38" s="278" t="s">
        <v>355</v>
      </c>
      <c r="E38" s="278" t="s">
        <v>355</v>
      </c>
      <c r="F38" s="278" t="s">
        <v>355</v>
      </c>
      <c r="G38" s="278" t="s">
        <v>355</v>
      </c>
      <c r="H38" s="278" t="s">
        <v>355</v>
      </c>
      <c r="I38" s="278" t="s">
        <v>355</v>
      </c>
      <c r="J38" s="278" t="s">
        <v>355</v>
      </c>
      <c r="K38" s="278" t="s">
        <v>355</v>
      </c>
      <c r="L38" s="278" t="s">
        <v>355</v>
      </c>
      <c r="M38" s="278" t="s">
        <v>355</v>
      </c>
      <c r="N38" s="278" t="s">
        <v>355</v>
      </c>
      <c r="O38" s="278" t="s">
        <v>355</v>
      </c>
      <c r="P38" s="278" t="s">
        <v>355</v>
      </c>
      <c r="Q38" s="278" t="s">
        <v>355</v>
      </c>
      <c r="R38" s="278" t="s">
        <v>355</v>
      </c>
      <c r="S38" s="278" t="s">
        <v>355</v>
      </c>
      <c r="T38" s="278" t="s">
        <v>355</v>
      </c>
      <c r="U38" s="278" t="s">
        <v>355</v>
      </c>
      <c r="V38" s="278" t="s">
        <v>355</v>
      </c>
      <c r="W38" s="278" t="s">
        <v>355</v>
      </c>
      <c r="X38" s="278" t="s">
        <v>355</v>
      </c>
      <c r="Y38" s="278" t="s">
        <v>355</v>
      </c>
      <c r="Z38" s="263"/>
    </row>
    <row r="39" spans="1:26">
      <c r="A39" s="86"/>
      <c r="B39" s="791" t="s">
        <v>363</v>
      </c>
      <c r="C39" s="509" t="s">
        <v>355</v>
      </c>
      <c r="D39" s="278" t="s">
        <v>355</v>
      </c>
      <c r="E39" s="278" t="s">
        <v>355</v>
      </c>
      <c r="F39" s="278" t="s">
        <v>355</v>
      </c>
      <c r="G39" s="278" t="s">
        <v>355</v>
      </c>
      <c r="H39" s="278" t="s">
        <v>355</v>
      </c>
      <c r="I39" s="278" t="s">
        <v>355</v>
      </c>
      <c r="J39" s="278" t="s">
        <v>355</v>
      </c>
      <c r="K39" s="278" t="s">
        <v>355</v>
      </c>
      <c r="L39" s="278" t="s">
        <v>355</v>
      </c>
      <c r="M39" s="278" t="s">
        <v>355</v>
      </c>
      <c r="N39" s="278" t="s">
        <v>355</v>
      </c>
      <c r="O39" s="278" t="s">
        <v>355</v>
      </c>
      <c r="P39" s="278" t="s">
        <v>355</v>
      </c>
      <c r="Q39" s="278" t="s">
        <v>355</v>
      </c>
      <c r="R39" s="278" t="s">
        <v>355</v>
      </c>
      <c r="S39" s="278" t="s">
        <v>355</v>
      </c>
      <c r="T39" s="278" t="s">
        <v>355</v>
      </c>
      <c r="U39" s="278" t="s">
        <v>355</v>
      </c>
      <c r="V39" s="278" t="s">
        <v>355</v>
      </c>
      <c r="W39" s="278" t="s">
        <v>355</v>
      </c>
      <c r="X39" s="278" t="s">
        <v>355</v>
      </c>
      <c r="Y39" s="278" t="s">
        <v>355</v>
      </c>
      <c r="Z39" s="263"/>
    </row>
    <row r="40" spans="1:26">
      <c r="A40" s="86"/>
      <c r="B40" s="791" t="s">
        <v>364</v>
      </c>
      <c r="C40" s="509" t="s">
        <v>355</v>
      </c>
      <c r="D40" s="278" t="s">
        <v>355</v>
      </c>
      <c r="E40" s="278" t="s">
        <v>355</v>
      </c>
      <c r="F40" s="278" t="s">
        <v>355</v>
      </c>
      <c r="G40" s="278" t="s">
        <v>355</v>
      </c>
      <c r="H40" s="278" t="s">
        <v>355</v>
      </c>
      <c r="I40" s="278" t="s">
        <v>355</v>
      </c>
      <c r="J40" s="278" t="s">
        <v>355</v>
      </c>
      <c r="K40" s="278" t="s">
        <v>355</v>
      </c>
      <c r="L40" s="278" t="s">
        <v>355</v>
      </c>
      <c r="M40" s="278" t="s">
        <v>355</v>
      </c>
      <c r="N40" s="278" t="s">
        <v>355</v>
      </c>
      <c r="O40" s="278" t="s">
        <v>355</v>
      </c>
      <c r="P40" s="278" t="s">
        <v>355</v>
      </c>
      <c r="Q40" s="278" t="s">
        <v>355</v>
      </c>
      <c r="R40" s="278" t="s">
        <v>355</v>
      </c>
      <c r="S40" s="278" t="s">
        <v>355</v>
      </c>
      <c r="T40" s="278" t="s">
        <v>355</v>
      </c>
      <c r="U40" s="278" t="s">
        <v>355</v>
      </c>
      <c r="V40" s="278" t="s">
        <v>355</v>
      </c>
      <c r="W40" s="278" t="s">
        <v>355</v>
      </c>
      <c r="X40" s="278" t="s">
        <v>355</v>
      </c>
      <c r="Y40" s="278" t="s">
        <v>355</v>
      </c>
      <c r="Z40" s="263"/>
    </row>
    <row r="41" spans="1:26">
      <c r="A41" s="86">
        <v>24</v>
      </c>
      <c r="B41" s="790" t="s">
        <v>365</v>
      </c>
      <c r="C41" s="509" t="s">
        <v>355</v>
      </c>
      <c r="D41" s="278" t="s">
        <v>355</v>
      </c>
      <c r="E41" s="278" t="s">
        <v>355</v>
      </c>
      <c r="F41" s="278" t="s">
        <v>355</v>
      </c>
      <c r="G41" s="278" t="s">
        <v>355</v>
      </c>
      <c r="H41" s="278" t="s">
        <v>355</v>
      </c>
      <c r="I41" s="278" t="s">
        <v>355</v>
      </c>
      <c r="J41" s="278" t="s">
        <v>355</v>
      </c>
      <c r="K41" s="278" t="s">
        <v>355</v>
      </c>
      <c r="L41" s="278" t="s">
        <v>355</v>
      </c>
      <c r="M41" s="278" t="s">
        <v>355</v>
      </c>
      <c r="N41" s="278" t="s">
        <v>355</v>
      </c>
      <c r="O41" s="278" t="s">
        <v>355</v>
      </c>
      <c r="P41" s="278" t="s">
        <v>355</v>
      </c>
      <c r="Q41" s="278" t="s">
        <v>355</v>
      </c>
      <c r="R41" s="278" t="s">
        <v>355</v>
      </c>
      <c r="S41" s="278" t="s">
        <v>355</v>
      </c>
      <c r="T41" s="278" t="s">
        <v>355</v>
      </c>
      <c r="U41" s="278" t="s">
        <v>355</v>
      </c>
      <c r="V41" s="278" t="s">
        <v>355</v>
      </c>
      <c r="W41" s="278" t="s">
        <v>355</v>
      </c>
      <c r="X41" s="278" t="s">
        <v>355</v>
      </c>
      <c r="Y41" s="278" t="s">
        <v>355</v>
      </c>
      <c r="Z41" s="263"/>
    </row>
    <row r="42" spans="1:26">
      <c r="A42" s="86">
        <v>25</v>
      </c>
      <c r="B42" s="790" t="s">
        <v>366</v>
      </c>
      <c r="C42" s="509" t="s">
        <v>355</v>
      </c>
      <c r="D42" s="278" t="s">
        <v>355</v>
      </c>
      <c r="E42" s="278" t="s">
        <v>355</v>
      </c>
      <c r="F42" s="278" t="s">
        <v>355</v>
      </c>
      <c r="G42" s="278" t="s">
        <v>355</v>
      </c>
      <c r="H42" s="278" t="s">
        <v>355</v>
      </c>
      <c r="I42" s="278" t="s">
        <v>355</v>
      </c>
      <c r="J42" s="278" t="s">
        <v>355</v>
      </c>
      <c r="K42" s="278" t="s">
        <v>355</v>
      </c>
      <c r="L42" s="278" t="s">
        <v>355</v>
      </c>
      <c r="M42" s="278" t="s">
        <v>355</v>
      </c>
      <c r="N42" s="278" t="s">
        <v>355</v>
      </c>
      <c r="O42" s="278" t="s">
        <v>355</v>
      </c>
      <c r="P42" s="278" t="s">
        <v>355</v>
      </c>
      <c r="Q42" s="278" t="s">
        <v>355</v>
      </c>
      <c r="R42" s="278" t="s">
        <v>355</v>
      </c>
      <c r="S42" s="278" t="s">
        <v>355</v>
      </c>
      <c r="T42" s="278" t="s">
        <v>355</v>
      </c>
      <c r="U42" s="278" t="s">
        <v>355</v>
      </c>
      <c r="V42" s="278" t="s">
        <v>355</v>
      </c>
      <c r="W42" s="278" t="s">
        <v>355</v>
      </c>
      <c r="X42" s="278" t="s">
        <v>355</v>
      </c>
      <c r="Y42" s="278" t="s">
        <v>355</v>
      </c>
      <c r="Z42" s="263"/>
    </row>
    <row r="43" spans="1:26">
      <c r="A43" s="86">
        <v>26</v>
      </c>
      <c r="B43" s="790" t="s">
        <v>275</v>
      </c>
      <c r="C43" s="509" t="s">
        <v>355</v>
      </c>
      <c r="D43" s="278" t="s">
        <v>355</v>
      </c>
      <c r="E43" s="278" t="s">
        <v>355</v>
      </c>
      <c r="F43" s="278" t="s">
        <v>355</v>
      </c>
      <c r="G43" s="278" t="s">
        <v>355</v>
      </c>
      <c r="H43" s="278" t="s">
        <v>355</v>
      </c>
      <c r="I43" s="278" t="s">
        <v>355</v>
      </c>
      <c r="J43" s="278" t="s">
        <v>355</v>
      </c>
      <c r="K43" s="278" t="s">
        <v>355</v>
      </c>
      <c r="L43" s="278" t="s">
        <v>355</v>
      </c>
      <c r="M43" s="278" t="s">
        <v>355</v>
      </c>
      <c r="N43" s="278" t="s">
        <v>355</v>
      </c>
      <c r="O43" s="278" t="s">
        <v>355</v>
      </c>
      <c r="P43" s="278" t="s">
        <v>355</v>
      </c>
      <c r="Q43" s="278" t="s">
        <v>355</v>
      </c>
      <c r="R43" s="278" t="s">
        <v>355</v>
      </c>
      <c r="S43" s="278" t="s">
        <v>355</v>
      </c>
      <c r="T43" s="278" t="s">
        <v>355</v>
      </c>
      <c r="U43" s="278" t="s">
        <v>355</v>
      </c>
      <c r="V43" s="278" t="s">
        <v>355</v>
      </c>
      <c r="W43" s="278" t="s">
        <v>355</v>
      </c>
      <c r="X43" s="278" t="s">
        <v>355</v>
      </c>
      <c r="Y43" s="278" t="s">
        <v>355</v>
      </c>
      <c r="Z43" s="263"/>
    </row>
    <row r="44" spans="1:26">
      <c r="A44" s="86"/>
      <c r="B44" s="791" t="s">
        <v>367</v>
      </c>
      <c r="C44" s="509" t="s">
        <v>355</v>
      </c>
      <c r="D44" s="278" t="s">
        <v>355</v>
      </c>
      <c r="E44" s="278" t="s">
        <v>355</v>
      </c>
      <c r="F44" s="278" t="s">
        <v>355</v>
      </c>
      <c r="G44" s="278" t="s">
        <v>355</v>
      </c>
      <c r="H44" s="278" t="s">
        <v>355</v>
      </c>
      <c r="I44" s="278" t="s">
        <v>355</v>
      </c>
      <c r="J44" s="278" t="s">
        <v>355</v>
      </c>
      <c r="K44" s="278" t="s">
        <v>355</v>
      </c>
      <c r="L44" s="278" t="s">
        <v>355</v>
      </c>
      <c r="M44" s="278" t="s">
        <v>355</v>
      </c>
      <c r="N44" s="278" t="s">
        <v>355</v>
      </c>
      <c r="O44" s="278" t="s">
        <v>355</v>
      </c>
      <c r="P44" s="278" t="s">
        <v>355</v>
      </c>
      <c r="Q44" s="278" t="s">
        <v>355</v>
      </c>
      <c r="R44" s="278" t="s">
        <v>355</v>
      </c>
      <c r="S44" s="278" t="s">
        <v>355</v>
      </c>
      <c r="T44" s="278" t="s">
        <v>355</v>
      </c>
      <c r="U44" s="278" t="s">
        <v>355</v>
      </c>
      <c r="V44" s="278" t="s">
        <v>355</v>
      </c>
      <c r="W44" s="278" t="s">
        <v>355</v>
      </c>
      <c r="X44" s="278" t="s">
        <v>355</v>
      </c>
      <c r="Y44" s="278" t="s">
        <v>355</v>
      </c>
      <c r="Z44" s="263"/>
    </row>
    <row r="45" spans="1:26">
      <c r="A45" s="86"/>
      <c r="B45" s="791" t="s">
        <v>368</v>
      </c>
      <c r="C45" s="509" t="s">
        <v>355</v>
      </c>
      <c r="D45" s="278" t="s">
        <v>355</v>
      </c>
      <c r="E45" s="278" t="s">
        <v>355</v>
      </c>
      <c r="F45" s="278" t="s">
        <v>355</v>
      </c>
      <c r="G45" s="278" t="s">
        <v>355</v>
      </c>
      <c r="H45" s="278" t="s">
        <v>355</v>
      </c>
      <c r="I45" s="278" t="s">
        <v>355</v>
      </c>
      <c r="J45" s="278" t="s">
        <v>355</v>
      </c>
      <c r="K45" s="278" t="s">
        <v>355</v>
      </c>
      <c r="L45" s="278" t="s">
        <v>355</v>
      </c>
      <c r="M45" s="278" t="s">
        <v>355</v>
      </c>
      <c r="N45" s="278" t="s">
        <v>355</v>
      </c>
      <c r="O45" s="278" t="s">
        <v>355</v>
      </c>
      <c r="P45" s="278" t="s">
        <v>355</v>
      </c>
      <c r="Q45" s="278" t="s">
        <v>355</v>
      </c>
      <c r="R45" s="278" t="s">
        <v>355</v>
      </c>
      <c r="S45" s="278" t="s">
        <v>355</v>
      </c>
      <c r="T45" s="278" t="s">
        <v>355</v>
      </c>
      <c r="U45" s="278" t="s">
        <v>355</v>
      </c>
      <c r="V45" s="278" t="s">
        <v>355</v>
      </c>
      <c r="W45" s="278" t="s">
        <v>355</v>
      </c>
      <c r="X45" s="278" t="s">
        <v>355</v>
      </c>
      <c r="Y45" s="278" t="s">
        <v>355</v>
      </c>
      <c r="Z45" s="263"/>
    </row>
    <row r="46" spans="1:26">
      <c r="A46" s="86">
        <v>27</v>
      </c>
      <c r="B46" s="790" t="s">
        <v>276</v>
      </c>
      <c r="C46" s="509" t="s">
        <v>355</v>
      </c>
      <c r="D46" s="278" t="s">
        <v>355</v>
      </c>
      <c r="E46" s="278" t="s">
        <v>355</v>
      </c>
      <c r="F46" s="278" t="s">
        <v>355</v>
      </c>
      <c r="G46" s="278" t="s">
        <v>355</v>
      </c>
      <c r="H46" s="278" t="s">
        <v>355</v>
      </c>
      <c r="I46" s="278" t="s">
        <v>355</v>
      </c>
      <c r="J46" s="278" t="s">
        <v>355</v>
      </c>
      <c r="K46" s="278" t="s">
        <v>355</v>
      </c>
      <c r="L46" s="278" t="s">
        <v>355</v>
      </c>
      <c r="M46" s="278" t="s">
        <v>355</v>
      </c>
      <c r="N46" s="278" t="s">
        <v>355</v>
      </c>
      <c r="O46" s="278" t="s">
        <v>355</v>
      </c>
      <c r="P46" s="278" t="s">
        <v>355</v>
      </c>
      <c r="Q46" s="278" t="s">
        <v>355</v>
      </c>
      <c r="R46" s="278" t="s">
        <v>355</v>
      </c>
      <c r="S46" s="278" t="s">
        <v>355</v>
      </c>
      <c r="T46" s="278" t="s">
        <v>355</v>
      </c>
      <c r="U46" s="278" t="s">
        <v>355</v>
      </c>
      <c r="V46" s="278" t="s">
        <v>355</v>
      </c>
      <c r="W46" s="278" t="s">
        <v>355</v>
      </c>
      <c r="X46" s="278" t="s">
        <v>355</v>
      </c>
      <c r="Y46" s="278" t="s">
        <v>355</v>
      </c>
      <c r="Z46" s="263"/>
    </row>
    <row r="47" spans="1:26" ht="25">
      <c r="A47" s="520">
        <v>28</v>
      </c>
      <c r="B47" s="796" t="s">
        <v>1337</v>
      </c>
      <c r="C47" s="509" t="s">
        <v>355</v>
      </c>
      <c r="D47" s="278" t="s">
        <v>355</v>
      </c>
      <c r="E47" s="278" t="s">
        <v>355</v>
      </c>
      <c r="F47" s="278" t="s">
        <v>355</v>
      </c>
      <c r="G47" s="278" t="s">
        <v>355</v>
      </c>
      <c r="H47" s="278" t="s">
        <v>355</v>
      </c>
      <c r="I47" s="278" t="s">
        <v>355</v>
      </c>
      <c r="J47" s="278" t="s">
        <v>355</v>
      </c>
      <c r="K47" s="278" t="s">
        <v>355</v>
      </c>
      <c r="L47" s="278" t="s">
        <v>355</v>
      </c>
      <c r="M47" s="278" t="s">
        <v>355</v>
      </c>
      <c r="N47" s="278" t="s">
        <v>355</v>
      </c>
      <c r="O47" s="278" t="s">
        <v>355</v>
      </c>
      <c r="P47" s="278" t="s">
        <v>355</v>
      </c>
      <c r="Q47" s="278" t="s">
        <v>355</v>
      </c>
      <c r="R47" s="278" t="s">
        <v>355</v>
      </c>
      <c r="S47" s="278" t="s">
        <v>355</v>
      </c>
      <c r="T47" s="278" t="s">
        <v>355</v>
      </c>
      <c r="U47" s="278" t="s">
        <v>355</v>
      </c>
      <c r="V47" s="278" t="s">
        <v>355</v>
      </c>
      <c r="W47" s="278" t="s">
        <v>355</v>
      </c>
      <c r="X47" s="278" t="s">
        <v>355</v>
      </c>
      <c r="Y47" s="278" t="s">
        <v>355</v>
      </c>
      <c r="Z47" s="263"/>
    </row>
    <row r="48" spans="1:26">
      <c r="A48" s="86">
        <v>29</v>
      </c>
      <c r="B48" s="790" t="s">
        <v>1338</v>
      </c>
      <c r="C48" s="509" t="s">
        <v>355</v>
      </c>
      <c r="D48" s="278" t="s">
        <v>355</v>
      </c>
      <c r="E48" s="278" t="s">
        <v>355</v>
      </c>
      <c r="F48" s="278" t="s">
        <v>355</v>
      </c>
      <c r="G48" s="278" t="s">
        <v>355</v>
      </c>
      <c r="H48" s="278" t="s">
        <v>355</v>
      </c>
      <c r="I48" s="278" t="s">
        <v>355</v>
      </c>
      <c r="J48" s="278" t="s">
        <v>355</v>
      </c>
      <c r="K48" s="278" t="s">
        <v>355</v>
      </c>
      <c r="L48" s="278" t="s">
        <v>355</v>
      </c>
      <c r="M48" s="278" t="s">
        <v>355</v>
      </c>
      <c r="N48" s="278" t="s">
        <v>355</v>
      </c>
      <c r="O48" s="278" t="s">
        <v>355</v>
      </c>
      <c r="P48" s="278" t="s">
        <v>355</v>
      </c>
      <c r="Q48" s="278" t="s">
        <v>355</v>
      </c>
      <c r="R48" s="278" t="s">
        <v>355</v>
      </c>
      <c r="S48" s="278" t="s">
        <v>355</v>
      </c>
      <c r="T48" s="278" t="s">
        <v>355</v>
      </c>
      <c r="U48" s="278" t="s">
        <v>355</v>
      </c>
      <c r="V48" s="278" t="s">
        <v>355</v>
      </c>
      <c r="W48" s="278" t="s">
        <v>355</v>
      </c>
      <c r="X48" s="278" t="s">
        <v>355</v>
      </c>
      <c r="Y48" s="278" t="s">
        <v>355</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78" t="s">
        <v>355</v>
      </c>
      <c r="Z49" s="263"/>
    </row>
    <row r="50" spans="1:26">
      <c r="A50" s="86">
        <v>31</v>
      </c>
      <c r="B50" s="519" t="s">
        <v>242</v>
      </c>
      <c r="C50" s="509" t="s">
        <v>355</v>
      </c>
      <c r="D50" s="278" t="s">
        <v>355</v>
      </c>
      <c r="E50" s="278" t="s">
        <v>355</v>
      </c>
      <c r="F50" s="278" t="s">
        <v>355</v>
      </c>
      <c r="G50" s="278" t="s">
        <v>355</v>
      </c>
      <c r="H50" s="278" t="s">
        <v>355</v>
      </c>
      <c r="I50" s="278" t="s">
        <v>355</v>
      </c>
      <c r="J50" s="278" t="s">
        <v>355</v>
      </c>
      <c r="K50" s="278" t="s">
        <v>355</v>
      </c>
      <c r="L50" s="278" t="s">
        <v>355</v>
      </c>
      <c r="M50" s="278" t="s">
        <v>355</v>
      </c>
      <c r="N50" s="278" t="s">
        <v>355</v>
      </c>
      <c r="O50" s="278" t="s">
        <v>355</v>
      </c>
      <c r="P50" s="278" t="s">
        <v>355</v>
      </c>
      <c r="Q50" s="278" t="s">
        <v>355</v>
      </c>
      <c r="R50" s="278" t="s">
        <v>355</v>
      </c>
      <c r="S50" s="278" t="s">
        <v>355</v>
      </c>
      <c r="T50" s="278" t="s">
        <v>355</v>
      </c>
      <c r="U50" s="278" t="s">
        <v>355</v>
      </c>
      <c r="V50" s="278" t="s">
        <v>355</v>
      </c>
      <c r="W50" s="278" t="s">
        <v>355</v>
      </c>
      <c r="X50" s="278" t="s">
        <v>355</v>
      </c>
      <c r="Y50" s="278" t="s">
        <v>355</v>
      </c>
      <c r="Z50" s="263"/>
    </row>
    <row r="51" spans="1:26">
      <c r="A51" s="86"/>
      <c r="B51" s="790" t="s">
        <v>369</v>
      </c>
      <c r="C51" s="509" t="s">
        <v>355</v>
      </c>
      <c r="D51" s="278" t="s">
        <v>355</v>
      </c>
      <c r="E51" s="278" t="s">
        <v>355</v>
      </c>
      <c r="F51" s="278" t="s">
        <v>355</v>
      </c>
      <c r="G51" s="278" t="s">
        <v>355</v>
      </c>
      <c r="H51" s="278" t="s">
        <v>355</v>
      </c>
      <c r="I51" s="278" t="s">
        <v>355</v>
      </c>
      <c r="J51" s="278" t="s">
        <v>355</v>
      </c>
      <c r="K51" s="278" t="s">
        <v>355</v>
      </c>
      <c r="L51" s="278" t="s">
        <v>355</v>
      </c>
      <c r="M51" s="278" t="s">
        <v>355</v>
      </c>
      <c r="N51" s="278" t="s">
        <v>355</v>
      </c>
      <c r="O51" s="278" t="s">
        <v>355</v>
      </c>
      <c r="P51" s="278" t="s">
        <v>355</v>
      </c>
      <c r="Q51" s="278" t="s">
        <v>355</v>
      </c>
      <c r="R51" s="278" t="s">
        <v>355</v>
      </c>
      <c r="S51" s="278" t="s">
        <v>355</v>
      </c>
      <c r="T51" s="278" t="s">
        <v>355</v>
      </c>
      <c r="U51" s="278" t="s">
        <v>355</v>
      </c>
      <c r="V51" s="278" t="s">
        <v>355</v>
      </c>
      <c r="W51" s="278" t="s">
        <v>355</v>
      </c>
      <c r="X51" s="278" t="s">
        <v>355</v>
      </c>
      <c r="Y51" s="278" t="s">
        <v>355</v>
      </c>
      <c r="Z51" s="263"/>
    </row>
    <row r="52" spans="1:26">
      <c r="A52" s="86"/>
      <c r="B52" s="790" t="s">
        <v>370</v>
      </c>
      <c r="C52" s="509" t="s">
        <v>355</v>
      </c>
      <c r="D52" s="278" t="s">
        <v>355</v>
      </c>
      <c r="E52" s="278" t="s">
        <v>355</v>
      </c>
      <c r="F52" s="278" t="s">
        <v>355</v>
      </c>
      <c r="G52" s="278" t="s">
        <v>355</v>
      </c>
      <c r="H52" s="278" t="s">
        <v>355</v>
      </c>
      <c r="I52" s="278" t="s">
        <v>355</v>
      </c>
      <c r="J52" s="278" t="s">
        <v>355</v>
      </c>
      <c r="K52" s="278" t="s">
        <v>355</v>
      </c>
      <c r="L52" s="278" t="s">
        <v>355</v>
      </c>
      <c r="M52" s="278" t="s">
        <v>355</v>
      </c>
      <c r="N52" s="278" t="s">
        <v>355</v>
      </c>
      <c r="O52" s="278" t="s">
        <v>355</v>
      </c>
      <c r="P52" s="278" t="s">
        <v>355</v>
      </c>
      <c r="Q52" s="278" t="s">
        <v>355</v>
      </c>
      <c r="R52" s="278" t="s">
        <v>355</v>
      </c>
      <c r="S52" s="278" t="s">
        <v>355</v>
      </c>
      <c r="T52" s="278" t="s">
        <v>355</v>
      </c>
      <c r="U52" s="278" t="s">
        <v>355</v>
      </c>
      <c r="V52" s="278" t="s">
        <v>355</v>
      </c>
      <c r="W52" s="278" t="s">
        <v>355</v>
      </c>
      <c r="X52" s="278" t="s">
        <v>355</v>
      </c>
      <c r="Y52" s="278" t="s">
        <v>355</v>
      </c>
      <c r="Z52" s="263"/>
    </row>
    <row r="53" spans="1:26">
      <c r="A53" s="86">
        <v>32</v>
      </c>
      <c r="B53" s="519" t="s">
        <v>277</v>
      </c>
      <c r="C53" s="509" t="s">
        <v>355</v>
      </c>
      <c r="D53" s="278" t="s">
        <v>355</v>
      </c>
      <c r="E53" s="278" t="s">
        <v>355</v>
      </c>
      <c r="F53" s="278" t="s">
        <v>355</v>
      </c>
      <c r="G53" s="278" t="s">
        <v>355</v>
      </c>
      <c r="H53" s="278" t="s">
        <v>355</v>
      </c>
      <c r="I53" s="278" t="s">
        <v>355</v>
      </c>
      <c r="J53" s="278" t="s">
        <v>355</v>
      </c>
      <c r="K53" s="278" t="s">
        <v>355</v>
      </c>
      <c r="L53" s="278" t="s">
        <v>355</v>
      </c>
      <c r="M53" s="278" t="s">
        <v>355</v>
      </c>
      <c r="N53" s="278" t="s">
        <v>355</v>
      </c>
      <c r="O53" s="278" t="s">
        <v>355</v>
      </c>
      <c r="P53" s="278" t="s">
        <v>355</v>
      </c>
      <c r="Q53" s="278" t="s">
        <v>355</v>
      </c>
      <c r="R53" s="278" t="s">
        <v>355</v>
      </c>
      <c r="S53" s="278" t="s">
        <v>355</v>
      </c>
      <c r="T53" s="278" t="s">
        <v>355</v>
      </c>
      <c r="U53" s="278" t="s">
        <v>355</v>
      </c>
      <c r="V53" s="278" t="s">
        <v>355</v>
      </c>
      <c r="W53" s="278" t="s">
        <v>355</v>
      </c>
      <c r="X53" s="278" t="s">
        <v>355</v>
      </c>
      <c r="Y53" s="278" t="s">
        <v>355</v>
      </c>
      <c r="Z53" s="263"/>
    </row>
    <row r="54" spans="1:26">
      <c r="A54" s="86">
        <v>33</v>
      </c>
      <c r="B54" s="790" t="s">
        <v>1340</v>
      </c>
      <c r="C54" s="509" t="s">
        <v>355</v>
      </c>
      <c r="D54" s="278" t="s">
        <v>355</v>
      </c>
      <c r="E54" s="278" t="s">
        <v>355</v>
      </c>
      <c r="F54" s="278" t="s">
        <v>355</v>
      </c>
      <c r="G54" s="278" t="s">
        <v>355</v>
      </c>
      <c r="H54" s="278" t="s">
        <v>355</v>
      </c>
      <c r="I54" s="278" t="s">
        <v>355</v>
      </c>
      <c r="J54" s="278" t="s">
        <v>355</v>
      </c>
      <c r="K54" s="278" t="s">
        <v>355</v>
      </c>
      <c r="L54" s="278" t="s">
        <v>355</v>
      </c>
      <c r="M54" s="278" t="s">
        <v>355</v>
      </c>
      <c r="N54" s="278" t="s">
        <v>355</v>
      </c>
      <c r="O54" s="278" t="s">
        <v>355</v>
      </c>
      <c r="P54" s="278" t="s">
        <v>355</v>
      </c>
      <c r="Q54" s="278" t="s">
        <v>355</v>
      </c>
      <c r="R54" s="278" t="s">
        <v>355</v>
      </c>
      <c r="S54" s="278" t="s">
        <v>355</v>
      </c>
      <c r="T54" s="278" t="s">
        <v>355</v>
      </c>
      <c r="U54" s="278" t="s">
        <v>355</v>
      </c>
      <c r="V54" s="278" t="s">
        <v>355</v>
      </c>
      <c r="W54" s="278" t="s">
        <v>355</v>
      </c>
      <c r="X54" s="278" t="s">
        <v>355</v>
      </c>
      <c r="Y54" s="278" t="s">
        <v>355</v>
      </c>
      <c r="Z54" s="263"/>
    </row>
    <row r="55" spans="1:26">
      <c r="A55" s="86">
        <v>34</v>
      </c>
      <c r="B55" s="790" t="s">
        <v>371</v>
      </c>
      <c r="C55" s="509" t="s">
        <v>355</v>
      </c>
      <c r="D55" s="278" t="s">
        <v>355</v>
      </c>
      <c r="E55" s="278" t="s">
        <v>355</v>
      </c>
      <c r="F55" s="278" t="s">
        <v>355</v>
      </c>
      <c r="G55" s="278" t="s">
        <v>355</v>
      </c>
      <c r="H55" s="278" t="s">
        <v>355</v>
      </c>
      <c r="I55" s="278" t="s">
        <v>355</v>
      </c>
      <c r="J55" s="278" t="s">
        <v>355</v>
      </c>
      <c r="K55" s="278" t="s">
        <v>355</v>
      </c>
      <c r="L55" s="278" t="s">
        <v>355</v>
      </c>
      <c r="M55" s="278" t="s">
        <v>355</v>
      </c>
      <c r="N55" s="278" t="s">
        <v>355</v>
      </c>
      <c r="O55" s="278" t="s">
        <v>355</v>
      </c>
      <c r="P55" s="278" t="s">
        <v>355</v>
      </c>
      <c r="Q55" s="278" t="s">
        <v>355</v>
      </c>
      <c r="R55" s="278" t="s">
        <v>355</v>
      </c>
      <c r="S55" s="278" t="s">
        <v>355</v>
      </c>
      <c r="T55" s="278" t="s">
        <v>355</v>
      </c>
      <c r="U55" s="278" t="s">
        <v>355</v>
      </c>
      <c r="V55" s="278" t="s">
        <v>355</v>
      </c>
      <c r="W55" s="278" t="s">
        <v>355</v>
      </c>
      <c r="X55" s="278" t="s">
        <v>355</v>
      </c>
      <c r="Y55" s="278" t="s">
        <v>355</v>
      </c>
      <c r="Z55" s="263"/>
    </row>
    <row r="56" spans="1:26">
      <c r="A56" s="6">
        <v>35</v>
      </c>
      <c r="B56" s="517" t="s">
        <v>372</v>
      </c>
      <c r="C56" s="509">
        <v>31330.506400000002</v>
      </c>
      <c r="D56" s="278">
        <v>30847.347500000003</v>
      </c>
      <c r="E56" s="278">
        <v>31391.603599999999</v>
      </c>
      <c r="F56" s="278">
        <v>29621.257999999998</v>
      </c>
      <c r="G56" s="278">
        <v>28721.825100000002</v>
      </c>
      <c r="H56" s="278">
        <v>30078.982200000002</v>
      </c>
      <c r="I56" s="278">
        <v>29840.837200000002</v>
      </c>
      <c r="J56" s="278">
        <v>30906.8776</v>
      </c>
      <c r="K56" s="278">
        <v>27906.708000000002</v>
      </c>
      <c r="L56" s="278">
        <v>27932.374</v>
      </c>
      <c r="M56" s="278">
        <v>26649.599399999999</v>
      </c>
      <c r="N56" s="278">
        <v>26275.930100000001</v>
      </c>
      <c r="O56" s="278">
        <v>26310.036200000002</v>
      </c>
      <c r="P56" s="278">
        <v>23035.941500000001</v>
      </c>
      <c r="Q56" s="278">
        <v>24380.5877</v>
      </c>
      <c r="R56" s="278">
        <v>23880.246200000001</v>
      </c>
      <c r="S56" s="278">
        <v>26114.824100000002</v>
      </c>
      <c r="T56" s="278">
        <v>23308.707299999998</v>
      </c>
      <c r="U56" s="278">
        <v>24281.576500000003</v>
      </c>
      <c r="V56" s="278">
        <v>24703.821199999998</v>
      </c>
      <c r="W56" s="278">
        <v>22593.018</v>
      </c>
      <c r="X56" s="278" t="s">
        <v>878</v>
      </c>
      <c r="Y56" s="278" t="s">
        <v>878</v>
      </c>
      <c r="Z56" s="263"/>
    </row>
    <row r="57" spans="1:26" s="182" customFormat="1" ht="14.5">
      <c r="A57" s="521">
        <v>36</v>
      </c>
      <c r="B57" s="522" t="s">
        <v>1341</v>
      </c>
      <c r="C57" s="509">
        <v>30444.173200000001</v>
      </c>
      <c r="D57" s="278">
        <v>29964.062000000002</v>
      </c>
      <c r="E57" s="278">
        <v>30513.933099999998</v>
      </c>
      <c r="F57" s="278">
        <v>28752.543699999998</v>
      </c>
      <c r="G57" s="278">
        <v>27863.976900000001</v>
      </c>
      <c r="H57" s="278">
        <v>29232.420300000002</v>
      </c>
      <c r="I57" s="278">
        <v>28998.874500000002</v>
      </c>
      <c r="J57" s="278">
        <v>30067.112099999998</v>
      </c>
      <c r="K57" s="278">
        <v>27068.116900000001</v>
      </c>
      <c r="L57" s="278">
        <v>27096.215899999999</v>
      </c>
      <c r="M57" s="278">
        <v>25816.2948</v>
      </c>
      <c r="N57" s="278">
        <v>25443.706600000001</v>
      </c>
      <c r="O57" s="278">
        <v>25477.977800000001</v>
      </c>
      <c r="P57" s="278">
        <v>22203.5183</v>
      </c>
      <c r="Q57" s="278">
        <v>23546.512500000001</v>
      </c>
      <c r="R57" s="278">
        <v>23045.144</v>
      </c>
      <c r="S57" s="278">
        <v>25278.4925</v>
      </c>
      <c r="T57" s="278">
        <v>22465.173999999999</v>
      </c>
      <c r="U57" s="278">
        <v>23425.801500000001</v>
      </c>
      <c r="V57" s="278">
        <v>23835.658899999999</v>
      </c>
      <c r="W57" s="278">
        <v>21712.612700000001</v>
      </c>
      <c r="X57" s="278" t="s">
        <v>878</v>
      </c>
      <c r="Y57" s="278" t="s">
        <v>878</v>
      </c>
      <c r="Z57" s="263"/>
    </row>
    <row r="58" spans="1:26" s="182" customFormat="1" ht="14.5">
      <c r="A58" s="521">
        <v>37</v>
      </c>
      <c r="B58" s="522" t="s">
        <v>1342</v>
      </c>
      <c r="C58" s="509">
        <v>886.33320000000003</v>
      </c>
      <c r="D58" s="278">
        <v>883.28549999999996</v>
      </c>
      <c r="E58" s="278">
        <v>877.67049999999995</v>
      </c>
      <c r="F58" s="278">
        <v>868.71429999999998</v>
      </c>
      <c r="G58" s="278">
        <v>857.84820000000002</v>
      </c>
      <c r="H58" s="278">
        <v>846.56190000000004</v>
      </c>
      <c r="I58" s="278">
        <v>841.96270000000004</v>
      </c>
      <c r="J58" s="278">
        <v>839.76549999999997</v>
      </c>
      <c r="K58" s="278">
        <v>838.59109999999998</v>
      </c>
      <c r="L58" s="278">
        <v>836.15809999999999</v>
      </c>
      <c r="M58" s="278">
        <v>833.30460000000005</v>
      </c>
      <c r="N58" s="278">
        <v>832.22349999999994</v>
      </c>
      <c r="O58" s="278">
        <v>832.05840000000001</v>
      </c>
      <c r="P58" s="278">
        <v>832.42319999999995</v>
      </c>
      <c r="Q58" s="278">
        <v>834.0752</v>
      </c>
      <c r="R58" s="278">
        <v>835.10220000000004</v>
      </c>
      <c r="S58" s="278">
        <v>836.33159999999998</v>
      </c>
      <c r="T58" s="278">
        <v>843.53330000000005</v>
      </c>
      <c r="U58" s="278">
        <v>855.77499999999998</v>
      </c>
      <c r="V58" s="278">
        <v>868.16229999999996</v>
      </c>
      <c r="W58" s="278">
        <v>880.40530000000001</v>
      </c>
      <c r="X58" s="278">
        <v>892.89200000000005</v>
      </c>
      <c r="Y58" s="278">
        <v>906.24850000000004</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78"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304" t="s">
        <v>355</v>
      </c>
      <c r="Z60" s="263"/>
    </row>
    <row r="61" spans="1:26" s="115" customFormat="1" ht="14.5">
      <c r="A61" s="521">
        <v>40</v>
      </c>
      <c r="B61" s="530" t="s">
        <v>1343</v>
      </c>
      <c r="C61" s="510">
        <v>6383.0294510000003</v>
      </c>
      <c r="D61" s="304">
        <v>5753.9124979999997</v>
      </c>
      <c r="E61" s="304">
        <v>4679.2130599999991</v>
      </c>
      <c r="F61" s="304">
        <v>4681.2171060000001</v>
      </c>
      <c r="G61" s="304">
        <v>3810.6274910000002</v>
      </c>
      <c r="H61" s="304">
        <v>3820.8435840000002</v>
      </c>
      <c r="I61" s="304">
        <v>3894.6428020000003</v>
      </c>
      <c r="J61" s="304">
        <v>4070.0891810000003</v>
      </c>
      <c r="K61" s="304">
        <v>3989.4705669999998</v>
      </c>
      <c r="L61" s="304">
        <v>4614.4522959999995</v>
      </c>
      <c r="M61" s="304">
        <v>2930.3078369999994</v>
      </c>
      <c r="N61" s="304">
        <v>2995.9902899999997</v>
      </c>
      <c r="O61" s="304">
        <v>3234.346438</v>
      </c>
      <c r="P61" s="304">
        <v>3876.6053910000001</v>
      </c>
      <c r="Q61" s="304">
        <v>3837.1454920000001</v>
      </c>
      <c r="R61" s="304">
        <v>3382.803461</v>
      </c>
      <c r="S61" s="304">
        <v>3895.7522800000002</v>
      </c>
      <c r="T61" s="304">
        <v>4109.7968810000002</v>
      </c>
      <c r="U61" s="304">
        <v>3515.5995080000002</v>
      </c>
      <c r="V61" s="304">
        <v>3650.185892</v>
      </c>
      <c r="W61" s="304">
        <v>4443.4944060000007</v>
      </c>
      <c r="X61" s="304">
        <v>3688.7029040000002</v>
      </c>
      <c r="Y61" s="304">
        <v>4156.9289390000004</v>
      </c>
      <c r="Z61" s="266"/>
    </row>
    <row r="62" spans="1:26" s="115" customFormat="1">
      <c r="A62" s="521">
        <v>41</v>
      </c>
      <c r="B62" s="522" t="s">
        <v>375</v>
      </c>
      <c r="C62" s="510">
        <v>3899.7148380000003</v>
      </c>
      <c r="D62" s="292">
        <v>3484.6606189999998</v>
      </c>
      <c r="E62" s="292">
        <v>2603.8391739999997</v>
      </c>
      <c r="F62" s="292">
        <v>2578.4071060000001</v>
      </c>
      <c r="G62" s="292">
        <v>1927.5609709999999</v>
      </c>
      <c r="H62" s="292">
        <v>2027.126538</v>
      </c>
      <c r="I62" s="292">
        <v>2112.627884</v>
      </c>
      <c r="J62" s="292">
        <v>2519.7065309999998</v>
      </c>
      <c r="K62" s="292">
        <v>2445.7464279999999</v>
      </c>
      <c r="L62" s="292">
        <v>2889.7326389999998</v>
      </c>
      <c r="M62" s="292">
        <v>1043.1744699999999</v>
      </c>
      <c r="N62" s="292">
        <v>628.88430099999994</v>
      </c>
      <c r="O62" s="292">
        <v>520.99827099999993</v>
      </c>
      <c r="P62" s="292">
        <v>701.69294600000001</v>
      </c>
      <c r="Q62" s="292">
        <v>590.91332</v>
      </c>
      <c r="R62" s="292">
        <v>753.63639999999987</v>
      </c>
      <c r="S62" s="292">
        <v>831.41393300000004</v>
      </c>
      <c r="T62" s="292">
        <v>694.84643100000005</v>
      </c>
      <c r="U62" s="292">
        <v>517.69493499999999</v>
      </c>
      <c r="V62" s="292">
        <v>789.41876000000002</v>
      </c>
      <c r="W62" s="292">
        <v>1601.9291810000002</v>
      </c>
      <c r="X62" s="292">
        <v>753.7132069999999</v>
      </c>
      <c r="Y62" s="292">
        <v>1472.0299230000003</v>
      </c>
      <c r="Z62" s="266"/>
    </row>
    <row r="63" spans="1:26" s="115" customFormat="1">
      <c r="A63" s="521">
        <v>42</v>
      </c>
      <c r="B63" s="523" t="s">
        <v>349</v>
      </c>
      <c r="C63" s="510">
        <v>1497.9858100000001</v>
      </c>
      <c r="D63" s="304">
        <v>1250.8649330000001</v>
      </c>
      <c r="E63" s="292">
        <v>921.29749000000004</v>
      </c>
      <c r="F63" s="292">
        <v>1261.182753</v>
      </c>
      <c r="G63" s="292">
        <v>1179.9906569999998</v>
      </c>
      <c r="H63" s="292">
        <v>1331.078156</v>
      </c>
      <c r="I63" s="292">
        <v>1499.349138</v>
      </c>
      <c r="J63" s="292">
        <v>1878.065112</v>
      </c>
      <c r="K63" s="292">
        <v>1890.601989</v>
      </c>
      <c r="L63" s="292">
        <v>2446.674235</v>
      </c>
      <c r="M63" s="292">
        <v>664.53788300000008</v>
      </c>
      <c r="N63" s="292">
        <v>172.28199499999999</v>
      </c>
      <c r="O63" s="292">
        <v>219.67231700000002</v>
      </c>
      <c r="P63" s="292">
        <v>377.45899800000001</v>
      </c>
      <c r="Q63" s="292">
        <v>254.59906000000001</v>
      </c>
      <c r="R63" s="292">
        <v>430.72913199999999</v>
      </c>
      <c r="S63" s="292">
        <v>452.72708500000005</v>
      </c>
      <c r="T63" s="292">
        <v>305.455895</v>
      </c>
      <c r="U63" s="292">
        <v>221.09614199999999</v>
      </c>
      <c r="V63" s="292">
        <v>412.51027199999999</v>
      </c>
      <c r="W63" s="292">
        <v>1254.5358600000002</v>
      </c>
      <c r="X63" s="292">
        <v>400.07153799999998</v>
      </c>
      <c r="Y63" s="292">
        <v>1142.5068600000002</v>
      </c>
      <c r="Z63" s="266"/>
    </row>
    <row r="64" spans="1:26" s="115" customFormat="1">
      <c r="A64" s="521">
        <v>43</v>
      </c>
      <c r="B64" s="523" t="s">
        <v>352</v>
      </c>
      <c r="C64" s="510">
        <v>1888.3737879999999</v>
      </c>
      <c r="D64" s="304">
        <v>1778.0441080000001</v>
      </c>
      <c r="E64" s="304">
        <v>1236.049616</v>
      </c>
      <c r="F64" s="304">
        <v>932.03327300000001</v>
      </c>
      <c r="G64" s="304">
        <v>416.35522100000003</v>
      </c>
      <c r="H64" s="304">
        <v>415.05512099999999</v>
      </c>
      <c r="I64" s="304">
        <v>364.01868799999994</v>
      </c>
      <c r="J64" s="304">
        <v>410.50288800000004</v>
      </c>
      <c r="K64" s="304">
        <v>284.53995399999997</v>
      </c>
      <c r="L64" s="304">
        <v>163.76245799999998</v>
      </c>
      <c r="M64" s="304">
        <v>91.968915999999993</v>
      </c>
      <c r="N64" s="304">
        <v>170.17005700000001</v>
      </c>
      <c r="O64" s="304">
        <v>46.911010000000005</v>
      </c>
      <c r="P64" s="304">
        <v>52.096831000000002</v>
      </c>
      <c r="Q64" s="304">
        <v>77.482604999999992</v>
      </c>
      <c r="R64" s="304">
        <v>51.888005</v>
      </c>
      <c r="S64" s="304">
        <v>75.209376999999989</v>
      </c>
      <c r="T64" s="304">
        <v>79.793258000000009</v>
      </c>
      <c r="U64" s="304">
        <v>33.785900999999996</v>
      </c>
      <c r="V64" s="304">
        <v>82.498455000000007</v>
      </c>
      <c r="W64" s="304">
        <v>45.009115000000008</v>
      </c>
      <c r="X64" s="304">
        <v>16.416551000000002</v>
      </c>
      <c r="Y64" s="304">
        <v>25.340319999999998</v>
      </c>
      <c r="Z64" s="266"/>
    </row>
    <row r="65" spans="1:26" s="115" customFormat="1">
      <c r="A65" s="521">
        <v>44</v>
      </c>
      <c r="B65" s="524" t="s">
        <v>353</v>
      </c>
      <c r="C65" s="510">
        <v>9.1360999999999998E-2</v>
      </c>
      <c r="D65" s="292">
        <v>6.2446660000000005</v>
      </c>
      <c r="E65" s="292">
        <v>4.6855859999999998</v>
      </c>
      <c r="F65" s="292">
        <v>8.1880999999999995E-2</v>
      </c>
      <c r="G65" s="292">
        <v>1.393052</v>
      </c>
      <c r="H65" s="292">
        <v>4.1591999999999997E-2</v>
      </c>
      <c r="I65" s="292">
        <v>1.3002000000000001E-2</v>
      </c>
      <c r="J65" s="292">
        <v>1.3069120000000001</v>
      </c>
      <c r="K65" s="292">
        <v>0.21099500000000002</v>
      </c>
      <c r="L65" s="292">
        <v>4.3792369999999998</v>
      </c>
      <c r="M65" s="292">
        <v>1.2656160000000001</v>
      </c>
      <c r="N65" s="304">
        <v>24.084889</v>
      </c>
      <c r="O65" s="304">
        <v>2.4919E-2</v>
      </c>
      <c r="P65" s="304">
        <v>22.324729999999999</v>
      </c>
      <c r="Q65" s="304">
        <v>1.902487</v>
      </c>
      <c r="R65" s="304">
        <v>0</v>
      </c>
      <c r="S65" s="304">
        <v>0</v>
      </c>
      <c r="T65" s="304">
        <v>0</v>
      </c>
      <c r="U65" s="304">
        <v>0</v>
      </c>
      <c r="V65" s="304">
        <v>0</v>
      </c>
      <c r="W65" s="304">
        <v>2.696E-3</v>
      </c>
      <c r="X65" s="304">
        <v>2.4274999999999998E-2</v>
      </c>
      <c r="Y65" s="304">
        <v>2.4992999999999998E-2</v>
      </c>
      <c r="Z65" s="266"/>
    </row>
    <row r="66" spans="1:26" s="115" customFormat="1">
      <c r="A66" s="521">
        <v>45</v>
      </c>
      <c r="B66" s="524" t="s">
        <v>313</v>
      </c>
      <c r="C66" s="510">
        <v>1888.2824269999999</v>
      </c>
      <c r="D66" s="292">
        <v>1771.799442</v>
      </c>
      <c r="E66" s="292">
        <v>1231.36403</v>
      </c>
      <c r="F66" s="292">
        <v>931.95139199999994</v>
      </c>
      <c r="G66" s="292">
        <v>414.96216900000002</v>
      </c>
      <c r="H66" s="292">
        <v>415.01352900000001</v>
      </c>
      <c r="I66" s="292">
        <v>364.00568599999997</v>
      </c>
      <c r="J66" s="292">
        <v>409.19597600000003</v>
      </c>
      <c r="K66" s="292">
        <v>284.328959</v>
      </c>
      <c r="L66" s="292">
        <v>159.38322099999999</v>
      </c>
      <c r="M66" s="292">
        <v>90.703299999999999</v>
      </c>
      <c r="N66" s="304">
        <v>146.08516800000001</v>
      </c>
      <c r="O66" s="304">
        <v>46.886091</v>
      </c>
      <c r="P66" s="304">
        <v>29.772100999999999</v>
      </c>
      <c r="Q66" s="304">
        <v>75.580117999999999</v>
      </c>
      <c r="R66" s="304">
        <v>51.888005</v>
      </c>
      <c r="S66" s="304">
        <v>75.209376999999989</v>
      </c>
      <c r="T66" s="304">
        <v>79.793258000000009</v>
      </c>
      <c r="U66" s="304">
        <v>33.785900999999996</v>
      </c>
      <c r="V66" s="304">
        <v>82.498455000000007</v>
      </c>
      <c r="W66" s="304">
        <v>45.006419000000001</v>
      </c>
      <c r="X66" s="304">
        <v>16.392276000000003</v>
      </c>
      <c r="Y66" s="304">
        <v>25.315327</v>
      </c>
      <c r="Z66" s="266"/>
    </row>
    <row r="67" spans="1:26" s="115" customFormat="1">
      <c r="A67" s="521">
        <v>46</v>
      </c>
      <c r="B67" s="523" t="s">
        <v>376</v>
      </c>
      <c r="C67" s="510">
        <v>513.35523999999998</v>
      </c>
      <c r="D67" s="292">
        <v>455.75157799999999</v>
      </c>
      <c r="E67" s="292">
        <v>446.49206800000002</v>
      </c>
      <c r="F67" s="292">
        <v>385.19108</v>
      </c>
      <c r="G67" s="292">
        <v>331.21509299999997</v>
      </c>
      <c r="H67" s="292">
        <v>280.99326100000002</v>
      </c>
      <c r="I67" s="292">
        <v>249.26005799999999</v>
      </c>
      <c r="J67" s="292">
        <v>231.138531</v>
      </c>
      <c r="K67" s="292">
        <v>270.60448500000001</v>
      </c>
      <c r="L67" s="292">
        <v>279.29594600000001</v>
      </c>
      <c r="M67" s="292">
        <v>286.66767099999998</v>
      </c>
      <c r="N67" s="304">
        <v>286.43224900000001</v>
      </c>
      <c r="O67" s="304">
        <v>254.41494399999999</v>
      </c>
      <c r="P67" s="304">
        <v>272.13711700000005</v>
      </c>
      <c r="Q67" s="304">
        <v>258.83165500000001</v>
      </c>
      <c r="R67" s="304">
        <v>271.01926299999997</v>
      </c>
      <c r="S67" s="304">
        <v>303.47747100000004</v>
      </c>
      <c r="T67" s="304">
        <v>309.59727800000002</v>
      </c>
      <c r="U67" s="304">
        <v>262.81289199999998</v>
      </c>
      <c r="V67" s="304">
        <v>294.410033</v>
      </c>
      <c r="W67" s="304">
        <v>302.38420600000001</v>
      </c>
      <c r="X67" s="304">
        <v>337.22511800000001</v>
      </c>
      <c r="Y67" s="304">
        <v>304.18274300000002</v>
      </c>
      <c r="Z67" s="266"/>
    </row>
    <row r="68" spans="1:26" s="115" customFormat="1">
      <c r="A68" s="521">
        <v>47</v>
      </c>
      <c r="B68" s="522" t="s">
        <v>377</v>
      </c>
      <c r="C68" s="510">
        <v>1390.0098309999998</v>
      </c>
      <c r="D68" s="292">
        <v>1201.1580480000002</v>
      </c>
      <c r="E68" s="292">
        <v>1087.8933829999999</v>
      </c>
      <c r="F68" s="292">
        <v>1064.7775960000001</v>
      </c>
      <c r="G68" s="292">
        <v>850.90226099999995</v>
      </c>
      <c r="H68" s="292">
        <v>757.68120500000009</v>
      </c>
      <c r="I68" s="292">
        <v>678.27481599999999</v>
      </c>
      <c r="J68" s="292">
        <v>513.79140700000005</v>
      </c>
      <c r="K68" s="292">
        <v>437.66040700000002</v>
      </c>
      <c r="L68" s="292">
        <v>475.36883599999993</v>
      </c>
      <c r="M68" s="292">
        <v>574.22519999999997</v>
      </c>
      <c r="N68" s="304">
        <v>1049.8034190000001</v>
      </c>
      <c r="O68" s="304">
        <v>1186.5483660000002</v>
      </c>
      <c r="P68" s="304">
        <v>1404.7894350000001</v>
      </c>
      <c r="Q68" s="304">
        <v>1534.6647760000001</v>
      </c>
      <c r="R68" s="304">
        <v>1337.32872</v>
      </c>
      <c r="S68" s="304">
        <v>1593.1588400000001</v>
      </c>
      <c r="T68" s="304">
        <v>1737.9626600000001</v>
      </c>
      <c r="U68" s="304">
        <v>1455.393149</v>
      </c>
      <c r="V68" s="304">
        <v>1323.9240500000001</v>
      </c>
      <c r="W68" s="304">
        <v>1349.9532630000001</v>
      </c>
      <c r="X68" s="304">
        <v>1479.3346469999999</v>
      </c>
      <c r="Y68" s="304">
        <v>1271.780835</v>
      </c>
      <c r="Z68" s="266"/>
    </row>
    <row r="69" spans="1:26" s="115" customFormat="1">
      <c r="A69" s="521">
        <v>48</v>
      </c>
      <c r="B69" s="523" t="s">
        <v>378</v>
      </c>
      <c r="C69" s="510">
        <v>201.04579199999998</v>
      </c>
      <c r="D69" s="292">
        <v>190.396773</v>
      </c>
      <c r="E69" s="292">
        <v>111.136982</v>
      </c>
      <c r="F69" s="292">
        <v>194.911687</v>
      </c>
      <c r="G69" s="292">
        <v>194.28184299999998</v>
      </c>
      <c r="H69" s="292">
        <v>190.500113</v>
      </c>
      <c r="I69" s="292">
        <v>181.00868499999999</v>
      </c>
      <c r="J69" s="292">
        <v>59.173195</v>
      </c>
      <c r="K69" s="292">
        <v>42.892415999999997</v>
      </c>
      <c r="L69" s="292">
        <v>57.815438999999998</v>
      </c>
      <c r="M69" s="292">
        <v>79.081973000000005</v>
      </c>
      <c r="N69" s="304">
        <v>32.129336000000002</v>
      </c>
      <c r="O69" s="304">
        <v>55.025065999999995</v>
      </c>
      <c r="P69" s="304">
        <v>84.107755000000012</v>
      </c>
      <c r="Q69" s="304">
        <v>104.73283000000001</v>
      </c>
      <c r="R69" s="304">
        <v>110.83485899999999</v>
      </c>
      <c r="S69" s="304">
        <v>97.80791099999999</v>
      </c>
      <c r="T69" s="304">
        <v>58.804372000000001</v>
      </c>
      <c r="U69" s="304">
        <v>75.289467999999999</v>
      </c>
      <c r="V69" s="304">
        <v>83.881837000000004</v>
      </c>
      <c r="W69" s="304">
        <v>69.760854999999992</v>
      </c>
      <c r="X69" s="304">
        <v>120.162874</v>
      </c>
      <c r="Y69" s="304">
        <v>66.978236999999993</v>
      </c>
      <c r="Z69" s="266"/>
    </row>
    <row r="70" spans="1:26" s="115" customFormat="1">
      <c r="A70" s="521">
        <v>49</v>
      </c>
      <c r="B70" s="523" t="s">
        <v>379</v>
      </c>
      <c r="C70" s="510">
        <v>933.03421300000002</v>
      </c>
      <c r="D70" s="292">
        <v>794.34500600000001</v>
      </c>
      <c r="E70" s="292">
        <v>802.31485899999996</v>
      </c>
      <c r="F70" s="292">
        <v>673.43420500000002</v>
      </c>
      <c r="G70" s="292">
        <v>473.601539</v>
      </c>
      <c r="H70" s="292">
        <v>343.742771</v>
      </c>
      <c r="I70" s="292">
        <v>277.71152799999999</v>
      </c>
      <c r="J70" s="292">
        <v>227.853442</v>
      </c>
      <c r="K70" s="292">
        <v>138.493864</v>
      </c>
      <c r="L70" s="292">
        <v>147.34100899999999</v>
      </c>
      <c r="M70" s="292">
        <v>210.156599</v>
      </c>
      <c r="N70" s="304">
        <v>710.61025100000006</v>
      </c>
      <c r="O70" s="304">
        <v>826.70556800000008</v>
      </c>
      <c r="P70" s="304">
        <v>955.67437600000005</v>
      </c>
      <c r="Q70" s="304">
        <v>908.93927500000007</v>
      </c>
      <c r="R70" s="304">
        <v>751.86152000000004</v>
      </c>
      <c r="S70" s="304">
        <v>1041.597937</v>
      </c>
      <c r="T70" s="304">
        <v>1128.466762</v>
      </c>
      <c r="U70" s="304">
        <v>941.93378000000007</v>
      </c>
      <c r="V70" s="304">
        <v>946.83962100000008</v>
      </c>
      <c r="W70" s="304">
        <v>941.51579400000003</v>
      </c>
      <c r="X70" s="304">
        <v>1006.2128590000001</v>
      </c>
      <c r="Y70" s="304">
        <v>859.06533899999988</v>
      </c>
      <c r="Z70" s="266"/>
    </row>
    <row r="71" spans="1:26" s="115" customFormat="1">
      <c r="A71" s="521">
        <v>50</v>
      </c>
      <c r="B71" s="524" t="s">
        <v>380</v>
      </c>
      <c r="C71" s="510">
        <v>46.777749999999997</v>
      </c>
      <c r="D71" s="292">
        <v>47.827849000000001</v>
      </c>
      <c r="E71" s="292">
        <v>31.046578</v>
      </c>
      <c r="F71" s="292">
        <v>27.669844000000001</v>
      </c>
      <c r="G71" s="292">
        <v>30.353778999999999</v>
      </c>
      <c r="H71" s="292">
        <v>19.086092000000001</v>
      </c>
      <c r="I71" s="292">
        <v>21.217309</v>
      </c>
      <c r="J71" s="292">
        <v>23.883067</v>
      </c>
      <c r="K71" s="292">
        <v>26.122319999999998</v>
      </c>
      <c r="L71" s="292">
        <v>44.238057999999995</v>
      </c>
      <c r="M71" s="292">
        <v>63.225268</v>
      </c>
      <c r="N71" s="304">
        <v>57.463830999999999</v>
      </c>
      <c r="O71" s="304">
        <v>59.621523000000003</v>
      </c>
      <c r="P71" s="304">
        <v>85.527255000000011</v>
      </c>
      <c r="Q71" s="304">
        <v>76.450926999999993</v>
      </c>
      <c r="R71" s="304">
        <v>38.306550000000001</v>
      </c>
      <c r="S71" s="304">
        <v>107.035545</v>
      </c>
      <c r="T71" s="304">
        <v>119.60615799999999</v>
      </c>
      <c r="U71" s="304">
        <v>87.90173399999999</v>
      </c>
      <c r="V71" s="304">
        <v>98.399115000000009</v>
      </c>
      <c r="W71" s="304">
        <v>88.283917000000002</v>
      </c>
      <c r="X71" s="304">
        <v>124.170008</v>
      </c>
      <c r="Y71" s="304">
        <v>69.567222000000001</v>
      </c>
      <c r="Z71" s="266"/>
    </row>
    <row r="72" spans="1:26" s="115" customFormat="1">
      <c r="A72" s="521">
        <v>51</v>
      </c>
      <c r="B72" s="524" t="s">
        <v>381</v>
      </c>
      <c r="C72" s="510">
        <v>886.25646299999994</v>
      </c>
      <c r="D72" s="292">
        <v>746.517157</v>
      </c>
      <c r="E72" s="292">
        <v>771.268281</v>
      </c>
      <c r="F72" s="292">
        <v>645.76436100000001</v>
      </c>
      <c r="G72" s="292">
        <v>443.24776000000003</v>
      </c>
      <c r="H72" s="292">
        <v>324.656679</v>
      </c>
      <c r="I72" s="292">
        <v>256.49421899999999</v>
      </c>
      <c r="J72" s="292">
        <v>203.97037499999999</v>
      </c>
      <c r="K72" s="292">
        <v>112.371544</v>
      </c>
      <c r="L72" s="292">
        <v>103.102951</v>
      </c>
      <c r="M72" s="292">
        <v>146.931331</v>
      </c>
      <c r="N72" s="304">
        <v>653.14642000000003</v>
      </c>
      <c r="O72" s="304">
        <v>767.08404500000006</v>
      </c>
      <c r="P72" s="304">
        <v>870.14712100000008</v>
      </c>
      <c r="Q72" s="304">
        <v>832.48834799999997</v>
      </c>
      <c r="R72" s="304">
        <v>713.55497000000003</v>
      </c>
      <c r="S72" s="304">
        <v>934.56239200000005</v>
      </c>
      <c r="T72" s="304">
        <v>1008.8606040000001</v>
      </c>
      <c r="U72" s="304">
        <v>854.03204599999992</v>
      </c>
      <c r="V72" s="304">
        <v>848.44050600000003</v>
      </c>
      <c r="W72" s="304">
        <v>853.23187699999994</v>
      </c>
      <c r="X72" s="304">
        <v>882.04285100000004</v>
      </c>
      <c r="Y72" s="304">
        <v>789.49811699999998</v>
      </c>
      <c r="Z72" s="266"/>
    </row>
    <row r="73" spans="1:26" s="115" customFormat="1">
      <c r="A73" s="521">
        <v>52</v>
      </c>
      <c r="B73" s="523" t="s">
        <v>382</v>
      </c>
      <c r="C73" s="510">
        <v>255.92982599999999</v>
      </c>
      <c r="D73" s="292">
        <v>216.416269</v>
      </c>
      <c r="E73" s="292">
        <v>174.441542</v>
      </c>
      <c r="F73" s="292">
        <v>196.431704</v>
      </c>
      <c r="G73" s="292">
        <v>183.018879</v>
      </c>
      <c r="H73" s="292">
        <v>223.438321</v>
      </c>
      <c r="I73" s="292">
        <v>219.55460300000001</v>
      </c>
      <c r="J73" s="292">
        <v>226.76477</v>
      </c>
      <c r="K73" s="292">
        <v>256.27412700000002</v>
      </c>
      <c r="L73" s="292">
        <v>270.21238799999998</v>
      </c>
      <c r="M73" s="292">
        <v>284.98662800000005</v>
      </c>
      <c r="N73" s="304">
        <v>307.06383199999999</v>
      </c>
      <c r="O73" s="304">
        <v>304.81773200000003</v>
      </c>
      <c r="P73" s="304">
        <v>365.00730399999998</v>
      </c>
      <c r="Q73" s="304">
        <v>520.99267099999997</v>
      </c>
      <c r="R73" s="304">
        <v>474.632341</v>
      </c>
      <c r="S73" s="304">
        <v>453.75299200000001</v>
      </c>
      <c r="T73" s="304">
        <v>550.69152599999995</v>
      </c>
      <c r="U73" s="304">
        <v>438.16990100000004</v>
      </c>
      <c r="V73" s="304">
        <v>293.20259199999998</v>
      </c>
      <c r="W73" s="304">
        <v>338.67661400000003</v>
      </c>
      <c r="X73" s="304">
        <v>352.95891399999999</v>
      </c>
      <c r="Y73" s="304">
        <v>345.73725899999999</v>
      </c>
      <c r="Z73" s="266"/>
    </row>
    <row r="74" spans="1:26" s="115" customFormat="1">
      <c r="A74" s="521">
        <v>53</v>
      </c>
      <c r="B74" s="522" t="s">
        <v>383</v>
      </c>
      <c r="C74" s="510">
        <v>1093.3047820000002</v>
      </c>
      <c r="D74" s="292">
        <v>1068.0938309999999</v>
      </c>
      <c r="E74" s="292">
        <v>987.480503</v>
      </c>
      <c r="F74" s="292">
        <v>1038.032404</v>
      </c>
      <c r="G74" s="292">
        <v>1032.1642590000001</v>
      </c>
      <c r="H74" s="292">
        <v>1036.0358410000001</v>
      </c>
      <c r="I74" s="292">
        <v>1103.740102</v>
      </c>
      <c r="J74" s="292">
        <v>1036.5912430000001</v>
      </c>
      <c r="K74" s="292">
        <v>1106.0637320000001</v>
      </c>
      <c r="L74" s="292">
        <v>1249.350821</v>
      </c>
      <c r="M74" s="292">
        <v>1312.9081669999998</v>
      </c>
      <c r="N74" s="304">
        <v>1317.3025700000001</v>
      </c>
      <c r="O74" s="304">
        <v>1526.7998009999999</v>
      </c>
      <c r="P74" s="304">
        <v>1770.12301</v>
      </c>
      <c r="Q74" s="304">
        <v>1711.5673959999999</v>
      </c>
      <c r="R74" s="304">
        <v>1266.939341</v>
      </c>
      <c r="S74" s="304">
        <v>1447.663507</v>
      </c>
      <c r="T74" s="304">
        <v>1641.19579</v>
      </c>
      <c r="U74" s="304">
        <v>1503.8914240000001</v>
      </c>
      <c r="V74" s="304">
        <v>1479.2830819999999</v>
      </c>
      <c r="W74" s="304">
        <v>1420.2599620000001</v>
      </c>
      <c r="X74" s="304">
        <v>1393.6260500000001</v>
      </c>
      <c r="Y74" s="304">
        <v>1345.7101809999999</v>
      </c>
      <c r="Z74" s="266"/>
    </row>
    <row r="75" spans="1:26" s="115" customFormat="1">
      <c r="A75" s="521">
        <v>54</v>
      </c>
      <c r="B75" s="523" t="s">
        <v>384</v>
      </c>
      <c r="C75" s="510">
        <v>166.22545399999998</v>
      </c>
      <c r="D75" s="292">
        <v>152.04713899999999</v>
      </c>
      <c r="E75" s="292">
        <v>157.484118</v>
      </c>
      <c r="F75" s="292">
        <v>143.26354999999998</v>
      </c>
      <c r="G75" s="292">
        <v>154.15495800000002</v>
      </c>
      <c r="H75" s="292">
        <v>164.12328500000001</v>
      </c>
      <c r="I75" s="292">
        <v>185.93447</v>
      </c>
      <c r="J75" s="292">
        <v>165.789703</v>
      </c>
      <c r="K75" s="292">
        <v>145.32067999999998</v>
      </c>
      <c r="L75" s="292">
        <v>185.43567100000001</v>
      </c>
      <c r="M75" s="292">
        <v>209.10319099999998</v>
      </c>
      <c r="N75" s="304">
        <v>261.32160999999996</v>
      </c>
      <c r="O75" s="304">
        <v>454.42251799999997</v>
      </c>
      <c r="P75" s="304">
        <v>475.08265799999998</v>
      </c>
      <c r="Q75" s="304">
        <v>434.33689299999998</v>
      </c>
      <c r="R75" s="304">
        <v>273.046741</v>
      </c>
      <c r="S75" s="304">
        <v>277.58502700000003</v>
      </c>
      <c r="T75" s="304">
        <v>298.17581300000001</v>
      </c>
      <c r="U75" s="304">
        <v>300.94878799999998</v>
      </c>
      <c r="V75" s="304">
        <v>290.49472800000001</v>
      </c>
      <c r="W75" s="304">
        <v>291.10125900000003</v>
      </c>
      <c r="X75" s="304">
        <v>302.25287199999997</v>
      </c>
      <c r="Y75" s="304">
        <v>302.50844000000001</v>
      </c>
      <c r="Z75" s="266"/>
    </row>
    <row r="76" spans="1:26" s="115" customFormat="1">
      <c r="A76" s="521">
        <v>55</v>
      </c>
      <c r="B76" s="523" t="s">
        <v>385</v>
      </c>
      <c r="C76" s="510">
        <v>380.014926</v>
      </c>
      <c r="D76" s="292">
        <v>469.81187</v>
      </c>
      <c r="E76" s="292">
        <v>395.85059199999995</v>
      </c>
      <c r="F76" s="292">
        <v>443.55556000000001</v>
      </c>
      <c r="G76" s="292">
        <v>421.133646</v>
      </c>
      <c r="H76" s="292">
        <v>411.287848</v>
      </c>
      <c r="I76" s="292">
        <v>426.85086899999999</v>
      </c>
      <c r="J76" s="292">
        <v>401.110409</v>
      </c>
      <c r="K76" s="292">
        <v>403.28695799999997</v>
      </c>
      <c r="L76" s="292">
        <v>415.68885799999998</v>
      </c>
      <c r="M76" s="292">
        <v>467.30548699999997</v>
      </c>
      <c r="N76" s="304">
        <v>491.67445900000001</v>
      </c>
      <c r="O76" s="304">
        <v>553.90254500000003</v>
      </c>
      <c r="P76" s="304">
        <v>543.78205400000002</v>
      </c>
      <c r="Q76" s="304">
        <v>564.57292799999993</v>
      </c>
      <c r="R76" s="304">
        <v>416.75400800000006</v>
      </c>
      <c r="S76" s="304">
        <v>495.57331799999997</v>
      </c>
      <c r="T76" s="304">
        <v>619.97326599999997</v>
      </c>
      <c r="U76" s="304">
        <v>491.20449200000002</v>
      </c>
      <c r="V76" s="304">
        <v>448.26979299999994</v>
      </c>
      <c r="W76" s="304">
        <v>476.98188599999997</v>
      </c>
      <c r="X76" s="304">
        <v>473.10389400000003</v>
      </c>
      <c r="Y76" s="304">
        <v>485.62753700000002</v>
      </c>
      <c r="Z76" s="266"/>
    </row>
    <row r="77" spans="1:26" s="115" customFormat="1">
      <c r="A77" s="521">
        <v>56</v>
      </c>
      <c r="B77" s="524" t="s">
        <v>386</v>
      </c>
      <c r="C77" s="510">
        <v>316.50984499999998</v>
      </c>
      <c r="D77" s="292">
        <v>410.41930400000001</v>
      </c>
      <c r="E77" s="292">
        <v>328.14781199999999</v>
      </c>
      <c r="F77" s="292">
        <v>369.068217</v>
      </c>
      <c r="G77" s="292">
        <v>335.35185600000005</v>
      </c>
      <c r="H77" s="292">
        <v>337.69330400000001</v>
      </c>
      <c r="I77" s="292">
        <v>342.36841399999997</v>
      </c>
      <c r="J77" s="292">
        <v>318.24595899999997</v>
      </c>
      <c r="K77" s="292">
        <v>322.40089599999999</v>
      </c>
      <c r="L77" s="292">
        <v>329.38779499999998</v>
      </c>
      <c r="M77" s="292">
        <v>376.52646299999998</v>
      </c>
      <c r="N77" s="304">
        <v>362.56071100000003</v>
      </c>
      <c r="O77" s="304">
        <v>445.030124</v>
      </c>
      <c r="P77" s="304">
        <v>438.92671999999999</v>
      </c>
      <c r="Q77" s="304">
        <v>447.17731199999997</v>
      </c>
      <c r="R77" s="304">
        <v>334.72358000000003</v>
      </c>
      <c r="S77" s="304">
        <v>403.35096899999996</v>
      </c>
      <c r="T77" s="304">
        <v>530.16088200000002</v>
      </c>
      <c r="U77" s="304">
        <v>412.47677500000003</v>
      </c>
      <c r="V77" s="304">
        <v>374.31001299999997</v>
      </c>
      <c r="W77" s="304">
        <v>406.29632099999998</v>
      </c>
      <c r="X77" s="304">
        <v>395.84349900000001</v>
      </c>
      <c r="Y77" s="304">
        <v>406.24454900000001</v>
      </c>
      <c r="Z77" s="266"/>
    </row>
    <row r="78" spans="1:26" s="115" customFormat="1" ht="25.5" customHeight="1">
      <c r="A78" s="525">
        <v>57</v>
      </c>
      <c r="B78" s="526" t="s">
        <v>170</v>
      </c>
      <c r="C78" s="509">
        <v>63.505080999999997</v>
      </c>
      <c r="D78" s="278">
        <v>59.392566000000002</v>
      </c>
      <c r="E78" s="278">
        <v>67.702780000000004</v>
      </c>
      <c r="F78" s="278">
        <v>74.487342999999996</v>
      </c>
      <c r="G78" s="278">
        <v>85.781789999999987</v>
      </c>
      <c r="H78" s="278">
        <v>73.594543999999999</v>
      </c>
      <c r="I78" s="278">
        <v>84.482455000000002</v>
      </c>
      <c r="J78" s="278">
        <v>82.864449999999991</v>
      </c>
      <c r="K78" s="278">
        <v>80.88606200000001</v>
      </c>
      <c r="L78" s="278">
        <v>86.301062999999999</v>
      </c>
      <c r="M78" s="278">
        <v>90.779024000000007</v>
      </c>
      <c r="N78" s="278">
        <v>129.11374800000002</v>
      </c>
      <c r="O78" s="278">
        <v>108.872421</v>
      </c>
      <c r="P78" s="278">
        <v>104.855334</v>
      </c>
      <c r="Q78" s="278">
        <v>117.39561599999999</v>
      </c>
      <c r="R78" s="278">
        <v>82.030428000000001</v>
      </c>
      <c r="S78" s="278">
        <v>92.222349000000008</v>
      </c>
      <c r="T78" s="278">
        <v>89.812384000000009</v>
      </c>
      <c r="U78" s="278">
        <v>78.727716999999998</v>
      </c>
      <c r="V78" s="278">
        <v>73.959779999999995</v>
      </c>
      <c r="W78" s="278">
        <v>70.685564999999997</v>
      </c>
      <c r="X78" s="278">
        <v>77.260395000000003</v>
      </c>
      <c r="Y78" s="278">
        <v>79.382987999999997</v>
      </c>
      <c r="Z78" s="266"/>
    </row>
    <row r="79" spans="1:26" s="115" customFormat="1">
      <c r="A79" s="521">
        <v>58</v>
      </c>
      <c r="B79" s="523" t="s">
        <v>387</v>
      </c>
      <c r="C79" s="510">
        <v>547.06440199999997</v>
      </c>
      <c r="D79" s="292">
        <v>446.23482200000001</v>
      </c>
      <c r="E79" s="292">
        <v>434.14579300000003</v>
      </c>
      <c r="F79" s="292">
        <v>451.21329400000002</v>
      </c>
      <c r="G79" s="292">
        <v>456.87565500000005</v>
      </c>
      <c r="H79" s="292">
        <v>460.624708</v>
      </c>
      <c r="I79" s="292">
        <v>490.95476299999996</v>
      </c>
      <c r="J79" s="292">
        <v>469.69113099999998</v>
      </c>
      <c r="K79" s="292">
        <v>557.45609400000001</v>
      </c>
      <c r="L79" s="292">
        <v>648.22629200000006</v>
      </c>
      <c r="M79" s="292">
        <v>636.49948899999993</v>
      </c>
      <c r="N79" s="304">
        <v>564.30650100000003</v>
      </c>
      <c r="O79" s="304">
        <v>518.474738</v>
      </c>
      <c r="P79" s="304">
        <v>751.25829799999997</v>
      </c>
      <c r="Q79" s="304">
        <v>712.65757499999995</v>
      </c>
      <c r="R79" s="304">
        <v>577.1385919999999</v>
      </c>
      <c r="S79" s="304">
        <v>674.50516200000004</v>
      </c>
      <c r="T79" s="304">
        <v>723.04671099999996</v>
      </c>
      <c r="U79" s="304">
        <v>711.73814399999992</v>
      </c>
      <c r="V79" s="304">
        <v>740.51856099999998</v>
      </c>
      <c r="W79" s="304">
        <v>652.17681700000003</v>
      </c>
      <c r="X79" s="304">
        <v>618.26928399999997</v>
      </c>
      <c r="Y79" s="304">
        <v>557.57420400000001</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0</v>
      </c>
      <c r="G81" s="292">
        <v>0</v>
      </c>
      <c r="H81" s="292">
        <v>0</v>
      </c>
      <c r="I81" s="292">
        <v>0</v>
      </c>
      <c r="J81" s="292">
        <v>0</v>
      </c>
      <c r="K81" s="292">
        <v>0</v>
      </c>
      <c r="L81" s="292">
        <v>0</v>
      </c>
      <c r="M81" s="292">
        <v>0</v>
      </c>
      <c r="N81" s="304">
        <v>0</v>
      </c>
      <c r="O81" s="304">
        <v>0</v>
      </c>
      <c r="P81" s="304">
        <v>0</v>
      </c>
      <c r="Q81" s="304">
        <v>0</v>
      </c>
      <c r="R81" s="304">
        <v>24.899000000000001</v>
      </c>
      <c r="S81" s="304">
        <v>23.515999999999998</v>
      </c>
      <c r="T81" s="304">
        <v>35.792000000000002</v>
      </c>
      <c r="U81" s="304">
        <v>38.619999999999997</v>
      </c>
      <c r="V81" s="304">
        <v>57.56</v>
      </c>
      <c r="W81" s="304">
        <v>71.352000000000004</v>
      </c>
      <c r="X81" s="304">
        <v>62.029000000000003</v>
      </c>
      <c r="Y81" s="304">
        <v>67.408000000000001</v>
      </c>
      <c r="Z81" s="266"/>
    </row>
    <row r="82" spans="1:26" s="115" customFormat="1" ht="25.5" customHeight="1">
      <c r="A82" s="521"/>
      <c r="B82" s="795" t="s">
        <v>167</v>
      </c>
      <c r="C82" s="510">
        <v>0</v>
      </c>
      <c r="D82" s="292">
        <v>0</v>
      </c>
      <c r="E82" s="292">
        <v>0</v>
      </c>
      <c r="F82" s="292">
        <v>0</v>
      </c>
      <c r="G82" s="292">
        <v>0</v>
      </c>
      <c r="H82" s="292">
        <v>0</v>
      </c>
      <c r="I82" s="292">
        <v>0</v>
      </c>
      <c r="J82" s="292">
        <v>0</v>
      </c>
      <c r="K82" s="292">
        <v>4.28</v>
      </c>
      <c r="L82" s="292" t="s">
        <v>355</v>
      </c>
      <c r="M82" s="292">
        <v>0</v>
      </c>
      <c r="N82" s="304">
        <v>0</v>
      </c>
      <c r="O82" s="304">
        <v>26.905000000000001</v>
      </c>
      <c r="P82" s="304">
        <v>18.137</v>
      </c>
      <c r="Q82" s="304">
        <v>44.457999999999998</v>
      </c>
      <c r="R82" s="304">
        <v>64.131</v>
      </c>
      <c r="S82" s="304">
        <v>85.525999999999996</v>
      </c>
      <c r="T82" s="304">
        <v>94.221999999999994</v>
      </c>
      <c r="U82" s="304">
        <v>74.510000000000005</v>
      </c>
      <c r="V82" s="304">
        <v>84.358000000000004</v>
      </c>
      <c r="W82" s="304">
        <v>63.401000000000003</v>
      </c>
      <c r="X82" s="304">
        <v>66.801000000000002</v>
      </c>
      <c r="Y82" s="304">
        <v>67.616</v>
      </c>
      <c r="Z82" s="266"/>
    </row>
    <row r="83" spans="1:26">
      <c r="A83" s="6"/>
      <c r="B83" s="517" t="s">
        <v>403</v>
      </c>
      <c r="C83" s="510">
        <v>32691.48188043242</v>
      </c>
      <c r="D83" s="292">
        <v>31615.929401243124</v>
      </c>
      <c r="E83" s="292">
        <v>35156.776577605524</v>
      </c>
      <c r="F83" s="292">
        <v>34989.837115825372</v>
      </c>
      <c r="G83" s="292">
        <v>30949.653485340132</v>
      </c>
      <c r="H83" s="292">
        <v>28538.91430971141</v>
      </c>
      <c r="I83" s="292">
        <v>27650.208197319924</v>
      </c>
      <c r="J83" s="292">
        <v>26217.061368841467</v>
      </c>
      <c r="K83" s="292">
        <v>22987.578517387981</v>
      </c>
      <c r="L83" s="292">
        <v>22856.820869765019</v>
      </c>
      <c r="M83" s="292">
        <v>20801.518054266144</v>
      </c>
      <c r="N83" s="292">
        <v>22274.848799999996</v>
      </c>
      <c r="O83" s="292">
        <v>25215.866999999998</v>
      </c>
      <c r="P83" s="292">
        <v>23808.517</v>
      </c>
      <c r="Q83" s="292">
        <v>23582.392</v>
      </c>
      <c r="R83" s="292">
        <v>23019.183000000001</v>
      </c>
      <c r="S83" s="292">
        <v>23760.467299999997</v>
      </c>
      <c r="T83" s="292">
        <v>24572.671999999999</v>
      </c>
      <c r="U83" s="292">
        <v>25162.952000000001</v>
      </c>
      <c r="V83" s="292">
        <v>25425.208000000002</v>
      </c>
      <c r="W83" s="292">
        <v>25351.593999999997</v>
      </c>
      <c r="X83" s="292">
        <v>25673.341</v>
      </c>
      <c r="Y83" s="292">
        <v>25572.377132099969</v>
      </c>
      <c r="Z83" s="263"/>
    </row>
    <row r="84" spans="1:26">
      <c r="A84" s="6"/>
      <c r="B84" s="518" t="s">
        <v>278</v>
      </c>
      <c r="C84" s="510">
        <v>5474.7210000000005</v>
      </c>
      <c r="D84" s="292">
        <v>5405.4180000000006</v>
      </c>
      <c r="E84" s="304">
        <v>5375.2539999999999</v>
      </c>
      <c r="F84" s="304">
        <v>5326.4690000000001</v>
      </c>
      <c r="G84" s="304">
        <v>5544.8320000000003</v>
      </c>
      <c r="H84" s="304">
        <v>5541.9089999999997</v>
      </c>
      <c r="I84" s="304">
        <v>5635.51</v>
      </c>
      <c r="J84" s="304">
        <v>6134.8880000000008</v>
      </c>
      <c r="K84" s="304">
        <v>5320.95</v>
      </c>
      <c r="L84" s="304">
        <v>5102.1489999999994</v>
      </c>
      <c r="M84" s="304">
        <v>4857.82</v>
      </c>
      <c r="N84" s="278">
        <v>5240.0860000000002</v>
      </c>
      <c r="O84" s="278">
        <v>5622.7240000000002</v>
      </c>
      <c r="P84" s="278">
        <v>5374.683</v>
      </c>
      <c r="Q84" s="278">
        <v>5928.6759999999995</v>
      </c>
      <c r="R84" s="278">
        <v>5124.6439999999993</v>
      </c>
      <c r="S84" s="278">
        <v>4864.7759999999998</v>
      </c>
      <c r="T84" s="278">
        <v>4368.9390000000003</v>
      </c>
      <c r="U84" s="278">
        <v>5318.7649999999994</v>
      </c>
      <c r="V84" s="278">
        <v>4655.3</v>
      </c>
      <c r="W84" s="278">
        <v>4998.085</v>
      </c>
      <c r="X84" s="278">
        <v>5266.7870000000003</v>
      </c>
      <c r="Y84" s="278">
        <v>4941.1224442199964</v>
      </c>
      <c r="Z84" s="263"/>
    </row>
    <row r="85" spans="1:26">
      <c r="A85" s="86"/>
      <c r="B85" s="518" t="s">
        <v>279</v>
      </c>
      <c r="C85" s="510">
        <v>27216.760880432419</v>
      </c>
      <c r="D85" s="292">
        <v>26210.511401243122</v>
      </c>
      <c r="E85" s="304">
        <v>29781.522577605523</v>
      </c>
      <c r="F85" s="304">
        <v>29663.368115825375</v>
      </c>
      <c r="G85" s="304">
        <v>25404.82148534013</v>
      </c>
      <c r="H85" s="304">
        <v>22997.005309711411</v>
      </c>
      <c r="I85" s="304">
        <v>22014.698197319922</v>
      </c>
      <c r="J85" s="304">
        <v>20082.173368841468</v>
      </c>
      <c r="K85" s="304">
        <v>17666.628517387981</v>
      </c>
      <c r="L85" s="304">
        <v>17754.671869765018</v>
      </c>
      <c r="M85" s="304">
        <v>15943.698054266144</v>
      </c>
      <c r="N85" s="278">
        <v>17034.762799999997</v>
      </c>
      <c r="O85" s="278">
        <v>19593.143</v>
      </c>
      <c r="P85" s="278">
        <v>18433.833999999999</v>
      </c>
      <c r="Q85" s="278">
        <v>17653.716</v>
      </c>
      <c r="R85" s="278">
        <v>17894.539000000001</v>
      </c>
      <c r="S85" s="278">
        <v>18895.691299999999</v>
      </c>
      <c r="T85" s="278">
        <v>20203.733</v>
      </c>
      <c r="U85" s="278">
        <v>19844.187000000002</v>
      </c>
      <c r="V85" s="278">
        <v>20769.908000000003</v>
      </c>
      <c r="W85" s="278">
        <v>20353.508999999998</v>
      </c>
      <c r="X85" s="278">
        <v>20406.554</v>
      </c>
      <c r="Y85" s="278">
        <v>20631.254687879973</v>
      </c>
      <c r="Z85" s="263"/>
    </row>
    <row r="86" spans="1:26">
      <c r="A86" s="86">
        <v>61</v>
      </c>
      <c r="B86" s="517" t="s">
        <v>1344</v>
      </c>
      <c r="C86" s="304" t="s">
        <v>355</v>
      </c>
      <c r="D86" s="304" t="s">
        <v>355</v>
      </c>
      <c r="E86" s="304" t="s">
        <v>355</v>
      </c>
      <c r="F86" s="304" t="s">
        <v>355</v>
      </c>
      <c r="G86" s="304" t="s">
        <v>355</v>
      </c>
      <c r="H86" s="304" t="s">
        <v>355</v>
      </c>
      <c r="I86" s="304" t="s">
        <v>355</v>
      </c>
      <c r="J86" s="304" t="s">
        <v>355</v>
      </c>
      <c r="K86" s="304" t="s">
        <v>355</v>
      </c>
      <c r="L86" s="304" t="s">
        <v>355</v>
      </c>
      <c r="M86" s="304" t="s">
        <v>355</v>
      </c>
      <c r="N86" s="304" t="s">
        <v>355</v>
      </c>
      <c r="O86" s="304" t="s">
        <v>355</v>
      </c>
      <c r="P86" s="304" t="s">
        <v>355</v>
      </c>
      <c r="Q86" s="304" t="s">
        <v>355</v>
      </c>
      <c r="R86" s="304" t="s">
        <v>355</v>
      </c>
      <c r="S86" s="304" t="s">
        <v>355</v>
      </c>
      <c r="T86" s="304" t="s">
        <v>355</v>
      </c>
      <c r="U86" s="304" t="s">
        <v>355</v>
      </c>
      <c r="V86" s="304" t="s">
        <v>355</v>
      </c>
      <c r="W86" s="304" t="s">
        <v>355</v>
      </c>
      <c r="X86" s="304" t="s">
        <v>355</v>
      </c>
      <c r="Y86" s="304" t="s">
        <v>355</v>
      </c>
      <c r="Z86" s="263"/>
    </row>
    <row r="87" spans="1:26">
      <c r="A87" s="86">
        <v>62</v>
      </c>
      <c r="B87" s="518" t="s">
        <v>314</v>
      </c>
      <c r="C87" s="510">
        <v>0</v>
      </c>
      <c r="D87" s="304">
        <v>0</v>
      </c>
      <c r="E87" s="292">
        <v>0</v>
      </c>
      <c r="F87" s="292">
        <v>0</v>
      </c>
      <c r="G87" s="292">
        <v>0</v>
      </c>
      <c r="H87" s="292">
        <v>0</v>
      </c>
      <c r="I87" s="292">
        <v>0</v>
      </c>
      <c r="J87" s="292">
        <v>0</v>
      </c>
      <c r="K87" s="292">
        <v>0</v>
      </c>
      <c r="L87" s="304">
        <v>0</v>
      </c>
      <c r="M87" s="304">
        <v>0</v>
      </c>
      <c r="N87" s="292">
        <v>0</v>
      </c>
      <c r="O87" s="292">
        <v>0</v>
      </c>
      <c r="P87" s="292">
        <v>0</v>
      </c>
      <c r="Q87" s="292">
        <v>0</v>
      </c>
      <c r="R87" s="292">
        <v>0</v>
      </c>
      <c r="S87" s="292">
        <v>0</v>
      </c>
      <c r="T87" s="292">
        <v>0</v>
      </c>
      <c r="U87" s="292">
        <v>0</v>
      </c>
      <c r="V87" s="292">
        <v>0</v>
      </c>
      <c r="W87" s="292">
        <v>0</v>
      </c>
      <c r="X87" s="292">
        <v>0</v>
      </c>
      <c r="Y87" s="292">
        <v>0</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t="s">
        <v>355</v>
      </c>
      <c r="D89" s="278" t="s">
        <v>355</v>
      </c>
      <c r="E89" s="278" t="s">
        <v>355</v>
      </c>
      <c r="F89" s="278" t="s">
        <v>355</v>
      </c>
      <c r="G89" s="278" t="s">
        <v>355</v>
      </c>
      <c r="H89" s="278" t="s">
        <v>355</v>
      </c>
      <c r="I89" s="278" t="s">
        <v>355</v>
      </c>
      <c r="J89" s="278" t="s">
        <v>355</v>
      </c>
      <c r="K89" s="278" t="s">
        <v>355</v>
      </c>
      <c r="L89" s="278" t="s">
        <v>355</v>
      </c>
      <c r="M89" s="278" t="s">
        <v>355</v>
      </c>
      <c r="N89" s="278" t="s">
        <v>355</v>
      </c>
      <c r="O89" s="278" t="s">
        <v>355</v>
      </c>
      <c r="P89" s="278" t="s">
        <v>355</v>
      </c>
      <c r="Q89" s="278" t="s">
        <v>355</v>
      </c>
      <c r="R89" s="278" t="s">
        <v>355</v>
      </c>
      <c r="S89" s="278" t="s">
        <v>355</v>
      </c>
      <c r="T89" s="278" t="s">
        <v>355</v>
      </c>
      <c r="U89" s="278" t="s">
        <v>355</v>
      </c>
      <c r="V89" s="278" t="s">
        <v>355</v>
      </c>
      <c r="W89" s="278" t="s">
        <v>355</v>
      </c>
      <c r="X89" s="278" t="s">
        <v>355</v>
      </c>
      <c r="Y89" s="278" t="s">
        <v>355</v>
      </c>
      <c r="Z89" s="263"/>
    </row>
    <row r="90" spans="1:26">
      <c r="A90" s="86">
        <v>65</v>
      </c>
      <c r="B90" s="518" t="s">
        <v>284</v>
      </c>
      <c r="C90" s="509" t="s">
        <v>355</v>
      </c>
      <c r="D90" s="278" t="s">
        <v>355</v>
      </c>
      <c r="E90" s="278" t="s">
        <v>355</v>
      </c>
      <c r="F90" s="278" t="s">
        <v>355</v>
      </c>
      <c r="G90" s="278" t="s">
        <v>355</v>
      </c>
      <c r="H90" s="278" t="s">
        <v>355</v>
      </c>
      <c r="I90" s="278" t="s">
        <v>355</v>
      </c>
      <c r="J90" s="278" t="s">
        <v>355</v>
      </c>
      <c r="K90" s="278" t="s">
        <v>355</v>
      </c>
      <c r="L90" s="278" t="s">
        <v>355</v>
      </c>
      <c r="M90" s="278" t="s">
        <v>355</v>
      </c>
      <c r="N90" s="278" t="s">
        <v>355</v>
      </c>
      <c r="O90" s="278" t="s">
        <v>355</v>
      </c>
      <c r="P90" s="278" t="s">
        <v>355</v>
      </c>
      <c r="Q90" s="278" t="s">
        <v>355</v>
      </c>
      <c r="R90" s="278" t="s">
        <v>355</v>
      </c>
      <c r="S90" s="278" t="s">
        <v>355</v>
      </c>
      <c r="T90" s="278" t="s">
        <v>355</v>
      </c>
      <c r="U90" s="278" t="s">
        <v>355</v>
      </c>
      <c r="V90" s="278" t="s">
        <v>355</v>
      </c>
      <c r="W90" s="278" t="s">
        <v>355</v>
      </c>
      <c r="X90" s="278" t="s">
        <v>355</v>
      </c>
      <c r="Y90" s="278" t="s">
        <v>355</v>
      </c>
      <c r="Z90" s="263"/>
    </row>
    <row r="91" spans="1:26">
      <c r="A91" s="86">
        <v>66</v>
      </c>
      <c r="B91" s="518" t="s">
        <v>1345</v>
      </c>
      <c r="C91" s="509" t="s">
        <v>355</v>
      </c>
      <c r="D91" s="278" t="s">
        <v>355</v>
      </c>
      <c r="E91" s="278">
        <v>2324.8809999999999</v>
      </c>
      <c r="F91" s="278">
        <v>2261.4009999999998</v>
      </c>
      <c r="G91" s="278">
        <v>1609.0429999999999</v>
      </c>
      <c r="H91" s="278">
        <v>1426.23</v>
      </c>
      <c r="I91" s="278">
        <v>1544.6020000000001</v>
      </c>
      <c r="J91" s="278">
        <v>1334.7670000000001</v>
      </c>
      <c r="K91" s="278">
        <v>907.61900000000003</v>
      </c>
      <c r="L91" s="278">
        <v>1278.806</v>
      </c>
      <c r="M91" s="278">
        <v>896.43700000000001</v>
      </c>
      <c r="N91" s="278">
        <v>895.86</v>
      </c>
      <c r="O91" s="278">
        <v>1072.3030000000001</v>
      </c>
      <c r="P91" s="278">
        <v>1012.412</v>
      </c>
      <c r="Q91" s="278">
        <v>795.154</v>
      </c>
      <c r="R91" s="278">
        <v>747.01300000000003</v>
      </c>
      <c r="S91" s="278">
        <v>624.245</v>
      </c>
      <c r="T91" s="278">
        <v>552.96900000000005</v>
      </c>
      <c r="U91" s="278">
        <v>766.45299999999997</v>
      </c>
      <c r="V91" s="278">
        <v>871.23400000000004</v>
      </c>
      <c r="W91" s="278">
        <v>889.04100000000005</v>
      </c>
      <c r="X91" s="278">
        <v>889.92200000000003</v>
      </c>
      <c r="Y91" s="278">
        <v>493.77699999999999</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78"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49999999999999" customHeight="1">
      <c r="A94" s="676"/>
      <c r="C94" s="1249" t="s">
        <v>1609</v>
      </c>
      <c r="D94" s="1249"/>
      <c r="E94" s="1249"/>
      <c r="F94" s="1249"/>
      <c r="G94" s="1249"/>
      <c r="H94" s="1249"/>
    </row>
    <row r="95" spans="1:26" s="674" customFormat="1" ht="15" customHeight="1">
      <c r="A95" s="676"/>
      <c r="C95" s="1249" t="s">
        <v>1346</v>
      </c>
      <c r="D95" s="1249"/>
      <c r="E95" s="1249"/>
      <c r="F95" s="1249"/>
      <c r="G95" s="1249"/>
      <c r="H95" s="1249"/>
    </row>
    <row r="96" spans="1:26" s="674" customFormat="1" ht="15" customHeight="1">
      <c r="A96" s="676"/>
      <c r="C96" s="1249" t="s">
        <v>1347</v>
      </c>
      <c r="D96" s="1249"/>
      <c r="E96" s="1249"/>
      <c r="F96" s="1249"/>
      <c r="G96" s="1249"/>
      <c r="H96" s="1249"/>
    </row>
    <row r="97" spans="1:8" s="674" customFormat="1" ht="15" customHeight="1">
      <c r="A97" s="676"/>
      <c r="C97" s="1249" t="s">
        <v>1348</v>
      </c>
      <c r="D97" s="1249"/>
      <c r="E97" s="1249"/>
      <c r="F97" s="1249"/>
      <c r="G97" s="1249"/>
      <c r="H97" s="1249"/>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Berlin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4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4.54296875" style="812" customWidth="1"/>
    <col min="2" max="2" width="12.54296875" style="812" customWidth="1"/>
    <col min="3" max="8" width="12.54296875" style="961" customWidth="1"/>
    <col min="9" max="9" width="12.54296875" style="812" customWidth="1"/>
    <col min="10" max="17" width="12.54296875" style="961" customWidth="1"/>
    <col min="18" max="16384" width="11.54296875" style="811"/>
  </cols>
  <sheetData>
    <row r="1" spans="1:23" ht="13">
      <c r="A1" s="257" t="s">
        <v>263</v>
      </c>
    </row>
    <row r="3" spans="1:23" ht="13">
      <c r="A3" s="850" t="s">
        <v>676</v>
      </c>
      <c r="B3" s="1002" t="s">
        <v>1709</v>
      </c>
      <c r="F3" s="1002"/>
      <c r="G3" s="1002"/>
      <c r="H3" s="1002"/>
      <c r="I3" s="1002"/>
      <c r="K3" s="1002"/>
      <c r="L3" s="1002"/>
      <c r="M3" s="1002"/>
      <c r="N3" s="1002"/>
      <c r="O3" s="1002"/>
      <c r="P3" s="1002"/>
      <c r="Q3" s="1002"/>
    </row>
    <row r="5" spans="1:23" ht="18" customHeight="1">
      <c r="A5" s="911" t="s">
        <v>327</v>
      </c>
      <c r="B5" s="1003">
        <v>1990</v>
      </c>
      <c r="C5" s="1003">
        <v>1995</v>
      </c>
      <c r="D5" s="1003">
        <v>2000</v>
      </c>
      <c r="E5" s="1003">
        <v>2003</v>
      </c>
      <c r="F5" s="1003">
        <v>2004</v>
      </c>
      <c r="G5" s="1003">
        <v>2005</v>
      </c>
      <c r="H5" s="1003">
        <v>2006</v>
      </c>
      <c r="I5" s="1003">
        <v>2007</v>
      </c>
      <c r="J5" s="1003">
        <v>2008</v>
      </c>
      <c r="K5" s="1003">
        <v>2009</v>
      </c>
      <c r="L5" s="1003">
        <v>2010</v>
      </c>
      <c r="M5" s="842">
        <v>2011</v>
      </c>
      <c r="N5" s="842">
        <v>2012</v>
      </c>
      <c r="O5" s="1003">
        <v>2013</v>
      </c>
      <c r="P5" s="1003">
        <v>2014</v>
      </c>
      <c r="Q5" s="1003">
        <v>2015</v>
      </c>
    </row>
    <row r="6" spans="1:23">
      <c r="A6" s="974"/>
      <c r="B6" s="974"/>
      <c r="C6" s="1004"/>
      <c r="D6" s="1004"/>
      <c r="E6" s="1004"/>
      <c r="F6" s="1004"/>
      <c r="G6" s="1004"/>
      <c r="H6" s="1004"/>
      <c r="I6" s="974"/>
      <c r="J6" s="1004"/>
      <c r="K6" s="1004"/>
      <c r="L6" s="1004"/>
      <c r="M6" s="1004"/>
      <c r="N6" s="1004"/>
      <c r="O6" s="1004"/>
      <c r="P6" s="1004"/>
      <c r="Q6" s="1004"/>
    </row>
    <row r="7" spans="1:23" ht="15" customHeight="1">
      <c r="B7" s="1279" t="s">
        <v>1694</v>
      </c>
      <c r="C7" s="1279"/>
      <c r="D7" s="1279"/>
      <c r="E7" s="1279"/>
      <c r="F7" s="1279"/>
      <c r="G7" s="1279" t="s">
        <v>1694</v>
      </c>
      <c r="H7" s="1279"/>
      <c r="I7" s="1279"/>
      <c r="J7" s="1279"/>
      <c r="K7" s="1279"/>
      <c r="L7" s="1279" t="s">
        <v>1694</v>
      </c>
      <c r="M7" s="1279"/>
      <c r="N7" s="1279"/>
      <c r="O7" s="1279"/>
      <c r="P7" s="1279"/>
      <c r="Q7" s="1279"/>
    </row>
    <row r="8" spans="1:23" s="973" customFormat="1">
      <c r="A8" s="812"/>
      <c r="B8" s="812"/>
      <c r="C8" s="817"/>
      <c r="D8" s="817"/>
      <c r="E8" s="817"/>
      <c r="F8" s="817"/>
      <c r="G8" s="817"/>
      <c r="H8" s="817"/>
      <c r="I8" s="812"/>
      <c r="J8" s="817"/>
      <c r="K8" s="817"/>
      <c r="L8" s="817"/>
      <c r="M8" s="817"/>
      <c r="N8" s="817"/>
      <c r="O8" s="817"/>
      <c r="P8" s="817"/>
      <c r="Q8" s="817"/>
    </row>
    <row r="9" spans="1:23" s="973" customFormat="1">
      <c r="A9" s="999" t="s">
        <v>328</v>
      </c>
      <c r="B9" s="1006">
        <v>35.799999999999997</v>
      </c>
      <c r="C9" s="1006">
        <v>33.200000000000003</v>
      </c>
      <c r="D9" s="1006">
        <v>25.7</v>
      </c>
      <c r="E9" s="1006">
        <v>22.4</v>
      </c>
      <c r="F9" s="1006">
        <v>21.2</v>
      </c>
      <c r="G9" s="1006">
        <v>20.7</v>
      </c>
      <c r="H9" s="1006">
        <v>20.100000000000001</v>
      </c>
      <c r="I9" s="1006">
        <v>19.399999999999999</v>
      </c>
      <c r="J9" s="1006">
        <v>19</v>
      </c>
      <c r="K9" s="1006">
        <v>18.399999999999999</v>
      </c>
      <c r="L9" s="1006">
        <v>18.2</v>
      </c>
      <c r="M9" s="1006">
        <v>17.600000000000001</v>
      </c>
      <c r="N9" s="1006">
        <v>17.3</v>
      </c>
      <c r="O9" s="1006">
        <v>16.8</v>
      </c>
      <c r="P9" s="1006">
        <v>16.5</v>
      </c>
      <c r="Q9" s="1006">
        <v>16.5</v>
      </c>
    </row>
    <row r="10" spans="1:23">
      <c r="A10" s="999" t="s">
        <v>329</v>
      </c>
      <c r="B10" s="1007">
        <v>54.7</v>
      </c>
      <c r="C10" s="1007">
        <v>46.4</v>
      </c>
      <c r="D10" s="1007">
        <v>39.5</v>
      </c>
      <c r="E10" s="1007">
        <v>36.9</v>
      </c>
      <c r="F10" s="1007">
        <v>35.4</v>
      </c>
      <c r="G10" s="1007">
        <v>35</v>
      </c>
      <c r="H10" s="1007">
        <v>33.799999999999997</v>
      </c>
      <c r="I10" s="1007">
        <v>33</v>
      </c>
      <c r="J10" s="1007">
        <v>32.700000000000003</v>
      </c>
      <c r="K10" s="1007">
        <v>32.700000000000003</v>
      </c>
      <c r="L10" s="1007">
        <v>33.200000000000003</v>
      </c>
      <c r="M10" s="1007">
        <v>33</v>
      </c>
      <c r="N10" s="1007">
        <v>32.799999999999997</v>
      </c>
      <c r="O10" s="1007">
        <v>32.4</v>
      </c>
      <c r="P10" s="1007">
        <v>32</v>
      </c>
      <c r="Q10" s="1007">
        <v>31.4</v>
      </c>
      <c r="R10" s="973"/>
      <c r="S10" s="973"/>
      <c r="T10" s="973"/>
      <c r="U10" s="973"/>
      <c r="V10" s="973"/>
      <c r="W10" s="973"/>
    </row>
    <row r="11" spans="1:23">
      <c r="A11" s="999" t="s">
        <v>330</v>
      </c>
      <c r="B11" s="1006">
        <v>6.9</v>
      </c>
      <c r="C11" s="1006">
        <v>4.0999999999999996</v>
      </c>
      <c r="D11" s="1006">
        <v>2.4</v>
      </c>
      <c r="E11" s="1006">
        <v>2.1</v>
      </c>
      <c r="F11" s="1006">
        <v>2.1</v>
      </c>
      <c r="G11" s="1006">
        <v>2</v>
      </c>
      <c r="H11" s="1006">
        <v>2</v>
      </c>
      <c r="I11" s="1006">
        <v>2.8</v>
      </c>
      <c r="J11" s="1006">
        <v>2.8</v>
      </c>
      <c r="K11" s="1006">
        <v>2.7</v>
      </c>
      <c r="L11" s="1006">
        <v>2.7</v>
      </c>
      <c r="M11" s="1006">
        <v>2.8</v>
      </c>
      <c r="N11" s="1006">
        <v>2.9</v>
      </c>
      <c r="O11" s="1006">
        <v>2.7</v>
      </c>
      <c r="P11" s="1006">
        <v>2.6</v>
      </c>
      <c r="Q11" s="1006">
        <v>2.4</v>
      </c>
      <c r="R11" s="973"/>
      <c r="S11" s="973"/>
      <c r="T11" s="973"/>
      <c r="U11" s="973"/>
      <c r="V11" s="973"/>
      <c r="W11" s="973"/>
    </row>
    <row r="12" spans="1:23">
      <c r="A12" s="999" t="s">
        <v>331</v>
      </c>
      <c r="B12" s="1007">
        <v>76.099999999999994</v>
      </c>
      <c r="C12" s="1007">
        <v>76.099999999999994</v>
      </c>
      <c r="D12" s="1007">
        <v>71.900000000000006</v>
      </c>
      <c r="E12" s="1007">
        <v>68.8</v>
      </c>
      <c r="F12" s="1007">
        <v>67.5</v>
      </c>
      <c r="G12" s="1007">
        <v>65.3</v>
      </c>
      <c r="H12" s="1007">
        <v>62.7</v>
      </c>
      <c r="I12" s="1007">
        <v>59.4</v>
      </c>
      <c r="J12" s="1007">
        <v>58.5</v>
      </c>
      <c r="K12" s="1007">
        <v>56.9</v>
      </c>
      <c r="L12" s="1007">
        <v>55.1</v>
      </c>
      <c r="M12" s="1007">
        <v>51.9</v>
      </c>
      <c r="N12" s="1007">
        <v>50.5</v>
      </c>
      <c r="O12" s="1007">
        <v>49.4</v>
      </c>
      <c r="P12" s="1007">
        <v>48.6</v>
      </c>
      <c r="Q12" s="1007">
        <v>46.4</v>
      </c>
      <c r="R12" s="973"/>
      <c r="S12" s="973"/>
      <c r="T12" s="973"/>
      <c r="U12" s="973"/>
      <c r="V12" s="973"/>
      <c r="W12" s="973"/>
    </row>
    <row r="13" spans="1:23">
      <c r="A13" s="999" t="s">
        <v>332</v>
      </c>
      <c r="B13" s="1006">
        <v>31.9</v>
      </c>
      <c r="C13" s="1006">
        <v>26.2</v>
      </c>
      <c r="D13" s="1006">
        <v>16.100000000000001</v>
      </c>
      <c r="E13" s="1006">
        <v>10.1</v>
      </c>
      <c r="F13" s="1006">
        <v>8.9</v>
      </c>
      <c r="G13" s="1006">
        <v>8.1999999999999993</v>
      </c>
      <c r="H13" s="1006">
        <v>7.9</v>
      </c>
      <c r="I13" s="1006">
        <v>7.9</v>
      </c>
      <c r="J13" s="1006">
        <v>7.6</v>
      </c>
      <c r="K13" s="1006">
        <v>7.4</v>
      </c>
      <c r="L13" s="1006">
        <v>7.8</v>
      </c>
      <c r="M13" s="1006">
        <v>7.5</v>
      </c>
      <c r="N13" s="1006">
        <v>7.5</v>
      </c>
      <c r="O13" s="1006">
        <v>6.9</v>
      </c>
      <c r="P13" s="1006">
        <v>7.4</v>
      </c>
      <c r="Q13" s="1006">
        <v>6.7</v>
      </c>
      <c r="R13" s="973"/>
      <c r="S13" s="973"/>
      <c r="T13" s="973"/>
      <c r="U13" s="973"/>
      <c r="V13" s="973"/>
      <c r="W13" s="973"/>
    </row>
    <row r="14" spans="1:23">
      <c r="A14" s="999" t="s">
        <v>333</v>
      </c>
      <c r="B14" s="1007">
        <v>12.3</v>
      </c>
      <c r="C14" s="1007">
        <v>8.1999999999999993</v>
      </c>
      <c r="D14" s="1007" t="s">
        <v>355</v>
      </c>
      <c r="E14" s="1007">
        <v>6.1</v>
      </c>
      <c r="F14" s="1007">
        <v>6.2</v>
      </c>
      <c r="G14" s="1007">
        <v>6</v>
      </c>
      <c r="H14" s="1007">
        <v>6.6</v>
      </c>
      <c r="I14" s="1007">
        <v>5.9</v>
      </c>
      <c r="J14" s="1007">
        <v>5.8</v>
      </c>
      <c r="K14" s="1007">
        <v>6.9</v>
      </c>
      <c r="L14" s="1007">
        <v>5.9</v>
      </c>
      <c r="M14" s="1007">
        <v>4.8</v>
      </c>
      <c r="N14" s="1007">
        <v>5.6</v>
      </c>
      <c r="O14" s="1007">
        <v>5.0999999999999996</v>
      </c>
      <c r="P14" s="1007">
        <v>4.9000000000000004</v>
      </c>
      <c r="Q14" s="1007">
        <v>4.9000000000000004</v>
      </c>
      <c r="R14" s="973"/>
      <c r="S14" s="973"/>
      <c r="T14" s="973"/>
      <c r="U14" s="973"/>
      <c r="V14" s="973"/>
      <c r="W14" s="973"/>
    </row>
    <row r="15" spans="1:23">
      <c r="A15" s="999" t="s">
        <v>334</v>
      </c>
      <c r="B15" s="1006">
        <v>39</v>
      </c>
      <c r="C15" s="1006">
        <v>33.200000000000003</v>
      </c>
      <c r="D15" s="1006">
        <v>25</v>
      </c>
      <c r="E15" s="1006">
        <v>21.3</v>
      </c>
      <c r="F15" s="1006">
        <v>20</v>
      </c>
      <c r="G15" s="1006">
        <v>19.3</v>
      </c>
      <c r="H15" s="1006">
        <v>18.5</v>
      </c>
      <c r="I15" s="1006">
        <v>17.899999999999999</v>
      </c>
      <c r="J15" s="1006">
        <v>17.600000000000001</v>
      </c>
      <c r="K15" s="1006">
        <v>16.899999999999999</v>
      </c>
      <c r="L15" s="1006">
        <v>16.3</v>
      </c>
      <c r="M15" s="1006">
        <v>15.3</v>
      </c>
      <c r="N15" s="1006">
        <v>14.8</v>
      </c>
      <c r="O15" s="1006">
        <v>14.7</v>
      </c>
      <c r="P15" s="1006">
        <v>14.5</v>
      </c>
      <c r="Q15" s="1006">
        <v>14.3</v>
      </c>
      <c r="R15" s="973"/>
      <c r="S15" s="973"/>
      <c r="T15" s="973"/>
      <c r="U15" s="973"/>
      <c r="V15" s="973"/>
      <c r="W15" s="973"/>
    </row>
    <row r="16" spans="1:23">
      <c r="A16" s="999" t="s">
        <v>335</v>
      </c>
      <c r="B16" s="1007">
        <v>77.599999999999994</v>
      </c>
      <c r="C16" s="1007">
        <v>63.6</v>
      </c>
      <c r="D16" s="1007">
        <v>60.4</v>
      </c>
      <c r="E16" s="1007">
        <v>59.6</v>
      </c>
      <c r="F16" s="1007">
        <v>59.8</v>
      </c>
      <c r="G16" s="1007">
        <v>56.8</v>
      </c>
      <c r="H16" s="1007">
        <v>54.2</v>
      </c>
      <c r="I16" s="1007">
        <v>52.4</v>
      </c>
      <c r="J16" s="1007">
        <v>51.5</v>
      </c>
      <c r="K16" s="1007">
        <v>49.4</v>
      </c>
      <c r="L16" s="1007">
        <v>48.7</v>
      </c>
      <c r="M16" s="1007">
        <v>48.6</v>
      </c>
      <c r="N16" s="1007">
        <v>48.6</v>
      </c>
      <c r="O16" s="1007">
        <v>49.9</v>
      </c>
      <c r="P16" s="1007">
        <v>51.1</v>
      </c>
      <c r="Q16" s="1007">
        <v>55.3</v>
      </c>
      <c r="R16" s="973"/>
      <c r="S16" s="973"/>
      <c r="T16" s="973"/>
      <c r="U16" s="973"/>
      <c r="V16" s="973"/>
      <c r="W16" s="973"/>
    </row>
    <row r="17" spans="1:23">
      <c r="A17" s="999" t="s">
        <v>336</v>
      </c>
      <c r="B17" s="1006">
        <v>75.900000000000006</v>
      </c>
      <c r="C17" s="1006">
        <v>69.400000000000006</v>
      </c>
      <c r="D17" s="1006">
        <v>59.6</v>
      </c>
      <c r="E17" s="1006">
        <v>53.9</v>
      </c>
      <c r="F17" s="1006">
        <v>51.8</v>
      </c>
      <c r="G17" s="1006">
        <v>51.4</v>
      </c>
      <c r="H17" s="1006">
        <v>50.1</v>
      </c>
      <c r="I17" s="1006">
        <v>48.4</v>
      </c>
      <c r="J17" s="1006">
        <v>48.5</v>
      </c>
      <c r="K17" s="1006">
        <v>47.8</v>
      </c>
      <c r="L17" s="1006">
        <v>47.1</v>
      </c>
      <c r="M17" s="1006">
        <v>47.2</v>
      </c>
      <c r="N17" s="1006">
        <v>47.1</v>
      </c>
      <c r="O17" s="1006">
        <v>48.1</v>
      </c>
      <c r="P17" s="1006">
        <v>47.7</v>
      </c>
      <c r="Q17" s="1006">
        <v>49.4</v>
      </c>
      <c r="R17" s="973"/>
      <c r="S17" s="973"/>
      <c r="T17" s="973"/>
      <c r="U17" s="973"/>
      <c r="V17" s="973"/>
      <c r="W17" s="973"/>
    </row>
    <row r="18" spans="1:23">
      <c r="A18" s="999" t="s">
        <v>337</v>
      </c>
      <c r="B18" s="1007">
        <v>90</v>
      </c>
      <c r="C18" s="1007">
        <v>71.099999999999994</v>
      </c>
      <c r="D18" s="1007">
        <v>56.2</v>
      </c>
      <c r="E18" s="1007">
        <v>42.8</v>
      </c>
      <c r="F18" s="1007">
        <v>37</v>
      </c>
      <c r="G18" s="1007">
        <v>34.700000000000003</v>
      </c>
      <c r="H18" s="1007">
        <v>31.1</v>
      </c>
      <c r="I18" s="1007">
        <v>29.1</v>
      </c>
      <c r="J18" s="1007">
        <v>29.7</v>
      </c>
      <c r="K18" s="1007">
        <v>26.9</v>
      </c>
      <c r="L18" s="1007">
        <v>26.2</v>
      </c>
      <c r="M18" s="1007">
        <v>25.1</v>
      </c>
      <c r="N18" s="1007">
        <v>27.4</v>
      </c>
      <c r="O18" s="1007">
        <v>26.6</v>
      </c>
      <c r="P18" s="1007">
        <v>25</v>
      </c>
      <c r="Q18" s="1007">
        <v>25.3</v>
      </c>
      <c r="R18" s="973"/>
      <c r="S18" s="973"/>
      <c r="T18" s="973"/>
      <c r="U18" s="973"/>
      <c r="V18" s="973"/>
      <c r="W18" s="973"/>
    </row>
    <row r="19" spans="1:23">
      <c r="A19" s="999" t="s">
        <v>338</v>
      </c>
      <c r="B19" s="1006">
        <v>42.6</v>
      </c>
      <c r="C19" s="1006">
        <v>36.200000000000003</v>
      </c>
      <c r="D19" s="1006">
        <v>27.7</v>
      </c>
      <c r="E19" s="1006">
        <v>23.6</v>
      </c>
      <c r="F19" s="1006">
        <v>22.7</v>
      </c>
      <c r="G19" s="1006">
        <v>22.1</v>
      </c>
      <c r="H19" s="1006">
        <v>21.4</v>
      </c>
      <c r="I19" s="1006">
        <v>21.2</v>
      </c>
      <c r="J19" s="1006">
        <v>21.1</v>
      </c>
      <c r="K19" s="1006">
        <v>20.2</v>
      </c>
      <c r="L19" s="1006">
        <v>20</v>
      </c>
      <c r="M19" s="1006">
        <v>19.2</v>
      </c>
      <c r="N19" s="1006">
        <v>18.899999999999999</v>
      </c>
      <c r="O19" s="1006">
        <v>18.7</v>
      </c>
      <c r="P19" s="1006">
        <v>18.2</v>
      </c>
      <c r="Q19" s="1006">
        <v>18.2</v>
      </c>
      <c r="R19" s="973"/>
      <c r="S19" s="973"/>
      <c r="T19" s="973"/>
      <c r="U19" s="973"/>
      <c r="V19" s="973"/>
      <c r="W19" s="973"/>
    </row>
    <row r="20" spans="1:23">
      <c r="A20" s="999" t="s">
        <v>339</v>
      </c>
      <c r="B20" s="1007">
        <v>144.5</v>
      </c>
      <c r="C20" s="1007">
        <v>126.9</v>
      </c>
      <c r="D20" s="1007">
        <v>143.5</v>
      </c>
      <c r="E20" s="1007">
        <v>118.6</v>
      </c>
      <c r="F20" s="1007">
        <v>102.3</v>
      </c>
      <c r="G20" s="1007">
        <v>74</v>
      </c>
      <c r="H20" s="1007">
        <v>58.3</v>
      </c>
      <c r="I20" s="1007">
        <v>49</v>
      </c>
      <c r="J20" s="1007">
        <v>26.5</v>
      </c>
      <c r="K20" s="1007">
        <v>23.4</v>
      </c>
      <c r="L20" s="1007">
        <v>27.2</v>
      </c>
      <c r="M20" s="1007">
        <v>28.1</v>
      </c>
      <c r="N20" s="1007">
        <v>18.5</v>
      </c>
      <c r="O20" s="1007">
        <v>14</v>
      </c>
      <c r="P20" s="1007">
        <v>12.2</v>
      </c>
      <c r="Q20" s="1007">
        <v>11.4</v>
      </c>
      <c r="R20" s="973"/>
      <c r="S20" s="973"/>
      <c r="T20" s="973"/>
      <c r="U20" s="973"/>
      <c r="V20" s="973"/>
      <c r="W20" s="973"/>
    </row>
    <row r="21" spans="1:23">
      <c r="A21" s="999" t="s">
        <v>340</v>
      </c>
      <c r="B21" s="1006">
        <v>49.1</v>
      </c>
      <c r="C21" s="1006">
        <v>39.299999999999997</v>
      </c>
      <c r="D21" s="1006">
        <v>36.1</v>
      </c>
      <c r="E21" s="1006">
        <v>34.6</v>
      </c>
      <c r="F21" s="1006">
        <v>33.6</v>
      </c>
      <c r="G21" s="1006">
        <v>32.4</v>
      </c>
      <c r="H21" s="1006">
        <v>30.7</v>
      </c>
      <c r="I21" s="1006">
        <v>29.7</v>
      </c>
      <c r="J21" s="1006">
        <v>28.8</v>
      </c>
      <c r="K21" s="1006">
        <v>27.7</v>
      </c>
      <c r="L21" s="1006">
        <v>26.9</v>
      </c>
      <c r="M21" s="1006">
        <v>26.3</v>
      </c>
      <c r="N21" s="1006">
        <v>25.4</v>
      </c>
      <c r="O21" s="1006">
        <v>24.8</v>
      </c>
      <c r="P21" s="1006">
        <v>24.3</v>
      </c>
      <c r="Q21" s="1006">
        <v>23.8</v>
      </c>
      <c r="R21" s="973"/>
      <c r="S21" s="973"/>
      <c r="T21" s="973"/>
      <c r="U21" s="973"/>
      <c r="V21" s="973"/>
      <c r="W21" s="973"/>
    </row>
    <row r="22" spans="1:23">
      <c r="A22" s="999" t="s">
        <v>341</v>
      </c>
      <c r="B22" s="1007">
        <v>60.4</v>
      </c>
      <c r="C22" s="1007">
        <v>49.4</v>
      </c>
      <c r="D22" s="1007">
        <v>48.1</v>
      </c>
      <c r="E22" s="1007">
        <v>50.2</v>
      </c>
      <c r="F22" s="1007">
        <v>50.9</v>
      </c>
      <c r="G22" s="1007">
        <v>49.3</v>
      </c>
      <c r="H22" s="1007">
        <v>47</v>
      </c>
      <c r="I22" s="1007">
        <v>46.5</v>
      </c>
      <c r="J22" s="1007">
        <v>46.1</v>
      </c>
      <c r="K22" s="1007">
        <v>45.4</v>
      </c>
      <c r="L22" s="1007">
        <v>43.7</v>
      </c>
      <c r="M22" s="1007">
        <v>45.4</v>
      </c>
      <c r="N22" s="1007">
        <v>43.2</v>
      </c>
      <c r="O22" s="1007">
        <v>42.1</v>
      </c>
      <c r="P22" s="1007">
        <v>41.7</v>
      </c>
      <c r="Q22" s="1007">
        <v>41.9</v>
      </c>
      <c r="R22" s="973"/>
      <c r="S22" s="973"/>
      <c r="T22" s="973"/>
      <c r="U22" s="973"/>
      <c r="V22" s="973"/>
      <c r="W22" s="973"/>
    </row>
    <row r="23" spans="1:23">
      <c r="A23" s="999" t="s">
        <v>342</v>
      </c>
      <c r="B23" s="1006">
        <v>71.7</v>
      </c>
      <c r="C23" s="1006">
        <v>65.5</v>
      </c>
      <c r="D23" s="1006">
        <v>57</v>
      </c>
      <c r="E23" s="1006">
        <v>54.9</v>
      </c>
      <c r="F23" s="1006">
        <v>53.4</v>
      </c>
      <c r="G23" s="1006">
        <v>52.2</v>
      </c>
      <c r="H23" s="1006">
        <v>51.2</v>
      </c>
      <c r="I23" s="1006">
        <v>50.6</v>
      </c>
      <c r="J23" s="1006">
        <v>51.3</v>
      </c>
      <c r="K23" s="1006">
        <v>51.8</v>
      </c>
      <c r="L23" s="1006">
        <v>50.3</v>
      </c>
      <c r="M23" s="1006">
        <v>48.9</v>
      </c>
      <c r="N23" s="1006">
        <v>49.9</v>
      </c>
      <c r="O23" s="1006">
        <v>50.1</v>
      </c>
      <c r="P23" s="1006">
        <v>49.2</v>
      </c>
      <c r="Q23" s="1006">
        <v>49.9</v>
      </c>
      <c r="R23" s="973"/>
      <c r="S23" s="973"/>
      <c r="T23" s="973"/>
      <c r="U23" s="973"/>
      <c r="V23" s="973"/>
      <c r="W23" s="973"/>
    </row>
    <row r="24" spans="1:23">
      <c r="A24" s="999" t="s">
        <v>343</v>
      </c>
      <c r="B24" s="1007">
        <v>55.7</v>
      </c>
      <c r="C24" s="1007">
        <v>51.6</v>
      </c>
      <c r="D24" s="1007">
        <v>47.4</v>
      </c>
      <c r="E24" s="1007">
        <v>42.5</v>
      </c>
      <c r="F24" s="1007">
        <v>40.6</v>
      </c>
      <c r="G24" s="1007">
        <v>38.700000000000003</v>
      </c>
      <c r="H24" s="1007">
        <v>36.299999999999997</v>
      </c>
      <c r="I24" s="1007">
        <v>35.4</v>
      </c>
      <c r="J24" s="1007">
        <v>34.4</v>
      </c>
      <c r="K24" s="1007">
        <v>33.200000000000003</v>
      </c>
      <c r="L24" s="1007">
        <v>32.4</v>
      </c>
      <c r="M24" s="1007">
        <v>31.5</v>
      </c>
      <c r="N24" s="1007">
        <v>31.5</v>
      </c>
      <c r="O24" s="1007">
        <v>31.6</v>
      </c>
      <c r="P24" s="1007">
        <v>31</v>
      </c>
      <c r="Q24" s="1007">
        <v>31.2</v>
      </c>
      <c r="R24" s="973"/>
      <c r="S24" s="973"/>
      <c r="T24" s="973"/>
      <c r="U24" s="973"/>
      <c r="V24" s="973"/>
      <c r="W24" s="973"/>
    </row>
    <row r="25" spans="1:23" ht="20.25" customHeight="1">
      <c r="A25" s="999" t="s">
        <v>138</v>
      </c>
      <c r="B25" s="1006">
        <v>60.6</v>
      </c>
      <c r="C25" s="1006">
        <v>51.6</v>
      </c>
      <c r="D25" s="1006">
        <v>43.1</v>
      </c>
      <c r="E25" s="1006">
        <v>37.6</v>
      </c>
      <c r="F25" s="1006">
        <v>35.200000000000003</v>
      </c>
      <c r="G25" s="1006">
        <v>33.6</v>
      </c>
      <c r="H25" s="1006">
        <v>31.8</v>
      </c>
      <c r="I25" s="1006">
        <v>30.7</v>
      </c>
      <c r="J25" s="1006">
        <v>30.3</v>
      </c>
      <c r="K25" s="1006">
        <v>29.3</v>
      </c>
      <c r="L25" s="1006">
        <v>29</v>
      </c>
      <c r="M25" s="1006">
        <v>28.4</v>
      </c>
      <c r="N25" s="1006">
        <v>28.7</v>
      </c>
      <c r="O25" s="1006">
        <v>28.3</v>
      </c>
      <c r="P25" s="1006">
        <v>27.6</v>
      </c>
      <c r="Q25" s="1006">
        <v>27.2</v>
      </c>
      <c r="R25" s="973"/>
      <c r="S25" s="973"/>
      <c r="T25" s="973"/>
      <c r="U25" s="973"/>
      <c r="V25" s="973"/>
      <c r="W25" s="973"/>
    </row>
    <row r="26" spans="1:23" s="950" customFormat="1">
      <c r="A26" s="812"/>
      <c r="B26" s="812"/>
      <c r="C26" s="873"/>
      <c r="D26" s="873"/>
      <c r="E26" s="873"/>
      <c r="F26" s="873"/>
      <c r="G26" s="873"/>
      <c r="H26" s="873"/>
      <c r="I26" s="812"/>
      <c r="J26" s="873"/>
      <c r="K26" s="873"/>
      <c r="L26" s="873"/>
      <c r="M26" s="873"/>
      <c r="N26" s="873"/>
      <c r="O26" s="873"/>
      <c r="P26" s="873"/>
      <c r="Q26" s="873"/>
    </row>
    <row r="27" spans="1:23" s="950" customFormat="1" ht="13">
      <c r="A27" s="811"/>
      <c r="B27" s="1279" t="s">
        <v>422</v>
      </c>
      <c r="C27" s="1279"/>
      <c r="D27" s="1279"/>
      <c r="E27" s="1279"/>
      <c r="F27" s="1279"/>
      <c r="G27" s="1279" t="s">
        <v>422</v>
      </c>
      <c r="H27" s="1279"/>
      <c r="I27" s="1279"/>
      <c r="J27" s="1279"/>
      <c r="K27" s="1279"/>
      <c r="L27" s="1279" t="s">
        <v>422</v>
      </c>
      <c r="M27" s="1279"/>
      <c r="N27" s="1279"/>
      <c r="O27" s="1279"/>
      <c r="P27" s="1279"/>
      <c r="Q27" s="1279"/>
    </row>
    <row r="28" spans="1:23" s="950" customFormat="1">
      <c r="A28" s="812"/>
      <c r="B28" s="812"/>
      <c r="C28" s="817"/>
      <c r="D28" s="817"/>
      <c r="E28" s="817"/>
      <c r="F28" s="817"/>
      <c r="G28" s="817"/>
      <c r="H28" s="817"/>
      <c r="I28" s="812"/>
      <c r="J28" s="817"/>
      <c r="K28" s="817"/>
      <c r="L28" s="817"/>
      <c r="M28" s="817"/>
      <c r="N28" s="817"/>
      <c r="O28" s="817"/>
      <c r="P28" s="817"/>
      <c r="Q28" s="817"/>
    </row>
    <row r="29" spans="1:23" s="950" customFormat="1">
      <c r="A29" s="999" t="s">
        <v>328</v>
      </c>
      <c r="B29" s="819">
        <v>100</v>
      </c>
      <c r="C29" s="820">
        <v>92.737430167597779</v>
      </c>
      <c r="D29" s="820">
        <v>71.787709497206706</v>
      </c>
      <c r="E29" s="820">
        <v>62.569832402234638</v>
      </c>
      <c r="F29" s="820">
        <v>59.217877094972074</v>
      </c>
      <c r="G29" s="820">
        <v>57.821229050279335</v>
      </c>
      <c r="H29" s="820">
        <v>56.145251396648057</v>
      </c>
      <c r="I29" s="820">
        <v>54.18994413407821</v>
      </c>
      <c r="J29" s="820">
        <v>53.072625698324025</v>
      </c>
      <c r="K29" s="820">
        <v>51.396648044692732</v>
      </c>
      <c r="L29" s="820">
        <v>50.837988826815646</v>
      </c>
      <c r="M29" s="820">
        <v>49.162011173184368</v>
      </c>
      <c r="N29" s="820">
        <v>48.324022346368722</v>
      </c>
      <c r="O29" s="820">
        <v>46.927374301675982</v>
      </c>
      <c r="P29" s="820">
        <v>46.089385474860336</v>
      </c>
      <c r="Q29" s="820">
        <v>46.089385474860336</v>
      </c>
    </row>
    <row r="30" spans="1:23" s="950" customFormat="1">
      <c r="A30" s="999" t="s">
        <v>329</v>
      </c>
      <c r="B30" s="819">
        <v>100</v>
      </c>
      <c r="C30" s="820">
        <v>84.826325411334551</v>
      </c>
      <c r="D30" s="820">
        <v>72.212065813528326</v>
      </c>
      <c r="E30" s="820">
        <v>67.458866544789757</v>
      </c>
      <c r="F30" s="820">
        <v>64.716636197440579</v>
      </c>
      <c r="G30" s="820">
        <v>63.985374771480799</v>
      </c>
      <c r="H30" s="820">
        <v>61.791590493601454</v>
      </c>
      <c r="I30" s="820">
        <v>60.329067641681895</v>
      </c>
      <c r="J30" s="820">
        <v>59.78062157221207</v>
      </c>
      <c r="K30" s="820">
        <v>59.78062157221207</v>
      </c>
      <c r="L30" s="820">
        <v>60.694698354661796</v>
      </c>
      <c r="M30" s="820">
        <v>60.329067641681895</v>
      </c>
      <c r="N30" s="820">
        <v>59.963436928702002</v>
      </c>
      <c r="O30" s="820">
        <v>59.23217550274223</v>
      </c>
      <c r="P30" s="820">
        <v>58.500914076782443</v>
      </c>
      <c r="Q30" s="820">
        <v>57.404021937842778</v>
      </c>
    </row>
    <row r="31" spans="1:23" s="950" customFormat="1">
      <c r="A31" s="999" t="s">
        <v>330</v>
      </c>
      <c r="B31" s="819">
        <v>100</v>
      </c>
      <c r="C31" s="820">
        <v>59.420289855072454</v>
      </c>
      <c r="D31" s="820">
        <v>34.782608695652172</v>
      </c>
      <c r="E31" s="820">
        <v>30.434782608695652</v>
      </c>
      <c r="F31" s="820">
        <v>30.434782608695652</v>
      </c>
      <c r="G31" s="820">
        <v>28.985507246376809</v>
      </c>
      <c r="H31" s="820">
        <v>28.985507246376809</v>
      </c>
      <c r="I31" s="820">
        <v>40.579710144927532</v>
      </c>
      <c r="J31" s="820">
        <v>40.579710144927532</v>
      </c>
      <c r="K31" s="820">
        <v>39.130434782608695</v>
      </c>
      <c r="L31" s="820">
        <v>39.130434782608695</v>
      </c>
      <c r="M31" s="820">
        <v>40.579710144927532</v>
      </c>
      <c r="N31" s="820">
        <v>42.028985507246375</v>
      </c>
      <c r="O31" s="820">
        <v>39.130434782608695</v>
      </c>
      <c r="P31" s="820">
        <v>37.681159420289852</v>
      </c>
      <c r="Q31" s="820">
        <v>34.782608695652172</v>
      </c>
    </row>
    <row r="32" spans="1:23" s="950" customFormat="1">
      <c r="A32" s="999" t="s">
        <v>331</v>
      </c>
      <c r="B32" s="819">
        <v>100</v>
      </c>
      <c r="C32" s="820">
        <v>100</v>
      </c>
      <c r="D32" s="820">
        <v>94.480946123521704</v>
      </c>
      <c r="E32" s="820">
        <v>90.407358738501983</v>
      </c>
      <c r="F32" s="820">
        <v>88.699080157687263</v>
      </c>
      <c r="G32" s="820">
        <v>85.808147174770042</v>
      </c>
      <c r="H32" s="820">
        <v>82.391590013140615</v>
      </c>
      <c r="I32" s="820">
        <v>78.055190538764791</v>
      </c>
      <c r="J32" s="820">
        <v>76.872536136662291</v>
      </c>
      <c r="K32" s="820">
        <v>74.770039421813408</v>
      </c>
      <c r="L32" s="820">
        <v>72.404730617608422</v>
      </c>
      <c r="M32" s="820">
        <v>68.199737187910642</v>
      </c>
      <c r="N32" s="820">
        <v>66.360052562417877</v>
      </c>
      <c r="O32" s="820">
        <v>64.914586070959274</v>
      </c>
      <c r="P32" s="820">
        <v>63.863337713534825</v>
      </c>
      <c r="Q32" s="820">
        <v>60.972404730617612</v>
      </c>
    </row>
    <row r="33" spans="1:19" s="950" customFormat="1">
      <c r="A33" s="999" t="s">
        <v>332</v>
      </c>
      <c r="B33" s="819">
        <v>100</v>
      </c>
      <c r="C33" s="820">
        <v>82.131661442006276</v>
      </c>
      <c r="D33" s="820">
        <v>50.470219435736688</v>
      </c>
      <c r="E33" s="820">
        <v>31.661442006269596</v>
      </c>
      <c r="F33" s="820">
        <v>27.899686520376175</v>
      </c>
      <c r="G33" s="820">
        <v>25.705329153605014</v>
      </c>
      <c r="H33" s="820">
        <v>24.764890282131663</v>
      </c>
      <c r="I33" s="820">
        <v>24.764890282131663</v>
      </c>
      <c r="J33" s="820">
        <v>23.824451410658309</v>
      </c>
      <c r="K33" s="820">
        <v>23.197492163009404</v>
      </c>
      <c r="L33" s="820">
        <v>24.451410658307211</v>
      </c>
      <c r="M33" s="820">
        <v>23.510971786833856</v>
      </c>
      <c r="N33" s="820">
        <v>23.510971786833856</v>
      </c>
      <c r="O33" s="820">
        <v>21.630094043887148</v>
      </c>
      <c r="P33" s="820">
        <v>23.197492163009404</v>
      </c>
      <c r="Q33" s="820">
        <v>21.003134796238246</v>
      </c>
    </row>
    <row r="34" spans="1:19" s="950" customFormat="1">
      <c r="A34" s="999" t="s">
        <v>333</v>
      </c>
      <c r="B34" s="819">
        <v>100</v>
      </c>
      <c r="C34" s="820">
        <v>66.666666666666657</v>
      </c>
      <c r="D34" s="808" t="s">
        <v>355</v>
      </c>
      <c r="E34" s="820">
        <v>49.59349593495935</v>
      </c>
      <c r="F34" s="820">
        <v>50.40650406504065</v>
      </c>
      <c r="G34" s="820">
        <v>48.780487804878049</v>
      </c>
      <c r="H34" s="820">
        <v>53.658536585365852</v>
      </c>
      <c r="I34" s="820">
        <v>47.967479674796742</v>
      </c>
      <c r="J34" s="820">
        <v>47.154471544715442</v>
      </c>
      <c r="K34" s="820">
        <v>56.097560975609753</v>
      </c>
      <c r="L34" s="820">
        <v>47.967479674796742</v>
      </c>
      <c r="M34" s="820">
        <v>39.024390243902438</v>
      </c>
      <c r="N34" s="820">
        <v>45.528455284552841</v>
      </c>
      <c r="O34" s="820">
        <v>41.463414634146332</v>
      </c>
      <c r="P34" s="820">
        <v>39.837398373983746</v>
      </c>
      <c r="Q34" s="820">
        <v>39.837398373983746</v>
      </c>
    </row>
    <row r="35" spans="1:19" s="950" customFormat="1">
      <c r="A35" s="999" t="s">
        <v>334</v>
      </c>
      <c r="B35" s="819">
        <v>100</v>
      </c>
      <c r="C35" s="820">
        <v>85.128205128205138</v>
      </c>
      <c r="D35" s="820">
        <v>64.102564102564102</v>
      </c>
      <c r="E35" s="820">
        <v>54.615384615384613</v>
      </c>
      <c r="F35" s="820">
        <v>51.282051282051285</v>
      </c>
      <c r="G35" s="820">
        <v>49.487179487179489</v>
      </c>
      <c r="H35" s="820">
        <v>47.435897435897438</v>
      </c>
      <c r="I35" s="820">
        <v>45.897435897435891</v>
      </c>
      <c r="J35" s="820">
        <v>45.128205128205131</v>
      </c>
      <c r="K35" s="820">
        <v>43.333333333333329</v>
      </c>
      <c r="L35" s="820">
        <v>41.794871794871796</v>
      </c>
      <c r="M35" s="820">
        <v>39.230769230769234</v>
      </c>
      <c r="N35" s="820">
        <v>37.948717948717949</v>
      </c>
      <c r="O35" s="820">
        <v>37.692307692307693</v>
      </c>
      <c r="P35" s="820">
        <v>37.179487179487182</v>
      </c>
      <c r="Q35" s="820">
        <v>36.666666666666664</v>
      </c>
    </row>
    <row r="36" spans="1:19" s="950" customFormat="1">
      <c r="A36" s="999" t="s">
        <v>335</v>
      </c>
      <c r="B36" s="819">
        <v>100</v>
      </c>
      <c r="C36" s="820">
        <v>81.958762886597938</v>
      </c>
      <c r="D36" s="820">
        <v>77.835051546391753</v>
      </c>
      <c r="E36" s="820">
        <v>76.80412371134021</v>
      </c>
      <c r="F36" s="820">
        <v>77.0618556701031</v>
      </c>
      <c r="G36" s="820">
        <v>73.195876288659804</v>
      </c>
      <c r="H36" s="820">
        <v>69.845360824742272</v>
      </c>
      <c r="I36" s="820">
        <v>67.525773195876297</v>
      </c>
      <c r="J36" s="820">
        <v>66.36597938144331</v>
      </c>
      <c r="K36" s="820">
        <v>63.659793814432994</v>
      </c>
      <c r="L36" s="820">
        <v>62.757731958762889</v>
      </c>
      <c r="M36" s="820">
        <v>62.628865979381445</v>
      </c>
      <c r="N36" s="820">
        <v>62.628865979381445</v>
      </c>
      <c r="O36" s="820">
        <v>64.30412371134021</v>
      </c>
      <c r="P36" s="820">
        <v>65.850515463917532</v>
      </c>
      <c r="Q36" s="820">
        <v>71.262886597938149</v>
      </c>
    </row>
    <row r="37" spans="1:19" s="950" customFormat="1">
      <c r="A37" s="999" t="s">
        <v>336</v>
      </c>
      <c r="B37" s="819">
        <v>100</v>
      </c>
      <c r="C37" s="820">
        <v>91.436100131752312</v>
      </c>
      <c r="D37" s="820">
        <v>78.524374176548079</v>
      </c>
      <c r="E37" s="820">
        <v>71.014492753623188</v>
      </c>
      <c r="F37" s="820">
        <v>68.247694334650845</v>
      </c>
      <c r="G37" s="820">
        <v>67.720685111989454</v>
      </c>
      <c r="H37" s="820">
        <v>66.007905138339922</v>
      </c>
      <c r="I37" s="820">
        <v>63.768115942028977</v>
      </c>
      <c r="J37" s="820">
        <v>63.899868247694329</v>
      </c>
      <c r="K37" s="820">
        <v>62.977602108036884</v>
      </c>
      <c r="L37" s="820">
        <v>62.055335968379445</v>
      </c>
      <c r="M37" s="820">
        <v>62.18708827404479</v>
      </c>
      <c r="N37" s="820">
        <v>62.055335968379445</v>
      </c>
      <c r="O37" s="820">
        <v>63.37285902503293</v>
      </c>
      <c r="P37" s="820">
        <v>62.845849802371539</v>
      </c>
      <c r="Q37" s="820">
        <v>65.085638998682469</v>
      </c>
    </row>
    <row r="38" spans="1:19" s="950" customFormat="1">
      <c r="A38" s="999" t="s">
        <v>337</v>
      </c>
      <c r="B38" s="819">
        <v>100</v>
      </c>
      <c r="C38" s="820">
        <v>78.999999999999986</v>
      </c>
      <c r="D38" s="820">
        <v>62.444444444444443</v>
      </c>
      <c r="E38" s="820">
        <v>47.555555555555557</v>
      </c>
      <c r="F38" s="820">
        <v>41.111111111111114</v>
      </c>
      <c r="G38" s="820">
        <v>38.555555555555557</v>
      </c>
      <c r="H38" s="820">
        <v>34.555555555555557</v>
      </c>
      <c r="I38" s="820">
        <v>32.333333333333336</v>
      </c>
      <c r="J38" s="820">
        <v>33</v>
      </c>
      <c r="K38" s="820">
        <v>29.888888888888889</v>
      </c>
      <c r="L38" s="820">
        <v>29.111111111111111</v>
      </c>
      <c r="M38" s="820">
        <v>27.888888888888889</v>
      </c>
      <c r="N38" s="820">
        <v>30.444444444444443</v>
      </c>
      <c r="O38" s="820">
        <v>29.555555555555557</v>
      </c>
      <c r="P38" s="820">
        <v>27.777777777777779</v>
      </c>
      <c r="Q38" s="820">
        <v>28.111111111111111</v>
      </c>
    </row>
    <row r="39" spans="1:19" s="950" customFormat="1">
      <c r="A39" s="999" t="s">
        <v>338</v>
      </c>
      <c r="B39" s="819">
        <v>100</v>
      </c>
      <c r="C39" s="820">
        <v>84.976525821596255</v>
      </c>
      <c r="D39" s="820">
        <v>65.02347417840376</v>
      </c>
      <c r="E39" s="820">
        <v>55.399061032863848</v>
      </c>
      <c r="F39" s="820">
        <v>53.286384976525817</v>
      </c>
      <c r="G39" s="820">
        <v>51.877934272300465</v>
      </c>
      <c r="H39" s="820">
        <v>50.23474178403756</v>
      </c>
      <c r="I39" s="820">
        <v>49.76525821596244</v>
      </c>
      <c r="J39" s="820">
        <v>49.53051643192488</v>
      </c>
      <c r="K39" s="820">
        <v>47.417840375586856</v>
      </c>
      <c r="L39" s="820">
        <v>46.948356807511736</v>
      </c>
      <c r="M39" s="820">
        <v>45.070422535211264</v>
      </c>
      <c r="N39" s="820">
        <v>44.366197183098585</v>
      </c>
      <c r="O39" s="820">
        <v>43.896713615023472</v>
      </c>
      <c r="P39" s="820">
        <v>42.72300469483568</v>
      </c>
      <c r="Q39" s="820">
        <v>42.72300469483568</v>
      </c>
    </row>
    <row r="40" spans="1:19" s="950" customFormat="1">
      <c r="A40" s="999" t="s">
        <v>339</v>
      </c>
      <c r="B40" s="819">
        <v>100</v>
      </c>
      <c r="C40" s="820">
        <v>87.820069204152247</v>
      </c>
      <c r="D40" s="820">
        <v>99.307958477508649</v>
      </c>
      <c r="E40" s="820">
        <v>82.076124567474054</v>
      </c>
      <c r="F40" s="820">
        <v>70.79584775086505</v>
      </c>
      <c r="G40" s="820">
        <v>51.211072664359861</v>
      </c>
      <c r="H40" s="820">
        <v>40.346020761245676</v>
      </c>
      <c r="I40" s="820">
        <v>33.910034602076124</v>
      </c>
      <c r="J40" s="820">
        <v>18.339100346020761</v>
      </c>
      <c r="K40" s="820">
        <v>16.193771626297579</v>
      </c>
      <c r="L40" s="820">
        <v>18.823529411764707</v>
      </c>
      <c r="M40" s="820">
        <v>19.446366782006919</v>
      </c>
      <c r="N40" s="820">
        <v>12.802768166089965</v>
      </c>
      <c r="O40" s="820">
        <v>9.688581314878892</v>
      </c>
      <c r="P40" s="820">
        <v>8.4429065743944633</v>
      </c>
      <c r="Q40" s="820">
        <v>7.8892733564013842</v>
      </c>
    </row>
    <row r="41" spans="1:19" s="950" customFormat="1">
      <c r="A41" s="999" t="s">
        <v>340</v>
      </c>
      <c r="B41" s="819">
        <v>100</v>
      </c>
      <c r="C41" s="820">
        <v>80.040733197555994</v>
      </c>
      <c r="D41" s="820">
        <v>73.523421588594701</v>
      </c>
      <c r="E41" s="820">
        <v>70.468431771894089</v>
      </c>
      <c r="F41" s="820">
        <v>68.431771894093686</v>
      </c>
      <c r="G41" s="820">
        <v>65.987780040733199</v>
      </c>
      <c r="H41" s="820">
        <v>62.525458248472503</v>
      </c>
      <c r="I41" s="820">
        <v>60.488798370672093</v>
      </c>
      <c r="J41" s="820">
        <v>58.655804480651732</v>
      </c>
      <c r="K41" s="820">
        <v>56.415478615071279</v>
      </c>
      <c r="L41" s="820">
        <v>54.786150712830953</v>
      </c>
      <c r="M41" s="820">
        <v>53.564154786150709</v>
      </c>
      <c r="N41" s="820">
        <v>51.731160896130348</v>
      </c>
      <c r="O41" s="820">
        <v>50.509164969450097</v>
      </c>
      <c r="P41" s="820">
        <v>49.490835030549896</v>
      </c>
      <c r="Q41" s="820">
        <v>48.472505091649694</v>
      </c>
    </row>
    <row r="42" spans="1:19" s="950" customFormat="1">
      <c r="A42" s="999" t="s">
        <v>341</v>
      </c>
      <c r="B42" s="819">
        <v>100</v>
      </c>
      <c r="C42" s="820">
        <v>81.788079470198682</v>
      </c>
      <c r="D42" s="820">
        <v>79.63576158940397</v>
      </c>
      <c r="E42" s="820">
        <v>83.11258278145695</v>
      </c>
      <c r="F42" s="820">
        <v>84.271523178807954</v>
      </c>
      <c r="G42" s="820">
        <v>81.622516556291387</v>
      </c>
      <c r="H42" s="820">
        <v>77.814569536423846</v>
      </c>
      <c r="I42" s="820">
        <v>76.986754966887418</v>
      </c>
      <c r="J42" s="820">
        <v>76.324503311258283</v>
      </c>
      <c r="K42" s="820">
        <v>75.16556291390728</v>
      </c>
      <c r="L42" s="820">
        <v>72.350993377483448</v>
      </c>
      <c r="M42" s="820">
        <v>75.16556291390728</v>
      </c>
      <c r="N42" s="820">
        <v>71.523178807947019</v>
      </c>
      <c r="O42" s="820">
        <v>69.701986754966896</v>
      </c>
      <c r="P42" s="820">
        <v>69.039735099337747</v>
      </c>
      <c r="Q42" s="820">
        <v>69.370860927152322</v>
      </c>
    </row>
    <row r="43" spans="1:19" s="950" customFormat="1">
      <c r="A43" s="999" t="s">
        <v>342</v>
      </c>
      <c r="B43" s="819">
        <v>100</v>
      </c>
      <c r="C43" s="820">
        <v>91.352859135285911</v>
      </c>
      <c r="D43" s="820">
        <v>79.497907949790786</v>
      </c>
      <c r="E43" s="820">
        <v>76.56903765690376</v>
      </c>
      <c r="F43" s="820">
        <v>74.476987447698747</v>
      </c>
      <c r="G43" s="820">
        <v>72.803347280334719</v>
      </c>
      <c r="H43" s="820">
        <v>71.408647140864716</v>
      </c>
      <c r="I43" s="820">
        <v>70.571827057182702</v>
      </c>
      <c r="J43" s="820">
        <v>71.548117154811706</v>
      </c>
      <c r="K43" s="820">
        <v>72.245467224546715</v>
      </c>
      <c r="L43" s="820">
        <v>70.153417015341702</v>
      </c>
      <c r="M43" s="820">
        <v>68.20083682008368</v>
      </c>
      <c r="N43" s="820">
        <v>69.595536959553698</v>
      </c>
      <c r="O43" s="820">
        <v>69.874476987447693</v>
      </c>
      <c r="P43" s="820">
        <v>68.61924686192468</v>
      </c>
      <c r="Q43" s="820">
        <v>69.595536959553698</v>
      </c>
    </row>
    <row r="44" spans="1:19" s="950" customFormat="1">
      <c r="A44" s="999" t="s">
        <v>343</v>
      </c>
      <c r="B44" s="819">
        <v>100</v>
      </c>
      <c r="C44" s="820">
        <v>92.639138240574496</v>
      </c>
      <c r="D44" s="820">
        <v>85.098743267504489</v>
      </c>
      <c r="E44" s="820">
        <v>76.301615798922796</v>
      </c>
      <c r="F44" s="820">
        <v>72.890484739676836</v>
      </c>
      <c r="G44" s="820">
        <v>69.47935368043089</v>
      </c>
      <c r="H44" s="820">
        <v>65.170556552962282</v>
      </c>
      <c r="I44" s="820">
        <v>63.554757630161575</v>
      </c>
      <c r="J44" s="820">
        <v>61.759425493716336</v>
      </c>
      <c r="K44" s="820">
        <v>59.605026929982053</v>
      </c>
      <c r="L44" s="820">
        <v>58.16876122082585</v>
      </c>
      <c r="M44" s="820">
        <v>56.552962298025129</v>
      </c>
      <c r="N44" s="820">
        <v>56.552962298025129</v>
      </c>
      <c r="O44" s="820">
        <v>56.732495511669654</v>
      </c>
      <c r="P44" s="820">
        <v>55.655296229802509</v>
      </c>
      <c r="Q44" s="820">
        <v>56.01436265709156</v>
      </c>
    </row>
    <row r="45" spans="1:19" s="950" customFormat="1" ht="20.149999999999999" customHeight="1">
      <c r="A45" s="999" t="s">
        <v>138</v>
      </c>
      <c r="B45" s="819">
        <v>100</v>
      </c>
      <c r="C45" s="820">
        <v>85.148514851485146</v>
      </c>
      <c r="D45" s="820">
        <v>71.122112211221122</v>
      </c>
      <c r="E45" s="820">
        <v>62.046204620462042</v>
      </c>
      <c r="F45" s="820">
        <v>58.085808580858092</v>
      </c>
      <c r="G45" s="820">
        <v>55.445544554455445</v>
      </c>
      <c r="H45" s="820">
        <v>52.475247524752476</v>
      </c>
      <c r="I45" s="820">
        <v>50.660066006600658</v>
      </c>
      <c r="J45" s="820">
        <v>50</v>
      </c>
      <c r="K45" s="820">
        <v>48.349834983498347</v>
      </c>
      <c r="L45" s="820">
        <v>47.854785478547853</v>
      </c>
      <c r="M45" s="820">
        <v>46.864686468646866</v>
      </c>
      <c r="N45" s="820">
        <v>47.35973597359736</v>
      </c>
      <c r="O45" s="820">
        <v>46.699669966996701</v>
      </c>
      <c r="P45" s="820">
        <v>45.544554455445542</v>
      </c>
      <c r="Q45" s="820">
        <v>44.884488448844884</v>
      </c>
    </row>
    <row r="46" spans="1:19" ht="13">
      <c r="B46" s="869"/>
      <c r="C46" s="977"/>
      <c r="D46" s="977"/>
      <c r="E46" s="977"/>
      <c r="F46" s="977"/>
      <c r="G46" s="977"/>
      <c r="H46" s="977"/>
      <c r="I46" s="799"/>
      <c r="J46" s="977"/>
      <c r="K46" s="977"/>
      <c r="L46" s="977"/>
      <c r="M46" s="977"/>
      <c r="N46" s="977"/>
      <c r="O46" s="977"/>
      <c r="P46" s="977"/>
      <c r="Q46" s="977"/>
    </row>
    <row r="47" spans="1:19" s="958" customFormat="1" ht="85" customHeight="1">
      <c r="A47" s="987"/>
      <c r="B47" s="1424" t="s">
        <v>1645</v>
      </c>
      <c r="C47" s="1424"/>
      <c r="D47" s="1424"/>
      <c r="E47" s="1424"/>
      <c r="F47" s="1424"/>
      <c r="G47" s="954"/>
      <c r="H47" s="954"/>
      <c r="I47" s="954"/>
      <c r="J47" s="954"/>
      <c r="K47" s="954"/>
      <c r="L47" s="954"/>
      <c r="M47" s="954"/>
      <c r="N47" s="954"/>
      <c r="O47" s="954"/>
      <c r="P47" s="954"/>
      <c r="Q47" s="954"/>
      <c r="R47" s="954"/>
      <c r="S47" s="954"/>
    </row>
    <row r="48" spans="1:19" s="829" customFormat="1" ht="25" customHeight="1">
      <c r="A48" s="920"/>
      <c r="B48" s="1424" t="s">
        <v>1701</v>
      </c>
      <c r="C48" s="1424"/>
      <c r="D48" s="1424"/>
      <c r="E48" s="1424"/>
      <c r="F48" s="1424"/>
      <c r="G48" s="822"/>
      <c r="H48" s="822"/>
      <c r="I48" s="822"/>
      <c r="J48" s="822"/>
      <c r="K48" s="822"/>
      <c r="L48" s="822"/>
      <c r="M48" s="822"/>
      <c r="N48" s="822"/>
      <c r="O48" s="822"/>
      <c r="P48" s="822"/>
      <c r="Q48" s="822"/>
      <c r="R48" s="822"/>
      <c r="S48" s="822"/>
    </row>
    <row r="49" spans="1:19" s="829" customFormat="1" ht="25" customHeight="1">
      <c r="A49" s="920"/>
      <c r="B49" s="1424" t="s">
        <v>1505</v>
      </c>
      <c r="C49" s="1424"/>
      <c r="D49" s="1424"/>
      <c r="E49" s="1424"/>
      <c r="F49" s="1424"/>
      <c r="G49" s="822"/>
      <c r="H49" s="822"/>
      <c r="I49" s="822"/>
      <c r="J49" s="822"/>
      <c r="K49" s="822"/>
      <c r="L49" s="822"/>
      <c r="M49" s="822"/>
      <c r="N49" s="822"/>
      <c r="O49" s="822"/>
      <c r="P49" s="822"/>
      <c r="Q49" s="822"/>
      <c r="R49" s="822"/>
      <c r="S49" s="822"/>
    </row>
  </sheetData>
  <sheetProtection selectLockedCells="1"/>
  <mergeCells count="9">
    <mergeCell ref="B48:F48"/>
    <mergeCell ref="B49:F49"/>
    <mergeCell ref="B7:F7"/>
    <mergeCell ref="G7:K7"/>
    <mergeCell ref="L7:Q7"/>
    <mergeCell ref="B27:F27"/>
    <mergeCell ref="G27:K27"/>
    <mergeCell ref="L27:Q27"/>
    <mergeCell ref="B47:F4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&amp;"Arial,Fett"Methan(CH&amp;Y4&amp;Y)-Emissionen*) je Einwohner**)
1990 – 2015 nach Bundesländern</oddHeader>
    <oddFooter>&amp;CStatistische Ämter der Länder – Indikatoren und Kennzahlen, UGRdL 2018</oddFooter>
  </headerFooter>
  <colBreaks count="2" manualBreakCount="2">
    <brk id="6" max="1048575" man="1"/>
    <brk id="11"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453125" style="947" customWidth="1"/>
    <col min="2" max="2" width="12.453125" style="947" customWidth="1"/>
    <col min="3" max="10" width="12.453125" style="970" customWidth="1"/>
    <col min="11" max="16384" width="11.54296875" style="949"/>
  </cols>
  <sheetData>
    <row r="1" spans="1:16" ht="13">
      <c r="A1" s="475" t="s">
        <v>263</v>
      </c>
    </row>
    <row r="3" spans="1:16" ht="15">
      <c r="A3" s="955" t="s">
        <v>767</v>
      </c>
      <c r="B3" s="969" t="s">
        <v>983</v>
      </c>
      <c r="D3" s="969"/>
      <c r="E3" s="969"/>
      <c r="F3" s="969"/>
      <c r="G3" s="969"/>
      <c r="H3" s="969"/>
      <c r="I3" s="969"/>
      <c r="J3" s="969"/>
    </row>
    <row r="5" spans="1:16" ht="15.75" customHeight="1">
      <c r="A5" s="1426" t="s">
        <v>327</v>
      </c>
      <c r="B5" s="1383" t="s">
        <v>664</v>
      </c>
      <c r="C5" s="1427" t="s">
        <v>559</v>
      </c>
      <c r="D5" s="1427"/>
      <c r="E5" s="1427"/>
      <c r="F5" s="1427"/>
      <c r="G5" s="1427"/>
      <c r="H5" s="1427"/>
      <c r="I5" s="1427"/>
      <c r="J5" s="1384" t="s">
        <v>1119</v>
      </c>
    </row>
    <row r="6" spans="1:16" ht="15.75" customHeight="1">
      <c r="A6" s="1426"/>
      <c r="B6" s="1383"/>
      <c r="C6" s="1427" t="s">
        <v>1111</v>
      </c>
      <c r="D6" s="1427"/>
      <c r="E6" s="1427"/>
      <c r="F6" s="1387" t="s">
        <v>1115</v>
      </c>
      <c r="G6" s="1387" t="s">
        <v>1116</v>
      </c>
      <c r="H6" s="1384" t="s">
        <v>1112</v>
      </c>
      <c r="I6" s="1386"/>
      <c r="J6" s="1384"/>
    </row>
    <row r="7" spans="1:16" ht="81" customHeight="1">
      <c r="A7" s="1426"/>
      <c r="B7" s="1383"/>
      <c r="C7" s="1008" t="s">
        <v>1113</v>
      </c>
      <c r="D7" s="1008" t="s">
        <v>1052</v>
      </c>
      <c r="E7" s="1008" t="s">
        <v>1114</v>
      </c>
      <c r="F7" s="1388"/>
      <c r="G7" s="1388"/>
      <c r="H7" s="1008" t="s">
        <v>1117</v>
      </c>
      <c r="I7" s="1008" t="s">
        <v>1118</v>
      </c>
      <c r="J7" s="1384"/>
    </row>
    <row r="8" spans="1:16">
      <c r="A8" s="972"/>
      <c r="B8" s="972"/>
      <c r="C8" s="1009"/>
      <c r="D8" s="1009"/>
      <c r="E8" s="1009"/>
      <c r="F8" s="1009"/>
      <c r="G8" s="1009"/>
      <c r="H8" s="1009"/>
      <c r="I8" s="1009"/>
      <c r="J8" s="1009"/>
    </row>
    <row r="9" spans="1:16" ht="13">
      <c r="B9" s="1391" t="s">
        <v>71</v>
      </c>
      <c r="C9" s="1391"/>
      <c r="D9" s="1391"/>
      <c r="E9" s="1391"/>
      <c r="F9" s="1391"/>
      <c r="G9" s="1391"/>
      <c r="H9" s="1391"/>
      <c r="I9" s="1391"/>
      <c r="J9" s="1391"/>
    </row>
    <row r="10" spans="1:16" s="1010" customFormat="1">
      <c r="A10" s="947"/>
      <c r="B10" s="947"/>
      <c r="C10" s="948"/>
      <c r="D10" s="952"/>
      <c r="E10" s="948"/>
      <c r="F10" s="948"/>
      <c r="G10" s="948"/>
      <c r="H10" s="948"/>
      <c r="I10" s="948"/>
      <c r="J10" s="948"/>
    </row>
    <row r="11" spans="1:16" s="1010" customFormat="1">
      <c r="A11" s="991" t="s">
        <v>328</v>
      </c>
      <c r="B11" s="946">
        <v>347803</v>
      </c>
      <c r="C11" s="946">
        <v>5627</v>
      </c>
      <c r="D11" s="1011">
        <v>5268</v>
      </c>
      <c r="E11" s="946">
        <v>26957</v>
      </c>
      <c r="F11" s="946">
        <v>22</v>
      </c>
      <c r="G11" s="946">
        <v>140328</v>
      </c>
      <c r="H11" s="946">
        <v>169143</v>
      </c>
      <c r="I11" s="946">
        <v>457</v>
      </c>
      <c r="J11" s="946" t="s">
        <v>878</v>
      </c>
    </row>
    <row r="12" spans="1:16">
      <c r="A12" s="991" t="s">
        <v>329</v>
      </c>
      <c r="B12" s="946">
        <v>620177</v>
      </c>
      <c r="C12" s="1011">
        <v>9401</v>
      </c>
      <c r="D12" s="499">
        <v>7321</v>
      </c>
      <c r="E12" s="1011">
        <v>29465</v>
      </c>
      <c r="F12" s="1011">
        <v>4196</v>
      </c>
      <c r="G12" s="1011">
        <v>428370</v>
      </c>
      <c r="H12" s="1011">
        <v>137678</v>
      </c>
      <c r="I12" s="1011">
        <v>3745</v>
      </c>
      <c r="J12" s="1011" t="s">
        <v>878</v>
      </c>
      <c r="K12" s="1010"/>
      <c r="L12" s="1010"/>
      <c r="M12" s="1010"/>
      <c r="N12" s="1010"/>
      <c r="O12" s="1010"/>
      <c r="P12" s="1010"/>
    </row>
    <row r="13" spans="1:16">
      <c r="A13" s="991" t="s">
        <v>330</v>
      </c>
      <c r="B13" s="946">
        <v>23760</v>
      </c>
      <c r="C13" s="946">
        <v>6655</v>
      </c>
      <c r="D13" s="1011">
        <v>1232</v>
      </c>
      <c r="E13" s="946">
        <v>6542</v>
      </c>
      <c r="F13" s="946">
        <v>8</v>
      </c>
      <c r="G13" s="946">
        <v>823</v>
      </c>
      <c r="H13" s="946">
        <v>0</v>
      </c>
      <c r="I13" s="946">
        <v>8501</v>
      </c>
      <c r="J13" s="946" t="s">
        <v>878</v>
      </c>
      <c r="K13" s="1010"/>
      <c r="L13" s="1010"/>
      <c r="M13" s="1010"/>
      <c r="N13" s="1010"/>
      <c r="O13" s="1010"/>
      <c r="P13" s="1010"/>
    </row>
    <row r="14" spans="1:16">
      <c r="A14" s="991" t="s">
        <v>331</v>
      </c>
      <c r="B14" s="946">
        <v>197252</v>
      </c>
      <c r="C14" s="1011">
        <v>27471</v>
      </c>
      <c r="D14" s="499">
        <v>4796</v>
      </c>
      <c r="E14" s="1011">
        <v>6910</v>
      </c>
      <c r="F14" s="1011">
        <v>6</v>
      </c>
      <c r="G14" s="1011">
        <v>84824</v>
      </c>
      <c r="H14" s="1011">
        <v>59675</v>
      </c>
      <c r="I14" s="1011">
        <v>13570</v>
      </c>
      <c r="J14" s="1011" t="s">
        <v>878</v>
      </c>
      <c r="K14" s="1010"/>
      <c r="L14" s="1010"/>
      <c r="M14" s="1010"/>
      <c r="N14" s="1010"/>
      <c r="O14" s="1010"/>
      <c r="P14" s="1010"/>
    </row>
    <row r="15" spans="1:16">
      <c r="A15" s="991" t="s">
        <v>332</v>
      </c>
      <c r="B15" s="946">
        <v>21655</v>
      </c>
      <c r="C15" s="946">
        <v>1462</v>
      </c>
      <c r="D15" s="1011">
        <v>216</v>
      </c>
      <c r="E15" s="946">
        <v>3209</v>
      </c>
      <c r="F15" s="946">
        <v>2</v>
      </c>
      <c r="G15" s="946">
        <v>929</v>
      </c>
      <c r="H15" s="946">
        <v>15757</v>
      </c>
      <c r="I15" s="946">
        <v>80</v>
      </c>
      <c r="J15" s="946" t="s">
        <v>878</v>
      </c>
      <c r="K15" s="1010"/>
      <c r="L15" s="1010"/>
      <c r="M15" s="1010"/>
      <c r="N15" s="1010"/>
      <c r="O15" s="1010"/>
      <c r="P15" s="1010"/>
    </row>
    <row r="16" spans="1:16">
      <c r="A16" s="991" t="s">
        <v>333</v>
      </c>
      <c r="B16" s="946">
        <v>20240</v>
      </c>
      <c r="C16" s="1011">
        <v>676</v>
      </c>
      <c r="D16" s="499">
        <v>424</v>
      </c>
      <c r="E16" s="1011">
        <v>10069</v>
      </c>
      <c r="F16" s="1011">
        <v>4</v>
      </c>
      <c r="G16" s="1011">
        <v>1031</v>
      </c>
      <c r="H16" s="1011">
        <v>0</v>
      </c>
      <c r="I16" s="1011">
        <v>8036</v>
      </c>
      <c r="J16" s="1011" t="s">
        <v>878</v>
      </c>
      <c r="K16" s="1010"/>
      <c r="L16" s="1010"/>
      <c r="M16" s="1010"/>
      <c r="N16" s="1010"/>
      <c r="O16" s="1010"/>
      <c r="P16" s="1010"/>
    </row>
    <row r="17" spans="1:16">
      <c r="A17" s="991" t="s">
        <v>334</v>
      </c>
      <c r="B17" s="946">
        <v>222906</v>
      </c>
      <c r="C17" s="946">
        <v>3697</v>
      </c>
      <c r="D17" s="1011">
        <v>4386</v>
      </c>
      <c r="E17" s="946">
        <v>17975</v>
      </c>
      <c r="F17" s="946">
        <v>13</v>
      </c>
      <c r="G17" s="946">
        <v>62688</v>
      </c>
      <c r="H17" s="946">
        <v>131192</v>
      </c>
      <c r="I17" s="946">
        <v>2955</v>
      </c>
      <c r="J17" s="946" t="s">
        <v>878</v>
      </c>
      <c r="K17" s="1010"/>
      <c r="L17" s="1010"/>
      <c r="M17" s="1010"/>
      <c r="N17" s="1010"/>
      <c r="O17" s="1010"/>
      <c r="P17" s="1010"/>
    </row>
    <row r="18" spans="1:16">
      <c r="A18" s="991" t="s">
        <v>335</v>
      </c>
      <c r="B18" s="946">
        <v>150059</v>
      </c>
      <c r="C18" s="1011">
        <v>19319</v>
      </c>
      <c r="D18" s="499">
        <v>2908</v>
      </c>
      <c r="E18" s="1011">
        <v>4090</v>
      </c>
      <c r="F18" s="1011">
        <v>4</v>
      </c>
      <c r="G18" s="1011">
        <v>85921</v>
      </c>
      <c r="H18" s="1011">
        <v>27861</v>
      </c>
      <c r="I18" s="1011">
        <v>9956</v>
      </c>
      <c r="J18" s="1011" t="s">
        <v>878</v>
      </c>
      <c r="K18" s="1010"/>
      <c r="L18" s="1010"/>
      <c r="M18" s="1010"/>
      <c r="N18" s="1010"/>
      <c r="O18" s="1010"/>
      <c r="P18" s="1010"/>
    </row>
    <row r="19" spans="1:16">
      <c r="A19" s="991" t="s">
        <v>336</v>
      </c>
      <c r="B19" s="946">
        <v>556998</v>
      </c>
      <c r="C19" s="946">
        <v>7488</v>
      </c>
      <c r="D19" s="1011">
        <v>4342</v>
      </c>
      <c r="E19" s="946">
        <v>42966</v>
      </c>
      <c r="F19" s="946">
        <v>2148</v>
      </c>
      <c r="G19" s="946">
        <v>304256</v>
      </c>
      <c r="H19" s="946">
        <v>183648</v>
      </c>
      <c r="I19" s="946">
        <v>12151</v>
      </c>
      <c r="J19" s="946" t="s">
        <v>878</v>
      </c>
      <c r="K19" s="1010"/>
      <c r="L19" s="1010"/>
      <c r="M19" s="1010"/>
      <c r="N19" s="1010"/>
      <c r="O19" s="1010"/>
      <c r="P19" s="1010"/>
    </row>
    <row r="20" spans="1:16">
      <c r="A20" s="991" t="s">
        <v>337</v>
      </c>
      <c r="B20" s="946">
        <v>1552149</v>
      </c>
      <c r="C20" s="1011">
        <v>23548</v>
      </c>
      <c r="D20" s="499">
        <v>9132</v>
      </c>
      <c r="E20" s="1011">
        <v>975282</v>
      </c>
      <c r="F20" s="1011">
        <v>6243</v>
      </c>
      <c r="G20" s="1011">
        <v>188567</v>
      </c>
      <c r="H20" s="1011">
        <v>344470</v>
      </c>
      <c r="I20" s="1011">
        <v>4905</v>
      </c>
      <c r="J20" s="1011" t="s">
        <v>878</v>
      </c>
      <c r="K20" s="1010"/>
      <c r="L20" s="1010"/>
      <c r="M20" s="1010"/>
      <c r="N20" s="1010"/>
      <c r="O20" s="1010"/>
      <c r="P20" s="1010"/>
    </row>
    <row r="21" spans="1:16">
      <c r="A21" s="991" t="s">
        <v>338</v>
      </c>
      <c r="B21" s="946">
        <v>159102</v>
      </c>
      <c r="C21" s="946">
        <v>3433</v>
      </c>
      <c r="D21" s="1011">
        <v>2598</v>
      </c>
      <c r="E21" s="946">
        <v>10388</v>
      </c>
      <c r="F21" s="946">
        <v>159</v>
      </c>
      <c r="G21" s="946">
        <v>45762</v>
      </c>
      <c r="H21" s="946">
        <v>93931</v>
      </c>
      <c r="I21" s="946">
        <v>2833</v>
      </c>
      <c r="J21" s="946" t="s">
        <v>878</v>
      </c>
      <c r="K21" s="1010"/>
      <c r="L21" s="1010"/>
      <c r="M21" s="1010"/>
      <c r="N21" s="1010"/>
      <c r="O21" s="1010"/>
      <c r="P21" s="1010"/>
    </row>
    <row r="22" spans="1:16">
      <c r="A22" s="991" t="s">
        <v>339</v>
      </c>
      <c r="B22" s="946">
        <v>154706</v>
      </c>
      <c r="C22" s="1011">
        <v>2897</v>
      </c>
      <c r="D22" s="499">
        <v>581</v>
      </c>
      <c r="E22" s="1011">
        <v>131193</v>
      </c>
      <c r="F22" s="1011">
        <v>2</v>
      </c>
      <c r="G22" s="1011">
        <v>5591</v>
      </c>
      <c r="H22" s="1011">
        <v>13134</v>
      </c>
      <c r="I22" s="1011">
        <v>1306</v>
      </c>
      <c r="J22" s="1011" t="s">
        <v>878</v>
      </c>
      <c r="K22" s="1010"/>
      <c r="L22" s="1010"/>
      <c r="M22" s="1010"/>
      <c r="N22" s="1010"/>
      <c r="O22" s="1010"/>
      <c r="P22" s="1010"/>
    </row>
    <row r="23" spans="1:16">
      <c r="A23" s="991" t="s">
        <v>340</v>
      </c>
      <c r="B23" s="946">
        <v>235495</v>
      </c>
      <c r="C23" s="946">
        <v>42808</v>
      </c>
      <c r="D23" s="1011">
        <v>4636</v>
      </c>
      <c r="E23" s="946">
        <v>16135</v>
      </c>
      <c r="F23" s="946">
        <v>517</v>
      </c>
      <c r="G23" s="946">
        <v>90303</v>
      </c>
      <c r="H23" s="946">
        <v>67141</v>
      </c>
      <c r="I23" s="946">
        <v>13957</v>
      </c>
      <c r="J23" s="946" t="s">
        <v>878</v>
      </c>
      <c r="K23" s="1010"/>
      <c r="L23" s="1010"/>
      <c r="M23" s="1010"/>
      <c r="N23" s="1010"/>
      <c r="O23" s="1010"/>
      <c r="P23" s="1010"/>
    </row>
    <row r="24" spans="1:16">
      <c r="A24" s="991" t="s">
        <v>341</v>
      </c>
      <c r="B24" s="946">
        <v>174472</v>
      </c>
      <c r="C24" s="1011">
        <v>30807</v>
      </c>
      <c r="D24" s="499">
        <v>3567</v>
      </c>
      <c r="E24" s="1011">
        <v>10647</v>
      </c>
      <c r="F24" s="1011">
        <v>7</v>
      </c>
      <c r="G24" s="1011">
        <v>73296</v>
      </c>
      <c r="H24" s="1011">
        <v>43988</v>
      </c>
      <c r="I24" s="1011">
        <v>12161</v>
      </c>
      <c r="J24" s="1011" t="s">
        <v>878</v>
      </c>
      <c r="K24" s="1010"/>
      <c r="L24" s="1010"/>
      <c r="M24" s="1010"/>
      <c r="N24" s="1010"/>
      <c r="O24" s="1010"/>
      <c r="P24" s="1010"/>
    </row>
    <row r="25" spans="1:16">
      <c r="A25" s="991" t="s">
        <v>342</v>
      </c>
      <c r="B25" s="946">
        <v>187521</v>
      </c>
      <c r="C25" s="946">
        <v>869</v>
      </c>
      <c r="D25" s="1011">
        <v>1378</v>
      </c>
      <c r="E25" s="946">
        <v>9499</v>
      </c>
      <c r="F25" s="946">
        <v>192</v>
      </c>
      <c r="G25" s="946">
        <v>132384</v>
      </c>
      <c r="H25" s="946">
        <v>41941</v>
      </c>
      <c r="I25" s="946">
        <v>1258</v>
      </c>
      <c r="J25" s="946" t="s">
        <v>878</v>
      </c>
      <c r="K25" s="1010"/>
      <c r="L25" s="1010"/>
      <c r="M25" s="1010"/>
      <c r="N25" s="1010"/>
      <c r="O25" s="1010"/>
      <c r="P25" s="1010"/>
    </row>
    <row r="26" spans="1:16">
      <c r="A26" s="991" t="s">
        <v>343</v>
      </c>
      <c r="B26" s="946">
        <v>146294</v>
      </c>
      <c r="C26" s="1011">
        <v>23076</v>
      </c>
      <c r="D26" s="499">
        <v>3658</v>
      </c>
      <c r="E26" s="1011">
        <v>4563</v>
      </c>
      <c r="F26" s="1011">
        <v>6</v>
      </c>
      <c r="G26" s="1011">
        <v>63953</v>
      </c>
      <c r="H26" s="1011">
        <v>41454</v>
      </c>
      <c r="I26" s="1011">
        <v>9585</v>
      </c>
      <c r="J26" s="1011" t="s">
        <v>878</v>
      </c>
      <c r="K26" s="1010"/>
      <c r="L26" s="1010"/>
      <c r="M26" s="1010"/>
      <c r="N26" s="1010"/>
      <c r="O26" s="1010"/>
      <c r="P26" s="1010"/>
    </row>
    <row r="27" spans="1:16" ht="20.25" customHeight="1">
      <c r="A27" s="991" t="s">
        <v>1120</v>
      </c>
      <c r="B27" s="946">
        <v>4809068</v>
      </c>
      <c r="C27" s="946">
        <v>188625</v>
      </c>
      <c r="D27" s="946">
        <v>64345</v>
      </c>
      <c r="E27" s="946">
        <v>1355973</v>
      </c>
      <c r="F27" s="946">
        <v>14059</v>
      </c>
      <c r="G27" s="946">
        <v>1709495</v>
      </c>
      <c r="H27" s="946">
        <v>1371014</v>
      </c>
      <c r="I27" s="946">
        <v>105558</v>
      </c>
      <c r="J27" s="946">
        <v>35026</v>
      </c>
      <c r="K27" s="1010"/>
      <c r="L27" s="1010"/>
      <c r="M27" s="1010"/>
      <c r="N27" s="1010"/>
      <c r="O27" s="1010"/>
      <c r="P27" s="1010"/>
    </row>
    <row r="28" spans="1:16">
      <c r="A28" s="972"/>
      <c r="B28" s="972"/>
      <c r="C28" s="1009"/>
      <c r="D28" s="1009"/>
      <c r="E28" s="1009"/>
      <c r="F28" s="1009"/>
      <c r="G28" s="1009"/>
      <c r="H28" s="1009"/>
      <c r="I28" s="1009"/>
      <c r="J28" s="1009"/>
    </row>
    <row r="29" spans="1:16" ht="15">
      <c r="B29" s="1391" t="s">
        <v>1710</v>
      </c>
      <c r="C29" s="1391"/>
      <c r="D29" s="1391"/>
      <c r="E29" s="1391"/>
      <c r="F29" s="1391"/>
      <c r="G29" s="1391"/>
      <c r="H29" s="1391"/>
      <c r="I29" s="1391"/>
      <c r="J29" s="1391"/>
    </row>
    <row r="30" spans="1:16" s="1010" customFormat="1">
      <c r="A30" s="947"/>
      <c r="B30" s="947"/>
      <c r="C30" s="948"/>
      <c r="D30" s="952"/>
      <c r="E30" s="948"/>
      <c r="F30" s="948"/>
      <c r="G30" s="948"/>
      <c r="H30" s="948"/>
      <c r="I30" s="948"/>
      <c r="J30" s="948"/>
    </row>
    <row r="31" spans="1:16" s="1010" customFormat="1">
      <c r="A31" s="991" t="s">
        <v>328</v>
      </c>
      <c r="B31" s="1012">
        <v>35.76</v>
      </c>
      <c r="C31" s="1012">
        <v>0.57999999999999996</v>
      </c>
      <c r="D31" s="1013">
        <v>0.54</v>
      </c>
      <c r="E31" s="1012">
        <v>2.77</v>
      </c>
      <c r="F31" s="1012">
        <v>0</v>
      </c>
      <c r="G31" s="1012">
        <v>14.43</v>
      </c>
      <c r="H31" s="1012">
        <v>17.39</v>
      </c>
      <c r="I31" s="1012">
        <v>0.05</v>
      </c>
      <c r="J31" s="1012" t="s">
        <v>878</v>
      </c>
    </row>
    <row r="32" spans="1:16">
      <c r="A32" s="991" t="s">
        <v>329</v>
      </c>
      <c r="B32" s="1013">
        <v>54.68</v>
      </c>
      <c r="C32" s="1013">
        <v>0.83</v>
      </c>
      <c r="D32" s="504">
        <v>0.65</v>
      </c>
      <c r="E32" s="1013">
        <v>2.6</v>
      </c>
      <c r="F32" s="1013">
        <v>0.37</v>
      </c>
      <c r="G32" s="1013">
        <v>37.770000000000003</v>
      </c>
      <c r="H32" s="1013">
        <v>12.14</v>
      </c>
      <c r="I32" s="1013">
        <v>0.33</v>
      </c>
      <c r="J32" s="1013" t="s">
        <v>878</v>
      </c>
      <c r="K32" s="1010"/>
      <c r="L32" s="1010"/>
      <c r="M32" s="1010"/>
      <c r="N32" s="1010"/>
      <c r="O32" s="1010"/>
      <c r="P32" s="1010"/>
    </row>
    <row r="33" spans="1:16">
      <c r="A33" s="991" t="s">
        <v>330</v>
      </c>
      <c r="B33" s="1012">
        <v>6.95</v>
      </c>
      <c r="C33" s="1012">
        <v>1.95</v>
      </c>
      <c r="D33" s="1013">
        <v>0.36</v>
      </c>
      <c r="E33" s="1012">
        <v>1.91</v>
      </c>
      <c r="F33" s="1012">
        <v>0</v>
      </c>
      <c r="G33" s="1012">
        <v>0.24</v>
      </c>
      <c r="H33" s="1012">
        <v>0</v>
      </c>
      <c r="I33" s="1012">
        <v>2.4900000000000002</v>
      </c>
      <c r="J33" s="1012" t="s">
        <v>878</v>
      </c>
      <c r="K33" s="1010"/>
      <c r="L33" s="1010"/>
      <c r="M33" s="1010"/>
      <c r="N33" s="1010"/>
      <c r="O33" s="1010"/>
      <c r="P33" s="1010"/>
    </row>
    <row r="34" spans="1:16">
      <c r="A34" s="991" t="s">
        <v>331</v>
      </c>
      <c r="B34" s="1013">
        <v>76.12</v>
      </c>
      <c r="C34" s="1013">
        <v>10.6</v>
      </c>
      <c r="D34" s="504">
        <v>1.85</v>
      </c>
      <c r="E34" s="1013">
        <v>2.67</v>
      </c>
      <c r="F34" s="1013">
        <v>0</v>
      </c>
      <c r="G34" s="1013">
        <v>32.74</v>
      </c>
      <c r="H34" s="1013">
        <v>23.03</v>
      </c>
      <c r="I34" s="1013">
        <v>5.24</v>
      </c>
      <c r="J34" s="1013" t="s">
        <v>878</v>
      </c>
      <c r="K34" s="1010"/>
      <c r="L34" s="1010"/>
      <c r="M34" s="1010"/>
      <c r="N34" s="1010"/>
      <c r="O34" s="1010"/>
      <c r="P34" s="1010"/>
    </row>
    <row r="35" spans="1:16">
      <c r="A35" s="991" t="s">
        <v>332</v>
      </c>
      <c r="B35" s="1012">
        <v>31.89</v>
      </c>
      <c r="C35" s="1012">
        <v>2.15</v>
      </c>
      <c r="D35" s="1013">
        <v>0.32</v>
      </c>
      <c r="E35" s="1012">
        <v>4.7300000000000004</v>
      </c>
      <c r="F35" s="1012">
        <v>0</v>
      </c>
      <c r="G35" s="1012">
        <v>1.37</v>
      </c>
      <c r="H35" s="1012">
        <v>23.2</v>
      </c>
      <c r="I35" s="1012">
        <v>0.12</v>
      </c>
      <c r="J35" s="1012" t="s">
        <v>878</v>
      </c>
      <c r="K35" s="1010"/>
      <c r="L35" s="1010"/>
      <c r="M35" s="1010"/>
      <c r="N35" s="1010"/>
      <c r="O35" s="1010"/>
      <c r="P35" s="1010"/>
    </row>
    <row r="36" spans="1:16">
      <c r="A36" s="991" t="s">
        <v>333</v>
      </c>
      <c r="B36" s="1013">
        <v>12.34</v>
      </c>
      <c r="C36" s="1013">
        <v>0.41</v>
      </c>
      <c r="D36" s="504">
        <v>0.26</v>
      </c>
      <c r="E36" s="1013">
        <v>6.14</v>
      </c>
      <c r="F36" s="1013">
        <v>0</v>
      </c>
      <c r="G36" s="1013">
        <v>0.63</v>
      </c>
      <c r="H36" s="1013">
        <v>0</v>
      </c>
      <c r="I36" s="1013">
        <v>4.9000000000000004</v>
      </c>
      <c r="J36" s="1013" t="s">
        <v>878</v>
      </c>
      <c r="K36" s="1010"/>
      <c r="L36" s="1010"/>
      <c r="M36" s="1010"/>
      <c r="N36" s="1010"/>
      <c r="O36" s="1010"/>
      <c r="P36" s="1010"/>
    </row>
    <row r="37" spans="1:16">
      <c r="A37" s="991" t="s">
        <v>334</v>
      </c>
      <c r="B37" s="1012">
        <v>38.99</v>
      </c>
      <c r="C37" s="1012">
        <v>0.65</v>
      </c>
      <c r="D37" s="1013">
        <v>0.77</v>
      </c>
      <c r="E37" s="1012">
        <v>3.14</v>
      </c>
      <c r="F37" s="1012">
        <v>0</v>
      </c>
      <c r="G37" s="1012">
        <v>10.97</v>
      </c>
      <c r="H37" s="1012">
        <v>22.95</v>
      </c>
      <c r="I37" s="1012">
        <v>0.52</v>
      </c>
      <c r="J37" s="1012" t="s">
        <v>878</v>
      </c>
      <c r="K37" s="1010"/>
      <c r="L37" s="1010"/>
      <c r="M37" s="1010"/>
      <c r="N37" s="1010"/>
      <c r="O37" s="1010"/>
      <c r="P37" s="1010"/>
    </row>
    <row r="38" spans="1:16">
      <c r="A38" s="991" t="s">
        <v>335</v>
      </c>
      <c r="B38" s="1013">
        <v>77.650000000000006</v>
      </c>
      <c r="C38" s="1013">
        <v>10</v>
      </c>
      <c r="D38" s="504">
        <v>1.5</v>
      </c>
      <c r="E38" s="1013">
        <v>2.12</v>
      </c>
      <c r="F38" s="1013">
        <v>0</v>
      </c>
      <c r="G38" s="1013">
        <v>44.46</v>
      </c>
      <c r="H38" s="1013">
        <v>14.42</v>
      </c>
      <c r="I38" s="1013">
        <v>5.15</v>
      </c>
      <c r="J38" s="1013" t="s">
        <v>878</v>
      </c>
      <c r="K38" s="1010"/>
      <c r="L38" s="1010"/>
      <c r="M38" s="1010"/>
      <c r="N38" s="1010"/>
      <c r="O38" s="1010"/>
      <c r="P38" s="1010"/>
    </row>
    <row r="39" spans="1:16">
      <c r="A39" s="991" t="s">
        <v>336</v>
      </c>
      <c r="B39" s="1012">
        <v>75.88</v>
      </c>
      <c r="C39" s="1012">
        <v>1.02</v>
      </c>
      <c r="D39" s="1013">
        <v>0.59</v>
      </c>
      <c r="E39" s="1012">
        <v>5.85</v>
      </c>
      <c r="F39" s="1012">
        <v>0.28999999999999998</v>
      </c>
      <c r="G39" s="1012">
        <v>41.45</v>
      </c>
      <c r="H39" s="1012">
        <v>25.02</v>
      </c>
      <c r="I39" s="1012">
        <v>1.66</v>
      </c>
      <c r="J39" s="1012" t="s">
        <v>878</v>
      </c>
      <c r="K39" s="1010"/>
      <c r="L39" s="1010"/>
      <c r="M39" s="1010"/>
      <c r="N39" s="1010"/>
      <c r="O39" s="1010"/>
      <c r="P39" s="1010"/>
    </row>
    <row r="40" spans="1:16">
      <c r="A40" s="991" t="s">
        <v>337</v>
      </c>
      <c r="B40" s="1013">
        <v>90.01</v>
      </c>
      <c r="C40" s="1013">
        <v>1.37</v>
      </c>
      <c r="D40" s="504">
        <v>0.53</v>
      </c>
      <c r="E40" s="1013">
        <v>56.56</v>
      </c>
      <c r="F40" s="1013">
        <v>0.36</v>
      </c>
      <c r="G40" s="1013">
        <v>10.94</v>
      </c>
      <c r="H40" s="1013">
        <v>19.98</v>
      </c>
      <c r="I40" s="1013">
        <v>0.28000000000000003</v>
      </c>
      <c r="J40" s="1013" t="s">
        <v>878</v>
      </c>
      <c r="K40" s="1010"/>
      <c r="L40" s="1010"/>
      <c r="M40" s="1010"/>
      <c r="N40" s="1010"/>
      <c r="O40" s="1010"/>
      <c r="P40" s="1010"/>
    </row>
    <row r="41" spans="1:16">
      <c r="A41" s="991" t="s">
        <v>338</v>
      </c>
      <c r="B41" s="1012">
        <v>42.61</v>
      </c>
      <c r="C41" s="1012">
        <v>0.92</v>
      </c>
      <c r="D41" s="1013">
        <v>0.7</v>
      </c>
      <c r="E41" s="1012">
        <v>2.78</v>
      </c>
      <c r="F41" s="1012">
        <v>0.04</v>
      </c>
      <c r="G41" s="1012">
        <v>12.26</v>
      </c>
      <c r="H41" s="1012">
        <v>25.16</v>
      </c>
      <c r="I41" s="1012">
        <v>0.76</v>
      </c>
      <c r="J41" s="1012" t="s">
        <v>878</v>
      </c>
      <c r="K41" s="1010"/>
      <c r="L41" s="1010"/>
      <c r="M41" s="1010"/>
      <c r="N41" s="1010"/>
      <c r="O41" s="1010"/>
      <c r="P41" s="1010"/>
    </row>
    <row r="42" spans="1:16">
      <c r="A42" s="991" t="s">
        <v>339</v>
      </c>
      <c r="B42" s="1013">
        <v>144.55000000000001</v>
      </c>
      <c r="C42" s="1013">
        <v>2.71</v>
      </c>
      <c r="D42" s="504">
        <v>0.54</v>
      </c>
      <c r="E42" s="1013">
        <v>122.58</v>
      </c>
      <c r="F42" s="1013">
        <v>0</v>
      </c>
      <c r="G42" s="1013">
        <v>5.22</v>
      </c>
      <c r="H42" s="1013">
        <v>12.27</v>
      </c>
      <c r="I42" s="1013">
        <v>1.22</v>
      </c>
      <c r="J42" s="1013" t="s">
        <v>878</v>
      </c>
      <c r="K42" s="1010"/>
      <c r="L42" s="1010"/>
      <c r="M42" s="1010"/>
      <c r="N42" s="1010"/>
      <c r="O42" s="1010"/>
      <c r="P42" s="1010"/>
    </row>
    <row r="43" spans="1:16">
      <c r="A43" s="991" t="s">
        <v>340</v>
      </c>
      <c r="B43" s="1012">
        <v>49.11</v>
      </c>
      <c r="C43" s="1012">
        <v>8.93</v>
      </c>
      <c r="D43" s="1013">
        <v>0.97</v>
      </c>
      <c r="E43" s="1012">
        <v>3.36</v>
      </c>
      <c r="F43" s="1012">
        <v>0.11</v>
      </c>
      <c r="G43" s="1012">
        <v>18.829999999999998</v>
      </c>
      <c r="H43" s="1012">
        <v>14</v>
      </c>
      <c r="I43" s="1012">
        <v>2.91</v>
      </c>
      <c r="J43" s="1012" t="s">
        <v>878</v>
      </c>
      <c r="K43" s="1010"/>
      <c r="L43" s="1010"/>
      <c r="M43" s="1010"/>
      <c r="N43" s="1010"/>
      <c r="O43" s="1010"/>
      <c r="P43" s="1010"/>
    </row>
    <row r="44" spans="1:16">
      <c r="A44" s="991" t="s">
        <v>341</v>
      </c>
      <c r="B44" s="1013">
        <v>60.36</v>
      </c>
      <c r="C44" s="1013">
        <v>10.66</v>
      </c>
      <c r="D44" s="504">
        <v>1.23</v>
      </c>
      <c r="E44" s="1013">
        <v>3.68</v>
      </c>
      <c r="F44" s="1013">
        <v>0</v>
      </c>
      <c r="G44" s="1013">
        <v>25.36</v>
      </c>
      <c r="H44" s="1013">
        <v>15.22</v>
      </c>
      <c r="I44" s="1013">
        <v>4.21</v>
      </c>
      <c r="J44" s="1013" t="s">
        <v>878</v>
      </c>
      <c r="K44" s="1010"/>
      <c r="L44" s="1010"/>
      <c r="M44" s="1010"/>
      <c r="N44" s="1010"/>
      <c r="O44" s="1010"/>
      <c r="P44" s="1010"/>
    </row>
    <row r="45" spans="1:16">
      <c r="A45" s="991" t="s">
        <v>342</v>
      </c>
      <c r="B45" s="1012">
        <v>71.73</v>
      </c>
      <c r="C45" s="1012">
        <v>0.33</v>
      </c>
      <c r="D45" s="1013">
        <v>0.53</v>
      </c>
      <c r="E45" s="1012">
        <v>3.63</v>
      </c>
      <c r="F45" s="1012">
        <v>7.0000000000000007E-2</v>
      </c>
      <c r="G45" s="1012">
        <v>50.64</v>
      </c>
      <c r="H45" s="1012">
        <v>16.04</v>
      </c>
      <c r="I45" s="1012">
        <v>0.48</v>
      </c>
      <c r="J45" s="1012" t="s">
        <v>878</v>
      </c>
      <c r="K45" s="1010"/>
      <c r="L45" s="1010"/>
      <c r="M45" s="1010"/>
      <c r="N45" s="1010"/>
      <c r="O45" s="1010"/>
      <c r="P45" s="1010"/>
    </row>
    <row r="46" spans="1:16">
      <c r="A46" s="991" t="s">
        <v>343</v>
      </c>
      <c r="B46" s="1013">
        <v>55.7</v>
      </c>
      <c r="C46" s="1013">
        <v>8.7899999999999991</v>
      </c>
      <c r="D46" s="504">
        <v>1.39</v>
      </c>
      <c r="E46" s="1013">
        <v>1.74</v>
      </c>
      <c r="F46" s="1013">
        <v>0</v>
      </c>
      <c r="G46" s="1013">
        <v>24.35</v>
      </c>
      <c r="H46" s="1013">
        <v>15.78</v>
      </c>
      <c r="I46" s="1013">
        <v>3.65</v>
      </c>
      <c r="J46" s="1013" t="s">
        <v>878</v>
      </c>
      <c r="K46" s="1010"/>
      <c r="L46" s="1010"/>
      <c r="M46" s="1010"/>
      <c r="N46" s="1010"/>
      <c r="O46" s="1010"/>
      <c r="P46" s="1010"/>
    </row>
    <row r="47" spans="1:16" ht="20.25" customHeight="1">
      <c r="A47" s="991" t="s">
        <v>1120</v>
      </c>
      <c r="B47" s="1012">
        <v>60.59</v>
      </c>
      <c r="C47" s="1012">
        <v>2.38</v>
      </c>
      <c r="D47" s="1012">
        <v>0.81</v>
      </c>
      <c r="E47" s="1012">
        <v>17.09</v>
      </c>
      <c r="F47" s="1012">
        <v>0.18</v>
      </c>
      <c r="G47" s="1012">
        <v>21.54</v>
      </c>
      <c r="H47" s="1012">
        <v>17.27</v>
      </c>
      <c r="I47" s="1012">
        <v>1.33</v>
      </c>
      <c r="J47" s="1012">
        <v>0.44</v>
      </c>
      <c r="K47" s="1010"/>
      <c r="L47" s="1010"/>
      <c r="M47" s="1010"/>
      <c r="N47" s="1010"/>
      <c r="O47" s="1010"/>
      <c r="P47" s="1010"/>
    </row>
    <row r="48" spans="1:16">
      <c r="A48" s="972"/>
      <c r="B48" s="972"/>
      <c r="C48" s="1009"/>
      <c r="D48" s="1009"/>
      <c r="E48" s="1009"/>
      <c r="F48" s="1009"/>
      <c r="G48" s="1009"/>
      <c r="H48" s="1009"/>
      <c r="I48" s="1009"/>
      <c r="J48" s="1009"/>
    </row>
    <row r="49" spans="1:16" ht="16">
      <c r="B49" s="1391" t="s">
        <v>1121</v>
      </c>
      <c r="C49" s="1391"/>
      <c r="D49" s="1391"/>
      <c r="E49" s="1391"/>
      <c r="F49" s="1391"/>
      <c r="G49" s="1391"/>
      <c r="H49" s="1391"/>
      <c r="I49" s="1391"/>
      <c r="J49" s="1391"/>
    </row>
    <row r="50" spans="1:16" s="1010" customFormat="1">
      <c r="A50" s="947"/>
      <c r="B50" s="947"/>
      <c r="C50" s="948"/>
      <c r="D50" s="952"/>
      <c r="E50" s="948"/>
      <c r="F50" s="948"/>
      <c r="G50" s="948"/>
      <c r="H50" s="948"/>
      <c r="I50" s="948"/>
      <c r="J50" s="948"/>
    </row>
    <row r="51" spans="1:16" s="1010" customFormat="1">
      <c r="A51" s="991" t="s">
        <v>328</v>
      </c>
      <c r="B51" s="978">
        <v>8695</v>
      </c>
      <c r="C51" s="978">
        <v>141</v>
      </c>
      <c r="D51" s="978">
        <v>132</v>
      </c>
      <c r="E51" s="978">
        <v>674</v>
      </c>
      <c r="F51" s="978">
        <v>1</v>
      </c>
      <c r="G51" s="978">
        <v>3508</v>
      </c>
      <c r="H51" s="978">
        <v>4229</v>
      </c>
      <c r="I51" s="978">
        <v>11</v>
      </c>
      <c r="J51" s="978" t="s">
        <v>878</v>
      </c>
    </row>
    <row r="52" spans="1:16">
      <c r="A52" s="991" t="s">
        <v>329</v>
      </c>
      <c r="B52" s="978">
        <v>15504</v>
      </c>
      <c r="C52" s="978">
        <v>235</v>
      </c>
      <c r="D52" s="978">
        <v>183</v>
      </c>
      <c r="E52" s="978">
        <v>737</v>
      </c>
      <c r="F52" s="978">
        <v>105</v>
      </c>
      <c r="G52" s="978">
        <v>10709</v>
      </c>
      <c r="H52" s="978">
        <v>3442</v>
      </c>
      <c r="I52" s="978">
        <v>94</v>
      </c>
      <c r="J52" s="978" t="s">
        <v>878</v>
      </c>
      <c r="K52" s="1010"/>
      <c r="L52" s="1010"/>
      <c r="M52" s="1010"/>
      <c r="N52" s="1010"/>
      <c r="O52" s="1010"/>
      <c r="P52" s="1010"/>
    </row>
    <row r="53" spans="1:16">
      <c r="A53" s="991" t="s">
        <v>330</v>
      </c>
      <c r="B53" s="978">
        <v>594</v>
      </c>
      <c r="C53" s="978">
        <v>166</v>
      </c>
      <c r="D53" s="978">
        <v>31</v>
      </c>
      <c r="E53" s="978">
        <v>164</v>
      </c>
      <c r="F53" s="978">
        <v>0</v>
      </c>
      <c r="G53" s="978">
        <v>21</v>
      </c>
      <c r="H53" s="978">
        <v>0</v>
      </c>
      <c r="I53" s="978">
        <v>213</v>
      </c>
      <c r="J53" s="978" t="s">
        <v>878</v>
      </c>
      <c r="K53" s="1010"/>
      <c r="L53" s="1010"/>
      <c r="M53" s="1010"/>
      <c r="N53" s="1010"/>
      <c r="O53" s="1010"/>
      <c r="P53" s="1010"/>
    </row>
    <row r="54" spans="1:16">
      <c r="A54" s="991" t="s">
        <v>331</v>
      </c>
      <c r="B54" s="978">
        <v>4931</v>
      </c>
      <c r="C54" s="978">
        <v>687</v>
      </c>
      <c r="D54" s="978">
        <v>120</v>
      </c>
      <c r="E54" s="978">
        <v>173</v>
      </c>
      <c r="F54" s="978">
        <v>0</v>
      </c>
      <c r="G54" s="978">
        <v>2121</v>
      </c>
      <c r="H54" s="978">
        <v>1492</v>
      </c>
      <c r="I54" s="978">
        <v>339</v>
      </c>
      <c r="J54" s="978" t="s">
        <v>878</v>
      </c>
      <c r="K54" s="1010"/>
      <c r="L54" s="1010"/>
      <c r="M54" s="1010"/>
      <c r="N54" s="1010"/>
      <c r="O54" s="1010"/>
      <c r="P54" s="1010"/>
    </row>
    <row r="55" spans="1:16">
      <c r="A55" s="991" t="s">
        <v>332</v>
      </c>
      <c r="B55" s="978">
        <v>541</v>
      </c>
      <c r="C55" s="978">
        <v>37</v>
      </c>
      <c r="D55" s="978">
        <v>5</v>
      </c>
      <c r="E55" s="978">
        <v>80</v>
      </c>
      <c r="F55" s="978">
        <v>0</v>
      </c>
      <c r="G55" s="978">
        <v>23</v>
      </c>
      <c r="H55" s="978">
        <v>394</v>
      </c>
      <c r="I55" s="978">
        <v>2</v>
      </c>
      <c r="J55" s="978" t="s">
        <v>878</v>
      </c>
      <c r="K55" s="1010"/>
      <c r="L55" s="1010"/>
      <c r="M55" s="1010"/>
      <c r="N55" s="1010"/>
      <c r="O55" s="1010"/>
      <c r="P55" s="1010"/>
    </row>
    <row r="56" spans="1:16">
      <c r="A56" s="991" t="s">
        <v>333</v>
      </c>
      <c r="B56" s="978">
        <v>506</v>
      </c>
      <c r="C56" s="978">
        <v>17</v>
      </c>
      <c r="D56" s="978">
        <v>11</v>
      </c>
      <c r="E56" s="978">
        <v>252</v>
      </c>
      <c r="F56" s="978">
        <v>0</v>
      </c>
      <c r="G56" s="978">
        <v>26</v>
      </c>
      <c r="H56" s="978">
        <v>0</v>
      </c>
      <c r="I56" s="978">
        <v>201</v>
      </c>
      <c r="J56" s="978" t="s">
        <v>878</v>
      </c>
      <c r="K56" s="1010"/>
      <c r="L56" s="1010"/>
      <c r="M56" s="1010"/>
      <c r="N56" s="1010"/>
      <c r="O56" s="1010"/>
      <c r="P56" s="1010"/>
    </row>
    <row r="57" spans="1:16">
      <c r="A57" s="991" t="s">
        <v>334</v>
      </c>
      <c r="B57" s="978">
        <v>5573</v>
      </c>
      <c r="C57" s="978">
        <v>92</v>
      </c>
      <c r="D57" s="978">
        <v>110</v>
      </c>
      <c r="E57" s="978">
        <v>449</v>
      </c>
      <c r="F57" s="978">
        <v>0</v>
      </c>
      <c r="G57" s="978">
        <v>1567</v>
      </c>
      <c r="H57" s="978">
        <v>3280</v>
      </c>
      <c r="I57" s="978">
        <v>74</v>
      </c>
      <c r="J57" s="978" t="s">
        <v>878</v>
      </c>
      <c r="K57" s="1010"/>
      <c r="L57" s="1010"/>
      <c r="M57" s="1010"/>
      <c r="N57" s="1010"/>
      <c r="O57" s="1010"/>
      <c r="P57" s="1010"/>
    </row>
    <row r="58" spans="1:16">
      <c r="A58" s="991" t="s">
        <v>335</v>
      </c>
      <c r="B58" s="978">
        <v>3751</v>
      </c>
      <c r="C58" s="978">
        <v>483</v>
      </c>
      <c r="D58" s="978">
        <v>73</v>
      </c>
      <c r="E58" s="978">
        <v>102</v>
      </c>
      <c r="F58" s="978">
        <v>0</v>
      </c>
      <c r="G58" s="978">
        <v>2148</v>
      </c>
      <c r="H58" s="978">
        <v>697</v>
      </c>
      <c r="I58" s="978">
        <v>249</v>
      </c>
      <c r="J58" s="978" t="s">
        <v>878</v>
      </c>
      <c r="K58" s="1010"/>
      <c r="L58" s="1010"/>
      <c r="M58" s="1010"/>
      <c r="N58" s="1010"/>
      <c r="O58" s="1010"/>
      <c r="P58" s="1010"/>
    </row>
    <row r="59" spans="1:16">
      <c r="A59" s="991" t="s">
        <v>336</v>
      </c>
      <c r="B59" s="978">
        <v>13925</v>
      </c>
      <c r="C59" s="978">
        <v>187</v>
      </c>
      <c r="D59" s="978">
        <v>109</v>
      </c>
      <c r="E59" s="978">
        <v>1074</v>
      </c>
      <c r="F59" s="978">
        <v>54</v>
      </c>
      <c r="G59" s="978">
        <v>7606</v>
      </c>
      <c r="H59" s="978">
        <v>4591</v>
      </c>
      <c r="I59" s="978">
        <v>304</v>
      </c>
      <c r="J59" s="978" t="s">
        <v>878</v>
      </c>
      <c r="K59" s="1010"/>
      <c r="L59" s="1010"/>
      <c r="M59" s="1010"/>
      <c r="N59" s="1010"/>
      <c r="O59" s="1010"/>
      <c r="P59" s="1010"/>
    </row>
    <row r="60" spans="1:16">
      <c r="A60" s="991" t="s">
        <v>337</v>
      </c>
      <c r="B60" s="978">
        <v>38804</v>
      </c>
      <c r="C60" s="978">
        <v>589</v>
      </c>
      <c r="D60" s="978">
        <v>228</v>
      </c>
      <c r="E60" s="978">
        <v>24382</v>
      </c>
      <c r="F60" s="978">
        <v>156</v>
      </c>
      <c r="G60" s="978">
        <v>4714</v>
      </c>
      <c r="H60" s="978">
        <v>8612</v>
      </c>
      <c r="I60" s="978">
        <v>123</v>
      </c>
      <c r="J60" s="978" t="s">
        <v>878</v>
      </c>
      <c r="K60" s="1010"/>
      <c r="L60" s="1010"/>
      <c r="M60" s="1010"/>
      <c r="N60" s="1010"/>
      <c r="O60" s="1010"/>
      <c r="P60" s="1010"/>
    </row>
    <row r="61" spans="1:16">
      <c r="A61" s="991" t="s">
        <v>338</v>
      </c>
      <c r="B61" s="978">
        <v>3978</v>
      </c>
      <c r="C61" s="978">
        <v>86</v>
      </c>
      <c r="D61" s="978">
        <v>65</v>
      </c>
      <c r="E61" s="978">
        <v>260</v>
      </c>
      <c r="F61" s="978">
        <v>4</v>
      </c>
      <c r="G61" s="978">
        <v>1144</v>
      </c>
      <c r="H61" s="978">
        <v>2348</v>
      </c>
      <c r="I61" s="978">
        <v>71</v>
      </c>
      <c r="J61" s="978" t="s">
        <v>878</v>
      </c>
      <c r="K61" s="1010"/>
      <c r="L61" s="1010"/>
      <c r="M61" s="1010"/>
      <c r="N61" s="1010"/>
      <c r="O61" s="1010"/>
      <c r="P61" s="1010"/>
    </row>
    <row r="62" spans="1:16">
      <c r="A62" s="991" t="s">
        <v>339</v>
      </c>
      <c r="B62" s="978">
        <v>3868</v>
      </c>
      <c r="C62" s="978">
        <v>72</v>
      </c>
      <c r="D62" s="978">
        <v>15</v>
      </c>
      <c r="E62" s="978">
        <v>3280</v>
      </c>
      <c r="F62" s="978">
        <v>0</v>
      </c>
      <c r="G62" s="978">
        <v>140</v>
      </c>
      <c r="H62" s="978">
        <v>328</v>
      </c>
      <c r="I62" s="978">
        <v>33</v>
      </c>
      <c r="J62" s="978" t="s">
        <v>878</v>
      </c>
      <c r="K62" s="1010"/>
      <c r="L62" s="1010"/>
      <c r="M62" s="1010"/>
      <c r="N62" s="1010"/>
      <c r="O62" s="1010"/>
      <c r="P62" s="1010"/>
    </row>
    <row r="63" spans="1:16">
      <c r="A63" s="991" t="s">
        <v>340</v>
      </c>
      <c r="B63" s="978">
        <v>5887</v>
      </c>
      <c r="C63" s="978">
        <v>1070</v>
      </c>
      <c r="D63" s="978">
        <v>116</v>
      </c>
      <c r="E63" s="978">
        <v>403</v>
      </c>
      <c r="F63" s="978">
        <v>13</v>
      </c>
      <c r="G63" s="978">
        <v>2258</v>
      </c>
      <c r="H63" s="978">
        <v>1679</v>
      </c>
      <c r="I63" s="978">
        <v>349</v>
      </c>
      <c r="J63" s="978" t="s">
        <v>878</v>
      </c>
      <c r="K63" s="1010"/>
      <c r="L63" s="1010"/>
      <c r="M63" s="1010"/>
      <c r="N63" s="1010"/>
      <c r="O63" s="1010"/>
      <c r="P63" s="1010"/>
    </row>
    <row r="64" spans="1:16">
      <c r="A64" s="991" t="s">
        <v>341</v>
      </c>
      <c r="B64" s="978">
        <v>4362</v>
      </c>
      <c r="C64" s="978">
        <v>770</v>
      </c>
      <c r="D64" s="978">
        <v>89</v>
      </c>
      <c r="E64" s="978">
        <v>266</v>
      </c>
      <c r="F64" s="978">
        <v>0</v>
      </c>
      <c r="G64" s="978">
        <v>1832</v>
      </c>
      <c r="H64" s="978">
        <v>1100</v>
      </c>
      <c r="I64" s="978">
        <v>304</v>
      </c>
      <c r="J64" s="978" t="s">
        <v>878</v>
      </c>
      <c r="K64" s="1010"/>
      <c r="L64" s="1010"/>
      <c r="M64" s="1010"/>
      <c r="N64" s="1010"/>
      <c r="O64" s="1010"/>
      <c r="P64" s="1010"/>
    </row>
    <row r="65" spans="1:16">
      <c r="A65" s="991" t="s">
        <v>342</v>
      </c>
      <c r="B65" s="978">
        <v>4688</v>
      </c>
      <c r="C65" s="978">
        <v>22</v>
      </c>
      <c r="D65" s="978">
        <v>34</v>
      </c>
      <c r="E65" s="978">
        <v>237</v>
      </c>
      <c r="F65" s="978">
        <v>5</v>
      </c>
      <c r="G65" s="978">
        <v>3310</v>
      </c>
      <c r="H65" s="978">
        <v>1049</v>
      </c>
      <c r="I65" s="978">
        <v>31</v>
      </c>
      <c r="J65" s="978" t="s">
        <v>878</v>
      </c>
      <c r="K65" s="1010"/>
      <c r="L65" s="1010"/>
      <c r="M65" s="1010"/>
      <c r="N65" s="1010"/>
      <c r="O65" s="1010"/>
      <c r="P65" s="1010"/>
    </row>
    <row r="66" spans="1:16">
      <c r="A66" s="991" t="s">
        <v>343</v>
      </c>
      <c r="B66" s="978">
        <v>3657</v>
      </c>
      <c r="C66" s="978">
        <v>577</v>
      </c>
      <c r="D66" s="978">
        <v>91</v>
      </c>
      <c r="E66" s="978">
        <v>114</v>
      </c>
      <c r="F66" s="978">
        <v>0</v>
      </c>
      <c r="G66" s="978">
        <v>1599</v>
      </c>
      <c r="H66" s="978">
        <v>1036</v>
      </c>
      <c r="I66" s="978">
        <v>240</v>
      </c>
      <c r="J66" s="978" t="s">
        <v>878</v>
      </c>
      <c r="K66" s="1010"/>
      <c r="L66" s="1010"/>
      <c r="M66" s="1010"/>
      <c r="N66" s="1010"/>
      <c r="O66" s="1010"/>
      <c r="P66" s="1010"/>
    </row>
    <row r="67" spans="1:16" ht="20.25" customHeight="1">
      <c r="A67" s="991" t="s">
        <v>1120</v>
      </c>
      <c r="B67" s="1014">
        <v>120227</v>
      </c>
      <c r="C67" s="1014">
        <v>4716</v>
      </c>
      <c r="D67" s="1014">
        <v>1609</v>
      </c>
      <c r="E67" s="1014">
        <v>33899</v>
      </c>
      <c r="F67" s="1014">
        <v>351</v>
      </c>
      <c r="G67" s="1014">
        <v>42737</v>
      </c>
      <c r="H67" s="1014">
        <v>34275</v>
      </c>
      <c r="I67" s="1014">
        <v>2639</v>
      </c>
      <c r="J67" s="1014">
        <v>876</v>
      </c>
      <c r="K67" s="1010"/>
      <c r="L67" s="1010"/>
      <c r="M67" s="1010"/>
      <c r="N67" s="1010"/>
      <c r="O67" s="1010"/>
      <c r="P67" s="1010"/>
    </row>
    <row r="68" spans="1:16" s="1016" customFormat="1">
      <c r="A68" s="947"/>
      <c r="B68" s="947"/>
      <c r="C68" s="1015"/>
      <c r="D68" s="1015"/>
      <c r="E68" s="1015"/>
      <c r="F68" s="1015"/>
      <c r="G68" s="1015"/>
      <c r="H68" s="1015"/>
      <c r="I68" s="1015"/>
      <c r="J68" s="1015"/>
    </row>
    <row r="69" spans="1:16" s="1016" customFormat="1" ht="13">
      <c r="A69" s="949"/>
      <c r="B69" s="1323" t="s">
        <v>91</v>
      </c>
      <c r="C69" s="1323"/>
      <c r="D69" s="1323"/>
      <c r="E69" s="1323"/>
      <c r="F69" s="1323"/>
      <c r="G69" s="1323"/>
      <c r="H69" s="1323"/>
      <c r="I69" s="1323"/>
      <c r="J69" s="1323"/>
    </row>
    <row r="70" spans="1:16" s="1016" customFormat="1">
      <c r="A70" s="947"/>
      <c r="B70" s="947"/>
      <c r="C70" s="948"/>
      <c r="D70" s="948"/>
      <c r="E70" s="948"/>
      <c r="F70" s="948"/>
      <c r="G70" s="948"/>
      <c r="H70" s="948"/>
      <c r="I70" s="948"/>
      <c r="J70" s="948"/>
    </row>
    <row r="71" spans="1:16" s="1016" customFormat="1">
      <c r="A71" s="991" t="s">
        <v>328</v>
      </c>
      <c r="B71" s="953">
        <v>100</v>
      </c>
      <c r="C71" s="837">
        <v>1.6178698861136909</v>
      </c>
      <c r="D71" s="837">
        <v>1.5146505349292558</v>
      </c>
      <c r="E71" s="837">
        <v>7.7506519495231494</v>
      </c>
      <c r="F71" s="837">
        <v>6.3254198497425269E-3</v>
      </c>
      <c r="G71" s="837">
        <v>40.346978030666783</v>
      </c>
      <c r="H71" s="837">
        <v>48.6318404384091</v>
      </c>
      <c r="I71" s="837">
        <v>0.13139622142419702</v>
      </c>
      <c r="J71" s="837" t="s">
        <v>423</v>
      </c>
    </row>
    <row r="72" spans="1:16" s="1016" customFormat="1">
      <c r="A72" s="991" t="s">
        <v>329</v>
      </c>
      <c r="B72" s="953">
        <v>100</v>
      </c>
      <c r="C72" s="837">
        <v>1.5158575696938132</v>
      </c>
      <c r="D72" s="837">
        <v>1.1804694466257213</v>
      </c>
      <c r="E72" s="837">
        <v>4.7510630029814065</v>
      </c>
      <c r="F72" s="837">
        <v>0.67658104057390067</v>
      </c>
      <c r="G72" s="837">
        <v>69.072216480133903</v>
      </c>
      <c r="H72" s="837">
        <v>22.199791349888823</v>
      </c>
      <c r="I72" s="837">
        <v>0.60385986581250195</v>
      </c>
      <c r="J72" s="837" t="s">
        <v>423</v>
      </c>
    </row>
    <row r="73" spans="1:16" s="1016" customFormat="1">
      <c r="A73" s="991" t="s">
        <v>330</v>
      </c>
      <c r="B73" s="953">
        <v>100</v>
      </c>
      <c r="C73" s="837">
        <v>28.00925925925926</v>
      </c>
      <c r="D73" s="837">
        <v>5.1851851851851851</v>
      </c>
      <c r="E73" s="837">
        <v>27.533670033670035</v>
      </c>
      <c r="F73" s="837">
        <v>3.3670033670033669E-2</v>
      </c>
      <c r="G73" s="837">
        <v>3.4638047138047137</v>
      </c>
      <c r="H73" s="837">
        <v>0</v>
      </c>
      <c r="I73" s="837">
        <v>35.778619528619529</v>
      </c>
      <c r="J73" s="837" t="s">
        <v>423</v>
      </c>
    </row>
    <row r="74" spans="1:16" s="1016" customFormat="1">
      <c r="A74" s="991" t="s">
        <v>331</v>
      </c>
      <c r="B74" s="953">
        <v>100</v>
      </c>
      <c r="C74" s="837">
        <v>13.926854987528644</v>
      </c>
      <c r="D74" s="837">
        <v>2.431407539594022</v>
      </c>
      <c r="E74" s="837">
        <v>3.503133048080628</v>
      </c>
      <c r="F74" s="837">
        <v>3.0417942530367244E-3</v>
      </c>
      <c r="G74" s="837">
        <v>43.002859286597854</v>
      </c>
      <c r="H74" s="837">
        <v>30.253178674994423</v>
      </c>
      <c r="I74" s="837">
        <v>6.879524668951392</v>
      </c>
      <c r="J74" s="837" t="s">
        <v>423</v>
      </c>
    </row>
    <row r="75" spans="1:16" s="1016" customFormat="1">
      <c r="A75" s="991" t="s">
        <v>332</v>
      </c>
      <c r="B75" s="953">
        <v>100</v>
      </c>
      <c r="C75" s="837">
        <v>6.7513276379589007</v>
      </c>
      <c r="D75" s="837">
        <v>0.99746017086123295</v>
      </c>
      <c r="E75" s="837">
        <v>14.818748556915262</v>
      </c>
      <c r="F75" s="837">
        <v>9.2357423227891946E-3</v>
      </c>
      <c r="G75" s="837">
        <v>4.2900023089355805</v>
      </c>
      <c r="H75" s="837">
        <v>72.76379589009467</v>
      </c>
      <c r="I75" s="837">
        <v>0.36942969291156774</v>
      </c>
      <c r="J75" s="837" t="s">
        <v>423</v>
      </c>
    </row>
    <row r="76" spans="1:16" s="1016" customFormat="1">
      <c r="A76" s="991" t="s">
        <v>333</v>
      </c>
      <c r="B76" s="953">
        <v>100</v>
      </c>
      <c r="C76" s="837">
        <v>3.3399209486166006</v>
      </c>
      <c r="D76" s="837">
        <v>2.0948616600790513</v>
      </c>
      <c r="E76" s="837">
        <v>49.748023715415023</v>
      </c>
      <c r="F76" s="837">
        <v>1.9762845849802372E-2</v>
      </c>
      <c r="G76" s="837">
        <v>5.0938735177865615</v>
      </c>
      <c r="H76" s="837">
        <v>0</v>
      </c>
      <c r="I76" s="837">
        <v>39.703557312252961</v>
      </c>
      <c r="J76" s="837" t="s">
        <v>423</v>
      </c>
    </row>
    <row r="77" spans="1:16" s="1016" customFormat="1">
      <c r="A77" s="991" t="s">
        <v>334</v>
      </c>
      <c r="B77" s="953">
        <v>100</v>
      </c>
      <c r="C77" s="837">
        <v>1.6585466519519438</v>
      </c>
      <c r="D77" s="837">
        <v>1.9676455546284084</v>
      </c>
      <c r="E77" s="837">
        <v>8.0639372650354861</v>
      </c>
      <c r="F77" s="837">
        <v>5.8320547674804626E-3</v>
      </c>
      <c r="G77" s="837">
        <v>28.123065327985788</v>
      </c>
      <c r="H77" s="837">
        <v>58.855302235022833</v>
      </c>
      <c r="I77" s="837">
        <v>1.3256709106080591</v>
      </c>
      <c r="J77" s="837" t="s">
        <v>423</v>
      </c>
    </row>
    <row r="78" spans="1:16" s="1016" customFormat="1">
      <c r="A78" s="991" t="s">
        <v>335</v>
      </c>
      <c r="B78" s="953">
        <v>100</v>
      </c>
      <c r="C78" s="837">
        <v>12.874269454014755</v>
      </c>
      <c r="D78" s="837">
        <v>1.9379044242597911</v>
      </c>
      <c r="E78" s="837">
        <v>2.7255945994575468</v>
      </c>
      <c r="F78" s="837">
        <v>2.6656181901785298E-3</v>
      </c>
      <c r="G78" s="837">
        <v>57.258145129582367</v>
      </c>
      <c r="H78" s="837">
        <v>18.566697099141006</v>
      </c>
      <c r="I78" s="837">
        <v>6.634723675354361</v>
      </c>
      <c r="J78" s="837" t="s">
        <v>423</v>
      </c>
    </row>
    <row r="79" spans="1:16" s="1016" customFormat="1">
      <c r="A79" s="991" t="s">
        <v>336</v>
      </c>
      <c r="B79" s="953">
        <v>100</v>
      </c>
      <c r="C79" s="837">
        <v>1.3443495308780282</v>
      </c>
      <c r="D79" s="837">
        <v>0.77953601269663442</v>
      </c>
      <c r="E79" s="837">
        <v>7.7138517553025325</v>
      </c>
      <c r="F79" s="837">
        <v>0.38563872760763951</v>
      </c>
      <c r="G79" s="837">
        <v>54.624253587984157</v>
      </c>
      <c r="H79" s="837">
        <v>32.971034007303437</v>
      </c>
      <c r="I79" s="837">
        <v>2.1815159120858603</v>
      </c>
      <c r="J79" s="837" t="s">
        <v>423</v>
      </c>
    </row>
    <row r="80" spans="1:16" s="1016" customFormat="1">
      <c r="A80" s="991" t="s">
        <v>337</v>
      </c>
      <c r="B80" s="953">
        <v>100</v>
      </c>
      <c r="C80" s="837">
        <v>1.5171223896674868</v>
      </c>
      <c r="D80" s="837">
        <v>0.58834557764750683</v>
      </c>
      <c r="E80" s="837">
        <v>62.834302634605315</v>
      </c>
      <c r="F80" s="837">
        <v>0.40221653977807542</v>
      </c>
      <c r="G80" s="837">
        <v>12.148769222542423</v>
      </c>
      <c r="H80" s="837">
        <v>22.19310130664002</v>
      </c>
      <c r="I80" s="837">
        <v>0.31601347551040526</v>
      </c>
      <c r="J80" s="837" t="s">
        <v>423</v>
      </c>
    </row>
    <row r="81" spans="1:18" s="1016" customFormat="1">
      <c r="A81" s="991" t="s">
        <v>338</v>
      </c>
      <c r="B81" s="953">
        <v>100</v>
      </c>
      <c r="C81" s="837">
        <v>2.1577352893112596</v>
      </c>
      <c r="D81" s="837">
        <v>1.6329147339442622</v>
      </c>
      <c r="E81" s="837">
        <v>6.5291448253321764</v>
      </c>
      <c r="F81" s="837">
        <v>9.9935890183655771E-2</v>
      </c>
      <c r="G81" s="837">
        <v>28.762680544556321</v>
      </c>
      <c r="H81" s="837">
        <v>59.03822704931428</v>
      </c>
      <c r="I81" s="837">
        <v>1.780618722580483</v>
      </c>
      <c r="J81" s="837" t="s">
        <v>423</v>
      </c>
    </row>
    <row r="82" spans="1:18" s="1016" customFormat="1">
      <c r="A82" s="991" t="s">
        <v>339</v>
      </c>
      <c r="B82" s="953">
        <v>100</v>
      </c>
      <c r="C82" s="837">
        <v>1.8725841273124506</v>
      </c>
      <c r="D82" s="837">
        <v>0.37555104520833066</v>
      </c>
      <c r="E82" s="837">
        <v>84.801494447532733</v>
      </c>
      <c r="F82" s="837">
        <v>1.2927746823006218E-3</v>
      </c>
      <c r="G82" s="837">
        <v>3.6139516243713885</v>
      </c>
      <c r="H82" s="837">
        <v>8.4896513386681836</v>
      </c>
      <c r="I82" s="837">
        <v>0.84418186754230606</v>
      </c>
      <c r="J82" s="837" t="s">
        <v>423</v>
      </c>
    </row>
    <row r="83" spans="1:18" s="1016" customFormat="1">
      <c r="A83" s="991" t="s">
        <v>340</v>
      </c>
      <c r="B83" s="953">
        <v>100</v>
      </c>
      <c r="C83" s="837">
        <v>18.177880634408375</v>
      </c>
      <c r="D83" s="837">
        <v>1.9686192912800697</v>
      </c>
      <c r="E83" s="837">
        <v>6.8515255100957555</v>
      </c>
      <c r="F83" s="837">
        <v>0.21953756979978342</v>
      </c>
      <c r="G83" s="837">
        <v>38.346037070850763</v>
      </c>
      <c r="H83" s="837">
        <v>28.510584088834158</v>
      </c>
      <c r="I83" s="837">
        <v>5.9266651096626255</v>
      </c>
      <c r="J83" s="837" t="s">
        <v>423</v>
      </c>
    </row>
    <row r="84" spans="1:18" s="1016" customFormat="1">
      <c r="A84" s="991" t="s">
        <v>341</v>
      </c>
      <c r="B84" s="953">
        <v>100</v>
      </c>
      <c r="C84" s="837">
        <v>17.657274519693704</v>
      </c>
      <c r="D84" s="837">
        <v>2.0444541244440368</v>
      </c>
      <c r="E84" s="837">
        <v>6.1024118483195009</v>
      </c>
      <c r="F84" s="837">
        <v>4.012105094227154E-3</v>
      </c>
      <c r="G84" s="837">
        <v>42.010179283781923</v>
      </c>
      <c r="H84" s="837">
        <v>25.212068412123436</v>
      </c>
      <c r="I84" s="837">
        <v>6.9701728644137741</v>
      </c>
      <c r="J84" s="837" t="s">
        <v>423</v>
      </c>
    </row>
    <row r="85" spans="1:18" s="1016" customFormat="1">
      <c r="A85" s="991" t="s">
        <v>342</v>
      </c>
      <c r="B85" s="953">
        <v>100</v>
      </c>
      <c r="C85" s="837">
        <v>0.46341476421307481</v>
      </c>
      <c r="D85" s="837">
        <v>0.73485103001797136</v>
      </c>
      <c r="E85" s="837">
        <v>5.0655659899424599</v>
      </c>
      <c r="F85" s="837">
        <v>0.10238853248436175</v>
      </c>
      <c r="G85" s="837">
        <v>70.596893147967421</v>
      </c>
      <c r="H85" s="837">
        <v>22.36602833815946</v>
      </c>
      <c r="I85" s="837">
        <v>0.6708581972152452</v>
      </c>
      <c r="J85" s="837" t="s">
        <v>423</v>
      </c>
    </row>
    <row r="86" spans="1:18" s="1016" customFormat="1">
      <c r="A86" s="991" t="s">
        <v>343</v>
      </c>
      <c r="B86" s="953">
        <v>100</v>
      </c>
      <c r="C86" s="837">
        <v>15.77371594187048</v>
      </c>
      <c r="D86" s="837">
        <v>2.50044431077146</v>
      </c>
      <c r="E86" s="837">
        <v>3.1190616156506761</v>
      </c>
      <c r="F86" s="837">
        <v>4.1013301980942487E-3</v>
      </c>
      <c r="G86" s="837">
        <v>43.715395026453578</v>
      </c>
      <c r="H86" s="837">
        <v>28.336090338633163</v>
      </c>
      <c r="I86" s="837">
        <v>6.5518749914555618</v>
      </c>
      <c r="J86" s="837" t="s">
        <v>423</v>
      </c>
    </row>
    <row r="87" spans="1:18" s="1016" customFormat="1" ht="20.149999999999999" customHeight="1">
      <c r="A87" s="991" t="s">
        <v>1120</v>
      </c>
      <c r="B87" s="953">
        <v>100</v>
      </c>
      <c r="C87" s="837">
        <v>3.9222776637801755</v>
      </c>
      <c r="D87" s="837">
        <v>1.3379931412905786</v>
      </c>
      <c r="E87" s="837">
        <v>28.196170235064258</v>
      </c>
      <c r="F87" s="837">
        <v>0.29234354764790182</v>
      </c>
      <c r="G87" s="837">
        <v>35.547324346422215</v>
      </c>
      <c r="H87" s="837">
        <v>28.508933539721209</v>
      </c>
      <c r="I87" s="837">
        <v>2.1949783201235666</v>
      </c>
      <c r="J87" s="837" t="s">
        <v>423</v>
      </c>
    </row>
    <row r="88" spans="1:18" ht="12.75" customHeight="1">
      <c r="B88" s="1017"/>
      <c r="C88" s="1018"/>
      <c r="D88" s="1018"/>
      <c r="E88" s="1018"/>
      <c r="F88" s="1018"/>
      <c r="G88" s="1018"/>
      <c r="H88" s="1018"/>
      <c r="I88" s="1018"/>
      <c r="J88" s="1018"/>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1125</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1126</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1646</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1127</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1128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1122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1990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453125" style="812" customWidth="1"/>
    <col min="2" max="2" width="12.453125" style="812" customWidth="1"/>
    <col min="3" max="10" width="12.453125" style="961" customWidth="1"/>
    <col min="11" max="16384" width="11.54296875" style="811"/>
  </cols>
  <sheetData>
    <row r="1" spans="1:16" ht="13">
      <c r="A1" s="257" t="s">
        <v>263</v>
      </c>
    </row>
    <row r="3" spans="1:16" ht="15">
      <c r="A3" s="850" t="s">
        <v>768</v>
      </c>
      <c r="B3" s="1002" t="s">
        <v>182</v>
      </c>
      <c r="D3" s="1002"/>
      <c r="E3" s="1002"/>
      <c r="F3" s="1002"/>
      <c r="G3" s="1002"/>
      <c r="H3" s="1002"/>
      <c r="I3" s="1002"/>
      <c r="J3" s="1002"/>
    </row>
    <row r="5" spans="1:16" ht="15.75" customHeight="1">
      <c r="A5" s="1429" t="s">
        <v>327</v>
      </c>
      <c r="B5" s="1409" t="s">
        <v>664</v>
      </c>
      <c r="C5" s="1430" t="s">
        <v>559</v>
      </c>
      <c r="D5" s="1430"/>
      <c r="E5" s="1430"/>
      <c r="F5" s="1430"/>
      <c r="G5" s="1430"/>
      <c r="H5" s="1430"/>
      <c r="I5" s="1430"/>
      <c r="J5" s="1431" t="s">
        <v>1119</v>
      </c>
    </row>
    <row r="6" spans="1:16" ht="15.75" customHeight="1">
      <c r="A6" s="1429"/>
      <c r="B6" s="1409"/>
      <c r="C6" s="1430" t="s">
        <v>1111</v>
      </c>
      <c r="D6" s="1430"/>
      <c r="E6" s="1430"/>
      <c r="F6" s="1432" t="s">
        <v>1115</v>
      </c>
      <c r="G6" s="1432" t="s">
        <v>1116</v>
      </c>
      <c r="H6" s="1431" t="s">
        <v>1112</v>
      </c>
      <c r="I6" s="1434"/>
      <c r="J6" s="1431"/>
    </row>
    <row r="7" spans="1:16" ht="81" customHeight="1">
      <c r="A7" s="1429"/>
      <c r="B7" s="1409"/>
      <c r="C7" s="1019" t="s">
        <v>1113</v>
      </c>
      <c r="D7" s="1019" t="s">
        <v>1052</v>
      </c>
      <c r="E7" s="1019" t="s">
        <v>1114</v>
      </c>
      <c r="F7" s="1433"/>
      <c r="G7" s="1433"/>
      <c r="H7" s="1019" t="s">
        <v>1117</v>
      </c>
      <c r="I7" s="1019" t="s">
        <v>1118</v>
      </c>
      <c r="J7" s="1431"/>
    </row>
    <row r="8" spans="1:16">
      <c r="A8" s="974"/>
      <c r="B8" s="974"/>
      <c r="C8" s="1004"/>
      <c r="D8" s="1004"/>
      <c r="E8" s="1004"/>
      <c r="F8" s="1004"/>
      <c r="G8" s="1004"/>
      <c r="H8" s="1004"/>
      <c r="I8" s="1004"/>
      <c r="J8" s="1004"/>
    </row>
    <row r="9" spans="1:16" ht="13">
      <c r="B9" s="1435" t="s">
        <v>71</v>
      </c>
      <c r="C9" s="1435"/>
      <c r="D9" s="1435"/>
      <c r="E9" s="1435"/>
      <c r="F9" s="1435"/>
      <c r="G9" s="1435"/>
      <c r="H9" s="1435"/>
      <c r="I9" s="1435"/>
      <c r="J9" s="1435"/>
    </row>
    <row r="10" spans="1:16" s="973" customFormat="1">
      <c r="A10" s="812"/>
      <c r="B10" s="458"/>
      <c r="C10" s="459"/>
      <c r="D10" s="460"/>
      <c r="E10" s="459"/>
      <c r="F10" s="459"/>
      <c r="G10" s="459"/>
      <c r="H10" s="459"/>
      <c r="I10" s="459"/>
      <c r="J10" s="459"/>
    </row>
    <row r="11" spans="1:16" s="973" customFormat="1">
      <c r="A11" s="999" t="s">
        <v>328</v>
      </c>
      <c r="B11" s="461">
        <v>339422</v>
      </c>
      <c r="C11" s="461">
        <v>4839</v>
      </c>
      <c r="D11" s="462">
        <v>3663</v>
      </c>
      <c r="E11" s="461">
        <v>29735</v>
      </c>
      <c r="F11" s="461">
        <v>57</v>
      </c>
      <c r="G11" s="461">
        <v>129187</v>
      </c>
      <c r="H11" s="461">
        <v>166876</v>
      </c>
      <c r="I11" s="461">
        <v>5065</v>
      </c>
      <c r="J11" s="461" t="s">
        <v>878</v>
      </c>
    </row>
    <row r="12" spans="1:16">
      <c r="A12" s="999" t="s">
        <v>329</v>
      </c>
      <c r="B12" s="461">
        <v>552976</v>
      </c>
      <c r="C12" s="462">
        <v>8223</v>
      </c>
      <c r="D12" s="1020">
        <v>5442</v>
      </c>
      <c r="E12" s="462">
        <v>30570</v>
      </c>
      <c r="F12" s="462">
        <v>3205</v>
      </c>
      <c r="G12" s="462">
        <v>389270</v>
      </c>
      <c r="H12" s="462">
        <v>107781</v>
      </c>
      <c r="I12" s="462">
        <v>8486</v>
      </c>
      <c r="J12" s="462" t="s">
        <v>878</v>
      </c>
      <c r="K12" s="973"/>
      <c r="L12" s="973"/>
      <c r="M12" s="973"/>
      <c r="N12" s="973"/>
      <c r="O12" s="973"/>
      <c r="P12" s="973"/>
    </row>
    <row r="13" spans="1:16">
      <c r="A13" s="999" t="s">
        <v>330</v>
      </c>
      <c r="B13" s="461">
        <v>14164</v>
      </c>
      <c r="C13" s="461">
        <v>3324</v>
      </c>
      <c r="D13" s="462">
        <v>576</v>
      </c>
      <c r="E13" s="461">
        <v>7827</v>
      </c>
      <c r="F13" s="461">
        <v>19</v>
      </c>
      <c r="G13" s="461">
        <v>638</v>
      </c>
      <c r="H13" s="461">
        <v>38</v>
      </c>
      <c r="I13" s="461">
        <v>1741</v>
      </c>
      <c r="J13" s="461" t="s">
        <v>878</v>
      </c>
      <c r="K13" s="973"/>
      <c r="L13" s="973"/>
      <c r="M13" s="973"/>
      <c r="N13" s="973"/>
      <c r="O13" s="973"/>
      <c r="P13" s="973"/>
    </row>
    <row r="14" spans="1:16">
      <c r="A14" s="999" t="s">
        <v>331</v>
      </c>
      <c r="B14" s="461">
        <v>192680</v>
      </c>
      <c r="C14" s="462">
        <v>6814</v>
      </c>
      <c r="D14" s="1020">
        <v>1332</v>
      </c>
      <c r="E14" s="462">
        <v>8926</v>
      </c>
      <c r="F14" s="462">
        <v>117</v>
      </c>
      <c r="G14" s="462">
        <v>61139</v>
      </c>
      <c r="H14" s="462">
        <v>109844</v>
      </c>
      <c r="I14" s="462">
        <v>4510</v>
      </c>
      <c r="J14" s="462" t="s">
        <v>878</v>
      </c>
      <c r="K14" s="973"/>
      <c r="L14" s="973"/>
      <c r="M14" s="973"/>
      <c r="N14" s="973"/>
      <c r="O14" s="973"/>
      <c r="P14" s="973"/>
    </row>
    <row r="15" spans="1:16">
      <c r="A15" s="999" t="s">
        <v>332</v>
      </c>
      <c r="B15" s="461">
        <v>17754</v>
      </c>
      <c r="C15" s="461">
        <v>1172</v>
      </c>
      <c r="D15" s="462">
        <v>139</v>
      </c>
      <c r="E15" s="461">
        <v>3515</v>
      </c>
      <c r="F15" s="461">
        <v>4</v>
      </c>
      <c r="G15" s="461">
        <v>721</v>
      </c>
      <c r="H15" s="461">
        <v>11914</v>
      </c>
      <c r="I15" s="461">
        <v>290</v>
      </c>
      <c r="J15" s="461" t="s">
        <v>878</v>
      </c>
      <c r="K15" s="973"/>
      <c r="L15" s="973"/>
      <c r="M15" s="973"/>
      <c r="N15" s="973"/>
      <c r="O15" s="973"/>
      <c r="P15" s="973"/>
    </row>
    <row r="16" spans="1:16">
      <c r="A16" s="999" t="s">
        <v>333</v>
      </c>
      <c r="B16" s="461">
        <v>13863</v>
      </c>
      <c r="C16" s="462">
        <v>610</v>
      </c>
      <c r="D16" s="1020">
        <v>294</v>
      </c>
      <c r="E16" s="462">
        <v>10448</v>
      </c>
      <c r="F16" s="462">
        <v>9</v>
      </c>
      <c r="G16" s="462">
        <v>800</v>
      </c>
      <c r="H16" s="462">
        <v>0</v>
      </c>
      <c r="I16" s="462">
        <v>1702</v>
      </c>
      <c r="J16" s="462" t="s">
        <v>878</v>
      </c>
      <c r="K16" s="973"/>
      <c r="L16" s="973"/>
      <c r="M16" s="973"/>
      <c r="N16" s="973"/>
      <c r="O16" s="973"/>
      <c r="P16" s="973"/>
    </row>
    <row r="17" spans="1:16">
      <c r="A17" s="999" t="s">
        <v>334</v>
      </c>
      <c r="B17" s="461">
        <v>198316</v>
      </c>
      <c r="C17" s="461">
        <v>2797</v>
      </c>
      <c r="D17" s="462">
        <v>2639</v>
      </c>
      <c r="E17" s="461">
        <v>17421</v>
      </c>
      <c r="F17" s="461">
        <v>34</v>
      </c>
      <c r="G17" s="461">
        <v>54331</v>
      </c>
      <c r="H17" s="461">
        <v>119476</v>
      </c>
      <c r="I17" s="461">
        <v>1619</v>
      </c>
      <c r="J17" s="461" t="s">
        <v>878</v>
      </c>
      <c r="K17" s="973"/>
      <c r="L17" s="973"/>
      <c r="M17" s="973"/>
      <c r="N17" s="973"/>
      <c r="O17" s="973"/>
      <c r="P17" s="973"/>
    </row>
    <row r="18" spans="1:16">
      <c r="A18" s="999" t="s">
        <v>335</v>
      </c>
      <c r="B18" s="461">
        <v>115799</v>
      </c>
      <c r="C18" s="462">
        <v>2259</v>
      </c>
      <c r="D18" s="1020">
        <v>652</v>
      </c>
      <c r="E18" s="462">
        <v>6462</v>
      </c>
      <c r="F18" s="462">
        <v>10</v>
      </c>
      <c r="G18" s="462">
        <v>56221</v>
      </c>
      <c r="H18" s="462">
        <v>48860</v>
      </c>
      <c r="I18" s="462">
        <v>1335</v>
      </c>
      <c r="J18" s="462" t="s">
        <v>878</v>
      </c>
      <c r="K18" s="973"/>
      <c r="L18" s="973"/>
      <c r="M18" s="973"/>
      <c r="N18" s="973"/>
      <c r="O18" s="973"/>
      <c r="P18" s="973"/>
    </row>
    <row r="19" spans="1:16">
      <c r="A19" s="999" t="s">
        <v>336</v>
      </c>
      <c r="B19" s="461">
        <v>535020</v>
      </c>
      <c r="C19" s="461">
        <v>5633</v>
      </c>
      <c r="D19" s="462">
        <v>2978</v>
      </c>
      <c r="E19" s="461">
        <v>47554</v>
      </c>
      <c r="F19" s="461">
        <v>1367</v>
      </c>
      <c r="G19" s="461">
        <v>285271</v>
      </c>
      <c r="H19" s="461">
        <v>185820</v>
      </c>
      <c r="I19" s="461">
        <v>6396</v>
      </c>
      <c r="J19" s="461" t="s">
        <v>878</v>
      </c>
      <c r="K19" s="973"/>
      <c r="L19" s="973"/>
      <c r="M19" s="973"/>
      <c r="N19" s="973"/>
      <c r="O19" s="973"/>
      <c r="P19" s="973"/>
    </row>
    <row r="20" spans="1:16">
      <c r="A20" s="999" t="s">
        <v>337</v>
      </c>
      <c r="B20" s="461">
        <v>1264949</v>
      </c>
      <c r="C20" s="462">
        <v>18518</v>
      </c>
      <c r="D20" s="1020">
        <v>5579</v>
      </c>
      <c r="E20" s="462">
        <v>735546</v>
      </c>
      <c r="F20" s="462">
        <v>8982</v>
      </c>
      <c r="G20" s="462">
        <v>171354</v>
      </c>
      <c r="H20" s="462">
        <v>316978</v>
      </c>
      <c r="I20" s="462">
        <v>7992</v>
      </c>
      <c r="J20" s="462" t="s">
        <v>878</v>
      </c>
      <c r="K20" s="973"/>
      <c r="L20" s="973"/>
      <c r="M20" s="973"/>
      <c r="N20" s="973"/>
      <c r="O20" s="973"/>
      <c r="P20" s="973"/>
    </row>
    <row r="21" spans="1:16">
      <c r="A21" s="999" t="s">
        <v>338</v>
      </c>
      <c r="B21" s="461">
        <v>143625</v>
      </c>
      <c r="C21" s="461">
        <v>2729</v>
      </c>
      <c r="D21" s="462">
        <v>1648</v>
      </c>
      <c r="E21" s="461">
        <v>10629</v>
      </c>
      <c r="F21" s="461">
        <v>1755</v>
      </c>
      <c r="G21" s="461">
        <v>42782</v>
      </c>
      <c r="H21" s="461">
        <v>82047</v>
      </c>
      <c r="I21" s="461">
        <v>2033</v>
      </c>
      <c r="J21" s="461" t="s">
        <v>878</v>
      </c>
      <c r="K21" s="973"/>
      <c r="L21" s="973"/>
      <c r="M21" s="973"/>
      <c r="N21" s="973"/>
      <c r="O21" s="973"/>
      <c r="P21" s="973"/>
    </row>
    <row r="22" spans="1:16">
      <c r="A22" s="999" t="s">
        <v>339</v>
      </c>
      <c r="B22" s="461">
        <v>137080</v>
      </c>
      <c r="C22" s="462">
        <v>2803</v>
      </c>
      <c r="D22" s="1020">
        <v>353</v>
      </c>
      <c r="E22" s="462">
        <v>113978</v>
      </c>
      <c r="F22" s="462">
        <v>6</v>
      </c>
      <c r="G22" s="462">
        <v>5251</v>
      </c>
      <c r="H22" s="462">
        <v>14421</v>
      </c>
      <c r="I22" s="462">
        <v>269</v>
      </c>
      <c r="J22" s="462" t="s">
        <v>878</v>
      </c>
      <c r="K22" s="973"/>
      <c r="L22" s="973"/>
      <c r="M22" s="973"/>
      <c r="N22" s="973"/>
      <c r="O22" s="973"/>
      <c r="P22" s="973"/>
    </row>
    <row r="23" spans="1:16">
      <c r="A23" s="999" t="s">
        <v>340</v>
      </c>
      <c r="B23" s="461">
        <v>179187</v>
      </c>
      <c r="C23" s="461">
        <v>5760</v>
      </c>
      <c r="D23" s="462">
        <v>1158</v>
      </c>
      <c r="E23" s="461">
        <v>15881</v>
      </c>
      <c r="F23" s="461">
        <v>584</v>
      </c>
      <c r="G23" s="461">
        <v>57504</v>
      </c>
      <c r="H23" s="461">
        <v>95696</v>
      </c>
      <c r="I23" s="461">
        <v>2604</v>
      </c>
      <c r="J23" s="461" t="s">
        <v>878</v>
      </c>
      <c r="K23" s="973"/>
      <c r="L23" s="973"/>
      <c r="M23" s="973"/>
      <c r="N23" s="973"/>
      <c r="O23" s="973"/>
      <c r="P23" s="973"/>
    </row>
    <row r="24" spans="1:16">
      <c r="A24" s="999" t="s">
        <v>341</v>
      </c>
      <c r="B24" s="461">
        <v>135364</v>
      </c>
      <c r="C24" s="462">
        <v>4270</v>
      </c>
      <c r="D24" s="1020">
        <v>848</v>
      </c>
      <c r="E24" s="462">
        <v>13059</v>
      </c>
      <c r="F24" s="462">
        <v>1270</v>
      </c>
      <c r="G24" s="462">
        <v>43272</v>
      </c>
      <c r="H24" s="462">
        <v>70922</v>
      </c>
      <c r="I24" s="462">
        <v>1724</v>
      </c>
      <c r="J24" s="462" t="s">
        <v>878</v>
      </c>
      <c r="K24" s="973"/>
      <c r="L24" s="973"/>
      <c r="M24" s="973"/>
      <c r="N24" s="973"/>
      <c r="O24" s="973"/>
      <c r="P24" s="973"/>
    </row>
    <row r="25" spans="1:16">
      <c r="A25" s="999" t="s">
        <v>342</v>
      </c>
      <c r="B25" s="461">
        <v>177220</v>
      </c>
      <c r="C25" s="461">
        <v>815</v>
      </c>
      <c r="D25" s="462">
        <v>929</v>
      </c>
      <c r="E25" s="461">
        <v>10518</v>
      </c>
      <c r="F25" s="461">
        <v>157</v>
      </c>
      <c r="G25" s="461">
        <v>123511</v>
      </c>
      <c r="H25" s="461">
        <v>40295</v>
      </c>
      <c r="I25" s="461">
        <v>994</v>
      </c>
      <c r="J25" s="461" t="s">
        <v>878</v>
      </c>
      <c r="K25" s="973"/>
      <c r="L25" s="973"/>
      <c r="M25" s="973"/>
      <c r="N25" s="973"/>
      <c r="O25" s="973"/>
      <c r="P25" s="973"/>
    </row>
    <row r="26" spans="1:16">
      <c r="A26" s="999" t="s">
        <v>343</v>
      </c>
      <c r="B26" s="461">
        <v>129199</v>
      </c>
      <c r="C26" s="462">
        <v>3746</v>
      </c>
      <c r="D26" s="1020">
        <v>911</v>
      </c>
      <c r="E26" s="462">
        <v>8649</v>
      </c>
      <c r="F26" s="462">
        <v>14</v>
      </c>
      <c r="G26" s="462">
        <v>43594</v>
      </c>
      <c r="H26" s="462">
        <v>71297</v>
      </c>
      <c r="I26" s="462">
        <v>989</v>
      </c>
      <c r="J26" s="462" t="s">
        <v>878</v>
      </c>
      <c r="K26" s="973"/>
      <c r="L26" s="973"/>
      <c r="M26" s="973"/>
      <c r="N26" s="973"/>
      <c r="O26" s="973"/>
      <c r="P26" s="973"/>
    </row>
    <row r="27" spans="1:16" ht="20.25" customHeight="1">
      <c r="A27" s="999" t="s">
        <v>1120</v>
      </c>
      <c r="B27" s="461">
        <v>4197234</v>
      </c>
      <c r="C27" s="461">
        <v>72758</v>
      </c>
      <c r="D27" s="461">
        <v>30172</v>
      </c>
      <c r="E27" s="461">
        <v>1120954</v>
      </c>
      <c r="F27" s="461">
        <v>17971</v>
      </c>
      <c r="G27" s="461">
        <v>1465368</v>
      </c>
      <c r="H27" s="461">
        <v>1442264</v>
      </c>
      <c r="I27" s="461">
        <v>47748</v>
      </c>
      <c r="J27" s="461">
        <v>34854</v>
      </c>
      <c r="K27" s="973"/>
      <c r="L27" s="973"/>
      <c r="M27" s="973"/>
      <c r="N27" s="973"/>
      <c r="O27" s="973"/>
      <c r="P27" s="973"/>
    </row>
    <row r="28" spans="1:16">
      <c r="A28" s="974"/>
      <c r="B28" s="463"/>
      <c r="C28" s="463"/>
      <c r="D28" s="463"/>
      <c r="E28" s="463"/>
      <c r="F28" s="463"/>
      <c r="G28" s="463"/>
      <c r="H28" s="463"/>
      <c r="I28" s="463"/>
      <c r="J28" s="463"/>
    </row>
    <row r="29" spans="1:16" ht="15">
      <c r="B29" s="1435" t="s">
        <v>1710</v>
      </c>
      <c r="C29" s="1435"/>
      <c r="D29" s="1435"/>
      <c r="E29" s="1435"/>
      <c r="F29" s="1435"/>
      <c r="G29" s="1435"/>
      <c r="H29" s="1435"/>
      <c r="I29" s="1435"/>
      <c r="J29" s="1435"/>
    </row>
    <row r="30" spans="1:16" s="973" customFormat="1">
      <c r="A30" s="812"/>
      <c r="B30" s="458"/>
      <c r="C30" s="459"/>
      <c r="D30" s="460"/>
      <c r="E30" s="459"/>
      <c r="F30" s="459"/>
      <c r="G30" s="459"/>
      <c r="H30" s="459"/>
      <c r="I30" s="459"/>
      <c r="J30" s="459"/>
    </row>
    <row r="31" spans="1:16" s="973" customFormat="1">
      <c r="A31" s="999" t="s">
        <v>328</v>
      </c>
      <c r="B31" s="464">
        <v>33.200000000000003</v>
      </c>
      <c r="C31" s="464">
        <v>0.47</v>
      </c>
      <c r="D31" s="465">
        <v>0.36</v>
      </c>
      <c r="E31" s="464">
        <v>2.91</v>
      </c>
      <c r="F31" s="464">
        <v>0.01</v>
      </c>
      <c r="G31" s="464">
        <v>12.64</v>
      </c>
      <c r="H31" s="464">
        <v>16.32</v>
      </c>
      <c r="I31" s="464">
        <v>0.5</v>
      </c>
      <c r="J31" s="464" t="s">
        <v>878</v>
      </c>
    </row>
    <row r="32" spans="1:16">
      <c r="A32" s="999" t="s">
        <v>329</v>
      </c>
      <c r="B32" s="465">
        <v>46.4</v>
      </c>
      <c r="C32" s="465">
        <v>0.69</v>
      </c>
      <c r="D32" s="1021">
        <v>0.46</v>
      </c>
      <c r="E32" s="465">
        <v>2.57</v>
      </c>
      <c r="F32" s="465">
        <v>0.27</v>
      </c>
      <c r="G32" s="465">
        <v>32.67</v>
      </c>
      <c r="H32" s="465">
        <v>9.0399999999999991</v>
      </c>
      <c r="I32" s="465">
        <v>0.71</v>
      </c>
      <c r="J32" s="465" t="s">
        <v>878</v>
      </c>
      <c r="K32" s="973"/>
      <c r="L32" s="973"/>
      <c r="M32" s="973"/>
      <c r="N32" s="973"/>
      <c r="O32" s="973"/>
      <c r="P32" s="973"/>
    </row>
    <row r="33" spans="1:16">
      <c r="A33" s="999" t="s">
        <v>330</v>
      </c>
      <c r="B33" s="464">
        <v>4.12</v>
      </c>
      <c r="C33" s="464">
        <v>0.97</v>
      </c>
      <c r="D33" s="465">
        <v>0.17</v>
      </c>
      <c r="E33" s="464">
        <v>2.2799999999999998</v>
      </c>
      <c r="F33" s="464">
        <v>0.01</v>
      </c>
      <c r="G33" s="464">
        <v>0.19</v>
      </c>
      <c r="H33" s="464">
        <v>0.01</v>
      </c>
      <c r="I33" s="464">
        <v>0.51</v>
      </c>
      <c r="J33" s="464" t="s">
        <v>878</v>
      </c>
      <c r="K33" s="973"/>
      <c r="L33" s="973"/>
      <c r="M33" s="973"/>
      <c r="N33" s="973"/>
      <c r="O33" s="973"/>
      <c r="P33" s="973"/>
    </row>
    <row r="34" spans="1:16">
      <c r="A34" s="999" t="s">
        <v>331</v>
      </c>
      <c r="B34" s="465">
        <v>76.14</v>
      </c>
      <c r="C34" s="465">
        <v>2.69</v>
      </c>
      <c r="D34" s="1021">
        <v>0.53</v>
      </c>
      <c r="E34" s="465">
        <v>3.53</v>
      </c>
      <c r="F34" s="465">
        <v>0.05</v>
      </c>
      <c r="G34" s="465">
        <v>24.16</v>
      </c>
      <c r="H34" s="465">
        <v>43.41</v>
      </c>
      <c r="I34" s="465">
        <v>1.78</v>
      </c>
      <c r="J34" s="465" t="s">
        <v>878</v>
      </c>
      <c r="K34" s="973"/>
      <c r="L34" s="973"/>
      <c r="M34" s="973"/>
      <c r="N34" s="973"/>
      <c r="O34" s="973"/>
      <c r="P34" s="973"/>
    </row>
    <row r="35" spans="1:16">
      <c r="A35" s="999" t="s">
        <v>332</v>
      </c>
      <c r="B35" s="464">
        <v>26.2</v>
      </c>
      <c r="C35" s="464">
        <v>1.73</v>
      </c>
      <c r="D35" s="465">
        <v>0.2</v>
      </c>
      <c r="E35" s="464">
        <v>5.19</v>
      </c>
      <c r="F35" s="464">
        <v>0.01</v>
      </c>
      <c r="G35" s="464">
        <v>1.06</v>
      </c>
      <c r="H35" s="464">
        <v>17.579999999999998</v>
      </c>
      <c r="I35" s="464">
        <v>0.43</v>
      </c>
      <c r="J35" s="464" t="s">
        <v>878</v>
      </c>
      <c r="K35" s="973"/>
      <c r="L35" s="973"/>
      <c r="M35" s="973"/>
      <c r="N35" s="973"/>
      <c r="O35" s="973"/>
      <c r="P35" s="973"/>
    </row>
    <row r="36" spans="1:16">
      <c r="A36" s="999" t="s">
        <v>333</v>
      </c>
      <c r="B36" s="465">
        <v>8.2100000000000009</v>
      </c>
      <c r="C36" s="465">
        <v>0.36</v>
      </c>
      <c r="D36" s="1021">
        <v>0.17</v>
      </c>
      <c r="E36" s="465">
        <v>6.19</v>
      </c>
      <c r="F36" s="465">
        <v>0.01</v>
      </c>
      <c r="G36" s="465">
        <v>0.47</v>
      </c>
      <c r="H36" s="465">
        <v>0</v>
      </c>
      <c r="I36" s="465">
        <v>1.01</v>
      </c>
      <c r="J36" s="465" t="s">
        <v>878</v>
      </c>
      <c r="K36" s="973"/>
      <c r="L36" s="973"/>
      <c r="M36" s="973"/>
      <c r="N36" s="973"/>
      <c r="O36" s="973"/>
      <c r="P36" s="973"/>
    </row>
    <row r="37" spans="1:16">
      <c r="A37" s="999" t="s">
        <v>334</v>
      </c>
      <c r="B37" s="464">
        <v>33.21</v>
      </c>
      <c r="C37" s="464">
        <v>0.47</v>
      </c>
      <c r="D37" s="465">
        <v>0.44</v>
      </c>
      <c r="E37" s="464">
        <v>2.92</v>
      </c>
      <c r="F37" s="464">
        <v>0.01</v>
      </c>
      <c r="G37" s="464">
        <v>9.1</v>
      </c>
      <c r="H37" s="464">
        <v>20.010000000000002</v>
      </c>
      <c r="I37" s="464">
        <v>0.27</v>
      </c>
      <c r="J37" s="464" t="s">
        <v>878</v>
      </c>
      <c r="K37" s="973"/>
      <c r="L37" s="973"/>
      <c r="M37" s="973"/>
      <c r="N37" s="973"/>
      <c r="O37" s="973"/>
      <c r="P37" s="973"/>
    </row>
    <row r="38" spans="1:16">
      <c r="A38" s="999" t="s">
        <v>335</v>
      </c>
      <c r="B38" s="465">
        <v>63.55</v>
      </c>
      <c r="C38" s="465">
        <v>1.24</v>
      </c>
      <c r="D38" s="1021">
        <v>0.36</v>
      </c>
      <c r="E38" s="465">
        <v>3.55</v>
      </c>
      <c r="F38" s="465">
        <v>0.01</v>
      </c>
      <c r="G38" s="465">
        <v>30.85</v>
      </c>
      <c r="H38" s="465">
        <v>26.81</v>
      </c>
      <c r="I38" s="465">
        <v>0.73</v>
      </c>
      <c r="J38" s="465" t="s">
        <v>878</v>
      </c>
      <c r="K38" s="973"/>
      <c r="L38" s="973"/>
      <c r="M38" s="973"/>
      <c r="N38" s="973"/>
      <c r="O38" s="973"/>
      <c r="P38" s="973"/>
    </row>
    <row r="39" spans="1:16">
      <c r="A39" s="999" t="s">
        <v>336</v>
      </c>
      <c r="B39" s="464">
        <v>69.349999999999994</v>
      </c>
      <c r="C39" s="464">
        <v>0.73</v>
      </c>
      <c r="D39" s="465">
        <v>0.39</v>
      </c>
      <c r="E39" s="464">
        <v>6.16</v>
      </c>
      <c r="F39" s="464">
        <v>0.18</v>
      </c>
      <c r="G39" s="464">
        <v>36.979999999999997</v>
      </c>
      <c r="H39" s="464">
        <v>24.09</v>
      </c>
      <c r="I39" s="464">
        <v>0.83</v>
      </c>
      <c r="J39" s="464" t="s">
        <v>878</v>
      </c>
      <c r="K39" s="973"/>
      <c r="L39" s="973"/>
      <c r="M39" s="973"/>
      <c r="N39" s="973"/>
      <c r="O39" s="973"/>
      <c r="P39" s="973"/>
    </row>
    <row r="40" spans="1:16">
      <c r="A40" s="999" t="s">
        <v>337</v>
      </c>
      <c r="B40" s="465">
        <v>71.14</v>
      </c>
      <c r="C40" s="465">
        <v>1.04</v>
      </c>
      <c r="D40" s="1021">
        <v>0.31</v>
      </c>
      <c r="E40" s="465">
        <v>41.37</v>
      </c>
      <c r="F40" s="465">
        <v>0.51</v>
      </c>
      <c r="G40" s="465">
        <v>9.64</v>
      </c>
      <c r="H40" s="465">
        <v>17.829999999999998</v>
      </c>
      <c r="I40" s="465">
        <v>0.45</v>
      </c>
      <c r="J40" s="465" t="s">
        <v>878</v>
      </c>
      <c r="K40" s="973"/>
      <c r="L40" s="973"/>
      <c r="M40" s="973"/>
      <c r="N40" s="973"/>
      <c r="O40" s="973"/>
      <c r="P40" s="973"/>
    </row>
    <row r="41" spans="1:16">
      <c r="A41" s="999" t="s">
        <v>338</v>
      </c>
      <c r="B41" s="464">
        <v>36.25</v>
      </c>
      <c r="C41" s="464">
        <v>0.69</v>
      </c>
      <c r="D41" s="465">
        <v>0.42</v>
      </c>
      <c r="E41" s="464">
        <v>2.68</v>
      </c>
      <c r="F41" s="464">
        <v>0.44</v>
      </c>
      <c r="G41" s="464">
        <v>10.8</v>
      </c>
      <c r="H41" s="464">
        <v>20.71</v>
      </c>
      <c r="I41" s="464">
        <v>0.51</v>
      </c>
      <c r="J41" s="464" t="s">
        <v>878</v>
      </c>
      <c r="K41" s="973"/>
      <c r="L41" s="973"/>
      <c r="M41" s="973"/>
      <c r="N41" s="973"/>
      <c r="O41" s="973"/>
      <c r="P41" s="973"/>
    </row>
    <row r="42" spans="1:16">
      <c r="A42" s="999" t="s">
        <v>339</v>
      </c>
      <c r="B42" s="465">
        <v>126.89</v>
      </c>
      <c r="C42" s="465">
        <v>2.59</v>
      </c>
      <c r="D42" s="1021">
        <v>0.33</v>
      </c>
      <c r="E42" s="465">
        <v>105.51</v>
      </c>
      <c r="F42" s="465">
        <v>0.01</v>
      </c>
      <c r="G42" s="465">
        <v>4.8600000000000003</v>
      </c>
      <c r="H42" s="465">
        <v>13.35</v>
      </c>
      <c r="I42" s="465">
        <v>0.25</v>
      </c>
      <c r="J42" s="465" t="s">
        <v>878</v>
      </c>
      <c r="K42" s="973"/>
      <c r="L42" s="973"/>
      <c r="M42" s="973"/>
      <c r="N42" s="973"/>
      <c r="O42" s="973"/>
      <c r="P42" s="973"/>
    </row>
    <row r="43" spans="1:16">
      <c r="A43" s="999" t="s">
        <v>340</v>
      </c>
      <c r="B43" s="464">
        <v>39.32</v>
      </c>
      <c r="C43" s="464">
        <v>1.26</v>
      </c>
      <c r="D43" s="465">
        <v>0.25</v>
      </c>
      <c r="E43" s="464">
        <v>3.49</v>
      </c>
      <c r="F43" s="464">
        <v>0.13</v>
      </c>
      <c r="G43" s="464">
        <v>12.62</v>
      </c>
      <c r="H43" s="464">
        <v>21</v>
      </c>
      <c r="I43" s="464">
        <v>0.56999999999999995</v>
      </c>
      <c r="J43" s="464" t="s">
        <v>878</v>
      </c>
      <c r="K43" s="973"/>
      <c r="L43" s="973"/>
      <c r="M43" s="973"/>
      <c r="N43" s="973"/>
      <c r="O43" s="973"/>
      <c r="P43" s="973"/>
    </row>
    <row r="44" spans="1:16">
      <c r="A44" s="999" t="s">
        <v>341</v>
      </c>
      <c r="B44" s="465">
        <v>49.39</v>
      </c>
      <c r="C44" s="465">
        <v>1.56</v>
      </c>
      <c r="D44" s="1021">
        <v>0.31</v>
      </c>
      <c r="E44" s="465">
        <v>4.76</v>
      </c>
      <c r="F44" s="465">
        <v>0.46</v>
      </c>
      <c r="G44" s="465">
        <v>15.79</v>
      </c>
      <c r="H44" s="465">
        <v>25.88</v>
      </c>
      <c r="I44" s="465">
        <v>0.63</v>
      </c>
      <c r="J44" s="465" t="s">
        <v>878</v>
      </c>
      <c r="K44" s="973"/>
      <c r="L44" s="973"/>
      <c r="M44" s="973"/>
      <c r="N44" s="973"/>
      <c r="O44" s="973"/>
      <c r="P44" s="973"/>
    </row>
    <row r="45" spans="1:16">
      <c r="A45" s="999" t="s">
        <v>342</v>
      </c>
      <c r="B45" s="464">
        <v>65.489999999999995</v>
      </c>
      <c r="C45" s="464">
        <v>0.3</v>
      </c>
      <c r="D45" s="465">
        <v>0.34</v>
      </c>
      <c r="E45" s="464">
        <v>3.89</v>
      </c>
      <c r="F45" s="464">
        <v>0.06</v>
      </c>
      <c r="G45" s="464">
        <v>45.64</v>
      </c>
      <c r="H45" s="464">
        <v>14.89</v>
      </c>
      <c r="I45" s="464">
        <v>0.37</v>
      </c>
      <c r="J45" s="464" t="s">
        <v>878</v>
      </c>
      <c r="K45" s="973"/>
      <c r="L45" s="973"/>
      <c r="M45" s="973"/>
      <c r="N45" s="973"/>
      <c r="O45" s="973"/>
      <c r="P45" s="973"/>
    </row>
    <row r="46" spans="1:16">
      <c r="A46" s="999" t="s">
        <v>343</v>
      </c>
      <c r="B46" s="465">
        <v>51.64</v>
      </c>
      <c r="C46" s="465">
        <v>1.5</v>
      </c>
      <c r="D46" s="1021">
        <v>0.36</v>
      </c>
      <c r="E46" s="465">
        <v>3.46</v>
      </c>
      <c r="F46" s="465">
        <v>0.01</v>
      </c>
      <c r="G46" s="465">
        <v>17.43</v>
      </c>
      <c r="H46" s="465">
        <v>28.5</v>
      </c>
      <c r="I46" s="465">
        <v>0.4</v>
      </c>
      <c r="J46" s="465" t="s">
        <v>878</v>
      </c>
      <c r="K46" s="973"/>
      <c r="L46" s="973"/>
      <c r="M46" s="973"/>
      <c r="N46" s="973"/>
      <c r="O46" s="973"/>
      <c r="P46" s="973"/>
    </row>
    <row r="47" spans="1:16" ht="20.25" customHeight="1">
      <c r="A47" s="999" t="s">
        <v>1120</v>
      </c>
      <c r="B47" s="464">
        <v>51.62</v>
      </c>
      <c r="C47" s="464">
        <v>0.89</v>
      </c>
      <c r="D47" s="464">
        <v>0.37</v>
      </c>
      <c r="E47" s="464">
        <v>13.79</v>
      </c>
      <c r="F47" s="464">
        <v>0.22</v>
      </c>
      <c r="G47" s="464">
        <v>18.02</v>
      </c>
      <c r="H47" s="464">
        <v>17.739999999999998</v>
      </c>
      <c r="I47" s="464">
        <v>0.59</v>
      </c>
      <c r="J47" s="464">
        <v>0.43</v>
      </c>
      <c r="K47" s="973"/>
      <c r="L47" s="973"/>
      <c r="M47" s="973"/>
      <c r="N47" s="973"/>
      <c r="O47" s="973"/>
      <c r="P47" s="973"/>
    </row>
    <row r="48" spans="1:16">
      <c r="A48" s="974"/>
      <c r="B48" s="466"/>
      <c r="C48" s="467"/>
      <c r="D48" s="467"/>
      <c r="E48" s="467"/>
      <c r="F48" s="467"/>
      <c r="G48" s="467"/>
      <c r="H48" s="467"/>
      <c r="I48" s="467"/>
      <c r="J48" s="467"/>
    </row>
    <row r="49" spans="1:16" ht="16">
      <c r="B49" s="1435" t="s">
        <v>1121</v>
      </c>
      <c r="C49" s="1435"/>
      <c r="D49" s="1435"/>
      <c r="E49" s="1435"/>
      <c r="F49" s="1435"/>
      <c r="G49" s="1435"/>
      <c r="H49" s="1435"/>
      <c r="I49" s="1435"/>
      <c r="J49" s="1435"/>
    </row>
    <row r="50" spans="1:16" s="973" customFormat="1">
      <c r="A50" s="812"/>
      <c r="B50" s="458"/>
      <c r="C50" s="459"/>
      <c r="D50" s="460"/>
      <c r="E50" s="459"/>
      <c r="F50" s="459"/>
      <c r="G50" s="459"/>
      <c r="H50" s="459"/>
      <c r="I50" s="459"/>
      <c r="J50" s="459"/>
    </row>
    <row r="51" spans="1:16" s="973" customFormat="1">
      <c r="A51" s="999" t="s">
        <v>328</v>
      </c>
      <c r="B51" s="468">
        <v>8486</v>
      </c>
      <c r="C51" s="468">
        <v>121</v>
      </c>
      <c r="D51" s="468">
        <v>92</v>
      </c>
      <c r="E51" s="468">
        <v>743</v>
      </c>
      <c r="F51" s="468">
        <v>1</v>
      </c>
      <c r="G51" s="468">
        <v>3230</v>
      </c>
      <c r="H51" s="468">
        <v>4172</v>
      </c>
      <c r="I51" s="468">
        <v>127</v>
      </c>
      <c r="J51" s="468" t="s">
        <v>878</v>
      </c>
    </row>
    <row r="52" spans="1:16">
      <c r="A52" s="999" t="s">
        <v>329</v>
      </c>
      <c r="B52" s="468">
        <v>13824</v>
      </c>
      <c r="C52" s="468">
        <v>206</v>
      </c>
      <c r="D52" s="468">
        <v>136</v>
      </c>
      <c r="E52" s="468">
        <v>764</v>
      </c>
      <c r="F52" s="468">
        <v>80</v>
      </c>
      <c r="G52" s="468">
        <v>9732</v>
      </c>
      <c r="H52" s="468">
        <v>2695</v>
      </c>
      <c r="I52" s="468">
        <v>212</v>
      </c>
      <c r="J52" s="468" t="s">
        <v>878</v>
      </c>
      <c r="K52" s="973"/>
      <c r="L52" s="973"/>
      <c r="M52" s="973"/>
      <c r="N52" s="973"/>
      <c r="O52" s="973"/>
      <c r="P52" s="973"/>
    </row>
    <row r="53" spans="1:16">
      <c r="A53" s="999" t="s">
        <v>330</v>
      </c>
      <c r="B53" s="468">
        <v>354</v>
      </c>
      <c r="C53" s="468">
        <v>83</v>
      </c>
      <c r="D53" s="468">
        <v>14</v>
      </c>
      <c r="E53" s="468">
        <v>196</v>
      </c>
      <c r="F53" s="468">
        <v>0</v>
      </c>
      <c r="G53" s="468">
        <v>16</v>
      </c>
      <c r="H53" s="468">
        <v>1</v>
      </c>
      <c r="I53" s="468">
        <v>44</v>
      </c>
      <c r="J53" s="468" t="s">
        <v>878</v>
      </c>
      <c r="K53" s="973"/>
      <c r="L53" s="973"/>
      <c r="M53" s="973"/>
      <c r="N53" s="973"/>
      <c r="O53" s="973"/>
      <c r="P53" s="973"/>
    </row>
    <row r="54" spans="1:16">
      <c r="A54" s="999" t="s">
        <v>331</v>
      </c>
      <c r="B54" s="468">
        <v>4817</v>
      </c>
      <c r="C54" s="468">
        <v>170</v>
      </c>
      <c r="D54" s="468">
        <v>33</v>
      </c>
      <c r="E54" s="468">
        <v>223</v>
      </c>
      <c r="F54" s="468">
        <v>3</v>
      </c>
      <c r="G54" s="468">
        <v>1528</v>
      </c>
      <c r="H54" s="468">
        <v>2746</v>
      </c>
      <c r="I54" s="468">
        <v>113</v>
      </c>
      <c r="J54" s="468" t="s">
        <v>878</v>
      </c>
      <c r="K54" s="973"/>
      <c r="L54" s="973"/>
      <c r="M54" s="973"/>
      <c r="N54" s="973"/>
      <c r="O54" s="973"/>
      <c r="P54" s="973"/>
    </row>
    <row r="55" spans="1:16">
      <c r="A55" s="999" t="s">
        <v>332</v>
      </c>
      <c r="B55" s="468">
        <v>444</v>
      </c>
      <c r="C55" s="468">
        <v>29</v>
      </c>
      <c r="D55" s="468">
        <v>3</v>
      </c>
      <c r="E55" s="468">
        <v>88</v>
      </c>
      <c r="F55" s="468">
        <v>0</v>
      </c>
      <c r="G55" s="468">
        <v>18</v>
      </c>
      <c r="H55" s="468">
        <v>298</v>
      </c>
      <c r="I55" s="468">
        <v>7</v>
      </c>
      <c r="J55" s="468" t="s">
        <v>878</v>
      </c>
      <c r="K55" s="973"/>
      <c r="L55" s="973"/>
      <c r="M55" s="973"/>
      <c r="N55" s="973"/>
      <c r="O55" s="973"/>
      <c r="P55" s="973"/>
    </row>
    <row r="56" spans="1:16">
      <c r="A56" s="999" t="s">
        <v>333</v>
      </c>
      <c r="B56" s="468">
        <v>347</v>
      </c>
      <c r="C56" s="468">
        <v>15</v>
      </c>
      <c r="D56" s="468">
        <v>7</v>
      </c>
      <c r="E56" s="468">
        <v>261</v>
      </c>
      <c r="F56" s="468">
        <v>0</v>
      </c>
      <c r="G56" s="468">
        <v>20</v>
      </c>
      <c r="H56" s="468">
        <v>0</v>
      </c>
      <c r="I56" s="468">
        <v>43</v>
      </c>
      <c r="J56" s="468" t="s">
        <v>878</v>
      </c>
      <c r="K56" s="973"/>
      <c r="L56" s="973"/>
      <c r="M56" s="973"/>
      <c r="N56" s="973"/>
      <c r="O56" s="973"/>
      <c r="P56" s="973"/>
    </row>
    <row r="57" spans="1:16">
      <c r="A57" s="999" t="s">
        <v>334</v>
      </c>
      <c r="B57" s="468">
        <v>4958</v>
      </c>
      <c r="C57" s="468">
        <v>70</v>
      </c>
      <c r="D57" s="468">
        <v>66</v>
      </c>
      <c r="E57" s="468">
        <v>436</v>
      </c>
      <c r="F57" s="468">
        <v>1</v>
      </c>
      <c r="G57" s="468">
        <v>1358</v>
      </c>
      <c r="H57" s="468">
        <v>2987</v>
      </c>
      <c r="I57" s="468">
        <v>40</v>
      </c>
      <c r="J57" s="468" t="s">
        <v>878</v>
      </c>
      <c r="K57" s="973"/>
      <c r="L57" s="973"/>
      <c r="M57" s="973"/>
      <c r="N57" s="973"/>
      <c r="O57" s="973"/>
      <c r="P57" s="973"/>
    </row>
    <row r="58" spans="1:16">
      <c r="A58" s="999" t="s">
        <v>335</v>
      </c>
      <c r="B58" s="468">
        <v>2895</v>
      </c>
      <c r="C58" s="468">
        <v>56</v>
      </c>
      <c r="D58" s="468">
        <v>16</v>
      </c>
      <c r="E58" s="468">
        <v>162</v>
      </c>
      <c r="F58" s="468">
        <v>0</v>
      </c>
      <c r="G58" s="468">
        <v>1406</v>
      </c>
      <c r="H58" s="468">
        <v>1221</v>
      </c>
      <c r="I58" s="468">
        <v>33</v>
      </c>
      <c r="J58" s="468" t="s">
        <v>878</v>
      </c>
      <c r="K58" s="973"/>
      <c r="L58" s="973"/>
      <c r="M58" s="973"/>
      <c r="N58" s="973"/>
      <c r="O58" s="973"/>
      <c r="P58" s="973"/>
    </row>
    <row r="59" spans="1:16">
      <c r="A59" s="999" t="s">
        <v>336</v>
      </c>
      <c r="B59" s="468">
        <v>13375</v>
      </c>
      <c r="C59" s="468">
        <v>141</v>
      </c>
      <c r="D59" s="468">
        <v>74</v>
      </c>
      <c r="E59" s="468">
        <v>1189</v>
      </c>
      <c r="F59" s="468">
        <v>34</v>
      </c>
      <c r="G59" s="468">
        <v>7132</v>
      </c>
      <c r="H59" s="468">
        <v>4646</v>
      </c>
      <c r="I59" s="468">
        <v>160</v>
      </c>
      <c r="J59" s="468" t="s">
        <v>878</v>
      </c>
      <c r="K59" s="973"/>
      <c r="L59" s="973"/>
      <c r="M59" s="973"/>
      <c r="N59" s="973"/>
      <c r="O59" s="973"/>
      <c r="P59" s="973"/>
    </row>
    <row r="60" spans="1:16">
      <c r="A60" s="999" t="s">
        <v>337</v>
      </c>
      <c r="B60" s="468">
        <v>31624</v>
      </c>
      <c r="C60" s="468">
        <v>463</v>
      </c>
      <c r="D60" s="468">
        <v>139</v>
      </c>
      <c r="E60" s="468">
        <v>18389</v>
      </c>
      <c r="F60" s="468">
        <v>225</v>
      </c>
      <c r="G60" s="468">
        <v>4284</v>
      </c>
      <c r="H60" s="468">
        <v>7924</v>
      </c>
      <c r="I60" s="468">
        <v>200</v>
      </c>
      <c r="J60" s="468" t="s">
        <v>878</v>
      </c>
      <c r="K60" s="973"/>
      <c r="L60" s="973"/>
      <c r="M60" s="973"/>
      <c r="N60" s="973"/>
      <c r="O60" s="973"/>
      <c r="P60" s="973"/>
    </row>
    <row r="61" spans="1:16">
      <c r="A61" s="999" t="s">
        <v>338</v>
      </c>
      <c r="B61" s="468">
        <v>3591</v>
      </c>
      <c r="C61" s="468">
        <v>68</v>
      </c>
      <c r="D61" s="468">
        <v>41</v>
      </c>
      <c r="E61" s="468">
        <v>266</v>
      </c>
      <c r="F61" s="468">
        <v>44</v>
      </c>
      <c r="G61" s="468">
        <v>1070</v>
      </c>
      <c r="H61" s="468">
        <v>2051</v>
      </c>
      <c r="I61" s="468">
        <v>51</v>
      </c>
      <c r="J61" s="468" t="s">
        <v>878</v>
      </c>
      <c r="K61" s="973"/>
      <c r="L61" s="973"/>
      <c r="M61" s="973"/>
      <c r="N61" s="973"/>
      <c r="O61" s="973"/>
      <c r="P61" s="973"/>
    </row>
    <row r="62" spans="1:16">
      <c r="A62" s="999" t="s">
        <v>339</v>
      </c>
      <c r="B62" s="468">
        <v>3427</v>
      </c>
      <c r="C62" s="468">
        <v>70</v>
      </c>
      <c r="D62" s="468">
        <v>9</v>
      </c>
      <c r="E62" s="468">
        <v>2849</v>
      </c>
      <c r="F62" s="468">
        <v>0</v>
      </c>
      <c r="G62" s="468">
        <v>131</v>
      </c>
      <c r="H62" s="468">
        <v>361</v>
      </c>
      <c r="I62" s="468">
        <v>7</v>
      </c>
      <c r="J62" s="468" t="s">
        <v>878</v>
      </c>
      <c r="K62" s="973"/>
      <c r="L62" s="973"/>
      <c r="M62" s="973"/>
      <c r="N62" s="973"/>
      <c r="O62" s="973"/>
      <c r="P62" s="973"/>
    </row>
    <row r="63" spans="1:16">
      <c r="A63" s="999" t="s">
        <v>340</v>
      </c>
      <c r="B63" s="468">
        <v>4480</v>
      </c>
      <c r="C63" s="468">
        <v>144</v>
      </c>
      <c r="D63" s="468">
        <v>29</v>
      </c>
      <c r="E63" s="468">
        <v>397</v>
      </c>
      <c r="F63" s="468">
        <v>15</v>
      </c>
      <c r="G63" s="468">
        <v>1438</v>
      </c>
      <c r="H63" s="468">
        <v>2392</v>
      </c>
      <c r="I63" s="468">
        <v>65</v>
      </c>
      <c r="J63" s="468" t="s">
        <v>878</v>
      </c>
      <c r="K63" s="973"/>
      <c r="L63" s="973"/>
      <c r="M63" s="973"/>
      <c r="N63" s="973"/>
      <c r="O63" s="973"/>
      <c r="P63" s="973"/>
    </row>
    <row r="64" spans="1:16">
      <c r="A64" s="999" t="s">
        <v>341</v>
      </c>
      <c r="B64" s="468">
        <v>3384</v>
      </c>
      <c r="C64" s="468">
        <v>107</v>
      </c>
      <c r="D64" s="468">
        <v>21</v>
      </c>
      <c r="E64" s="468">
        <v>326</v>
      </c>
      <c r="F64" s="468">
        <v>32</v>
      </c>
      <c r="G64" s="468">
        <v>1082</v>
      </c>
      <c r="H64" s="468">
        <v>1773</v>
      </c>
      <c r="I64" s="468">
        <v>43</v>
      </c>
      <c r="J64" s="468" t="s">
        <v>878</v>
      </c>
      <c r="K64" s="973"/>
      <c r="L64" s="973"/>
      <c r="M64" s="973"/>
      <c r="N64" s="973"/>
      <c r="O64" s="973"/>
      <c r="P64" s="973"/>
    </row>
    <row r="65" spans="1:16">
      <c r="A65" s="999" t="s">
        <v>342</v>
      </c>
      <c r="B65" s="468">
        <v>4430</v>
      </c>
      <c r="C65" s="468">
        <v>20</v>
      </c>
      <c r="D65" s="468">
        <v>23</v>
      </c>
      <c r="E65" s="468">
        <v>263</v>
      </c>
      <c r="F65" s="468">
        <v>4</v>
      </c>
      <c r="G65" s="468">
        <v>3088</v>
      </c>
      <c r="H65" s="468">
        <v>1007</v>
      </c>
      <c r="I65" s="468">
        <v>25</v>
      </c>
      <c r="J65" s="468" t="s">
        <v>878</v>
      </c>
      <c r="K65" s="973"/>
      <c r="L65" s="973"/>
      <c r="M65" s="973"/>
      <c r="N65" s="973"/>
      <c r="O65" s="973"/>
      <c r="P65" s="973"/>
    </row>
    <row r="66" spans="1:16">
      <c r="A66" s="999" t="s">
        <v>343</v>
      </c>
      <c r="B66" s="468">
        <v>3230</v>
      </c>
      <c r="C66" s="468">
        <v>94</v>
      </c>
      <c r="D66" s="468">
        <v>23</v>
      </c>
      <c r="E66" s="468">
        <v>216</v>
      </c>
      <c r="F66" s="468">
        <v>0</v>
      </c>
      <c r="G66" s="468">
        <v>1090</v>
      </c>
      <c r="H66" s="468">
        <v>1782</v>
      </c>
      <c r="I66" s="468">
        <v>25</v>
      </c>
      <c r="J66" s="468" t="s">
        <v>878</v>
      </c>
      <c r="K66" s="973"/>
      <c r="L66" s="973"/>
      <c r="M66" s="973"/>
      <c r="N66" s="973"/>
      <c r="O66" s="973"/>
      <c r="P66" s="973"/>
    </row>
    <row r="67" spans="1:16" ht="20.25" customHeight="1">
      <c r="A67" s="999" t="s">
        <v>1120</v>
      </c>
      <c r="B67" s="692">
        <v>104931</v>
      </c>
      <c r="C67" s="692">
        <v>1819</v>
      </c>
      <c r="D67" s="692">
        <v>754</v>
      </c>
      <c r="E67" s="692">
        <v>28024</v>
      </c>
      <c r="F67" s="692">
        <v>449</v>
      </c>
      <c r="G67" s="692">
        <v>36634</v>
      </c>
      <c r="H67" s="692">
        <v>36057</v>
      </c>
      <c r="I67" s="692">
        <v>1194</v>
      </c>
      <c r="J67" s="692">
        <v>871</v>
      </c>
      <c r="K67" s="973"/>
      <c r="L67" s="973"/>
      <c r="M67" s="973"/>
      <c r="N67" s="973"/>
      <c r="O67" s="973"/>
      <c r="P67" s="973"/>
    </row>
    <row r="68" spans="1:16" s="950" customFormat="1">
      <c r="A68" s="812"/>
      <c r="B68" s="458"/>
      <c r="C68" s="670"/>
      <c r="D68" s="670"/>
      <c r="E68" s="670"/>
      <c r="F68" s="670"/>
      <c r="G68" s="670"/>
      <c r="H68" s="670"/>
      <c r="I68" s="670"/>
      <c r="J68" s="670"/>
    </row>
    <row r="69" spans="1:16" s="950" customFormat="1" ht="13">
      <c r="A69" s="811"/>
      <c r="B69" s="1294" t="s">
        <v>91</v>
      </c>
      <c r="C69" s="1294"/>
      <c r="D69" s="1294"/>
      <c r="E69" s="1294"/>
      <c r="F69" s="1294"/>
      <c r="G69" s="1294"/>
      <c r="H69" s="1294"/>
      <c r="I69" s="1294"/>
      <c r="J69" s="1294"/>
    </row>
    <row r="70" spans="1:16" s="950" customFormat="1">
      <c r="A70" s="812"/>
      <c r="B70" s="458"/>
      <c r="C70" s="459"/>
      <c r="D70" s="459"/>
      <c r="E70" s="459"/>
      <c r="F70" s="459"/>
      <c r="G70" s="459"/>
      <c r="H70" s="459"/>
      <c r="I70" s="459"/>
      <c r="J70" s="459"/>
    </row>
    <row r="71" spans="1:16" s="950" customFormat="1">
      <c r="A71" s="999" t="s">
        <v>328</v>
      </c>
      <c r="B71" s="470">
        <v>100</v>
      </c>
      <c r="C71" s="471">
        <v>1.4256589142719094</v>
      </c>
      <c r="D71" s="471">
        <v>1.079187560028519</v>
      </c>
      <c r="E71" s="471">
        <v>8.7604810530843604</v>
      </c>
      <c r="F71" s="471">
        <v>1.67932544148582E-2</v>
      </c>
      <c r="G71" s="471">
        <v>38.060879966531338</v>
      </c>
      <c r="H71" s="471">
        <v>49.164756556734687</v>
      </c>
      <c r="I71" s="471">
        <v>1.4922426949343295</v>
      </c>
      <c r="J71" s="471" t="s">
        <v>423</v>
      </c>
    </row>
    <row r="72" spans="1:16" s="950" customFormat="1">
      <c r="A72" s="999" t="s">
        <v>329</v>
      </c>
      <c r="B72" s="470">
        <v>100</v>
      </c>
      <c r="C72" s="471">
        <v>1.4870446456989093</v>
      </c>
      <c r="D72" s="471">
        <v>0.98412951014148897</v>
      </c>
      <c r="E72" s="471">
        <v>5.5282688579612858</v>
      </c>
      <c r="F72" s="471">
        <v>0.57959115766326208</v>
      </c>
      <c r="G72" s="471">
        <v>70.395460200804379</v>
      </c>
      <c r="H72" s="471">
        <v>19.491080987239954</v>
      </c>
      <c r="I72" s="471">
        <v>1.5346054801655045</v>
      </c>
      <c r="J72" s="471" t="s">
        <v>423</v>
      </c>
    </row>
    <row r="73" spans="1:16" s="950" customFormat="1">
      <c r="A73" s="999" t="s">
        <v>330</v>
      </c>
      <c r="B73" s="470">
        <v>100</v>
      </c>
      <c r="C73" s="471">
        <v>23.467946907653204</v>
      </c>
      <c r="D73" s="471">
        <v>4.066647839593335</v>
      </c>
      <c r="E73" s="471">
        <v>55.259813611974018</v>
      </c>
      <c r="F73" s="471">
        <v>0.1341428974865857</v>
      </c>
      <c r="G73" s="471">
        <v>4.5043772945495624</v>
      </c>
      <c r="H73" s="471">
        <v>0.2682857949731714</v>
      </c>
      <c r="I73" s="471">
        <v>12.291725501270827</v>
      </c>
      <c r="J73" s="471" t="s">
        <v>423</v>
      </c>
    </row>
    <row r="74" spans="1:16" s="950" customFormat="1">
      <c r="A74" s="999" t="s">
        <v>331</v>
      </c>
      <c r="B74" s="470">
        <v>100</v>
      </c>
      <c r="C74" s="471">
        <v>3.5364334648121236</v>
      </c>
      <c r="D74" s="471">
        <v>0.69130164002491179</v>
      </c>
      <c r="E74" s="471">
        <v>4.6325513805272989</v>
      </c>
      <c r="F74" s="471">
        <v>6.0722441353539547E-2</v>
      </c>
      <c r="G74" s="471">
        <v>31.730849076188498</v>
      </c>
      <c r="H74" s="471">
        <v>57.008511521694004</v>
      </c>
      <c r="I74" s="471">
        <v>2.340668465850114</v>
      </c>
      <c r="J74" s="471" t="s">
        <v>423</v>
      </c>
    </row>
    <row r="75" spans="1:16" s="950" customFormat="1">
      <c r="A75" s="999" t="s">
        <v>332</v>
      </c>
      <c r="B75" s="470">
        <v>100</v>
      </c>
      <c r="C75" s="471">
        <v>6.6013292779092039</v>
      </c>
      <c r="D75" s="471">
        <v>0.78292215838684243</v>
      </c>
      <c r="E75" s="471">
        <v>19.798355300214038</v>
      </c>
      <c r="F75" s="471">
        <v>2.2530134054297622E-2</v>
      </c>
      <c r="G75" s="471">
        <v>4.0610566632871468</v>
      </c>
      <c r="H75" s="471">
        <v>67.106004280725472</v>
      </c>
      <c r="I75" s="471">
        <v>1.6334347189365777</v>
      </c>
      <c r="J75" s="471" t="s">
        <v>423</v>
      </c>
    </row>
    <row r="76" spans="1:16" s="950" customFormat="1">
      <c r="A76" s="999" t="s">
        <v>333</v>
      </c>
      <c r="B76" s="470">
        <v>100</v>
      </c>
      <c r="C76" s="471">
        <v>4.4002019764841664</v>
      </c>
      <c r="D76" s="471">
        <v>2.1207530837481063</v>
      </c>
      <c r="E76" s="471">
        <v>75.366082377551763</v>
      </c>
      <c r="F76" s="471">
        <v>6.4921012767799172E-2</v>
      </c>
      <c r="G76" s="471">
        <v>5.7707566904710381</v>
      </c>
      <c r="H76" s="471">
        <v>0</v>
      </c>
      <c r="I76" s="471">
        <v>12.277284858977133</v>
      </c>
      <c r="J76" s="471" t="s">
        <v>423</v>
      </c>
    </row>
    <row r="77" spans="1:16" s="950" customFormat="1">
      <c r="A77" s="999" t="s">
        <v>334</v>
      </c>
      <c r="B77" s="470">
        <v>100</v>
      </c>
      <c r="C77" s="471">
        <v>1.4103753605357108</v>
      </c>
      <c r="D77" s="471">
        <v>1.330704532160794</v>
      </c>
      <c r="E77" s="471">
        <v>8.78446519695839</v>
      </c>
      <c r="F77" s="471">
        <v>1.7144355473083361E-2</v>
      </c>
      <c r="G77" s="471">
        <v>27.396175800238005</v>
      </c>
      <c r="H77" s="471">
        <v>60.245265132414936</v>
      </c>
      <c r="I77" s="471">
        <v>0.81637386796829303</v>
      </c>
      <c r="J77" s="471" t="s">
        <v>423</v>
      </c>
    </row>
    <row r="78" spans="1:16" s="950" customFormat="1">
      <c r="A78" s="999" t="s">
        <v>335</v>
      </c>
      <c r="B78" s="470">
        <v>100</v>
      </c>
      <c r="C78" s="471">
        <v>1.9507940483078439</v>
      </c>
      <c r="D78" s="471">
        <v>0.56304458587725281</v>
      </c>
      <c r="E78" s="471">
        <v>5.5803590704582939</v>
      </c>
      <c r="F78" s="471">
        <v>8.6356531576265768E-3</v>
      </c>
      <c r="G78" s="471">
        <v>48.550505617492377</v>
      </c>
      <c r="H78" s="471">
        <v>42.193801328163453</v>
      </c>
      <c r="I78" s="471">
        <v>1.1528596965431481</v>
      </c>
      <c r="J78" s="471" t="s">
        <v>423</v>
      </c>
    </row>
    <row r="79" spans="1:16" s="950" customFormat="1">
      <c r="A79" s="999" t="s">
        <v>336</v>
      </c>
      <c r="B79" s="470">
        <v>100</v>
      </c>
      <c r="C79" s="471">
        <v>1.0528578370902022</v>
      </c>
      <c r="D79" s="471">
        <v>0.55661470599229934</v>
      </c>
      <c r="E79" s="471">
        <v>8.8882658592202155</v>
      </c>
      <c r="F79" s="471">
        <v>0.2555044671227244</v>
      </c>
      <c r="G79" s="471">
        <v>53.319688983589401</v>
      </c>
      <c r="H79" s="471">
        <v>34.731411909835145</v>
      </c>
      <c r="I79" s="471">
        <v>1.1954693282494113</v>
      </c>
      <c r="J79" s="471" t="s">
        <v>423</v>
      </c>
    </row>
    <row r="80" spans="1:16" s="950" customFormat="1">
      <c r="A80" s="999" t="s">
        <v>337</v>
      </c>
      <c r="B80" s="470">
        <v>100</v>
      </c>
      <c r="C80" s="471">
        <v>1.4639325379916504</v>
      </c>
      <c r="D80" s="471">
        <v>0.44104544926317185</v>
      </c>
      <c r="E80" s="471">
        <v>58.148273171487546</v>
      </c>
      <c r="F80" s="471">
        <v>0.71006815294529657</v>
      </c>
      <c r="G80" s="471">
        <v>13.546316887083986</v>
      </c>
      <c r="H80" s="471">
        <v>25.058559673156783</v>
      </c>
      <c r="I80" s="471">
        <v>0.6318041280715665</v>
      </c>
      <c r="J80" s="471" t="s">
        <v>423</v>
      </c>
    </row>
    <row r="81" spans="1:18" s="950" customFormat="1">
      <c r="A81" s="999" t="s">
        <v>338</v>
      </c>
      <c r="B81" s="470">
        <v>100</v>
      </c>
      <c r="C81" s="471">
        <v>1.9000870322019148</v>
      </c>
      <c r="D81" s="471">
        <v>1.1474325500435161</v>
      </c>
      <c r="E81" s="471">
        <v>7.4005221932114882</v>
      </c>
      <c r="F81" s="471">
        <v>1.2219321148825066</v>
      </c>
      <c r="G81" s="471">
        <v>29.787293298520453</v>
      </c>
      <c r="H81" s="471">
        <v>57.125848563968667</v>
      </c>
      <c r="I81" s="471">
        <v>1.415491731940818</v>
      </c>
      <c r="J81" s="471" t="s">
        <v>423</v>
      </c>
    </row>
    <row r="82" spans="1:18" s="950" customFormat="1">
      <c r="A82" s="999" t="s">
        <v>339</v>
      </c>
      <c r="B82" s="470">
        <v>100</v>
      </c>
      <c r="C82" s="471">
        <v>2.0447913627079077</v>
      </c>
      <c r="D82" s="471">
        <v>0.25751386051940472</v>
      </c>
      <c r="E82" s="471">
        <v>83.147067405894362</v>
      </c>
      <c r="F82" s="471">
        <v>4.377006127808579E-3</v>
      </c>
      <c r="G82" s="471">
        <v>3.8306098628538079</v>
      </c>
      <c r="H82" s="471">
        <v>10.520134228187919</v>
      </c>
      <c r="I82" s="471">
        <v>0.19623577473008463</v>
      </c>
      <c r="J82" s="471" t="s">
        <v>423</v>
      </c>
    </row>
    <row r="83" spans="1:18" s="950" customFormat="1">
      <c r="A83" s="999" t="s">
        <v>340</v>
      </c>
      <c r="B83" s="470">
        <v>100</v>
      </c>
      <c r="C83" s="471">
        <v>3.2145189104120275</v>
      </c>
      <c r="D83" s="471">
        <v>0.64625223928075137</v>
      </c>
      <c r="E83" s="471">
        <v>8.8628081278217721</v>
      </c>
      <c r="F83" s="471">
        <v>0.32591650063899724</v>
      </c>
      <c r="G83" s="471">
        <v>32.091613788946745</v>
      </c>
      <c r="H83" s="471">
        <v>53.405660008817605</v>
      </c>
      <c r="I83" s="471">
        <v>1.4532304240821041</v>
      </c>
      <c r="J83" s="471" t="s">
        <v>423</v>
      </c>
    </row>
    <row r="84" spans="1:18" s="950" customFormat="1">
      <c r="A84" s="999" t="s">
        <v>341</v>
      </c>
      <c r="B84" s="470">
        <v>100</v>
      </c>
      <c r="C84" s="471">
        <v>3.1544576105907036</v>
      </c>
      <c r="D84" s="471">
        <v>0.62645902898850503</v>
      </c>
      <c r="E84" s="471">
        <v>9.6473212966519899</v>
      </c>
      <c r="F84" s="471">
        <v>0.93821104577287906</v>
      </c>
      <c r="G84" s="471">
        <v>31.967140450932302</v>
      </c>
      <c r="H84" s="471">
        <v>52.39354629000325</v>
      </c>
      <c r="I84" s="471">
        <v>1.2736030259153099</v>
      </c>
      <c r="J84" s="471" t="s">
        <v>423</v>
      </c>
    </row>
    <row r="85" spans="1:18" s="950" customFormat="1">
      <c r="A85" s="999" t="s">
        <v>342</v>
      </c>
      <c r="B85" s="470">
        <v>100</v>
      </c>
      <c r="C85" s="471">
        <v>0.45988037467554455</v>
      </c>
      <c r="D85" s="471">
        <v>0.52420720009028321</v>
      </c>
      <c r="E85" s="471">
        <v>5.9349960501072117</v>
      </c>
      <c r="F85" s="471">
        <v>8.8590452544859491E-2</v>
      </c>
      <c r="G85" s="471">
        <v>69.693601173682424</v>
      </c>
      <c r="H85" s="471">
        <v>22.737275702516644</v>
      </c>
      <c r="I85" s="471">
        <v>0.56088477598465181</v>
      </c>
      <c r="J85" s="471" t="s">
        <v>423</v>
      </c>
    </row>
    <row r="86" spans="1:18" s="950" customFormat="1">
      <c r="A86" s="999" t="s">
        <v>343</v>
      </c>
      <c r="B86" s="470">
        <v>100</v>
      </c>
      <c r="C86" s="471">
        <v>2.8994032461551562</v>
      </c>
      <c r="D86" s="471">
        <v>0.70511381667040762</v>
      </c>
      <c r="E86" s="471">
        <v>6.6943242594756924</v>
      </c>
      <c r="F86" s="471">
        <v>1.0835997182640732E-2</v>
      </c>
      <c r="G86" s="471">
        <v>33.741747227145723</v>
      </c>
      <c r="H86" s="471">
        <v>55.183863652195448</v>
      </c>
      <c r="I86" s="471">
        <v>0.76548580097369179</v>
      </c>
      <c r="J86" s="471" t="s">
        <v>423</v>
      </c>
    </row>
    <row r="87" spans="1:18" s="950" customFormat="1" ht="20.149999999999999" customHeight="1">
      <c r="A87" s="999" t="s">
        <v>1120</v>
      </c>
      <c r="B87" s="470">
        <v>100</v>
      </c>
      <c r="C87" s="471">
        <v>1.7334749504078162</v>
      </c>
      <c r="D87" s="471">
        <v>0.71885436932989677</v>
      </c>
      <c r="E87" s="471">
        <v>26.706969399371111</v>
      </c>
      <c r="F87" s="471">
        <v>0.42816292825227281</v>
      </c>
      <c r="G87" s="471">
        <v>34.912706796904821</v>
      </c>
      <c r="H87" s="471">
        <v>34.36224904306026</v>
      </c>
      <c r="I87" s="471">
        <v>1.1376063378882377</v>
      </c>
      <c r="J87" s="471" t="s">
        <v>423</v>
      </c>
    </row>
    <row r="88" spans="1:18" ht="12.75" customHeight="1">
      <c r="B88" s="869"/>
      <c r="C88" s="977"/>
      <c r="D88" s="977"/>
      <c r="E88" s="977"/>
      <c r="F88" s="977"/>
      <c r="G88" s="977"/>
      <c r="H88" s="977"/>
      <c r="I88" s="977"/>
      <c r="J88" s="977"/>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1125</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1126</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1646</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1127</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1128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1122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1995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453125" style="812" customWidth="1"/>
    <col min="2" max="2" width="12.453125" style="812" customWidth="1"/>
    <col min="3" max="10" width="12.453125" style="961" customWidth="1"/>
    <col min="11" max="16384" width="11.54296875" style="811"/>
  </cols>
  <sheetData>
    <row r="1" spans="1:16" ht="13">
      <c r="A1" s="257" t="s">
        <v>263</v>
      </c>
    </row>
    <row r="3" spans="1:16" ht="15">
      <c r="A3" s="850" t="s">
        <v>826</v>
      </c>
      <c r="B3" s="1002" t="s">
        <v>183</v>
      </c>
      <c r="D3" s="1002"/>
      <c r="E3" s="1002"/>
      <c r="F3" s="1002"/>
      <c r="G3" s="1002"/>
      <c r="H3" s="1002"/>
      <c r="I3" s="1002"/>
      <c r="J3" s="1002"/>
    </row>
    <row r="5" spans="1:16" ht="15.75" customHeight="1">
      <c r="A5" s="1429" t="s">
        <v>327</v>
      </c>
      <c r="B5" s="1409" t="s">
        <v>664</v>
      </c>
      <c r="C5" s="1430" t="s">
        <v>559</v>
      </c>
      <c r="D5" s="1430"/>
      <c r="E5" s="1430"/>
      <c r="F5" s="1430"/>
      <c r="G5" s="1430"/>
      <c r="H5" s="1430"/>
      <c r="I5" s="1430"/>
      <c r="J5" s="1431" t="s">
        <v>1119</v>
      </c>
    </row>
    <row r="6" spans="1:16" ht="15.75" customHeight="1">
      <c r="A6" s="1429"/>
      <c r="B6" s="1409"/>
      <c r="C6" s="1430" t="s">
        <v>1111</v>
      </c>
      <c r="D6" s="1430"/>
      <c r="E6" s="1430"/>
      <c r="F6" s="1432" t="s">
        <v>1115</v>
      </c>
      <c r="G6" s="1432" t="s">
        <v>1116</v>
      </c>
      <c r="H6" s="1431" t="s">
        <v>1112</v>
      </c>
      <c r="I6" s="1434"/>
      <c r="J6" s="1431"/>
    </row>
    <row r="7" spans="1:16" ht="81" customHeight="1">
      <c r="A7" s="1429"/>
      <c r="B7" s="1409"/>
      <c r="C7" s="1019" t="s">
        <v>1113</v>
      </c>
      <c r="D7" s="1019" t="s">
        <v>1052</v>
      </c>
      <c r="E7" s="1019" t="s">
        <v>1114</v>
      </c>
      <c r="F7" s="1433"/>
      <c r="G7" s="1433"/>
      <c r="H7" s="1019" t="s">
        <v>1117</v>
      </c>
      <c r="I7" s="1019" t="s">
        <v>1118</v>
      </c>
      <c r="J7" s="1431"/>
    </row>
    <row r="8" spans="1:16">
      <c r="A8" s="974"/>
      <c r="B8" s="974"/>
      <c r="C8" s="1004"/>
      <c r="D8" s="1004"/>
      <c r="E8" s="1004"/>
      <c r="F8" s="1004"/>
      <c r="G8" s="1004"/>
      <c r="H8" s="1004"/>
      <c r="I8" s="1004"/>
      <c r="J8" s="1004"/>
    </row>
    <row r="9" spans="1:16" ht="13">
      <c r="B9" s="1435" t="s">
        <v>71</v>
      </c>
      <c r="C9" s="1435"/>
      <c r="D9" s="1435"/>
      <c r="E9" s="1435"/>
      <c r="F9" s="1435"/>
      <c r="G9" s="1435"/>
      <c r="H9" s="1435"/>
      <c r="I9" s="1435"/>
      <c r="J9" s="1435"/>
    </row>
    <row r="10" spans="1:16" s="973" customFormat="1">
      <c r="A10" s="812"/>
      <c r="B10" s="458"/>
      <c r="C10" s="459"/>
      <c r="D10" s="460"/>
      <c r="E10" s="459"/>
      <c r="F10" s="459"/>
      <c r="G10" s="459"/>
      <c r="H10" s="459"/>
      <c r="I10" s="459"/>
      <c r="J10" s="459"/>
    </row>
    <row r="11" spans="1:16" s="973" customFormat="1">
      <c r="A11" s="999" t="s">
        <v>328</v>
      </c>
      <c r="B11" s="461">
        <v>266728</v>
      </c>
      <c r="C11" s="461">
        <v>5530</v>
      </c>
      <c r="D11" s="462">
        <v>2616</v>
      </c>
      <c r="E11" s="461">
        <v>23514</v>
      </c>
      <c r="F11" s="461">
        <v>104</v>
      </c>
      <c r="G11" s="461">
        <v>116717</v>
      </c>
      <c r="H11" s="461">
        <v>113777</v>
      </c>
      <c r="I11" s="461">
        <v>4470</v>
      </c>
      <c r="J11" s="461" t="s">
        <v>878</v>
      </c>
    </row>
    <row r="12" spans="1:16">
      <c r="A12" s="999" t="s">
        <v>329</v>
      </c>
      <c r="B12" s="461">
        <v>478739</v>
      </c>
      <c r="C12" s="462">
        <v>9106</v>
      </c>
      <c r="D12" s="1020">
        <v>3879</v>
      </c>
      <c r="E12" s="462">
        <v>26566</v>
      </c>
      <c r="F12" s="462">
        <v>3025</v>
      </c>
      <c r="G12" s="462">
        <v>368245</v>
      </c>
      <c r="H12" s="462">
        <v>63226</v>
      </c>
      <c r="I12" s="462">
        <v>4693</v>
      </c>
      <c r="J12" s="462" t="s">
        <v>878</v>
      </c>
      <c r="K12" s="973"/>
      <c r="L12" s="973"/>
      <c r="M12" s="973"/>
      <c r="N12" s="973"/>
      <c r="O12" s="973"/>
      <c r="P12" s="973"/>
    </row>
    <row r="13" spans="1:16">
      <c r="A13" s="999" t="s">
        <v>330</v>
      </c>
      <c r="B13" s="461">
        <v>7794</v>
      </c>
      <c r="C13" s="461">
        <v>1433</v>
      </c>
      <c r="D13" s="462">
        <v>398</v>
      </c>
      <c r="E13" s="461">
        <v>4927</v>
      </c>
      <c r="F13" s="461">
        <v>33</v>
      </c>
      <c r="G13" s="461">
        <v>265</v>
      </c>
      <c r="H13" s="461">
        <v>67</v>
      </c>
      <c r="I13" s="461">
        <v>670</v>
      </c>
      <c r="J13" s="461" t="s">
        <v>878</v>
      </c>
      <c r="K13" s="973"/>
      <c r="L13" s="973"/>
      <c r="M13" s="973"/>
      <c r="N13" s="973"/>
      <c r="O13" s="973"/>
      <c r="P13" s="973"/>
    </row>
    <row r="14" spans="1:16">
      <c r="A14" s="999" t="s">
        <v>331</v>
      </c>
      <c r="B14" s="461">
        <v>185622</v>
      </c>
      <c r="C14" s="462">
        <v>4450</v>
      </c>
      <c r="D14" s="1020">
        <v>889</v>
      </c>
      <c r="E14" s="462">
        <v>8983</v>
      </c>
      <c r="F14" s="462">
        <v>152</v>
      </c>
      <c r="G14" s="462">
        <v>58442</v>
      </c>
      <c r="H14" s="462">
        <v>110003</v>
      </c>
      <c r="I14" s="462">
        <v>2703</v>
      </c>
      <c r="J14" s="462" t="s">
        <v>878</v>
      </c>
      <c r="K14" s="973"/>
      <c r="L14" s="973"/>
      <c r="M14" s="973"/>
      <c r="N14" s="973"/>
      <c r="O14" s="973"/>
      <c r="P14" s="973"/>
    </row>
    <row r="15" spans="1:16">
      <c r="A15" s="999" t="s">
        <v>332</v>
      </c>
      <c r="B15" s="461">
        <v>10590</v>
      </c>
      <c r="C15" s="461">
        <v>1519</v>
      </c>
      <c r="D15" s="462">
        <v>92</v>
      </c>
      <c r="E15" s="461">
        <v>2225</v>
      </c>
      <c r="F15" s="461">
        <v>7</v>
      </c>
      <c r="G15" s="461">
        <v>675</v>
      </c>
      <c r="H15" s="461">
        <v>5662</v>
      </c>
      <c r="I15" s="461">
        <v>410</v>
      </c>
      <c r="J15" s="461" t="s">
        <v>878</v>
      </c>
      <c r="K15" s="973"/>
      <c r="L15" s="973"/>
      <c r="M15" s="973"/>
      <c r="N15" s="973"/>
      <c r="O15" s="973"/>
      <c r="P15" s="973"/>
    </row>
    <row r="16" spans="1:16">
      <c r="A16" s="999" t="s">
        <v>333</v>
      </c>
      <c r="B16" s="461" t="s">
        <v>355</v>
      </c>
      <c r="C16" s="462" t="s">
        <v>355</v>
      </c>
      <c r="D16" s="1020" t="s">
        <v>355</v>
      </c>
      <c r="E16" s="462" t="s">
        <v>355</v>
      </c>
      <c r="F16" s="462" t="s">
        <v>355</v>
      </c>
      <c r="G16" s="462" t="s">
        <v>355</v>
      </c>
      <c r="H16" s="462" t="s">
        <v>355</v>
      </c>
      <c r="I16" s="462" t="s">
        <v>355</v>
      </c>
      <c r="J16" s="462" t="s">
        <v>878</v>
      </c>
      <c r="K16" s="973"/>
      <c r="L16" s="973"/>
      <c r="M16" s="973"/>
      <c r="N16" s="973"/>
      <c r="O16" s="973"/>
      <c r="P16" s="973"/>
    </row>
    <row r="17" spans="1:16">
      <c r="A17" s="999" t="s">
        <v>334</v>
      </c>
      <c r="B17" s="461">
        <v>150522</v>
      </c>
      <c r="C17" s="461">
        <v>3706</v>
      </c>
      <c r="D17" s="462">
        <v>1605</v>
      </c>
      <c r="E17" s="461">
        <v>14380</v>
      </c>
      <c r="F17" s="461">
        <v>62</v>
      </c>
      <c r="G17" s="461">
        <v>49585</v>
      </c>
      <c r="H17" s="461">
        <v>79008</v>
      </c>
      <c r="I17" s="461">
        <v>2176</v>
      </c>
      <c r="J17" s="461" t="s">
        <v>878</v>
      </c>
      <c r="K17" s="973"/>
      <c r="L17" s="973"/>
      <c r="M17" s="973"/>
      <c r="N17" s="973"/>
      <c r="O17" s="973"/>
      <c r="P17" s="973"/>
    </row>
    <row r="18" spans="1:16">
      <c r="A18" s="999" t="s">
        <v>335</v>
      </c>
      <c r="B18" s="461">
        <v>106984</v>
      </c>
      <c r="C18" s="462">
        <v>1883</v>
      </c>
      <c r="D18" s="1020">
        <v>483</v>
      </c>
      <c r="E18" s="462">
        <v>5542</v>
      </c>
      <c r="F18" s="462">
        <v>18</v>
      </c>
      <c r="G18" s="462">
        <v>53205</v>
      </c>
      <c r="H18" s="462">
        <v>45145</v>
      </c>
      <c r="I18" s="462">
        <v>708</v>
      </c>
      <c r="J18" s="462" t="s">
        <v>878</v>
      </c>
      <c r="K18" s="973"/>
      <c r="L18" s="973"/>
      <c r="M18" s="973"/>
      <c r="N18" s="973"/>
      <c r="O18" s="973"/>
      <c r="P18" s="973"/>
    </row>
    <row r="19" spans="1:16">
      <c r="A19" s="999" t="s">
        <v>336</v>
      </c>
      <c r="B19" s="461">
        <v>467746</v>
      </c>
      <c r="C19" s="461">
        <v>6154</v>
      </c>
      <c r="D19" s="462">
        <v>1878</v>
      </c>
      <c r="E19" s="461">
        <v>48993</v>
      </c>
      <c r="F19" s="461">
        <v>1569</v>
      </c>
      <c r="G19" s="461">
        <v>273815</v>
      </c>
      <c r="H19" s="461">
        <v>131889</v>
      </c>
      <c r="I19" s="461">
        <v>3448</v>
      </c>
      <c r="J19" s="461" t="s">
        <v>878</v>
      </c>
      <c r="K19" s="973"/>
      <c r="L19" s="973"/>
      <c r="M19" s="973"/>
      <c r="N19" s="973"/>
      <c r="O19" s="973"/>
      <c r="P19" s="973"/>
    </row>
    <row r="20" spans="1:16">
      <c r="A20" s="999" t="s">
        <v>337</v>
      </c>
      <c r="B20" s="461">
        <v>1004269</v>
      </c>
      <c r="C20" s="462">
        <v>17284</v>
      </c>
      <c r="D20" s="1020">
        <v>3734</v>
      </c>
      <c r="E20" s="462">
        <v>595662</v>
      </c>
      <c r="F20" s="462">
        <v>12016</v>
      </c>
      <c r="G20" s="462">
        <v>157516</v>
      </c>
      <c r="H20" s="462">
        <v>210455</v>
      </c>
      <c r="I20" s="462">
        <v>7602</v>
      </c>
      <c r="J20" s="462" t="s">
        <v>878</v>
      </c>
      <c r="K20" s="973"/>
      <c r="L20" s="973"/>
      <c r="M20" s="973"/>
      <c r="N20" s="973"/>
      <c r="O20" s="973"/>
      <c r="P20" s="973"/>
    </row>
    <row r="21" spans="1:16">
      <c r="A21" s="999" t="s">
        <v>338</v>
      </c>
      <c r="B21" s="461">
        <v>111478</v>
      </c>
      <c r="C21" s="461">
        <v>3819</v>
      </c>
      <c r="D21" s="462">
        <v>1056</v>
      </c>
      <c r="E21" s="461">
        <v>9062</v>
      </c>
      <c r="F21" s="461">
        <v>2148</v>
      </c>
      <c r="G21" s="461">
        <v>39089</v>
      </c>
      <c r="H21" s="461">
        <v>54616</v>
      </c>
      <c r="I21" s="461">
        <v>1688</v>
      </c>
      <c r="J21" s="461" t="s">
        <v>878</v>
      </c>
      <c r="K21" s="973"/>
      <c r="L21" s="973"/>
      <c r="M21" s="973"/>
      <c r="N21" s="973"/>
      <c r="O21" s="973"/>
      <c r="P21" s="973"/>
    </row>
    <row r="22" spans="1:16">
      <c r="A22" s="999" t="s">
        <v>339</v>
      </c>
      <c r="B22" s="461">
        <v>152376</v>
      </c>
      <c r="C22" s="462">
        <v>2835</v>
      </c>
      <c r="D22" s="1020">
        <v>240</v>
      </c>
      <c r="E22" s="462">
        <v>133343</v>
      </c>
      <c r="F22" s="462">
        <v>11</v>
      </c>
      <c r="G22" s="462">
        <v>4923</v>
      </c>
      <c r="H22" s="462">
        <v>10736</v>
      </c>
      <c r="I22" s="462">
        <v>289</v>
      </c>
      <c r="J22" s="462" t="s">
        <v>878</v>
      </c>
      <c r="K22" s="973"/>
      <c r="L22" s="973"/>
      <c r="M22" s="973"/>
      <c r="N22" s="973"/>
      <c r="O22" s="973"/>
      <c r="P22" s="973"/>
    </row>
    <row r="23" spans="1:16">
      <c r="A23" s="999" t="s">
        <v>340</v>
      </c>
      <c r="B23" s="461">
        <v>158766</v>
      </c>
      <c r="C23" s="461">
        <v>2950</v>
      </c>
      <c r="D23" s="462">
        <v>784</v>
      </c>
      <c r="E23" s="461">
        <v>12968</v>
      </c>
      <c r="F23" s="461">
        <v>934</v>
      </c>
      <c r="G23" s="461">
        <v>52944</v>
      </c>
      <c r="H23" s="461">
        <v>86805</v>
      </c>
      <c r="I23" s="461">
        <v>1381</v>
      </c>
      <c r="J23" s="461" t="s">
        <v>878</v>
      </c>
      <c r="K23" s="973"/>
      <c r="L23" s="973"/>
      <c r="M23" s="973"/>
      <c r="N23" s="973"/>
      <c r="O23" s="973"/>
      <c r="P23" s="973"/>
    </row>
    <row r="24" spans="1:16">
      <c r="A24" s="999" t="s">
        <v>341</v>
      </c>
      <c r="B24" s="461">
        <v>125620</v>
      </c>
      <c r="C24" s="462">
        <v>2670</v>
      </c>
      <c r="D24" s="1020">
        <v>582</v>
      </c>
      <c r="E24" s="462">
        <v>8884</v>
      </c>
      <c r="F24" s="462">
        <v>1976</v>
      </c>
      <c r="G24" s="462">
        <v>40684</v>
      </c>
      <c r="H24" s="462">
        <v>69881</v>
      </c>
      <c r="I24" s="462">
        <v>943</v>
      </c>
      <c r="J24" s="462" t="s">
        <v>878</v>
      </c>
      <c r="K24" s="973"/>
      <c r="L24" s="973"/>
      <c r="M24" s="973"/>
      <c r="N24" s="973"/>
      <c r="O24" s="973"/>
      <c r="P24" s="973"/>
    </row>
    <row r="25" spans="1:16">
      <c r="A25" s="999" t="s">
        <v>342</v>
      </c>
      <c r="B25" s="461">
        <v>157573</v>
      </c>
      <c r="C25" s="461">
        <v>1015</v>
      </c>
      <c r="D25" s="462">
        <v>630</v>
      </c>
      <c r="E25" s="461">
        <v>10553</v>
      </c>
      <c r="F25" s="461">
        <v>178</v>
      </c>
      <c r="G25" s="461">
        <v>114623</v>
      </c>
      <c r="H25" s="461">
        <v>29672</v>
      </c>
      <c r="I25" s="461">
        <v>901</v>
      </c>
      <c r="J25" s="461" t="s">
        <v>878</v>
      </c>
      <c r="K25" s="973"/>
      <c r="L25" s="973"/>
      <c r="M25" s="973"/>
      <c r="N25" s="973"/>
      <c r="O25" s="973"/>
      <c r="P25" s="973"/>
    </row>
    <row r="26" spans="1:16">
      <c r="A26" s="999" t="s">
        <v>343</v>
      </c>
      <c r="B26" s="461">
        <v>114796</v>
      </c>
      <c r="C26" s="462">
        <v>2072</v>
      </c>
      <c r="D26" s="1020">
        <v>615</v>
      </c>
      <c r="E26" s="462">
        <v>7341</v>
      </c>
      <c r="F26" s="462">
        <v>24</v>
      </c>
      <c r="G26" s="462">
        <v>39715</v>
      </c>
      <c r="H26" s="462">
        <v>64452</v>
      </c>
      <c r="I26" s="462">
        <v>577</v>
      </c>
      <c r="J26" s="462" t="s">
        <v>878</v>
      </c>
      <c r="K26" s="973"/>
      <c r="L26" s="973"/>
      <c r="M26" s="973"/>
      <c r="N26" s="973"/>
      <c r="O26" s="973"/>
      <c r="P26" s="973"/>
    </row>
    <row r="27" spans="1:16" ht="20.25" customHeight="1">
      <c r="A27" s="999" t="s">
        <v>1120</v>
      </c>
      <c r="B27" s="461">
        <v>3507135</v>
      </c>
      <c r="C27" s="461">
        <v>64822</v>
      </c>
      <c r="D27" s="461">
        <v>19329</v>
      </c>
      <c r="E27" s="461">
        <v>919318</v>
      </c>
      <c r="F27" s="461">
        <v>22629</v>
      </c>
      <c r="G27" s="461">
        <v>1372139</v>
      </c>
      <c r="H27" s="461">
        <v>1075394</v>
      </c>
      <c r="I27" s="461">
        <v>33504</v>
      </c>
      <c r="J27" s="461">
        <v>34850</v>
      </c>
      <c r="K27" s="973"/>
      <c r="L27" s="973"/>
      <c r="M27" s="973"/>
      <c r="N27" s="973"/>
      <c r="O27" s="973"/>
      <c r="P27" s="973"/>
    </row>
    <row r="28" spans="1:16">
      <c r="A28" s="974"/>
      <c r="B28" s="463"/>
      <c r="C28" s="463"/>
      <c r="D28" s="463"/>
      <c r="E28" s="463"/>
      <c r="F28" s="463"/>
      <c r="G28" s="463"/>
      <c r="H28" s="463"/>
      <c r="I28" s="463"/>
      <c r="J28" s="463"/>
    </row>
    <row r="29" spans="1:16" ht="15">
      <c r="B29" s="1435" t="s">
        <v>1710</v>
      </c>
      <c r="C29" s="1435"/>
      <c r="D29" s="1435"/>
      <c r="E29" s="1435"/>
      <c r="F29" s="1435"/>
      <c r="G29" s="1435"/>
      <c r="H29" s="1435"/>
      <c r="I29" s="1435"/>
      <c r="J29" s="1435"/>
    </row>
    <row r="30" spans="1:16" s="973" customFormat="1">
      <c r="A30" s="812"/>
      <c r="B30" s="458"/>
      <c r="C30" s="459"/>
      <c r="D30" s="460"/>
      <c r="E30" s="459"/>
      <c r="F30" s="459"/>
      <c r="G30" s="459"/>
      <c r="H30" s="459"/>
      <c r="I30" s="459"/>
      <c r="J30" s="459"/>
    </row>
    <row r="31" spans="1:16" s="973" customFormat="1">
      <c r="A31" s="999" t="s">
        <v>328</v>
      </c>
      <c r="B31" s="464">
        <v>25.75</v>
      </c>
      <c r="C31" s="464">
        <v>0.53</v>
      </c>
      <c r="D31" s="465">
        <v>0.25</v>
      </c>
      <c r="E31" s="464">
        <v>2.27</v>
      </c>
      <c r="F31" s="464">
        <v>0.01</v>
      </c>
      <c r="G31" s="464">
        <v>11.27</v>
      </c>
      <c r="H31" s="464">
        <v>10.98</v>
      </c>
      <c r="I31" s="464">
        <v>0.43</v>
      </c>
      <c r="J31" s="464" t="s">
        <v>878</v>
      </c>
    </row>
    <row r="32" spans="1:16">
      <c r="A32" s="999" t="s">
        <v>329</v>
      </c>
      <c r="B32" s="465">
        <v>39.520000000000003</v>
      </c>
      <c r="C32" s="465">
        <v>0.75</v>
      </c>
      <c r="D32" s="1021">
        <v>0.32</v>
      </c>
      <c r="E32" s="465">
        <v>2.19</v>
      </c>
      <c r="F32" s="465">
        <v>0.25</v>
      </c>
      <c r="G32" s="465">
        <v>30.4</v>
      </c>
      <c r="H32" s="465">
        <v>5.22</v>
      </c>
      <c r="I32" s="465">
        <v>0.39</v>
      </c>
      <c r="J32" s="465" t="s">
        <v>878</v>
      </c>
      <c r="K32" s="973"/>
      <c r="L32" s="973"/>
      <c r="M32" s="973"/>
      <c r="N32" s="973"/>
      <c r="O32" s="973"/>
      <c r="P32" s="973"/>
    </row>
    <row r="33" spans="1:16">
      <c r="A33" s="999" t="s">
        <v>330</v>
      </c>
      <c r="B33" s="464">
        <v>2.36</v>
      </c>
      <c r="C33" s="464">
        <v>0.43</v>
      </c>
      <c r="D33" s="465">
        <v>0.12</v>
      </c>
      <c r="E33" s="464">
        <v>1.49</v>
      </c>
      <c r="F33" s="464">
        <v>0.01</v>
      </c>
      <c r="G33" s="464">
        <v>0.08</v>
      </c>
      <c r="H33" s="464">
        <v>0.02</v>
      </c>
      <c r="I33" s="464">
        <v>0.2</v>
      </c>
      <c r="J33" s="464" t="s">
        <v>878</v>
      </c>
      <c r="K33" s="973"/>
      <c r="L33" s="973"/>
      <c r="M33" s="973"/>
      <c r="N33" s="973"/>
      <c r="O33" s="973"/>
      <c r="P33" s="973"/>
    </row>
    <row r="34" spans="1:16">
      <c r="A34" s="999" t="s">
        <v>331</v>
      </c>
      <c r="B34" s="465">
        <v>71.930000000000007</v>
      </c>
      <c r="C34" s="465">
        <v>1.72</v>
      </c>
      <c r="D34" s="1021">
        <v>0.34</v>
      </c>
      <c r="E34" s="465">
        <v>3.48</v>
      </c>
      <c r="F34" s="465">
        <v>0.06</v>
      </c>
      <c r="G34" s="465">
        <v>22.65</v>
      </c>
      <c r="H34" s="465">
        <v>42.63</v>
      </c>
      <c r="I34" s="465">
        <v>1.05</v>
      </c>
      <c r="J34" s="465" t="s">
        <v>878</v>
      </c>
      <c r="K34" s="973"/>
      <c r="L34" s="973"/>
      <c r="M34" s="973"/>
      <c r="N34" s="973"/>
      <c r="O34" s="973"/>
      <c r="P34" s="973"/>
    </row>
    <row r="35" spans="1:16">
      <c r="A35" s="999" t="s">
        <v>332</v>
      </c>
      <c r="B35" s="464">
        <v>16.11</v>
      </c>
      <c r="C35" s="464">
        <v>2.31</v>
      </c>
      <c r="D35" s="465">
        <v>0.14000000000000001</v>
      </c>
      <c r="E35" s="464">
        <v>3.39</v>
      </c>
      <c r="F35" s="464">
        <v>0.01</v>
      </c>
      <c r="G35" s="464">
        <v>1.03</v>
      </c>
      <c r="H35" s="464">
        <v>8.61</v>
      </c>
      <c r="I35" s="464">
        <v>0.62</v>
      </c>
      <c r="J35" s="464" t="s">
        <v>878</v>
      </c>
      <c r="K35" s="973"/>
      <c r="L35" s="973"/>
      <c r="M35" s="973"/>
      <c r="N35" s="973"/>
      <c r="O35" s="973"/>
      <c r="P35" s="973"/>
    </row>
    <row r="36" spans="1:16">
      <c r="A36" s="999" t="s">
        <v>333</v>
      </c>
      <c r="B36" s="465" t="s">
        <v>355</v>
      </c>
      <c r="C36" s="465" t="s">
        <v>355</v>
      </c>
      <c r="D36" s="465" t="s">
        <v>355</v>
      </c>
      <c r="E36" s="465" t="s">
        <v>355</v>
      </c>
      <c r="F36" s="465" t="s">
        <v>355</v>
      </c>
      <c r="G36" s="465" t="s">
        <v>355</v>
      </c>
      <c r="H36" s="465" t="s">
        <v>355</v>
      </c>
      <c r="I36" s="465" t="s">
        <v>355</v>
      </c>
      <c r="J36" s="465" t="s">
        <v>878</v>
      </c>
      <c r="K36" s="973"/>
      <c r="L36" s="973"/>
      <c r="M36" s="973"/>
      <c r="N36" s="973"/>
      <c r="O36" s="973"/>
      <c r="P36" s="973"/>
    </row>
    <row r="37" spans="1:16">
      <c r="A37" s="999" t="s">
        <v>334</v>
      </c>
      <c r="B37" s="464">
        <v>25.03</v>
      </c>
      <c r="C37" s="464">
        <v>0.62</v>
      </c>
      <c r="D37" s="465">
        <v>0.27</v>
      </c>
      <c r="E37" s="464">
        <v>2.39</v>
      </c>
      <c r="F37" s="464">
        <v>0.01</v>
      </c>
      <c r="G37" s="464">
        <v>8.25</v>
      </c>
      <c r="H37" s="464">
        <v>13.14</v>
      </c>
      <c r="I37" s="464">
        <v>0.36</v>
      </c>
      <c r="J37" s="464" t="s">
        <v>878</v>
      </c>
      <c r="K37" s="973"/>
      <c r="L37" s="973"/>
      <c r="M37" s="973"/>
      <c r="N37" s="973"/>
      <c r="O37" s="973"/>
      <c r="P37" s="973"/>
    </row>
    <row r="38" spans="1:16">
      <c r="A38" s="999" t="s">
        <v>335</v>
      </c>
      <c r="B38" s="465">
        <v>60.44</v>
      </c>
      <c r="C38" s="465">
        <v>1.06</v>
      </c>
      <c r="D38" s="1021">
        <v>0.27</v>
      </c>
      <c r="E38" s="465">
        <v>3.13</v>
      </c>
      <c r="F38" s="465">
        <v>0.01</v>
      </c>
      <c r="G38" s="465">
        <v>30.06</v>
      </c>
      <c r="H38" s="465">
        <v>25.5</v>
      </c>
      <c r="I38" s="465">
        <v>0.4</v>
      </c>
      <c r="J38" s="465" t="s">
        <v>878</v>
      </c>
      <c r="K38" s="973"/>
      <c r="L38" s="973"/>
      <c r="M38" s="973"/>
      <c r="N38" s="973"/>
      <c r="O38" s="973"/>
      <c r="P38" s="973"/>
    </row>
    <row r="39" spans="1:16">
      <c r="A39" s="999" t="s">
        <v>336</v>
      </c>
      <c r="B39" s="464">
        <v>59.64</v>
      </c>
      <c r="C39" s="464">
        <v>0.78</v>
      </c>
      <c r="D39" s="465">
        <v>0.24</v>
      </c>
      <c r="E39" s="464">
        <v>6.25</v>
      </c>
      <c r="F39" s="464">
        <v>0.2</v>
      </c>
      <c r="G39" s="464">
        <v>34.909999999999997</v>
      </c>
      <c r="H39" s="464">
        <v>16.82</v>
      </c>
      <c r="I39" s="464">
        <v>0.44</v>
      </c>
      <c r="J39" s="464" t="s">
        <v>878</v>
      </c>
      <c r="K39" s="973"/>
      <c r="L39" s="973"/>
      <c r="M39" s="973"/>
      <c r="N39" s="973"/>
      <c r="O39" s="973"/>
      <c r="P39" s="973"/>
    </row>
    <row r="40" spans="1:16">
      <c r="A40" s="999" t="s">
        <v>337</v>
      </c>
      <c r="B40" s="465">
        <v>56.24</v>
      </c>
      <c r="C40" s="465">
        <v>0.97</v>
      </c>
      <c r="D40" s="1021">
        <v>0.21</v>
      </c>
      <c r="E40" s="465">
        <v>33.36</v>
      </c>
      <c r="F40" s="465">
        <v>0.67</v>
      </c>
      <c r="G40" s="465">
        <v>8.82</v>
      </c>
      <c r="H40" s="465">
        <v>11.79</v>
      </c>
      <c r="I40" s="465">
        <v>0.43</v>
      </c>
      <c r="J40" s="465" t="s">
        <v>878</v>
      </c>
      <c r="K40" s="973"/>
      <c r="L40" s="973"/>
      <c r="M40" s="973"/>
      <c r="N40" s="973"/>
      <c r="O40" s="973"/>
      <c r="P40" s="973"/>
    </row>
    <row r="41" spans="1:16">
      <c r="A41" s="999" t="s">
        <v>338</v>
      </c>
      <c r="B41" s="464">
        <v>27.68</v>
      </c>
      <c r="C41" s="464">
        <v>0.95</v>
      </c>
      <c r="D41" s="465">
        <v>0.26</v>
      </c>
      <c r="E41" s="464">
        <v>2.25</v>
      </c>
      <c r="F41" s="464">
        <v>0.53</v>
      </c>
      <c r="G41" s="464">
        <v>9.6999999999999993</v>
      </c>
      <c r="H41" s="464">
        <v>13.56</v>
      </c>
      <c r="I41" s="464">
        <v>0.42</v>
      </c>
      <c r="J41" s="464" t="s">
        <v>878</v>
      </c>
      <c r="K41" s="973"/>
      <c r="L41" s="973"/>
      <c r="M41" s="973"/>
      <c r="N41" s="973"/>
      <c r="O41" s="973"/>
      <c r="P41" s="973"/>
    </row>
    <row r="42" spans="1:16">
      <c r="A42" s="999" t="s">
        <v>339</v>
      </c>
      <c r="B42" s="465">
        <v>143.46</v>
      </c>
      <c r="C42" s="465">
        <v>2.67</v>
      </c>
      <c r="D42" s="1021">
        <v>0.23</v>
      </c>
      <c r="E42" s="465">
        <v>125.54</v>
      </c>
      <c r="F42" s="465">
        <v>0.01</v>
      </c>
      <c r="G42" s="465">
        <v>4.63</v>
      </c>
      <c r="H42" s="465">
        <v>10.11</v>
      </c>
      <c r="I42" s="465">
        <v>0.27</v>
      </c>
      <c r="J42" s="465" t="s">
        <v>878</v>
      </c>
      <c r="K42" s="973"/>
      <c r="L42" s="973"/>
      <c r="M42" s="973"/>
      <c r="N42" s="973"/>
      <c r="O42" s="973"/>
      <c r="P42" s="973"/>
    </row>
    <row r="43" spans="1:16">
      <c r="A43" s="999" t="s">
        <v>340</v>
      </c>
      <c r="B43" s="464">
        <v>36.07</v>
      </c>
      <c r="C43" s="464">
        <v>0.67</v>
      </c>
      <c r="D43" s="465">
        <v>0.18</v>
      </c>
      <c r="E43" s="464">
        <v>2.95</v>
      </c>
      <c r="F43" s="464">
        <v>0.21</v>
      </c>
      <c r="G43" s="464">
        <v>12.03</v>
      </c>
      <c r="H43" s="464">
        <v>19.72</v>
      </c>
      <c r="I43" s="464">
        <v>0.31</v>
      </c>
      <c r="J43" s="464" t="s">
        <v>878</v>
      </c>
      <c r="K43" s="973"/>
      <c r="L43" s="973"/>
      <c r="M43" s="973"/>
      <c r="N43" s="973"/>
      <c r="O43" s="973"/>
      <c r="P43" s="973"/>
    </row>
    <row r="44" spans="1:16">
      <c r="A44" s="999" t="s">
        <v>341</v>
      </c>
      <c r="B44" s="465">
        <v>48.06</v>
      </c>
      <c r="C44" s="465">
        <v>1.02</v>
      </c>
      <c r="D44" s="1021">
        <v>0.22</v>
      </c>
      <c r="E44" s="465">
        <v>3.4</v>
      </c>
      <c r="F44" s="465">
        <v>0.76</v>
      </c>
      <c r="G44" s="465">
        <v>15.56</v>
      </c>
      <c r="H44" s="465">
        <v>26.73</v>
      </c>
      <c r="I44" s="465">
        <v>0.36</v>
      </c>
      <c r="J44" s="465" t="s">
        <v>878</v>
      </c>
      <c r="K44" s="973"/>
      <c r="L44" s="973"/>
      <c r="M44" s="973"/>
      <c r="N44" s="973"/>
      <c r="O44" s="973"/>
      <c r="P44" s="973"/>
    </row>
    <row r="45" spans="1:16">
      <c r="A45" s="999" t="s">
        <v>342</v>
      </c>
      <c r="B45" s="464">
        <v>56.99</v>
      </c>
      <c r="C45" s="464">
        <v>0.37</v>
      </c>
      <c r="D45" s="465">
        <v>0.23</v>
      </c>
      <c r="E45" s="464">
        <v>3.82</v>
      </c>
      <c r="F45" s="464">
        <v>0.06</v>
      </c>
      <c r="G45" s="464">
        <v>41.46</v>
      </c>
      <c r="H45" s="464">
        <v>10.73</v>
      </c>
      <c r="I45" s="464">
        <v>0.33</v>
      </c>
      <c r="J45" s="464" t="s">
        <v>878</v>
      </c>
      <c r="K45" s="973"/>
      <c r="L45" s="973"/>
      <c r="M45" s="973"/>
      <c r="N45" s="973"/>
      <c r="O45" s="973"/>
      <c r="P45" s="973"/>
    </row>
    <row r="46" spans="1:16">
      <c r="A46" s="999" t="s">
        <v>343</v>
      </c>
      <c r="B46" s="465">
        <v>47.41</v>
      </c>
      <c r="C46" s="465">
        <v>0.86</v>
      </c>
      <c r="D46" s="1021">
        <v>0.25</v>
      </c>
      <c r="E46" s="465">
        <v>3.03</v>
      </c>
      <c r="F46" s="465">
        <v>0.01</v>
      </c>
      <c r="G46" s="465">
        <v>16.399999999999999</v>
      </c>
      <c r="H46" s="465">
        <v>26.62</v>
      </c>
      <c r="I46" s="465">
        <v>0.24</v>
      </c>
      <c r="J46" s="465" t="s">
        <v>878</v>
      </c>
      <c r="K46" s="973"/>
      <c r="L46" s="973"/>
      <c r="M46" s="973"/>
      <c r="N46" s="973"/>
      <c r="O46" s="973"/>
      <c r="P46" s="973"/>
    </row>
    <row r="47" spans="1:16" ht="20.25" customHeight="1">
      <c r="A47" s="999" t="s">
        <v>1120</v>
      </c>
      <c r="B47" s="464">
        <v>43.06</v>
      </c>
      <c r="C47" s="464">
        <v>0.8</v>
      </c>
      <c r="D47" s="464">
        <v>0.24</v>
      </c>
      <c r="E47" s="464">
        <v>11.29</v>
      </c>
      <c r="F47" s="464">
        <v>0.28000000000000003</v>
      </c>
      <c r="G47" s="464">
        <v>16.850000000000001</v>
      </c>
      <c r="H47" s="464">
        <v>13.2</v>
      </c>
      <c r="I47" s="464">
        <v>0.41</v>
      </c>
      <c r="J47" s="464">
        <v>0.43</v>
      </c>
      <c r="K47" s="973"/>
      <c r="L47" s="973"/>
      <c r="M47" s="973"/>
      <c r="N47" s="973"/>
      <c r="O47" s="973"/>
      <c r="P47" s="973"/>
    </row>
    <row r="48" spans="1:16">
      <c r="A48" s="974"/>
      <c r="B48" s="466"/>
      <c r="C48" s="467"/>
      <c r="D48" s="467"/>
      <c r="E48" s="467"/>
      <c r="F48" s="467"/>
      <c r="G48" s="467"/>
      <c r="H48" s="467"/>
      <c r="I48" s="467"/>
      <c r="J48" s="467"/>
    </row>
    <row r="49" spans="1:16" ht="16">
      <c r="B49" s="1435" t="s">
        <v>1121</v>
      </c>
      <c r="C49" s="1435"/>
      <c r="D49" s="1435"/>
      <c r="E49" s="1435"/>
      <c r="F49" s="1435"/>
      <c r="G49" s="1435"/>
      <c r="H49" s="1435"/>
      <c r="I49" s="1435"/>
      <c r="J49" s="1435"/>
    </row>
    <row r="50" spans="1:16" s="973" customFormat="1">
      <c r="A50" s="812"/>
      <c r="B50" s="458"/>
      <c r="C50" s="459"/>
      <c r="D50" s="460"/>
      <c r="E50" s="459"/>
      <c r="F50" s="459"/>
      <c r="G50" s="459"/>
      <c r="H50" s="459"/>
      <c r="I50" s="459"/>
      <c r="J50" s="459"/>
    </row>
    <row r="51" spans="1:16" s="973" customFormat="1">
      <c r="A51" s="999" t="s">
        <v>328</v>
      </c>
      <c r="B51" s="468">
        <v>6668</v>
      </c>
      <c r="C51" s="468">
        <v>138</v>
      </c>
      <c r="D51" s="468">
        <v>65</v>
      </c>
      <c r="E51" s="468">
        <v>588</v>
      </c>
      <c r="F51" s="468">
        <v>3</v>
      </c>
      <c r="G51" s="468">
        <v>2918</v>
      </c>
      <c r="H51" s="468">
        <v>2844</v>
      </c>
      <c r="I51" s="468">
        <v>112</v>
      </c>
      <c r="J51" s="468" t="s">
        <v>878</v>
      </c>
    </row>
    <row r="52" spans="1:16">
      <c r="A52" s="999" t="s">
        <v>329</v>
      </c>
      <c r="B52" s="468">
        <v>11968</v>
      </c>
      <c r="C52" s="468">
        <v>228</v>
      </c>
      <c r="D52" s="468">
        <v>97</v>
      </c>
      <c r="E52" s="468">
        <v>664</v>
      </c>
      <c r="F52" s="468">
        <v>76</v>
      </c>
      <c r="G52" s="468">
        <v>9206</v>
      </c>
      <c r="H52" s="468">
        <v>1581</v>
      </c>
      <c r="I52" s="468">
        <v>117</v>
      </c>
      <c r="J52" s="468" t="s">
        <v>878</v>
      </c>
      <c r="K52" s="973"/>
      <c r="L52" s="973"/>
      <c r="M52" s="973"/>
      <c r="N52" s="973"/>
      <c r="O52" s="973"/>
      <c r="P52" s="973"/>
    </row>
    <row r="53" spans="1:16">
      <c r="A53" s="999" t="s">
        <v>330</v>
      </c>
      <c r="B53" s="468">
        <v>195</v>
      </c>
      <c r="C53" s="468">
        <v>36</v>
      </c>
      <c r="D53" s="468">
        <v>10</v>
      </c>
      <c r="E53" s="468">
        <v>123</v>
      </c>
      <c r="F53" s="468">
        <v>1</v>
      </c>
      <c r="G53" s="468">
        <v>7</v>
      </c>
      <c r="H53" s="468">
        <v>2</v>
      </c>
      <c r="I53" s="468">
        <v>17</v>
      </c>
      <c r="J53" s="468" t="s">
        <v>878</v>
      </c>
      <c r="K53" s="973"/>
      <c r="L53" s="973"/>
      <c r="M53" s="973"/>
      <c r="N53" s="973"/>
      <c r="O53" s="973"/>
      <c r="P53" s="973"/>
    </row>
    <row r="54" spans="1:16">
      <c r="A54" s="999" t="s">
        <v>331</v>
      </c>
      <c r="B54" s="468">
        <v>4641</v>
      </c>
      <c r="C54" s="468">
        <v>111</v>
      </c>
      <c r="D54" s="468">
        <v>22</v>
      </c>
      <c r="E54" s="468">
        <v>225</v>
      </c>
      <c r="F54" s="468">
        <v>4</v>
      </c>
      <c r="G54" s="468">
        <v>1461</v>
      </c>
      <c r="H54" s="468">
        <v>2750</v>
      </c>
      <c r="I54" s="468">
        <v>68</v>
      </c>
      <c r="J54" s="468" t="s">
        <v>878</v>
      </c>
      <c r="K54" s="973"/>
      <c r="L54" s="973"/>
      <c r="M54" s="973"/>
      <c r="N54" s="973"/>
      <c r="O54" s="973"/>
      <c r="P54" s="973"/>
    </row>
    <row r="55" spans="1:16">
      <c r="A55" s="999" t="s">
        <v>332</v>
      </c>
      <c r="B55" s="468">
        <v>265</v>
      </c>
      <c r="C55" s="468">
        <v>38</v>
      </c>
      <c r="D55" s="468">
        <v>2</v>
      </c>
      <c r="E55" s="468">
        <v>56</v>
      </c>
      <c r="F55" s="468">
        <v>0</v>
      </c>
      <c r="G55" s="468">
        <v>17</v>
      </c>
      <c r="H55" s="468">
        <v>142</v>
      </c>
      <c r="I55" s="468">
        <v>10</v>
      </c>
      <c r="J55" s="468" t="s">
        <v>878</v>
      </c>
      <c r="K55" s="973"/>
      <c r="L55" s="973"/>
      <c r="M55" s="973"/>
      <c r="N55" s="973"/>
      <c r="O55" s="973"/>
      <c r="P55" s="973"/>
    </row>
    <row r="56" spans="1:16">
      <c r="A56" s="999" t="s">
        <v>333</v>
      </c>
      <c r="B56" s="465" t="s">
        <v>355</v>
      </c>
      <c r="C56" s="465" t="s">
        <v>355</v>
      </c>
      <c r="D56" s="465" t="s">
        <v>355</v>
      </c>
      <c r="E56" s="465" t="s">
        <v>355</v>
      </c>
      <c r="F56" s="465" t="s">
        <v>355</v>
      </c>
      <c r="G56" s="465" t="s">
        <v>355</v>
      </c>
      <c r="H56" s="465" t="s">
        <v>355</v>
      </c>
      <c r="I56" s="465" t="s">
        <v>355</v>
      </c>
      <c r="J56" s="468" t="s">
        <v>878</v>
      </c>
      <c r="K56" s="973"/>
      <c r="L56" s="973"/>
      <c r="M56" s="973"/>
      <c r="N56" s="973"/>
      <c r="O56" s="973"/>
      <c r="P56" s="973"/>
    </row>
    <row r="57" spans="1:16">
      <c r="A57" s="999" t="s">
        <v>334</v>
      </c>
      <c r="B57" s="468">
        <v>3763</v>
      </c>
      <c r="C57" s="468">
        <v>93</v>
      </c>
      <c r="D57" s="468">
        <v>40</v>
      </c>
      <c r="E57" s="468">
        <v>360</v>
      </c>
      <c r="F57" s="468">
        <v>2</v>
      </c>
      <c r="G57" s="468">
        <v>1240</v>
      </c>
      <c r="H57" s="468">
        <v>1975</v>
      </c>
      <c r="I57" s="468">
        <v>54</v>
      </c>
      <c r="J57" s="468" t="s">
        <v>878</v>
      </c>
      <c r="K57" s="973"/>
      <c r="L57" s="973"/>
      <c r="M57" s="973"/>
      <c r="N57" s="973"/>
      <c r="O57" s="973"/>
      <c r="P57" s="973"/>
    </row>
    <row r="58" spans="1:16">
      <c r="A58" s="999" t="s">
        <v>335</v>
      </c>
      <c r="B58" s="468">
        <v>2675</v>
      </c>
      <c r="C58" s="468">
        <v>47</v>
      </c>
      <c r="D58" s="468">
        <v>12</v>
      </c>
      <c r="E58" s="468">
        <v>139</v>
      </c>
      <c r="F58" s="468">
        <v>0</v>
      </c>
      <c r="G58" s="468">
        <v>1330</v>
      </c>
      <c r="H58" s="468">
        <v>1129</v>
      </c>
      <c r="I58" s="468">
        <v>18</v>
      </c>
      <c r="J58" s="468" t="s">
        <v>878</v>
      </c>
      <c r="K58" s="973"/>
      <c r="L58" s="973"/>
      <c r="M58" s="973"/>
      <c r="N58" s="973"/>
      <c r="O58" s="973"/>
      <c r="P58" s="973"/>
    </row>
    <row r="59" spans="1:16">
      <c r="A59" s="999" t="s">
        <v>336</v>
      </c>
      <c r="B59" s="468">
        <v>11694</v>
      </c>
      <c r="C59" s="468">
        <v>154</v>
      </c>
      <c r="D59" s="468">
        <v>47</v>
      </c>
      <c r="E59" s="468">
        <v>1225</v>
      </c>
      <c r="F59" s="468">
        <v>39</v>
      </c>
      <c r="G59" s="468">
        <v>6845</v>
      </c>
      <c r="H59" s="468">
        <v>3297</v>
      </c>
      <c r="I59" s="468">
        <v>86</v>
      </c>
      <c r="J59" s="468" t="s">
        <v>878</v>
      </c>
      <c r="K59" s="973"/>
      <c r="L59" s="973"/>
      <c r="M59" s="973"/>
      <c r="N59" s="973"/>
      <c r="O59" s="973"/>
      <c r="P59" s="973"/>
    </row>
    <row r="60" spans="1:16">
      <c r="A60" s="999" t="s">
        <v>337</v>
      </c>
      <c r="B60" s="468">
        <v>25107</v>
      </c>
      <c r="C60" s="468">
        <v>432</v>
      </c>
      <c r="D60" s="468">
        <v>93</v>
      </c>
      <c r="E60" s="468">
        <v>14892</v>
      </c>
      <c r="F60" s="468">
        <v>300</v>
      </c>
      <c r="G60" s="468">
        <v>3938</v>
      </c>
      <c r="H60" s="468">
        <v>5261</v>
      </c>
      <c r="I60" s="468">
        <v>190</v>
      </c>
      <c r="J60" s="468" t="s">
        <v>878</v>
      </c>
      <c r="K60" s="973"/>
      <c r="L60" s="973"/>
      <c r="M60" s="973"/>
      <c r="N60" s="973"/>
      <c r="O60" s="973"/>
      <c r="P60" s="973"/>
    </row>
    <row r="61" spans="1:16">
      <c r="A61" s="999" t="s">
        <v>338</v>
      </c>
      <c r="B61" s="468">
        <v>2787</v>
      </c>
      <c r="C61" s="468">
        <v>95</v>
      </c>
      <c r="D61" s="468">
        <v>26</v>
      </c>
      <c r="E61" s="468">
        <v>227</v>
      </c>
      <c r="F61" s="468">
        <v>54</v>
      </c>
      <c r="G61" s="468">
        <v>977</v>
      </c>
      <c r="H61" s="468">
        <v>1365</v>
      </c>
      <c r="I61" s="468">
        <v>42</v>
      </c>
      <c r="J61" s="468" t="s">
        <v>878</v>
      </c>
      <c r="K61" s="973"/>
      <c r="L61" s="973"/>
      <c r="M61" s="973"/>
      <c r="N61" s="973"/>
      <c r="O61" s="973"/>
      <c r="P61" s="973"/>
    </row>
    <row r="62" spans="1:16">
      <c r="A62" s="999" t="s">
        <v>339</v>
      </c>
      <c r="B62" s="468">
        <v>3809</v>
      </c>
      <c r="C62" s="468">
        <v>71</v>
      </c>
      <c r="D62" s="468">
        <v>6</v>
      </c>
      <c r="E62" s="468">
        <v>3334</v>
      </c>
      <c r="F62" s="468">
        <v>0</v>
      </c>
      <c r="G62" s="468">
        <v>123</v>
      </c>
      <c r="H62" s="468">
        <v>268</v>
      </c>
      <c r="I62" s="468">
        <v>7</v>
      </c>
      <c r="J62" s="468" t="s">
        <v>878</v>
      </c>
      <c r="K62" s="973"/>
      <c r="L62" s="973"/>
      <c r="M62" s="973"/>
      <c r="N62" s="973"/>
      <c r="O62" s="973"/>
      <c r="P62" s="973"/>
    </row>
    <row r="63" spans="1:16">
      <c r="A63" s="999" t="s">
        <v>340</v>
      </c>
      <c r="B63" s="468">
        <v>3969</v>
      </c>
      <c r="C63" s="468">
        <v>74</v>
      </c>
      <c r="D63" s="468">
        <v>20</v>
      </c>
      <c r="E63" s="468">
        <v>324</v>
      </c>
      <c r="F63" s="468">
        <v>23</v>
      </c>
      <c r="G63" s="468">
        <v>1324</v>
      </c>
      <c r="H63" s="468">
        <v>2170</v>
      </c>
      <c r="I63" s="468">
        <v>35</v>
      </c>
      <c r="J63" s="468" t="s">
        <v>878</v>
      </c>
      <c r="K63" s="973"/>
      <c r="L63" s="973"/>
      <c r="M63" s="973"/>
      <c r="N63" s="973"/>
      <c r="O63" s="973"/>
      <c r="P63" s="973"/>
    </row>
    <row r="64" spans="1:16">
      <c r="A64" s="999" t="s">
        <v>341</v>
      </c>
      <c r="B64" s="468">
        <v>3140</v>
      </c>
      <c r="C64" s="468">
        <v>67</v>
      </c>
      <c r="D64" s="468">
        <v>15</v>
      </c>
      <c r="E64" s="468">
        <v>222</v>
      </c>
      <c r="F64" s="468">
        <v>49</v>
      </c>
      <c r="G64" s="468">
        <v>1017</v>
      </c>
      <c r="H64" s="468">
        <v>1747</v>
      </c>
      <c r="I64" s="468">
        <v>24</v>
      </c>
      <c r="J64" s="468" t="s">
        <v>878</v>
      </c>
      <c r="K64" s="973"/>
      <c r="L64" s="973"/>
      <c r="M64" s="973"/>
      <c r="N64" s="973"/>
      <c r="O64" s="973"/>
      <c r="P64" s="973"/>
    </row>
    <row r="65" spans="1:16">
      <c r="A65" s="999" t="s">
        <v>342</v>
      </c>
      <c r="B65" s="468">
        <v>3939</v>
      </c>
      <c r="C65" s="468">
        <v>25</v>
      </c>
      <c r="D65" s="468">
        <v>16</v>
      </c>
      <c r="E65" s="468">
        <v>264</v>
      </c>
      <c r="F65" s="468">
        <v>4</v>
      </c>
      <c r="G65" s="468">
        <v>2866</v>
      </c>
      <c r="H65" s="468">
        <v>742</v>
      </c>
      <c r="I65" s="468">
        <v>23</v>
      </c>
      <c r="J65" s="468" t="s">
        <v>878</v>
      </c>
      <c r="K65" s="973"/>
      <c r="L65" s="973"/>
      <c r="M65" s="973"/>
      <c r="N65" s="973"/>
      <c r="O65" s="973"/>
      <c r="P65" s="973"/>
    </row>
    <row r="66" spans="1:16">
      <c r="A66" s="999" t="s">
        <v>343</v>
      </c>
      <c r="B66" s="468">
        <v>2870</v>
      </c>
      <c r="C66" s="468">
        <v>52</v>
      </c>
      <c r="D66" s="468">
        <v>15</v>
      </c>
      <c r="E66" s="468">
        <v>184</v>
      </c>
      <c r="F66" s="468">
        <v>1</v>
      </c>
      <c r="G66" s="468">
        <v>993</v>
      </c>
      <c r="H66" s="468">
        <v>1611</v>
      </c>
      <c r="I66" s="468">
        <v>14</v>
      </c>
      <c r="J66" s="468" t="s">
        <v>878</v>
      </c>
      <c r="K66" s="973"/>
      <c r="L66" s="973"/>
      <c r="M66" s="973"/>
      <c r="N66" s="973"/>
      <c r="O66" s="973"/>
      <c r="P66" s="973"/>
    </row>
    <row r="67" spans="1:16" ht="20.25" customHeight="1">
      <c r="A67" s="999" t="s">
        <v>1120</v>
      </c>
      <c r="B67" s="692">
        <v>87678</v>
      </c>
      <c r="C67" s="692">
        <v>1621</v>
      </c>
      <c r="D67" s="692">
        <v>483</v>
      </c>
      <c r="E67" s="692">
        <v>22983</v>
      </c>
      <c r="F67" s="692">
        <v>566</v>
      </c>
      <c r="G67" s="692">
        <v>34303</v>
      </c>
      <c r="H67" s="692">
        <v>26885</v>
      </c>
      <c r="I67" s="692">
        <v>838</v>
      </c>
      <c r="J67" s="692">
        <v>871</v>
      </c>
      <c r="K67" s="973"/>
      <c r="L67" s="973"/>
      <c r="M67" s="973"/>
      <c r="N67" s="973"/>
      <c r="O67" s="973"/>
      <c r="P67" s="973"/>
    </row>
    <row r="68" spans="1:16" s="950" customFormat="1">
      <c r="A68" s="812"/>
      <c r="B68" s="458"/>
      <c r="C68" s="670"/>
      <c r="D68" s="670"/>
      <c r="E68" s="670"/>
      <c r="F68" s="670"/>
      <c r="G68" s="670"/>
      <c r="H68" s="670"/>
      <c r="I68" s="670"/>
      <c r="J68" s="670"/>
    </row>
    <row r="69" spans="1:16" s="950" customFormat="1" ht="13">
      <c r="A69" s="811"/>
      <c r="B69" s="1294" t="s">
        <v>91</v>
      </c>
      <c r="C69" s="1294"/>
      <c r="D69" s="1294"/>
      <c r="E69" s="1294"/>
      <c r="F69" s="1294"/>
      <c r="G69" s="1294"/>
      <c r="H69" s="1294"/>
      <c r="I69" s="1294"/>
      <c r="J69" s="1294"/>
    </row>
    <row r="70" spans="1:16" s="950" customFormat="1">
      <c r="A70" s="812"/>
      <c r="B70" s="458"/>
      <c r="C70" s="459"/>
      <c r="D70" s="459"/>
      <c r="E70" s="459"/>
      <c r="F70" s="459"/>
      <c r="G70" s="459"/>
      <c r="H70" s="459"/>
      <c r="I70" s="459"/>
      <c r="J70" s="459"/>
    </row>
    <row r="71" spans="1:16" s="950" customFormat="1">
      <c r="A71" s="999" t="s">
        <v>328</v>
      </c>
      <c r="B71" s="470">
        <v>100</v>
      </c>
      <c r="C71" s="471">
        <v>2.0732731471761494</v>
      </c>
      <c r="D71" s="471">
        <v>0.98077442188296693</v>
      </c>
      <c r="E71" s="471">
        <v>8.815722383851714</v>
      </c>
      <c r="F71" s="471">
        <v>3.8991032062625594E-2</v>
      </c>
      <c r="G71" s="471">
        <v>43.758810473591076</v>
      </c>
      <c r="H71" s="471">
        <v>42.656563990282237</v>
      </c>
      <c r="I71" s="471">
        <v>1.6758645511532348</v>
      </c>
      <c r="J71" s="471" t="s">
        <v>423</v>
      </c>
    </row>
    <row r="72" spans="1:16" s="950" customFormat="1">
      <c r="A72" s="999" t="s">
        <v>329</v>
      </c>
      <c r="B72" s="470">
        <v>100</v>
      </c>
      <c r="C72" s="471">
        <v>1.9020802566743047</v>
      </c>
      <c r="D72" s="471">
        <v>0.8102536037381538</v>
      </c>
      <c r="E72" s="471">
        <v>5.5491614428738831</v>
      </c>
      <c r="F72" s="471">
        <v>0.63186830402369554</v>
      </c>
      <c r="G72" s="471">
        <v>76.919783013291166</v>
      </c>
      <c r="H72" s="471">
        <v>13.20677864138915</v>
      </c>
      <c r="I72" s="471">
        <v>0.98028362009362091</v>
      </c>
      <c r="J72" s="471" t="s">
        <v>423</v>
      </c>
    </row>
    <row r="73" spans="1:16" s="950" customFormat="1">
      <c r="A73" s="999" t="s">
        <v>330</v>
      </c>
      <c r="B73" s="470">
        <v>100</v>
      </c>
      <c r="C73" s="471">
        <v>18.385937900949447</v>
      </c>
      <c r="D73" s="471">
        <v>5.1064921734667692</v>
      </c>
      <c r="E73" s="471">
        <v>63.215293815755707</v>
      </c>
      <c r="F73" s="471">
        <v>0.42340261739799845</v>
      </c>
      <c r="G73" s="471">
        <v>3.4000513215293817</v>
      </c>
      <c r="H73" s="471">
        <v>0.85963561714139081</v>
      </c>
      <c r="I73" s="471">
        <v>8.596356171413909</v>
      </c>
      <c r="J73" s="471" t="s">
        <v>423</v>
      </c>
    </row>
    <row r="74" spans="1:16" s="950" customFormat="1">
      <c r="A74" s="999" t="s">
        <v>331</v>
      </c>
      <c r="B74" s="470">
        <v>100</v>
      </c>
      <c r="C74" s="471">
        <v>2.3973451422783936</v>
      </c>
      <c r="D74" s="471">
        <v>0.4789302992102229</v>
      </c>
      <c r="E74" s="471">
        <v>4.8394048119296205</v>
      </c>
      <c r="F74" s="471">
        <v>8.1886845309284459E-2</v>
      </c>
      <c r="G74" s="471">
        <v>31.484414562928965</v>
      </c>
      <c r="H74" s="471">
        <v>59.261833187876434</v>
      </c>
      <c r="I74" s="471">
        <v>1.4561851504670782</v>
      </c>
      <c r="J74" s="471" t="s">
        <v>423</v>
      </c>
    </row>
    <row r="75" spans="1:16" s="950" customFormat="1">
      <c r="A75" s="999" t="s">
        <v>332</v>
      </c>
      <c r="B75" s="470">
        <v>100</v>
      </c>
      <c r="C75" s="471">
        <v>14.343720491029273</v>
      </c>
      <c r="D75" s="471">
        <v>0.86874409820585463</v>
      </c>
      <c r="E75" s="471">
        <v>21.010387157695941</v>
      </c>
      <c r="F75" s="471">
        <v>6.6100094428706332E-2</v>
      </c>
      <c r="G75" s="471">
        <v>6.3739376770538243</v>
      </c>
      <c r="H75" s="471">
        <v>53.465533522190746</v>
      </c>
      <c r="I75" s="471">
        <v>3.8715769593956564</v>
      </c>
      <c r="J75" s="471" t="s">
        <v>423</v>
      </c>
    </row>
    <row r="76" spans="1:16" s="950" customFormat="1">
      <c r="A76" s="999" t="s">
        <v>333</v>
      </c>
      <c r="B76" s="465" t="s">
        <v>355</v>
      </c>
      <c r="C76" s="465" t="s">
        <v>355</v>
      </c>
      <c r="D76" s="465" t="s">
        <v>355</v>
      </c>
      <c r="E76" s="465" t="s">
        <v>355</v>
      </c>
      <c r="F76" s="465" t="s">
        <v>355</v>
      </c>
      <c r="G76" s="465" t="s">
        <v>355</v>
      </c>
      <c r="H76" s="465" t="s">
        <v>355</v>
      </c>
      <c r="I76" s="465" t="s">
        <v>355</v>
      </c>
      <c r="J76" s="471" t="s">
        <v>423</v>
      </c>
    </row>
    <row r="77" spans="1:16" s="950" customFormat="1">
      <c r="A77" s="999" t="s">
        <v>334</v>
      </c>
      <c r="B77" s="470">
        <v>100</v>
      </c>
      <c r="C77" s="471">
        <v>2.462098563665112</v>
      </c>
      <c r="D77" s="471">
        <v>1.0662893131900986</v>
      </c>
      <c r="E77" s="471">
        <v>9.5534207624134684</v>
      </c>
      <c r="F77" s="471">
        <v>4.1189992160614398E-2</v>
      </c>
      <c r="G77" s="471">
        <v>32.942028407807499</v>
      </c>
      <c r="H77" s="471">
        <v>52.489337106868099</v>
      </c>
      <c r="I77" s="471">
        <v>1.4456358538951117</v>
      </c>
      <c r="J77" s="471" t="s">
        <v>423</v>
      </c>
    </row>
    <row r="78" spans="1:16" s="950" customFormat="1">
      <c r="A78" s="999" t="s">
        <v>335</v>
      </c>
      <c r="B78" s="470">
        <v>100</v>
      </c>
      <c r="C78" s="471">
        <v>1.7600762730875645</v>
      </c>
      <c r="D78" s="471">
        <v>0.45146937859866898</v>
      </c>
      <c r="E78" s="471">
        <v>5.1802138637553279</v>
      </c>
      <c r="F78" s="471">
        <v>1.6824945786285801E-2</v>
      </c>
      <c r="G78" s="471">
        <v>49.731735586629775</v>
      </c>
      <c r="H78" s="471">
        <v>42.197898751215135</v>
      </c>
      <c r="I78" s="471">
        <v>0.66178120092724146</v>
      </c>
      <c r="J78" s="471" t="s">
        <v>423</v>
      </c>
    </row>
    <row r="79" spans="1:16" s="950" customFormat="1">
      <c r="A79" s="999" t="s">
        <v>336</v>
      </c>
      <c r="B79" s="470">
        <v>100</v>
      </c>
      <c r="C79" s="471">
        <v>1.3156713258905475</v>
      </c>
      <c r="D79" s="471">
        <v>0.40149995937966332</v>
      </c>
      <c r="E79" s="471">
        <v>10.474274499407798</v>
      </c>
      <c r="F79" s="471">
        <v>0.33543846446575704</v>
      </c>
      <c r="G79" s="471">
        <v>58.539249934793673</v>
      </c>
      <c r="H79" s="471">
        <v>28.196713600971467</v>
      </c>
      <c r="I79" s="471">
        <v>0.73715221509109641</v>
      </c>
      <c r="J79" s="471" t="s">
        <v>423</v>
      </c>
    </row>
    <row r="80" spans="1:16" s="950" customFormat="1">
      <c r="A80" s="999" t="s">
        <v>337</v>
      </c>
      <c r="B80" s="470">
        <v>100</v>
      </c>
      <c r="C80" s="471">
        <v>1.7210528254879918</v>
      </c>
      <c r="D80" s="471">
        <v>0.37181273144944232</v>
      </c>
      <c r="E80" s="471">
        <v>59.312992833593391</v>
      </c>
      <c r="F80" s="471">
        <v>1.1964921749053292</v>
      </c>
      <c r="G80" s="471">
        <v>15.684642262182741</v>
      </c>
      <c r="H80" s="471">
        <v>20.95603867091387</v>
      </c>
      <c r="I80" s="471">
        <v>0.75696850146723638</v>
      </c>
      <c r="J80" s="471" t="s">
        <v>423</v>
      </c>
    </row>
    <row r="81" spans="1:18" s="950" customFormat="1">
      <c r="A81" s="999" t="s">
        <v>338</v>
      </c>
      <c r="B81" s="470">
        <v>100</v>
      </c>
      <c r="C81" s="471">
        <v>3.4257880478659466</v>
      </c>
      <c r="D81" s="471">
        <v>0.94727210750103163</v>
      </c>
      <c r="E81" s="471">
        <v>8.1289581800893451</v>
      </c>
      <c r="F81" s="471">
        <v>1.9268375823032347</v>
      </c>
      <c r="G81" s="471">
        <v>35.064317623208169</v>
      </c>
      <c r="H81" s="471">
        <v>48.992626347799565</v>
      </c>
      <c r="I81" s="471">
        <v>1.5142001112327097</v>
      </c>
      <c r="J81" s="471" t="s">
        <v>423</v>
      </c>
    </row>
    <row r="82" spans="1:18" s="950" customFormat="1">
      <c r="A82" s="999" t="s">
        <v>339</v>
      </c>
      <c r="B82" s="470">
        <v>100</v>
      </c>
      <c r="C82" s="471">
        <v>1.8605292171995589</v>
      </c>
      <c r="D82" s="471">
        <v>0.15750511891636479</v>
      </c>
      <c r="E82" s="471">
        <v>87.509187798603449</v>
      </c>
      <c r="F82" s="471">
        <v>7.2189846170000521E-3</v>
      </c>
      <c r="G82" s="471">
        <v>3.2308237517719327</v>
      </c>
      <c r="H82" s="471">
        <v>7.0457289861920511</v>
      </c>
      <c r="I82" s="471">
        <v>0.18966241402845593</v>
      </c>
      <c r="J82" s="471" t="s">
        <v>423</v>
      </c>
    </row>
    <row r="83" spans="1:18" s="950" customFormat="1">
      <c r="A83" s="999" t="s">
        <v>340</v>
      </c>
      <c r="B83" s="470">
        <v>100</v>
      </c>
      <c r="C83" s="471">
        <v>1.8580804454354207</v>
      </c>
      <c r="D83" s="471">
        <v>0.4938084980411423</v>
      </c>
      <c r="E83" s="471">
        <v>8.1679956665784861</v>
      </c>
      <c r="F83" s="471">
        <v>0.58828716475819764</v>
      </c>
      <c r="G83" s="471">
        <v>33.347190204451834</v>
      </c>
      <c r="H83" s="471">
        <v>54.674804429159899</v>
      </c>
      <c r="I83" s="471">
        <v>0.86983359157502238</v>
      </c>
      <c r="J83" s="471" t="s">
        <v>423</v>
      </c>
    </row>
    <row r="84" spans="1:18" s="950" customFormat="1">
      <c r="A84" s="999" t="s">
        <v>341</v>
      </c>
      <c r="B84" s="470">
        <v>100</v>
      </c>
      <c r="C84" s="471">
        <v>2.1254577296608819</v>
      </c>
      <c r="D84" s="471">
        <v>0.46330202197102371</v>
      </c>
      <c r="E84" s="471">
        <v>7.0721222735233242</v>
      </c>
      <c r="F84" s="471">
        <v>1.5729979302658812</v>
      </c>
      <c r="G84" s="471">
        <v>32.386562649259673</v>
      </c>
      <c r="H84" s="471">
        <v>55.628880751472693</v>
      </c>
      <c r="I84" s="471">
        <v>0.75067664384652122</v>
      </c>
      <c r="J84" s="471" t="s">
        <v>423</v>
      </c>
    </row>
    <row r="85" spans="1:18" s="950" customFormat="1">
      <c r="A85" s="999" t="s">
        <v>342</v>
      </c>
      <c r="B85" s="470">
        <v>100</v>
      </c>
      <c r="C85" s="471">
        <v>0.64414588793765426</v>
      </c>
      <c r="D85" s="471">
        <v>0.39981468906475093</v>
      </c>
      <c r="E85" s="471">
        <v>6.6972133550798674</v>
      </c>
      <c r="F85" s="471">
        <v>0.11296351532305661</v>
      </c>
      <c r="G85" s="471">
        <v>72.742792229633253</v>
      </c>
      <c r="H85" s="471">
        <v>18.830637228459189</v>
      </c>
      <c r="I85" s="471">
        <v>0.57179846801165179</v>
      </c>
      <c r="J85" s="471" t="s">
        <v>423</v>
      </c>
    </row>
    <row r="86" spans="1:18" s="950" customFormat="1">
      <c r="A86" s="999" t="s">
        <v>343</v>
      </c>
      <c r="B86" s="470">
        <v>100</v>
      </c>
      <c r="C86" s="471">
        <v>1.8049409387086659</v>
      </c>
      <c r="D86" s="471">
        <v>0.53573295236767826</v>
      </c>
      <c r="E86" s="471">
        <v>6.3948221192376042</v>
      </c>
      <c r="F86" s="471">
        <v>2.0906651799714276E-2</v>
      </c>
      <c r="G86" s="471">
        <v>34.596153176068853</v>
      </c>
      <c r="H86" s="471">
        <v>56.144813408132684</v>
      </c>
      <c r="I86" s="471">
        <v>0.50263075368479737</v>
      </c>
      <c r="J86" s="471" t="s">
        <v>423</v>
      </c>
    </row>
    <row r="87" spans="1:18" s="950" customFormat="1" ht="20.149999999999999" customHeight="1">
      <c r="A87" s="999" t="s">
        <v>1120</v>
      </c>
      <c r="B87" s="470">
        <v>100</v>
      </c>
      <c r="C87" s="471">
        <v>1.8482892731531577</v>
      </c>
      <c r="D87" s="471">
        <v>0.55113361761095592</v>
      </c>
      <c r="E87" s="471">
        <v>26.212791922751762</v>
      </c>
      <c r="F87" s="471">
        <v>0.64522751476632634</v>
      </c>
      <c r="G87" s="471">
        <v>39.124213923900847</v>
      </c>
      <c r="H87" s="471">
        <v>30.663034071970426</v>
      </c>
      <c r="I87" s="471">
        <v>0.95530967584652426</v>
      </c>
      <c r="J87" s="471" t="s">
        <v>423</v>
      </c>
    </row>
    <row r="88" spans="1:18" ht="13">
      <c r="B88" s="869"/>
      <c r="C88" s="977"/>
      <c r="D88" s="977"/>
      <c r="E88" s="977"/>
      <c r="F88" s="977"/>
      <c r="G88" s="977"/>
      <c r="H88" s="977"/>
      <c r="I88" s="977"/>
      <c r="J88" s="977"/>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1125</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1126</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1646</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1127</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1128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1122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2000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453125" style="812" customWidth="1"/>
    <col min="2" max="2" width="12.453125" style="812" customWidth="1"/>
    <col min="3" max="10" width="12.453125" style="961" customWidth="1"/>
    <col min="11" max="16384" width="11.54296875" style="811"/>
  </cols>
  <sheetData>
    <row r="1" spans="1:16" ht="13">
      <c r="A1" s="257" t="s">
        <v>263</v>
      </c>
    </row>
    <row r="3" spans="1:16" ht="15">
      <c r="A3" s="850" t="s">
        <v>827</v>
      </c>
      <c r="B3" s="1002" t="s">
        <v>243</v>
      </c>
      <c r="D3" s="1002"/>
      <c r="E3" s="1002"/>
      <c r="F3" s="1002"/>
      <c r="G3" s="1002"/>
      <c r="H3" s="1002"/>
      <c r="I3" s="1002"/>
      <c r="J3" s="1002"/>
    </row>
    <row r="5" spans="1:16" ht="15.75" customHeight="1">
      <c r="A5" s="1429" t="s">
        <v>327</v>
      </c>
      <c r="B5" s="1409" t="s">
        <v>664</v>
      </c>
      <c r="C5" s="1430" t="s">
        <v>559</v>
      </c>
      <c r="D5" s="1430"/>
      <c r="E5" s="1430"/>
      <c r="F5" s="1430"/>
      <c r="G5" s="1430"/>
      <c r="H5" s="1430"/>
      <c r="I5" s="1430"/>
      <c r="J5" s="1431" t="s">
        <v>1119</v>
      </c>
    </row>
    <row r="6" spans="1:16" ht="15.75" customHeight="1">
      <c r="A6" s="1429"/>
      <c r="B6" s="1409"/>
      <c r="C6" s="1430" t="s">
        <v>1111</v>
      </c>
      <c r="D6" s="1430"/>
      <c r="E6" s="1430"/>
      <c r="F6" s="1432" t="s">
        <v>1115</v>
      </c>
      <c r="G6" s="1432" t="s">
        <v>1116</v>
      </c>
      <c r="H6" s="1431" t="s">
        <v>1112</v>
      </c>
      <c r="I6" s="1434"/>
      <c r="J6" s="1431"/>
    </row>
    <row r="7" spans="1:16" ht="81" customHeight="1">
      <c r="A7" s="1429"/>
      <c r="B7" s="1409"/>
      <c r="C7" s="1019" t="s">
        <v>1113</v>
      </c>
      <c r="D7" s="1019" t="s">
        <v>1052</v>
      </c>
      <c r="E7" s="1019" t="s">
        <v>1114</v>
      </c>
      <c r="F7" s="1433"/>
      <c r="G7" s="1433"/>
      <c r="H7" s="1019" t="s">
        <v>1117</v>
      </c>
      <c r="I7" s="1019" t="s">
        <v>1118</v>
      </c>
      <c r="J7" s="1431"/>
    </row>
    <row r="8" spans="1:16">
      <c r="A8" s="974"/>
      <c r="B8" s="974"/>
      <c r="C8" s="1004"/>
      <c r="D8" s="1004"/>
      <c r="E8" s="1004"/>
      <c r="F8" s="1004"/>
      <c r="G8" s="1004"/>
      <c r="H8" s="1004"/>
      <c r="I8" s="1004"/>
      <c r="J8" s="1004"/>
    </row>
    <row r="9" spans="1:16" ht="13">
      <c r="B9" s="1435" t="s">
        <v>71</v>
      </c>
      <c r="C9" s="1435"/>
      <c r="D9" s="1435"/>
      <c r="E9" s="1435"/>
      <c r="F9" s="1435"/>
      <c r="G9" s="1435"/>
      <c r="H9" s="1435"/>
      <c r="I9" s="1435"/>
      <c r="J9" s="1435"/>
    </row>
    <row r="10" spans="1:16" s="973" customFormat="1">
      <c r="A10" s="812"/>
      <c r="B10" s="458"/>
      <c r="C10" s="459"/>
      <c r="D10" s="460"/>
      <c r="E10" s="459"/>
      <c r="F10" s="459"/>
      <c r="G10" s="459"/>
      <c r="H10" s="459"/>
      <c r="I10" s="459"/>
      <c r="J10" s="459"/>
    </row>
    <row r="11" spans="1:16" s="973" customFormat="1">
      <c r="A11" s="999" t="s">
        <v>328</v>
      </c>
      <c r="B11" s="461">
        <v>218290</v>
      </c>
      <c r="C11" s="461">
        <v>6672</v>
      </c>
      <c r="D11" s="462">
        <v>1647</v>
      </c>
      <c r="E11" s="461">
        <v>21568</v>
      </c>
      <c r="F11" s="461">
        <v>133</v>
      </c>
      <c r="G11" s="461">
        <v>107109</v>
      </c>
      <c r="H11" s="461">
        <v>77128</v>
      </c>
      <c r="I11" s="461">
        <v>4032</v>
      </c>
      <c r="J11" s="461" t="s">
        <v>878</v>
      </c>
    </row>
    <row r="12" spans="1:16">
      <c r="A12" s="999" t="s">
        <v>329</v>
      </c>
      <c r="B12" s="461">
        <v>431368</v>
      </c>
      <c r="C12" s="462">
        <v>15192</v>
      </c>
      <c r="D12" s="1020">
        <v>2889</v>
      </c>
      <c r="E12" s="462">
        <v>29063</v>
      </c>
      <c r="F12" s="462">
        <v>2584</v>
      </c>
      <c r="G12" s="462">
        <v>340067</v>
      </c>
      <c r="H12" s="462">
        <v>37354</v>
      </c>
      <c r="I12" s="462">
        <v>4220</v>
      </c>
      <c r="J12" s="462" t="s">
        <v>878</v>
      </c>
      <c r="K12" s="973"/>
      <c r="L12" s="973"/>
      <c r="M12" s="973"/>
      <c r="N12" s="973"/>
      <c r="O12" s="973"/>
      <c r="P12" s="973"/>
    </row>
    <row r="13" spans="1:16">
      <c r="A13" s="999" t="s">
        <v>330</v>
      </c>
      <c r="B13" s="461">
        <v>6465</v>
      </c>
      <c r="C13" s="461">
        <v>1288</v>
      </c>
      <c r="D13" s="462">
        <v>284</v>
      </c>
      <c r="E13" s="461">
        <v>4054</v>
      </c>
      <c r="F13" s="461">
        <v>41</v>
      </c>
      <c r="G13" s="461">
        <v>104</v>
      </c>
      <c r="H13" s="461">
        <v>81</v>
      </c>
      <c r="I13" s="461">
        <v>613</v>
      </c>
      <c r="J13" s="461" t="s">
        <v>878</v>
      </c>
      <c r="K13" s="973"/>
      <c r="L13" s="973"/>
      <c r="M13" s="973"/>
      <c r="N13" s="973"/>
      <c r="O13" s="973"/>
      <c r="P13" s="973"/>
    </row>
    <row r="14" spans="1:16">
      <c r="A14" s="999" t="s">
        <v>331</v>
      </c>
      <c r="B14" s="461">
        <v>165300</v>
      </c>
      <c r="C14" s="462">
        <v>5788</v>
      </c>
      <c r="D14" s="1020">
        <v>487</v>
      </c>
      <c r="E14" s="462">
        <v>11237</v>
      </c>
      <c r="F14" s="462">
        <v>32</v>
      </c>
      <c r="G14" s="462">
        <v>52647</v>
      </c>
      <c r="H14" s="462">
        <v>92956</v>
      </c>
      <c r="I14" s="462">
        <v>2154</v>
      </c>
      <c r="J14" s="462" t="s">
        <v>878</v>
      </c>
      <c r="K14" s="973"/>
      <c r="L14" s="973"/>
      <c r="M14" s="973"/>
      <c r="N14" s="973"/>
      <c r="O14" s="973"/>
      <c r="P14" s="973"/>
    </row>
    <row r="15" spans="1:16">
      <c r="A15" s="999" t="s">
        <v>332</v>
      </c>
      <c r="B15" s="461">
        <v>5404</v>
      </c>
      <c r="C15" s="461">
        <v>1188</v>
      </c>
      <c r="D15" s="462">
        <v>62</v>
      </c>
      <c r="E15" s="461">
        <v>1515</v>
      </c>
      <c r="F15" s="461">
        <v>8</v>
      </c>
      <c r="G15" s="461">
        <v>773</v>
      </c>
      <c r="H15" s="461">
        <v>1550</v>
      </c>
      <c r="I15" s="461">
        <v>309</v>
      </c>
      <c r="J15" s="461" t="s">
        <v>878</v>
      </c>
      <c r="K15" s="973"/>
      <c r="L15" s="973"/>
      <c r="M15" s="973"/>
      <c r="N15" s="973"/>
      <c r="O15" s="973"/>
      <c r="P15" s="973"/>
    </row>
    <row r="16" spans="1:16">
      <c r="A16" s="999" t="s">
        <v>333</v>
      </c>
      <c r="B16" s="461">
        <v>10089</v>
      </c>
      <c r="C16" s="462">
        <v>592</v>
      </c>
      <c r="D16" s="1020">
        <v>135</v>
      </c>
      <c r="E16" s="462">
        <v>7807</v>
      </c>
      <c r="F16" s="462">
        <v>21</v>
      </c>
      <c r="G16" s="462">
        <v>814</v>
      </c>
      <c r="H16" s="462">
        <v>0</v>
      </c>
      <c r="I16" s="462">
        <v>720</v>
      </c>
      <c r="J16" s="462" t="s">
        <v>878</v>
      </c>
      <c r="K16" s="973"/>
      <c r="L16" s="973"/>
      <c r="M16" s="973"/>
      <c r="N16" s="973"/>
      <c r="O16" s="973"/>
      <c r="P16" s="973"/>
    </row>
    <row r="17" spans="1:16">
      <c r="A17" s="999" t="s">
        <v>334</v>
      </c>
      <c r="B17" s="461">
        <v>116053</v>
      </c>
      <c r="C17" s="461">
        <v>4463</v>
      </c>
      <c r="D17" s="462">
        <v>1000</v>
      </c>
      <c r="E17" s="461">
        <v>13790</v>
      </c>
      <c r="F17" s="461">
        <v>78</v>
      </c>
      <c r="G17" s="461">
        <v>45424</v>
      </c>
      <c r="H17" s="461">
        <v>49139</v>
      </c>
      <c r="I17" s="461">
        <v>2160</v>
      </c>
      <c r="J17" s="461" t="s">
        <v>878</v>
      </c>
      <c r="K17" s="973"/>
      <c r="L17" s="973"/>
      <c r="M17" s="973"/>
      <c r="N17" s="973"/>
      <c r="O17" s="973"/>
      <c r="P17" s="973"/>
    </row>
    <row r="18" spans="1:16">
      <c r="A18" s="999" t="s">
        <v>335</v>
      </c>
      <c r="B18" s="461">
        <v>96150</v>
      </c>
      <c r="C18" s="462">
        <v>2104</v>
      </c>
      <c r="D18" s="1020">
        <v>283</v>
      </c>
      <c r="E18" s="462">
        <v>2293</v>
      </c>
      <c r="F18" s="462">
        <v>21</v>
      </c>
      <c r="G18" s="462">
        <v>49651</v>
      </c>
      <c r="H18" s="462">
        <v>41234</v>
      </c>
      <c r="I18" s="462">
        <v>564</v>
      </c>
      <c r="J18" s="462" t="s">
        <v>878</v>
      </c>
      <c r="K18" s="973"/>
      <c r="L18" s="973"/>
      <c r="M18" s="973"/>
      <c r="N18" s="973"/>
      <c r="O18" s="973"/>
      <c r="P18" s="973"/>
    </row>
    <row r="19" spans="1:16">
      <c r="A19" s="999" t="s">
        <v>336</v>
      </c>
      <c r="B19" s="461">
        <v>405634</v>
      </c>
      <c r="C19" s="461">
        <v>12852</v>
      </c>
      <c r="D19" s="462">
        <v>1235</v>
      </c>
      <c r="E19" s="461">
        <v>32994</v>
      </c>
      <c r="F19" s="461">
        <v>1612</v>
      </c>
      <c r="G19" s="461">
        <v>262154</v>
      </c>
      <c r="H19" s="461">
        <v>91890</v>
      </c>
      <c r="I19" s="461">
        <v>2899</v>
      </c>
      <c r="J19" s="461" t="s">
        <v>878</v>
      </c>
      <c r="K19" s="973"/>
      <c r="L19" s="973"/>
      <c r="M19" s="973"/>
      <c r="N19" s="973"/>
      <c r="O19" s="973"/>
      <c r="P19" s="973"/>
    </row>
    <row r="20" spans="1:16">
      <c r="A20" s="999" t="s">
        <v>337</v>
      </c>
      <c r="B20" s="461">
        <v>618812</v>
      </c>
      <c r="C20" s="462">
        <v>18863</v>
      </c>
      <c r="D20" s="1020">
        <v>2332</v>
      </c>
      <c r="E20" s="462">
        <v>286721</v>
      </c>
      <c r="F20" s="462">
        <v>12815</v>
      </c>
      <c r="G20" s="462">
        <v>152710</v>
      </c>
      <c r="H20" s="462">
        <v>138523</v>
      </c>
      <c r="I20" s="462">
        <v>6847</v>
      </c>
      <c r="J20" s="462" t="s">
        <v>878</v>
      </c>
      <c r="K20" s="973"/>
      <c r="L20" s="973"/>
      <c r="M20" s="973"/>
      <c r="N20" s="973"/>
      <c r="O20" s="973"/>
      <c r="P20" s="973"/>
    </row>
    <row r="21" spans="1:16">
      <c r="A21" s="999" t="s">
        <v>338</v>
      </c>
      <c r="B21" s="461">
        <v>89460</v>
      </c>
      <c r="C21" s="461">
        <v>4077</v>
      </c>
      <c r="D21" s="462">
        <v>683</v>
      </c>
      <c r="E21" s="461">
        <v>7627</v>
      </c>
      <c r="F21" s="461">
        <v>2291</v>
      </c>
      <c r="G21" s="461">
        <v>35437</v>
      </c>
      <c r="H21" s="461">
        <v>37772</v>
      </c>
      <c r="I21" s="461">
        <v>1575</v>
      </c>
      <c r="J21" s="461" t="s">
        <v>878</v>
      </c>
      <c r="K21" s="973"/>
      <c r="L21" s="973"/>
      <c r="M21" s="973"/>
      <c r="N21" s="973"/>
      <c r="O21" s="973"/>
      <c r="P21" s="973"/>
    </row>
    <row r="22" spans="1:16">
      <c r="A22" s="999" t="s">
        <v>339</v>
      </c>
      <c r="B22" s="461">
        <v>77136</v>
      </c>
      <c r="C22" s="462">
        <v>3657</v>
      </c>
      <c r="D22" s="1020">
        <v>144</v>
      </c>
      <c r="E22" s="462">
        <v>61484</v>
      </c>
      <c r="F22" s="462">
        <v>13</v>
      </c>
      <c r="G22" s="462">
        <v>4550</v>
      </c>
      <c r="H22" s="462">
        <v>6999</v>
      </c>
      <c r="I22" s="462">
        <v>289</v>
      </c>
      <c r="J22" s="462" t="s">
        <v>878</v>
      </c>
      <c r="K22" s="973"/>
      <c r="L22" s="973"/>
      <c r="M22" s="973"/>
      <c r="N22" s="973"/>
      <c r="O22" s="973"/>
      <c r="P22" s="973"/>
    </row>
    <row r="23" spans="1:16">
      <c r="A23" s="999" t="s">
        <v>340</v>
      </c>
      <c r="B23" s="461">
        <v>136666</v>
      </c>
      <c r="C23" s="461">
        <v>3274</v>
      </c>
      <c r="D23" s="462">
        <v>511</v>
      </c>
      <c r="E23" s="461">
        <v>9441</v>
      </c>
      <c r="F23" s="461">
        <v>954</v>
      </c>
      <c r="G23" s="461">
        <v>49373</v>
      </c>
      <c r="H23" s="461">
        <v>71683</v>
      </c>
      <c r="I23" s="461">
        <v>1431</v>
      </c>
      <c r="J23" s="461" t="s">
        <v>878</v>
      </c>
      <c r="K23" s="973"/>
      <c r="L23" s="973"/>
      <c r="M23" s="973"/>
      <c r="N23" s="973"/>
      <c r="O23" s="973"/>
      <c r="P23" s="973"/>
    </row>
    <row r="24" spans="1:16">
      <c r="A24" s="999" t="s">
        <v>341</v>
      </c>
      <c r="B24" s="461">
        <v>121083</v>
      </c>
      <c r="C24" s="462">
        <v>3211</v>
      </c>
      <c r="D24" s="1020">
        <v>367</v>
      </c>
      <c r="E24" s="462">
        <v>10036</v>
      </c>
      <c r="F24" s="462">
        <v>2663</v>
      </c>
      <c r="G24" s="462">
        <v>36819</v>
      </c>
      <c r="H24" s="462">
        <v>67078</v>
      </c>
      <c r="I24" s="462">
        <v>909</v>
      </c>
      <c r="J24" s="462" t="s">
        <v>878</v>
      </c>
      <c r="K24" s="973"/>
      <c r="L24" s="973"/>
      <c r="M24" s="973"/>
      <c r="N24" s="973"/>
      <c r="O24" s="973"/>
      <c r="P24" s="973"/>
    </row>
    <row r="25" spans="1:16">
      <c r="A25" s="999" t="s">
        <v>342</v>
      </c>
      <c r="B25" s="461">
        <v>146393</v>
      </c>
      <c r="C25" s="461">
        <v>1202</v>
      </c>
      <c r="D25" s="462">
        <v>412</v>
      </c>
      <c r="E25" s="461">
        <v>10980</v>
      </c>
      <c r="F25" s="461">
        <v>194</v>
      </c>
      <c r="G25" s="461">
        <v>108050</v>
      </c>
      <c r="H25" s="461">
        <v>24676</v>
      </c>
      <c r="I25" s="461">
        <v>879</v>
      </c>
      <c r="J25" s="461" t="s">
        <v>878</v>
      </c>
      <c r="K25" s="973"/>
      <c r="L25" s="973"/>
      <c r="M25" s="973"/>
      <c r="N25" s="973"/>
      <c r="O25" s="973"/>
      <c r="P25" s="973"/>
    </row>
    <row r="26" spans="1:16">
      <c r="A26" s="999" t="s">
        <v>343</v>
      </c>
      <c r="B26" s="461">
        <v>89616</v>
      </c>
      <c r="C26" s="462">
        <v>2478</v>
      </c>
      <c r="D26" s="1020">
        <v>361</v>
      </c>
      <c r="E26" s="462">
        <v>6940</v>
      </c>
      <c r="F26" s="462">
        <v>29</v>
      </c>
      <c r="G26" s="462">
        <v>35550</v>
      </c>
      <c r="H26" s="462">
        <v>43690</v>
      </c>
      <c r="I26" s="462">
        <v>568</v>
      </c>
      <c r="J26" s="462" t="s">
        <v>878</v>
      </c>
      <c r="K26" s="973"/>
      <c r="L26" s="973"/>
      <c r="M26" s="973"/>
      <c r="N26" s="973"/>
      <c r="O26" s="973"/>
      <c r="P26" s="973"/>
    </row>
    <row r="27" spans="1:16" ht="20.25" customHeight="1">
      <c r="A27" s="999" t="s">
        <v>1120</v>
      </c>
      <c r="B27" s="461">
        <v>2734265</v>
      </c>
      <c r="C27" s="461">
        <v>76546</v>
      </c>
      <c r="D27" s="461">
        <v>11712</v>
      </c>
      <c r="E27" s="461">
        <v>528164</v>
      </c>
      <c r="F27" s="461">
        <v>23802</v>
      </c>
      <c r="G27" s="461">
        <v>1282119</v>
      </c>
      <c r="H27" s="461">
        <v>781751</v>
      </c>
      <c r="I27" s="461">
        <v>30171</v>
      </c>
      <c r="J27" s="461">
        <v>34629</v>
      </c>
      <c r="K27" s="973"/>
      <c r="L27" s="973"/>
      <c r="M27" s="973"/>
      <c r="N27" s="973"/>
      <c r="O27" s="973"/>
      <c r="P27" s="973"/>
    </row>
    <row r="28" spans="1:16">
      <c r="A28" s="974"/>
      <c r="B28" s="463"/>
      <c r="C28" s="463"/>
      <c r="D28" s="463"/>
      <c r="E28" s="463"/>
      <c r="F28" s="463"/>
      <c r="G28" s="463"/>
      <c r="H28" s="463"/>
      <c r="I28" s="463"/>
      <c r="J28" s="463"/>
    </row>
    <row r="29" spans="1:16" ht="15">
      <c r="B29" s="1435" t="s">
        <v>1710</v>
      </c>
      <c r="C29" s="1435"/>
      <c r="D29" s="1435"/>
      <c r="E29" s="1435"/>
      <c r="F29" s="1435"/>
      <c r="G29" s="1435"/>
      <c r="H29" s="1435"/>
      <c r="I29" s="1435"/>
      <c r="J29" s="1435"/>
    </row>
    <row r="30" spans="1:16" s="973" customFormat="1">
      <c r="A30" s="812"/>
      <c r="B30" s="458"/>
      <c r="C30" s="459"/>
      <c r="D30" s="460"/>
      <c r="E30" s="459"/>
      <c r="F30" s="459"/>
      <c r="G30" s="459"/>
      <c r="H30" s="459"/>
      <c r="I30" s="459"/>
      <c r="J30" s="459"/>
    </row>
    <row r="31" spans="1:16" s="973" customFormat="1">
      <c r="A31" s="999" t="s">
        <v>328</v>
      </c>
      <c r="B31" s="464">
        <v>20.75</v>
      </c>
      <c r="C31" s="464">
        <v>0.63</v>
      </c>
      <c r="D31" s="465">
        <v>0.16</v>
      </c>
      <c r="E31" s="464">
        <v>2.0499999999999998</v>
      </c>
      <c r="F31" s="464">
        <v>0.01</v>
      </c>
      <c r="G31" s="464">
        <v>10.18</v>
      </c>
      <c r="H31" s="464">
        <v>7.33</v>
      </c>
      <c r="I31" s="464">
        <v>0.38</v>
      </c>
      <c r="J31" s="464" t="s">
        <v>878</v>
      </c>
    </row>
    <row r="32" spans="1:16">
      <c r="A32" s="999" t="s">
        <v>329</v>
      </c>
      <c r="B32" s="465">
        <v>34.96</v>
      </c>
      <c r="C32" s="465">
        <v>1.23</v>
      </c>
      <c r="D32" s="1021">
        <v>0.23</v>
      </c>
      <c r="E32" s="465">
        <v>2.36</v>
      </c>
      <c r="F32" s="465">
        <v>0.21</v>
      </c>
      <c r="G32" s="465">
        <v>27.56</v>
      </c>
      <c r="H32" s="465">
        <v>3.03</v>
      </c>
      <c r="I32" s="465">
        <v>0.34</v>
      </c>
      <c r="J32" s="465" t="s">
        <v>878</v>
      </c>
      <c r="K32" s="973"/>
      <c r="L32" s="973"/>
      <c r="M32" s="973"/>
      <c r="N32" s="973"/>
      <c r="O32" s="973"/>
      <c r="P32" s="973"/>
    </row>
    <row r="33" spans="1:16">
      <c r="A33" s="999" t="s">
        <v>330</v>
      </c>
      <c r="B33" s="464">
        <v>1.98</v>
      </c>
      <c r="C33" s="464">
        <v>0.39</v>
      </c>
      <c r="D33" s="465">
        <v>0.09</v>
      </c>
      <c r="E33" s="464">
        <v>1.24</v>
      </c>
      <c r="F33" s="464">
        <v>0.01</v>
      </c>
      <c r="G33" s="464">
        <v>0.03</v>
      </c>
      <c r="H33" s="464">
        <v>0.02</v>
      </c>
      <c r="I33" s="464">
        <v>0.19</v>
      </c>
      <c r="J33" s="464" t="s">
        <v>878</v>
      </c>
      <c r="K33" s="973"/>
      <c r="L33" s="973"/>
      <c r="M33" s="973"/>
      <c r="N33" s="973"/>
      <c r="O33" s="973"/>
      <c r="P33" s="973"/>
    </row>
    <row r="34" spans="1:16">
      <c r="A34" s="999" t="s">
        <v>331</v>
      </c>
      <c r="B34" s="465">
        <v>65.28</v>
      </c>
      <c r="C34" s="465">
        <v>2.29</v>
      </c>
      <c r="D34" s="1021">
        <v>0.19</v>
      </c>
      <c r="E34" s="465">
        <v>4.4400000000000004</v>
      </c>
      <c r="F34" s="465">
        <v>0.01</v>
      </c>
      <c r="G34" s="465">
        <v>20.79</v>
      </c>
      <c r="H34" s="465">
        <v>36.71</v>
      </c>
      <c r="I34" s="465">
        <v>0.85</v>
      </c>
      <c r="J34" s="465" t="s">
        <v>878</v>
      </c>
      <c r="K34" s="973"/>
      <c r="L34" s="973"/>
      <c r="M34" s="973"/>
      <c r="N34" s="973"/>
      <c r="O34" s="973"/>
      <c r="P34" s="973"/>
    </row>
    <row r="35" spans="1:16">
      <c r="A35" s="999" t="s">
        <v>332</v>
      </c>
      <c r="B35" s="464">
        <v>8.23</v>
      </c>
      <c r="C35" s="464">
        <v>1.81</v>
      </c>
      <c r="D35" s="465">
        <v>0.09</v>
      </c>
      <c r="E35" s="464">
        <v>2.31</v>
      </c>
      <c r="F35" s="464">
        <v>0.01</v>
      </c>
      <c r="G35" s="464">
        <v>1.18</v>
      </c>
      <c r="H35" s="464">
        <v>2.36</v>
      </c>
      <c r="I35" s="464">
        <v>0.47</v>
      </c>
      <c r="J35" s="464" t="s">
        <v>878</v>
      </c>
      <c r="K35" s="973"/>
      <c r="L35" s="973"/>
      <c r="M35" s="973"/>
      <c r="N35" s="973"/>
      <c r="O35" s="973"/>
      <c r="P35" s="973"/>
    </row>
    <row r="36" spans="1:16">
      <c r="A36" s="999" t="s">
        <v>333</v>
      </c>
      <c r="B36" s="465">
        <v>6</v>
      </c>
      <c r="C36" s="465">
        <v>0.35</v>
      </c>
      <c r="D36" s="1021">
        <v>0.08</v>
      </c>
      <c r="E36" s="465">
        <v>4.6399999999999997</v>
      </c>
      <c r="F36" s="465">
        <v>0.01</v>
      </c>
      <c r="G36" s="465">
        <v>0.48</v>
      </c>
      <c r="H36" s="465">
        <v>0</v>
      </c>
      <c r="I36" s="465">
        <v>0.43</v>
      </c>
      <c r="J36" s="465" t="s">
        <v>878</v>
      </c>
      <c r="K36" s="973"/>
      <c r="L36" s="973"/>
      <c r="M36" s="973"/>
      <c r="N36" s="973"/>
      <c r="O36" s="973"/>
      <c r="P36" s="973"/>
    </row>
    <row r="37" spans="1:16">
      <c r="A37" s="999" t="s">
        <v>334</v>
      </c>
      <c r="B37" s="464">
        <v>19.27</v>
      </c>
      <c r="C37" s="464">
        <v>0.74</v>
      </c>
      <c r="D37" s="465">
        <v>0.17</v>
      </c>
      <c r="E37" s="464">
        <v>2.29</v>
      </c>
      <c r="F37" s="464">
        <v>0.01</v>
      </c>
      <c r="G37" s="464">
        <v>7.54</v>
      </c>
      <c r="H37" s="464">
        <v>8.16</v>
      </c>
      <c r="I37" s="464">
        <v>0.36</v>
      </c>
      <c r="J37" s="464" t="s">
        <v>878</v>
      </c>
      <c r="K37" s="973"/>
      <c r="L37" s="973"/>
      <c r="M37" s="973"/>
      <c r="N37" s="973"/>
      <c r="O37" s="973"/>
      <c r="P37" s="973"/>
    </row>
    <row r="38" spans="1:16">
      <c r="A38" s="999" t="s">
        <v>335</v>
      </c>
      <c r="B38" s="465">
        <v>56.77</v>
      </c>
      <c r="C38" s="465">
        <v>1.24</v>
      </c>
      <c r="D38" s="1021">
        <v>0.17</v>
      </c>
      <c r="E38" s="465">
        <v>1.35</v>
      </c>
      <c r="F38" s="465">
        <v>0.01</v>
      </c>
      <c r="G38" s="465">
        <v>29.32</v>
      </c>
      <c r="H38" s="465">
        <v>24.35</v>
      </c>
      <c r="I38" s="465">
        <v>0.33</v>
      </c>
      <c r="J38" s="465" t="s">
        <v>878</v>
      </c>
      <c r="K38" s="973"/>
      <c r="L38" s="973"/>
      <c r="M38" s="973"/>
      <c r="N38" s="973"/>
      <c r="O38" s="973"/>
      <c r="P38" s="973"/>
    </row>
    <row r="39" spans="1:16">
      <c r="A39" s="999" t="s">
        <v>336</v>
      </c>
      <c r="B39" s="464">
        <v>51.41</v>
      </c>
      <c r="C39" s="464">
        <v>1.63</v>
      </c>
      <c r="D39" s="465">
        <v>0.16</v>
      </c>
      <c r="E39" s="464">
        <v>4.18</v>
      </c>
      <c r="F39" s="464">
        <v>0.2</v>
      </c>
      <c r="G39" s="464">
        <v>33.229999999999997</v>
      </c>
      <c r="H39" s="464">
        <v>11.65</v>
      </c>
      <c r="I39" s="464">
        <v>0.37</v>
      </c>
      <c r="J39" s="464" t="s">
        <v>878</v>
      </c>
      <c r="K39" s="973"/>
      <c r="L39" s="973"/>
      <c r="M39" s="973"/>
      <c r="N39" s="973"/>
      <c r="O39" s="973"/>
      <c r="P39" s="973"/>
    </row>
    <row r="40" spans="1:16">
      <c r="A40" s="999" t="s">
        <v>337</v>
      </c>
      <c r="B40" s="465">
        <v>34.68</v>
      </c>
      <c r="C40" s="465">
        <v>1.06</v>
      </c>
      <c r="D40" s="1021">
        <v>0.13</v>
      </c>
      <c r="E40" s="465">
        <v>16.07</v>
      </c>
      <c r="F40" s="465">
        <v>0.72</v>
      </c>
      <c r="G40" s="465">
        <v>8.56</v>
      </c>
      <c r="H40" s="465">
        <v>7.76</v>
      </c>
      <c r="I40" s="465">
        <v>0.38</v>
      </c>
      <c r="J40" s="465" t="s">
        <v>878</v>
      </c>
      <c r="K40" s="973"/>
      <c r="L40" s="973"/>
      <c r="M40" s="973"/>
      <c r="N40" s="973"/>
      <c r="O40" s="973"/>
      <c r="P40" s="973"/>
    </row>
    <row r="41" spans="1:16">
      <c r="A41" s="999" t="s">
        <v>338</v>
      </c>
      <c r="B41" s="464">
        <v>22.07</v>
      </c>
      <c r="C41" s="464">
        <v>1.01</v>
      </c>
      <c r="D41" s="465">
        <v>0.17</v>
      </c>
      <c r="E41" s="464">
        <v>1.88</v>
      </c>
      <c r="F41" s="464">
        <v>0.56999999999999995</v>
      </c>
      <c r="G41" s="464">
        <v>8.74</v>
      </c>
      <c r="H41" s="464">
        <v>9.32</v>
      </c>
      <c r="I41" s="464">
        <v>0.39</v>
      </c>
      <c r="J41" s="464" t="s">
        <v>878</v>
      </c>
      <c r="K41" s="973"/>
      <c r="L41" s="973"/>
      <c r="M41" s="973"/>
      <c r="N41" s="973"/>
      <c r="O41" s="973"/>
      <c r="P41" s="973"/>
    </row>
    <row r="42" spans="1:16">
      <c r="A42" s="999" t="s">
        <v>339</v>
      </c>
      <c r="B42" s="465">
        <v>74.040000000000006</v>
      </c>
      <c r="C42" s="465">
        <v>3.51</v>
      </c>
      <c r="D42" s="1021">
        <v>0.14000000000000001</v>
      </c>
      <c r="E42" s="465">
        <v>59.02</v>
      </c>
      <c r="F42" s="465">
        <v>0.01</v>
      </c>
      <c r="G42" s="465">
        <v>4.37</v>
      </c>
      <c r="H42" s="465">
        <v>6.72</v>
      </c>
      <c r="I42" s="465">
        <v>0.28000000000000003</v>
      </c>
      <c r="J42" s="465" t="s">
        <v>878</v>
      </c>
      <c r="K42" s="973"/>
      <c r="L42" s="973"/>
      <c r="M42" s="973"/>
      <c r="N42" s="973"/>
      <c r="O42" s="973"/>
      <c r="P42" s="973"/>
    </row>
    <row r="43" spans="1:16">
      <c r="A43" s="999" t="s">
        <v>340</v>
      </c>
      <c r="B43" s="464">
        <v>32.36</v>
      </c>
      <c r="C43" s="464">
        <v>0.78</v>
      </c>
      <c r="D43" s="465">
        <v>0.12</v>
      </c>
      <c r="E43" s="464">
        <v>2.2400000000000002</v>
      </c>
      <c r="F43" s="464">
        <v>0.23</v>
      </c>
      <c r="G43" s="464">
        <v>11.69</v>
      </c>
      <c r="H43" s="464">
        <v>16.97</v>
      </c>
      <c r="I43" s="464">
        <v>0.34</v>
      </c>
      <c r="J43" s="464" t="s">
        <v>878</v>
      </c>
      <c r="K43" s="973"/>
      <c r="L43" s="973"/>
      <c r="M43" s="973"/>
      <c r="N43" s="973"/>
      <c r="O43" s="973"/>
      <c r="P43" s="973"/>
    </row>
    <row r="44" spans="1:16">
      <c r="A44" s="999" t="s">
        <v>341</v>
      </c>
      <c r="B44" s="465">
        <v>49.34</v>
      </c>
      <c r="C44" s="465">
        <v>1.31</v>
      </c>
      <c r="D44" s="1021">
        <v>0.15</v>
      </c>
      <c r="E44" s="465">
        <v>4.09</v>
      </c>
      <c r="F44" s="465">
        <v>1.0900000000000001</v>
      </c>
      <c r="G44" s="465">
        <v>15</v>
      </c>
      <c r="H44" s="465">
        <v>27.33</v>
      </c>
      <c r="I44" s="465">
        <v>0.37</v>
      </c>
      <c r="J44" s="465" t="s">
        <v>878</v>
      </c>
      <c r="K44" s="973"/>
      <c r="L44" s="973"/>
      <c r="M44" s="973"/>
      <c r="N44" s="973"/>
      <c r="O44" s="973"/>
      <c r="P44" s="973"/>
    </row>
    <row r="45" spans="1:16">
      <c r="A45" s="999" t="s">
        <v>342</v>
      </c>
      <c r="B45" s="464">
        <v>52.2</v>
      </c>
      <c r="C45" s="464">
        <v>0.43</v>
      </c>
      <c r="D45" s="465">
        <v>0.15</v>
      </c>
      <c r="E45" s="464">
        <v>3.91</v>
      </c>
      <c r="F45" s="464">
        <v>7.0000000000000007E-2</v>
      </c>
      <c r="G45" s="464">
        <v>38.53</v>
      </c>
      <c r="H45" s="464">
        <v>8.8000000000000007</v>
      </c>
      <c r="I45" s="464">
        <v>0.31</v>
      </c>
      <c r="J45" s="464" t="s">
        <v>878</v>
      </c>
      <c r="K45" s="973"/>
      <c r="L45" s="973"/>
      <c r="M45" s="973"/>
      <c r="N45" s="973"/>
      <c r="O45" s="973"/>
      <c r="P45" s="973"/>
    </row>
    <row r="46" spans="1:16">
      <c r="A46" s="999" t="s">
        <v>343</v>
      </c>
      <c r="B46" s="465">
        <v>38.69</v>
      </c>
      <c r="C46" s="465">
        <v>1.07</v>
      </c>
      <c r="D46" s="1021">
        <v>0.16</v>
      </c>
      <c r="E46" s="465">
        <v>3</v>
      </c>
      <c r="F46" s="465">
        <v>0.01</v>
      </c>
      <c r="G46" s="465">
        <v>15.35</v>
      </c>
      <c r="H46" s="465">
        <v>18.86</v>
      </c>
      <c r="I46" s="465">
        <v>0.25</v>
      </c>
      <c r="J46" s="465" t="s">
        <v>878</v>
      </c>
      <c r="K46" s="973"/>
      <c r="L46" s="973"/>
      <c r="M46" s="973"/>
      <c r="N46" s="973"/>
      <c r="O46" s="973"/>
      <c r="P46" s="973"/>
    </row>
    <row r="47" spans="1:16" ht="20.25" customHeight="1">
      <c r="A47" s="999" t="s">
        <v>1120</v>
      </c>
      <c r="B47" s="464">
        <v>33.619999999999997</v>
      </c>
      <c r="C47" s="464">
        <v>0.94</v>
      </c>
      <c r="D47" s="464">
        <v>0.14000000000000001</v>
      </c>
      <c r="E47" s="464">
        <v>6.49</v>
      </c>
      <c r="F47" s="464">
        <v>0.28999999999999998</v>
      </c>
      <c r="G47" s="464">
        <v>15.76</v>
      </c>
      <c r="H47" s="464">
        <v>9.61</v>
      </c>
      <c r="I47" s="464">
        <v>0.37</v>
      </c>
      <c r="J47" s="464">
        <v>0.43</v>
      </c>
      <c r="K47" s="973"/>
      <c r="L47" s="973"/>
      <c r="M47" s="973"/>
      <c r="N47" s="973"/>
      <c r="O47" s="973"/>
      <c r="P47" s="973"/>
    </row>
    <row r="48" spans="1:16">
      <c r="A48" s="974"/>
      <c r="B48" s="466"/>
      <c r="C48" s="467"/>
      <c r="D48" s="467"/>
      <c r="E48" s="467"/>
      <c r="F48" s="467"/>
      <c r="G48" s="467"/>
      <c r="H48" s="467"/>
      <c r="I48" s="467"/>
      <c r="J48" s="467"/>
    </row>
    <row r="49" spans="1:16" ht="16">
      <c r="B49" s="1435" t="s">
        <v>1121</v>
      </c>
      <c r="C49" s="1435"/>
      <c r="D49" s="1435"/>
      <c r="E49" s="1435"/>
      <c r="F49" s="1435"/>
      <c r="G49" s="1435"/>
      <c r="H49" s="1435"/>
      <c r="I49" s="1435"/>
      <c r="J49" s="1435"/>
    </row>
    <row r="50" spans="1:16" s="973" customFormat="1">
      <c r="A50" s="812"/>
      <c r="B50" s="458"/>
      <c r="C50" s="459"/>
      <c r="D50" s="460"/>
      <c r="E50" s="459"/>
      <c r="F50" s="459"/>
      <c r="G50" s="459"/>
      <c r="H50" s="459"/>
      <c r="I50" s="459"/>
      <c r="J50" s="459"/>
    </row>
    <row r="51" spans="1:16" s="973" customFormat="1">
      <c r="A51" s="999" t="s">
        <v>328</v>
      </c>
      <c r="B51" s="468">
        <v>5457</v>
      </c>
      <c r="C51" s="468">
        <v>167</v>
      </c>
      <c r="D51" s="468">
        <v>41</v>
      </c>
      <c r="E51" s="468">
        <v>539</v>
      </c>
      <c r="F51" s="468">
        <v>3</v>
      </c>
      <c r="G51" s="468">
        <v>2678</v>
      </c>
      <c r="H51" s="468">
        <v>1928</v>
      </c>
      <c r="I51" s="468">
        <v>101</v>
      </c>
      <c r="J51" s="468" t="s">
        <v>878</v>
      </c>
    </row>
    <row r="52" spans="1:16">
      <c r="A52" s="999" t="s">
        <v>329</v>
      </c>
      <c r="B52" s="468">
        <v>10784</v>
      </c>
      <c r="C52" s="468">
        <v>380</v>
      </c>
      <c r="D52" s="468">
        <v>72</v>
      </c>
      <c r="E52" s="468">
        <v>727</v>
      </c>
      <c r="F52" s="468">
        <v>65</v>
      </c>
      <c r="G52" s="468">
        <v>8502</v>
      </c>
      <c r="H52" s="468">
        <v>934</v>
      </c>
      <c r="I52" s="468">
        <v>105</v>
      </c>
      <c r="J52" s="468" t="s">
        <v>878</v>
      </c>
      <c r="K52" s="973"/>
      <c r="L52" s="973"/>
      <c r="M52" s="973"/>
      <c r="N52" s="973"/>
      <c r="O52" s="973"/>
      <c r="P52" s="973"/>
    </row>
    <row r="53" spans="1:16">
      <c r="A53" s="999" t="s">
        <v>330</v>
      </c>
      <c r="B53" s="468">
        <v>162</v>
      </c>
      <c r="C53" s="468">
        <v>32</v>
      </c>
      <c r="D53" s="468">
        <v>7</v>
      </c>
      <c r="E53" s="468">
        <v>101</v>
      </c>
      <c r="F53" s="468">
        <v>1</v>
      </c>
      <c r="G53" s="468">
        <v>3</v>
      </c>
      <c r="H53" s="468">
        <v>2</v>
      </c>
      <c r="I53" s="468">
        <v>15</v>
      </c>
      <c r="J53" s="468" t="s">
        <v>878</v>
      </c>
      <c r="K53" s="973"/>
      <c r="L53" s="973"/>
      <c r="M53" s="973"/>
      <c r="N53" s="973"/>
      <c r="O53" s="973"/>
      <c r="P53" s="973"/>
    </row>
    <row r="54" spans="1:16">
      <c r="A54" s="999" t="s">
        <v>331</v>
      </c>
      <c r="B54" s="468">
        <v>4133</v>
      </c>
      <c r="C54" s="468">
        <v>145</v>
      </c>
      <c r="D54" s="468">
        <v>12</v>
      </c>
      <c r="E54" s="468">
        <v>281</v>
      </c>
      <c r="F54" s="468">
        <v>1</v>
      </c>
      <c r="G54" s="468">
        <v>1316</v>
      </c>
      <c r="H54" s="468">
        <v>2324</v>
      </c>
      <c r="I54" s="468">
        <v>54</v>
      </c>
      <c r="J54" s="468" t="s">
        <v>878</v>
      </c>
      <c r="K54" s="973"/>
      <c r="L54" s="973"/>
      <c r="M54" s="973"/>
      <c r="N54" s="973"/>
      <c r="O54" s="973"/>
      <c r="P54" s="973"/>
    </row>
    <row r="55" spans="1:16">
      <c r="A55" s="999" t="s">
        <v>332</v>
      </c>
      <c r="B55" s="468">
        <v>135</v>
      </c>
      <c r="C55" s="468">
        <v>30</v>
      </c>
      <c r="D55" s="468">
        <v>2</v>
      </c>
      <c r="E55" s="468">
        <v>38</v>
      </c>
      <c r="F55" s="468">
        <v>0</v>
      </c>
      <c r="G55" s="468">
        <v>19</v>
      </c>
      <c r="H55" s="468">
        <v>39</v>
      </c>
      <c r="I55" s="468">
        <v>8</v>
      </c>
      <c r="J55" s="468" t="s">
        <v>878</v>
      </c>
      <c r="K55" s="973"/>
      <c r="L55" s="973"/>
      <c r="M55" s="973"/>
      <c r="N55" s="973"/>
      <c r="O55" s="973"/>
      <c r="P55" s="973"/>
    </row>
    <row r="56" spans="1:16">
      <c r="A56" s="999" t="s">
        <v>333</v>
      </c>
      <c r="B56" s="468">
        <v>252</v>
      </c>
      <c r="C56" s="468">
        <v>15</v>
      </c>
      <c r="D56" s="468">
        <v>3</v>
      </c>
      <c r="E56" s="468">
        <v>195</v>
      </c>
      <c r="F56" s="468">
        <v>1</v>
      </c>
      <c r="G56" s="468">
        <v>20</v>
      </c>
      <c r="H56" s="468">
        <v>0</v>
      </c>
      <c r="I56" s="468">
        <v>18</v>
      </c>
      <c r="J56" s="468" t="s">
        <v>878</v>
      </c>
      <c r="K56" s="973"/>
      <c r="L56" s="973"/>
      <c r="M56" s="973"/>
      <c r="N56" s="973"/>
      <c r="O56" s="973"/>
      <c r="P56" s="973"/>
    </row>
    <row r="57" spans="1:16">
      <c r="A57" s="999" t="s">
        <v>334</v>
      </c>
      <c r="B57" s="468">
        <v>2901</v>
      </c>
      <c r="C57" s="468">
        <v>112</v>
      </c>
      <c r="D57" s="468">
        <v>25</v>
      </c>
      <c r="E57" s="468">
        <v>345</v>
      </c>
      <c r="F57" s="468">
        <v>2</v>
      </c>
      <c r="G57" s="468">
        <v>1136</v>
      </c>
      <c r="H57" s="468">
        <v>1228</v>
      </c>
      <c r="I57" s="468">
        <v>54</v>
      </c>
      <c r="J57" s="468" t="s">
        <v>878</v>
      </c>
      <c r="K57" s="973"/>
      <c r="L57" s="973"/>
      <c r="M57" s="973"/>
      <c r="N57" s="973"/>
      <c r="O57" s="973"/>
      <c r="P57" s="973"/>
    </row>
    <row r="58" spans="1:16">
      <c r="A58" s="999" t="s">
        <v>335</v>
      </c>
      <c r="B58" s="468">
        <v>2404</v>
      </c>
      <c r="C58" s="468">
        <v>53</v>
      </c>
      <c r="D58" s="468">
        <v>7</v>
      </c>
      <c r="E58" s="468">
        <v>57</v>
      </c>
      <c r="F58" s="468">
        <v>1</v>
      </c>
      <c r="G58" s="468">
        <v>1241</v>
      </c>
      <c r="H58" s="468">
        <v>1031</v>
      </c>
      <c r="I58" s="468">
        <v>14</v>
      </c>
      <c r="J58" s="468" t="s">
        <v>878</v>
      </c>
      <c r="K58" s="973"/>
      <c r="L58" s="973"/>
      <c r="M58" s="973"/>
      <c r="N58" s="973"/>
      <c r="O58" s="973"/>
      <c r="P58" s="973"/>
    </row>
    <row r="59" spans="1:16">
      <c r="A59" s="999" t="s">
        <v>336</v>
      </c>
      <c r="B59" s="468">
        <v>10141</v>
      </c>
      <c r="C59" s="468">
        <v>321</v>
      </c>
      <c r="D59" s="468">
        <v>31</v>
      </c>
      <c r="E59" s="468">
        <v>825</v>
      </c>
      <c r="F59" s="468">
        <v>40</v>
      </c>
      <c r="G59" s="468">
        <v>6554</v>
      </c>
      <c r="H59" s="468">
        <v>2297</v>
      </c>
      <c r="I59" s="468">
        <v>72</v>
      </c>
      <c r="J59" s="468" t="s">
        <v>878</v>
      </c>
      <c r="K59" s="973"/>
      <c r="L59" s="973"/>
      <c r="M59" s="973"/>
      <c r="N59" s="973"/>
      <c r="O59" s="973"/>
      <c r="P59" s="973"/>
    </row>
    <row r="60" spans="1:16">
      <c r="A60" s="999" t="s">
        <v>337</v>
      </c>
      <c r="B60" s="468">
        <v>15470</v>
      </c>
      <c r="C60" s="468">
        <v>472</v>
      </c>
      <c r="D60" s="468">
        <v>58</v>
      </c>
      <c r="E60" s="468">
        <v>7168</v>
      </c>
      <c r="F60" s="468">
        <v>320</v>
      </c>
      <c r="G60" s="468">
        <v>3818</v>
      </c>
      <c r="H60" s="468">
        <v>3463</v>
      </c>
      <c r="I60" s="468">
        <v>171</v>
      </c>
      <c r="J60" s="468" t="s">
        <v>878</v>
      </c>
      <c r="K60" s="973"/>
      <c r="L60" s="973"/>
      <c r="M60" s="973"/>
      <c r="N60" s="973"/>
      <c r="O60" s="973"/>
      <c r="P60" s="973"/>
    </row>
    <row r="61" spans="1:16">
      <c r="A61" s="999" t="s">
        <v>338</v>
      </c>
      <c r="B61" s="468">
        <v>2237</v>
      </c>
      <c r="C61" s="468">
        <v>102</v>
      </c>
      <c r="D61" s="468">
        <v>17</v>
      </c>
      <c r="E61" s="468">
        <v>191</v>
      </c>
      <c r="F61" s="468">
        <v>57</v>
      </c>
      <c r="G61" s="468">
        <v>886</v>
      </c>
      <c r="H61" s="468">
        <v>944</v>
      </c>
      <c r="I61" s="468">
        <v>39</v>
      </c>
      <c r="J61" s="468" t="s">
        <v>878</v>
      </c>
      <c r="K61" s="973"/>
      <c r="L61" s="973"/>
      <c r="M61" s="973"/>
      <c r="N61" s="973"/>
      <c r="O61" s="973"/>
      <c r="P61" s="973"/>
    </row>
    <row r="62" spans="1:16">
      <c r="A62" s="999" t="s">
        <v>339</v>
      </c>
      <c r="B62" s="468">
        <v>1928</v>
      </c>
      <c r="C62" s="468">
        <v>91</v>
      </c>
      <c r="D62" s="468">
        <v>4</v>
      </c>
      <c r="E62" s="468">
        <v>1537</v>
      </c>
      <c r="F62" s="468">
        <v>0</v>
      </c>
      <c r="G62" s="468">
        <v>114</v>
      </c>
      <c r="H62" s="468">
        <v>175</v>
      </c>
      <c r="I62" s="468">
        <v>7</v>
      </c>
      <c r="J62" s="468" t="s">
        <v>878</v>
      </c>
      <c r="K62" s="973"/>
      <c r="L62" s="973"/>
      <c r="M62" s="973"/>
      <c r="N62" s="973"/>
      <c r="O62" s="973"/>
      <c r="P62" s="973"/>
    </row>
    <row r="63" spans="1:16">
      <c r="A63" s="999" t="s">
        <v>340</v>
      </c>
      <c r="B63" s="468">
        <v>3417</v>
      </c>
      <c r="C63" s="468">
        <v>82</v>
      </c>
      <c r="D63" s="468">
        <v>13</v>
      </c>
      <c r="E63" s="468">
        <v>236</v>
      </c>
      <c r="F63" s="468">
        <v>24</v>
      </c>
      <c r="G63" s="468">
        <v>1234</v>
      </c>
      <c r="H63" s="468">
        <v>1792</v>
      </c>
      <c r="I63" s="468">
        <v>36</v>
      </c>
      <c r="J63" s="468" t="s">
        <v>878</v>
      </c>
      <c r="K63" s="973"/>
      <c r="L63" s="973"/>
      <c r="M63" s="973"/>
      <c r="N63" s="973"/>
      <c r="O63" s="973"/>
      <c r="P63" s="973"/>
    </row>
    <row r="64" spans="1:16">
      <c r="A64" s="999" t="s">
        <v>341</v>
      </c>
      <c r="B64" s="468">
        <v>3027</v>
      </c>
      <c r="C64" s="468">
        <v>80</v>
      </c>
      <c r="D64" s="468">
        <v>9</v>
      </c>
      <c r="E64" s="468">
        <v>251</v>
      </c>
      <c r="F64" s="468">
        <v>67</v>
      </c>
      <c r="G64" s="468">
        <v>920</v>
      </c>
      <c r="H64" s="468">
        <v>1677</v>
      </c>
      <c r="I64" s="468">
        <v>23</v>
      </c>
      <c r="J64" s="468" t="s">
        <v>878</v>
      </c>
      <c r="K64" s="973"/>
      <c r="L64" s="973"/>
      <c r="M64" s="973"/>
      <c r="N64" s="973"/>
      <c r="O64" s="973"/>
      <c r="P64" s="973"/>
    </row>
    <row r="65" spans="1:16">
      <c r="A65" s="999" t="s">
        <v>342</v>
      </c>
      <c r="B65" s="468">
        <v>3660</v>
      </c>
      <c r="C65" s="468">
        <v>30</v>
      </c>
      <c r="D65" s="468">
        <v>10</v>
      </c>
      <c r="E65" s="468">
        <v>275</v>
      </c>
      <c r="F65" s="468">
        <v>5</v>
      </c>
      <c r="G65" s="468">
        <v>2701</v>
      </c>
      <c r="H65" s="468">
        <v>617</v>
      </c>
      <c r="I65" s="468">
        <v>22</v>
      </c>
      <c r="J65" s="468" t="s">
        <v>878</v>
      </c>
      <c r="K65" s="973"/>
      <c r="L65" s="973"/>
      <c r="M65" s="973"/>
      <c r="N65" s="973"/>
      <c r="O65" s="973"/>
      <c r="P65" s="973"/>
    </row>
    <row r="66" spans="1:16">
      <c r="A66" s="999" t="s">
        <v>343</v>
      </c>
      <c r="B66" s="468">
        <v>2240</v>
      </c>
      <c r="C66" s="468">
        <v>62</v>
      </c>
      <c r="D66" s="468">
        <v>9</v>
      </c>
      <c r="E66" s="468">
        <v>173</v>
      </c>
      <c r="F66" s="468">
        <v>1</v>
      </c>
      <c r="G66" s="468">
        <v>889</v>
      </c>
      <c r="H66" s="468">
        <v>1092</v>
      </c>
      <c r="I66" s="468">
        <v>14</v>
      </c>
      <c r="J66" s="468" t="s">
        <v>878</v>
      </c>
      <c r="K66" s="973"/>
      <c r="L66" s="973"/>
      <c r="M66" s="973"/>
      <c r="N66" s="973"/>
      <c r="O66" s="973"/>
      <c r="P66" s="973"/>
    </row>
    <row r="67" spans="1:16" ht="20.25" customHeight="1">
      <c r="A67" s="999" t="s">
        <v>1120</v>
      </c>
      <c r="B67" s="692">
        <v>68357</v>
      </c>
      <c r="C67" s="692">
        <v>1914</v>
      </c>
      <c r="D67" s="692">
        <v>293</v>
      </c>
      <c r="E67" s="692">
        <v>13204</v>
      </c>
      <c r="F67" s="692">
        <v>595</v>
      </c>
      <c r="G67" s="692">
        <v>32053</v>
      </c>
      <c r="H67" s="692">
        <v>19544</v>
      </c>
      <c r="I67" s="692">
        <v>754</v>
      </c>
      <c r="J67" s="692">
        <v>866</v>
      </c>
      <c r="K67" s="973"/>
      <c r="L67" s="973"/>
      <c r="M67" s="973"/>
      <c r="N67" s="973"/>
      <c r="O67" s="973"/>
      <c r="P67" s="973"/>
    </row>
    <row r="68" spans="1:16" s="950" customFormat="1">
      <c r="A68" s="812"/>
      <c r="B68" s="458"/>
      <c r="C68" s="670"/>
      <c r="D68" s="670"/>
      <c r="E68" s="670"/>
      <c r="F68" s="670"/>
      <c r="G68" s="670"/>
      <c r="H68" s="670"/>
      <c r="I68" s="670"/>
      <c r="J68" s="670"/>
    </row>
    <row r="69" spans="1:16" s="950" customFormat="1" ht="13">
      <c r="A69" s="811"/>
      <c r="B69" s="1294" t="s">
        <v>91</v>
      </c>
      <c r="C69" s="1294"/>
      <c r="D69" s="1294"/>
      <c r="E69" s="1294"/>
      <c r="F69" s="1294"/>
      <c r="G69" s="1294"/>
      <c r="H69" s="1294"/>
      <c r="I69" s="1294"/>
      <c r="J69" s="1294"/>
    </row>
    <row r="70" spans="1:16" s="950" customFormat="1">
      <c r="A70" s="812"/>
      <c r="B70" s="458"/>
      <c r="C70" s="459"/>
      <c r="D70" s="459"/>
      <c r="E70" s="459"/>
      <c r="F70" s="459"/>
      <c r="G70" s="459"/>
      <c r="H70" s="459"/>
      <c r="I70" s="459"/>
      <c r="J70" s="459"/>
    </row>
    <row r="71" spans="1:16" s="950" customFormat="1">
      <c r="A71" s="999" t="s">
        <v>328</v>
      </c>
      <c r="B71" s="470">
        <v>100</v>
      </c>
      <c r="C71" s="471">
        <v>3.056484493105502</v>
      </c>
      <c r="D71" s="471">
        <v>0.7545008933070686</v>
      </c>
      <c r="E71" s="471">
        <v>9.8804342846671851</v>
      </c>
      <c r="F71" s="471">
        <v>6.0928123138943607E-2</v>
      </c>
      <c r="G71" s="471">
        <v>49.067295799166246</v>
      </c>
      <c r="H71" s="471">
        <v>35.332814146319116</v>
      </c>
      <c r="I71" s="471">
        <v>1.8470841541069221</v>
      </c>
      <c r="J71" s="471" t="s">
        <v>423</v>
      </c>
    </row>
    <row r="72" spans="1:16" s="950" customFormat="1">
      <c r="A72" s="999" t="s">
        <v>329</v>
      </c>
      <c r="B72" s="470">
        <v>100</v>
      </c>
      <c r="C72" s="471">
        <v>3.5218189573635503</v>
      </c>
      <c r="D72" s="471">
        <v>0.6697297898777842</v>
      </c>
      <c r="E72" s="471">
        <v>6.7374028671575079</v>
      </c>
      <c r="F72" s="471">
        <v>0.59902449880380559</v>
      </c>
      <c r="G72" s="471">
        <v>78.834544982474355</v>
      </c>
      <c r="H72" s="471">
        <v>8.6594276812373661</v>
      </c>
      <c r="I72" s="471">
        <v>0.97828304371209729</v>
      </c>
      <c r="J72" s="471" t="s">
        <v>423</v>
      </c>
    </row>
    <row r="73" spans="1:16" s="950" customFormat="1">
      <c r="A73" s="999" t="s">
        <v>330</v>
      </c>
      <c r="B73" s="470">
        <v>100</v>
      </c>
      <c r="C73" s="471">
        <v>19.922660479505026</v>
      </c>
      <c r="D73" s="471">
        <v>4.3928847641144628</v>
      </c>
      <c r="E73" s="471">
        <v>62.706883217324055</v>
      </c>
      <c r="F73" s="471">
        <v>0.63418406805877803</v>
      </c>
      <c r="G73" s="471">
        <v>1.608662026295437</v>
      </c>
      <c r="H73" s="471">
        <v>1.2529002320185614</v>
      </c>
      <c r="I73" s="471">
        <v>9.4818252126836811</v>
      </c>
      <c r="J73" s="471" t="s">
        <v>423</v>
      </c>
    </row>
    <row r="74" spans="1:16" s="950" customFormat="1">
      <c r="A74" s="999" t="s">
        <v>331</v>
      </c>
      <c r="B74" s="470">
        <v>100</v>
      </c>
      <c r="C74" s="471">
        <v>3.5015124016938901</v>
      </c>
      <c r="D74" s="471">
        <v>0.29461584996975199</v>
      </c>
      <c r="E74" s="471">
        <v>6.7979431336963101</v>
      </c>
      <c r="F74" s="471">
        <v>1.9358741681790685E-2</v>
      </c>
      <c r="G74" s="471">
        <v>31.849364791288565</v>
      </c>
      <c r="H74" s="471">
        <v>56.234724742891714</v>
      </c>
      <c r="I74" s="471">
        <v>1.3030852994555353</v>
      </c>
      <c r="J74" s="471" t="s">
        <v>423</v>
      </c>
    </row>
    <row r="75" spans="1:16" s="950" customFormat="1">
      <c r="A75" s="999" t="s">
        <v>332</v>
      </c>
      <c r="B75" s="470">
        <v>100</v>
      </c>
      <c r="C75" s="471">
        <v>21.983715766099184</v>
      </c>
      <c r="D75" s="471">
        <v>1.1472982975573649</v>
      </c>
      <c r="E75" s="471">
        <v>28.03478904515174</v>
      </c>
      <c r="F75" s="471">
        <v>0.14803849000740193</v>
      </c>
      <c r="G75" s="471">
        <v>14.304219096965211</v>
      </c>
      <c r="H75" s="471">
        <v>28.682457438934122</v>
      </c>
      <c r="I75" s="471">
        <v>5.7179866765358991</v>
      </c>
      <c r="J75" s="471" t="s">
        <v>423</v>
      </c>
    </row>
    <row r="76" spans="1:16" s="950" customFormat="1">
      <c r="A76" s="999" t="s">
        <v>333</v>
      </c>
      <c r="B76" s="470">
        <v>100</v>
      </c>
      <c r="C76" s="471">
        <v>5.8677767865992667</v>
      </c>
      <c r="D76" s="471">
        <v>1.3380909901873328</v>
      </c>
      <c r="E76" s="471">
        <v>77.381306373277823</v>
      </c>
      <c r="F76" s="471">
        <v>0.20814748736247399</v>
      </c>
      <c r="G76" s="471">
        <v>8.0681930815739911</v>
      </c>
      <c r="H76" s="471">
        <v>0</v>
      </c>
      <c r="I76" s="471">
        <v>7.1364852809991079</v>
      </c>
      <c r="J76" s="471" t="s">
        <v>423</v>
      </c>
    </row>
    <row r="77" spans="1:16" s="950" customFormat="1">
      <c r="A77" s="999" t="s">
        <v>334</v>
      </c>
      <c r="B77" s="470">
        <v>100</v>
      </c>
      <c r="C77" s="471">
        <v>3.8456567258063128</v>
      </c>
      <c r="D77" s="471">
        <v>0.86167526905810277</v>
      </c>
      <c r="E77" s="471">
        <v>11.882501960311236</v>
      </c>
      <c r="F77" s="471">
        <v>6.7210670986532009E-2</v>
      </c>
      <c r="G77" s="471">
        <v>39.140737421695263</v>
      </c>
      <c r="H77" s="471">
        <v>42.341861046246109</v>
      </c>
      <c r="I77" s="471">
        <v>1.861218581165502</v>
      </c>
      <c r="J77" s="471" t="s">
        <v>423</v>
      </c>
    </row>
    <row r="78" spans="1:16" s="950" customFormat="1">
      <c r="A78" s="999" t="s">
        <v>335</v>
      </c>
      <c r="B78" s="470">
        <v>100</v>
      </c>
      <c r="C78" s="471">
        <v>2.1882475299011959</v>
      </c>
      <c r="D78" s="471">
        <v>0.29433177327093085</v>
      </c>
      <c r="E78" s="471">
        <v>2.3848153926157045</v>
      </c>
      <c r="F78" s="471">
        <v>2.1840873634945399E-2</v>
      </c>
      <c r="G78" s="471">
        <v>51.639105564222568</v>
      </c>
      <c r="H78" s="471">
        <v>42.885075403016124</v>
      </c>
      <c r="I78" s="471">
        <v>0.58658346333853351</v>
      </c>
      <c r="J78" s="471" t="s">
        <v>423</v>
      </c>
    </row>
    <row r="79" spans="1:16" s="950" customFormat="1">
      <c r="A79" s="999" t="s">
        <v>336</v>
      </c>
      <c r="B79" s="470">
        <v>100</v>
      </c>
      <c r="C79" s="471">
        <v>3.168373459818457</v>
      </c>
      <c r="D79" s="471">
        <v>0.30446165755336091</v>
      </c>
      <c r="E79" s="471">
        <v>8.1339335460045259</v>
      </c>
      <c r="F79" s="471">
        <v>0.39740258459596584</v>
      </c>
      <c r="G79" s="471">
        <v>64.628211639063792</v>
      </c>
      <c r="H79" s="471">
        <v>22.653426487917681</v>
      </c>
      <c r="I79" s="471">
        <v>0.71468368036209984</v>
      </c>
      <c r="J79" s="471" t="s">
        <v>423</v>
      </c>
    </row>
    <row r="80" spans="1:16" s="950" customFormat="1">
      <c r="A80" s="999" t="s">
        <v>337</v>
      </c>
      <c r="B80" s="470">
        <v>100</v>
      </c>
      <c r="C80" s="471">
        <v>3.048260214734039</v>
      </c>
      <c r="D80" s="471">
        <v>0.37685112764458351</v>
      </c>
      <c r="E80" s="471">
        <v>46.334104703851899</v>
      </c>
      <c r="F80" s="471">
        <v>2.0709036023865082</v>
      </c>
      <c r="G80" s="471">
        <v>24.677931261837198</v>
      </c>
      <c r="H80" s="471">
        <v>22.38531250202</v>
      </c>
      <c r="I80" s="471">
        <v>1.1064749875568023</v>
      </c>
      <c r="J80" s="471" t="s">
        <v>423</v>
      </c>
    </row>
    <row r="81" spans="1:18" s="950" customFormat="1">
      <c r="A81" s="999" t="s">
        <v>338</v>
      </c>
      <c r="B81" s="470">
        <v>100</v>
      </c>
      <c r="C81" s="471">
        <v>4.5573440643863181</v>
      </c>
      <c r="D81" s="471">
        <v>0.76346970713167894</v>
      </c>
      <c r="E81" s="471">
        <v>8.5255980326402856</v>
      </c>
      <c r="F81" s="471">
        <v>2.5609210820478427</v>
      </c>
      <c r="G81" s="471">
        <v>39.612117147328412</v>
      </c>
      <c r="H81" s="471">
        <v>42.222222222222221</v>
      </c>
      <c r="I81" s="471">
        <v>1.7605633802816902</v>
      </c>
      <c r="J81" s="471" t="s">
        <v>423</v>
      </c>
    </row>
    <row r="82" spans="1:18" s="950" customFormat="1">
      <c r="A82" s="999" t="s">
        <v>339</v>
      </c>
      <c r="B82" s="470">
        <v>100</v>
      </c>
      <c r="C82" s="471">
        <v>4.7409769757311757</v>
      </c>
      <c r="D82" s="471">
        <v>0.18668326073428748</v>
      </c>
      <c r="E82" s="471">
        <v>79.708566687409245</v>
      </c>
      <c r="F82" s="471">
        <v>1.6853349927400955E-2</v>
      </c>
      <c r="G82" s="471">
        <v>5.8986724745903336</v>
      </c>
      <c r="H82" s="471">
        <v>9.0735843186060983</v>
      </c>
      <c r="I82" s="471">
        <v>0.37466293300145198</v>
      </c>
      <c r="J82" s="471" t="s">
        <v>423</v>
      </c>
    </row>
    <row r="83" spans="1:18" s="950" customFormat="1">
      <c r="A83" s="999" t="s">
        <v>340</v>
      </c>
      <c r="B83" s="470">
        <v>100</v>
      </c>
      <c r="C83" s="471">
        <v>2.3956214420558148</v>
      </c>
      <c r="D83" s="471">
        <v>0.37390426294762413</v>
      </c>
      <c r="E83" s="471">
        <v>6.9080824784511146</v>
      </c>
      <c r="F83" s="471">
        <v>0.69805218562041771</v>
      </c>
      <c r="G83" s="471">
        <v>36.126761593958996</v>
      </c>
      <c r="H83" s="471">
        <v>52.451231469421799</v>
      </c>
      <c r="I83" s="471">
        <v>1.0470782784306265</v>
      </c>
      <c r="J83" s="471" t="s">
        <v>423</v>
      </c>
    </row>
    <row r="84" spans="1:18" s="950" customFormat="1">
      <c r="A84" s="999" t="s">
        <v>341</v>
      </c>
      <c r="B84" s="470">
        <v>100</v>
      </c>
      <c r="C84" s="471">
        <v>2.6518999364072577</v>
      </c>
      <c r="D84" s="471">
        <v>0.30309787501135582</v>
      </c>
      <c r="E84" s="471">
        <v>8.2885293558963689</v>
      </c>
      <c r="F84" s="471">
        <v>2.1993178233112824</v>
      </c>
      <c r="G84" s="471">
        <v>30.40806719357796</v>
      </c>
      <c r="H84" s="471">
        <v>55.398363106298987</v>
      </c>
      <c r="I84" s="471">
        <v>0.75072470949679149</v>
      </c>
      <c r="J84" s="471" t="s">
        <v>423</v>
      </c>
    </row>
    <row r="85" spans="1:18" s="950" customFormat="1">
      <c r="A85" s="999" t="s">
        <v>342</v>
      </c>
      <c r="B85" s="470">
        <v>100</v>
      </c>
      <c r="C85" s="471">
        <v>0.82107751053670597</v>
      </c>
      <c r="D85" s="471">
        <v>0.281434221581633</v>
      </c>
      <c r="E85" s="471">
        <v>7.5003586237046855</v>
      </c>
      <c r="F85" s="471">
        <v>0.13251999754086602</v>
      </c>
      <c r="G85" s="471">
        <v>73.808173888095737</v>
      </c>
      <c r="H85" s="471">
        <v>16.855997212981496</v>
      </c>
      <c r="I85" s="471">
        <v>0.60043854555887233</v>
      </c>
      <c r="J85" s="471" t="s">
        <v>423</v>
      </c>
    </row>
    <row r="86" spans="1:18" s="950" customFormat="1">
      <c r="A86" s="999" t="s">
        <v>343</v>
      </c>
      <c r="B86" s="470">
        <v>100</v>
      </c>
      <c r="C86" s="471">
        <v>2.7651312265666843</v>
      </c>
      <c r="D86" s="471">
        <v>0.4028298518121764</v>
      </c>
      <c r="E86" s="471">
        <v>7.7441528298518119</v>
      </c>
      <c r="F86" s="471">
        <v>3.2360292804856278E-2</v>
      </c>
      <c r="G86" s="471">
        <v>39.669255490091054</v>
      </c>
      <c r="H86" s="471">
        <v>48.752454918764506</v>
      </c>
      <c r="I86" s="471">
        <v>0.63381539010890908</v>
      </c>
      <c r="J86" s="471" t="s">
        <v>423</v>
      </c>
    </row>
    <row r="87" spans="1:18" s="950" customFormat="1" ht="20.149999999999999" customHeight="1">
      <c r="A87" s="999" t="s">
        <v>1120</v>
      </c>
      <c r="B87" s="470">
        <v>100</v>
      </c>
      <c r="C87" s="471">
        <v>2.799509191684054</v>
      </c>
      <c r="D87" s="471">
        <v>0.42834180300738955</v>
      </c>
      <c r="E87" s="471">
        <v>19.316489074760494</v>
      </c>
      <c r="F87" s="471">
        <v>0.87050816215692339</v>
      </c>
      <c r="G87" s="471">
        <v>46.890809778861964</v>
      </c>
      <c r="H87" s="471">
        <v>28.590901028247078</v>
      </c>
      <c r="I87" s="471">
        <v>1.1034409612820997</v>
      </c>
      <c r="J87" s="471" t="s">
        <v>423</v>
      </c>
    </row>
    <row r="88" spans="1:18" ht="12.75" customHeight="1">
      <c r="B88" s="869"/>
      <c r="C88" s="977"/>
      <c r="D88" s="977"/>
      <c r="E88" s="977"/>
      <c r="F88" s="977"/>
      <c r="G88" s="977"/>
      <c r="H88" s="977"/>
      <c r="I88" s="977"/>
      <c r="J88" s="977"/>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1125</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1126</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1646</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1127</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1128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1122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2005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sheetView>
  </sheetViews>
  <sheetFormatPr baseColWidth="10" defaultColWidth="11.54296875" defaultRowHeight="12.5"/>
  <cols>
    <col min="1" max="1" width="23.453125" style="812" customWidth="1"/>
    <col min="2" max="2" width="12.453125" style="812" customWidth="1"/>
    <col min="3" max="10" width="12.453125" style="961" customWidth="1"/>
    <col min="11" max="16384" width="11.54296875" style="811"/>
  </cols>
  <sheetData>
    <row r="1" spans="1:16" ht="13">
      <c r="A1" s="257" t="s">
        <v>263</v>
      </c>
    </row>
    <row r="3" spans="1:16" ht="15">
      <c r="A3" s="850" t="s">
        <v>828</v>
      </c>
      <c r="B3" s="1002" t="s">
        <v>666</v>
      </c>
      <c r="D3" s="1002"/>
      <c r="E3" s="1002"/>
      <c r="F3" s="1002"/>
      <c r="G3" s="1002"/>
      <c r="H3" s="1002"/>
      <c r="I3" s="1002"/>
      <c r="J3" s="1002"/>
    </row>
    <row r="5" spans="1:16" ht="15.75" customHeight="1">
      <c r="A5" s="1429" t="s">
        <v>327</v>
      </c>
      <c r="B5" s="1409" t="s">
        <v>664</v>
      </c>
      <c r="C5" s="1430" t="s">
        <v>559</v>
      </c>
      <c r="D5" s="1430"/>
      <c r="E5" s="1430"/>
      <c r="F5" s="1430"/>
      <c r="G5" s="1430"/>
      <c r="H5" s="1430"/>
      <c r="I5" s="1430"/>
      <c r="J5" s="1431" t="s">
        <v>1119</v>
      </c>
    </row>
    <row r="6" spans="1:16" ht="15.75" customHeight="1">
      <c r="A6" s="1429"/>
      <c r="B6" s="1409"/>
      <c r="C6" s="1430" t="s">
        <v>1111</v>
      </c>
      <c r="D6" s="1430"/>
      <c r="E6" s="1430"/>
      <c r="F6" s="1432" t="s">
        <v>1115</v>
      </c>
      <c r="G6" s="1432" t="s">
        <v>1116</v>
      </c>
      <c r="H6" s="1431" t="s">
        <v>1112</v>
      </c>
      <c r="I6" s="1434"/>
      <c r="J6" s="1431"/>
    </row>
    <row r="7" spans="1:16" ht="81" customHeight="1">
      <c r="A7" s="1429"/>
      <c r="B7" s="1409"/>
      <c r="C7" s="1019" t="s">
        <v>1113</v>
      </c>
      <c r="D7" s="1019" t="s">
        <v>1052</v>
      </c>
      <c r="E7" s="1019" t="s">
        <v>1114</v>
      </c>
      <c r="F7" s="1433"/>
      <c r="G7" s="1433"/>
      <c r="H7" s="1019" t="s">
        <v>1117</v>
      </c>
      <c r="I7" s="1019" t="s">
        <v>1118</v>
      </c>
      <c r="J7" s="1431"/>
    </row>
    <row r="8" spans="1:16">
      <c r="A8" s="974"/>
      <c r="B8" s="974"/>
      <c r="C8" s="1004"/>
      <c r="D8" s="1004"/>
      <c r="E8" s="1004"/>
      <c r="F8" s="1004"/>
      <c r="G8" s="1004"/>
      <c r="H8" s="1004"/>
      <c r="I8" s="1004"/>
      <c r="J8" s="1004"/>
    </row>
    <row r="9" spans="1:16" ht="13">
      <c r="B9" s="1435" t="s">
        <v>71</v>
      </c>
      <c r="C9" s="1435"/>
      <c r="D9" s="1435"/>
      <c r="E9" s="1435"/>
      <c r="F9" s="1435"/>
      <c r="G9" s="1435"/>
      <c r="H9" s="1435"/>
      <c r="I9" s="1435"/>
      <c r="J9" s="1435"/>
    </row>
    <row r="10" spans="1:16" s="973" customFormat="1">
      <c r="A10" s="812"/>
      <c r="B10" s="458"/>
      <c r="C10" s="459"/>
      <c r="D10" s="460"/>
      <c r="E10" s="459"/>
      <c r="F10" s="459"/>
      <c r="G10" s="459"/>
      <c r="H10" s="459"/>
      <c r="I10" s="459"/>
      <c r="J10" s="459"/>
    </row>
    <row r="11" spans="1:16" s="973" customFormat="1">
      <c r="A11" s="999" t="s">
        <v>328</v>
      </c>
      <c r="B11" s="461">
        <v>190324</v>
      </c>
      <c r="C11" s="461">
        <v>8847</v>
      </c>
      <c r="D11" s="462">
        <v>1230</v>
      </c>
      <c r="E11" s="461">
        <v>21638</v>
      </c>
      <c r="F11" s="461">
        <v>183</v>
      </c>
      <c r="G11" s="461">
        <v>103805</v>
      </c>
      <c r="H11" s="461">
        <v>51124</v>
      </c>
      <c r="I11" s="461">
        <v>3499</v>
      </c>
      <c r="J11" s="461" t="s">
        <v>878</v>
      </c>
    </row>
    <row r="12" spans="1:16">
      <c r="A12" s="999" t="s">
        <v>329</v>
      </c>
      <c r="B12" s="461">
        <v>410743</v>
      </c>
      <c r="C12" s="462">
        <v>25521</v>
      </c>
      <c r="D12" s="1020">
        <v>1576</v>
      </c>
      <c r="E12" s="462">
        <v>24699</v>
      </c>
      <c r="F12" s="462">
        <v>2674</v>
      </c>
      <c r="G12" s="462">
        <v>333641</v>
      </c>
      <c r="H12" s="462">
        <v>18828</v>
      </c>
      <c r="I12" s="462">
        <v>3804</v>
      </c>
      <c r="J12" s="462" t="s">
        <v>878</v>
      </c>
      <c r="K12" s="973"/>
      <c r="L12" s="973"/>
      <c r="M12" s="973"/>
      <c r="N12" s="973"/>
      <c r="O12" s="973"/>
      <c r="P12" s="973"/>
    </row>
    <row r="13" spans="1:16">
      <c r="A13" s="999" t="s">
        <v>330</v>
      </c>
      <c r="B13" s="461">
        <v>8976</v>
      </c>
      <c r="C13" s="461">
        <v>1574</v>
      </c>
      <c r="D13" s="462">
        <v>235</v>
      </c>
      <c r="E13" s="461">
        <v>5824</v>
      </c>
      <c r="F13" s="461">
        <v>57</v>
      </c>
      <c r="G13" s="461">
        <v>99</v>
      </c>
      <c r="H13" s="461">
        <v>63</v>
      </c>
      <c r="I13" s="461">
        <v>1122</v>
      </c>
      <c r="J13" s="461" t="s">
        <v>878</v>
      </c>
      <c r="K13" s="973"/>
      <c r="L13" s="973"/>
      <c r="M13" s="973"/>
      <c r="N13" s="973"/>
      <c r="O13" s="973"/>
      <c r="P13" s="973"/>
    </row>
    <row r="14" spans="1:16">
      <c r="A14" s="999" t="s">
        <v>331</v>
      </c>
      <c r="B14" s="461">
        <v>135863</v>
      </c>
      <c r="C14" s="462">
        <v>7526</v>
      </c>
      <c r="D14" s="1020">
        <v>358</v>
      </c>
      <c r="E14" s="462">
        <v>8722</v>
      </c>
      <c r="F14" s="462">
        <v>43</v>
      </c>
      <c r="G14" s="462">
        <v>51540</v>
      </c>
      <c r="H14" s="462">
        <v>66321</v>
      </c>
      <c r="I14" s="462">
        <v>1354</v>
      </c>
      <c r="J14" s="462" t="s">
        <v>878</v>
      </c>
      <c r="K14" s="973"/>
      <c r="L14" s="973"/>
      <c r="M14" s="973"/>
      <c r="N14" s="973"/>
      <c r="O14" s="973"/>
      <c r="P14" s="973"/>
    </row>
    <row r="15" spans="1:16">
      <c r="A15" s="999" t="s">
        <v>332</v>
      </c>
      <c r="B15" s="461">
        <v>5113</v>
      </c>
      <c r="C15" s="461">
        <v>1490</v>
      </c>
      <c r="D15" s="462">
        <v>49</v>
      </c>
      <c r="E15" s="461">
        <v>1938</v>
      </c>
      <c r="F15" s="461">
        <v>11</v>
      </c>
      <c r="G15" s="461">
        <v>792</v>
      </c>
      <c r="H15" s="461">
        <v>597</v>
      </c>
      <c r="I15" s="461">
        <v>236</v>
      </c>
      <c r="J15" s="461" t="s">
        <v>878</v>
      </c>
      <c r="K15" s="973"/>
      <c r="L15" s="973"/>
      <c r="M15" s="973"/>
      <c r="N15" s="973"/>
      <c r="O15" s="973"/>
      <c r="P15" s="973"/>
    </row>
    <row r="16" spans="1:16">
      <c r="A16" s="999" t="s">
        <v>333</v>
      </c>
      <c r="B16" s="461">
        <v>10032</v>
      </c>
      <c r="C16" s="462">
        <v>935</v>
      </c>
      <c r="D16" s="1020">
        <v>113</v>
      </c>
      <c r="E16" s="462">
        <v>7667</v>
      </c>
      <c r="F16" s="462">
        <v>30</v>
      </c>
      <c r="G16" s="462">
        <v>691</v>
      </c>
      <c r="H16" s="462">
        <v>0</v>
      </c>
      <c r="I16" s="462">
        <v>597</v>
      </c>
      <c r="J16" s="462" t="s">
        <v>878</v>
      </c>
      <c r="K16" s="973"/>
      <c r="L16" s="973"/>
      <c r="M16" s="973"/>
      <c r="N16" s="973"/>
      <c r="O16" s="973"/>
      <c r="P16" s="973"/>
    </row>
    <row r="17" spans="1:16">
      <c r="A17" s="999" t="s">
        <v>334</v>
      </c>
      <c r="B17" s="461">
        <v>97442</v>
      </c>
      <c r="C17" s="461">
        <v>5280</v>
      </c>
      <c r="D17" s="462">
        <v>788</v>
      </c>
      <c r="E17" s="461">
        <v>13577</v>
      </c>
      <c r="F17" s="461">
        <v>106</v>
      </c>
      <c r="G17" s="461">
        <v>44284</v>
      </c>
      <c r="H17" s="461">
        <v>31487</v>
      </c>
      <c r="I17" s="461">
        <v>1920</v>
      </c>
      <c r="J17" s="461" t="s">
        <v>878</v>
      </c>
      <c r="K17" s="973"/>
      <c r="L17" s="973"/>
      <c r="M17" s="973"/>
      <c r="N17" s="973"/>
      <c r="O17" s="973"/>
      <c r="P17" s="973"/>
    </row>
    <row r="18" spans="1:16">
      <c r="A18" s="999" t="s">
        <v>335</v>
      </c>
      <c r="B18" s="461">
        <v>78947</v>
      </c>
      <c r="C18" s="462">
        <v>2284</v>
      </c>
      <c r="D18" s="1020">
        <v>247</v>
      </c>
      <c r="E18" s="462">
        <v>2248</v>
      </c>
      <c r="F18" s="462">
        <v>28</v>
      </c>
      <c r="G18" s="462">
        <v>51109</v>
      </c>
      <c r="H18" s="462">
        <v>22551</v>
      </c>
      <c r="I18" s="462">
        <v>480</v>
      </c>
      <c r="J18" s="462" t="s">
        <v>878</v>
      </c>
      <c r="K18" s="973"/>
      <c r="L18" s="973"/>
      <c r="M18" s="973"/>
      <c r="N18" s="973"/>
      <c r="O18" s="973"/>
      <c r="P18" s="973"/>
    </row>
    <row r="19" spans="1:16">
      <c r="A19" s="999" t="s">
        <v>336</v>
      </c>
      <c r="B19" s="461">
        <v>367152</v>
      </c>
      <c r="C19" s="461">
        <v>10639</v>
      </c>
      <c r="D19" s="462">
        <v>980</v>
      </c>
      <c r="E19" s="461">
        <v>27501</v>
      </c>
      <c r="F19" s="461">
        <v>567</v>
      </c>
      <c r="G19" s="461">
        <v>265850</v>
      </c>
      <c r="H19" s="461">
        <v>59052</v>
      </c>
      <c r="I19" s="461">
        <v>2564</v>
      </c>
      <c r="J19" s="461" t="s">
        <v>878</v>
      </c>
      <c r="K19" s="973"/>
      <c r="L19" s="973"/>
      <c r="M19" s="973"/>
      <c r="N19" s="973"/>
      <c r="O19" s="973"/>
      <c r="P19" s="973"/>
    </row>
    <row r="20" spans="1:16">
      <c r="A20" s="999" t="s">
        <v>337</v>
      </c>
      <c r="B20" s="461">
        <v>459793</v>
      </c>
      <c r="C20" s="462">
        <v>22231</v>
      </c>
      <c r="D20" s="1020">
        <v>1782</v>
      </c>
      <c r="E20" s="462">
        <v>159105</v>
      </c>
      <c r="F20" s="462">
        <v>12196</v>
      </c>
      <c r="G20" s="462">
        <v>154433</v>
      </c>
      <c r="H20" s="462">
        <v>104199</v>
      </c>
      <c r="I20" s="462">
        <v>5846</v>
      </c>
      <c r="J20" s="462" t="s">
        <v>878</v>
      </c>
      <c r="K20" s="973"/>
      <c r="L20" s="973"/>
      <c r="M20" s="973"/>
      <c r="N20" s="973"/>
      <c r="O20" s="973"/>
      <c r="P20" s="973"/>
    </row>
    <row r="21" spans="1:16">
      <c r="A21" s="999" t="s">
        <v>338</v>
      </c>
      <c r="B21" s="461">
        <v>79787</v>
      </c>
      <c r="C21" s="461">
        <v>5038</v>
      </c>
      <c r="D21" s="462">
        <v>503</v>
      </c>
      <c r="E21" s="461">
        <v>9109</v>
      </c>
      <c r="F21" s="461">
        <v>2330</v>
      </c>
      <c r="G21" s="461">
        <v>34155</v>
      </c>
      <c r="H21" s="461">
        <v>27257</v>
      </c>
      <c r="I21" s="461">
        <v>1397</v>
      </c>
      <c r="J21" s="461" t="s">
        <v>878</v>
      </c>
      <c r="K21" s="973"/>
      <c r="L21" s="973"/>
      <c r="M21" s="973"/>
      <c r="N21" s="973"/>
      <c r="O21" s="973"/>
      <c r="P21" s="973"/>
    </row>
    <row r="22" spans="1:16">
      <c r="A22" s="999" t="s">
        <v>339</v>
      </c>
      <c r="B22" s="461">
        <v>27325</v>
      </c>
      <c r="C22" s="462">
        <v>3077</v>
      </c>
      <c r="D22" s="1020">
        <v>119</v>
      </c>
      <c r="E22" s="462">
        <v>15683</v>
      </c>
      <c r="F22" s="462">
        <v>18</v>
      </c>
      <c r="G22" s="462">
        <v>4400</v>
      </c>
      <c r="H22" s="462">
        <v>3740</v>
      </c>
      <c r="I22" s="462">
        <v>289</v>
      </c>
      <c r="J22" s="462" t="s">
        <v>878</v>
      </c>
      <c r="K22" s="973"/>
      <c r="L22" s="973"/>
      <c r="M22" s="973"/>
      <c r="N22" s="973"/>
      <c r="O22" s="973"/>
      <c r="P22" s="973"/>
    </row>
    <row r="23" spans="1:16">
      <c r="A23" s="999" t="s">
        <v>340</v>
      </c>
      <c r="B23" s="461">
        <v>109499</v>
      </c>
      <c r="C23" s="461">
        <v>4579</v>
      </c>
      <c r="D23" s="462">
        <v>391</v>
      </c>
      <c r="E23" s="461">
        <v>8933</v>
      </c>
      <c r="F23" s="461">
        <v>776</v>
      </c>
      <c r="G23" s="461">
        <v>48250</v>
      </c>
      <c r="H23" s="461">
        <v>45266</v>
      </c>
      <c r="I23" s="461">
        <v>1303</v>
      </c>
      <c r="J23" s="461" t="s">
        <v>878</v>
      </c>
      <c r="K23" s="973"/>
      <c r="L23" s="973"/>
      <c r="M23" s="973"/>
      <c r="N23" s="973"/>
      <c r="O23" s="973"/>
      <c r="P23" s="973"/>
    </row>
    <row r="24" spans="1:16">
      <c r="A24" s="999" t="s">
        <v>341</v>
      </c>
      <c r="B24" s="461">
        <v>100898</v>
      </c>
      <c r="C24" s="462">
        <v>4424</v>
      </c>
      <c r="D24" s="1020">
        <v>267</v>
      </c>
      <c r="E24" s="462">
        <v>8907</v>
      </c>
      <c r="F24" s="462">
        <v>1721</v>
      </c>
      <c r="G24" s="462">
        <v>35833</v>
      </c>
      <c r="H24" s="462">
        <v>48945</v>
      </c>
      <c r="I24" s="462">
        <v>801</v>
      </c>
      <c r="J24" s="462" t="s">
        <v>878</v>
      </c>
      <c r="K24" s="973"/>
      <c r="L24" s="973"/>
      <c r="M24" s="973"/>
      <c r="N24" s="973"/>
      <c r="O24" s="973"/>
      <c r="P24" s="973"/>
    </row>
    <row r="25" spans="1:16">
      <c r="A25" s="999" t="s">
        <v>342</v>
      </c>
      <c r="B25" s="461">
        <v>140895</v>
      </c>
      <c r="C25" s="461">
        <v>2132</v>
      </c>
      <c r="D25" s="462">
        <v>343</v>
      </c>
      <c r="E25" s="461">
        <v>9556</v>
      </c>
      <c r="F25" s="461">
        <v>198</v>
      </c>
      <c r="G25" s="461">
        <v>109165</v>
      </c>
      <c r="H25" s="461">
        <v>18699</v>
      </c>
      <c r="I25" s="461">
        <v>801</v>
      </c>
      <c r="J25" s="461" t="s">
        <v>878</v>
      </c>
      <c r="K25" s="973"/>
      <c r="L25" s="973"/>
      <c r="M25" s="973"/>
      <c r="N25" s="973"/>
      <c r="O25" s="973"/>
      <c r="P25" s="973"/>
    </row>
    <row r="26" spans="1:16">
      <c r="A26" s="999" t="s">
        <v>343</v>
      </c>
      <c r="B26" s="461">
        <v>71449</v>
      </c>
      <c r="C26" s="462">
        <v>3314</v>
      </c>
      <c r="D26" s="1020">
        <v>290</v>
      </c>
      <c r="E26" s="462">
        <v>6023</v>
      </c>
      <c r="F26" s="462">
        <v>38</v>
      </c>
      <c r="G26" s="462">
        <v>33624</v>
      </c>
      <c r="H26" s="462">
        <v>27658</v>
      </c>
      <c r="I26" s="462">
        <v>502</v>
      </c>
      <c r="J26" s="462" t="s">
        <v>878</v>
      </c>
      <c r="K26" s="973"/>
      <c r="L26" s="973"/>
      <c r="M26" s="973"/>
      <c r="N26" s="973"/>
      <c r="O26" s="973"/>
      <c r="P26" s="973"/>
    </row>
    <row r="27" spans="1:16" ht="20.25" customHeight="1">
      <c r="A27" s="999" t="s">
        <v>1120</v>
      </c>
      <c r="B27" s="461">
        <v>2325754</v>
      </c>
      <c r="C27" s="461">
        <v>135374</v>
      </c>
      <c r="D27" s="461">
        <v>7122</v>
      </c>
      <c r="E27" s="461">
        <v>337244</v>
      </c>
      <c r="F27" s="461">
        <v>21256</v>
      </c>
      <c r="G27" s="461">
        <v>1272454</v>
      </c>
      <c r="H27" s="461">
        <v>525787</v>
      </c>
      <c r="I27" s="461">
        <v>26517</v>
      </c>
      <c r="J27" s="461">
        <v>34717</v>
      </c>
      <c r="K27" s="973"/>
      <c r="L27" s="973"/>
      <c r="M27" s="973"/>
      <c r="N27" s="973"/>
      <c r="O27" s="973"/>
      <c r="P27" s="973"/>
    </row>
    <row r="28" spans="1:16">
      <c r="A28" s="974"/>
      <c r="B28" s="463"/>
      <c r="C28" s="463"/>
      <c r="D28" s="463"/>
      <c r="E28" s="463"/>
      <c r="F28" s="463"/>
      <c r="G28" s="463"/>
      <c r="H28" s="463"/>
      <c r="I28" s="463"/>
      <c r="J28" s="463"/>
    </row>
    <row r="29" spans="1:16" ht="15">
      <c r="B29" s="1435" t="s">
        <v>1710</v>
      </c>
      <c r="C29" s="1435"/>
      <c r="D29" s="1435"/>
      <c r="E29" s="1435"/>
      <c r="F29" s="1435"/>
      <c r="G29" s="1435"/>
      <c r="H29" s="1435"/>
      <c r="I29" s="1435"/>
      <c r="J29" s="1435"/>
    </row>
    <row r="30" spans="1:16" s="973" customFormat="1">
      <c r="A30" s="812"/>
      <c r="B30" s="458"/>
      <c r="C30" s="459"/>
      <c r="D30" s="460"/>
      <c r="E30" s="459"/>
      <c r="F30" s="459"/>
      <c r="G30" s="459"/>
      <c r="H30" s="459"/>
      <c r="I30" s="459"/>
      <c r="J30" s="459"/>
    </row>
    <row r="31" spans="1:16" s="973" customFormat="1">
      <c r="A31" s="999" t="s">
        <v>328</v>
      </c>
      <c r="B31" s="464">
        <v>18.16</v>
      </c>
      <c r="C31" s="464">
        <v>0.84</v>
      </c>
      <c r="D31" s="465">
        <v>0.12</v>
      </c>
      <c r="E31" s="464">
        <v>2.06</v>
      </c>
      <c r="F31" s="464">
        <v>0.02</v>
      </c>
      <c r="G31" s="464">
        <v>9.9</v>
      </c>
      <c r="H31" s="464">
        <v>4.88</v>
      </c>
      <c r="I31" s="464">
        <v>0.33</v>
      </c>
      <c r="J31" s="464" t="s">
        <v>878</v>
      </c>
    </row>
    <row r="32" spans="1:16">
      <c r="A32" s="999" t="s">
        <v>329</v>
      </c>
      <c r="B32" s="465">
        <v>33.200000000000003</v>
      </c>
      <c r="C32" s="465">
        <v>2.06</v>
      </c>
      <c r="D32" s="1021">
        <v>0.13</v>
      </c>
      <c r="E32" s="465">
        <v>2</v>
      </c>
      <c r="F32" s="465">
        <v>0.22</v>
      </c>
      <c r="G32" s="465">
        <v>26.97</v>
      </c>
      <c r="H32" s="465">
        <v>1.52</v>
      </c>
      <c r="I32" s="465">
        <v>0.31</v>
      </c>
      <c r="J32" s="465" t="s">
        <v>878</v>
      </c>
      <c r="K32" s="973"/>
      <c r="L32" s="973"/>
      <c r="M32" s="973"/>
      <c r="N32" s="973"/>
      <c r="O32" s="973"/>
      <c r="P32" s="973"/>
    </row>
    <row r="33" spans="1:16">
      <c r="A33" s="999" t="s">
        <v>330</v>
      </c>
      <c r="B33" s="464">
        <v>2.74</v>
      </c>
      <c r="C33" s="464">
        <v>0.48</v>
      </c>
      <c r="D33" s="465">
        <v>7.0000000000000007E-2</v>
      </c>
      <c r="E33" s="464">
        <v>1.78</v>
      </c>
      <c r="F33" s="464">
        <v>0.02</v>
      </c>
      <c r="G33" s="464">
        <v>0.03</v>
      </c>
      <c r="H33" s="464">
        <v>0.02</v>
      </c>
      <c r="I33" s="464">
        <v>0.34</v>
      </c>
      <c r="J33" s="464" t="s">
        <v>878</v>
      </c>
      <c r="K33" s="973"/>
      <c r="L33" s="973"/>
      <c r="M33" s="973"/>
      <c r="N33" s="973"/>
      <c r="O33" s="973"/>
      <c r="P33" s="973"/>
    </row>
    <row r="34" spans="1:16">
      <c r="A34" s="999" t="s">
        <v>331</v>
      </c>
      <c r="B34" s="465">
        <v>55.09</v>
      </c>
      <c r="C34" s="465">
        <v>3.05</v>
      </c>
      <c r="D34" s="1021">
        <v>0.15</v>
      </c>
      <c r="E34" s="465">
        <v>3.54</v>
      </c>
      <c r="F34" s="465">
        <v>0.02</v>
      </c>
      <c r="G34" s="465">
        <v>20.9</v>
      </c>
      <c r="H34" s="465">
        <v>26.89</v>
      </c>
      <c r="I34" s="465">
        <v>0.55000000000000004</v>
      </c>
      <c r="J34" s="465" t="s">
        <v>878</v>
      </c>
      <c r="K34" s="973"/>
      <c r="L34" s="973"/>
      <c r="M34" s="973"/>
      <c r="N34" s="973"/>
      <c r="O34" s="973"/>
      <c r="P34" s="973"/>
    </row>
    <row r="35" spans="1:16">
      <c r="A35" s="999" t="s">
        <v>332</v>
      </c>
      <c r="B35" s="464">
        <v>7.84</v>
      </c>
      <c r="C35" s="464">
        <v>2.2799999999999998</v>
      </c>
      <c r="D35" s="465">
        <v>7.0000000000000007E-2</v>
      </c>
      <c r="E35" s="464">
        <v>2.97</v>
      </c>
      <c r="F35" s="464">
        <v>0.02</v>
      </c>
      <c r="G35" s="464">
        <v>1.21</v>
      </c>
      <c r="H35" s="464">
        <v>0.91</v>
      </c>
      <c r="I35" s="464">
        <v>0.36</v>
      </c>
      <c r="J35" s="464" t="s">
        <v>878</v>
      </c>
      <c r="K35" s="973"/>
      <c r="L35" s="973"/>
      <c r="M35" s="973"/>
      <c r="N35" s="973"/>
      <c r="O35" s="973"/>
      <c r="P35" s="973"/>
    </row>
    <row r="36" spans="1:16">
      <c r="A36" s="999" t="s">
        <v>333</v>
      </c>
      <c r="B36" s="465">
        <v>5.9</v>
      </c>
      <c r="C36" s="465">
        <v>0.55000000000000004</v>
      </c>
      <c r="D36" s="1021">
        <v>7.0000000000000007E-2</v>
      </c>
      <c r="E36" s="465">
        <v>4.51</v>
      </c>
      <c r="F36" s="465">
        <v>0.02</v>
      </c>
      <c r="G36" s="465">
        <v>0.41</v>
      </c>
      <c r="H36" s="465">
        <v>0</v>
      </c>
      <c r="I36" s="465">
        <v>0.35</v>
      </c>
      <c r="J36" s="465" t="s">
        <v>878</v>
      </c>
      <c r="K36" s="973"/>
      <c r="L36" s="973"/>
      <c r="M36" s="973"/>
      <c r="N36" s="973"/>
      <c r="O36" s="973"/>
      <c r="P36" s="973"/>
    </row>
    <row r="37" spans="1:16">
      <c r="A37" s="999" t="s">
        <v>334</v>
      </c>
      <c r="B37" s="464">
        <v>16.32</v>
      </c>
      <c r="C37" s="464">
        <v>0.88</v>
      </c>
      <c r="D37" s="465">
        <v>0.13</v>
      </c>
      <c r="E37" s="464">
        <v>2.27</v>
      </c>
      <c r="F37" s="464">
        <v>0.02</v>
      </c>
      <c r="G37" s="464">
        <v>7.42</v>
      </c>
      <c r="H37" s="464">
        <v>5.27</v>
      </c>
      <c r="I37" s="464">
        <v>0.32</v>
      </c>
      <c r="J37" s="464" t="s">
        <v>878</v>
      </c>
      <c r="K37" s="973"/>
      <c r="L37" s="973"/>
      <c r="M37" s="973"/>
      <c r="N37" s="973"/>
      <c r="O37" s="973"/>
      <c r="P37" s="973"/>
    </row>
    <row r="38" spans="1:16">
      <c r="A38" s="999" t="s">
        <v>335</v>
      </c>
      <c r="B38" s="465">
        <v>48.74</v>
      </c>
      <c r="C38" s="465">
        <v>1.41</v>
      </c>
      <c r="D38" s="1021">
        <v>0.15</v>
      </c>
      <c r="E38" s="465">
        <v>1.39</v>
      </c>
      <c r="F38" s="465">
        <v>0.02</v>
      </c>
      <c r="G38" s="465">
        <v>31.55</v>
      </c>
      <c r="H38" s="465">
        <v>13.92</v>
      </c>
      <c r="I38" s="465">
        <v>0.3</v>
      </c>
      <c r="J38" s="465" t="s">
        <v>878</v>
      </c>
      <c r="K38" s="973"/>
      <c r="L38" s="973"/>
      <c r="M38" s="973"/>
      <c r="N38" s="973"/>
      <c r="O38" s="973"/>
      <c r="P38" s="973"/>
    </row>
    <row r="39" spans="1:16">
      <c r="A39" s="999" t="s">
        <v>336</v>
      </c>
      <c r="B39" s="464">
        <v>47.15</v>
      </c>
      <c r="C39" s="464">
        <v>1.37</v>
      </c>
      <c r="D39" s="465">
        <v>0.13</v>
      </c>
      <c r="E39" s="464">
        <v>3.53</v>
      </c>
      <c r="F39" s="464">
        <v>7.0000000000000007E-2</v>
      </c>
      <c r="G39" s="464">
        <v>34.14</v>
      </c>
      <c r="H39" s="464">
        <v>7.58</v>
      </c>
      <c r="I39" s="464">
        <v>0.33</v>
      </c>
      <c r="J39" s="464" t="s">
        <v>878</v>
      </c>
      <c r="K39" s="973"/>
      <c r="L39" s="973"/>
      <c r="M39" s="973"/>
      <c r="N39" s="973"/>
      <c r="O39" s="973"/>
      <c r="P39" s="973"/>
    </row>
    <row r="40" spans="1:16">
      <c r="A40" s="999" t="s">
        <v>337</v>
      </c>
      <c r="B40" s="465">
        <v>26.17</v>
      </c>
      <c r="C40" s="465">
        <v>1.27</v>
      </c>
      <c r="D40" s="1021">
        <v>0.1</v>
      </c>
      <c r="E40" s="465">
        <v>9.06</v>
      </c>
      <c r="F40" s="465">
        <v>0.69</v>
      </c>
      <c r="G40" s="465">
        <v>8.7899999999999991</v>
      </c>
      <c r="H40" s="465">
        <v>5.93</v>
      </c>
      <c r="I40" s="465">
        <v>0.33</v>
      </c>
      <c r="J40" s="465" t="s">
        <v>878</v>
      </c>
      <c r="K40" s="973"/>
      <c r="L40" s="973"/>
      <c r="M40" s="973"/>
      <c r="N40" s="973"/>
      <c r="O40" s="973"/>
      <c r="P40" s="973"/>
    </row>
    <row r="41" spans="1:16">
      <c r="A41" s="999" t="s">
        <v>338</v>
      </c>
      <c r="B41" s="464">
        <v>19.95</v>
      </c>
      <c r="C41" s="464">
        <v>1.26</v>
      </c>
      <c r="D41" s="465">
        <v>0.13</v>
      </c>
      <c r="E41" s="464">
        <v>2.2799999999999998</v>
      </c>
      <c r="F41" s="464">
        <v>0.57999999999999996</v>
      </c>
      <c r="G41" s="464">
        <v>8.5399999999999991</v>
      </c>
      <c r="H41" s="464">
        <v>6.82</v>
      </c>
      <c r="I41" s="464">
        <v>0.35</v>
      </c>
      <c r="J41" s="464" t="s">
        <v>878</v>
      </c>
      <c r="K41" s="973"/>
      <c r="L41" s="973"/>
      <c r="M41" s="973"/>
      <c r="N41" s="973"/>
      <c r="O41" s="973"/>
      <c r="P41" s="973"/>
    </row>
    <row r="42" spans="1:16">
      <c r="A42" s="999" t="s">
        <v>339</v>
      </c>
      <c r="B42" s="465">
        <v>27.2</v>
      </c>
      <c r="C42" s="465">
        <v>3.06</v>
      </c>
      <c r="D42" s="1021">
        <v>0.12</v>
      </c>
      <c r="E42" s="465">
        <v>15.61</v>
      </c>
      <c r="F42" s="465">
        <v>0.02</v>
      </c>
      <c r="G42" s="465">
        <v>4.38</v>
      </c>
      <c r="H42" s="465">
        <v>3.72</v>
      </c>
      <c r="I42" s="465">
        <v>0.28999999999999998</v>
      </c>
      <c r="J42" s="465" t="s">
        <v>878</v>
      </c>
      <c r="K42" s="973"/>
      <c r="L42" s="973"/>
      <c r="M42" s="973"/>
      <c r="N42" s="973"/>
      <c r="O42" s="973"/>
      <c r="P42" s="973"/>
    </row>
    <row r="43" spans="1:16">
      <c r="A43" s="999" t="s">
        <v>340</v>
      </c>
      <c r="B43" s="464">
        <v>26.85</v>
      </c>
      <c r="C43" s="464">
        <v>1.1200000000000001</v>
      </c>
      <c r="D43" s="465">
        <v>0.1</v>
      </c>
      <c r="E43" s="464">
        <v>2.19</v>
      </c>
      <c r="F43" s="464">
        <v>0.19</v>
      </c>
      <c r="G43" s="464">
        <v>11.83</v>
      </c>
      <c r="H43" s="464">
        <v>11.1</v>
      </c>
      <c r="I43" s="464">
        <v>0.32</v>
      </c>
      <c r="J43" s="464" t="s">
        <v>878</v>
      </c>
      <c r="K43" s="973"/>
      <c r="L43" s="973"/>
      <c r="M43" s="973"/>
      <c r="N43" s="973"/>
      <c r="O43" s="973"/>
      <c r="P43" s="973"/>
    </row>
    <row r="44" spans="1:16">
      <c r="A44" s="999" t="s">
        <v>341</v>
      </c>
      <c r="B44" s="465">
        <v>43.7</v>
      </c>
      <c r="C44" s="465">
        <v>1.92</v>
      </c>
      <c r="D44" s="1021">
        <v>0.12</v>
      </c>
      <c r="E44" s="465">
        <v>3.86</v>
      </c>
      <c r="F44" s="465">
        <v>0.75</v>
      </c>
      <c r="G44" s="465">
        <v>15.52</v>
      </c>
      <c r="H44" s="465">
        <v>21.2</v>
      </c>
      <c r="I44" s="465">
        <v>0.35</v>
      </c>
      <c r="J44" s="465" t="s">
        <v>878</v>
      </c>
      <c r="K44" s="973"/>
      <c r="L44" s="973"/>
      <c r="M44" s="973"/>
      <c r="N44" s="973"/>
      <c r="O44" s="973"/>
      <c r="P44" s="973"/>
    </row>
    <row r="45" spans="1:16">
      <c r="A45" s="999" t="s">
        <v>342</v>
      </c>
      <c r="B45" s="464">
        <v>50.32</v>
      </c>
      <c r="C45" s="464">
        <v>0.76</v>
      </c>
      <c r="D45" s="465">
        <v>0.12</v>
      </c>
      <c r="E45" s="464">
        <v>3.41</v>
      </c>
      <c r="F45" s="464">
        <v>7.0000000000000007E-2</v>
      </c>
      <c r="G45" s="464">
        <v>38.99</v>
      </c>
      <c r="H45" s="464">
        <v>6.68</v>
      </c>
      <c r="I45" s="464">
        <v>0.28999999999999998</v>
      </c>
      <c r="J45" s="464" t="s">
        <v>878</v>
      </c>
      <c r="K45" s="973"/>
      <c r="L45" s="973"/>
      <c r="M45" s="973"/>
      <c r="N45" s="973"/>
      <c r="O45" s="973"/>
      <c r="P45" s="973"/>
    </row>
    <row r="46" spans="1:16">
      <c r="A46" s="999" t="s">
        <v>343</v>
      </c>
      <c r="B46" s="465">
        <v>32.42</v>
      </c>
      <c r="C46" s="465">
        <v>1.5</v>
      </c>
      <c r="D46" s="1021">
        <v>0.13</v>
      </c>
      <c r="E46" s="465">
        <v>2.73</v>
      </c>
      <c r="F46" s="465">
        <v>0.02</v>
      </c>
      <c r="G46" s="465">
        <v>15.26</v>
      </c>
      <c r="H46" s="465">
        <v>12.55</v>
      </c>
      <c r="I46" s="465">
        <v>0.23</v>
      </c>
      <c r="J46" s="465" t="s">
        <v>878</v>
      </c>
      <c r="K46" s="973"/>
      <c r="L46" s="973"/>
      <c r="M46" s="973"/>
      <c r="N46" s="973"/>
      <c r="O46" s="973"/>
      <c r="P46" s="973"/>
    </row>
    <row r="47" spans="1:16" ht="20.25" customHeight="1">
      <c r="A47" s="999" t="s">
        <v>1120</v>
      </c>
      <c r="B47" s="464">
        <v>28.97</v>
      </c>
      <c r="C47" s="464">
        <v>1.69</v>
      </c>
      <c r="D47" s="464">
        <v>0.09</v>
      </c>
      <c r="E47" s="464">
        <v>4.2</v>
      </c>
      <c r="F47" s="464">
        <v>0.26</v>
      </c>
      <c r="G47" s="464">
        <v>15.85</v>
      </c>
      <c r="H47" s="464">
        <v>6.55</v>
      </c>
      <c r="I47" s="464">
        <v>0.33</v>
      </c>
      <c r="J47" s="464">
        <v>0.43</v>
      </c>
      <c r="K47" s="973"/>
      <c r="L47" s="973"/>
      <c r="M47" s="973"/>
      <c r="N47" s="973"/>
      <c r="O47" s="973"/>
      <c r="P47" s="973"/>
    </row>
    <row r="48" spans="1:16">
      <c r="A48" s="974"/>
      <c r="B48" s="466"/>
      <c r="C48" s="467"/>
      <c r="D48" s="467"/>
      <c r="E48" s="467"/>
      <c r="F48" s="467"/>
      <c r="G48" s="467"/>
      <c r="H48" s="467"/>
      <c r="I48" s="467"/>
      <c r="J48" s="467"/>
    </row>
    <row r="49" spans="1:16" ht="16">
      <c r="B49" s="1435" t="s">
        <v>1121</v>
      </c>
      <c r="C49" s="1435"/>
      <c r="D49" s="1435"/>
      <c r="E49" s="1435"/>
      <c r="F49" s="1435"/>
      <c r="G49" s="1435"/>
      <c r="H49" s="1435"/>
      <c r="I49" s="1435"/>
      <c r="J49" s="1435"/>
    </row>
    <row r="50" spans="1:16" s="973" customFormat="1">
      <c r="A50" s="812"/>
      <c r="B50" s="458"/>
      <c r="C50" s="459"/>
      <c r="D50" s="460"/>
      <c r="E50" s="459"/>
      <c r="F50" s="459"/>
      <c r="G50" s="459"/>
      <c r="H50" s="459"/>
      <c r="I50" s="459"/>
      <c r="J50" s="459"/>
    </row>
    <row r="51" spans="1:16" s="973" customFormat="1">
      <c r="A51" s="999" t="s">
        <v>328</v>
      </c>
      <c r="B51" s="468">
        <v>4758</v>
      </c>
      <c r="C51" s="468">
        <v>221</v>
      </c>
      <c r="D51" s="468">
        <v>31</v>
      </c>
      <c r="E51" s="468">
        <v>541</v>
      </c>
      <c r="F51" s="468">
        <v>5</v>
      </c>
      <c r="G51" s="468">
        <v>2595</v>
      </c>
      <c r="H51" s="468">
        <v>1278</v>
      </c>
      <c r="I51" s="468">
        <v>87</v>
      </c>
      <c r="J51" s="468" t="s">
        <v>878</v>
      </c>
    </row>
    <row r="52" spans="1:16">
      <c r="A52" s="999" t="s">
        <v>329</v>
      </c>
      <c r="B52" s="468">
        <v>10269</v>
      </c>
      <c r="C52" s="468">
        <v>638</v>
      </c>
      <c r="D52" s="468">
        <v>39</v>
      </c>
      <c r="E52" s="468">
        <v>617</v>
      </c>
      <c r="F52" s="468">
        <v>67</v>
      </c>
      <c r="G52" s="468">
        <v>8341</v>
      </c>
      <c r="H52" s="468">
        <v>471</v>
      </c>
      <c r="I52" s="468">
        <v>95</v>
      </c>
      <c r="J52" s="468" t="s">
        <v>878</v>
      </c>
      <c r="K52" s="973"/>
      <c r="L52" s="973"/>
      <c r="M52" s="973"/>
      <c r="N52" s="973"/>
      <c r="O52" s="973"/>
      <c r="P52" s="973"/>
    </row>
    <row r="53" spans="1:16">
      <c r="A53" s="999" t="s">
        <v>330</v>
      </c>
      <c r="B53" s="468">
        <v>224</v>
      </c>
      <c r="C53" s="468">
        <v>39</v>
      </c>
      <c r="D53" s="468">
        <v>6</v>
      </c>
      <c r="E53" s="468">
        <v>146</v>
      </c>
      <c r="F53" s="468">
        <v>1</v>
      </c>
      <c r="G53" s="468">
        <v>2</v>
      </c>
      <c r="H53" s="468">
        <v>2</v>
      </c>
      <c r="I53" s="468">
        <v>28</v>
      </c>
      <c r="J53" s="468" t="s">
        <v>878</v>
      </c>
      <c r="K53" s="973"/>
      <c r="L53" s="973"/>
      <c r="M53" s="973"/>
      <c r="N53" s="973"/>
      <c r="O53" s="973"/>
      <c r="P53" s="973"/>
    </row>
    <row r="54" spans="1:16">
      <c r="A54" s="999" t="s">
        <v>331</v>
      </c>
      <c r="B54" s="468">
        <v>3397</v>
      </c>
      <c r="C54" s="468">
        <v>188</v>
      </c>
      <c r="D54" s="468">
        <v>9</v>
      </c>
      <c r="E54" s="468">
        <v>218</v>
      </c>
      <c r="F54" s="468">
        <v>1</v>
      </c>
      <c r="G54" s="468">
        <v>1288</v>
      </c>
      <c r="H54" s="468">
        <v>1658</v>
      </c>
      <c r="I54" s="468">
        <v>34</v>
      </c>
      <c r="J54" s="468" t="s">
        <v>878</v>
      </c>
      <c r="K54" s="973"/>
      <c r="L54" s="973"/>
      <c r="M54" s="973"/>
      <c r="N54" s="973"/>
      <c r="O54" s="973"/>
      <c r="P54" s="973"/>
    </row>
    <row r="55" spans="1:16">
      <c r="A55" s="999" t="s">
        <v>332</v>
      </c>
      <c r="B55" s="468">
        <v>128</v>
      </c>
      <c r="C55" s="468">
        <v>37</v>
      </c>
      <c r="D55" s="468">
        <v>1</v>
      </c>
      <c r="E55" s="468">
        <v>48</v>
      </c>
      <c r="F55" s="468">
        <v>0</v>
      </c>
      <c r="G55" s="468">
        <v>20</v>
      </c>
      <c r="H55" s="468">
        <v>15</v>
      </c>
      <c r="I55" s="468">
        <v>6</v>
      </c>
      <c r="J55" s="468" t="s">
        <v>878</v>
      </c>
      <c r="K55" s="973"/>
      <c r="L55" s="973"/>
      <c r="M55" s="973"/>
      <c r="N55" s="973"/>
      <c r="O55" s="973"/>
      <c r="P55" s="973"/>
    </row>
    <row r="56" spans="1:16">
      <c r="A56" s="999" t="s">
        <v>333</v>
      </c>
      <c r="B56" s="468">
        <v>251</v>
      </c>
      <c r="C56" s="468">
        <v>23</v>
      </c>
      <c r="D56" s="468">
        <v>3</v>
      </c>
      <c r="E56" s="468">
        <v>192</v>
      </c>
      <c r="F56" s="468">
        <v>1</v>
      </c>
      <c r="G56" s="468">
        <v>17</v>
      </c>
      <c r="H56" s="468">
        <v>0</v>
      </c>
      <c r="I56" s="468">
        <v>15</v>
      </c>
      <c r="J56" s="468" t="s">
        <v>878</v>
      </c>
      <c r="K56" s="973"/>
      <c r="L56" s="973"/>
      <c r="M56" s="973"/>
      <c r="N56" s="973"/>
      <c r="O56" s="973"/>
      <c r="P56" s="973"/>
    </row>
    <row r="57" spans="1:16">
      <c r="A57" s="999" t="s">
        <v>334</v>
      </c>
      <c r="B57" s="468">
        <v>2436</v>
      </c>
      <c r="C57" s="468">
        <v>132</v>
      </c>
      <c r="D57" s="468">
        <v>20</v>
      </c>
      <c r="E57" s="468">
        <v>339</v>
      </c>
      <c r="F57" s="468">
        <v>3</v>
      </c>
      <c r="G57" s="468">
        <v>1107</v>
      </c>
      <c r="H57" s="468">
        <v>787</v>
      </c>
      <c r="I57" s="468">
        <v>48</v>
      </c>
      <c r="J57" s="468" t="s">
        <v>878</v>
      </c>
      <c r="K57" s="973"/>
      <c r="L57" s="973"/>
      <c r="M57" s="973"/>
      <c r="N57" s="973"/>
      <c r="O57" s="973"/>
      <c r="P57" s="973"/>
    </row>
    <row r="58" spans="1:16">
      <c r="A58" s="999" t="s">
        <v>335</v>
      </c>
      <c r="B58" s="468">
        <v>1974</v>
      </c>
      <c r="C58" s="468">
        <v>57</v>
      </c>
      <c r="D58" s="468">
        <v>6</v>
      </c>
      <c r="E58" s="468">
        <v>56</v>
      </c>
      <c r="F58" s="468">
        <v>1</v>
      </c>
      <c r="G58" s="468">
        <v>1278</v>
      </c>
      <c r="H58" s="468">
        <v>564</v>
      </c>
      <c r="I58" s="468">
        <v>12</v>
      </c>
      <c r="J58" s="468" t="s">
        <v>878</v>
      </c>
      <c r="K58" s="973"/>
      <c r="L58" s="973"/>
      <c r="M58" s="973"/>
      <c r="N58" s="973"/>
      <c r="O58" s="973"/>
      <c r="P58" s="973"/>
    </row>
    <row r="59" spans="1:16">
      <c r="A59" s="999" t="s">
        <v>336</v>
      </c>
      <c r="B59" s="468">
        <v>9179</v>
      </c>
      <c r="C59" s="468">
        <v>266</v>
      </c>
      <c r="D59" s="468">
        <v>25</v>
      </c>
      <c r="E59" s="468">
        <v>688</v>
      </c>
      <c r="F59" s="468">
        <v>14</v>
      </c>
      <c r="G59" s="468">
        <v>6646</v>
      </c>
      <c r="H59" s="468">
        <v>1476</v>
      </c>
      <c r="I59" s="468">
        <v>64</v>
      </c>
      <c r="J59" s="468" t="s">
        <v>878</v>
      </c>
      <c r="K59" s="973"/>
      <c r="L59" s="973"/>
      <c r="M59" s="973"/>
      <c r="N59" s="973"/>
      <c r="O59" s="973"/>
      <c r="P59" s="973"/>
    </row>
    <row r="60" spans="1:16">
      <c r="A60" s="999" t="s">
        <v>337</v>
      </c>
      <c r="B60" s="468">
        <v>11495</v>
      </c>
      <c r="C60" s="468">
        <v>556</v>
      </c>
      <c r="D60" s="468">
        <v>45</v>
      </c>
      <c r="E60" s="468">
        <v>3978</v>
      </c>
      <c r="F60" s="468">
        <v>305</v>
      </c>
      <c r="G60" s="468">
        <v>3861</v>
      </c>
      <c r="H60" s="468">
        <v>2605</v>
      </c>
      <c r="I60" s="468">
        <v>146</v>
      </c>
      <c r="J60" s="468" t="s">
        <v>878</v>
      </c>
      <c r="K60" s="973"/>
      <c r="L60" s="973"/>
      <c r="M60" s="973"/>
      <c r="N60" s="973"/>
      <c r="O60" s="973"/>
      <c r="P60" s="973"/>
    </row>
    <row r="61" spans="1:16">
      <c r="A61" s="999" t="s">
        <v>338</v>
      </c>
      <c r="B61" s="468">
        <v>1995</v>
      </c>
      <c r="C61" s="468">
        <v>126</v>
      </c>
      <c r="D61" s="468">
        <v>13</v>
      </c>
      <c r="E61" s="468">
        <v>228</v>
      </c>
      <c r="F61" s="468">
        <v>58</v>
      </c>
      <c r="G61" s="468">
        <v>854</v>
      </c>
      <c r="H61" s="468">
        <v>681</v>
      </c>
      <c r="I61" s="468">
        <v>35</v>
      </c>
      <c r="J61" s="468" t="s">
        <v>878</v>
      </c>
      <c r="K61" s="973"/>
      <c r="L61" s="973"/>
      <c r="M61" s="973"/>
      <c r="N61" s="973"/>
      <c r="O61" s="973"/>
      <c r="P61" s="973"/>
    </row>
    <row r="62" spans="1:16">
      <c r="A62" s="999" t="s">
        <v>339</v>
      </c>
      <c r="B62" s="468">
        <v>683</v>
      </c>
      <c r="C62" s="468">
        <v>77</v>
      </c>
      <c r="D62" s="468">
        <v>3</v>
      </c>
      <c r="E62" s="468">
        <v>392</v>
      </c>
      <c r="F62" s="468">
        <v>0</v>
      </c>
      <c r="G62" s="468">
        <v>110</v>
      </c>
      <c r="H62" s="468">
        <v>93</v>
      </c>
      <c r="I62" s="468">
        <v>7</v>
      </c>
      <c r="J62" s="468" t="s">
        <v>878</v>
      </c>
      <c r="K62" s="973"/>
      <c r="L62" s="973"/>
      <c r="M62" s="973"/>
      <c r="N62" s="973"/>
      <c r="O62" s="973"/>
      <c r="P62" s="973"/>
    </row>
    <row r="63" spans="1:16">
      <c r="A63" s="999" t="s">
        <v>340</v>
      </c>
      <c r="B63" s="468">
        <v>2737</v>
      </c>
      <c r="C63" s="468">
        <v>114</v>
      </c>
      <c r="D63" s="468">
        <v>10</v>
      </c>
      <c r="E63" s="468">
        <v>223</v>
      </c>
      <c r="F63" s="468">
        <v>19</v>
      </c>
      <c r="G63" s="468">
        <v>1206</v>
      </c>
      <c r="H63" s="468">
        <v>1132</v>
      </c>
      <c r="I63" s="468">
        <v>33</v>
      </c>
      <c r="J63" s="468" t="s">
        <v>878</v>
      </c>
      <c r="K63" s="973"/>
      <c r="L63" s="973"/>
      <c r="M63" s="973"/>
      <c r="N63" s="973"/>
      <c r="O63" s="973"/>
      <c r="P63" s="973"/>
    </row>
    <row r="64" spans="1:16">
      <c r="A64" s="999" t="s">
        <v>341</v>
      </c>
      <c r="B64" s="468">
        <v>2522</v>
      </c>
      <c r="C64" s="468">
        <v>111</v>
      </c>
      <c r="D64" s="468">
        <v>7</v>
      </c>
      <c r="E64" s="468">
        <v>223</v>
      </c>
      <c r="F64" s="468">
        <v>43</v>
      </c>
      <c r="G64" s="468">
        <v>896</v>
      </c>
      <c r="H64" s="468">
        <v>1224</v>
      </c>
      <c r="I64" s="468">
        <v>20</v>
      </c>
      <c r="J64" s="468" t="s">
        <v>878</v>
      </c>
      <c r="K64" s="973"/>
      <c r="L64" s="973"/>
      <c r="M64" s="973"/>
      <c r="N64" s="973"/>
      <c r="O64" s="973"/>
      <c r="P64" s="973"/>
    </row>
    <row r="65" spans="1:16">
      <c r="A65" s="999" t="s">
        <v>342</v>
      </c>
      <c r="B65" s="468">
        <v>3522</v>
      </c>
      <c r="C65" s="468">
        <v>53</v>
      </c>
      <c r="D65" s="468">
        <v>9</v>
      </c>
      <c r="E65" s="468">
        <v>239</v>
      </c>
      <c r="F65" s="468">
        <v>5</v>
      </c>
      <c r="G65" s="468">
        <v>2729</v>
      </c>
      <c r="H65" s="468">
        <v>467</v>
      </c>
      <c r="I65" s="468">
        <v>20</v>
      </c>
      <c r="J65" s="468" t="s">
        <v>878</v>
      </c>
      <c r="K65" s="973"/>
      <c r="L65" s="973"/>
      <c r="M65" s="973"/>
      <c r="N65" s="973"/>
      <c r="O65" s="973"/>
      <c r="P65" s="973"/>
    </row>
    <row r="66" spans="1:16">
      <c r="A66" s="999" t="s">
        <v>343</v>
      </c>
      <c r="B66" s="468">
        <v>1786</v>
      </c>
      <c r="C66" s="468">
        <v>83</v>
      </c>
      <c r="D66" s="468">
        <v>7</v>
      </c>
      <c r="E66" s="468">
        <v>151</v>
      </c>
      <c r="F66" s="468">
        <v>1</v>
      </c>
      <c r="G66" s="468">
        <v>841</v>
      </c>
      <c r="H66" s="468">
        <v>691</v>
      </c>
      <c r="I66" s="468">
        <v>13</v>
      </c>
      <c r="J66" s="468" t="s">
        <v>878</v>
      </c>
      <c r="K66" s="973"/>
      <c r="L66" s="973"/>
      <c r="M66" s="973"/>
      <c r="N66" s="973"/>
      <c r="O66" s="973"/>
      <c r="P66" s="973"/>
    </row>
    <row r="67" spans="1:16" ht="20.25" customHeight="1">
      <c r="A67" s="999" t="s">
        <v>1120</v>
      </c>
      <c r="B67" s="692">
        <v>58144</v>
      </c>
      <c r="C67" s="692">
        <v>3384</v>
      </c>
      <c r="D67" s="692">
        <v>178</v>
      </c>
      <c r="E67" s="692">
        <v>8431</v>
      </c>
      <c r="F67" s="692">
        <v>531</v>
      </c>
      <c r="G67" s="692">
        <v>31811</v>
      </c>
      <c r="H67" s="692">
        <v>13145</v>
      </c>
      <c r="I67" s="692">
        <v>663</v>
      </c>
      <c r="J67" s="692">
        <v>868</v>
      </c>
      <c r="K67" s="973"/>
      <c r="L67" s="973"/>
      <c r="M67" s="973"/>
      <c r="N67" s="973"/>
      <c r="O67" s="973"/>
      <c r="P67" s="973"/>
    </row>
    <row r="68" spans="1:16" s="950" customFormat="1">
      <c r="A68" s="812"/>
      <c r="B68" s="458"/>
      <c r="C68" s="670"/>
      <c r="D68" s="670"/>
      <c r="E68" s="670"/>
      <c r="F68" s="670"/>
      <c r="G68" s="670"/>
      <c r="H68" s="670"/>
      <c r="I68" s="670"/>
      <c r="J68" s="670"/>
    </row>
    <row r="69" spans="1:16" s="950" customFormat="1" ht="13">
      <c r="A69" s="811"/>
      <c r="B69" s="1294" t="s">
        <v>91</v>
      </c>
      <c r="C69" s="1294"/>
      <c r="D69" s="1294"/>
      <c r="E69" s="1294"/>
      <c r="F69" s="1294"/>
      <c r="G69" s="1294"/>
      <c r="H69" s="1294"/>
      <c r="I69" s="1294"/>
      <c r="J69" s="1294"/>
    </row>
    <row r="70" spans="1:16" s="950" customFormat="1">
      <c r="A70" s="812"/>
      <c r="B70" s="458"/>
      <c r="C70" s="459"/>
      <c r="D70" s="459"/>
      <c r="E70" s="459"/>
      <c r="F70" s="459"/>
      <c r="G70" s="459"/>
      <c r="H70" s="459"/>
      <c r="I70" s="459"/>
      <c r="J70" s="459"/>
    </row>
    <row r="71" spans="1:16" s="950" customFormat="1">
      <c r="A71" s="999" t="s">
        <v>328</v>
      </c>
      <c r="B71" s="470">
        <v>100</v>
      </c>
      <c r="C71" s="471">
        <v>4.6483890628612263</v>
      </c>
      <c r="D71" s="471">
        <v>0.64626636682709482</v>
      </c>
      <c r="E71" s="471">
        <v>11.369033858052584</v>
      </c>
      <c r="F71" s="471">
        <v>9.6151825308421424E-2</v>
      </c>
      <c r="G71" s="471">
        <v>54.541203421533808</v>
      </c>
      <c r="H71" s="471">
        <v>26.86156238834829</v>
      </c>
      <c r="I71" s="471">
        <v>1.8384439166894349</v>
      </c>
      <c r="J71" s="471" t="s">
        <v>423</v>
      </c>
    </row>
    <row r="72" spans="1:16" s="950" customFormat="1">
      <c r="A72" s="999" t="s">
        <v>329</v>
      </c>
      <c r="B72" s="470">
        <v>100</v>
      </c>
      <c r="C72" s="471">
        <v>6.2133742997446095</v>
      </c>
      <c r="D72" s="471">
        <v>0.38369491385124033</v>
      </c>
      <c r="E72" s="471">
        <v>6.0132491606673764</v>
      </c>
      <c r="F72" s="471">
        <v>0.65101535510039121</v>
      </c>
      <c r="G72" s="471">
        <v>81.228651492539129</v>
      </c>
      <c r="H72" s="471">
        <v>4.5838882220756041</v>
      </c>
      <c r="I72" s="471">
        <v>0.92612655602164862</v>
      </c>
      <c r="J72" s="471" t="s">
        <v>423</v>
      </c>
    </row>
    <row r="73" spans="1:16" s="950" customFormat="1">
      <c r="A73" s="999" t="s">
        <v>330</v>
      </c>
      <c r="B73" s="470">
        <v>100</v>
      </c>
      <c r="C73" s="471">
        <v>17.535650623885918</v>
      </c>
      <c r="D73" s="471">
        <v>2.6180926916221035</v>
      </c>
      <c r="E73" s="471">
        <v>64.884135472370772</v>
      </c>
      <c r="F73" s="471">
        <v>0.63502673796791442</v>
      </c>
      <c r="G73" s="471">
        <v>1.1029411764705883</v>
      </c>
      <c r="H73" s="471">
        <v>0.70187165775401072</v>
      </c>
      <c r="I73" s="471">
        <v>12.5</v>
      </c>
      <c r="J73" s="471" t="s">
        <v>423</v>
      </c>
    </row>
    <row r="74" spans="1:16" s="950" customFormat="1">
      <c r="A74" s="999" t="s">
        <v>331</v>
      </c>
      <c r="B74" s="470">
        <v>100</v>
      </c>
      <c r="C74" s="471">
        <v>5.5394036639850439</v>
      </c>
      <c r="D74" s="471">
        <v>0.2635007323553874</v>
      </c>
      <c r="E74" s="471">
        <v>6.4197022000103043</v>
      </c>
      <c r="F74" s="471">
        <v>3.1649529305256031E-2</v>
      </c>
      <c r="G74" s="471">
        <v>37.935273032392928</v>
      </c>
      <c r="H74" s="471">
        <v>48.814614722183379</v>
      </c>
      <c r="I74" s="471">
        <v>0.99659215533294565</v>
      </c>
      <c r="J74" s="471" t="s">
        <v>423</v>
      </c>
    </row>
    <row r="75" spans="1:16" s="950" customFormat="1">
      <c r="A75" s="999" t="s">
        <v>332</v>
      </c>
      <c r="B75" s="470">
        <v>100</v>
      </c>
      <c r="C75" s="471">
        <v>29.141404263641697</v>
      </c>
      <c r="D75" s="471">
        <v>0.95834148249559947</v>
      </c>
      <c r="E75" s="471">
        <v>37.903383532172896</v>
      </c>
      <c r="F75" s="471">
        <v>0.21513788382554275</v>
      </c>
      <c r="G75" s="471">
        <v>15.489927635439077</v>
      </c>
      <c r="H75" s="471">
        <v>11.676119694895364</v>
      </c>
      <c r="I75" s="471">
        <v>4.6156855075298262</v>
      </c>
      <c r="J75" s="471" t="s">
        <v>423</v>
      </c>
    </row>
    <row r="76" spans="1:16" s="950" customFormat="1">
      <c r="A76" s="999" t="s">
        <v>333</v>
      </c>
      <c r="B76" s="470">
        <v>100</v>
      </c>
      <c r="C76" s="471">
        <v>9.3201754385964914</v>
      </c>
      <c r="D76" s="471">
        <v>1.1263955342902712</v>
      </c>
      <c r="E76" s="471">
        <v>76.425438596491233</v>
      </c>
      <c r="F76" s="471">
        <v>0.29904306220095694</v>
      </c>
      <c r="G76" s="471">
        <v>6.8879585326953752</v>
      </c>
      <c r="H76" s="471">
        <v>0</v>
      </c>
      <c r="I76" s="471">
        <v>5.9509569377990434</v>
      </c>
      <c r="J76" s="471" t="s">
        <v>423</v>
      </c>
    </row>
    <row r="77" spans="1:16" s="950" customFormat="1">
      <c r="A77" s="999" t="s">
        <v>334</v>
      </c>
      <c r="B77" s="470">
        <v>100</v>
      </c>
      <c r="C77" s="471">
        <v>5.4186079924467885</v>
      </c>
      <c r="D77" s="471">
        <v>0.80868619281213439</v>
      </c>
      <c r="E77" s="471">
        <v>13.933416801789782</v>
      </c>
      <c r="F77" s="471">
        <v>0.10878266045442417</v>
      </c>
      <c r="G77" s="471">
        <v>45.446522033619999</v>
      </c>
      <c r="H77" s="471">
        <v>32.313581412532585</v>
      </c>
      <c r="I77" s="471">
        <v>1.9704029063442869</v>
      </c>
      <c r="J77" s="471" t="s">
        <v>423</v>
      </c>
    </row>
    <row r="78" spans="1:16" s="950" customFormat="1">
      <c r="A78" s="999" t="s">
        <v>335</v>
      </c>
      <c r="B78" s="470">
        <v>100</v>
      </c>
      <c r="C78" s="471">
        <v>2.8930801677074491</v>
      </c>
      <c r="D78" s="471">
        <v>0.31286812671792469</v>
      </c>
      <c r="E78" s="471">
        <v>2.8474799549064564</v>
      </c>
      <c r="F78" s="471">
        <v>3.5466832178550164E-2</v>
      </c>
      <c r="G78" s="471">
        <v>64.738368779054298</v>
      </c>
      <c r="H78" s="471">
        <v>28.564733302088744</v>
      </c>
      <c r="I78" s="471">
        <v>0.60800283734657423</v>
      </c>
      <c r="J78" s="471" t="s">
        <v>423</v>
      </c>
    </row>
    <row r="79" spans="1:16" s="950" customFormat="1">
      <c r="A79" s="999" t="s">
        <v>336</v>
      </c>
      <c r="B79" s="470">
        <v>100</v>
      </c>
      <c r="C79" s="471">
        <v>2.8977099402972066</v>
      </c>
      <c r="D79" s="471">
        <v>0.26691942301825949</v>
      </c>
      <c r="E79" s="471">
        <v>7.4903582167603604</v>
      </c>
      <c r="F79" s="471">
        <v>0.15443195188913583</v>
      </c>
      <c r="G79" s="471">
        <v>72.408702662657433</v>
      </c>
      <c r="H79" s="471">
        <v>16.083801804157407</v>
      </c>
      <c r="I79" s="471">
        <v>0.69834836797838495</v>
      </c>
      <c r="J79" s="471" t="s">
        <v>423</v>
      </c>
    </row>
    <row r="80" spans="1:16" s="950" customFormat="1">
      <c r="A80" s="999" t="s">
        <v>337</v>
      </c>
      <c r="B80" s="470">
        <v>100</v>
      </c>
      <c r="C80" s="471">
        <v>4.8350018377835244</v>
      </c>
      <c r="D80" s="471">
        <v>0.38756570891683867</v>
      </c>
      <c r="E80" s="471">
        <v>34.603615105058147</v>
      </c>
      <c r="F80" s="471">
        <v>2.6524979719134478</v>
      </c>
      <c r="G80" s="471">
        <v>33.58750568190468</v>
      </c>
      <c r="H80" s="471">
        <v>22.662154491260196</v>
      </c>
      <c r="I80" s="471">
        <v>1.2714417139886862</v>
      </c>
      <c r="J80" s="471" t="s">
        <v>423</v>
      </c>
    </row>
    <row r="81" spans="1:18" s="950" customFormat="1">
      <c r="A81" s="999" t="s">
        <v>338</v>
      </c>
      <c r="B81" s="470">
        <v>100</v>
      </c>
      <c r="C81" s="471">
        <v>6.3143118553147755</v>
      </c>
      <c r="D81" s="471">
        <v>0.63042851592364668</v>
      </c>
      <c r="E81" s="471">
        <v>11.416646822164012</v>
      </c>
      <c r="F81" s="471">
        <v>2.9202752328073496</v>
      </c>
      <c r="G81" s="471">
        <v>42.807725569328333</v>
      </c>
      <c r="H81" s="471">
        <v>34.162206875806838</v>
      </c>
      <c r="I81" s="471">
        <v>1.7509118026746211</v>
      </c>
      <c r="J81" s="471" t="s">
        <v>423</v>
      </c>
    </row>
    <row r="82" spans="1:18" s="950" customFormat="1">
      <c r="A82" s="999" t="s">
        <v>339</v>
      </c>
      <c r="B82" s="470">
        <v>100</v>
      </c>
      <c r="C82" s="471">
        <v>11.260750228728272</v>
      </c>
      <c r="D82" s="471">
        <v>0.43549862763037511</v>
      </c>
      <c r="E82" s="471">
        <v>57.394327538883807</v>
      </c>
      <c r="F82" s="471">
        <v>6.5873741994510515E-2</v>
      </c>
      <c r="G82" s="471">
        <v>16.102470265324794</v>
      </c>
      <c r="H82" s="471">
        <v>13.687099725526075</v>
      </c>
      <c r="I82" s="471">
        <v>1.0576395242451968</v>
      </c>
      <c r="J82" s="471" t="s">
        <v>423</v>
      </c>
    </row>
    <row r="83" spans="1:18" s="950" customFormat="1">
      <c r="A83" s="999" t="s">
        <v>340</v>
      </c>
      <c r="B83" s="470">
        <v>100</v>
      </c>
      <c r="C83" s="471">
        <v>4.1817733495283065</v>
      </c>
      <c r="D83" s="471">
        <v>0.35708088658343912</v>
      </c>
      <c r="E83" s="471">
        <v>8.1580653704600046</v>
      </c>
      <c r="F83" s="471">
        <v>0.70868227107096871</v>
      </c>
      <c r="G83" s="471">
        <v>44.064329354605981</v>
      </c>
      <c r="H83" s="471">
        <v>41.339190312240298</v>
      </c>
      <c r="I83" s="471">
        <v>1.1899652051616909</v>
      </c>
      <c r="J83" s="471" t="s">
        <v>423</v>
      </c>
    </row>
    <row r="84" spans="1:18" s="950" customFormat="1">
      <c r="A84" s="999" t="s">
        <v>341</v>
      </c>
      <c r="B84" s="470">
        <v>100</v>
      </c>
      <c r="C84" s="471">
        <v>4.3846260579991672</v>
      </c>
      <c r="D84" s="471">
        <v>0.26462367935935299</v>
      </c>
      <c r="E84" s="471">
        <v>8.8277270114372932</v>
      </c>
      <c r="F84" s="471">
        <v>1.7056829669567286</v>
      </c>
      <c r="G84" s="471">
        <v>35.514083529901484</v>
      </c>
      <c r="H84" s="471">
        <v>48.509385716267914</v>
      </c>
      <c r="I84" s="471">
        <v>0.79387103807805903</v>
      </c>
      <c r="J84" s="471" t="s">
        <v>423</v>
      </c>
    </row>
    <row r="85" spans="1:18" s="950" customFormat="1">
      <c r="A85" s="999" t="s">
        <v>342</v>
      </c>
      <c r="B85" s="470">
        <v>100</v>
      </c>
      <c r="C85" s="471">
        <v>1.5131835764221584</v>
      </c>
      <c r="D85" s="471">
        <v>0.24344369920863054</v>
      </c>
      <c r="E85" s="471">
        <v>6.7823556549203303</v>
      </c>
      <c r="F85" s="471">
        <v>0.14053018205046311</v>
      </c>
      <c r="G85" s="471">
        <v>77.479683452216193</v>
      </c>
      <c r="H85" s="471">
        <v>13.271585223038432</v>
      </c>
      <c r="I85" s="471">
        <v>0.56850846374960073</v>
      </c>
      <c r="J85" s="471" t="s">
        <v>423</v>
      </c>
    </row>
    <row r="86" spans="1:18" s="950" customFormat="1">
      <c r="A86" s="999" t="s">
        <v>343</v>
      </c>
      <c r="B86" s="470">
        <v>100</v>
      </c>
      <c r="C86" s="471">
        <v>4.6382734537922152</v>
      </c>
      <c r="D86" s="471">
        <v>0.40588391719968087</v>
      </c>
      <c r="E86" s="471">
        <v>8.4297890803230278</v>
      </c>
      <c r="F86" s="471">
        <v>5.3184789150303016E-2</v>
      </c>
      <c r="G86" s="471">
        <v>47.060140799731279</v>
      </c>
      <c r="H86" s="471">
        <v>38.7101289031337</v>
      </c>
      <c r="I86" s="471">
        <v>0.70259905666979239</v>
      </c>
      <c r="J86" s="471" t="s">
        <v>423</v>
      </c>
    </row>
    <row r="87" spans="1:18" s="950" customFormat="1" ht="20.149999999999999" customHeight="1">
      <c r="A87" s="999" t="s">
        <v>1120</v>
      </c>
      <c r="B87" s="470">
        <v>100</v>
      </c>
      <c r="C87" s="471">
        <v>5.8206499913576417</v>
      </c>
      <c r="D87" s="471">
        <v>0.30622327210874412</v>
      </c>
      <c r="E87" s="471">
        <v>14.500415779140873</v>
      </c>
      <c r="F87" s="471">
        <v>0.91394016736077843</v>
      </c>
      <c r="G87" s="471">
        <v>54.711461315341175</v>
      </c>
      <c r="H87" s="471">
        <v>22.607163096354988</v>
      </c>
      <c r="I87" s="471">
        <v>1.1401463783357999</v>
      </c>
      <c r="J87" s="471" t="s">
        <v>423</v>
      </c>
    </row>
    <row r="88" spans="1:18" ht="13">
      <c r="B88" s="869"/>
      <c r="C88" s="977"/>
      <c r="D88" s="977"/>
      <c r="E88" s="977"/>
      <c r="F88" s="977"/>
      <c r="G88" s="977"/>
      <c r="H88" s="977"/>
      <c r="I88" s="977"/>
      <c r="J88" s="977"/>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1125</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1126</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1646</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1127</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1128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1122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2010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453125" style="812" customWidth="1"/>
    <col min="2" max="2" width="12.453125" style="812" customWidth="1"/>
    <col min="3" max="10" width="12.453125" style="961" customWidth="1"/>
    <col min="11" max="16384" width="11.54296875" style="811"/>
  </cols>
  <sheetData>
    <row r="1" spans="1:16" ht="13">
      <c r="A1" s="257" t="s">
        <v>263</v>
      </c>
    </row>
    <row r="3" spans="1:16" ht="15">
      <c r="A3" s="850" t="s">
        <v>988</v>
      </c>
      <c r="B3" s="1002" t="s">
        <v>825</v>
      </c>
      <c r="D3" s="1002"/>
      <c r="E3" s="1002"/>
      <c r="F3" s="1002"/>
      <c r="G3" s="1002"/>
      <c r="H3" s="1002"/>
      <c r="I3" s="1002"/>
      <c r="J3" s="1002"/>
    </row>
    <row r="5" spans="1:16" ht="15.75" customHeight="1">
      <c r="A5" s="1429" t="s">
        <v>327</v>
      </c>
      <c r="B5" s="1409" t="s">
        <v>664</v>
      </c>
      <c r="C5" s="1430" t="s">
        <v>559</v>
      </c>
      <c r="D5" s="1430"/>
      <c r="E5" s="1430"/>
      <c r="F5" s="1430"/>
      <c r="G5" s="1430"/>
      <c r="H5" s="1430"/>
      <c r="I5" s="1430"/>
      <c r="J5" s="1431" t="s">
        <v>1119</v>
      </c>
    </row>
    <row r="6" spans="1:16" ht="15.75" customHeight="1">
      <c r="A6" s="1429"/>
      <c r="B6" s="1409"/>
      <c r="C6" s="1430" t="s">
        <v>1111</v>
      </c>
      <c r="D6" s="1430"/>
      <c r="E6" s="1430"/>
      <c r="F6" s="1432" t="s">
        <v>1115</v>
      </c>
      <c r="G6" s="1432" t="s">
        <v>1116</v>
      </c>
      <c r="H6" s="1431" t="s">
        <v>1112</v>
      </c>
      <c r="I6" s="1434"/>
      <c r="J6" s="1431"/>
    </row>
    <row r="7" spans="1:16" ht="81" customHeight="1">
      <c r="A7" s="1429"/>
      <c r="B7" s="1409"/>
      <c r="C7" s="1019" t="s">
        <v>1113</v>
      </c>
      <c r="D7" s="1019" t="s">
        <v>1052</v>
      </c>
      <c r="E7" s="1019" t="s">
        <v>1114</v>
      </c>
      <c r="F7" s="1433"/>
      <c r="G7" s="1433"/>
      <c r="H7" s="1019" t="s">
        <v>1117</v>
      </c>
      <c r="I7" s="1019" t="s">
        <v>1118</v>
      </c>
      <c r="J7" s="1431"/>
    </row>
    <row r="8" spans="1:16">
      <c r="A8" s="974"/>
      <c r="B8" s="974"/>
      <c r="C8" s="1004"/>
      <c r="D8" s="1004"/>
      <c r="E8" s="1004"/>
      <c r="F8" s="1004"/>
      <c r="G8" s="1004"/>
      <c r="H8" s="1004"/>
      <c r="I8" s="1004"/>
      <c r="J8" s="1004"/>
    </row>
    <row r="9" spans="1:16" ht="13">
      <c r="B9" s="1435" t="s">
        <v>71</v>
      </c>
      <c r="C9" s="1435"/>
      <c r="D9" s="1435"/>
      <c r="E9" s="1435"/>
      <c r="F9" s="1435"/>
      <c r="G9" s="1435"/>
      <c r="H9" s="1435"/>
      <c r="I9" s="1435"/>
      <c r="J9" s="1435"/>
    </row>
    <row r="10" spans="1:16" s="973" customFormat="1">
      <c r="A10" s="812"/>
      <c r="B10" s="458"/>
      <c r="C10" s="459"/>
      <c r="D10" s="460"/>
      <c r="E10" s="459"/>
      <c r="F10" s="459"/>
      <c r="G10" s="459"/>
      <c r="H10" s="459"/>
      <c r="I10" s="459"/>
      <c r="J10" s="459"/>
    </row>
    <row r="11" spans="1:16" s="973" customFormat="1">
      <c r="A11" s="999" t="s">
        <v>328</v>
      </c>
      <c r="B11" s="461">
        <v>182448</v>
      </c>
      <c r="C11" s="461">
        <v>8529</v>
      </c>
      <c r="D11" s="462">
        <v>1116</v>
      </c>
      <c r="E11" s="461">
        <v>22495</v>
      </c>
      <c r="F11" s="461">
        <v>196</v>
      </c>
      <c r="G11" s="461">
        <v>100700</v>
      </c>
      <c r="H11" s="461">
        <v>46114</v>
      </c>
      <c r="I11" s="461">
        <v>3297</v>
      </c>
      <c r="J11" s="461" t="s">
        <v>878</v>
      </c>
    </row>
    <row r="12" spans="1:16">
      <c r="A12" s="999" t="s">
        <v>329</v>
      </c>
      <c r="B12" s="461">
        <v>409088</v>
      </c>
      <c r="C12" s="462">
        <v>29908</v>
      </c>
      <c r="D12" s="1020">
        <v>1440</v>
      </c>
      <c r="E12" s="462">
        <v>27454</v>
      </c>
      <c r="F12" s="462">
        <v>2927</v>
      </c>
      <c r="G12" s="462">
        <v>325285</v>
      </c>
      <c r="H12" s="462">
        <v>18436</v>
      </c>
      <c r="I12" s="462">
        <v>3636</v>
      </c>
      <c r="J12" s="462" t="s">
        <v>878</v>
      </c>
      <c r="K12" s="973"/>
      <c r="L12" s="973"/>
      <c r="M12" s="973"/>
      <c r="N12" s="973"/>
      <c r="O12" s="973"/>
      <c r="P12" s="973"/>
    </row>
    <row r="13" spans="1:16">
      <c r="A13" s="999" t="s">
        <v>330</v>
      </c>
      <c r="B13" s="461">
        <v>9682</v>
      </c>
      <c r="C13" s="461">
        <v>1536</v>
      </c>
      <c r="D13" s="462">
        <v>214</v>
      </c>
      <c r="E13" s="461">
        <v>6723</v>
      </c>
      <c r="F13" s="461">
        <v>62</v>
      </c>
      <c r="G13" s="461">
        <v>98</v>
      </c>
      <c r="H13" s="461">
        <v>8</v>
      </c>
      <c r="I13" s="461">
        <v>1041</v>
      </c>
      <c r="J13" s="461" t="s">
        <v>878</v>
      </c>
      <c r="K13" s="973"/>
      <c r="L13" s="973"/>
      <c r="M13" s="973"/>
      <c r="N13" s="973"/>
      <c r="O13" s="973"/>
      <c r="P13" s="973"/>
    </row>
    <row r="14" spans="1:16">
      <c r="A14" s="999" t="s">
        <v>331</v>
      </c>
      <c r="B14" s="461">
        <v>123767</v>
      </c>
      <c r="C14" s="462">
        <v>7526</v>
      </c>
      <c r="D14" s="1020">
        <v>327</v>
      </c>
      <c r="E14" s="462">
        <v>8109</v>
      </c>
      <c r="F14" s="462">
        <v>46</v>
      </c>
      <c r="G14" s="462">
        <v>49061</v>
      </c>
      <c r="H14" s="462">
        <v>57488</v>
      </c>
      <c r="I14" s="462">
        <v>1212</v>
      </c>
      <c r="J14" s="462" t="s">
        <v>878</v>
      </c>
      <c r="K14" s="973"/>
      <c r="L14" s="973"/>
      <c r="M14" s="973"/>
      <c r="N14" s="973"/>
      <c r="O14" s="973"/>
      <c r="P14" s="973"/>
    </row>
    <row r="15" spans="1:16">
      <c r="A15" s="999" t="s">
        <v>332</v>
      </c>
      <c r="B15" s="461">
        <v>4906</v>
      </c>
      <c r="C15" s="461">
        <v>1396</v>
      </c>
      <c r="D15" s="462">
        <v>49</v>
      </c>
      <c r="E15" s="461">
        <v>1869</v>
      </c>
      <c r="F15" s="461">
        <v>12</v>
      </c>
      <c r="G15" s="461">
        <v>766</v>
      </c>
      <c r="H15" s="461">
        <v>592</v>
      </c>
      <c r="I15" s="461">
        <v>222</v>
      </c>
      <c r="J15" s="461" t="s">
        <v>878</v>
      </c>
      <c r="K15" s="973"/>
      <c r="L15" s="973"/>
      <c r="M15" s="973"/>
      <c r="N15" s="973"/>
      <c r="O15" s="973"/>
      <c r="P15" s="973"/>
    </row>
    <row r="16" spans="1:16">
      <c r="A16" s="999" t="s">
        <v>333</v>
      </c>
      <c r="B16" s="461">
        <v>9666</v>
      </c>
      <c r="C16" s="462">
        <v>767</v>
      </c>
      <c r="D16" s="1020">
        <v>116</v>
      </c>
      <c r="E16" s="462">
        <v>7475</v>
      </c>
      <c r="F16" s="462">
        <v>32</v>
      </c>
      <c r="G16" s="462">
        <v>656</v>
      </c>
      <c r="H16" s="462">
        <v>62</v>
      </c>
      <c r="I16" s="462">
        <v>558</v>
      </c>
      <c r="J16" s="462" t="s">
        <v>878</v>
      </c>
      <c r="K16" s="973"/>
      <c r="L16" s="973"/>
      <c r="M16" s="973"/>
      <c r="N16" s="973"/>
      <c r="O16" s="973"/>
      <c r="P16" s="973"/>
    </row>
    <row r="17" spans="1:16">
      <c r="A17" s="999" t="s">
        <v>334</v>
      </c>
      <c r="B17" s="461">
        <v>88830</v>
      </c>
      <c r="C17" s="461">
        <v>5216</v>
      </c>
      <c r="D17" s="462">
        <v>799</v>
      </c>
      <c r="E17" s="461">
        <v>11352</v>
      </c>
      <c r="F17" s="461">
        <v>115</v>
      </c>
      <c r="G17" s="461">
        <v>41985</v>
      </c>
      <c r="H17" s="461">
        <v>27544</v>
      </c>
      <c r="I17" s="461">
        <v>1818</v>
      </c>
      <c r="J17" s="461" t="s">
        <v>878</v>
      </c>
      <c r="K17" s="973"/>
      <c r="L17" s="973"/>
      <c r="M17" s="973"/>
      <c r="N17" s="973"/>
      <c r="O17" s="973"/>
      <c r="P17" s="973"/>
    </row>
    <row r="18" spans="1:16">
      <c r="A18" s="999" t="s">
        <v>335</v>
      </c>
      <c r="B18" s="461">
        <v>78012</v>
      </c>
      <c r="C18" s="462">
        <v>3265</v>
      </c>
      <c r="D18" s="1020">
        <v>230</v>
      </c>
      <c r="E18" s="462">
        <v>2332</v>
      </c>
      <c r="F18" s="462">
        <v>30</v>
      </c>
      <c r="G18" s="462">
        <v>50738</v>
      </c>
      <c r="H18" s="462">
        <v>20968</v>
      </c>
      <c r="I18" s="462">
        <v>448</v>
      </c>
      <c r="J18" s="462" t="s">
        <v>878</v>
      </c>
      <c r="K18" s="973"/>
      <c r="L18" s="973"/>
      <c r="M18" s="973"/>
      <c r="N18" s="973"/>
      <c r="O18" s="973"/>
      <c r="P18" s="973"/>
    </row>
    <row r="19" spans="1:16">
      <c r="A19" s="999" t="s">
        <v>336</v>
      </c>
      <c r="B19" s="461">
        <v>366497</v>
      </c>
      <c r="C19" s="461">
        <v>11763</v>
      </c>
      <c r="D19" s="462">
        <v>880</v>
      </c>
      <c r="E19" s="461">
        <v>25283</v>
      </c>
      <c r="F19" s="461">
        <v>641</v>
      </c>
      <c r="G19" s="461">
        <v>276690</v>
      </c>
      <c r="H19" s="461">
        <v>48834</v>
      </c>
      <c r="I19" s="461">
        <v>2406</v>
      </c>
      <c r="J19" s="461" t="s">
        <v>878</v>
      </c>
      <c r="K19" s="973"/>
      <c r="L19" s="973"/>
      <c r="M19" s="973"/>
      <c r="N19" s="973"/>
      <c r="O19" s="973"/>
      <c r="P19" s="973"/>
    </row>
    <row r="20" spans="1:16">
      <c r="A20" s="999" t="s">
        <v>337</v>
      </c>
      <c r="B20" s="461">
        <v>481638</v>
      </c>
      <c r="C20" s="462">
        <v>20104</v>
      </c>
      <c r="D20" s="1020">
        <v>1663</v>
      </c>
      <c r="E20" s="462">
        <v>192928</v>
      </c>
      <c r="F20" s="462">
        <v>10964</v>
      </c>
      <c r="G20" s="462">
        <v>158020</v>
      </c>
      <c r="H20" s="462">
        <v>92481</v>
      </c>
      <c r="I20" s="462">
        <v>5477</v>
      </c>
      <c r="J20" s="462" t="s">
        <v>878</v>
      </c>
      <c r="K20" s="973"/>
      <c r="L20" s="973"/>
      <c r="M20" s="973"/>
      <c r="N20" s="973"/>
      <c r="O20" s="973"/>
      <c r="P20" s="973"/>
    </row>
    <row r="21" spans="1:16">
      <c r="A21" s="999" t="s">
        <v>338</v>
      </c>
      <c r="B21" s="461">
        <v>75411</v>
      </c>
      <c r="C21" s="461">
        <v>4763</v>
      </c>
      <c r="D21" s="462">
        <v>431</v>
      </c>
      <c r="E21" s="461">
        <v>9225</v>
      </c>
      <c r="F21" s="461">
        <v>2332</v>
      </c>
      <c r="G21" s="461">
        <v>32522</v>
      </c>
      <c r="H21" s="461">
        <v>24796</v>
      </c>
      <c r="I21" s="461">
        <v>1341</v>
      </c>
      <c r="J21" s="461" t="s">
        <v>878</v>
      </c>
      <c r="K21" s="973"/>
      <c r="L21" s="973"/>
      <c r="M21" s="973"/>
      <c r="N21" s="973"/>
      <c r="O21" s="973"/>
      <c r="P21" s="973"/>
    </row>
    <row r="22" spans="1:16">
      <c r="A22" s="999" t="s">
        <v>339</v>
      </c>
      <c r="B22" s="461">
        <v>18381</v>
      </c>
      <c r="C22" s="462">
        <v>3636</v>
      </c>
      <c r="D22" s="1020">
        <v>109</v>
      </c>
      <c r="E22" s="462">
        <v>7742</v>
      </c>
      <c r="F22" s="462">
        <v>19</v>
      </c>
      <c r="G22" s="462">
        <v>4263</v>
      </c>
      <c r="H22" s="462">
        <v>2340</v>
      </c>
      <c r="I22" s="462">
        <v>272</v>
      </c>
      <c r="J22" s="462" t="s">
        <v>878</v>
      </c>
      <c r="K22" s="973"/>
      <c r="L22" s="973"/>
      <c r="M22" s="973"/>
      <c r="N22" s="973"/>
      <c r="O22" s="973"/>
      <c r="P22" s="973"/>
    </row>
    <row r="23" spans="1:16">
      <c r="A23" s="999" t="s">
        <v>340</v>
      </c>
      <c r="B23" s="461">
        <v>103051</v>
      </c>
      <c r="C23" s="461">
        <v>4260</v>
      </c>
      <c r="D23" s="462">
        <v>340</v>
      </c>
      <c r="E23" s="461">
        <v>11499</v>
      </c>
      <c r="F23" s="461">
        <v>904</v>
      </c>
      <c r="G23" s="461">
        <v>47763</v>
      </c>
      <c r="H23" s="461">
        <v>37084</v>
      </c>
      <c r="I23" s="461">
        <v>1202</v>
      </c>
      <c r="J23" s="461" t="s">
        <v>878</v>
      </c>
      <c r="K23" s="973"/>
      <c r="L23" s="973"/>
      <c r="M23" s="973"/>
      <c r="N23" s="973"/>
      <c r="O23" s="973"/>
      <c r="P23" s="973"/>
    </row>
    <row r="24" spans="1:16">
      <c r="A24" s="999" t="s">
        <v>341</v>
      </c>
      <c r="B24" s="461">
        <v>98057</v>
      </c>
      <c r="C24" s="462">
        <v>4596</v>
      </c>
      <c r="D24" s="1020">
        <v>257</v>
      </c>
      <c r="E24" s="462">
        <v>10390</v>
      </c>
      <c r="F24" s="462">
        <v>1712</v>
      </c>
      <c r="G24" s="462">
        <v>35905</v>
      </c>
      <c r="H24" s="462">
        <v>44450</v>
      </c>
      <c r="I24" s="462">
        <v>747</v>
      </c>
      <c r="J24" s="462" t="s">
        <v>878</v>
      </c>
      <c r="K24" s="973"/>
      <c r="L24" s="973"/>
      <c r="M24" s="973"/>
      <c r="N24" s="973"/>
      <c r="O24" s="973"/>
      <c r="P24" s="973"/>
    </row>
    <row r="25" spans="1:16">
      <c r="A25" s="999" t="s">
        <v>342</v>
      </c>
      <c r="B25" s="461">
        <v>139953</v>
      </c>
      <c r="C25" s="461">
        <v>2772</v>
      </c>
      <c r="D25" s="462">
        <v>347</v>
      </c>
      <c r="E25" s="461">
        <v>9177</v>
      </c>
      <c r="F25" s="461">
        <v>192</v>
      </c>
      <c r="G25" s="461">
        <v>109471</v>
      </c>
      <c r="H25" s="461">
        <v>17240</v>
      </c>
      <c r="I25" s="461">
        <v>753</v>
      </c>
      <c r="J25" s="461" t="s">
        <v>878</v>
      </c>
      <c r="K25" s="973"/>
      <c r="L25" s="973"/>
      <c r="M25" s="973"/>
      <c r="N25" s="973"/>
      <c r="O25" s="973"/>
      <c r="P25" s="973"/>
    </row>
    <row r="26" spans="1:16">
      <c r="A26" s="999" t="s">
        <v>343</v>
      </c>
      <c r="B26" s="461">
        <v>68534</v>
      </c>
      <c r="C26" s="462">
        <v>3474</v>
      </c>
      <c r="D26" s="1020">
        <v>264</v>
      </c>
      <c r="E26" s="462">
        <v>6243</v>
      </c>
      <c r="F26" s="462">
        <v>41</v>
      </c>
      <c r="G26" s="462">
        <v>32773</v>
      </c>
      <c r="H26" s="462">
        <v>25241</v>
      </c>
      <c r="I26" s="462">
        <v>498</v>
      </c>
      <c r="J26" s="462" t="s">
        <v>878</v>
      </c>
      <c r="K26" s="973"/>
      <c r="L26" s="973"/>
      <c r="M26" s="973"/>
      <c r="N26" s="973"/>
      <c r="O26" s="973"/>
      <c r="P26" s="973"/>
    </row>
    <row r="27" spans="1:16" ht="20.25" customHeight="1">
      <c r="A27" s="999" t="s">
        <v>1120</v>
      </c>
      <c r="B27" s="461">
        <v>2305363</v>
      </c>
      <c r="C27" s="461">
        <v>156302</v>
      </c>
      <c r="D27" s="461">
        <v>6409</v>
      </c>
      <c r="E27" s="461">
        <v>366127</v>
      </c>
      <c r="F27" s="461">
        <v>20506</v>
      </c>
      <c r="G27" s="461">
        <v>1267410</v>
      </c>
      <c r="H27" s="461">
        <v>463680</v>
      </c>
      <c r="I27" s="461">
        <v>24930</v>
      </c>
      <c r="J27" s="461">
        <v>34678</v>
      </c>
      <c r="K27" s="973"/>
      <c r="L27" s="973"/>
      <c r="M27" s="973"/>
      <c r="N27" s="973"/>
      <c r="O27" s="973"/>
      <c r="P27" s="973"/>
    </row>
    <row r="28" spans="1:16">
      <c r="A28" s="974"/>
      <c r="B28" s="463"/>
      <c r="C28" s="463"/>
      <c r="D28" s="463"/>
      <c r="E28" s="463"/>
      <c r="F28" s="463"/>
      <c r="G28" s="463"/>
      <c r="H28" s="463"/>
      <c r="I28" s="463"/>
      <c r="J28" s="463"/>
    </row>
    <row r="29" spans="1:16" ht="15">
      <c r="B29" s="1435" t="s">
        <v>1710</v>
      </c>
      <c r="C29" s="1435"/>
      <c r="D29" s="1435"/>
      <c r="E29" s="1435"/>
      <c r="F29" s="1435"/>
      <c r="G29" s="1435"/>
      <c r="H29" s="1435"/>
      <c r="I29" s="1435"/>
      <c r="J29" s="1435"/>
    </row>
    <row r="30" spans="1:16" s="973" customFormat="1">
      <c r="A30" s="812"/>
      <c r="B30" s="458"/>
      <c r="C30" s="459"/>
      <c r="D30" s="460"/>
      <c r="E30" s="459"/>
      <c r="F30" s="459"/>
      <c r="G30" s="459"/>
      <c r="H30" s="459"/>
      <c r="I30" s="459"/>
      <c r="J30" s="459"/>
    </row>
    <row r="31" spans="1:16" s="973" customFormat="1">
      <c r="A31" s="999" t="s">
        <v>328</v>
      </c>
      <c r="B31" s="464">
        <v>17.309999999999999</v>
      </c>
      <c r="C31" s="464">
        <v>0.81</v>
      </c>
      <c r="D31" s="465">
        <v>0.11</v>
      </c>
      <c r="E31" s="464">
        <v>2.13</v>
      </c>
      <c r="F31" s="464">
        <v>0.02</v>
      </c>
      <c r="G31" s="464">
        <v>9.5500000000000007</v>
      </c>
      <c r="H31" s="464">
        <v>4.37</v>
      </c>
      <c r="I31" s="464">
        <v>0.31</v>
      </c>
      <c r="J31" s="464" t="s">
        <v>878</v>
      </c>
    </row>
    <row r="32" spans="1:16">
      <c r="A32" s="999" t="s">
        <v>329</v>
      </c>
      <c r="B32" s="465">
        <v>32.78</v>
      </c>
      <c r="C32" s="465">
        <v>2.4</v>
      </c>
      <c r="D32" s="1021">
        <v>0.12</v>
      </c>
      <c r="E32" s="465">
        <v>2.2000000000000002</v>
      </c>
      <c r="F32" s="465">
        <v>0.23</v>
      </c>
      <c r="G32" s="465">
        <v>26.06</v>
      </c>
      <c r="H32" s="465">
        <v>1.48</v>
      </c>
      <c r="I32" s="465">
        <v>0.28999999999999998</v>
      </c>
      <c r="J32" s="465" t="s">
        <v>878</v>
      </c>
      <c r="K32" s="973"/>
      <c r="L32" s="973"/>
      <c r="M32" s="973"/>
      <c r="N32" s="973"/>
      <c r="O32" s="973"/>
      <c r="P32" s="973"/>
    </row>
    <row r="33" spans="1:16">
      <c r="A33" s="999" t="s">
        <v>330</v>
      </c>
      <c r="B33" s="464">
        <v>2.89</v>
      </c>
      <c r="C33" s="464">
        <v>0.46</v>
      </c>
      <c r="D33" s="465">
        <v>0.06</v>
      </c>
      <c r="E33" s="464">
        <v>2.0099999999999998</v>
      </c>
      <c r="F33" s="464">
        <v>0.02</v>
      </c>
      <c r="G33" s="464">
        <v>0.03</v>
      </c>
      <c r="H33" s="464">
        <v>0</v>
      </c>
      <c r="I33" s="464">
        <v>0.31</v>
      </c>
      <c r="J33" s="464" t="s">
        <v>878</v>
      </c>
      <c r="K33" s="973"/>
      <c r="L33" s="973"/>
      <c r="M33" s="973"/>
      <c r="N33" s="973"/>
      <c r="O33" s="973"/>
      <c r="P33" s="973"/>
    </row>
    <row r="34" spans="1:16">
      <c r="A34" s="999" t="s">
        <v>331</v>
      </c>
      <c r="B34" s="465">
        <v>50.49</v>
      </c>
      <c r="C34" s="465">
        <v>3.07</v>
      </c>
      <c r="D34" s="1021">
        <v>0.13</v>
      </c>
      <c r="E34" s="465">
        <v>3.31</v>
      </c>
      <c r="F34" s="465">
        <v>0.02</v>
      </c>
      <c r="G34" s="465">
        <v>20.010000000000002</v>
      </c>
      <c r="H34" s="465">
        <v>23.45</v>
      </c>
      <c r="I34" s="465">
        <v>0.49</v>
      </c>
      <c r="J34" s="465" t="s">
        <v>878</v>
      </c>
      <c r="K34" s="973"/>
      <c r="L34" s="973"/>
      <c r="M34" s="973"/>
      <c r="N34" s="973"/>
      <c r="O34" s="973"/>
      <c r="P34" s="973"/>
    </row>
    <row r="35" spans="1:16">
      <c r="A35" s="999" t="s">
        <v>332</v>
      </c>
      <c r="B35" s="464">
        <v>7.51</v>
      </c>
      <c r="C35" s="464">
        <v>2.14</v>
      </c>
      <c r="D35" s="465">
        <v>7.0000000000000007E-2</v>
      </c>
      <c r="E35" s="464">
        <v>2.86</v>
      </c>
      <c r="F35" s="464">
        <v>0.02</v>
      </c>
      <c r="G35" s="464">
        <v>1.17</v>
      </c>
      <c r="H35" s="464">
        <v>0.91</v>
      </c>
      <c r="I35" s="464">
        <v>0.34</v>
      </c>
      <c r="J35" s="464" t="s">
        <v>878</v>
      </c>
      <c r="K35" s="973"/>
      <c r="L35" s="973"/>
      <c r="M35" s="973"/>
      <c r="N35" s="973"/>
      <c r="O35" s="973"/>
      <c r="P35" s="973"/>
    </row>
    <row r="36" spans="1:16">
      <c r="A36" s="999" t="s">
        <v>333</v>
      </c>
      <c r="B36" s="465">
        <v>5.6</v>
      </c>
      <c r="C36" s="465">
        <v>0.44</v>
      </c>
      <c r="D36" s="1021">
        <v>7.0000000000000007E-2</v>
      </c>
      <c r="E36" s="465">
        <v>4.33</v>
      </c>
      <c r="F36" s="465">
        <v>0.02</v>
      </c>
      <c r="G36" s="465">
        <v>0.38</v>
      </c>
      <c r="H36" s="465">
        <v>0.04</v>
      </c>
      <c r="I36" s="465">
        <v>0.32</v>
      </c>
      <c r="J36" s="465" t="s">
        <v>878</v>
      </c>
      <c r="K36" s="973"/>
      <c r="L36" s="973"/>
      <c r="M36" s="973"/>
      <c r="N36" s="973"/>
      <c r="O36" s="973"/>
      <c r="P36" s="973"/>
    </row>
    <row r="37" spans="1:16">
      <c r="A37" s="999" t="s">
        <v>334</v>
      </c>
      <c r="B37" s="464">
        <v>14.79</v>
      </c>
      <c r="C37" s="464">
        <v>0.87</v>
      </c>
      <c r="D37" s="465">
        <v>0.13</v>
      </c>
      <c r="E37" s="464">
        <v>1.89</v>
      </c>
      <c r="F37" s="464">
        <v>0.02</v>
      </c>
      <c r="G37" s="464">
        <v>6.99</v>
      </c>
      <c r="H37" s="464">
        <v>4.59</v>
      </c>
      <c r="I37" s="464">
        <v>0.3</v>
      </c>
      <c r="J37" s="464" t="s">
        <v>878</v>
      </c>
      <c r="K37" s="973"/>
      <c r="L37" s="973"/>
      <c r="M37" s="973"/>
      <c r="N37" s="973"/>
      <c r="O37" s="973"/>
      <c r="P37" s="973"/>
    </row>
    <row r="38" spans="1:16">
      <c r="A38" s="999" t="s">
        <v>335</v>
      </c>
      <c r="B38" s="465">
        <v>48.65</v>
      </c>
      <c r="C38" s="465">
        <v>2.04</v>
      </c>
      <c r="D38" s="1021">
        <v>0.14000000000000001</v>
      </c>
      <c r="E38" s="465">
        <v>1.45</v>
      </c>
      <c r="F38" s="465">
        <v>0.02</v>
      </c>
      <c r="G38" s="465">
        <v>31.64</v>
      </c>
      <c r="H38" s="465">
        <v>13.08</v>
      </c>
      <c r="I38" s="465">
        <v>0.28000000000000003</v>
      </c>
      <c r="J38" s="465" t="s">
        <v>878</v>
      </c>
      <c r="K38" s="973"/>
      <c r="L38" s="973"/>
      <c r="M38" s="973"/>
      <c r="N38" s="973"/>
      <c r="O38" s="973"/>
      <c r="P38" s="973"/>
    </row>
    <row r="39" spans="1:16">
      <c r="A39" s="999" t="s">
        <v>336</v>
      </c>
      <c r="B39" s="464">
        <v>47.13</v>
      </c>
      <c r="C39" s="464">
        <v>1.51</v>
      </c>
      <c r="D39" s="465">
        <v>0.11</v>
      </c>
      <c r="E39" s="464">
        <v>3.25</v>
      </c>
      <c r="F39" s="464">
        <v>0.08</v>
      </c>
      <c r="G39" s="464">
        <v>35.58</v>
      </c>
      <c r="H39" s="464">
        <v>6.28</v>
      </c>
      <c r="I39" s="464">
        <v>0.31</v>
      </c>
      <c r="J39" s="464" t="s">
        <v>878</v>
      </c>
      <c r="K39" s="973"/>
      <c r="L39" s="973"/>
      <c r="M39" s="973"/>
      <c r="N39" s="973"/>
      <c r="O39" s="973"/>
      <c r="P39" s="973"/>
    </row>
    <row r="40" spans="1:16">
      <c r="A40" s="999" t="s">
        <v>337</v>
      </c>
      <c r="B40" s="465">
        <v>27.44</v>
      </c>
      <c r="C40" s="465">
        <v>1.1499999999999999</v>
      </c>
      <c r="D40" s="1021">
        <v>0.09</v>
      </c>
      <c r="E40" s="465">
        <v>10.99</v>
      </c>
      <c r="F40" s="465">
        <v>0.62</v>
      </c>
      <c r="G40" s="465">
        <v>9</v>
      </c>
      <c r="H40" s="465">
        <v>5.27</v>
      </c>
      <c r="I40" s="465">
        <v>0.31</v>
      </c>
      <c r="J40" s="465" t="s">
        <v>878</v>
      </c>
      <c r="K40" s="973"/>
      <c r="L40" s="973"/>
      <c r="M40" s="973"/>
      <c r="N40" s="973"/>
      <c r="O40" s="973"/>
      <c r="P40" s="973"/>
    </row>
    <row r="41" spans="1:16">
      <c r="A41" s="999" t="s">
        <v>338</v>
      </c>
      <c r="B41" s="464">
        <v>18.899999999999999</v>
      </c>
      <c r="C41" s="464">
        <v>1.19</v>
      </c>
      <c r="D41" s="465">
        <v>0.11</v>
      </c>
      <c r="E41" s="464">
        <v>2.31</v>
      </c>
      <c r="F41" s="464">
        <v>0.57999999999999996</v>
      </c>
      <c r="G41" s="464">
        <v>8.15</v>
      </c>
      <c r="H41" s="464">
        <v>6.21</v>
      </c>
      <c r="I41" s="464">
        <v>0.34</v>
      </c>
      <c r="J41" s="464" t="s">
        <v>878</v>
      </c>
      <c r="K41" s="973"/>
      <c r="L41" s="973"/>
      <c r="M41" s="973"/>
      <c r="N41" s="973"/>
      <c r="O41" s="973"/>
      <c r="P41" s="973"/>
    </row>
    <row r="42" spans="1:16">
      <c r="A42" s="999" t="s">
        <v>339</v>
      </c>
      <c r="B42" s="465">
        <v>18.45</v>
      </c>
      <c r="C42" s="465">
        <v>3.65</v>
      </c>
      <c r="D42" s="1021">
        <v>0.11</v>
      </c>
      <c r="E42" s="465">
        <v>7.77</v>
      </c>
      <c r="F42" s="465">
        <v>0.02</v>
      </c>
      <c r="G42" s="465">
        <v>4.28</v>
      </c>
      <c r="H42" s="465">
        <v>2.35</v>
      </c>
      <c r="I42" s="465">
        <v>0.27</v>
      </c>
      <c r="J42" s="465" t="s">
        <v>878</v>
      </c>
      <c r="K42" s="973"/>
      <c r="L42" s="973"/>
      <c r="M42" s="973"/>
      <c r="N42" s="973"/>
      <c r="O42" s="973"/>
      <c r="P42" s="973"/>
    </row>
    <row r="43" spans="1:16">
      <c r="A43" s="999" t="s">
        <v>340</v>
      </c>
      <c r="B43" s="464">
        <v>25.43</v>
      </c>
      <c r="C43" s="464">
        <v>1.05</v>
      </c>
      <c r="D43" s="465">
        <v>0.08</v>
      </c>
      <c r="E43" s="464">
        <v>2.84</v>
      </c>
      <c r="F43" s="464">
        <v>0.22</v>
      </c>
      <c r="G43" s="464">
        <v>11.79</v>
      </c>
      <c r="H43" s="464">
        <v>9.15</v>
      </c>
      <c r="I43" s="464">
        <v>0.3</v>
      </c>
      <c r="J43" s="464" t="s">
        <v>878</v>
      </c>
      <c r="K43" s="973"/>
      <c r="L43" s="973"/>
      <c r="M43" s="973"/>
      <c r="N43" s="973"/>
      <c r="O43" s="973"/>
      <c r="P43" s="973"/>
    </row>
    <row r="44" spans="1:16">
      <c r="A44" s="999" t="s">
        <v>341</v>
      </c>
      <c r="B44" s="465">
        <v>43.23</v>
      </c>
      <c r="C44" s="465">
        <v>2.0299999999999998</v>
      </c>
      <c r="D44" s="1021">
        <v>0.11</v>
      </c>
      <c r="E44" s="465">
        <v>4.58</v>
      </c>
      <c r="F44" s="465">
        <v>0.75</v>
      </c>
      <c r="G44" s="465">
        <v>15.83</v>
      </c>
      <c r="H44" s="465">
        <v>19.600000000000001</v>
      </c>
      <c r="I44" s="465">
        <v>0.33</v>
      </c>
      <c r="J44" s="465" t="s">
        <v>878</v>
      </c>
      <c r="K44" s="973"/>
      <c r="L44" s="973"/>
      <c r="M44" s="973"/>
      <c r="N44" s="973"/>
      <c r="O44" s="973"/>
      <c r="P44" s="973"/>
    </row>
    <row r="45" spans="1:16">
      <c r="A45" s="999" t="s">
        <v>342</v>
      </c>
      <c r="B45" s="464">
        <v>49.9</v>
      </c>
      <c r="C45" s="464">
        <v>0.99</v>
      </c>
      <c r="D45" s="465">
        <v>0.12</v>
      </c>
      <c r="E45" s="464">
        <v>3.27</v>
      </c>
      <c r="F45" s="464">
        <v>7.0000000000000007E-2</v>
      </c>
      <c r="G45" s="464">
        <v>39.04</v>
      </c>
      <c r="H45" s="464">
        <v>6.15</v>
      </c>
      <c r="I45" s="464">
        <v>0.27</v>
      </c>
      <c r="J45" s="464" t="s">
        <v>878</v>
      </c>
      <c r="K45" s="973"/>
      <c r="L45" s="973"/>
      <c r="M45" s="973"/>
      <c r="N45" s="973"/>
      <c r="O45" s="973"/>
      <c r="P45" s="973"/>
    </row>
    <row r="46" spans="1:16">
      <c r="A46" s="999" t="s">
        <v>343</v>
      </c>
      <c r="B46" s="465">
        <v>31.49</v>
      </c>
      <c r="C46" s="465">
        <v>1.6</v>
      </c>
      <c r="D46" s="1021">
        <v>0.12</v>
      </c>
      <c r="E46" s="465">
        <v>2.87</v>
      </c>
      <c r="F46" s="465">
        <v>0.02</v>
      </c>
      <c r="G46" s="465">
        <v>15.06</v>
      </c>
      <c r="H46" s="465">
        <v>11.6</v>
      </c>
      <c r="I46" s="465">
        <v>0.23</v>
      </c>
      <c r="J46" s="465" t="s">
        <v>878</v>
      </c>
      <c r="K46" s="973"/>
      <c r="L46" s="973"/>
      <c r="M46" s="973"/>
      <c r="N46" s="973"/>
      <c r="O46" s="973"/>
      <c r="P46" s="973"/>
    </row>
    <row r="47" spans="1:16" ht="20.25" customHeight="1">
      <c r="A47" s="999" t="s">
        <v>1120</v>
      </c>
      <c r="B47" s="464">
        <v>28.66</v>
      </c>
      <c r="C47" s="464">
        <v>1.94</v>
      </c>
      <c r="D47" s="464">
        <v>0.08</v>
      </c>
      <c r="E47" s="464">
        <v>4.55</v>
      </c>
      <c r="F47" s="464">
        <v>0.25</v>
      </c>
      <c r="G47" s="464">
        <v>15.76</v>
      </c>
      <c r="H47" s="464">
        <v>5.77</v>
      </c>
      <c r="I47" s="464">
        <v>0.31</v>
      </c>
      <c r="J47" s="464">
        <v>0.43</v>
      </c>
      <c r="K47" s="973"/>
      <c r="L47" s="973"/>
      <c r="M47" s="973"/>
      <c r="N47" s="973"/>
      <c r="O47" s="973"/>
      <c r="P47" s="973"/>
    </row>
    <row r="48" spans="1:16">
      <c r="A48" s="974"/>
      <c r="B48" s="466"/>
      <c r="C48" s="467"/>
      <c r="D48" s="467"/>
      <c r="E48" s="467"/>
      <c r="F48" s="467"/>
      <c r="G48" s="467"/>
      <c r="H48" s="467"/>
      <c r="I48" s="467"/>
      <c r="J48" s="467"/>
    </row>
    <row r="49" spans="1:16" ht="16">
      <c r="B49" s="1435" t="s">
        <v>1121</v>
      </c>
      <c r="C49" s="1435"/>
      <c r="D49" s="1435"/>
      <c r="E49" s="1435"/>
      <c r="F49" s="1435"/>
      <c r="G49" s="1435"/>
      <c r="H49" s="1435"/>
      <c r="I49" s="1435"/>
      <c r="J49" s="1435"/>
    </row>
    <row r="50" spans="1:16" s="973" customFormat="1">
      <c r="A50" s="812"/>
      <c r="B50" s="458"/>
      <c r="C50" s="459"/>
      <c r="D50" s="460"/>
      <c r="E50" s="459"/>
      <c r="F50" s="459"/>
      <c r="G50" s="459"/>
      <c r="H50" s="459"/>
      <c r="I50" s="459"/>
      <c r="J50" s="459"/>
    </row>
    <row r="51" spans="1:16" s="973" customFormat="1">
      <c r="A51" s="999" t="s">
        <v>328</v>
      </c>
      <c r="B51" s="468">
        <v>4561</v>
      </c>
      <c r="C51" s="468">
        <v>213</v>
      </c>
      <c r="D51" s="468">
        <v>28</v>
      </c>
      <c r="E51" s="468">
        <v>562</v>
      </c>
      <c r="F51" s="468">
        <v>5</v>
      </c>
      <c r="G51" s="468">
        <v>2518</v>
      </c>
      <c r="H51" s="468">
        <v>1153</v>
      </c>
      <c r="I51" s="468">
        <v>82</v>
      </c>
      <c r="J51" s="468" t="s">
        <v>878</v>
      </c>
    </row>
    <row r="52" spans="1:16">
      <c r="A52" s="999" t="s">
        <v>329</v>
      </c>
      <c r="B52" s="468">
        <v>10227</v>
      </c>
      <c r="C52" s="468">
        <v>748</v>
      </c>
      <c r="D52" s="468">
        <v>36</v>
      </c>
      <c r="E52" s="468">
        <v>686</v>
      </c>
      <c r="F52" s="468">
        <v>73</v>
      </c>
      <c r="G52" s="468">
        <v>8132</v>
      </c>
      <c r="H52" s="468">
        <v>461</v>
      </c>
      <c r="I52" s="468">
        <v>91</v>
      </c>
      <c r="J52" s="468" t="s">
        <v>878</v>
      </c>
      <c r="K52" s="973"/>
      <c r="L52" s="973"/>
      <c r="M52" s="973"/>
      <c r="N52" s="973"/>
      <c r="O52" s="973"/>
      <c r="P52" s="973"/>
    </row>
    <row r="53" spans="1:16">
      <c r="A53" s="999" t="s">
        <v>330</v>
      </c>
      <c r="B53" s="468">
        <v>242</v>
      </c>
      <c r="C53" s="468">
        <v>38</v>
      </c>
      <c r="D53" s="468">
        <v>5</v>
      </c>
      <c r="E53" s="468">
        <v>168</v>
      </c>
      <c r="F53" s="468">
        <v>2</v>
      </c>
      <c r="G53" s="468">
        <v>2</v>
      </c>
      <c r="H53" s="468">
        <v>0</v>
      </c>
      <c r="I53" s="468">
        <v>26</v>
      </c>
      <c r="J53" s="468" t="s">
        <v>878</v>
      </c>
      <c r="K53" s="973"/>
      <c r="L53" s="973"/>
      <c r="M53" s="973"/>
      <c r="N53" s="973"/>
      <c r="O53" s="973"/>
      <c r="P53" s="973"/>
    </row>
    <row r="54" spans="1:16">
      <c r="A54" s="999" t="s">
        <v>331</v>
      </c>
      <c r="B54" s="468">
        <v>3094</v>
      </c>
      <c r="C54" s="468">
        <v>188</v>
      </c>
      <c r="D54" s="468">
        <v>8</v>
      </c>
      <c r="E54" s="468">
        <v>203</v>
      </c>
      <c r="F54" s="468">
        <v>1</v>
      </c>
      <c r="G54" s="468">
        <v>1227</v>
      </c>
      <c r="H54" s="468">
        <v>1437</v>
      </c>
      <c r="I54" s="468">
        <v>30</v>
      </c>
      <c r="J54" s="468" t="s">
        <v>878</v>
      </c>
      <c r="K54" s="973"/>
      <c r="L54" s="973"/>
      <c r="M54" s="973"/>
      <c r="N54" s="973"/>
      <c r="O54" s="973"/>
      <c r="P54" s="973"/>
    </row>
    <row r="55" spans="1:16">
      <c r="A55" s="999" t="s">
        <v>332</v>
      </c>
      <c r="B55" s="468">
        <v>123</v>
      </c>
      <c r="C55" s="468">
        <v>35</v>
      </c>
      <c r="D55" s="468">
        <v>1</v>
      </c>
      <c r="E55" s="468">
        <v>47</v>
      </c>
      <c r="F55" s="468">
        <v>0</v>
      </c>
      <c r="G55" s="468">
        <v>19</v>
      </c>
      <c r="H55" s="468">
        <v>15</v>
      </c>
      <c r="I55" s="468">
        <v>6</v>
      </c>
      <c r="J55" s="468" t="s">
        <v>878</v>
      </c>
      <c r="K55" s="973"/>
      <c r="L55" s="973"/>
      <c r="M55" s="973"/>
      <c r="N55" s="973"/>
      <c r="O55" s="973"/>
      <c r="P55" s="973"/>
    </row>
    <row r="56" spans="1:16">
      <c r="A56" s="999" t="s">
        <v>333</v>
      </c>
      <c r="B56" s="468">
        <v>242</v>
      </c>
      <c r="C56" s="468">
        <v>19</v>
      </c>
      <c r="D56" s="468">
        <v>3</v>
      </c>
      <c r="E56" s="468">
        <v>187</v>
      </c>
      <c r="F56" s="468">
        <v>1</v>
      </c>
      <c r="G56" s="468">
        <v>16</v>
      </c>
      <c r="H56" s="468">
        <v>2</v>
      </c>
      <c r="I56" s="468">
        <v>14</v>
      </c>
      <c r="J56" s="468" t="s">
        <v>878</v>
      </c>
      <c r="K56" s="973"/>
      <c r="L56" s="973"/>
      <c r="M56" s="973"/>
      <c r="N56" s="973"/>
      <c r="O56" s="973"/>
      <c r="P56" s="973"/>
    </row>
    <row r="57" spans="1:16">
      <c r="A57" s="999" t="s">
        <v>334</v>
      </c>
      <c r="B57" s="468">
        <v>2221</v>
      </c>
      <c r="C57" s="468">
        <v>130</v>
      </c>
      <c r="D57" s="468">
        <v>20</v>
      </c>
      <c r="E57" s="468">
        <v>284</v>
      </c>
      <c r="F57" s="468">
        <v>3</v>
      </c>
      <c r="G57" s="468">
        <v>1050</v>
      </c>
      <c r="H57" s="468">
        <v>689</v>
      </c>
      <c r="I57" s="468">
        <v>45</v>
      </c>
      <c r="J57" s="468" t="s">
        <v>878</v>
      </c>
      <c r="K57" s="973"/>
      <c r="L57" s="973"/>
      <c r="M57" s="973"/>
      <c r="N57" s="973"/>
      <c r="O57" s="973"/>
      <c r="P57" s="973"/>
    </row>
    <row r="58" spans="1:16">
      <c r="A58" s="999" t="s">
        <v>335</v>
      </c>
      <c r="B58" s="468">
        <v>1950</v>
      </c>
      <c r="C58" s="468">
        <v>82</v>
      </c>
      <c r="D58" s="468">
        <v>6</v>
      </c>
      <c r="E58" s="468">
        <v>58</v>
      </c>
      <c r="F58" s="468">
        <v>1</v>
      </c>
      <c r="G58" s="468">
        <v>1268</v>
      </c>
      <c r="H58" s="468">
        <v>524</v>
      </c>
      <c r="I58" s="468">
        <v>11</v>
      </c>
      <c r="J58" s="468" t="s">
        <v>878</v>
      </c>
      <c r="K58" s="973"/>
      <c r="L58" s="973"/>
      <c r="M58" s="973"/>
      <c r="N58" s="973"/>
      <c r="O58" s="973"/>
      <c r="P58" s="973"/>
    </row>
    <row r="59" spans="1:16">
      <c r="A59" s="999" t="s">
        <v>336</v>
      </c>
      <c r="B59" s="468">
        <v>9162</v>
      </c>
      <c r="C59" s="468">
        <v>294</v>
      </c>
      <c r="D59" s="468">
        <v>22</v>
      </c>
      <c r="E59" s="468">
        <v>632</v>
      </c>
      <c r="F59" s="468">
        <v>16</v>
      </c>
      <c r="G59" s="468">
        <v>6917</v>
      </c>
      <c r="H59" s="468">
        <v>1221</v>
      </c>
      <c r="I59" s="468">
        <v>60</v>
      </c>
      <c r="J59" s="468" t="s">
        <v>878</v>
      </c>
      <c r="K59" s="973"/>
      <c r="L59" s="973"/>
      <c r="M59" s="973"/>
      <c r="N59" s="973"/>
      <c r="O59" s="973"/>
      <c r="P59" s="973"/>
    </row>
    <row r="60" spans="1:16">
      <c r="A60" s="999" t="s">
        <v>337</v>
      </c>
      <c r="B60" s="468">
        <v>12041</v>
      </c>
      <c r="C60" s="468">
        <v>503</v>
      </c>
      <c r="D60" s="468">
        <v>42</v>
      </c>
      <c r="E60" s="468">
        <v>4823</v>
      </c>
      <c r="F60" s="468">
        <v>274</v>
      </c>
      <c r="G60" s="468">
        <v>3950</v>
      </c>
      <c r="H60" s="468">
        <v>2312</v>
      </c>
      <c r="I60" s="468">
        <v>137</v>
      </c>
      <c r="J60" s="468" t="s">
        <v>878</v>
      </c>
      <c r="K60" s="973"/>
      <c r="L60" s="973"/>
      <c r="M60" s="973"/>
      <c r="N60" s="973"/>
      <c r="O60" s="973"/>
      <c r="P60" s="973"/>
    </row>
    <row r="61" spans="1:16">
      <c r="A61" s="999" t="s">
        <v>338</v>
      </c>
      <c r="B61" s="468">
        <v>1885</v>
      </c>
      <c r="C61" s="468">
        <v>119</v>
      </c>
      <c r="D61" s="468">
        <v>11</v>
      </c>
      <c r="E61" s="468">
        <v>231</v>
      </c>
      <c r="F61" s="468">
        <v>58</v>
      </c>
      <c r="G61" s="468">
        <v>813</v>
      </c>
      <c r="H61" s="468">
        <v>620</v>
      </c>
      <c r="I61" s="468">
        <v>34</v>
      </c>
      <c r="J61" s="468" t="s">
        <v>878</v>
      </c>
      <c r="K61" s="973"/>
      <c r="L61" s="973"/>
      <c r="M61" s="973"/>
      <c r="N61" s="973"/>
      <c r="O61" s="973"/>
      <c r="P61" s="973"/>
    </row>
    <row r="62" spans="1:16">
      <c r="A62" s="999" t="s">
        <v>339</v>
      </c>
      <c r="B62" s="468">
        <v>460</v>
      </c>
      <c r="C62" s="468">
        <v>91</v>
      </c>
      <c r="D62" s="468">
        <v>3</v>
      </c>
      <c r="E62" s="468">
        <v>194</v>
      </c>
      <c r="F62" s="468">
        <v>0</v>
      </c>
      <c r="G62" s="468">
        <v>107</v>
      </c>
      <c r="H62" s="468">
        <v>59</v>
      </c>
      <c r="I62" s="468">
        <v>7</v>
      </c>
      <c r="J62" s="468" t="s">
        <v>878</v>
      </c>
      <c r="K62" s="973"/>
      <c r="L62" s="973"/>
      <c r="M62" s="973"/>
      <c r="N62" s="973"/>
      <c r="O62" s="973"/>
      <c r="P62" s="973"/>
    </row>
    <row r="63" spans="1:16">
      <c r="A63" s="999" t="s">
        <v>340</v>
      </c>
      <c r="B63" s="468">
        <v>2576</v>
      </c>
      <c r="C63" s="468">
        <v>106</v>
      </c>
      <c r="D63" s="468">
        <v>8</v>
      </c>
      <c r="E63" s="468">
        <v>287</v>
      </c>
      <c r="F63" s="468">
        <v>23</v>
      </c>
      <c r="G63" s="468">
        <v>1194</v>
      </c>
      <c r="H63" s="468">
        <v>927</v>
      </c>
      <c r="I63" s="468">
        <v>30</v>
      </c>
      <c r="J63" s="468" t="s">
        <v>878</v>
      </c>
      <c r="K63" s="973"/>
      <c r="L63" s="973"/>
      <c r="M63" s="973"/>
      <c r="N63" s="973"/>
      <c r="O63" s="973"/>
      <c r="P63" s="973"/>
    </row>
    <row r="64" spans="1:16">
      <c r="A64" s="999" t="s">
        <v>341</v>
      </c>
      <c r="B64" s="468">
        <v>2451</v>
      </c>
      <c r="C64" s="468">
        <v>115</v>
      </c>
      <c r="D64" s="468">
        <v>6</v>
      </c>
      <c r="E64" s="468">
        <v>260</v>
      </c>
      <c r="F64" s="468">
        <v>43</v>
      </c>
      <c r="G64" s="468">
        <v>898</v>
      </c>
      <c r="H64" s="468">
        <v>1111</v>
      </c>
      <c r="I64" s="468">
        <v>19</v>
      </c>
      <c r="J64" s="468" t="s">
        <v>878</v>
      </c>
      <c r="K64" s="973"/>
      <c r="L64" s="973"/>
      <c r="M64" s="973"/>
      <c r="N64" s="973"/>
      <c r="O64" s="973"/>
      <c r="P64" s="973"/>
    </row>
    <row r="65" spans="1:16">
      <c r="A65" s="999" t="s">
        <v>342</v>
      </c>
      <c r="B65" s="468">
        <v>3499</v>
      </c>
      <c r="C65" s="468">
        <v>69</v>
      </c>
      <c r="D65" s="468">
        <v>9</v>
      </c>
      <c r="E65" s="468">
        <v>229</v>
      </c>
      <c r="F65" s="468">
        <v>5</v>
      </c>
      <c r="G65" s="468">
        <v>2737</v>
      </c>
      <c r="H65" s="468">
        <v>431</v>
      </c>
      <c r="I65" s="468">
        <v>19</v>
      </c>
      <c r="J65" s="468" t="s">
        <v>878</v>
      </c>
      <c r="K65" s="973"/>
      <c r="L65" s="973"/>
      <c r="M65" s="973"/>
      <c r="N65" s="973"/>
      <c r="O65" s="973"/>
      <c r="P65" s="973"/>
    </row>
    <row r="66" spans="1:16">
      <c r="A66" s="999" t="s">
        <v>343</v>
      </c>
      <c r="B66" s="468">
        <v>1713</v>
      </c>
      <c r="C66" s="468">
        <v>87</v>
      </c>
      <c r="D66" s="468">
        <v>7</v>
      </c>
      <c r="E66" s="468">
        <v>156</v>
      </c>
      <c r="F66" s="468">
        <v>1</v>
      </c>
      <c r="G66" s="468">
        <v>819</v>
      </c>
      <c r="H66" s="468">
        <v>631</v>
      </c>
      <c r="I66" s="468">
        <v>12</v>
      </c>
      <c r="J66" s="468" t="s">
        <v>878</v>
      </c>
      <c r="K66" s="973"/>
      <c r="L66" s="973"/>
      <c r="M66" s="973"/>
      <c r="N66" s="973"/>
      <c r="O66" s="973"/>
      <c r="P66" s="973"/>
    </row>
    <row r="67" spans="1:16" ht="20.25" customHeight="1">
      <c r="A67" s="999" t="s">
        <v>1120</v>
      </c>
      <c r="B67" s="692">
        <v>57634</v>
      </c>
      <c r="C67" s="692">
        <v>3908</v>
      </c>
      <c r="D67" s="692">
        <v>160</v>
      </c>
      <c r="E67" s="692">
        <v>9153</v>
      </c>
      <c r="F67" s="692">
        <v>513</v>
      </c>
      <c r="G67" s="692">
        <v>31685</v>
      </c>
      <c r="H67" s="692">
        <v>11592</v>
      </c>
      <c r="I67" s="692">
        <v>623</v>
      </c>
      <c r="J67" s="692">
        <v>867</v>
      </c>
      <c r="K67" s="973"/>
      <c r="L67" s="973"/>
      <c r="M67" s="973"/>
      <c r="N67" s="973"/>
      <c r="O67" s="973"/>
      <c r="P67" s="973"/>
    </row>
    <row r="68" spans="1:16" s="950" customFormat="1">
      <c r="A68" s="812"/>
      <c r="B68" s="458"/>
      <c r="C68" s="670"/>
      <c r="D68" s="670"/>
      <c r="E68" s="670"/>
      <c r="F68" s="670"/>
      <c r="G68" s="670"/>
      <c r="H68" s="670"/>
      <c r="I68" s="670"/>
      <c r="J68" s="670"/>
    </row>
    <row r="69" spans="1:16" s="950" customFormat="1" ht="13">
      <c r="A69" s="811"/>
      <c r="B69" s="1294" t="s">
        <v>91</v>
      </c>
      <c r="C69" s="1294"/>
      <c r="D69" s="1294"/>
      <c r="E69" s="1294"/>
      <c r="F69" s="1294"/>
      <c r="G69" s="1294"/>
      <c r="H69" s="1294"/>
      <c r="I69" s="1294"/>
      <c r="J69" s="1294"/>
    </row>
    <row r="70" spans="1:16" s="950" customFormat="1">
      <c r="A70" s="812"/>
      <c r="B70" s="458"/>
      <c r="C70" s="459"/>
      <c r="D70" s="459"/>
      <c r="E70" s="459"/>
      <c r="F70" s="459"/>
      <c r="G70" s="459"/>
      <c r="H70" s="459"/>
      <c r="I70" s="459"/>
      <c r="J70" s="459"/>
    </row>
    <row r="71" spans="1:16" s="950" customFormat="1">
      <c r="A71" s="999" t="s">
        <v>328</v>
      </c>
      <c r="B71" s="470">
        <v>100</v>
      </c>
      <c r="C71" s="471">
        <v>4.6747566429886875</v>
      </c>
      <c r="D71" s="471">
        <v>0.61168113654301504</v>
      </c>
      <c r="E71" s="471">
        <v>12.329540471805664</v>
      </c>
      <c r="F71" s="471">
        <v>0.10742786985880909</v>
      </c>
      <c r="G71" s="471">
        <v>55.193808646847323</v>
      </c>
      <c r="H71" s="471">
        <v>25.27514689116899</v>
      </c>
      <c r="I71" s="471">
        <v>1.8070902394106814</v>
      </c>
      <c r="J71" s="471" t="s">
        <v>423</v>
      </c>
    </row>
    <row r="72" spans="1:16" s="950" customFormat="1">
      <c r="A72" s="999" t="s">
        <v>329</v>
      </c>
      <c r="B72" s="470">
        <v>100</v>
      </c>
      <c r="C72" s="471">
        <v>7.310896433041302</v>
      </c>
      <c r="D72" s="471">
        <v>0.35200250312891113</v>
      </c>
      <c r="E72" s="471">
        <v>6.711025500625782</v>
      </c>
      <c r="F72" s="471">
        <v>0.71549397684605753</v>
      </c>
      <c r="G72" s="471">
        <v>79.514676548811011</v>
      </c>
      <c r="H72" s="471">
        <v>4.506609824780976</v>
      </c>
      <c r="I72" s="471">
        <v>0.88880632040050067</v>
      </c>
      <c r="J72" s="471" t="s">
        <v>423</v>
      </c>
    </row>
    <row r="73" spans="1:16" s="950" customFormat="1">
      <c r="A73" s="999" t="s">
        <v>330</v>
      </c>
      <c r="B73" s="470">
        <v>100</v>
      </c>
      <c r="C73" s="471">
        <v>15.864490807684362</v>
      </c>
      <c r="D73" s="471">
        <v>2.210287130758108</v>
      </c>
      <c r="E73" s="471">
        <v>69.438132617227851</v>
      </c>
      <c r="F73" s="471">
        <v>0.64036356124767613</v>
      </c>
      <c r="G73" s="471">
        <v>1.0121875645527783</v>
      </c>
      <c r="H73" s="471">
        <v>8.2627556290022719E-2</v>
      </c>
      <c r="I73" s="471">
        <v>10.751910762239207</v>
      </c>
      <c r="J73" s="471" t="s">
        <v>423</v>
      </c>
    </row>
    <row r="74" spans="1:16" s="950" customFormat="1">
      <c r="A74" s="999" t="s">
        <v>331</v>
      </c>
      <c r="B74" s="470">
        <v>100</v>
      </c>
      <c r="C74" s="471">
        <v>6.0807808220284887</v>
      </c>
      <c r="D74" s="471">
        <v>0.26420612925901088</v>
      </c>
      <c r="E74" s="471">
        <v>6.5518272237349215</v>
      </c>
      <c r="F74" s="471">
        <v>3.7166611455396029E-2</v>
      </c>
      <c r="G74" s="471">
        <v>39.639807056808358</v>
      </c>
      <c r="H74" s="471">
        <v>46.448568681474057</v>
      </c>
      <c r="I74" s="471">
        <v>0.97925941486826051</v>
      </c>
      <c r="J74" s="471" t="s">
        <v>423</v>
      </c>
    </row>
    <row r="75" spans="1:16" s="950" customFormat="1">
      <c r="A75" s="999" t="s">
        <v>332</v>
      </c>
      <c r="B75" s="470">
        <v>100</v>
      </c>
      <c r="C75" s="471">
        <v>28.45495311863025</v>
      </c>
      <c r="D75" s="471">
        <v>0.99877700774561762</v>
      </c>
      <c r="E75" s="471">
        <v>38.096208724011412</v>
      </c>
      <c r="F75" s="471">
        <v>0.24459845087647777</v>
      </c>
      <c r="G75" s="471">
        <v>15.613534447615166</v>
      </c>
      <c r="H75" s="471">
        <v>12.066856909906237</v>
      </c>
      <c r="I75" s="471">
        <v>4.5250713412148391</v>
      </c>
      <c r="J75" s="471" t="s">
        <v>423</v>
      </c>
    </row>
    <row r="76" spans="1:16" s="950" customFormat="1">
      <c r="A76" s="999" t="s">
        <v>333</v>
      </c>
      <c r="B76" s="470">
        <v>100</v>
      </c>
      <c r="C76" s="471">
        <v>7.9350300020691078</v>
      </c>
      <c r="D76" s="471">
        <v>1.2000827643285743</v>
      </c>
      <c r="E76" s="471">
        <v>77.332919511690463</v>
      </c>
      <c r="F76" s="471">
        <v>0.33105731429753776</v>
      </c>
      <c r="G76" s="471">
        <v>6.7866749430995243</v>
      </c>
      <c r="H76" s="471">
        <v>0.64142354645147936</v>
      </c>
      <c r="I76" s="471">
        <v>5.7728119180633151</v>
      </c>
      <c r="J76" s="471" t="s">
        <v>423</v>
      </c>
    </row>
    <row r="77" spans="1:16" s="950" customFormat="1">
      <c r="A77" s="999" t="s">
        <v>334</v>
      </c>
      <c r="B77" s="470">
        <v>100</v>
      </c>
      <c r="C77" s="471">
        <v>5.8718901272092765</v>
      </c>
      <c r="D77" s="471">
        <v>0.89947089947089942</v>
      </c>
      <c r="E77" s="471">
        <v>12.779466396487672</v>
      </c>
      <c r="F77" s="471">
        <v>0.1294607677586401</v>
      </c>
      <c r="G77" s="471">
        <v>47.264437689969604</v>
      </c>
      <c r="H77" s="471">
        <v>31.0075424969042</v>
      </c>
      <c r="I77" s="471">
        <v>2.0466058763931105</v>
      </c>
      <c r="J77" s="471" t="s">
        <v>423</v>
      </c>
    </row>
    <row r="78" spans="1:16" s="950" customFormat="1">
      <c r="A78" s="999" t="s">
        <v>335</v>
      </c>
      <c r="B78" s="470">
        <v>100</v>
      </c>
      <c r="C78" s="471">
        <v>4.1852535507357844</v>
      </c>
      <c r="D78" s="471">
        <v>0.29482643695841665</v>
      </c>
      <c r="E78" s="471">
        <v>2.9892836999435985</v>
      </c>
      <c r="F78" s="471">
        <v>3.845562221196739E-2</v>
      </c>
      <c r="G78" s="471">
        <v>65.038711993026709</v>
      </c>
      <c r="H78" s="471">
        <v>26.877916218017742</v>
      </c>
      <c r="I78" s="471">
        <v>0.5742706250320464</v>
      </c>
      <c r="J78" s="471" t="s">
        <v>423</v>
      </c>
    </row>
    <row r="79" spans="1:16" s="950" customFormat="1">
      <c r="A79" s="999" t="s">
        <v>336</v>
      </c>
      <c r="B79" s="470">
        <v>100</v>
      </c>
      <c r="C79" s="471">
        <v>3.2095760674712208</v>
      </c>
      <c r="D79" s="471">
        <v>0.24011110595721111</v>
      </c>
      <c r="E79" s="471">
        <v>6.8985557862683731</v>
      </c>
      <c r="F79" s="471">
        <v>0.17489911240746855</v>
      </c>
      <c r="G79" s="471">
        <v>75.49584307647811</v>
      </c>
      <c r="H79" s="471">
        <v>13.324529259448235</v>
      </c>
      <c r="I79" s="471">
        <v>0.65648559196937495</v>
      </c>
      <c r="J79" s="471" t="s">
        <v>423</v>
      </c>
    </row>
    <row r="80" spans="1:16" s="950" customFormat="1">
      <c r="A80" s="999" t="s">
        <v>337</v>
      </c>
      <c r="B80" s="470">
        <v>100</v>
      </c>
      <c r="C80" s="471">
        <v>4.1740892537548948</v>
      </c>
      <c r="D80" s="471">
        <v>0.34528006511114157</v>
      </c>
      <c r="E80" s="471">
        <v>40.056640049165559</v>
      </c>
      <c r="F80" s="471">
        <v>2.2763984569323847</v>
      </c>
      <c r="G80" s="471">
        <v>32.808873054036432</v>
      </c>
      <c r="H80" s="471">
        <v>19.201350391788022</v>
      </c>
      <c r="I80" s="471">
        <v>1.1371611043979089</v>
      </c>
      <c r="J80" s="471" t="s">
        <v>423</v>
      </c>
    </row>
    <row r="81" spans="1:18" s="950" customFormat="1">
      <c r="A81" s="999" t="s">
        <v>338</v>
      </c>
      <c r="B81" s="470">
        <v>100</v>
      </c>
      <c r="C81" s="471">
        <v>6.3160546869820049</v>
      </c>
      <c r="D81" s="471">
        <v>0.57153465674768933</v>
      </c>
      <c r="E81" s="471">
        <v>12.232963360782909</v>
      </c>
      <c r="F81" s="471">
        <v>3.0923870522868016</v>
      </c>
      <c r="G81" s="471">
        <v>43.126334354404527</v>
      </c>
      <c r="H81" s="471">
        <v>32.881144660593279</v>
      </c>
      <c r="I81" s="471">
        <v>1.7782551617138083</v>
      </c>
      <c r="J81" s="471" t="s">
        <v>423</v>
      </c>
    </row>
    <row r="82" spans="1:18" s="950" customFormat="1">
      <c r="A82" s="999" t="s">
        <v>339</v>
      </c>
      <c r="B82" s="470">
        <v>100</v>
      </c>
      <c r="C82" s="471">
        <v>19.781295903378489</v>
      </c>
      <c r="D82" s="471">
        <v>0.59300364506827707</v>
      </c>
      <c r="E82" s="471">
        <v>42.119580001088082</v>
      </c>
      <c r="F82" s="471">
        <v>0.1033676078559382</v>
      </c>
      <c r="G82" s="471">
        <v>23.192426962624449</v>
      </c>
      <c r="H82" s="471">
        <v>12.730536967520809</v>
      </c>
      <c r="I82" s="471">
        <v>1.4797889124639574</v>
      </c>
      <c r="J82" s="471" t="s">
        <v>423</v>
      </c>
    </row>
    <row r="83" spans="1:18" s="950" customFormat="1">
      <c r="A83" s="999" t="s">
        <v>340</v>
      </c>
      <c r="B83" s="470">
        <v>100</v>
      </c>
      <c r="C83" s="471">
        <v>4.1338754597238259</v>
      </c>
      <c r="D83" s="471">
        <v>0.32993372213758237</v>
      </c>
      <c r="E83" s="471">
        <v>11.158552561353117</v>
      </c>
      <c r="F83" s="471">
        <v>0.87723554356580724</v>
      </c>
      <c r="G83" s="471">
        <v>46.348895207227493</v>
      </c>
      <c r="H83" s="471">
        <v>35.986065152206187</v>
      </c>
      <c r="I83" s="471">
        <v>1.1664127470863941</v>
      </c>
      <c r="J83" s="471" t="s">
        <v>423</v>
      </c>
    </row>
    <row r="84" spans="1:18" s="950" customFormat="1">
      <c r="A84" s="999" t="s">
        <v>341</v>
      </c>
      <c r="B84" s="470">
        <v>100</v>
      </c>
      <c r="C84" s="471">
        <v>4.6870697655445301</v>
      </c>
      <c r="D84" s="471">
        <v>0.2620924564284039</v>
      </c>
      <c r="E84" s="471">
        <v>10.595877907747534</v>
      </c>
      <c r="F84" s="471">
        <v>1.7459232895152819</v>
      </c>
      <c r="G84" s="471">
        <v>36.616457774559692</v>
      </c>
      <c r="H84" s="471">
        <v>45.330776997052737</v>
      </c>
      <c r="I84" s="471">
        <v>0.76180180915181983</v>
      </c>
      <c r="J84" s="471" t="s">
        <v>423</v>
      </c>
    </row>
    <row r="85" spans="1:18" s="950" customFormat="1">
      <c r="A85" s="999" t="s">
        <v>342</v>
      </c>
      <c r="B85" s="470">
        <v>100</v>
      </c>
      <c r="C85" s="471">
        <v>1.9806649375147372</v>
      </c>
      <c r="D85" s="471">
        <v>0.24794037998470916</v>
      </c>
      <c r="E85" s="471">
        <v>6.5572013461662131</v>
      </c>
      <c r="F85" s="471">
        <v>0.13718891342093417</v>
      </c>
      <c r="G85" s="471">
        <v>78.219830943245228</v>
      </c>
      <c r="H85" s="471">
        <v>12.318421184254714</v>
      </c>
      <c r="I85" s="471">
        <v>0.53803776982272622</v>
      </c>
      <c r="J85" s="471" t="s">
        <v>423</v>
      </c>
    </row>
    <row r="86" spans="1:18" s="950" customFormat="1">
      <c r="A86" s="999" t="s">
        <v>343</v>
      </c>
      <c r="B86" s="470">
        <v>100</v>
      </c>
      <c r="C86" s="471">
        <v>5.0690168383576033</v>
      </c>
      <c r="D86" s="471">
        <v>0.38521026060057784</v>
      </c>
      <c r="E86" s="471">
        <v>9.1093471853386632</v>
      </c>
      <c r="F86" s="471">
        <v>5.9824320775089736E-2</v>
      </c>
      <c r="G86" s="471">
        <v>47.820060116146728</v>
      </c>
      <c r="H86" s="471">
        <v>36.829894650830248</v>
      </c>
      <c r="I86" s="471">
        <v>0.72664662795108992</v>
      </c>
      <c r="J86" s="471" t="s">
        <v>423</v>
      </c>
    </row>
    <row r="87" spans="1:18" s="950" customFormat="1" ht="20.149999999999999" customHeight="1">
      <c r="A87" s="999" t="s">
        <v>1120</v>
      </c>
      <c r="B87" s="470">
        <v>100</v>
      </c>
      <c r="C87" s="471">
        <v>6.7799301021140703</v>
      </c>
      <c r="D87" s="471">
        <v>0.2780039412448278</v>
      </c>
      <c r="E87" s="471">
        <v>15.881533623988934</v>
      </c>
      <c r="F87" s="471">
        <v>0.8894911560565516</v>
      </c>
      <c r="G87" s="471">
        <v>54.976591538946359</v>
      </c>
      <c r="H87" s="471">
        <v>20.113101494211541</v>
      </c>
      <c r="I87" s="471">
        <v>1.0813915205544637</v>
      </c>
      <c r="J87" s="471" t="s">
        <v>423</v>
      </c>
    </row>
    <row r="88" spans="1:18" ht="13">
      <c r="B88" s="869"/>
      <c r="C88" s="977"/>
      <c r="D88" s="977"/>
      <c r="E88" s="977"/>
      <c r="F88" s="977"/>
      <c r="G88" s="977"/>
      <c r="H88" s="977"/>
      <c r="I88" s="977"/>
      <c r="J88" s="977"/>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1125</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1126</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1646</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1127</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1128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1122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2012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453125" style="812" customWidth="1"/>
    <col min="2" max="2" width="12.453125" style="812" customWidth="1"/>
    <col min="3" max="10" width="12.453125" style="961" customWidth="1"/>
    <col min="11" max="16384" width="11.54296875" style="811"/>
  </cols>
  <sheetData>
    <row r="1" spans="1:16" ht="13">
      <c r="A1" s="257" t="s">
        <v>263</v>
      </c>
    </row>
    <row r="3" spans="1:16" ht="15">
      <c r="A3" s="850" t="s">
        <v>990</v>
      </c>
      <c r="B3" s="1002" t="s">
        <v>985</v>
      </c>
      <c r="D3" s="1002"/>
      <c r="E3" s="1002"/>
      <c r="F3" s="1002"/>
      <c r="G3" s="1002"/>
      <c r="H3" s="1002"/>
      <c r="I3" s="1002"/>
      <c r="J3" s="1002"/>
    </row>
    <row r="5" spans="1:16" ht="15.75" customHeight="1">
      <c r="A5" s="1429" t="s">
        <v>327</v>
      </c>
      <c r="B5" s="1409" t="s">
        <v>664</v>
      </c>
      <c r="C5" s="1430" t="s">
        <v>559</v>
      </c>
      <c r="D5" s="1430"/>
      <c r="E5" s="1430"/>
      <c r="F5" s="1430"/>
      <c r="G5" s="1430"/>
      <c r="H5" s="1430"/>
      <c r="I5" s="1430"/>
      <c r="J5" s="1431" t="s">
        <v>1119</v>
      </c>
    </row>
    <row r="6" spans="1:16" ht="15.75" customHeight="1">
      <c r="A6" s="1429"/>
      <c r="B6" s="1409"/>
      <c r="C6" s="1430" t="s">
        <v>1111</v>
      </c>
      <c r="D6" s="1430"/>
      <c r="E6" s="1430"/>
      <c r="F6" s="1432" t="s">
        <v>1115</v>
      </c>
      <c r="G6" s="1432" t="s">
        <v>1116</v>
      </c>
      <c r="H6" s="1431" t="s">
        <v>1112</v>
      </c>
      <c r="I6" s="1434"/>
      <c r="J6" s="1431"/>
    </row>
    <row r="7" spans="1:16" ht="81" customHeight="1">
      <c r="A7" s="1429"/>
      <c r="B7" s="1409"/>
      <c r="C7" s="1019" t="s">
        <v>1113</v>
      </c>
      <c r="D7" s="1019" t="s">
        <v>1052</v>
      </c>
      <c r="E7" s="1019" t="s">
        <v>1114</v>
      </c>
      <c r="F7" s="1433"/>
      <c r="G7" s="1433"/>
      <c r="H7" s="1019" t="s">
        <v>1117</v>
      </c>
      <c r="I7" s="1019" t="s">
        <v>1118</v>
      </c>
      <c r="J7" s="1431"/>
    </row>
    <row r="8" spans="1:16">
      <c r="A8" s="974"/>
      <c r="B8" s="974"/>
      <c r="C8" s="1004"/>
      <c r="D8" s="1004"/>
      <c r="E8" s="1004"/>
      <c r="F8" s="1004"/>
      <c r="G8" s="1004"/>
      <c r="H8" s="1004"/>
      <c r="I8" s="1004"/>
      <c r="J8" s="1004"/>
    </row>
    <row r="9" spans="1:16" ht="13">
      <c r="B9" s="1435" t="s">
        <v>71</v>
      </c>
      <c r="C9" s="1435"/>
      <c r="D9" s="1435"/>
      <c r="E9" s="1435"/>
      <c r="F9" s="1435"/>
      <c r="G9" s="1435"/>
      <c r="H9" s="1435"/>
      <c r="I9" s="1435"/>
      <c r="J9" s="1435"/>
    </row>
    <row r="10" spans="1:16" s="973" customFormat="1">
      <c r="A10" s="812"/>
      <c r="B10" s="458"/>
      <c r="C10" s="459"/>
      <c r="D10" s="460"/>
      <c r="E10" s="459"/>
      <c r="F10" s="459"/>
      <c r="G10" s="459"/>
      <c r="H10" s="459"/>
      <c r="I10" s="459"/>
      <c r="J10" s="459"/>
    </row>
    <row r="11" spans="1:16" s="973" customFormat="1">
      <c r="A11" s="999" t="s">
        <v>328</v>
      </c>
      <c r="B11" s="461">
        <v>178074</v>
      </c>
      <c r="C11" s="461">
        <v>8752</v>
      </c>
      <c r="D11" s="462">
        <v>1060</v>
      </c>
      <c r="E11" s="461">
        <v>18639</v>
      </c>
      <c r="F11" s="461">
        <v>189</v>
      </c>
      <c r="G11" s="461">
        <v>101589</v>
      </c>
      <c r="H11" s="461">
        <v>44617</v>
      </c>
      <c r="I11" s="461">
        <v>3226</v>
      </c>
      <c r="J11" s="461" t="s">
        <v>878</v>
      </c>
    </row>
    <row r="12" spans="1:16">
      <c r="A12" s="999" t="s">
        <v>329</v>
      </c>
      <c r="B12" s="461">
        <v>406589</v>
      </c>
      <c r="C12" s="462">
        <v>32306</v>
      </c>
      <c r="D12" s="1020">
        <v>1423</v>
      </c>
      <c r="E12" s="462">
        <v>24841</v>
      </c>
      <c r="F12" s="462">
        <v>2967</v>
      </c>
      <c r="G12" s="462">
        <v>324919</v>
      </c>
      <c r="H12" s="462">
        <v>16548</v>
      </c>
      <c r="I12" s="462">
        <v>3584</v>
      </c>
      <c r="J12" s="462" t="s">
        <v>878</v>
      </c>
      <c r="K12" s="973"/>
      <c r="L12" s="973"/>
      <c r="M12" s="973"/>
      <c r="N12" s="973"/>
      <c r="O12" s="973"/>
      <c r="P12" s="973"/>
    </row>
    <row r="13" spans="1:16">
      <c r="A13" s="999" t="s">
        <v>330</v>
      </c>
      <c r="B13" s="461">
        <v>9204</v>
      </c>
      <c r="C13" s="461">
        <v>1462</v>
      </c>
      <c r="D13" s="462">
        <v>202</v>
      </c>
      <c r="E13" s="461">
        <v>6262</v>
      </c>
      <c r="F13" s="461">
        <v>61</v>
      </c>
      <c r="G13" s="461">
        <v>100</v>
      </c>
      <c r="H13" s="461">
        <v>104</v>
      </c>
      <c r="I13" s="461">
        <v>1012</v>
      </c>
      <c r="J13" s="461" t="s">
        <v>878</v>
      </c>
      <c r="K13" s="973"/>
      <c r="L13" s="973"/>
      <c r="M13" s="973"/>
      <c r="N13" s="973"/>
      <c r="O13" s="973"/>
      <c r="P13" s="973"/>
    </row>
    <row r="14" spans="1:16">
      <c r="A14" s="999" t="s">
        <v>331</v>
      </c>
      <c r="B14" s="461">
        <v>121093</v>
      </c>
      <c r="C14" s="462">
        <v>8260</v>
      </c>
      <c r="D14" s="1020">
        <v>319</v>
      </c>
      <c r="E14" s="462">
        <v>8136</v>
      </c>
      <c r="F14" s="462">
        <v>44</v>
      </c>
      <c r="G14" s="462">
        <v>50052</v>
      </c>
      <c r="H14" s="462">
        <v>53133</v>
      </c>
      <c r="I14" s="462">
        <v>1149</v>
      </c>
      <c r="J14" s="462" t="s">
        <v>878</v>
      </c>
      <c r="K14" s="973"/>
      <c r="L14" s="973"/>
      <c r="M14" s="973"/>
      <c r="N14" s="973"/>
      <c r="O14" s="973"/>
      <c r="P14" s="973"/>
    </row>
    <row r="15" spans="1:16">
      <c r="A15" s="999" t="s">
        <v>332</v>
      </c>
      <c r="B15" s="461">
        <v>4549</v>
      </c>
      <c r="C15" s="461">
        <v>1130</v>
      </c>
      <c r="D15" s="462">
        <v>44</v>
      </c>
      <c r="E15" s="461">
        <v>1818</v>
      </c>
      <c r="F15" s="461">
        <v>12</v>
      </c>
      <c r="G15" s="461">
        <v>781</v>
      </c>
      <c r="H15" s="461">
        <v>548</v>
      </c>
      <c r="I15" s="461">
        <v>217</v>
      </c>
      <c r="J15" s="461" t="s">
        <v>878</v>
      </c>
      <c r="K15" s="973"/>
      <c r="L15" s="973"/>
      <c r="M15" s="973"/>
      <c r="N15" s="973"/>
      <c r="O15" s="973"/>
      <c r="P15" s="973"/>
    </row>
    <row r="16" spans="1:16">
      <c r="A16" s="999" t="s">
        <v>333</v>
      </c>
      <c r="B16" s="461">
        <v>8819</v>
      </c>
      <c r="C16" s="462">
        <v>732</v>
      </c>
      <c r="D16" s="1020">
        <v>115</v>
      </c>
      <c r="E16" s="462">
        <v>6574</v>
      </c>
      <c r="F16" s="462">
        <v>31</v>
      </c>
      <c r="G16" s="462">
        <v>746</v>
      </c>
      <c r="H16" s="462">
        <v>75</v>
      </c>
      <c r="I16" s="462">
        <v>544</v>
      </c>
      <c r="J16" s="462" t="s">
        <v>878</v>
      </c>
      <c r="K16" s="973"/>
      <c r="L16" s="973"/>
      <c r="M16" s="973"/>
      <c r="N16" s="973"/>
      <c r="O16" s="973"/>
      <c r="P16" s="973"/>
    </row>
    <row r="17" spans="1:16">
      <c r="A17" s="999" t="s">
        <v>334</v>
      </c>
      <c r="B17" s="461">
        <v>88668</v>
      </c>
      <c r="C17" s="461">
        <v>5145</v>
      </c>
      <c r="D17" s="462">
        <v>794</v>
      </c>
      <c r="E17" s="461">
        <v>11656</v>
      </c>
      <c r="F17" s="461">
        <v>111</v>
      </c>
      <c r="G17" s="461">
        <v>42526</v>
      </c>
      <c r="H17" s="461">
        <v>26652</v>
      </c>
      <c r="I17" s="461">
        <v>1784</v>
      </c>
      <c r="J17" s="461" t="s">
        <v>878</v>
      </c>
      <c r="K17" s="973"/>
      <c r="L17" s="973"/>
      <c r="M17" s="973"/>
      <c r="N17" s="973"/>
      <c r="O17" s="973"/>
      <c r="P17" s="973"/>
    </row>
    <row r="18" spans="1:16">
      <c r="A18" s="999" t="s">
        <v>335</v>
      </c>
      <c r="B18" s="461">
        <v>79766</v>
      </c>
      <c r="C18" s="462">
        <v>3525</v>
      </c>
      <c r="D18" s="1020">
        <v>218</v>
      </c>
      <c r="E18" s="462">
        <v>2189</v>
      </c>
      <c r="F18" s="462">
        <v>29</v>
      </c>
      <c r="G18" s="462">
        <v>52084</v>
      </c>
      <c r="H18" s="462">
        <v>21284</v>
      </c>
      <c r="I18" s="462">
        <v>436</v>
      </c>
      <c r="J18" s="462" t="s">
        <v>878</v>
      </c>
      <c r="K18" s="973"/>
      <c r="L18" s="973"/>
      <c r="M18" s="973"/>
      <c r="N18" s="973"/>
      <c r="O18" s="973"/>
      <c r="P18" s="973"/>
    </row>
    <row r="19" spans="1:16">
      <c r="A19" s="999" t="s">
        <v>336</v>
      </c>
      <c r="B19" s="461">
        <v>374681</v>
      </c>
      <c r="C19" s="461">
        <v>11515</v>
      </c>
      <c r="D19" s="462">
        <v>840</v>
      </c>
      <c r="E19" s="461">
        <v>31586</v>
      </c>
      <c r="F19" s="461">
        <v>627</v>
      </c>
      <c r="G19" s="461">
        <v>284637</v>
      </c>
      <c r="H19" s="461">
        <v>43127</v>
      </c>
      <c r="I19" s="461">
        <v>2347</v>
      </c>
      <c r="J19" s="461" t="s">
        <v>878</v>
      </c>
      <c r="K19" s="973"/>
      <c r="L19" s="973"/>
      <c r="M19" s="973"/>
      <c r="N19" s="973"/>
      <c r="O19" s="973"/>
      <c r="P19" s="973"/>
    </row>
    <row r="20" spans="1:16">
      <c r="A20" s="999" t="s">
        <v>337</v>
      </c>
      <c r="B20" s="461">
        <v>466603</v>
      </c>
      <c r="C20" s="462">
        <v>20041</v>
      </c>
      <c r="D20" s="1020">
        <v>1639</v>
      </c>
      <c r="E20" s="462">
        <v>181268</v>
      </c>
      <c r="F20" s="462">
        <v>10792</v>
      </c>
      <c r="G20" s="462">
        <v>163475</v>
      </c>
      <c r="H20" s="462">
        <v>84045</v>
      </c>
      <c r="I20" s="462">
        <v>5342</v>
      </c>
      <c r="J20" s="462" t="s">
        <v>878</v>
      </c>
      <c r="K20" s="973"/>
      <c r="L20" s="973"/>
      <c r="M20" s="973"/>
      <c r="N20" s="973"/>
      <c r="O20" s="973"/>
      <c r="P20" s="973"/>
    </row>
    <row r="21" spans="1:16">
      <c r="A21" s="999" t="s">
        <v>338</v>
      </c>
      <c r="B21" s="461">
        <v>74658</v>
      </c>
      <c r="C21" s="461">
        <v>4956</v>
      </c>
      <c r="D21" s="462">
        <v>435</v>
      </c>
      <c r="E21" s="461">
        <v>8468</v>
      </c>
      <c r="F21" s="461">
        <v>2379</v>
      </c>
      <c r="G21" s="461">
        <v>33118</v>
      </c>
      <c r="H21" s="461">
        <v>23982</v>
      </c>
      <c r="I21" s="461">
        <v>1320</v>
      </c>
      <c r="J21" s="461" t="s">
        <v>878</v>
      </c>
      <c r="K21" s="973"/>
      <c r="L21" s="973"/>
      <c r="M21" s="973"/>
      <c r="N21" s="973"/>
      <c r="O21" s="973"/>
      <c r="P21" s="973"/>
    </row>
    <row r="22" spans="1:16">
      <c r="A22" s="999" t="s">
        <v>339</v>
      </c>
      <c r="B22" s="461">
        <v>13884</v>
      </c>
      <c r="C22" s="462">
        <v>3605</v>
      </c>
      <c r="D22" s="1020">
        <v>106</v>
      </c>
      <c r="E22" s="462">
        <v>3175</v>
      </c>
      <c r="F22" s="462">
        <v>18</v>
      </c>
      <c r="G22" s="462">
        <v>4326</v>
      </c>
      <c r="H22" s="462">
        <v>2388</v>
      </c>
      <c r="I22" s="462">
        <v>266</v>
      </c>
      <c r="J22" s="462" t="s">
        <v>878</v>
      </c>
      <c r="K22" s="973"/>
      <c r="L22" s="973"/>
      <c r="M22" s="973"/>
      <c r="N22" s="973"/>
      <c r="O22" s="973"/>
      <c r="P22" s="973"/>
    </row>
    <row r="23" spans="1:16">
      <c r="A23" s="999" t="s">
        <v>340</v>
      </c>
      <c r="B23" s="461">
        <v>100230</v>
      </c>
      <c r="C23" s="461">
        <v>4722</v>
      </c>
      <c r="D23" s="462">
        <v>338</v>
      </c>
      <c r="E23" s="461">
        <v>10538</v>
      </c>
      <c r="F23" s="461">
        <v>905</v>
      </c>
      <c r="G23" s="461">
        <v>48276</v>
      </c>
      <c r="H23" s="461">
        <v>34291</v>
      </c>
      <c r="I23" s="461">
        <v>1161</v>
      </c>
      <c r="J23" s="461" t="s">
        <v>878</v>
      </c>
      <c r="K23" s="973"/>
      <c r="L23" s="973"/>
      <c r="M23" s="973"/>
      <c r="N23" s="973"/>
      <c r="O23" s="973"/>
      <c r="P23" s="973"/>
    </row>
    <row r="24" spans="1:16">
      <c r="A24" s="999" t="s">
        <v>341</v>
      </c>
      <c r="B24" s="461">
        <v>94765</v>
      </c>
      <c r="C24" s="462">
        <v>4699</v>
      </c>
      <c r="D24" s="1020">
        <v>252</v>
      </c>
      <c r="E24" s="462">
        <v>9007</v>
      </c>
      <c r="F24" s="462">
        <v>1577</v>
      </c>
      <c r="G24" s="462">
        <v>36784</v>
      </c>
      <c r="H24" s="462">
        <v>41721</v>
      </c>
      <c r="I24" s="462">
        <v>726</v>
      </c>
      <c r="J24" s="462" t="s">
        <v>878</v>
      </c>
      <c r="K24" s="973"/>
      <c r="L24" s="973"/>
      <c r="M24" s="973"/>
      <c r="N24" s="973"/>
      <c r="O24" s="973"/>
      <c r="P24" s="973"/>
    </row>
    <row r="25" spans="1:16">
      <c r="A25" s="999" t="s">
        <v>342</v>
      </c>
      <c r="B25" s="461">
        <v>140796</v>
      </c>
      <c r="C25" s="461">
        <v>2893</v>
      </c>
      <c r="D25" s="462">
        <v>331</v>
      </c>
      <c r="E25" s="461">
        <v>8567</v>
      </c>
      <c r="F25" s="461">
        <v>202</v>
      </c>
      <c r="G25" s="461">
        <v>111519</v>
      </c>
      <c r="H25" s="461">
        <v>16549</v>
      </c>
      <c r="I25" s="461">
        <v>736</v>
      </c>
      <c r="J25" s="461" t="s">
        <v>878</v>
      </c>
      <c r="K25" s="973"/>
      <c r="L25" s="973"/>
      <c r="M25" s="973"/>
      <c r="N25" s="973"/>
      <c r="O25" s="973"/>
      <c r="P25" s="973"/>
    </row>
    <row r="26" spans="1:16">
      <c r="A26" s="999" t="s">
        <v>343</v>
      </c>
      <c r="B26" s="461">
        <v>68503</v>
      </c>
      <c r="C26" s="462">
        <v>3604</v>
      </c>
      <c r="D26" s="1020">
        <v>257</v>
      </c>
      <c r="E26" s="462">
        <v>6444</v>
      </c>
      <c r="F26" s="462">
        <v>39</v>
      </c>
      <c r="G26" s="462">
        <v>33261</v>
      </c>
      <c r="H26" s="462">
        <v>24399</v>
      </c>
      <c r="I26" s="462">
        <v>500</v>
      </c>
      <c r="J26" s="462" t="s">
        <v>878</v>
      </c>
      <c r="K26" s="973"/>
      <c r="L26" s="973"/>
      <c r="M26" s="973"/>
      <c r="N26" s="973"/>
      <c r="O26" s="973"/>
      <c r="P26" s="973"/>
    </row>
    <row r="27" spans="1:16" ht="20.25" customHeight="1">
      <c r="A27" s="999" t="s">
        <v>1120</v>
      </c>
      <c r="B27" s="461">
        <v>2278738</v>
      </c>
      <c r="C27" s="461">
        <v>162686</v>
      </c>
      <c r="D27" s="461">
        <v>6292</v>
      </c>
      <c r="E27" s="461">
        <v>342809</v>
      </c>
      <c r="F27" s="461">
        <v>20261</v>
      </c>
      <c r="G27" s="461">
        <v>1288874</v>
      </c>
      <c r="H27" s="461">
        <v>433464</v>
      </c>
      <c r="I27" s="461">
        <v>24352</v>
      </c>
      <c r="J27" s="461">
        <v>34640</v>
      </c>
      <c r="K27" s="973"/>
      <c r="L27" s="973"/>
      <c r="M27" s="973"/>
      <c r="N27" s="973"/>
      <c r="O27" s="973"/>
      <c r="P27" s="973"/>
    </row>
    <row r="28" spans="1:16">
      <c r="A28" s="974"/>
      <c r="B28" s="463"/>
      <c r="C28" s="463"/>
      <c r="D28" s="463"/>
      <c r="E28" s="463"/>
      <c r="F28" s="463"/>
      <c r="G28" s="463"/>
      <c r="H28" s="463"/>
      <c r="I28" s="463"/>
      <c r="J28" s="463"/>
    </row>
    <row r="29" spans="1:16" ht="15">
      <c r="B29" s="1435" t="s">
        <v>1710</v>
      </c>
      <c r="C29" s="1435"/>
      <c r="D29" s="1435"/>
      <c r="E29" s="1435"/>
      <c r="F29" s="1435"/>
      <c r="G29" s="1435"/>
      <c r="H29" s="1435"/>
      <c r="I29" s="1435"/>
      <c r="J29" s="1435"/>
    </row>
    <row r="30" spans="1:16" s="973" customFormat="1">
      <c r="A30" s="812"/>
      <c r="B30" s="458"/>
      <c r="C30" s="459"/>
      <c r="D30" s="460"/>
      <c r="E30" s="459"/>
      <c r="F30" s="459"/>
      <c r="G30" s="459"/>
      <c r="H30" s="459"/>
      <c r="I30" s="459"/>
      <c r="J30" s="459"/>
    </row>
    <row r="31" spans="1:16" s="973" customFormat="1">
      <c r="A31" s="999" t="s">
        <v>328</v>
      </c>
      <c r="B31" s="464">
        <v>16.8</v>
      </c>
      <c r="C31" s="464">
        <v>0.83</v>
      </c>
      <c r="D31" s="465">
        <v>0.1</v>
      </c>
      <c r="E31" s="464">
        <v>1.76</v>
      </c>
      <c r="F31" s="464">
        <v>0.02</v>
      </c>
      <c r="G31" s="464">
        <v>9.58</v>
      </c>
      <c r="H31" s="464">
        <v>4.21</v>
      </c>
      <c r="I31" s="464">
        <v>0.3</v>
      </c>
      <c r="J31" s="464" t="s">
        <v>878</v>
      </c>
    </row>
    <row r="32" spans="1:16">
      <c r="A32" s="999" t="s">
        <v>329</v>
      </c>
      <c r="B32" s="465">
        <v>32.369999999999997</v>
      </c>
      <c r="C32" s="465">
        <v>2.57</v>
      </c>
      <c r="D32" s="1021">
        <v>0.11</v>
      </c>
      <c r="E32" s="465">
        <v>1.98</v>
      </c>
      <c r="F32" s="465">
        <v>0.24</v>
      </c>
      <c r="G32" s="465">
        <v>25.87</v>
      </c>
      <c r="H32" s="465">
        <v>1.32</v>
      </c>
      <c r="I32" s="465">
        <v>0.28999999999999998</v>
      </c>
      <c r="J32" s="465" t="s">
        <v>878</v>
      </c>
      <c r="K32" s="973"/>
      <c r="L32" s="973"/>
      <c r="M32" s="973"/>
      <c r="N32" s="973"/>
      <c r="O32" s="973"/>
      <c r="P32" s="973"/>
    </row>
    <row r="33" spans="1:16">
      <c r="A33" s="999" t="s">
        <v>330</v>
      </c>
      <c r="B33" s="464">
        <v>2.71</v>
      </c>
      <c r="C33" s="464">
        <v>0.43</v>
      </c>
      <c r="D33" s="465">
        <v>0.06</v>
      </c>
      <c r="E33" s="464">
        <v>1.84</v>
      </c>
      <c r="F33" s="464">
        <v>0.02</v>
      </c>
      <c r="G33" s="464">
        <v>0.03</v>
      </c>
      <c r="H33" s="464">
        <v>0.03</v>
      </c>
      <c r="I33" s="464">
        <v>0.3</v>
      </c>
      <c r="J33" s="464" t="s">
        <v>878</v>
      </c>
      <c r="K33" s="973"/>
      <c r="L33" s="973"/>
      <c r="M33" s="973"/>
      <c r="N33" s="973"/>
      <c r="O33" s="973"/>
      <c r="P33" s="973"/>
    </row>
    <row r="34" spans="1:16">
      <c r="A34" s="999" t="s">
        <v>331</v>
      </c>
      <c r="B34" s="465">
        <v>49.44</v>
      </c>
      <c r="C34" s="465">
        <v>3.37</v>
      </c>
      <c r="D34" s="1021">
        <v>0.13</v>
      </c>
      <c r="E34" s="465">
        <v>3.32</v>
      </c>
      <c r="F34" s="465">
        <v>0.02</v>
      </c>
      <c r="G34" s="465">
        <v>20.43</v>
      </c>
      <c r="H34" s="465">
        <v>21.69</v>
      </c>
      <c r="I34" s="465">
        <v>0.47</v>
      </c>
      <c r="J34" s="465" t="s">
        <v>878</v>
      </c>
      <c r="K34" s="973"/>
      <c r="L34" s="973"/>
      <c r="M34" s="973"/>
      <c r="N34" s="973"/>
      <c r="O34" s="973"/>
      <c r="P34" s="973"/>
    </row>
    <row r="35" spans="1:16">
      <c r="A35" s="999" t="s">
        <v>332</v>
      </c>
      <c r="B35" s="464">
        <v>6.93</v>
      </c>
      <c r="C35" s="464">
        <v>1.72</v>
      </c>
      <c r="D35" s="465">
        <v>7.0000000000000007E-2</v>
      </c>
      <c r="E35" s="464">
        <v>2.77</v>
      </c>
      <c r="F35" s="464">
        <v>0.02</v>
      </c>
      <c r="G35" s="464">
        <v>1.19</v>
      </c>
      <c r="H35" s="464">
        <v>0.84</v>
      </c>
      <c r="I35" s="464">
        <v>0.33</v>
      </c>
      <c r="J35" s="464" t="s">
        <v>878</v>
      </c>
      <c r="K35" s="973"/>
      <c r="L35" s="973"/>
      <c r="M35" s="973"/>
      <c r="N35" s="973"/>
      <c r="O35" s="973"/>
      <c r="P35" s="973"/>
    </row>
    <row r="36" spans="1:16">
      <c r="A36" s="999" t="s">
        <v>333</v>
      </c>
      <c r="B36" s="465">
        <v>5.07</v>
      </c>
      <c r="C36" s="465">
        <v>0.42</v>
      </c>
      <c r="D36" s="1021">
        <v>7.0000000000000007E-2</v>
      </c>
      <c r="E36" s="465">
        <v>3.78</v>
      </c>
      <c r="F36" s="465">
        <v>0.02</v>
      </c>
      <c r="G36" s="465">
        <v>0.43</v>
      </c>
      <c r="H36" s="465">
        <v>0.04</v>
      </c>
      <c r="I36" s="465">
        <v>0.31</v>
      </c>
      <c r="J36" s="465" t="s">
        <v>878</v>
      </c>
      <c r="K36" s="973"/>
      <c r="L36" s="973"/>
      <c r="M36" s="973"/>
      <c r="N36" s="973"/>
      <c r="O36" s="973"/>
      <c r="P36" s="973"/>
    </row>
    <row r="37" spans="1:16">
      <c r="A37" s="999" t="s">
        <v>334</v>
      </c>
      <c r="B37" s="464">
        <v>14.7</v>
      </c>
      <c r="C37" s="464">
        <v>0.85</v>
      </c>
      <c r="D37" s="465">
        <v>0.13</v>
      </c>
      <c r="E37" s="464">
        <v>1.93</v>
      </c>
      <c r="F37" s="464">
        <v>0.02</v>
      </c>
      <c r="G37" s="464">
        <v>7.05</v>
      </c>
      <c r="H37" s="464">
        <v>4.42</v>
      </c>
      <c r="I37" s="464">
        <v>0.3</v>
      </c>
      <c r="J37" s="464" t="s">
        <v>878</v>
      </c>
      <c r="K37" s="973"/>
      <c r="L37" s="973"/>
      <c r="M37" s="973"/>
      <c r="N37" s="973"/>
      <c r="O37" s="973"/>
      <c r="P37" s="973"/>
    </row>
    <row r="38" spans="1:16">
      <c r="A38" s="999" t="s">
        <v>335</v>
      </c>
      <c r="B38" s="465">
        <v>49.9</v>
      </c>
      <c r="C38" s="465">
        <v>2.21</v>
      </c>
      <c r="D38" s="1021">
        <v>0.14000000000000001</v>
      </c>
      <c r="E38" s="465">
        <v>1.37</v>
      </c>
      <c r="F38" s="465">
        <v>0.02</v>
      </c>
      <c r="G38" s="465">
        <v>32.590000000000003</v>
      </c>
      <c r="H38" s="465">
        <v>13.32</v>
      </c>
      <c r="I38" s="465">
        <v>0.27</v>
      </c>
      <c r="J38" s="465" t="s">
        <v>878</v>
      </c>
      <c r="K38" s="973"/>
      <c r="L38" s="973"/>
      <c r="M38" s="973"/>
      <c r="N38" s="973"/>
      <c r="O38" s="973"/>
      <c r="P38" s="973"/>
    </row>
    <row r="39" spans="1:16">
      <c r="A39" s="999" t="s">
        <v>336</v>
      </c>
      <c r="B39" s="464">
        <v>48.13</v>
      </c>
      <c r="C39" s="464">
        <v>1.48</v>
      </c>
      <c r="D39" s="465">
        <v>0.11</v>
      </c>
      <c r="E39" s="464">
        <v>4.0599999999999996</v>
      </c>
      <c r="F39" s="464">
        <v>0.08</v>
      </c>
      <c r="G39" s="464">
        <v>36.56</v>
      </c>
      <c r="H39" s="464">
        <v>5.54</v>
      </c>
      <c r="I39" s="464">
        <v>0.3</v>
      </c>
      <c r="J39" s="464" t="s">
        <v>878</v>
      </c>
      <c r="K39" s="973"/>
      <c r="L39" s="973"/>
      <c r="M39" s="973"/>
      <c r="N39" s="973"/>
      <c r="O39" s="973"/>
      <c r="P39" s="973"/>
    </row>
    <row r="40" spans="1:16">
      <c r="A40" s="999" t="s">
        <v>337</v>
      </c>
      <c r="B40" s="465">
        <v>26.57</v>
      </c>
      <c r="C40" s="465">
        <v>1.1399999999999999</v>
      </c>
      <c r="D40" s="1021">
        <v>0.09</v>
      </c>
      <c r="E40" s="465">
        <v>10.32</v>
      </c>
      <c r="F40" s="465">
        <v>0.61</v>
      </c>
      <c r="G40" s="465">
        <v>9.31</v>
      </c>
      <c r="H40" s="465">
        <v>4.79</v>
      </c>
      <c r="I40" s="465">
        <v>0.3</v>
      </c>
      <c r="J40" s="465" t="s">
        <v>878</v>
      </c>
      <c r="K40" s="973"/>
      <c r="L40" s="973"/>
      <c r="M40" s="973"/>
      <c r="N40" s="973"/>
      <c r="O40" s="973"/>
      <c r="P40" s="973"/>
    </row>
    <row r="41" spans="1:16">
      <c r="A41" s="999" t="s">
        <v>338</v>
      </c>
      <c r="B41" s="464">
        <v>18.7</v>
      </c>
      <c r="C41" s="464">
        <v>1.24</v>
      </c>
      <c r="D41" s="465">
        <v>0.11</v>
      </c>
      <c r="E41" s="464">
        <v>2.12</v>
      </c>
      <c r="F41" s="464">
        <v>0.6</v>
      </c>
      <c r="G41" s="464">
        <v>8.3000000000000007</v>
      </c>
      <c r="H41" s="464">
        <v>6.01</v>
      </c>
      <c r="I41" s="464">
        <v>0.33</v>
      </c>
      <c r="J41" s="464" t="s">
        <v>878</v>
      </c>
      <c r="K41" s="973"/>
      <c r="L41" s="973"/>
      <c r="M41" s="973"/>
      <c r="N41" s="973"/>
      <c r="O41" s="973"/>
      <c r="P41" s="973"/>
    </row>
    <row r="42" spans="1:16">
      <c r="A42" s="999" t="s">
        <v>339</v>
      </c>
      <c r="B42" s="465">
        <v>13.99</v>
      </c>
      <c r="C42" s="465">
        <v>3.63</v>
      </c>
      <c r="D42" s="1021">
        <v>0.11</v>
      </c>
      <c r="E42" s="465">
        <v>3.2</v>
      </c>
      <c r="F42" s="465">
        <v>0.02</v>
      </c>
      <c r="G42" s="465">
        <v>4.3600000000000003</v>
      </c>
      <c r="H42" s="465">
        <v>2.41</v>
      </c>
      <c r="I42" s="465">
        <v>0.27</v>
      </c>
      <c r="J42" s="465" t="s">
        <v>878</v>
      </c>
      <c r="K42" s="973"/>
      <c r="L42" s="973"/>
      <c r="M42" s="973"/>
      <c r="N42" s="973"/>
      <c r="O42" s="973"/>
      <c r="P42" s="973"/>
    </row>
    <row r="43" spans="1:16">
      <c r="A43" s="999" t="s">
        <v>340</v>
      </c>
      <c r="B43" s="464">
        <v>24.76</v>
      </c>
      <c r="C43" s="464">
        <v>1.17</v>
      </c>
      <c r="D43" s="465">
        <v>0.08</v>
      </c>
      <c r="E43" s="464">
        <v>2.6</v>
      </c>
      <c r="F43" s="464">
        <v>0.22</v>
      </c>
      <c r="G43" s="464">
        <v>11.93</v>
      </c>
      <c r="H43" s="464">
        <v>8.4700000000000006</v>
      </c>
      <c r="I43" s="464">
        <v>0.28999999999999998</v>
      </c>
      <c r="J43" s="464" t="s">
        <v>878</v>
      </c>
      <c r="K43" s="973"/>
      <c r="L43" s="973"/>
      <c r="M43" s="973"/>
      <c r="N43" s="973"/>
      <c r="O43" s="973"/>
      <c r="P43" s="973"/>
    </row>
    <row r="44" spans="1:16">
      <c r="A44" s="999" t="s">
        <v>341</v>
      </c>
      <c r="B44" s="465">
        <v>42.08</v>
      </c>
      <c r="C44" s="465">
        <v>2.09</v>
      </c>
      <c r="D44" s="1021">
        <v>0.11</v>
      </c>
      <c r="E44" s="465">
        <v>4</v>
      </c>
      <c r="F44" s="465">
        <v>0.7</v>
      </c>
      <c r="G44" s="465">
        <v>16.329999999999998</v>
      </c>
      <c r="H44" s="465">
        <v>18.53</v>
      </c>
      <c r="I44" s="465">
        <v>0.32</v>
      </c>
      <c r="J44" s="465" t="s">
        <v>878</v>
      </c>
      <c r="K44" s="973"/>
      <c r="L44" s="973"/>
      <c r="M44" s="973"/>
      <c r="N44" s="973"/>
      <c r="O44" s="973"/>
      <c r="P44" s="973"/>
    </row>
    <row r="45" spans="1:16">
      <c r="A45" s="999" t="s">
        <v>342</v>
      </c>
      <c r="B45" s="464">
        <v>50.08</v>
      </c>
      <c r="C45" s="464">
        <v>1.03</v>
      </c>
      <c r="D45" s="465">
        <v>0.12</v>
      </c>
      <c r="E45" s="464">
        <v>3.05</v>
      </c>
      <c r="F45" s="464">
        <v>7.0000000000000007E-2</v>
      </c>
      <c r="G45" s="464">
        <v>39.67</v>
      </c>
      <c r="H45" s="464">
        <v>5.89</v>
      </c>
      <c r="I45" s="464">
        <v>0.26</v>
      </c>
      <c r="J45" s="464" t="s">
        <v>878</v>
      </c>
      <c r="K45" s="973"/>
      <c r="L45" s="973"/>
      <c r="M45" s="973"/>
      <c r="N45" s="973"/>
      <c r="O45" s="973"/>
      <c r="P45" s="973"/>
    </row>
    <row r="46" spans="1:16">
      <c r="A46" s="999" t="s">
        <v>343</v>
      </c>
      <c r="B46" s="465">
        <v>31.63</v>
      </c>
      <c r="C46" s="465">
        <v>1.66</v>
      </c>
      <c r="D46" s="1021">
        <v>0.12</v>
      </c>
      <c r="E46" s="465">
        <v>2.98</v>
      </c>
      <c r="F46" s="465">
        <v>0.02</v>
      </c>
      <c r="G46" s="465">
        <v>15.36</v>
      </c>
      <c r="H46" s="465">
        <v>11.27</v>
      </c>
      <c r="I46" s="465">
        <v>0.23</v>
      </c>
      <c r="J46" s="465" t="s">
        <v>878</v>
      </c>
      <c r="K46" s="973"/>
      <c r="L46" s="973"/>
      <c r="M46" s="973"/>
      <c r="N46" s="973"/>
      <c r="O46" s="973"/>
      <c r="P46" s="973"/>
    </row>
    <row r="47" spans="1:16" ht="20.25" customHeight="1">
      <c r="A47" s="999" t="s">
        <v>1120</v>
      </c>
      <c r="B47" s="464">
        <v>28.26</v>
      </c>
      <c r="C47" s="464">
        <v>2.02</v>
      </c>
      <c r="D47" s="464">
        <v>0.08</v>
      </c>
      <c r="E47" s="464">
        <v>4.25</v>
      </c>
      <c r="F47" s="464">
        <v>0.25</v>
      </c>
      <c r="G47" s="464">
        <v>15.98</v>
      </c>
      <c r="H47" s="464">
        <v>5.37</v>
      </c>
      <c r="I47" s="464">
        <v>0.3</v>
      </c>
      <c r="J47" s="464">
        <v>0.43</v>
      </c>
      <c r="K47" s="973"/>
      <c r="L47" s="973"/>
      <c r="M47" s="973"/>
      <c r="N47" s="973"/>
      <c r="O47" s="973"/>
      <c r="P47" s="973"/>
    </row>
    <row r="48" spans="1:16">
      <c r="A48" s="974"/>
      <c r="B48" s="466"/>
      <c r="C48" s="467"/>
      <c r="D48" s="467"/>
      <c r="E48" s="467"/>
      <c r="F48" s="467"/>
      <c r="G48" s="467"/>
      <c r="H48" s="467"/>
      <c r="I48" s="467"/>
      <c r="J48" s="467"/>
    </row>
    <row r="49" spans="1:16" ht="16">
      <c r="B49" s="1435" t="s">
        <v>1121</v>
      </c>
      <c r="C49" s="1435"/>
      <c r="D49" s="1435"/>
      <c r="E49" s="1435"/>
      <c r="F49" s="1435"/>
      <c r="G49" s="1435"/>
      <c r="H49" s="1435"/>
      <c r="I49" s="1435"/>
      <c r="J49" s="1435"/>
    </row>
    <row r="50" spans="1:16" s="973" customFormat="1">
      <c r="A50" s="812"/>
      <c r="B50" s="458"/>
      <c r="C50" s="459"/>
      <c r="D50" s="460"/>
      <c r="E50" s="459"/>
      <c r="F50" s="459"/>
      <c r="G50" s="459"/>
      <c r="H50" s="459"/>
      <c r="I50" s="459"/>
      <c r="J50" s="459"/>
    </row>
    <row r="51" spans="1:16" s="973" customFormat="1">
      <c r="A51" s="999" t="s">
        <v>328</v>
      </c>
      <c r="B51" s="468">
        <v>4452</v>
      </c>
      <c r="C51" s="468">
        <v>219</v>
      </c>
      <c r="D51" s="468">
        <v>27</v>
      </c>
      <c r="E51" s="468">
        <v>466</v>
      </c>
      <c r="F51" s="468">
        <v>5</v>
      </c>
      <c r="G51" s="468">
        <v>2540</v>
      </c>
      <c r="H51" s="468">
        <v>1115</v>
      </c>
      <c r="I51" s="468">
        <v>81</v>
      </c>
      <c r="J51" s="468" t="s">
        <v>878</v>
      </c>
    </row>
    <row r="52" spans="1:16">
      <c r="A52" s="999" t="s">
        <v>329</v>
      </c>
      <c r="B52" s="468">
        <v>10165</v>
      </c>
      <c r="C52" s="468">
        <v>808</v>
      </c>
      <c r="D52" s="468">
        <v>36</v>
      </c>
      <c r="E52" s="468">
        <v>621</v>
      </c>
      <c r="F52" s="468">
        <v>74</v>
      </c>
      <c r="G52" s="468">
        <v>8123</v>
      </c>
      <c r="H52" s="468">
        <v>414</v>
      </c>
      <c r="I52" s="468">
        <v>90</v>
      </c>
      <c r="J52" s="468" t="s">
        <v>878</v>
      </c>
      <c r="K52" s="973"/>
      <c r="L52" s="973"/>
      <c r="M52" s="973"/>
      <c r="N52" s="973"/>
      <c r="O52" s="973"/>
      <c r="P52" s="973"/>
    </row>
    <row r="53" spans="1:16">
      <c r="A53" s="999" t="s">
        <v>330</v>
      </c>
      <c r="B53" s="468">
        <v>230</v>
      </c>
      <c r="C53" s="468">
        <v>37</v>
      </c>
      <c r="D53" s="468">
        <v>5</v>
      </c>
      <c r="E53" s="468">
        <v>157</v>
      </c>
      <c r="F53" s="468">
        <v>2</v>
      </c>
      <c r="G53" s="468">
        <v>2</v>
      </c>
      <c r="H53" s="468">
        <v>3</v>
      </c>
      <c r="I53" s="468">
        <v>25</v>
      </c>
      <c r="J53" s="468" t="s">
        <v>878</v>
      </c>
      <c r="K53" s="973"/>
      <c r="L53" s="973"/>
      <c r="M53" s="973"/>
      <c r="N53" s="973"/>
      <c r="O53" s="973"/>
      <c r="P53" s="973"/>
    </row>
    <row r="54" spans="1:16">
      <c r="A54" s="999" t="s">
        <v>331</v>
      </c>
      <c r="B54" s="468">
        <v>3027</v>
      </c>
      <c r="C54" s="468">
        <v>207</v>
      </c>
      <c r="D54" s="468">
        <v>8</v>
      </c>
      <c r="E54" s="468">
        <v>203</v>
      </c>
      <c r="F54" s="468">
        <v>1</v>
      </c>
      <c r="G54" s="468">
        <v>1251</v>
      </c>
      <c r="H54" s="468">
        <v>1328</v>
      </c>
      <c r="I54" s="468">
        <v>29</v>
      </c>
      <c r="J54" s="468" t="s">
        <v>878</v>
      </c>
      <c r="K54" s="973"/>
      <c r="L54" s="973"/>
      <c r="M54" s="973"/>
      <c r="N54" s="973"/>
      <c r="O54" s="973"/>
      <c r="P54" s="973"/>
    </row>
    <row r="55" spans="1:16">
      <c r="A55" s="999" t="s">
        <v>332</v>
      </c>
      <c r="B55" s="468">
        <v>114</v>
      </c>
      <c r="C55" s="468">
        <v>28</v>
      </c>
      <c r="D55" s="468">
        <v>1</v>
      </c>
      <c r="E55" s="468">
        <v>45</v>
      </c>
      <c r="F55" s="468">
        <v>0</v>
      </c>
      <c r="G55" s="468">
        <v>20</v>
      </c>
      <c r="H55" s="468">
        <v>14</v>
      </c>
      <c r="I55" s="468">
        <v>5</v>
      </c>
      <c r="J55" s="468" t="s">
        <v>878</v>
      </c>
      <c r="K55" s="973"/>
      <c r="L55" s="973"/>
      <c r="M55" s="973"/>
      <c r="N55" s="973"/>
      <c r="O55" s="973"/>
      <c r="P55" s="973"/>
    </row>
    <row r="56" spans="1:16">
      <c r="A56" s="999" t="s">
        <v>333</v>
      </c>
      <c r="B56" s="468">
        <v>220</v>
      </c>
      <c r="C56" s="468">
        <v>18</v>
      </c>
      <c r="D56" s="468">
        <v>3</v>
      </c>
      <c r="E56" s="468">
        <v>164</v>
      </c>
      <c r="F56" s="468">
        <v>1</v>
      </c>
      <c r="G56" s="468">
        <v>19</v>
      </c>
      <c r="H56" s="468">
        <v>2</v>
      </c>
      <c r="I56" s="468">
        <v>14</v>
      </c>
      <c r="J56" s="468" t="s">
        <v>878</v>
      </c>
      <c r="K56" s="973"/>
      <c r="L56" s="973"/>
      <c r="M56" s="973"/>
      <c r="N56" s="973"/>
      <c r="O56" s="973"/>
      <c r="P56" s="973"/>
    </row>
    <row r="57" spans="1:16">
      <c r="A57" s="999" t="s">
        <v>334</v>
      </c>
      <c r="B57" s="468">
        <v>2217</v>
      </c>
      <c r="C57" s="468">
        <v>129</v>
      </c>
      <c r="D57" s="468">
        <v>20</v>
      </c>
      <c r="E57" s="468">
        <v>291</v>
      </c>
      <c r="F57" s="468">
        <v>3</v>
      </c>
      <c r="G57" s="468">
        <v>1063</v>
      </c>
      <c r="H57" s="468">
        <v>666</v>
      </c>
      <c r="I57" s="468">
        <v>45</v>
      </c>
      <c r="J57" s="468" t="s">
        <v>878</v>
      </c>
      <c r="K57" s="973"/>
      <c r="L57" s="973"/>
      <c r="M57" s="973"/>
      <c r="N57" s="973"/>
      <c r="O57" s="973"/>
      <c r="P57" s="973"/>
    </row>
    <row r="58" spans="1:16">
      <c r="A58" s="999" t="s">
        <v>335</v>
      </c>
      <c r="B58" s="468">
        <v>1994</v>
      </c>
      <c r="C58" s="468">
        <v>88</v>
      </c>
      <c r="D58" s="468">
        <v>5</v>
      </c>
      <c r="E58" s="468">
        <v>55</v>
      </c>
      <c r="F58" s="468">
        <v>1</v>
      </c>
      <c r="G58" s="468">
        <v>1302</v>
      </c>
      <c r="H58" s="468">
        <v>532</v>
      </c>
      <c r="I58" s="468">
        <v>11</v>
      </c>
      <c r="J58" s="468" t="s">
        <v>878</v>
      </c>
      <c r="K58" s="973"/>
      <c r="L58" s="973"/>
      <c r="M58" s="973"/>
      <c r="N58" s="973"/>
      <c r="O58" s="973"/>
      <c r="P58" s="973"/>
    </row>
    <row r="59" spans="1:16">
      <c r="A59" s="999" t="s">
        <v>336</v>
      </c>
      <c r="B59" s="468">
        <v>9367</v>
      </c>
      <c r="C59" s="468">
        <v>288</v>
      </c>
      <c r="D59" s="468">
        <v>21</v>
      </c>
      <c r="E59" s="468">
        <v>790</v>
      </c>
      <c r="F59" s="468">
        <v>16</v>
      </c>
      <c r="G59" s="468">
        <v>7116</v>
      </c>
      <c r="H59" s="468">
        <v>1078</v>
      </c>
      <c r="I59" s="468">
        <v>59</v>
      </c>
      <c r="J59" s="468" t="s">
        <v>878</v>
      </c>
      <c r="K59" s="973"/>
      <c r="L59" s="973"/>
      <c r="M59" s="973"/>
      <c r="N59" s="973"/>
      <c r="O59" s="973"/>
      <c r="P59" s="973"/>
    </row>
    <row r="60" spans="1:16">
      <c r="A60" s="999" t="s">
        <v>337</v>
      </c>
      <c r="B60" s="468">
        <v>11665</v>
      </c>
      <c r="C60" s="468">
        <v>501</v>
      </c>
      <c r="D60" s="468">
        <v>41</v>
      </c>
      <c r="E60" s="468">
        <v>4532</v>
      </c>
      <c r="F60" s="468">
        <v>270</v>
      </c>
      <c r="G60" s="468">
        <v>4087</v>
      </c>
      <c r="H60" s="468">
        <v>2101</v>
      </c>
      <c r="I60" s="468">
        <v>134</v>
      </c>
      <c r="J60" s="468" t="s">
        <v>878</v>
      </c>
      <c r="K60" s="973"/>
      <c r="L60" s="973"/>
      <c r="M60" s="973"/>
      <c r="N60" s="973"/>
      <c r="O60" s="973"/>
      <c r="P60" s="973"/>
    </row>
    <row r="61" spans="1:16">
      <c r="A61" s="999" t="s">
        <v>338</v>
      </c>
      <c r="B61" s="468">
        <v>1866</v>
      </c>
      <c r="C61" s="468">
        <v>124</v>
      </c>
      <c r="D61" s="468">
        <v>11</v>
      </c>
      <c r="E61" s="468">
        <v>212</v>
      </c>
      <c r="F61" s="468">
        <v>59</v>
      </c>
      <c r="G61" s="468">
        <v>828</v>
      </c>
      <c r="H61" s="468">
        <v>600</v>
      </c>
      <c r="I61" s="468">
        <v>33</v>
      </c>
      <c r="J61" s="468" t="s">
        <v>878</v>
      </c>
      <c r="K61" s="973"/>
      <c r="L61" s="973"/>
      <c r="M61" s="973"/>
      <c r="N61" s="973"/>
      <c r="O61" s="973"/>
      <c r="P61" s="973"/>
    </row>
    <row r="62" spans="1:16">
      <c r="A62" s="999" t="s">
        <v>339</v>
      </c>
      <c r="B62" s="468">
        <v>347</v>
      </c>
      <c r="C62" s="468">
        <v>90</v>
      </c>
      <c r="D62" s="468">
        <v>3</v>
      </c>
      <c r="E62" s="468">
        <v>79</v>
      </c>
      <c r="F62" s="468">
        <v>0</v>
      </c>
      <c r="G62" s="468">
        <v>108</v>
      </c>
      <c r="H62" s="468">
        <v>60</v>
      </c>
      <c r="I62" s="468">
        <v>7</v>
      </c>
      <c r="J62" s="468" t="s">
        <v>878</v>
      </c>
      <c r="K62" s="973"/>
      <c r="L62" s="973"/>
      <c r="M62" s="973"/>
      <c r="N62" s="973"/>
      <c r="O62" s="973"/>
      <c r="P62" s="973"/>
    </row>
    <row r="63" spans="1:16">
      <c r="A63" s="999" t="s">
        <v>340</v>
      </c>
      <c r="B63" s="468">
        <v>2506</v>
      </c>
      <c r="C63" s="468">
        <v>118</v>
      </c>
      <c r="D63" s="468">
        <v>8</v>
      </c>
      <c r="E63" s="468">
        <v>263</v>
      </c>
      <c r="F63" s="468">
        <v>23</v>
      </c>
      <c r="G63" s="468">
        <v>1207</v>
      </c>
      <c r="H63" s="468">
        <v>857</v>
      </c>
      <c r="I63" s="468">
        <v>29</v>
      </c>
      <c r="J63" s="468" t="s">
        <v>878</v>
      </c>
      <c r="K63" s="973"/>
      <c r="L63" s="973"/>
      <c r="M63" s="973"/>
      <c r="N63" s="973"/>
      <c r="O63" s="973"/>
      <c r="P63" s="973"/>
    </row>
    <row r="64" spans="1:16">
      <c r="A64" s="999" t="s">
        <v>341</v>
      </c>
      <c r="B64" s="468">
        <v>2369</v>
      </c>
      <c r="C64" s="468">
        <v>117</v>
      </c>
      <c r="D64" s="468">
        <v>6</v>
      </c>
      <c r="E64" s="468">
        <v>225</v>
      </c>
      <c r="F64" s="468">
        <v>39</v>
      </c>
      <c r="G64" s="468">
        <v>920</v>
      </c>
      <c r="H64" s="468">
        <v>1043</v>
      </c>
      <c r="I64" s="468">
        <v>18</v>
      </c>
      <c r="J64" s="468" t="s">
        <v>878</v>
      </c>
      <c r="K64" s="973"/>
      <c r="L64" s="973"/>
      <c r="M64" s="973"/>
      <c r="N64" s="973"/>
      <c r="O64" s="973"/>
      <c r="P64" s="973"/>
    </row>
    <row r="65" spans="1:16">
      <c r="A65" s="999" t="s">
        <v>342</v>
      </c>
      <c r="B65" s="468">
        <v>3520</v>
      </c>
      <c r="C65" s="468">
        <v>72</v>
      </c>
      <c r="D65" s="468">
        <v>8</v>
      </c>
      <c r="E65" s="468">
        <v>214</v>
      </c>
      <c r="F65" s="468">
        <v>5</v>
      </c>
      <c r="G65" s="468">
        <v>2788</v>
      </c>
      <c r="H65" s="468">
        <v>414</v>
      </c>
      <c r="I65" s="468">
        <v>18</v>
      </c>
      <c r="J65" s="468" t="s">
        <v>878</v>
      </c>
      <c r="K65" s="973"/>
      <c r="L65" s="973"/>
      <c r="M65" s="973"/>
      <c r="N65" s="973"/>
      <c r="O65" s="973"/>
      <c r="P65" s="973"/>
    </row>
    <row r="66" spans="1:16">
      <c r="A66" s="999" t="s">
        <v>343</v>
      </c>
      <c r="B66" s="468">
        <v>1713</v>
      </c>
      <c r="C66" s="468">
        <v>90</v>
      </c>
      <c r="D66" s="468">
        <v>6</v>
      </c>
      <c r="E66" s="468">
        <v>161</v>
      </c>
      <c r="F66" s="468">
        <v>1</v>
      </c>
      <c r="G66" s="468">
        <v>832</v>
      </c>
      <c r="H66" s="468">
        <v>610</v>
      </c>
      <c r="I66" s="468">
        <v>12</v>
      </c>
      <c r="J66" s="468" t="s">
        <v>878</v>
      </c>
      <c r="K66" s="973"/>
      <c r="L66" s="973"/>
      <c r="M66" s="973"/>
      <c r="N66" s="973"/>
      <c r="O66" s="973"/>
      <c r="P66" s="973"/>
    </row>
    <row r="67" spans="1:16" ht="20.25" customHeight="1">
      <c r="A67" s="999" t="s">
        <v>1120</v>
      </c>
      <c r="B67" s="692">
        <v>56968</v>
      </c>
      <c r="C67" s="692">
        <v>4067</v>
      </c>
      <c r="D67" s="692">
        <v>157</v>
      </c>
      <c r="E67" s="692">
        <v>8570</v>
      </c>
      <c r="F67" s="692">
        <v>507</v>
      </c>
      <c r="G67" s="692">
        <v>32222</v>
      </c>
      <c r="H67" s="692">
        <v>10837</v>
      </c>
      <c r="I67" s="692">
        <v>609</v>
      </c>
      <c r="J67" s="692">
        <v>866</v>
      </c>
      <c r="K67" s="973"/>
      <c r="L67" s="973"/>
      <c r="M67" s="973"/>
      <c r="N67" s="973"/>
      <c r="O67" s="973"/>
      <c r="P67" s="973"/>
    </row>
    <row r="68" spans="1:16" s="950" customFormat="1">
      <c r="A68" s="812"/>
      <c r="B68" s="458"/>
      <c r="C68" s="670"/>
      <c r="D68" s="670"/>
      <c r="E68" s="670"/>
      <c r="F68" s="670"/>
      <c r="G68" s="670"/>
      <c r="H68" s="670"/>
      <c r="I68" s="670"/>
      <c r="J68" s="670"/>
    </row>
    <row r="69" spans="1:16" s="950" customFormat="1" ht="13">
      <c r="A69" s="811"/>
      <c r="B69" s="1294" t="s">
        <v>91</v>
      </c>
      <c r="C69" s="1294"/>
      <c r="D69" s="1294"/>
      <c r="E69" s="1294"/>
      <c r="F69" s="1294"/>
      <c r="G69" s="1294"/>
      <c r="H69" s="1294"/>
      <c r="I69" s="1294"/>
      <c r="J69" s="1294"/>
    </row>
    <row r="70" spans="1:16" s="950" customFormat="1">
      <c r="A70" s="812"/>
      <c r="B70" s="458"/>
      <c r="C70" s="459"/>
      <c r="D70" s="459"/>
      <c r="E70" s="459"/>
      <c r="F70" s="459"/>
      <c r="G70" s="459"/>
      <c r="H70" s="459"/>
      <c r="I70" s="459"/>
      <c r="J70" s="459"/>
    </row>
    <row r="71" spans="1:16" s="950" customFormat="1">
      <c r="A71" s="999" t="s">
        <v>328</v>
      </c>
      <c r="B71" s="470">
        <v>100</v>
      </c>
      <c r="C71" s="471">
        <v>4.9148106966766623</v>
      </c>
      <c r="D71" s="471">
        <v>0.59525815110572011</v>
      </c>
      <c r="E71" s="471">
        <v>10.466996866471243</v>
      </c>
      <c r="F71" s="471">
        <v>0.10613565147073689</v>
      </c>
      <c r="G71" s="471">
        <v>57.048755011961319</v>
      </c>
      <c r="H71" s="471">
        <v>25.055314082909351</v>
      </c>
      <c r="I71" s="471">
        <v>1.8116064108179746</v>
      </c>
      <c r="J71" s="471" t="s">
        <v>423</v>
      </c>
    </row>
    <row r="72" spans="1:16" s="950" customFormat="1">
      <c r="A72" s="999" t="s">
        <v>329</v>
      </c>
      <c r="B72" s="470">
        <v>100</v>
      </c>
      <c r="C72" s="471">
        <v>7.9456158430257586</v>
      </c>
      <c r="D72" s="471">
        <v>0.34998487416039292</v>
      </c>
      <c r="E72" s="471">
        <v>6.1096094581998042</v>
      </c>
      <c r="F72" s="471">
        <v>0.72972953031193666</v>
      </c>
      <c r="G72" s="471">
        <v>79.913376899030723</v>
      </c>
      <c r="H72" s="471">
        <v>4.0699576230542389</v>
      </c>
      <c r="I72" s="471">
        <v>0.8814798236056558</v>
      </c>
      <c r="J72" s="471" t="s">
        <v>423</v>
      </c>
    </row>
    <row r="73" spans="1:16" s="950" customFormat="1">
      <c r="A73" s="999" t="s">
        <v>330</v>
      </c>
      <c r="B73" s="470">
        <v>100</v>
      </c>
      <c r="C73" s="471">
        <v>15.884398087787918</v>
      </c>
      <c r="D73" s="471">
        <v>2.1946979574098218</v>
      </c>
      <c r="E73" s="471">
        <v>68.035636679704481</v>
      </c>
      <c r="F73" s="471">
        <v>0.66275532377227298</v>
      </c>
      <c r="G73" s="471">
        <v>1.086484137331595</v>
      </c>
      <c r="H73" s="471">
        <v>1.1299435028248588</v>
      </c>
      <c r="I73" s="471">
        <v>10.995219469795741</v>
      </c>
      <c r="J73" s="471" t="s">
        <v>423</v>
      </c>
    </row>
    <row r="74" spans="1:16" s="950" customFormat="1">
      <c r="A74" s="999" t="s">
        <v>331</v>
      </c>
      <c r="B74" s="470">
        <v>100</v>
      </c>
      <c r="C74" s="471">
        <v>6.8212035377767499</v>
      </c>
      <c r="D74" s="471">
        <v>0.26343388965505848</v>
      </c>
      <c r="E74" s="471">
        <v>6.7188029035534669</v>
      </c>
      <c r="F74" s="471">
        <v>3.6335708917939108E-2</v>
      </c>
      <c r="G74" s="471">
        <v>41.333520517288363</v>
      </c>
      <c r="H74" s="471">
        <v>43.877845953110416</v>
      </c>
      <c r="I74" s="471">
        <v>0.94885748969800066</v>
      </c>
      <c r="J74" s="471" t="s">
        <v>423</v>
      </c>
    </row>
    <row r="75" spans="1:16" s="950" customFormat="1">
      <c r="A75" s="999" t="s">
        <v>332</v>
      </c>
      <c r="B75" s="470">
        <v>100</v>
      </c>
      <c r="C75" s="471">
        <v>24.840624313035832</v>
      </c>
      <c r="D75" s="471">
        <v>0.96724554847219169</v>
      </c>
      <c r="E75" s="471">
        <v>39.964827434601013</v>
      </c>
      <c r="F75" s="471">
        <v>0.2637942404924159</v>
      </c>
      <c r="G75" s="471">
        <v>17.168608485381402</v>
      </c>
      <c r="H75" s="471">
        <v>12.04660364915366</v>
      </c>
      <c r="I75" s="471">
        <v>4.7702791822378545</v>
      </c>
      <c r="J75" s="471" t="s">
        <v>423</v>
      </c>
    </row>
    <row r="76" spans="1:16" s="950" customFormat="1">
      <c r="A76" s="999" t="s">
        <v>333</v>
      </c>
      <c r="B76" s="470">
        <v>100</v>
      </c>
      <c r="C76" s="471">
        <v>8.3002608005442795</v>
      </c>
      <c r="D76" s="471">
        <v>1.3040027213969838</v>
      </c>
      <c r="E76" s="471">
        <v>74.543599047511051</v>
      </c>
      <c r="F76" s="471">
        <v>0.35151377707223042</v>
      </c>
      <c r="G76" s="471">
        <v>8.4590089579317382</v>
      </c>
      <c r="H76" s="471">
        <v>0.85043655743281554</v>
      </c>
      <c r="I76" s="471">
        <v>6.1684998299126885</v>
      </c>
      <c r="J76" s="471" t="s">
        <v>423</v>
      </c>
    </row>
    <row r="77" spans="1:16" s="950" customFormat="1">
      <c r="A77" s="999" t="s">
        <v>334</v>
      </c>
      <c r="B77" s="470">
        <v>100</v>
      </c>
      <c r="C77" s="471">
        <v>5.802544322641765</v>
      </c>
      <c r="D77" s="471">
        <v>0.89547525601118783</v>
      </c>
      <c r="E77" s="471">
        <v>13.145666982451392</v>
      </c>
      <c r="F77" s="471">
        <v>0.12518608742725673</v>
      </c>
      <c r="G77" s="471">
        <v>47.960932918301978</v>
      </c>
      <c r="H77" s="471">
        <v>30.058194613614834</v>
      </c>
      <c r="I77" s="471">
        <v>2.0119998195515856</v>
      </c>
      <c r="J77" s="471" t="s">
        <v>423</v>
      </c>
    </row>
    <row r="78" spans="1:16" s="950" customFormat="1">
      <c r="A78" s="999" t="s">
        <v>335</v>
      </c>
      <c r="B78" s="470">
        <v>100</v>
      </c>
      <c r="C78" s="471">
        <v>4.4191760900634351</v>
      </c>
      <c r="D78" s="471">
        <v>0.27329940074718551</v>
      </c>
      <c r="E78" s="471">
        <v>2.7442770102549958</v>
      </c>
      <c r="F78" s="471">
        <v>3.6356342301231102E-2</v>
      </c>
      <c r="G78" s="471">
        <v>65.295990773011056</v>
      </c>
      <c r="H78" s="471">
        <v>26.683047915151818</v>
      </c>
      <c r="I78" s="471">
        <v>0.54659880149437101</v>
      </c>
      <c r="J78" s="471" t="s">
        <v>423</v>
      </c>
    </row>
    <row r="79" spans="1:16" s="950" customFormat="1">
      <c r="A79" s="999" t="s">
        <v>336</v>
      </c>
      <c r="B79" s="470">
        <v>100</v>
      </c>
      <c r="C79" s="471">
        <v>3.0732810043743877</v>
      </c>
      <c r="D79" s="471">
        <v>0.22419071156530487</v>
      </c>
      <c r="E79" s="471">
        <v>8.4301045422639529</v>
      </c>
      <c r="F79" s="471">
        <v>0.16734235256124544</v>
      </c>
      <c r="G79" s="471">
        <v>75.967823295016288</v>
      </c>
      <c r="H79" s="471">
        <v>11.510324782948695</v>
      </c>
      <c r="I79" s="471">
        <v>0.62639952386163167</v>
      </c>
      <c r="J79" s="471" t="s">
        <v>423</v>
      </c>
    </row>
    <row r="80" spans="1:16" s="950" customFormat="1">
      <c r="A80" s="999" t="s">
        <v>337</v>
      </c>
      <c r="B80" s="470">
        <v>100</v>
      </c>
      <c r="C80" s="471">
        <v>4.295085972443383</v>
      </c>
      <c r="D80" s="471">
        <v>0.3512622079155085</v>
      </c>
      <c r="E80" s="471">
        <v>38.848442894709208</v>
      </c>
      <c r="F80" s="471">
        <v>2.3128869724369538</v>
      </c>
      <c r="G80" s="471">
        <v>35.035136936539196</v>
      </c>
      <c r="H80" s="471">
        <v>18.012100222244605</v>
      </c>
      <c r="I80" s="471">
        <v>1.1448704787581734</v>
      </c>
      <c r="J80" s="471" t="s">
        <v>423</v>
      </c>
    </row>
    <row r="81" spans="1:18" s="950" customFormat="1">
      <c r="A81" s="999" t="s">
        <v>338</v>
      </c>
      <c r="B81" s="470">
        <v>100</v>
      </c>
      <c r="C81" s="471">
        <v>6.6382705135417508</v>
      </c>
      <c r="D81" s="471">
        <v>0.58265691553483889</v>
      </c>
      <c r="E81" s="471">
        <v>11.342387955744863</v>
      </c>
      <c r="F81" s="471">
        <v>3.1865305794422567</v>
      </c>
      <c r="G81" s="471">
        <v>44.359613169385732</v>
      </c>
      <c r="H81" s="471">
        <v>32.122478501968978</v>
      </c>
      <c r="I81" s="471">
        <v>1.76806236438158</v>
      </c>
      <c r="J81" s="471" t="s">
        <v>423</v>
      </c>
    </row>
    <row r="82" spans="1:18" s="950" customFormat="1">
      <c r="A82" s="999" t="s">
        <v>339</v>
      </c>
      <c r="B82" s="470">
        <v>100</v>
      </c>
      <c r="C82" s="471">
        <v>25.965139729184674</v>
      </c>
      <c r="D82" s="471">
        <v>0.76346874099683093</v>
      </c>
      <c r="E82" s="471">
        <v>22.868049553442813</v>
      </c>
      <c r="F82" s="471">
        <v>0.12964563526361278</v>
      </c>
      <c r="G82" s="471">
        <v>31.158167675021609</v>
      </c>
      <c r="H82" s="471">
        <v>17.199654278305964</v>
      </c>
      <c r="I82" s="471">
        <v>1.9158743877845001</v>
      </c>
      <c r="J82" s="471" t="s">
        <v>423</v>
      </c>
    </row>
    <row r="83" spans="1:18" s="950" customFormat="1">
      <c r="A83" s="999" t="s">
        <v>340</v>
      </c>
      <c r="B83" s="470">
        <v>100</v>
      </c>
      <c r="C83" s="471">
        <v>4.7111643220592638</v>
      </c>
      <c r="D83" s="471">
        <v>0.33722438391699094</v>
      </c>
      <c r="E83" s="471">
        <v>10.513818218098374</v>
      </c>
      <c r="F83" s="471">
        <v>0.90292327646413251</v>
      </c>
      <c r="G83" s="471">
        <v>48.165219994013768</v>
      </c>
      <c r="H83" s="471">
        <v>34.212311683128803</v>
      </c>
      <c r="I83" s="471">
        <v>1.1583358275965281</v>
      </c>
      <c r="J83" s="471" t="s">
        <v>423</v>
      </c>
    </row>
    <row r="84" spans="1:18" s="950" customFormat="1">
      <c r="A84" s="999" t="s">
        <v>341</v>
      </c>
      <c r="B84" s="470">
        <v>100</v>
      </c>
      <c r="C84" s="471">
        <v>4.9585817548673035</v>
      </c>
      <c r="D84" s="471">
        <v>0.26592096238062574</v>
      </c>
      <c r="E84" s="471">
        <v>9.5045639212789528</v>
      </c>
      <c r="F84" s="471">
        <v>1.6641164987073287</v>
      </c>
      <c r="G84" s="471">
        <v>38.81601857225769</v>
      </c>
      <c r="H84" s="471">
        <v>44.025747902706698</v>
      </c>
      <c r="I84" s="471">
        <v>0.76610562971561236</v>
      </c>
      <c r="J84" s="471" t="s">
        <v>423</v>
      </c>
    </row>
    <row r="85" spans="1:18" s="950" customFormat="1">
      <c r="A85" s="999" t="s">
        <v>342</v>
      </c>
      <c r="B85" s="470">
        <v>100</v>
      </c>
      <c r="C85" s="471">
        <v>2.0547458734623141</v>
      </c>
      <c r="D85" s="471">
        <v>0.23509190602005739</v>
      </c>
      <c r="E85" s="471">
        <v>6.0846899059632378</v>
      </c>
      <c r="F85" s="471">
        <v>0.14346998494275406</v>
      </c>
      <c r="G85" s="471">
        <v>79.206085400153412</v>
      </c>
      <c r="H85" s="471">
        <v>11.753885053552658</v>
      </c>
      <c r="I85" s="471">
        <v>0.52274212335577719</v>
      </c>
      <c r="J85" s="471" t="s">
        <v>423</v>
      </c>
    </row>
    <row r="86" spans="1:18" s="950" customFormat="1">
      <c r="A86" s="999" t="s">
        <v>343</v>
      </c>
      <c r="B86" s="470">
        <v>100</v>
      </c>
      <c r="C86" s="471">
        <v>5.2610834561989988</v>
      </c>
      <c r="D86" s="471">
        <v>0.3751660511218487</v>
      </c>
      <c r="E86" s="471">
        <v>9.406887289607754</v>
      </c>
      <c r="F86" s="471">
        <v>5.6931813205261084E-2</v>
      </c>
      <c r="G86" s="471">
        <v>48.554077923594591</v>
      </c>
      <c r="H86" s="471">
        <v>35.617418215260642</v>
      </c>
      <c r="I86" s="471">
        <v>0.72989504109309078</v>
      </c>
      <c r="J86" s="471" t="s">
        <v>423</v>
      </c>
    </row>
    <row r="87" spans="1:18" s="950" customFormat="1" ht="20.149999999999999" customHeight="1">
      <c r="A87" s="999" t="s">
        <v>1120</v>
      </c>
      <c r="B87" s="470">
        <v>100</v>
      </c>
      <c r="C87" s="471">
        <v>7.1393025437764237</v>
      </c>
      <c r="D87" s="471">
        <v>0.27611774587512911</v>
      </c>
      <c r="E87" s="471">
        <v>15.043809336571384</v>
      </c>
      <c r="F87" s="471">
        <v>0.8891324935117596</v>
      </c>
      <c r="G87" s="471">
        <v>56.560868340283086</v>
      </c>
      <c r="H87" s="471">
        <v>19.022107850924503</v>
      </c>
      <c r="I87" s="471">
        <v>1.0686616890577152</v>
      </c>
      <c r="J87" s="471" t="s">
        <v>423</v>
      </c>
    </row>
    <row r="88" spans="1:18" ht="13">
      <c r="B88" s="869"/>
      <c r="C88" s="977"/>
      <c r="D88" s="977"/>
      <c r="E88" s="977"/>
      <c r="F88" s="977"/>
      <c r="G88" s="977"/>
      <c r="H88" s="977"/>
      <c r="I88" s="977"/>
      <c r="J88" s="977"/>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1125</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1126</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1646</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1127</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1128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1122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2013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453125" style="812" customWidth="1"/>
    <col min="2" max="2" width="12.453125" style="812" customWidth="1"/>
    <col min="3" max="10" width="12.453125" style="961" customWidth="1"/>
    <col min="11" max="16384" width="11.54296875" style="811"/>
  </cols>
  <sheetData>
    <row r="1" spans="1:16" ht="13">
      <c r="A1" s="257" t="s">
        <v>263</v>
      </c>
    </row>
    <row r="3" spans="1:16" ht="15">
      <c r="A3" s="850" t="s">
        <v>992</v>
      </c>
      <c r="B3" s="1002" t="s">
        <v>1074</v>
      </c>
      <c r="D3" s="1002"/>
      <c r="E3" s="1002"/>
      <c r="F3" s="1002"/>
      <c r="G3" s="1002"/>
      <c r="H3" s="1002"/>
      <c r="I3" s="1002"/>
      <c r="J3" s="1002"/>
    </row>
    <row r="5" spans="1:16" ht="15.75" customHeight="1">
      <c r="A5" s="1429" t="s">
        <v>327</v>
      </c>
      <c r="B5" s="1409" t="s">
        <v>664</v>
      </c>
      <c r="C5" s="1430" t="s">
        <v>559</v>
      </c>
      <c r="D5" s="1430"/>
      <c r="E5" s="1430"/>
      <c r="F5" s="1430"/>
      <c r="G5" s="1430"/>
      <c r="H5" s="1430"/>
      <c r="I5" s="1430"/>
      <c r="J5" s="1431" t="s">
        <v>1119</v>
      </c>
    </row>
    <row r="6" spans="1:16" ht="15.75" customHeight="1">
      <c r="A6" s="1429"/>
      <c r="B6" s="1409"/>
      <c r="C6" s="1430" t="s">
        <v>1111</v>
      </c>
      <c r="D6" s="1430"/>
      <c r="E6" s="1430"/>
      <c r="F6" s="1432" t="s">
        <v>1115</v>
      </c>
      <c r="G6" s="1432" t="s">
        <v>1116</v>
      </c>
      <c r="H6" s="1431" t="s">
        <v>1112</v>
      </c>
      <c r="I6" s="1434"/>
      <c r="J6" s="1431"/>
    </row>
    <row r="7" spans="1:16" ht="81" customHeight="1">
      <c r="A7" s="1429"/>
      <c r="B7" s="1409"/>
      <c r="C7" s="1019" t="s">
        <v>1113</v>
      </c>
      <c r="D7" s="1019" t="s">
        <v>1052</v>
      </c>
      <c r="E7" s="1019" t="s">
        <v>1114</v>
      </c>
      <c r="F7" s="1433"/>
      <c r="G7" s="1433"/>
      <c r="H7" s="1019" t="s">
        <v>1117</v>
      </c>
      <c r="I7" s="1019" t="s">
        <v>1118</v>
      </c>
      <c r="J7" s="1431"/>
    </row>
    <row r="8" spans="1:16">
      <c r="A8" s="974"/>
      <c r="B8" s="974"/>
      <c r="C8" s="1004"/>
      <c r="D8" s="1004"/>
      <c r="E8" s="1004"/>
      <c r="F8" s="1004"/>
      <c r="G8" s="1004"/>
      <c r="H8" s="1004"/>
      <c r="I8" s="1004"/>
      <c r="J8" s="1004"/>
    </row>
    <row r="9" spans="1:16" ht="13">
      <c r="B9" s="1435" t="s">
        <v>71</v>
      </c>
      <c r="C9" s="1435"/>
      <c r="D9" s="1435"/>
      <c r="E9" s="1435"/>
      <c r="F9" s="1435"/>
      <c r="G9" s="1435"/>
      <c r="H9" s="1435"/>
      <c r="I9" s="1435"/>
      <c r="J9" s="1435"/>
    </row>
    <row r="10" spans="1:16" s="973" customFormat="1">
      <c r="A10" s="812"/>
      <c r="B10" s="458"/>
      <c r="C10" s="459"/>
      <c r="D10" s="460"/>
      <c r="E10" s="459"/>
      <c r="F10" s="459"/>
      <c r="G10" s="459"/>
      <c r="H10" s="459"/>
      <c r="I10" s="459"/>
      <c r="J10" s="459"/>
    </row>
    <row r="11" spans="1:16" s="973" customFormat="1">
      <c r="A11" s="999" t="s">
        <v>328</v>
      </c>
      <c r="B11" s="461">
        <v>176450</v>
      </c>
      <c r="C11" s="461">
        <v>8019</v>
      </c>
      <c r="D11" s="462">
        <v>1050</v>
      </c>
      <c r="E11" s="461">
        <v>18278</v>
      </c>
      <c r="F11" s="461">
        <v>187</v>
      </c>
      <c r="G11" s="461">
        <v>102470</v>
      </c>
      <c r="H11" s="461">
        <v>43275</v>
      </c>
      <c r="I11" s="461">
        <v>3171</v>
      </c>
      <c r="J11" s="461" t="s">
        <v>878</v>
      </c>
    </row>
    <row r="12" spans="1:16">
      <c r="A12" s="999" t="s">
        <v>329</v>
      </c>
      <c r="B12" s="461">
        <v>404650</v>
      </c>
      <c r="C12" s="462">
        <v>31668</v>
      </c>
      <c r="D12" s="1020">
        <v>1442</v>
      </c>
      <c r="E12" s="462">
        <v>24796</v>
      </c>
      <c r="F12" s="462">
        <v>2950</v>
      </c>
      <c r="G12" s="462">
        <v>325283</v>
      </c>
      <c r="H12" s="462">
        <v>14974</v>
      </c>
      <c r="I12" s="462">
        <v>3537</v>
      </c>
      <c r="J12" s="462" t="s">
        <v>878</v>
      </c>
      <c r="K12" s="973"/>
      <c r="L12" s="973"/>
      <c r="M12" s="973"/>
      <c r="N12" s="973"/>
      <c r="O12" s="973"/>
      <c r="P12" s="973"/>
    </row>
    <row r="13" spans="1:16">
      <c r="A13" s="999" t="s">
        <v>330</v>
      </c>
      <c r="B13" s="461">
        <v>8976</v>
      </c>
      <c r="C13" s="461">
        <v>1185</v>
      </c>
      <c r="D13" s="462">
        <v>182</v>
      </c>
      <c r="E13" s="461">
        <v>6282</v>
      </c>
      <c r="F13" s="461">
        <v>60</v>
      </c>
      <c r="G13" s="461">
        <v>108</v>
      </c>
      <c r="H13" s="461">
        <v>171</v>
      </c>
      <c r="I13" s="461">
        <v>987</v>
      </c>
      <c r="J13" s="461" t="s">
        <v>878</v>
      </c>
      <c r="K13" s="973"/>
      <c r="L13" s="973"/>
      <c r="M13" s="973"/>
      <c r="N13" s="973"/>
      <c r="O13" s="973"/>
      <c r="P13" s="973"/>
    </row>
    <row r="14" spans="1:16">
      <c r="A14" s="999" t="s">
        <v>331</v>
      </c>
      <c r="B14" s="461">
        <v>119224</v>
      </c>
      <c r="C14" s="462">
        <v>7797</v>
      </c>
      <c r="D14" s="1020">
        <v>324</v>
      </c>
      <c r="E14" s="462">
        <v>7780</v>
      </c>
      <c r="F14" s="462">
        <v>43</v>
      </c>
      <c r="G14" s="462">
        <v>50945</v>
      </c>
      <c r="H14" s="462">
        <v>51221</v>
      </c>
      <c r="I14" s="462">
        <v>1114</v>
      </c>
      <c r="J14" s="462" t="s">
        <v>878</v>
      </c>
      <c r="K14" s="973"/>
      <c r="L14" s="973"/>
      <c r="M14" s="973"/>
      <c r="N14" s="973"/>
      <c r="O14" s="973"/>
      <c r="P14" s="973"/>
    </row>
    <row r="15" spans="1:16">
      <c r="A15" s="999" t="s">
        <v>332</v>
      </c>
      <c r="B15" s="461">
        <v>4860</v>
      </c>
      <c r="C15" s="461">
        <v>1427</v>
      </c>
      <c r="D15" s="462">
        <v>41</v>
      </c>
      <c r="E15" s="461">
        <v>1820</v>
      </c>
      <c r="F15" s="461">
        <v>12</v>
      </c>
      <c r="G15" s="461">
        <v>776</v>
      </c>
      <c r="H15" s="461">
        <v>571</v>
      </c>
      <c r="I15" s="461">
        <v>213</v>
      </c>
      <c r="J15" s="461" t="s">
        <v>878</v>
      </c>
      <c r="K15" s="973"/>
      <c r="L15" s="973"/>
      <c r="M15" s="973"/>
      <c r="N15" s="973"/>
      <c r="O15" s="973"/>
      <c r="P15" s="973"/>
    </row>
    <row r="16" spans="1:16">
      <c r="A16" s="999" t="s">
        <v>333</v>
      </c>
      <c r="B16" s="461">
        <v>8510</v>
      </c>
      <c r="C16" s="462">
        <v>700</v>
      </c>
      <c r="D16" s="1020">
        <v>122</v>
      </c>
      <c r="E16" s="462">
        <v>6360</v>
      </c>
      <c r="F16" s="462">
        <v>31</v>
      </c>
      <c r="G16" s="462">
        <v>703</v>
      </c>
      <c r="H16" s="462">
        <v>64</v>
      </c>
      <c r="I16" s="462">
        <v>531</v>
      </c>
      <c r="J16" s="462" t="s">
        <v>878</v>
      </c>
      <c r="K16" s="973"/>
      <c r="L16" s="973"/>
      <c r="M16" s="973"/>
      <c r="N16" s="973"/>
      <c r="O16" s="973"/>
      <c r="P16" s="973"/>
    </row>
    <row r="17" spans="1:16">
      <c r="A17" s="999" t="s">
        <v>334</v>
      </c>
      <c r="B17" s="461">
        <v>88108</v>
      </c>
      <c r="C17" s="461">
        <v>4564</v>
      </c>
      <c r="D17" s="462">
        <v>824</v>
      </c>
      <c r="E17" s="461">
        <v>12200</v>
      </c>
      <c r="F17" s="461">
        <v>110</v>
      </c>
      <c r="G17" s="461">
        <v>43087</v>
      </c>
      <c r="H17" s="461">
        <v>25567</v>
      </c>
      <c r="I17" s="461">
        <v>1758</v>
      </c>
      <c r="J17" s="461" t="s">
        <v>878</v>
      </c>
      <c r="K17" s="973"/>
      <c r="L17" s="973"/>
      <c r="M17" s="973"/>
      <c r="N17" s="973"/>
      <c r="O17" s="973"/>
      <c r="P17" s="973"/>
    </row>
    <row r="18" spans="1:16">
      <c r="A18" s="999" t="s">
        <v>335</v>
      </c>
      <c r="B18" s="461">
        <v>81579</v>
      </c>
      <c r="C18" s="462">
        <v>3622</v>
      </c>
      <c r="D18" s="1020">
        <v>217</v>
      </c>
      <c r="E18" s="462">
        <v>2415</v>
      </c>
      <c r="F18" s="462">
        <v>28</v>
      </c>
      <c r="G18" s="462">
        <v>52631</v>
      </c>
      <c r="H18" s="462">
        <v>22239</v>
      </c>
      <c r="I18" s="462">
        <v>427</v>
      </c>
      <c r="J18" s="462" t="s">
        <v>878</v>
      </c>
      <c r="K18" s="973"/>
      <c r="L18" s="973"/>
      <c r="M18" s="973"/>
      <c r="N18" s="973"/>
      <c r="O18" s="973"/>
      <c r="P18" s="973"/>
    </row>
    <row r="19" spans="1:16">
      <c r="A19" s="999" t="s">
        <v>336</v>
      </c>
      <c r="B19" s="461">
        <v>372616</v>
      </c>
      <c r="C19" s="461">
        <v>11114</v>
      </c>
      <c r="D19" s="462">
        <v>911</v>
      </c>
      <c r="E19" s="461">
        <v>31891</v>
      </c>
      <c r="F19" s="461">
        <v>705</v>
      </c>
      <c r="G19" s="461">
        <v>287173</v>
      </c>
      <c r="H19" s="461">
        <v>38519</v>
      </c>
      <c r="I19" s="461">
        <v>2303</v>
      </c>
      <c r="J19" s="461" t="s">
        <v>878</v>
      </c>
      <c r="K19" s="973"/>
      <c r="L19" s="973"/>
      <c r="M19" s="973"/>
      <c r="N19" s="973"/>
      <c r="O19" s="973"/>
      <c r="P19" s="973"/>
    </row>
    <row r="20" spans="1:16">
      <c r="A20" s="999" t="s">
        <v>337</v>
      </c>
      <c r="B20" s="461">
        <v>439884</v>
      </c>
      <c r="C20" s="462">
        <v>18132</v>
      </c>
      <c r="D20" s="1020">
        <v>1695</v>
      </c>
      <c r="E20" s="462">
        <v>160381</v>
      </c>
      <c r="F20" s="462">
        <v>11466</v>
      </c>
      <c r="G20" s="462">
        <v>164635</v>
      </c>
      <c r="H20" s="462">
        <v>78347</v>
      </c>
      <c r="I20" s="462">
        <v>5228</v>
      </c>
      <c r="J20" s="462" t="s">
        <v>878</v>
      </c>
      <c r="K20" s="973"/>
      <c r="L20" s="973"/>
      <c r="M20" s="973"/>
      <c r="N20" s="973"/>
      <c r="O20" s="973"/>
      <c r="P20" s="973"/>
    </row>
    <row r="21" spans="1:16">
      <c r="A21" s="999" t="s">
        <v>338</v>
      </c>
      <c r="B21" s="461">
        <v>73011</v>
      </c>
      <c r="C21" s="461">
        <v>4119</v>
      </c>
      <c r="D21" s="462">
        <v>447</v>
      </c>
      <c r="E21" s="461">
        <v>8671</v>
      </c>
      <c r="F21" s="461">
        <v>2409</v>
      </c>
      <c r="G21" s="461">
        <v>33470</v>
      </c>
      <c r="H21" s="461">
        <v>22585</v>
      </c>
      <c r="I21" s="461">
        <v>1309</v>
      </c>
      <c r="J21" s="461" t="s">
        <v>878</v>
      </c>
      <c r="K21" s="973"/>
      <c r="L21" s="973"/>
      <c r="M21" s="973"/>
      <c r="N21" s="973"/>
      <c r="O21" s="973"/>
      <c r="P21" s="973"/>
    </row>
    <row r="22" spans="1:16">
      <c r="A22" s="999" t="s">
        <v>339</v>
      </c>
      <c r="B22" s="461">
        <v>12084</v>
      </c>
      <c r="C22" s="462">
        <v>3148</v>
      </c>
      <c r="D22" s="1020">
        <v>107</v>
      </c>
      <c r="E22" s="462">
        <v>1769</v>
      </c>
      <c r="F22" s="462">
        <v>17</v>
      </c>
      <c r="G22" s="462">
        <v>4362</v>
      </c>
      <c r="H22" s="462">
        <v>2419</v>
      </c>
      <c r="I22" s="462">
        <v>261</v>
      </c>
      <c r="J22" s="462" t="s">
        <v>878</v>
      </c>
      <c r="K22" s="973"/>
      <c r="L22" s="973"/>
      <c r="M22" s="973"/>
      <c r="N22" s="973"/>
      <c r="O22" s="973"/>
      <c r="P22" s="973"/>
    </row>
    <row r="23" spans="1:16">
      <c r="A23" s="999" t="s">
        <v>340</v>
      </c>
      <c r="B23" s="461">
        <v>98272</v>
      </c>
      <c r="C23" s="461">
        <v>4293</v>
      </c>
      <c r="D23" s="462">
        <v>337</v>
      </c>
      <c r="E23" s="461">
        <v>10812</v>
      </c>
      <c r="F23" s="461">
        <v>950</v>
      </c>
      <c r="G23" s="461">
        <v>49277</v>
      </c>
      <c r="H23" s="461">
        <v>31461</v>
      </c>
      <c r="I23" s="461">
        <v>1141</v>
      </c>
      <c r="J23" s="461" t="s">
        <v>878</v>
      </c>
      <c r="K23" s="973"/>
      <c r="L23" s="973"/>
      <c r="M23" s="973"/>
      <c r="N23" s="973"/>
      <c r="O23" s="973"/>
      <c r="P23" s="973"/>
    </row>
    <row r="24" spans="1:16">
      <c r="A24" s="999" t="s">
        <v>341</v>
      </c>
      <c r="B24" s="461">
        <v>93480</v>
      </c>
      <c r="C24" s="462">
        <v>4247</v>
      </c>
      <c r="D24" s="1020">
        <v>257</v>
      </c>
      <c r="E24" s="462">
        <v>9189</v>
      </c>
      <c r="F24" s="462">
        <v>1571</v>
      </c>
      <c r="G24" s="462">
        <v>37446</v>
      </c>
      <c r="H24" s="462">
        <v>40059</v>
      </c>
      <c r="I24" s="462">
        <v>710</v>
      </c>
      <c r="J24" s="462" t="s">
        <v>878</v>
      </c>
      <c r="K24" s="973"/>
      <c r="L24" s="973"/>
      <c r="M24" s="973"/>
      <c r="N24" s="973"/>
      <c r="O24" s="973"/>
      <c r="P24" s="973"/>
    </row>
    <row r="25" spans="1:16">
      <c r="A25" s="999" t="s">
        <v>342</v>
      </c>
      <c r="B25" s="461">
        <v>139023</v>
      </c>
      <c r="C25" s="461">
        <v>2729</v>
      </c>
      <c r="D25" s="462">
        <v>292</v>
      </c>
      <c r="E25" s="461">
        <v>8280</v>
      </c>
      <c r="F25" s="461">
        <v>194</v>
      </c>
      <c r="G25" s="461">
        <v>111109</v>
      </c>
      <c r="H25" s="461">
        <v>15697</v>
      </c>
      <c r="I25" s="461">
        <v>722</v>
      </c>
      <c r="J25" s="461" t="s">
        <v>878</v>
      </c>
      <c r="K25" s="973"/>
      <c r="L25" s="973"/>
      <c r="M25" s="973"/>
      <c r="N25" s="973"/>
      <c r="O25" s="973"/>
      <c r="P25" s="973"/>
    </row>
    <row r="26" spans="1:16">
      <c r="A26" s="999" t="s">
        <v>343</v>
      </c>
      <c r="B26" s="461">
        <v>66971</v>
      </c>
      <c r="C26" s="462">
        <v>3012</v>
      </c>
      <c r="D26" s="1020">
        <v>271</v>
      </c>
      <c r="E26" s="462">
        <v>6654</v>
      </c>
      <c r="F26" s="462">
        <v>38</v>
      </c>
      <c r="G26" s="462">
        <v>33908</v>
      </c>
      <c r="H26" s="462">
        <v>22590</v>
      </c>
      <c r="I26" s="462">
        <v>500</v>
      </c>
      <c r="J26" s="462" t="s">
        <v>878</v>
      </c>
      <c r="K26" s="973"/>
      <c r="L26" s="973"/>
      <c r="M26" s="973"/>
      <c r="N26" s="973"/>
      <c r="O26" s="973"/>
      <c r="P26" s="973"/>
    </row>
    <row r="27" spans="1:16" ht="20.25" customHeight="1">
      <c r="A27" s="999" t="s">
        <v>1120</v>
      </c>
      <c r="B27" s="461">
        <v>2232230</v>
      </c>
      <c r="C27" s="461">
        <v>162047</v>
      </c>
      <c r="D27" s="461">
        <v>6193</v>
      </c>
      <c r="E27" s="461">
        <v>311257</v>
      </c>
      <c r="F27" s="461">
        <v>21047</v>
      </c>
      <c r="G27" s="461">
        <v>1298078</v>
      </c>
      <c r="H27" s="461">
        <v>409760</v>
      </c>
      <c r="I27" s="461">
        <v>23848</v>
      </c>
      <c r="J27" s="461">
        <v>34600</v>
      </c>
      <c r="K27" s="973"/>
      <c r="L27" s="973"/>
      <c r="M27" s="973"/>
      <c r="N27" s="973"/>
      <c r="O27" s="973"/>
      <c r="P27" s="973"/>
    </row>
    <row r="28" spans="1:16">
      <c r="A28" s="974"/>
      <c r="B28" s="463"/>
      <c r="C28" s="463"/>
      <c r="D28" s="463"/>
      <c r="E28" s="463"/>
      <c r="F28" s="463"/>
      <c r="G28" s="463"/>
      <c r="H28" s="463"/>
      <c r="I28" s="463"/>
      <c r="J28" s="463"/>
    </row>
    <row r="29" spans="1:16" ht="15">
      <c r="B29" s="1435" t="s">
        <v>1710</v>
      </c>
      <c r="C29" s="1435"/>
      <c r="D29" s="1435"/>
      <c r="E29" s="1435"/>
      <c r="F29" s="1435"/>
      <c r="G29" s="1435"/>
      <c r="H29" s="1435"/>
      <c r="I29" s="1435"/>
      <c r="J29" s="1435"/>
    </row>
    <row r="30" spans="1:16" s="973" customFormat="1">
      <c r="A30" s="812"/>
      <c r="B30" s="458"/>
      <c r="C30" s="459"/>
      <c r="D30" s="460"/>
      <c r="E30" s="459"/>
      <c r="F30" s="459"/>
      <c r="G30" s="459"/>
      <c r="H30" s="459"/>
      <c r="I30" s="459"/>
      <c r="J30" s="459"/>
    </row>
    <row r="31" spans="1:16" s="973" customFormat="1">
      <c r="A31" s="999" t="s">
        <v>328</v>
      </c>
      <c r="B31" s="464">
        <v>16.53</v>
      </c>
      <c r="C31" s="464">
        <v>0.75</v>
      </c>
      <c r="D31" s="465">
        <v>0.1</v>
      </c>
      <c r="E31" s="464">
        <v>1.71</v>
      </c>
      <c r="F31" s="464">
        <v>0.02</v>
      </c>
      <c r="G31" s="464">
        <v>9.6</v>
      </c>
      <c r="H31" s="464">
        <v>4.05</v>
      </c>
      <c r="I31" s="464">
        <v>0.3</v>
      </c>
      <c r="J31" s="464" t="s">
        <v>878</v>
      </c>
    </row>
    <row r="32" spans="1:16">
      <c r="A32" s="999" t="s">
        <v>329</v>
      </c>
      <c r="B32" s="465">
        <v>31.99</v>
      </c>
      <c r="C32" s="465">
        <v>2.5</v>
      </c>
      <c r="D32" s="1021">
        <v>0.11</v>
      </c>
      <c r="E32" s="465">
        <v>1.96</v>
      </c>
      <c r="F32" s="465">
        <v>0.23</v>
      </c>
      <c r="G32" s="465">
        <v>25.72</v>
      </c>
      <c r="H32" s="465">
        <v>1.18</v>
      </c>
      <c r="I32" s="465">
        <v>0.28000000000000003</v>
      </c>
      <c r="J32" s="465" t="s">
        <v>878</v>
      </c>
      <c r="K32" s="973"/>
      <c r="L32" s="973"/>
      <c r="M32" s="973"/>
      <c r="N32" s="973"/>
      <c r="O32" s="973"/>
      <c r="P32" s="973"/>
    </row>
    <row r="33" spans="1:16">
      <c r="A33" s="999" t="s">
        <v>330</v>
      </c>
      <c r="B33" s="464">
        <v>2.6</v>
      </c>
      <c r="C33" s="464">
        <v>0.34</v>
      </c>
      <c r="D33" s="465">
        <v>0.05</v>
      </c>
      <c r="E33" s="464">
        <v>1.82</v>
      </c>
      <c r="F33" s="464">
        <v>0.02</v>
      </c>
      <c r="G33" s="464">
        <v>0.03</v>
      </c>
      <c r="H33" s="464">
        <v>0.05</v>
      </c>
      <c r="I33" s="464">
        <v>0.28999999999999998</v>
      </c>
      <c r="J33" s="464" t="s">
        <v>878</v>
      </c>
      <c r="K33" s="973"/>
      <c r="L33" s="973"/>
      <c r="M33" s="973"/>
      <c r="N33" s="973"/>
      <c r="O33" s="973"/>
      <c r="P33" s="973"/>
    </row>
    <row r="34" spans="1:16">
      <c r="A34" s="999" t="s">
        <v>331</v>
      </c>
      <c r="B34" s="465">
        <v>48.59</v>
      </c>
      <c r="C34" s="465">
        <v>3.18</v>
      </c>
      <c r="D34" s="1021">
        <v>0.13</v>
      </c>
      <c r="E34" s="465">
        <v>3.17</v>
      </c>
      <c r="F34" s="465">
        <v>0.02</v>
      </c>
      <c r="G34" s="465">
        <v>20.76</v>
      </c>
      <c r="H34" s="465">
        <v>20.88</v>
      </c>
      <c r="I34" s="465">
        <v>0.45</v>
      </c>
      <c r="J34" s="465" t="s">
        <v>878</v>
      </c>
      <c r="K34" s="973"/>
      <c r="L34" s="973"/>
      <c r="M34" s="973"/>
      <c r="N34" s="973"/>
      <c r="O34" s="973"/>
      <c r="P34" s="973"/>
    </row>
    <row r="35" spans="1:16">
      <c r="A35" s="999" t="s">
        <v>332</v>
      </c>
      <c r="B35" s="464">
        <v>7.37</v>
      </c>
      <c r="C35" s="464">
        <v>2.16</v>
      </c>
      <c r="D35" s="465">
        <v>0.06</v>
      </c>
      <c r="E35" s="464">
        <v>2.76</v>
      </c>
      <c r="F35" s="464">
        <v>0.02</v>
      </c>
      <c r="G35" s="464">
        <v>1.18</v>
      </c>
      <c r="H35" s="464">
        <v>0.87</v>
      </c>
      <c r="I35" s="464">
        <v>0.32</v>
      </c>
      <c r="J35" s="464" t="s">
        <v>878</v>
      </c>
      <c r="K35" s="973"/>
      <c r="L35" s="973"/>
      <c r="M35" s="973"/>
      <c r="N35" s="973"/>
      <c r="O35" s="973"/>
      <c r="P35" s="973"/>
    </row>
    <row r="36" spans="1:16">
      <c r="A36" s="999" t="s">
        <v>333</v>
      </c>
      <c r="B36" s="465">
        <v>4.8499999999999996</v>
      </c>
      <c r="C36" s="465">
        <v>0.4</v>
      </c>
      <c r="D36" s="1021">
        <v>7.0000000000000007E-2</v>
      </c>
      <c r="E36" s="465">
        <v>3.62</v>
      </c>
      <c r="F36" s="465">
        <v>0.02</v>
      </c>
      <c r="G36" s="465">
        <v>0.4</v>
      </c>
      <c r="H36" s="465">
        <v>0.04</v>
      </c>
      <c r="I36" s="465">
        <v>0.3</v>
      </c>
      <c r="J36" s="465" t="s">
        <v>878</v>
      </c>
      <c r="K36" s="973"/>
      <c r="L36" s="973"/>
      <c r="M36" s="973"/>
      <c r="N36" s="973"/>
      <c r="O36" s="973"/>
      <c r="P36" s="973"/>
    </row>
    <row r="37" spans="1:16">
      <c r="A37" s="999" t="s">
        <v>334</v>
      </c>
      <c r="B37" s="464">
        <v>14.52</v>
      </c>
      <c r="C37" s="464">
        <v>0.75</v>
      </c>
      <c r="D37" s="465">
        <v>0.14000000000000001</v>
      </c>
      <c r="E37" s="464">
        <v>2.0099999999999998</v>
      </c>
      <c r="F37" s="464">
        <v>0.02</v>
      </c>
      <c r="G37" s="464">
        <v>7.1</v>
      </c>
      <c r="H37" s="464">
        <v>4.21</v>
      </c>
      <c r="I37" s="464">
        <v>0.28999999999999998</v>
      </c>
      <c r="J37" s="464" t="s">
        <v>878</v>
      </c>
      <c r="K37" s="973"/>
      <c r="L37" s="973"/>
      <c r="M37" s="973"/>
      <c r="N37" s="973"/>
      <c r="O37" s="973"/>
      <c r="P37" s="973"/>
    </row>
    <row r="38" spans="1:16">
      <c r="A38" s="999" t="s">
        <v>335</v>
      </c>
      <c r="B38" s="465">
        <v>51.06</v>
      </c>
      <c r="C38" s="465">
        <v>2.27</v>
      </c>
      <c r="D38" s="1021">
        <v>0.14000000000000001</v>
      </c>
      <c r="E38" s="465">
        <v>1.51</v>
      </c>
      <c r="F38" s="465">
        <v>0.02</v>
      </c>
      <c r="G38" s="465">
        <v>32.94</v>
      </c>
      <c r="H38" s="465">
        <v>13.92</v>
      </c>
      <c r="I38" s="465">
        <v>0.27</v>
      </c>
      <c r="J38" s="465" t="s">
        <v>878</v>
      </c>
      <c r="K38" s="973"/>
      <c r="L38" s="973"/>
      <c r="M38" s="973"/>
      <c r="N38" s="973"/>
      <c r="O38" s="973"/>
      <c r="P38" s="973"/>
    </row>
    <row r="39" spans="1:16">
      <c r="A39" s="999" t="s">
        <v>336</v>
      </c>
      <c r="B39" s="464">
        <v>47.72</v>
      </c>
      <c r="C39" s="464">
        <v>1.42</v>
      </c>
      <c r="D39" s="465">
        <v>0.12</v>
      </c>
      <c r="E39" s="464">
        <v>4.08</v>
      </c>
      <c r="F39" s="464">
        <v>0.09</v>
      </c>
      <c r="G39" s="464">
        <v>36.78</v>
      </c>
      <c r="H39" s="464">
        <v>4.93</v>
      </c>
      <c r="I39" s="464">
        <v>0.28999999999999998</v>
      </c>
      <c r="J39" s="464" t="s">
        <v>878</v>
      </c>
      <c r="K39" s="973"/>
      <c r="L39" s="973"/>
      <c r="M39" s="973"/>
      <c r="N39" s="973"/>
      <c r="O39" s="973"/>
      <c r="P39" s="973"/>
    </row>
    <row r="40" spans="1:16">
      <c r="A40" s="999" t="s">
        <v>337</v>
      </c>
      <c r="B40" s="465">
        <v>24.99</v>
      </c>
      <c r="C40" s="465">
        <v>1.03</v>
      </c>
      <c r="D40" s="1021">
        <v>0.1</v>
      </c>
      <c r="E40" s="465">
        <v>9.11</v>
      </c>
      <c r="F40" s="465">
        <v>0.65</v>
      </c>
      <c r="G40" s="465">
        <v>9.35</v>
      </c>
      <c r="H40" s="465">
        <v>4.45</v>
      </c>
      <c r="I40" s="465">
        <v>0.3</v>
      </c>
      <c r="J40" s="465" t="s">
        <v>878</v>
      </c>
      <c r="K40" s="973"/>
      <c r="L40" s="973"/>
      <c r="M40" s="973"/>
      <c r="N40" s="973"/>
      <c r="O40" s="973"/>
      <c r="P40" s="973"/>
    </row>
    <row r="41" spans="1:16">
      <c r="A41" s="999" t="s">
        <v>338</v>
      </c>
      <c r="B41" s="464">
        <v>18.239999999999998</v>
      </c>
      <c r="C41" s="464">
        <v>1.03</v>
      </c>
      <c r="D41" s="465">
        <v>0.11</v>
      </c>
      <c r="E41" s="464">
        <v>2.17</v>
      </c>
      <c r="F41" s="464">
        <v>0.6</v>
      </c>
      <c r="G41" s="464">
        <v>8.36</v>
      </c>
      <c r="H41" s="464">
        <v>5.64</v>
      </c>
      <c r="I41" s="464">
        <v>0.33</v>
      </c>
      <c r="J41" s="464" t="s">
        <v>878</v>
      </c>
      <c r="K41" s="973"/>
      <c r="L41" s="973"/>
      <c r="M41" s="973"/>
      <c r="N41" s="973"/>
      <c r="O41" s="973"/>
      <c r="P41" s="973"/>
    </row>
    <row r="42" spans="1:16">
      <c r="A42" s="999" t="s">
        <v>339</v>
      </c>
      <c r="B42" s="465">
        <v>12.21</v>
      </c>
      <c r="C42" s="465">
        <v>3.18</v>
      </c>
      <c r="D42" s="1021">
        <v>0.11</v>
      </c>
      <c r="E42" s="465">
        <v>1.79</v>
      </c>
      <c r="F42" s="465">
        <v>0.02</v>
      </c>
      <c r="G42" s="465">
        <v>4.41</v>
      </c>
      <c r="H42" s="465">
        <v>2.44</v>
      </c>
      <c r="I42" s="465">
        <v>0.26</v>
      </c>
      <c r="J42" s="465" t="s">
        <v>878</v>
      </c>
      <c r="K42" s="973"/>
      <c r="L42" s="973"/>
      <c r="M42" s="973"/>
      <c r="N42" s="973"/>
      <c r="O42" s="973"/>
      <c r="P42" s="973"/>
    </row>
    <row r="43" spans="1:16">
      <c r="A43" s="999" t="s">
        <v>340</v>
      </c>
      <c r="B43" s="464">
        <v>24.26</v>
      </c>
      <c r="C43" s="464">
        <v>1.06</v>
      </c>
      <c r="D43" s="465">
        <v>0.08</v>
      </c>
      <c r="E43" s="464">
        <v>2.67</v>
      </c>
      <c r="F43" s="464">
        <v>0.23</v>
      </c>
      <c r="G43" s="464">
        <v>12.16</v>
      </c>
      <c r="H43" s="464">
        <v>7.77</v>
      </c>
      <c r="I43" s="464">
        <v>0.28000000000000003</v>
      </c>
      <c r="J43" s="464" t="s">
        <v>878</v>
      </c>
      <c r="K43" s="973"/>
      <c r="L43" s="973"/>
      <c r="M43" s="973"/>
      <c r="N43" s="973"/>
      <c r="O43" s="973"/>
      <c r="P43" s="973"/>
    </row>
    <row r="44" spans="1:16">
      <c r="A44" s="999" t="s">
        <v>341</v>
      </c>
      <c r="B44" s="465">
        <v>41.73</v>
      </c>
      <c r="C44" s="465">
        <v>1.9</v>
      </c>
      <c r="D44" s="1021">
        <v>0.11</v>
      </c>
      <c r="E44" s="465">
        <v>4.0999999999999996</v>
      </c>
      <c r="F44" s="465">
        <v>0.7</v>
      </c>
      <c r="G44" s="465">
        <v>16.72</v>
      </c>
      <c r="H44" s="465">
        <v>17.88</v>
      </c>
      <c r="I44" s="465">
        <v>0.32</v>
      </c>
      <c r="J44" s="465" t="s">
        <v>878</v>
      </c>
      <c r="K44" s="973"/>
      <c r="L44" s="973"/>
      <c r="M44" s="973"/>
      <c r="N44" s="973"/>
      <c r="O44" s="973"/>
      <c r="P44" s="973"/>
    </row>
    <row r="45" spans="1:16">
      <c r="A45" s="999" t="s">
        <v>342</v>
      </c>
      <c r="B45" s="464">
        <v>49.24</v>
      </c>
      <c r="C45" s="464">
        <v>0.97</v>
      </c>
      <c r="D45" s="465">
        <v>0.1</v>
      </c>
      <c r="E45" s="464">
        <v>2.93</v>
      </c>
      <c r="F45" s="464">
        <v>7.0000000000000007E-2</v>
      </c>
      <c r="G45" s="464">
        <v>39.35</v>
      </c>
      <c r="H45" s="464">
        <v>5.56</v>
      </c>
      <c r="I45" s="464">
        <v>0.26</v>
      </c>
      <c r="J45" s="464" t="s">
        <v>878</v>
      </c>
      <c r="K45" s="973"/>
      <c r="L45" s="973"/>
      <c r="M45" s="973"/>
      <c r="N45" s="973"/>
      <c r="O45" s="973"/>
      <c r="P45" s="973"/>
    </row>
    <row r="46" spans="1:16">
      <c r="A46" s="999" t="s">
        <v>343</v>
      </c>
      <c r="B46" s="465">
        <v>31.02</v>
      </c>
      <c r="C46" s="465">
        <v>1.4</v>
      </c>
      <c r="D46" s="1021">
        <v>0.13</v>
      </c>
      <c r="E46" s="465">
        <v>3.08</v>
      </c>
      <c r="F46" s="465">
        <v>0.02</v>
      </c>
      <c r="G46" s="465">
        <v>15.71</v>
      </c>
      <c r="H46" s="465">
        <v>10.46</v>
      </c>
      <c r="I46" s="465">
        <v>0.23</v>
      </c>
      <c r="J46" s="465" t="s">
        <v>878</v>
      </c>
      <c r="K46" s="973"/>
      <c r="L46" s="973"/>
      <c r="M46" s="973"/>
      <c r="N46" s="973"/>
      <c r="O46" s="973"/>
      <c r="P46" s="973"/>
    </row>
    <row r="47" spans="1:16" ht="20.25" customHeight="1">
      <c r="A47" s="999" t="s">
        <v>1120</v>
      </c>
      <c r="B47" s="464">
        <v>27.56</v>
      </c>
      <c r="C47" s="464">
        <v>2</v>
      </c>
      <c r="D47" s="464">
        <v>0.08</v>
      </c>
      <c r="E47" s="464">
        <v>3.84</v>
      </c>
      <c r="F47" s="464">
        <v>0.26</v>
      </c>
      <c r="G47" s="464">
        <v>16.03</v>
      </c>
      <c r="H47" s="464">
        <v>5.0599999999999996</v>
      </c>
      <c r="I47" s="464">
        <v>0.28999999999999998</v>
      </c>
      <c r="J47" s="464">
        <v>0.43</v>
      </c>
      <c r="K47" s="973"/>
      <c r="L47" s="973"/>
      <c r="M47" s="973"/>
      <c r="N47" s="973"/>
      <c r="O47" s="973"/>
      <c r="P47" s="973"/>
    </row>
    <row r="48" spans="1:16">
      <c r="A48" s="974"/>
      <c r="B48" s="466"/>
      <c r="C48" s="467"/>
      <c r="D48" s="467"/>
      <c r="E48" s="467"/>
      <c r="F48" s="467"/>
      <c r="G48" s="467"/>
      <c r="H48" s="467"/>
      <c r="I48" s="467"/>
      <c r="J48" s="467"/>
    </row>
    <row r="49" spans="1:16" ht="16">
      <c r="B49" s="1435" t="s">
        <v>1121</v>
      </c>
      <c r="C49" s="1435"/>
      <c r="D49" s="1435"/>
      <c r="E49" s="1435"/>
      <c r="F49" s="1435"/>
      <c r="G49" s="1435"/>
      <c r="H49" s="1435"/>
      <c r="I49" s="1435"/>
      <c r="J49" s="1435"/>
    </row>
    <row r="50" spans="1:16" s="973" customFormat="1">
      <c r="A50" s="812"/>
      <c r="B50" s="458"/>
      <c r="C50" s="459"/>
      <c r="D50" s="460"/>
      <c r="E50" s="459"/>
      <c r="F50" s="459"/>
      <c r="G50" s="459"/>
      <c r="H50" s="459"/>
      <c r="I50" s="459"/>
      <c r="J50" s="459"/>
    </row>
    <row r="51" spans="1:16" s="973" customFormat="1">
      <c r="A51" s="999" t="s">
        <v>328</v>
      </c>
      <c r="B51" s="468">
        <v>4411</v>
      </c>
      <c r="C51" s="468">
        <v>200</v>
      </c>
      <c r="D51" s="468">
        <v>26</v>
      </c>
      <c r="E51" s="468">
        <v>457</v>
      </c>
      <c r="F51" s="468">
        <v>5</v>
      </c>
      <c r="G51" s="468">
        <v>2562</v>
      </c>
      <c r="H51" s="468">
        <v>1082</v>
      </c>
      <c r="I51" s="468">
        <v>79</v>
      </c>
      <c r="J51" s="468" t="s">
        <v>878</v>
      </c>
    </row>
    <row r="52" spans="1:16">
      <c r="A52" s="999" t="s">
        <v>329</v>
      </c>
      <c r="B52" s="468">
        <v>10116</v>
      </c>
      <c r="C52" s="468">
        <v>792</v>
      </c>
      <c r="D52" s="468">
        <v>36</v>
      </c>
      <c r="E52" s="468">
        <v>620</v>
      </c>
      <c r="F52" s="468">
        <v>74</v>
      </c>
      <c r="G52" s="468">
        <v>8132</v>
      </c>
      <c r="H52" s="468">
        <v>374</v>
      </c>
      <c r="I52" s="468">
        <v>88</v>
      </c>
      <c r="J52" s="468" t="s">
        <v>878</v>
      </c>
      <c r="K52" s="973"/>
      <c r="L52" s="973"/>
      <c r="M52" s="973"/>
      <c r="N52" s="973"/>
      <c r="O52" s="973"/>
      <c r="P52" s="973"/>
    </row>
    <row r="53" spans="1:16">
      <c r="A53" s="999" t="s">
        <v>330</v>
      </c>
      <c r="B53" s="468">
        <v>224</v>
      </c>
      <c r="C53" s="468">
        <v>30</v>
      </c>
      <c r="D53" s="468">
        <v>5</v>
      </c>
      <c r="E53" s="468">
        <v>157</v>
      </c>
      <c r="F53" s="468">
        <v>2</v>
      </c>
      <c r="G53" s="468">
        <v>3</v>
      </c>
      <c r="H53" s="468">
        <v>4</v>
      </c>
      <c r="I53" s="468">
        <v>25</v>
      </c>
      <c r="J53" s="468" t="s">
        <v>878</v>
      </c>
      <c r="K53" s="973"/>
      <c r="L53" s="973"/>
      <c r="M53" s="973"/>
      <c r="N53" s="973"/>
      <c r="O53" s="973"/>
      <c r="P53" s="973"/>
    </row>
    <row r="54" spans="1:16">
      <c r="A54" s="999" t="s">
        <v>331</v>
      </c>
      <c r="B54" s="468">
        <v>2981</v>
      </c>
      <c r="C54" s="468">
        <v>195</v>
      </c>
      <c r="D54" s="468">
        <v>8</v>
      </c>
      <c r="E54" s="468">
        <v>195</v>
      </c>
      <c r="F54" s="468">
        <v>1</v>
      </c>
      <c r="G54" s="468">
        <v>1274</v>
      </c>
      <c r="H54" s="468">
        <v>1281</v>
      </c>
      <c r="I54" s="468">
        <v>28</v>
      </c>
      <c r="J54" s="468" t="s">
        <v>878</v>
      </c>
      <c r="K54" s="973"/>
      <c r="L54" s="973"/>
      <c r="M54" s="973"/>
      <c r="N54" s="973"/>
      <c r="O54" s="973"/>
      <c r="P54" s="973"/>
    </row>
    <row r="55" spans="1:16">
      <c r="A55" s="999" t="s">
        <v>332</v>
      </c>
      <c r="B55" s="468">
        <v>121</v>
      </c>
      <c r="C55" s="468">
        <v>36</v>
      </c>
      <c r="D55" s="468">
        <v>1</v>
      </c>
      <c r="E55" s="468">
        <v>46</v>
      </c>
      <c r="F55" s="468">
        <v>0</v>
      </c>
      <c r="G55" s="468">
        <v>19</v>
      </c>
      <c r="H55" s="468">
        <v>14</v>
      </c>
      <c r="I55" s="468">
        <v>5</v>
      </c>
      <c r="J55" s="468" t="s">
        <v>878</v>
      </c>
      <c r="K55" s="973"/>
      <c r="L55" s="973"/>
      <c r="M55" s="973"/>
      <c r="N55" s="973"/>
      <c r="O55" s="973"/>
      <c r="P55" s="973"/>
    </row>
    <row r="56" spans="1:16">
      <c r="A56" s="999" t="s">
        <v>333</v>
      </c>
      <c r="B56" s="468">
        <v>213</v>
      </c>
      <c r="C56" s="468">
        <v>17</v>
      </c>
      <c r="D56" s="468">
        <v>3</v>
      </c>
      <c r="E56" s="468">
        <v>159</v>
      </c>
      <c r="F56" s="468">
        <v>1</v>
      </c>
      <c r="G56" s="468">
        <v>18</v>
      </c>
      <c r="H56" s="468">
        <v>2</v>
      </c>
      <c r="I56" s="468">
        <v>13</v>
      </c>
      <c r="J56" s="468" t="s">
        <v>878</v>
      </c>
      <c r="K56" s="973"/>
      <c r="L56" s="973"/>
      <c r="M56" s="973"/>
      <c r="N56" s="973"/>
      <c r="O56" s="973"/>
      <c r="P56" s="973"/>
    </row>
    <row r="57" spans="1:16">
      <c r="A57" s="999" t="s">
        <v>334</v>
      </c>
      <c r="B57" s="468">
        <v>2203</v>
      </c>
      <c r="C57" s="468">
        <v>114</v>
      </c>
      <c r="D57" s="468">
        <v>21</v>
      </c>
      <c r="E57" s="468">
        <v>305</v>
      </c>
      <c r="F57" s="468">
        <v>3</v>
      </c>
      <c r="G57" s="468">
        <v>1077</v>
      </c>
      <c r="H57" s="468">
        <v>639</v>
      </c>
      <c r="I57" s="468">
        <v>44</v>
      </c>
      <c r="J57" s="468" t="s">
        <v>878</v>
      </c>
      <c r="K57" s="973"/>
      <c r="L57" s="973"/>
      <c r="M57" s="973"/>
      <c r="N57" s="973"/>
      <c r="O57" s="973"/>
      <c r="P57" s="973"/>
    </row>
    <row r="58" spans="1:16">
      <c r="A58" s="999" t="s">
        <v>335</v>
      </c>
      <c r="B58" s="468">
        <v>2039</v>
      </c>
      <c r="C58" s="468">
        <v>91</v>
      </c>
      <c r="D58" s="468">
        <v>5</v>
      </c>
      <c r="E58" s="468">
        <v>60</v>
      </c>
      <c r="F58" s="468">
        <v>1</v>
      </c>
      <c r="G58" s="468">
        <v>1316</v>
      </c>
      <c r="H58" s="468">
        <v>556</v>
      </c>
      <c r="I58" s="468">
        <v>11</v>
      </c>
      <c r="J58" s="468" t="s">
        <v>878</v>
      </c>
      <c r="K58" s="973"/>
      <c r="L58" s="973"/>
      <c r="M58" s="973"/>
      <c r="N58" s="973"/>
      <c r="O58" s="973"/>
      <c r="P58" s="973"/>
    </row>
    <row r="59" spans="1:16">
      <c r="A59" s="999" t="s">
        <v>336</v>
      </c>
      <c r="B59" s="468">
        <v>9315</v>
      </c>
      <c r="C59" s="468">
        <v>278</v>
      </c>
      <c r="D59" s="468">
        <v>23</v>
      </c>
      <c r="E59" s="468">
        <v>797</v>
      </c>
      <c r="F59" s="468">
        <v>18</v>
      </c>
      <c r="G59" s="468">
        <v>7179</v>
      </c>
      <c r="H59" s="468">
        <v>963</v>
      </c>
      <c r="I59" s="468">
        <v>58</v>
      </c>
      <c r="J59" s="468" t="s">
        <v>878</v>
      </c>
      <c r="K59" s="973"/>
      <c r="L59" s="973"/>
      <c r="M59" s="973"/>
      <c r="N59" s="973"/>
      <c r="O59" s="973"/>
      <c r="P59" s="973"/>
    </row>
    <row r="60" spans="1:16">
      <c r="A60" s="999" t="s">
        <v>337</v>
      </c>
      <c r="B60" s="468">
        <v>10997</v>
      </c>
      <c r="C60" s="468">
        <v>453</v>
      </c>
      <c r="D60" s="468">
        <v>42</v>
      </c>
      <c r="E60" s="468">
        <v>4010</v>
      </c>
      <c r="F60" s="468">
        <v>287</v>
      </c>
      <c r="G60" s="468">
        <v>4116</v>
      </c>
      <c r="H60" s="468">
        <v>1959</v>
      </c>
      <c r="I60" s="468">
        <v>131</v>
      </c>
      <c r="J60" s="468" t="s">
        <v>878</v>
      </c>
      <c r="K60" s="973"/>
      <c r="L60" s="973"/>
      <c r="M60" s="973"/>
      <c r="N60" s="973"/>
      <c r="O60" s="973"/>
      <c r="P60" s="973"/>
    </row>
    <row r="61" spans="1:16">
      <c r="A61" s="999" t="s">
        <v>338</v>
      </c>
      <c r="B61" s="468">
        <v>1825</v>
      </c>
      <c r="C61" s="468">
        <v>103</v>
      </c>
      <c r="D61" s="468">
        <v>11</v>
      </c>
      <c r="E61" s="468">
        <v>217</v>
      </c>
      <c r="F61" s="468">
        <v>60</v>
      </c>
      <c r="G61" s="468">
        <v>837</v>
      </c>
      <c r="H61" s="468">
        <v>565</v>
      </c>
      <c r="I61" s="468">
        <v>33</v>
      </c>
      <c r="J61" s="468" t="s">
        <v>878</v>
      </c>
      <c r="K61" s="973"/>
      <c r="L61" s="973"/>
      <c r="M61" s="973"/>
      <c r="N61" s="973"/>
      <c r="O61" s="973"/>
      <c r="P61" s="973"/>
    </row>
    <row r="62" spans="1:16">
      <c r="A62" s="999" t="s">
        <v>339</v>
      </c>
      <c r="B62" s="468">
        <v>302</v>
      </c>
      <c r="C62" s="468">
        <v>79</v>
      </c>
      <c r="D62" s="468">
        <v>3</v>
      </c>
      <c r="E62" s="468">
        <v>44</v>
      </c>
      <c r="F62" s="468">
        <v>0</v>
      </c>
      <c r="G62" s="468">
        <v>109</v>
      </c>
      <c r="H62" s="468">
        <v>60</v>
      </c>
      <c r="I62" s="468">
        <v>7</v>
      </c>
      <c r="J62" s="468" t="s">
        <v>878</v>
      </c>
      <c r="K62" s="973"/>
      <c r="L62" s="973"/>
      <c r="M62" s="973"/>
      <c r="N62" s="973"/>
      <c r="O62" s="973"/>
      <c r="P62" s="973"/>
    </row>
    <row r="63" spans="1:16">
      <c r="A63" s="999" t="s">
        <v>340</v>
      </c>
      <c r="B63" s="468">
        <v>2457</v>
      </c>
      <c r="C63" s="468">
        <v>107</v>
      </c>
      <c r="D63" s="468">
        <v>8</v>
      </c>
      <c r="E63" s="468">
        <v>270</v>
      </c>
      <c r="F63" s="468">
        <v>24</v>
      </c>
      <c r="G63" s="468">
        <v>1232</v>
      </c>
      <c r="H63" s="468">
        <v>787</v>
      </c>
      <c r="I63" s="468">
        <v>29</v>
      </c>
      <c r="J63" s="468" t="s">
        <v>878</v>
      </c>
      <c r="K63" s="973"/>
      <c r="L63" s="973"/>
      <c r="M63" s="973"/>
      <c r="N63" s="973"/>
      <c r="O63" s="973"/>
      <c r="P63" s="973"/>
    </row>
    <row r="64" spans="1:16">
      <c r="A64" s="999" t="s">
        <v>341</v>
      </c>
      <c r="B64" s="468">
        <v>2337</v>
      </c>
      <c r="C64" s="468">
        <v>106</v>
      </c>
      <c r="D64" s="468">
        <v>6</v>
      </c>
      <c r="E64" s="468">
        <v>230</v>
      </c>
      <c r="F64" s="468">
        <v>39</v>
      </c>
      <c r="G64" s="468">
        <v>936</v>
      </c>
      <c r="H64" s="468">
        <v>1001</v>
      </c>
      <c r="I64" s="468">
        <v>18</v>
      </c>
      <c r="J64" s="468" t="s">
        <v>878</v>
      </c>
      <c r="K64" s="973"/>
      <c r="L64" s="973"/>
      <c r="M64" s="973"/>
      <c r="N64" s="973"/>
      <c r="O64" s="973"/>
      <c r="P64" s="973"/>
    </row>
    <row r="65" spans="1:16">
      <c r="A65" s="999" t="s">
        <v>342</v>
      </c>
      <c r="B65" s="468">
        <v>3476</v>
      </c>
      <c r="C65" s="468">
        <v>68</v>
      </c>
      <c r="D65" s="468">
        <v>7</v>
      </c>
      <c r="E65" s="468">
        <v>207</v>
      </c>
      <c r="F65" s="468">
        <v>5</v>
      </c>
      <c r="G65" s="468">
        <v>2778</v>
      </c>
      <c r="H65" s="468">
        <v>392</v>
      </c>
      <c r="I65" s="468">
        <v>18</v>
      </c>
      <c r="J65" s="468" t="s">
        <v>878</v>
      </c>
      <c r="K65" s="973"/>
      <c r="L65" s="973"/>
      <c r="M65" s="973"/>
      <c r="N65" s="973"/>
      <c r="O65" s="973"/>
      <c r="P65" s="973"/>
    </row>
    <row r="66" spans="1:16">
      <c r="A66" s="999" t="s">
        <v>343</v>
      </c>
      <c r="B66" s="468">
        <v>1674</v>
      </c>
      <c r="C66" s="468">
        <v>75</v>
      </c>
      <c r="D66" s="468">
        <v>7</v>
      </c>
      <c r="E66" s="468">
        <v>166</v>
      </c>
      <c r="F66" s="468">
        <v>1</v>
      </c>
      <c r="G66" s="468">
        <v>848</v>
      </c>
      <c r="H66" s="468">
        <v>565</v>
      </c>
      <c r="I66" s="468">
        <v>12</v>
      </c>
      <c r="J66" s="468" t="s">
        <v>878</v>
      </c>
      <c r="K66" s="973"/>
      <c r="L66" s="973"/>
      <c r="M66" s="973"/>
      <c r="N66" s="973"/>
      <c r="O66" s="973"/>
      <c r="P66" s="973"/>
    </row>
    <row r="67" spans="1:16" ht="20.25" customHeight="1">
      <c r="A67" s="999" t="s">
        <v>1120</v>
      </c>
      <c r="B67" s="692">
        <v>55806</v>
      </c>
      <c r="C67" s="692">
        <v>4051</v>
      </c>
      <c r="D67" s="692">
        <v>155</v>
      </c>
      <c r="E67" s="692">
        <v>7781</v>
      </c>
      <c r="F67" s="692">
        <v>526</v>
      </c>
      <c r="G67" s="692">
        <v>32452</v>
      </c>
      <c r="H67" s="692">
        <v>10244</v>
      </c>
      <c r="I67" s="692">
        <v>596</v>
      </c>
      <c r="J67" s="692">
        <v>865</v>
      </c>
      <c r="K67" s="973"/>
      <c r="L67" s="973"/>
      <c r="M67" s="973"/>
      <c r="N67" s="973"/>
      <c r="O67" s="973"/>
      <c r="P67" s="973"/>
    </row>
    <row r="68" spans="1:16" s="950" customFormat="1">
      <c r="A68" s="812"/>
      <c r="B68" s="458"/>
      <c r="C68" s="670"/>
      <c r="D68" s="670"/>
      <c r="E68" s="670"/>
      <c r="F68" s="670"/>
      <c r="G68" s="670"/>
      <c r="H68" s="670"/>
      <c r="I68" s="670"/>
      <c r="J68" s="670"/>
    </row>
    <row r="69" spans="1:16" s="950" customFormat="1" ht="13">
      <c r="A69" s="811"/>
      <c r="B69" s="1294" t="s">
        <v>91</v>
      </c>
      <c r="C69" s="1294"/>
      <c r="D69" s="1294"/>
      <c r="E69" s="1294"/>
      <c r="F69" s="1294"/>
      <c r="G69" s="1294"/>
      <c r="H69" s="1294"/>
      <c r="I69" s="1294"/>
      <c r="J69" s="1294"/>
    </row>
    <row r="70" spans="1:16" s="950" customFormat="1">
      <c r="A70" s="812"/>
      <c r="B70" s="458"/>
      <c r="C70" s="459"/>
      <c r="D70" s="459"/>
      <c r="E70" s="459"/>
      <c r="F70" s="459"/>
      <c r="G70" s="459"/>
      <c r="H70" s="459"/>
      <c r="I70" s="459"/>
      <c r="J70" s="459"/>
    </row>
    <row r="71" spans="1:16" s="950" customFormat="1">
      <c r="A71" s="999" t="s">
        <v>328</v>
      </c>
      <c r="B71" s="470">
        <v>100</v>
      </c>
      <c r="C71" s="471">
        <v>4.5446302068574669</v>
      </c>
      <c r="D71" s="471">
        <v>0.59506942476622271</v>
      </c>
      <c r="E71" s="471">
        <v>10.358741853216209</v>
      </c>
      <c r="F71" s="471">
        <v>0.1059790308869368</v>
      </c>
      <c r="G71" s="471">
        <v>58.073108529328422</v>
      </c>
      <c r="H71" s="471">
        <v>24.525361292150752</v>
      </c>
      <c r="I71" s="471">
        <v>1.7971096627939926</v>
      </c>
      <c r="J71" s="471" t="s">
        <v>423</v>
      </c>
    </row>
    <row r="72" spans="1:16" s="950" customFormat="1">
      <c r="A72" s="999" t="s">
        <v>329</v>
      </c>
      <c r="B72" s="470">
        <v>100</v>
      </c>
      <c r="C72" s="471">
        <v>7.8260224885703691</v>
      </c>
      <c r="D72" s="471">
        <v>0.35635734585444212</v>
      </c>
      <c r="E72" s="471">
        <v>6.1277647349561351</v>
      </c>
      <c r="F72" s="471">
        <v>0.72902508340541206</v>
      </c>
      <c r="G72" s="471">
        <v>80.386259730631409</v>
      </c>
      <c r="H72" s="471">
        <v>3.7004818979364882</v>
      </c>
      <c r="I72" s="471">
        <v>0.87408871864574322</v>
      </c>
      <c r="J72" s="471" t="s">
        <v>423</v>
      </c>
    </row>
    <row r="73" spans="1:16" s="950" customFormat="1">
      <c r="A73" s="999" t="s">
        <v>330</v>
      </c>
      <c r="B73" s="470">
        <v>100</v>
      </c>
      <c r="C73" s="471">
        <v>13.20187165775401</v>
      </c>
      <c r="D73" s="471">
        <v>2.0276292335115866</v>
      </c>
      <c r="E73" s="471">
        <v>69.986631016042779</v>
      </c>
      <c r="F73" s="471">
        <v>0.66844919786096257</v>
      </c>
      <c r="G73" s="471">
        <v>1.2032085561497325</v>
      </c>
      <c r="H73" s="471">
        <v>1.9050802139037433</v>
      </c>
      <c r="I73" s="471">
        <v>10.995989304812834</v>
      </c>
      <c r="J73" s="471" t="s">
        <v>423</v>
      </c>
    </row>
    <row r="74" spans="1:16" s="950" customFormat="1">
      <c r="A74" s="999" t="s">
        <v>331</v>
      </c>
      <c r="B74" s="470">
        <v>100</v>
      </c>
      <c r="C74" s="471">
        <v>6.5397906461786217</v>
      </c>
      <c r="D74" s="471">
        <v>0.27175736428906933</v>
      </c>
      <c r="E74" s="471">
        <v>6.5255317721264179</v>
      </c>
      <c r="F74" s="471">
        <v>3.6066563779104881E-2</v>
      </c>
      <c r="G74" s="471">
        <v>42.730490505267397</v>
      </c>
      <c r="H74" s="471">
        <v>42.961987519291419</v>
      </c>
      <c r="I74" s="471">
        <v>0.93437562906797289</v>
      </c>
      <c r="J74" s="471" t="s">
        <v>423</v>
      </c>
    </row>
    <row r="75" spans="1:16" s="950" customFormat="1">
      <c r="A75" s="999" t="s">
        <v>332</v>
      </c>
      <c r="B75" s="470">
        <v>100</v>
      </c>
      <c r="C75" s="471">
        <v>29.362139917695472</v>
      </c>
      <c r="D75" s="471">
        <v>0.84362139917695478</v>
      </c>
      <c r="E75" s="471">
        <v>37.44855967078189</v>
      </c>
      <c r="F75" s="471">
        <v>0.24691358024691357</v>
      </c>
      <c r="G75" s="471">
        <v>15.967078189300411</v>
      </c>
      <c r="H75" s="471">
        <v>11.748971193415638</v>
      </c>
      <c r="I75" s="471">
        <v>4.382716049382716</v>
      </c>
      <c r="J75" s="471" t="s">
        <v>423</v>
      </c>
    </row>
    <row r="76" spans="1:16" s="950" customFormat="1">
      <c r="A76" s="999" t="s">
        <v>333</v>
      </c>
      <c r="B76" s="470">
        <v>100</v>
      </c>
      <c r="C76" s="471">
        <v>8.2256169212690953</v>
      </c>
      <c r="D76" s="471">
        <v>1.4336075205640424</v>
      </c>
      <c r="E76" s="471">
        <v>74.735605170387785</v>
      </c>
      <c r="F76" s="471">
        <v>0.36427732079905994</v>
      </c>
      <c r="G76" s="471">
        <v>8.2608695652173907</v>
      </c>
      <c r="H76" s="471">
        <v>0.75205640423031728</v>
      </c>
      <c r="I76" s="471">
        <v>6.2397179788484136</v>
      </c>
      <c r="J76" s="471" t="s">
        <v>423</v>
      </c>
    </row>
    <row r="77" spans="1:16" s="950" customFormat="1">
      <c r="A77" s="999" t="s">
        <v>334</v>
      </c>
      <c r="B77" s="470">
        <v>100</v>
      </c>
      <c r="C77" s="471">
        <v>5.1800063558360199</v>
      </c>
      <c r="D77" s="471">
        <v>0.9352158714305171</v>
      </c>
      <c r="E77" s="471">
        <v>13.846642756616879</v>
      </c>
      <c r="F77" s="471">
        <v>0.124846778953103</v>
      </c>
      <c r="G77" s="471">
        <v>48.902483315930446</v>
      </c>
      <c r="H77" s="471">
        <v>29.017796340854407</v>
      </c>
      <c r="I77" s="471">
        <v>1.9952785218141371</v>
      </c>
      <c r="J77" s="471" t="s">
        <v>423</v>
      </c>
    </row>
    <row r="78" spans="1:16" s="950" customFormat="1">
      <c r="A78" s="999" t="s">
        <v>335</v>
      </c>
      <c r="B78" s="470">
        <v>100</v>
      </c>
      <c r="C78" s="471">
        <v>4.4398681033109009</v>
      </c>
      <c r="D78" s="471">
        <v>0.26599982838720748</v>
      </c>
      <c r="E78" s="471">
        <v>2.9603206707608574</v>
      </c>
      <c r="F78" s="471">
        <v>3.4322558501575159E-2</v>
      </c>
      <c r="G78" s="471">
        <v>64.515377732014372</v>
      </c>
      <c r="H78" s="471">
        <v>27.26069208987607</v>
      </c>
      <c r="I78" s="471">
        <v>0.52341901714902117</v>
      </c>
      <c r="J78" s="471" t="s">
        <v>423</v>
      </c>
    </row>
    <row r="79" spans="1:16" s="950" customFormat="1">
      <c r="A79" s="999" t="s">
        <v>336</v>
      </c>
      <c r="B79" s="470">
        <v>100</v>
      </c>
      <c r="C79" s="471">
        <v>2.9826953217253149</v>
      </c>
      <c r="D79" s="471">
        <v>0.24448762264637053</v>
      </c>
      <c r="E79" s="471">
        <v>8.5586770294351293</v>
      </c>
      <c r="F79" s="471">
        <v>0.18920282542885974</v>
      </c>
      <c r="G79" s="471">
        <v>77.069422676428275</v>
      </c>
      <c r="H79" s="471">
        <v>10.337451961268437</v>
      </c>
      <c r="I79" s="471">
        <v>0.61806256306760843</v>
      </c>
      <c r="J79" s="471" t="s">
        <v>423</v>
      </c>
    </row>
    <row r="80" spans="1:16" s="950" customFormat="1">
      <c r="A80" s="999" t="s">
        <v>337</v>
      </c>
      <c r="B80" s="470">
        <v>100</v>
      </c>
      <c r="C80" s="471">
        <v>4.1219957988924349</v>
      </c>
      <c r="D80" s="471">
        <v>0.38532885942657608</v>
      </c>
      <c r="E80" s="471">
        <v>36.459839412208673</v>
      </c>
      <c r="F80" s="471">
        <v>2.6065962844749979</v>
      </c>
      <c r="G80" s="471">
        <v>37.426912549672188</v>
      </c>
      <c r="H80" s="471">
        <v>17.810831946604104</v>
      </c>
      <c r="I80" s="471">
        <v>1.1884951487210265</v>
      </c>
      <c r="J80" s="471" t="s">
        <v>423</v>
      </c>
    </row>
    <row r="81" spans="1:18" s="950" customFormat="1">
      <c r="A81" s="999" t="s">
        <v>338</v>
      </c>
      <c r="B81" s="470">
        <v>100</v>
      </c>
      <c r="C81" s="471">
        <v>5.641615646957308</v>
      </c>
      <c r="D81" s="471">
        <v>0.61223651230636478</v>
      </c>
      <c r="E81" s="471">
        <v>11.876292613441811</v>
      </c>
      <c r="F81" s="471">
        <v>3.2995028146443688</v>
      </c>
      <c r="G81" s="471">
        <v>45.842407308487765</v>
      </c>
      <c r="H81" s="471">
        <v>30.933694922682882</v>
      </c>
      <c r="I81" s="471">
        <v>1.7928805248524196</v>
      </c>
      <c r="J81" s="471" t="s">
        <v>423</v>
      </c>
    </row>
    <row r="82" spans="1:18" s="950" customFormat="1">
      <c r="A82" s="999" t="s">
        <v>339</v>
      </c>
      <c r="B82" s="470">
        <v>100</v>
      </c>
      <c r="C82" s="471">
        <v>26.050976497848396</v>
      </c>
      <c r="D82" s="471">
        <v>0.88546838795100957</v>
      </c>
      <c r="E82" s="471">
        <v>14.639192320423701</v>
      </c>
      <c r="F82" s="471">
        <v>0.14068189341277723</v>
      </c>
      <c r="G82" s="471">
        <v>36.097318768619665</v>
      </c>
      <c r="H82" s="471">
        <v>20.018205892088712</v>
      </c>
      <c r="I82" s="471">
        <v>2.159880834160874</v>
      </c>
      <c r="J82" s="471" t="s">
        <v>423</v>
      </c>
    </row>
    <row r="83" spans="1:18" s="950" customFormat="1">
      <c r="A83" s="999" t="s">
        <v>340</v>
      </c>
      <c r="B83" s="470">
        <v>100</v>
      </c>
      <c r="C83" s="471">
        <v>4.3684874633669812</v>
      </c>
      <c r="D83" s="471">
        <v>0.3429257570823836</v>
      </c>
      <c r="E83" s="471">
        <v>11.002116574405731</v>
      </c>
      <c r="F83" s="471">
        <v>0.96670465646369264</v>
      </c>
      <c r="G83" s="471">
        <v>50.143479322696187</v>
      </c>
      <c r="H83" s="471">
        <v>32.014205470530769</v>
      </c>
      <c r="I83" s="471">
        <v>1.1610631716053403</v>
      </c>
      <c r="J83" s="471" t="s">
        <v>423</v>
      </c>
    </row>
    <row r="84" spans="1:18" s="950" customFormat="1">
      <c r="A84" s="999" t="s">
        <v>341</v>
      </c>
      <c r="B84" s="470">
        <v>100</v>
      </c>
      <c r="C84" s="471">
        <v>4.5432178005990584</v>
      </c>
      <c r="D84" s="471">
        <v>0.27492511767222938</v>
      </c>
      <c r="E84" s="471">
        <v>9.8299101412066747</v>
      </c>
      <c r="F84" s="471">
        <v>1.6805733846812152</v>
      </c>
      <c r="G84" s="471">
        <v>40.057766367137354</v>
      </c>
      <c r="H84" s="471">
        <v>42.853016688061615</v>
      </c>
      <c r="I84" s="471">
        <v>0.75952075310226785</v>
      </c>
      <c r="J84" s="471" t="s">
        <v>423</v>
      </c>
    </row>
    <row r="85" spans="1:18" s="950" customFormat="1">
      <c r="A85" s="999" t="s">
        <v>342</v>
      </c>
      <c r="B85" s="470">
        <v>100</v>
      </c>
      <c r="C85" s="471">
        <v>1.9629845421261229</v>
      </c>
      <c r="D85" s="471">
        <v>0.21003718809117916</v>
      </c>
      <c r="E85" s="471">
        <v>5.9558490321745321</v>
      </c>
      <c r="F85" s="471">
        <v>0.13954525510167382</v>
      </c>
      <c r="G85" s="471">
        <v>79.921307985009676</v>
      </c>
      <c r="H85" s="471">
        <v>11.290937470778216</v>
      </c>
      <c r="I85" s="471">
        <v>0.51933852671860048</v>
      </c>
      <c r="J85" s="471" t="s">
        <v>423</v>
      </c>
    </row>
    <row r="86" spans="1:18" s="950" customFormat="1">
      <c r="A86" s="999" t="s">
        <v>343</v>
      </c>
      <c r="B86" s="470">
        <v>100</v>
      </c>
      <c r="C86" s="471">
        <v>4.4974690537695423</v>
      </c>
      <c r="D86" s="471">
        <v>0.40465276014991564</v>
      </c>
      <c r="E86" s="471">
        <v>9.935643786116378</v>
      </c>
      <c r="F86" s="471">
        <v>5.6740977437995548E-2</v>
      </c>
      <c r="G86" s="471">
        <v>50.630870078093501</v>
      </c>
      <c r="H86" s="471">
        <v>33.731017903271564</v>
      </c>
      <c r="I86" s="471">
        <v>0.74659180839467831</v>
      </c>
      <c r="J86" s="471" t="s">
        <v>423</v>
      </c>
    </row>
    <row r="87" spans="1:18" s="950" customFormat="1" ht="20.149999999999999" customHeight="1">
      <c r="A87" s="999" t="s">
        <v>1120</v>
      </c>
      <c r="B87" s="470">
        <v>100</v>
      </c>
      <c r="C87" s="471">
        <v>7.2594221921576185</v>
      </c>
      <c r="D87" s="471">
        <v>0.27743556891538956</v>
      </c>
      <c r="E87" s="471">
        <v>13.943769235249055</v>
      </c>
      <c r="F87" s="471">
        <v>0.94286879040242266</v>
      </c>
      <c r="G87" s="471">
        <v>58.151624160592768</v>
      </c>
      <c r="H87" s="471">
        <v>18.356531361015666</v>
      </c>
      <c r="I87" s="471">
        <v>1.0683486916670772</v>
      </c>
      <c r="J87" s="471" t="s">
        <v>423</v>
      </c>
    </row>
    <row r="88" spans="1:18" ht="13">
      <c r="B88" s="869"/>
      <c r="C88" s="977"/>
      <c r="D88" s="977"/>
      <c r="E88" s="977"/>
      <c r="F88" s="977"/>
      <c r="G88" s="977"/>
      <c r="H88" s="977"/>
      <c r="I88" s="977"/>
      <c r="J88" s="977"/>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1125</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1126</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1646</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1127</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1128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1122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2014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453125" style="812" customWidth="1"/>
    <col min="2" max="2" width="12.453125" style="812" customWidth="1"/>
    <col min="3" max="10" width="12.453125" style="961" customWidth="1"/>
    <col min="11" max="16384" width="11.54296875" style="811"/>
  </cols>
  <sheetData>
    <row r="1" spans="1:16" ht="13">
      <c r="A1" s="257" t="s">
        <v>263</v>
      </c>
    </row>
    <row r="3" spans="1:16" ht="15">
      <c r="A3" s="850" t="s">
        <v>993</v>
      </c>
      <c r="B3" s="1002" t="s">
        <v>1508</v>
      </c>
      <c r="D3" s="1002"/>
      <c r="E3" s="1002"/>
      <c r="F3" s="1002"/>
      <c r="G3" s="1002"/>
      <c r="H3" s="1002"/>
      <c r="I3" s="1002"/>
      <c r="J3" s="1002"/>
    </row>
    <row r="5" spans="1:16" ht="15.75" customHeight="1">
      <c r="A5" s="1429" t="s">
        <v>327</v>
      </c>
      <c r="B5" s="1409" t="s">
        <v>664</v>
      </c>
      <c r="C5" s="1430" t="s">
        <v>559</v>
      </c>
      <c r="D5" s="1430"/>
      <c r="E5" s="1430"/>
      <c r="F5" s="1430"/>
      <c r="G5" s="1430"/>
      <c r="H5" s="1430"/>
      <c r="I5" s="1430"/>
      <c r="J5" s="1431" t="s">
        <v>1119</v>
      </c>
    </row>
    <row r="6" spans="1:16" ht="15.75" customHeight="1">
      <c r="A6" s="1429"/>
      <c r="B6" s="1409"/>
      <c r="C6" s="1430" t="s">
        <v>1111</v>
      </c>
      <c r="D6" s="1430"/>
      <c r="E6" s="1430"/>
      <c r="F6" s="1432" t="s">
        <v>1115</v>
      </c>
      <c r="G6" s="1432" t="s">
        <v>1116</v>
      </c>
      <c r="H6" s="1431" t="s">
        <v>1112</v>
      </c>
      <c r="I6" s="1434"/>
      <c r="J6" s="1431"/>
    </row>
    <row r="7" spans="1:16" ht="81" customHeight="1">
      <c r="A7" s="1429"/>
      <c r="B7" s="1409"/>
      <c r="C7" s="1019" t="s">
        <v>1113</v>
      </c>
      <c r="D7" s="1019" t="s">
        <v>1052</v>
      </c>
      <c r="E7" s="1019" t="s">
        <v>1114</v>
      </c>
      <c r="F7" s="1433"/>
      <c r="G7" s="1433"/>
      <c r="H7" s="1019" t="s">
        <v>1117</v>
      </c>
      <c r="I7" s="1019" t="s">
        <v>1118</v>
      </c>
      <c r="J7" s="1431"/>
    </row>
    <row r="8" spans="1:16">
      <c r="A8" s="974"/>
      <c r="B8" s="974"/>
      <c r="C8" s="1004"/>
      <c r="D8" s="1004"/>
      <c r="E8" s="1004"/>
      <c r="F8" s="1004"/>
      <c r="G8" s="1004"/>
      <c r="H8" s="1004"/>
      <c r="I8" s="1004"/>
      <c r="J8" s="1004"/>
    </row>
    <row r="9" spans="1:16" ht="13">
      <c r="B9" s="1435" t="s">
        <v>71</v>
      </c>
      <c r="C9" s="1435"/>
      <c r="D9" s="1435"/>
      <c r="E9" s="1435"/>
      <c r="F9" s="1435"/>
      <c r="G9" s="1435"/>
      <c r="H9" s="1435"/>
      <c r="I9" s="1435"/>
      <c r="J9" s="1435"/>
    </row>
    <row r="10" spans="1:16" s="973" customFormat="1">
      <c r="A10" s="812"/>
      <c r="B10" s="458"/>
      <c r="C10" s="459"/>
      <c r="D10" s="460"/>
      <c r="E10" s="459"/>
      <c r="F10" s="459"/>
      <c r="G10" s="459"/>
      <c r="H10" s="459"/>
      <c r="I10" s="459"/>
      <c r="J10" s="459"/>
    </row>
    <row r="11" spans="1:16" s="973" customFormat="1">
      <c r="A11" s="999" t="s">
        <v>328</v>
      </c>
      <c r="B11" s="461">
        <v>177949</v>
      </c>
      <c r="C11" s="461">
        <v>13008</v>
      </c>
      <c r="D11" s="462">
        <v>1088</v>
      </c>
      <c r="E11" s="461">
        <v>18533</v>
      </c>
      <c r="F11" s="461">
        <v>193</v>
      </c>
      <c r="G11" s="461">
        <v>100871</v>
      </c>
      <c r="H11" s="461">
        <v>41122</v>
      </c>
      <c r="I11" s="461">
        <v>3135</v>
      </c>
      <c r="J11" s="461" t="s">
        <v>878</v>
      </c>
    </row>
    <row r="12" spans="1:16">
      <c r="A12" s="999" t="s">
        <v>329</v>
      </c>
      <c r="B12" s="462">
        <v>401379</v>
      </c>
      <c r="C12" s="462">
        <v>30189</v>
      </c>
      <c r="D12" s="1020">
        <v>1563</v>
      </c>
      <c r="E12" s="462">
        <v>25161</v>
      </c>
      <c r="F12" s="462">
        <v>3159</v>
      </c>
      <c r="G12" s="462">
        <v>323327</v>
      </c>
      <c r="H12" s="462">
        <v>14470</v>
      </c>
      <c r="I12" s="462">
        <v>3510</v>
      </c>
      <c r="J12" s="462" t="s">
        <v>878</v>
      </c>
      <c r="K12" s="973"/>
      <c r="L12" s="973"/>
      <c r="M12" s="973"/>
      <c r="N12" s="973"/>
      <c r="O12" s="973"/>
      <c r="P12" s="973"/>
    </row>
    <row r="13" spans="1:16">
      <c r="A13" s="999" t="s">
        <v>330</v>
      </c>
      <c r="B13" s="461">
        <v>8543</v>
      </c>
      <c r="C13" s="461">
        <v>1582</v>
      </c>
      <c r="D13" s="462">
        <v>174</v>
      </c>
      <c r="E13" s="461">
        <v>5472</v>
      </c>
      <c r="F13" s="461">
        <v>63</v>
      </c>
      <c r="G13" s="461">
        <v>114</v>
      </c>
      <c r="H13" s="461">
        <v>170</v>
      </c>
      <c r="I13" s="461">
        <v>969</v>
      </c>
      <c r="J13" s="461" t="s">
        <v>878</v>
      </c>
      <c r="K13" s="973"/>
      <c r="L13" s="973"/>
      <c r="M13" s="973"/>
      <c r="N13" s="973"/>
      <c r="O13" s="973"/>
      <c r="P13" s="973"/>
    </row>
    <row r="14" spans="1:16">
      <c r="A14" s="999" t="s">
        <v>331</v>
      </c>
      <c r="B14" s="461">
        <v>114726</v>
      </c>
      <c r="C14" s="462">
        <v>5865</v>
      </c>
      <c r="D14" s="1020">
        <v>335</v>
      </c>
      <c r="E14" s="462">
        <v>7701</v>
      </c>
      <c r="F14" s="462">
        <v>44</v>
      </c>
      <c r="G14" s="462">
        <v>50909</v>
      </c>
      <c r="H14" s="462">
        <v>48789</v>
      </c>
      <c r="I14" s="462">
        <v>1082</v>
      </c>
      <c r="J14" s="462" t="s">
        <v>878</v>
      </c>
      <c r="K14" s="973"/>
      <c r="L14" s="973"/>
      <c r="M14" s="973"/>
      <c r="N14" s="973"/>
      <c r="O14" s="973"/>
      <c r="P14" s="973"/>
    </row>
    <row r="15" spans="1:16">
      <c r="A15" s="999" t="s">
        <v>332</v>
      </c>
      <c r="B15" s="461">
        <v>4438</v>
      </c>
      <c r="C15" s="461">
        <v>814</v>
      </c>
      <c r="D15" s="462">
        <v>42</v>
      </c>
      <c r="E15" s="461">
        <v>1952</v>
      </c>
      <c r="F15" s="461">
        <v>12</v>
      </c>
      <c r="G15" s="461">
        <v>816</v>
      </c>
      <c r="H15" s="461">
        <v>590</v>
      </c>
      <c r="I15" s="461">
        <v>211</v>
      </c>
      <c r="J15" s="461" t="s">
        <v>878</v>
      </c>
      <c r="K15" s="973"/>
      <c r="L15" s="973"/>
      <c r="M15" s="973"/>
      <c r="N15" s="973"/>
      <c r="O15" s="973"/>
      <c r="P15" s="973"/>
    </row>
    <row r="16" spans="1:16">
      <c r="A16" s="999" t="s">
        <v>333</v>
      </c>
      <c r="B16" s="461">
        <v>8754</v>
      </c>
      <c r="C16" s="462">
        <v>1057</v>
      </c>
      <c r="D16" s="1020">
        <v>124</v>
      </c>
      <c r="E16" s="462">
        <v>6260</v>
      </c>
      <c r="F16" s="462">
        <v>32</v>
      </c>
      <c r="G16" s="462">
        <v>695</v>
      </c>
      <c r="H16" s="462">
        <v>64</v>
      </c>
      <c r="I16" s="462">
        <v>521</v>
      </c>
      <c r="J16" s="462" t="s">
        <v>878</v>
      </c>
      <c r="K16" s="973"/>
      <c r="L16" s="973"/>
      <c r="M16" s="973"/>
      <c r="N16" s="973"/>
      <c r="O16" s="973"/>
      <c r="P16" s="973"/>
    </row>
    <row r="17" spans="1:16">
      <c r="A17" s="999" t="s">
        <v>334</v>
      </c>
      <c r="B17" s="461">
        <v>87861</v>
      </c>
      <c r="C17" s="461">
        <v>6440</v>
      </c>
      <c r="D17" s="462">
        <v>841</v>
      </c>
      <c r="E17" s="461">
        <v>11911</v>
      </c>
      <c r="F17" s="461">
        <v>114</v>
      </c>
      <c r="G17" s="461">
        <v>42481</v>
      </c>
      <c r="H17" s="461">
        <v>24334</v>
      </c>
      <c r="I17" s="461">
        <v>1741</v>
      </c>
      <c r="J17" s="461" t="s">
        <v>878</v>
      </c>
      <c r="K17" s="973"/>
      <c r="L17" s="973"/>
      <c r="M17" s="973"/>
      <c r="N17" s="973"/>
      <c r="O17" s="973"/>
      <c r="P17" s="973"/>
    </row>
    <row r="18" spans="1:16">
      <c r="A18" s="999" t="s">
        <v>335</v>
      </c>
      <c r="B18" s="461">
        <v>88825</v>
      </c>
      <c r="C18" s="462">
        <v>11322</v>
      </c>
      <c r="D18" s="1020">
        <v>232</v>
      </c>
      <c r="E18" s="462">
        <v>2389</v>
      </c>
      <c r="F18" s="462">
        <v>29</v>
      </c>
      <c r="G18" s="462">
        <v>51942</v>
      </c>
      <c r="H18" s="462">
        <v>22490</v>
      </c>
      <c r="I18" s="462">
        <v>421</v>
      </c>
      <c r="J18" s="462" t="s">
        <v>878</v>
      </c>
      <c r="K18" s="973"/>
      <c r="L18" s="973"/>
      <c r="M18" s="973"/>
      <c r="N18" s="973"/>
      <c r="O18" s="973"/>
      <c r="P18" s="973"/>
    </row>
    <row r="19" spans="1:16">
      <c r="A19" s="999" t="s">
        <v>336</v>
      </c>
      <c r="B19" s="461">
        <v>389178</v>
      </c>
      <c r="C19" s="461">
        <v>29234</v>
      </c>
      <c r="D19" s="462">
        <v>936</v>
      </c>
      <c r="E19" s="461">
        <v>30589</v>
      </c>
      <c r="F19" s="461">
        <v>731</v>
      </c>
      <c r="G19" s="461">
        <v>289346</v>
      </c>
      <c r="H19" s="461">
        <v>36070</v>
      </c>
      <c r="I19" s="461">
        <v>2271</v>
      </c>
      <c r="J19" s="461" t="s">
        <v>878</v>
      </c>
      <c r="K19" s="973"/>
      <c r="L19" s="973"/>
      <c r="M19" s="973"/>
      <c r="N19" s="973"/>
      <c r="O19" s="973"/>
      <c r="P19" s="973"/>
    </row>
    <row r="20" spans="1:16">
      <c r="A20" s="999" t="s">
        <v>337</v>
      </c>
      <c r="B20" s="461">
        <v>448577</v>
      </c>
      <c r="C20" s="462">
        <v>20945</v>
      </c>
      <c r="D20" s="1020">
        <v>1741</v>
      </c>
      <c r="E20" s="462">
        <v>174989</v>
      </c>
      <c r="F20" s="462">
        <v>12132</v>
      </c>
      <c r="G20" s="462">
        <v>164304</v>
      </c>
      <c r="H20" s="462">
        <v>69322</v>
      </c>
      <c r="I20" s="462">
        <v>5145</v>
      </c>
      <c r="J20" s="462" t="s">
        <v>878</v>
      </c>
      <c r="K20" s="973"/>
      <c r="L20" s="973"/>
      <c r="M20" s="973"/>
      <c r="N20" s="973"/>
      <c r="O20" s="973"/>
      <c r="P20" s="973"/>
    </row>
    <row r="21" spans="1:16">
      <c r="A21" s="999" t="s">
        <v>338</v>
      </c>
      <c r="B21" s="461">
        <v>73522</v>
      </c>
      <c r="C21" s="461">
        <v>5688</v>
      </c>
      <c r="D21" s="462">
        <v>472</v>
      </c>
      <c r="E21" s="461">
        <v>8875</v>
      </c>
      <c r="F21" s="461">
        <v>2527</v>
      </c>
      <c r="G21" s="461">
        <v>32893</v>
      </c>
      <c r="H21" s="461">
        <v>21763</v>
      </c>
      <c r="I21" s="461">
        <v>1305</v>
      </c>
      <c r="J21" s="461" t="s">
        <v>878</v>
      </c>
      <c r="K21" s="973"/>
      <c r="L21" s="973"/>
      <c r="M21" s="973"/>
      <c r="N21" s="973"/>
      <c r="O21" s="973"/>
      <c r="P21" s="973"/>
    </row>
    <row r="22" spans="1:16">
      <c r="A22" s="999" t="s">
        <v>339</v>
      </c>
      <c r="B22" s="461">
        <v>11356</v>
      </c>
      <c r="C22" s="462">
        <v>2371</v>
      </c>
      <c r="D22" s="1020">
        <v>110</v>
      </c>
      <c r="E22" s="462">
        <v>1783</v>
      </c>
      <c r="F22" s="462">
        <v>18</v>
      </c>
      <c r="G22" s="462">
        <v>4253</v>
      </c>
      <c r="H22" s="462">
        <v>2564</v>
      </c>
      <c r="I22" s="462">
        <v>257</v>
      </c>
      <c r="J22" s="462" t="s">
        <v>878</v>
      </c>
      <c r="K22" s="973"/>
      <c r="L22" s="973"/>
      <c r="M22" s="973"/>
      <c r="N22" s="973"/>
      <c r="O22" s="973"/>
      <c r="P22" s="973"/>
    </row>
    <row r="23" spans="1:16">
      <c r="A23" s="999" t="s">
        <v>340</v>
      </c>
      <c r="B23" s="461">
        <v>96959</v>
      </c>
      <c r="C23" s="461">
        <v>7038</v>
      </c>
      <c r="D23" s="462">
        <v>358</v>
      </c>
      <c r="E23" s="461">
        <v>10274</v>
      </c>
      <c r="F23" s="461">
        <v>876</v>
      </c>
      <c r="G23" s="461">
        <v>48441</v>
      </c>
      <c r="H23" s="461">
        <v>28844</v>
      </c>
      <c r="I23" s="461">
        <v>1127</v>
      </c>
      <c r="J23" s="461" t="s">
        <v>878</v>
      </c>
      <c r="K23" s="973"/>
      <c r="L23" s="973"/>
      <c r="M23" s="973"/>
      <c r="N23" s="973"/>
      <c r="O23" s="973"/>
      <c r="P23" s="973"/>
    </row>
    <row r="24" spans="1:16">
      <c r="A24" s="999" t="s">
        <v>341</v>
      </c>
      <c r="B24" s="461">
        <v>93975</v>
      </c>
      <c r="C24" s="462">
        <v>7350</v>
      </c>
      <c r="D24" s="1020">
        <v>267</v>
      </c>
      <c r="E24" s="462">
        <v>8431</v>
      </c>
      <c r="F24" s="462">
        <v>855</v>
      </c>
      <c r="G24" s="462">
        <v>37314</v>
      </c>
      <c r="H24" s="462">
        <v>39059</v>
      </c>
      <c r="I24" s="462">
        <v>699</v>
      </c>
      <c r="J24" s="462" t="s">
        <v>878</v>
      </c>
      <c r="K24" s="973"/>
      <c r="L24" s="973"/>
      <c r="M24" s="973"/>
      <c r="N24" s="973"/>
      <c r="O24" s="973"/>
      <c r="P24" s="973"/>
    </row>
    <row r="25" spans="1:16">
      <c r="A25" s="999" t="s">
        <v>342</v>
      </c>
      <c r="B25" s="461">
        <v>141999</v>
      </c>
      <c r="C25" s="461">
        <v>8162</v>
      </c>
      <c r="D25" s="462">
        <v>283</v>
      </c>
      <c r="E25" s="461">
        <v>8104</v>
      </c>
      <c r="F25" s="461">
        <v>51</v>
      </c>
      <c r="G25" s="461">
        <v>110180</v>
      </c>
      <c r="H25" s="461">
        <v>14507</v>
      </c>
      <c r="I25" s="461">
        <v>712</v>
      </c>
      <c r="J25" s="461" t="s">
        <v>878</v>
      </c>
      <c r="K25" s="973"/>
      <c r="L25" s="973"/>
      <c r="M25" s="973"/>
      <c r="N25" s="973"/>
      <c r="O25" s="973"/>
      <c r="P25" s="973"/>
    </row>
    <row r="26" spans="1:16">
      <c r="A26" s="999" t="s">
        <v>343</v>
      </c>
      <c r="B26" s="461">
        <v>67542</v>
      </c>
      <c r="C26" s="462">
        <v>5461</v>
      </c>
      <c r="D26" s="1020">
        <v>273</v>
      </c>
      <c r="E26" s="462">
        <v>6464</v>
      </c>
      <c r="F26" s="462">
        <v>39</v>
      </c>
      <c r="G26" s="462">
        <v>33179</v>
      </c>
      <c r="H26" s="462">
        <v>21623</v>
      </c>
      <c r="I26" s="462">
        <v>502</v>
      </c>
      <c r="J26" s="462" t="s">
        <v>878</v>
      </c>
      <c r="K26" s="973"/>
      <c r="L26" s="973"/>
      <c r="M26" s="973"/>
      <c r="N26" s="973"/>
      <c r="O26" s="973"/>
      <c r="P26" s="973"/>
    </row>
    <row r="27" spans="1:16" ht="20.25" customHeight="1">
      <c r="A27" s="999" t="s">
        <v>1120</v>
      </c>
      <c r="B27" s="461">
        <v>2224088</v>
      </c>
      <c r="C27" s="461">
        <v>171255</v>
      </c>
      <c r="D27" s="461">
        <v>5893</v>
      </c>
      <c r="E27" s="461">
        <v>324756</v>
      </c>
      <c r="F27" s="461">
        <v>21152</v>
      </c>
      <c r="G27" s="461">
        <v>1291774</v>
      </c>
      <c r="H27" s="461">
        <v>385780</v>
      </c>
      <c r="I27" s="461">
        <v>23477</v>
      </c>
      <c r="J27" s="461">
        <v>34667</v>
      </c>
      <c r="K27" s="973"/>
      <c r="L27" s="973"/>
      <c r="M27" s="973"/>
      <c r="N27" s="973"/>
      <c r="O27" s="973"/>
      <c r="P27" s="973"/>
    </row>
    <row r="28" spans="1:16">
      <c r="A28" s="974"/>
      <c r="B28" s="463"/>
      <c r="C28" s="463"/>
      <c r="D28" s="463"/>
      <c r="E28" s="463"/>
      <c r="F28" s="463"/>
      <c r="G28" s="463"/>
      <c r="H28" s="463"/>
      <c r="I28" s="463"/>
      <c r="J28" s="463"/>
    </row>
    <row r="29" spans="1:16" ht="15">
      <c r="B29" s="1435" t="s">
        <v>1710</v>
      </c>
      <c r="C29" s="1435"/>
      <c r="D29" s="1435"/>
      <c r="E29" s="1435"/>
      <c r="F29" s="1435"/>
      <c r="G29" s="1435"/>
      <c r="H29" s="1435"/>
      <c r="I29" s="1435"/>
      <c r="J29" s="1435"/>
    </row>
    <row r="30" spans="1:16" s="973" customFormat="1">
      <c r="A30" s="812"/>
      <c r="B30" s="458"/>
      <c r="C30" s="459"/>
      <c r="D30" s="460"/>
      <c r="E30" s="459"/>
      <c r="F30" s="459"/>
      <c r="G30" s="459"/>
      <c r="H30" s="459"/>
      <c r="I30" s="459"/>
      <c r="J30" s="459"/>
    </row>
    <row r="31" spans="1:16" s="973" customFormat="1">
      <c r="A31" s="999" t="s">
        <v>328</v>
      </c>
      <c r="B31" s="464">
        <v>16.48</v>
      </c>
      <c r="C31" s="464">
        <v>1.2</v>
      </c>
      <c r="D31" s="465">
        <v>0.1</v>
      </c>
      <c r="E31" s="464">
        <v>1.72</v>
      </c>
      <c r="F31" s="464">
        <v>0.02</v>
      </c>
      <c r="G31" s="464">
        <v>9.34</v>
      </c>
      <c r="H31" s="464">
        <v>3.81</v>
      </c>
      <c r="I31" s="464">
        <v>0.28999999999999998</v>
      </c>
      <c r="J31" s="464" t="s">
        <v>878</v>
      </c>
    </row>
    <row r="32" spans="1:16">
      <c r="A32" s="999" t="s">
        <v>329</v>
      </c>
      <c r="B32" s="465">
        <v>31.44</v>
      </c>
      <c r="C32" s="465">
        <v>2.36</v>
      </c>
      <c r="D32" s="1021">
        <v>0.12</v>
      </c>
      <c r="E32" s="465">
        <v>1.97</v>
      </c>
      <c r="F32" s="465">
        <v>0.25</v>
      </c>
      <c r="G32" s="465">
        <v>25.32</v>
      </c>
      <c r="H32" s="465">
        <v>1.1299999999999999</v>
      </c>
      <c r="I32" s="465">
        <v>0.27</v>
      </c>
      <c r="J32" s="465" t="s">
        <v>878</v>
      </c>
      <c r="K32" s="973"/>
      <c r="L32" s="973"/>
      <c r="M32" s="973"/>
      <c r="N32" s="973"/>
      <c r="O32" s="973"/>
      <c r="P32" s="973"/>
    </row>
    <row r="33" spans="1:16">
      <c r="A33" s="999" t="s">
        <v>330</v>
      </c>
      <c r="B33" s="464">
        <v>2.44</v>
      </c>
      <c r="C33" s="464">
        <v>0.45</v>
      </c>
      <c r="D33" s="465">
        <v>0.05</v>
      </c>
      <c r="E33" s="464">
        <v>1.57</v>
      </c>
      <c r="F33" s="464">
        <v>0.02</v>
      </c>
      <c r="G33" s="464">
        <v>0.03</v>
      </c>
      <c r="H33" s="464">
        <v>0.05</v>
      </c>
      <c r="I33" s="464">
        <v>0.28000000000000003</v>
      </c>
      <c r="J33" s="464" t="s">
        <v>878</v>
      </c>
      <c r="K33" s="973"/>
      <c r="L33" s="973"/>
      <c r="M33" s="973"/>
      <c r="N33" s="973"/>
      <c r="O33" s="973"/>
      <c r="P33" s="973"/>
    </row>
    <row r="34" spans="1:16">
      <c r="A34" s="999" t="s">
        <v>331</v>
      </c>
      <c r="B34" s="465">
        <v>46.42</v>
      </c>
      <c r="C34" s="465">
        <v>2.37</v>
      </c>
      <c r="D34" s="1021">
        <v>0.14000000000000001</v>
      </c>
      <c r="E34" s="465">
        <v>3.12</v>
      </c>
      <c r="F34" s="465">
        <v>0.02</v>
      </c>
      <c r="G34" s="465">
        <v>20.6</v>
      </c>
      <c r="H34" s="465">
        <v>19.739999999999998</v>
      </c>
      <c r="I34" s="465">
        <v>0.44</v>
      </c>
      <c r="J34" s="465" t="s">
        <v>878</v>
      </c>
      <c r="K34" s="973"/>
      <c r="L34" s="973"/>
      <c r="M34" s="973"/>
      <c r="N34" s="973"/>
      <c r="O34" s="973"/>
      <c r="P34" s="973"/>
    </row>
    <row r="35" spans="1:16">
      <c r="A35" s="999" t="s">
        <v>332</v>
      </c>
      <c r="B35" s="464">
        <v>6.66</v>
      </c>
      <c r="C35" s="464">
        <v>1.22</v>
      </c>
      <c r="D35" s="465">
        <v>0.06</v>
      </c>
      <c r="E35" s="464">
        <v>2.93</v>
      </c>
      <c r="F35" s="464">
        <v>0.02</v>
      </c>
      <c r="G35" s="464">
        <v>1.22</v>
      </c>
      <c r="H35" s="464">
        <v>0.88</v>
      </c>
      <c r="I35" s="464">
        <v>0.32</v>
      </c>
      <c r="J35" s="464" t="s">
        <v>878</v>
      </c>
      <c r="K35" s="973"/>
      <c r="L35" s="973"/>
      <c r="M35" s="973"/>
      <c r="N35" s="973"/>
      <c r="O35" s="973"/>
      <c r="P35" s="973"/>
    </row>
    <row r="36" spans="1:16">
      <c r="A36" s="999" t="s">
        <v>333</v>
      </c>
      <c r="B36" s="465">
        <v>4.93</v>
      </c>
      <c r="C36" s="465">
        <v>0.6</v>
      </c>
      <c r="D36" s="1021">
        <v>7.0000000000000007E-2</v>
      </c>
      <c r="E36" s="465">
        <v>3.53</v>
      </c>
      <c r="F36" s="465">
        <v>0.02</v>
      </c>
      <c r="G36" s="465">
        <v>0.39</v>
      </c>
      <c r="H36" s="465">
        <v>0.04</v>
      </c>
      <c r="I36" s="465">
        <v>0.28999999999999998</v>
      </c>
      <c r="J36" s="465" t="s">
        <v>878</v>
      </c>
      <c r="K36" s="973"/>
      <c r="L36" s="973"/>
      <c r="M36" s="973"/>
      <c r="N36" s="973"/>
      <c r="O36" s="973"/>
      <c r="P36" s="973"/>
    </row>
    <row r="37" spans="1:16">
      <c r="A37" s="999" t="s">
        <v>334</v>
      </c>
      <c r="B37" s="464">
        <v>14.32</v>
      </c>
      <c r="C37" s="464">
        <v>1.05</v>
      </c>
      <c r="D37" s="465">
        <v>0.14000000000000001</v>
      </c>
      <c r="E37" s="464">
        <v>1.94</v>
      </c>
      <c r="F37" s="464">
        <v>0.02</v>
      </c>
      <c r="G37" s="464">
        <v>6.92</v>
      </c>
      <c r="H37" s="464">
        <v>3.97</v>
      </c>
      <c r="I37" s="464">
        <v>0.28000000000000003</v>
      </c>
      <c r="J37" s="464" t="s">
        <v>878</v>
      </c>
      <c r="K37" s="973"/>
      <c r="L37" s="973"/>
      <c r="M37" s="973"/>
      <c r="N37" s="973"/>
      <c r="O37" s="973"/>
      <c r="P37" s="973"/>
    </row>
    <row r="38" spans="1:16">
      <c r="A38" s="999" t="s">
        <v>335</v>
      </c>
      <c r="B38" s="465">
        <v>55.32</v>
      </c>
      <c r="C38" s="465">
        <v>7.05</v>
      </c>
      <c r="D38" s="1021">
        <v>0.14000000000000001</v>
      </c>
      <c r="E38" s="465">
        <v>1.49</v>
      </c>
      <c r="F38" s="465">
        <v>0.02</v>
      </c>
      <c r="G38" s="465">
        <v>32.35</v>
      </c>
      <c r="H38" s="465">
        <v>14.01</v>
      </c>
      <c r="I38" s="465">
        <v>0.26</v>
      </c>
      <c r="J38" s="465" t="s">
        <v>878</v>
      </c>
      <c r="K38" s="973"/>
      <c r="L38" s="973"/>
      <c r="M38" s="973"/>
      <c r="N38" s="973"/>
      <c r="O38" s="973"/>
      <c r="P38" s="973"/>
    </row>
    <row r="39" spans="1:16">
      <c r="A39" s="999" t="s">
        <v>336</v>
      </c>
      <c r="B39" s="464">
        <v>49.41</v>
      </c>
      <c r="C39" s="464">
        <v>3.71</v>
      </c>
      <c r="D39" s="465">
        <v>0.12</v>
      </c>
      <c r="E39" s="464">
        <v>3.88</v>
      </c>
      <c r="F39" s="464">
        <v>0.09</v>
      </c>
      <c r="G39" s="464">
        <v>36.729999999999997</v>
      </c>
      <c r="H39" s="464">
        <v>4.58</v>
      </c>
      <c r="I39" s="464">
        <v>0.28999999999999998</v>
      </c>
      <c r="J39" s="464" t="s">
        <v>878</v>
      </c>
      <c r="K39" s="973"/>
      <c r="L39" s="973"/>
      <c r="M39" s="973"/>
      <c r="N39" s="973"/>
      <c r="O39" s="973"/>
      <c r="P39" s="973"/>
    </row>
    <row r="40" spans="1:16">
      <c r="A40" s="999" t="s">
        <v>337</v>
      </c>
      <c r="B40" s="465">
        <v>25.27</v>
      </c>
      <c r="C40" s="465">
        <v>1.18</v>
      </c>
      <c r="D40" s="1021">
        <v>0.1</v>
      </c>
      <c r="E40" s="465">
        <v>9.86</v>
      </c>
      <c r="F40" s="465">
        <v>0.68</v>
      </c>
      <c r="G40" s="465">
        <v>9.26</v>
      </c>
      <c r="H40" s="465">
        <v>3.91</v>
      </c>
      <c r="I40" s="465">
        <v>0.28999999999999998</v>
      </c>
      <c r="J40" s="465" t="s">
        <v>878</v>
      </c>
      <c r="K40" s="973"/>
      <c r="L40" s="973"/>
      <c r="M40" s="973"/>
      <c r="N40" s="973"/>
      <c r="O40" s="973"/>
      <c r="P40" s="973"/>
    </row>
    <row r="41" spans="1:16">
      <c r="A41" s="999" t="s">
        <v>338</v>
      </c>
      <c r="B41" s="464">
        <v>18.23</v>
      </c>
      <c r="C41" s="464">
        <v>1.41</v>
      </c>
      <c r="D41" s="465">
        <v>0.12</v>
      </c>
      <c r="E41" s="464">
        <v>2.2000000000000002</v>
      </c>
      <c r="F41" s="464">
        <v>0.63</v>
      </c>
      <c r="G41" s="464">
        <v>8.16</v>
      </c>
      <c r="H41" s="464">
        <v>5.4</v>
      </c>
      <c r="I41" s="464">
        <v>0.32</v>
      </c>
      <c r="J41" s="464" t="s">
        <v>878</v>
      </c>
      <c r="K41" s="973"/>
      <c r="L41" s="973"/>
      <c r="M41" s="973"/>
      <c r="N41" s="973"/>
      <c r="O41" s="973"/>
      <c r="P41" s="973"/>
    </row>
    <row r="42" spans="1:16">
      <c r="A42" s="999" t="s">
        <v>339</v>
      </c>
      <c r="B42" s="465">
        <v>11.44</v>
      </c>
      <c r="C42" s="465">
        <v>2.39</v>
      </c>
      <c r="D42" s="1021">
        <v>0.11</v>
      </c>
      <c r="E42" s="465">
        <v>1.8</v>
      </c>
      <c r="F42" s="465">
        <v>0.02</v>
      </c>
      <c r="G42" s="465">
        <v>4.29</v>
      </c>
      <c r="H42" s="465">
        <v>2.58</v>
      </c>
      <c r="I42" s="465">
        <v>0.26</v>
      </c>
      <c r="J42" s="465" t="s">
        <v>878</v>
      </c>
      <c r="K42" s="973"/>
      <c r="L42" s="973"/>
      <c r="M42" s="973"/>
      <c r="N42" s="973"/>
      <c r="O42" s="973"/>
      <c r="P42" s="973"/>
    </row>
    <row r="43" spans="1:16">
      <c r="A43" s="999" t="s">
        <v>340</v>
      </c>
      <c r="B43" s="464">
        <v>23.82</v>
      </c>
      <c r="C43" s="464">
        <v>1.73</v>
      </c>
      <c r="D43" s="465">
        <v>0.09</v>
      </c>
      <c r="E43" s="464">
        <v>2.52</v>
      </c>
      <c r="F43" s="464">
        <v>0.22</v>
      </c>
      <c r="G43" s="464">
        <v>11.9</v>
      </c>
      <c r="H43" s="464">
        <v>7.09</v>
      </c>
      <c r="I43" s="464">
        <v>0.28000000000000003</v>
      </c>
      <c r="J43" s="464" t="s">
        <v>878</v>
      </c>
      <c r="K43" s="973"/>
      <c r="L43" s="973"/>
      <c r="M43" s="973"/>
      <c r="N43" s="973"/>
      <c r="O43" s="973"/>
      <c r="P43" s="973"/>
    </row>
    <row r="44" spans="1:16">
      <c r="A44" s="999" t="s">
        <v>341</v>
      </c>
      <c r="B44" s="465">
        <v>41.94</v>
      </c>
      <c r="C44" s="465">
        <v>3.28</v>
      </c>
      <c r="D44" s="1021">
        <v>0.12</v>
      </c>
      <c r="E44" s="465">
        <v>3.76</v>
      </c>
      <c r="F44" s="465">
        <v>0.38</v>
      </c>
      <c r="G44" s="465">
        <v>16.649999999999999</v>
      </c>
      <c r="H44" s="465">
        <v>17.43</v>
      </c>
      <c r="I44" s="465">
        <v>0.31</v>
      </c>
      <c r="J44" s="465" t="s">
        <v>878</v>
      </c>
      <c r="K44" s="973"/>
      <c r="L44" s="973"/>
      <c r="M44" s="973"/>
      <c r="N44" s="973"/>
      <c r="O44" s="973"/>
      <c r="P44" s="973"/>
    </row>
    <row r="45" spans="1:16">
      <c r="A45" s="999" t="s">
        <v>342</v>
      </c>
      <c r="B45" s="464">
        <v>49.92</v>
      </c>
      <c r="C45" s="464">
        <v>2.87</v>
      </c>
      <c r="D45" s="465">
        <v>0.1</v>
      </c>
      <c r="E45" s="464">
        <v>2.85</v>
      </c>
      <c r="F45" s="464">
        <v>0.02</v>
      </c>
      <c r="G45" s="464">
        <v>38.729999999999997</v>
      </c>
      <c r="H45" s="464">
        <v>5.0999999999999996</v>
      </c>
      <c r="I45" s="464">
        <v>0.25</v>
      </c>
      <c r="J45" s="464" t="s">
        <v>878</v>
      </c>
      <c r="K45" s="973"/>
      <c r="L45" s="973"/>
      <c r="M45" s="973"/>
      <c r="N45" s="973"/>
      <c r="O45" s="973"/>
      <c r="P45" s="973"/>
    </row>
    <row r="46" spans="1:16">
      <c r="A46" s="999" t="s">
        <v>343</v>
      </c>
      <c r="B46" s="465">
        <v>31.22</v>
      </c>
      <c r="C46" s="465">
        <v>2.52</v>
      </c>
      <c r="D46" s="1021">
        <v>0.13</v>
      </c>
      <c r="E46" s="465">
        <v>2.99</v>
      </c>
      <c r="F46" s="465">
        <v>0.02</v>
      </c>
      <c r="G46" s="465">
        <v>15.33</v>
      </c>
      <c r="H46" s="465">
        <v>9.99</v>
      </c>
      <c r="I46" s="465">
        <v>0.23</v>
      </c>
      <c r="J46" s="465" t="s">
        <v>878</v>
      </c>
      <c r="K46" s="973"/>
      <c r="L46" s="973"/>
      <c r="M46" s="973"/>
      <c r="N46" s="973"/>
      <c r="O46" s="973"/>
      <c r="P46" s="973"/>
    </row>
    <row r="47" spans="1:16" ht="20.25" customHeight="1">
      <c r="A47" s="999" t="s">
        <v>1120</v>
      </c>
      <c r="B47" s="464">
        <v>27.23</v>
      </c>
      <c r="C47" s="464">
        <v>2.1</v>
      </c>
      <c r="D47" s="464">
        <v>7.0000000000000007E-2</v>
      </c>
      <c r="E47" s="464">
        <v>3.98</v>
      </c>
      <c r="F47" s="464">
        <v>0.26</v>
      </c>
      <c r="G47" s="464">
        <v>15.81</v>
      </c>
      <c r="H47" s="464">
        <v>4.72</v>
      </c>
      <c r="I47" s="464">
        <v>0.28999999999999998</v>
      </c>
      <c r="J47" s="464">
        <v>0.42</v>
      </c>
      <c r="K47" s="973"/>
      <c r="L47" s="973"/>
      <c r="M47" s="973"/>
      <c r="N47" s="973"/>
      <c r="O47" s="973"/>
      <c r="P47" s="973"/>
    </row>
    <row r="48" spans="1:16">
      <c r="A48" s="974"/>
      <c r="B48" s="466"/>
      <c r="C48" s="467"/>
      <c r="D48" s="467"/>
      <c r="E48" s="467"/>
      <c r="F48" s="467"/>
      <c r="G48" s="467"/>
      <c r="H48" s="467"/>
      <c r="I48" s="467"/>
      <c r="J48" s="467"/>
    </row>
    <row r="49" spans="1:16" ht="16">
      <c r="B49" s="1435" t="s">
        <v>1121</v>
      </c>
      <c r="C49" s="1435"/>
      <c r="D49" s="1435"/>
      <c r="E49" s="1435"/>
      <c r="F49" s="1435"/>
      <c r="G49" s="1435"/>
      <c r="H49" s="1435"/>
      <c r="I49" s="1435"/>
      <c r="J49" s="1435"/>
    </row>
    <row r="50" spans="1:16" s="973" customFormat="1">
      <c r="A50" s="812"/>
      <c r="B50" s="458"/>
      <c r="C50" s="459"/>
      <c r="D50" s="460"/>
      <c r="E50" s="459"/>
      <c r="F50" s="459"/>
      <c r="G50" s="459"/>
      <c r="H50" s="459"/>
      <c r="I50" s="459"/>
      <c r="J50" s="459"/>
    </row>
    <row r="51" spans="1:16" s="973" customFormat="1">
      <c r="A51" s="999" t="s">
        <v>328</v>
      </c>
      <c r="B51" s="468">
        <v>4449</v>
      </c>
      <c r="C51" s="468">
        <v>325</v>
      </c>
      <c r="D51" s="468">
        <v>27</v>
      </c>
      <c r="E51" s="468">
        <v>463</v>
      </c>
      <c r="F51" s="468">
        <v>5</v>
      </c>
      <c r="G51" s="468">
        <v>2522</v>
      </c>
      <c r="H51" s="468">
        <v>1028</v>
      </c>
      <c r="I51" s="468">
        <v>78</v>
      </c>
      <c r="J51" s="468" t="s">
        <v>878</v>
      </c>
    </row>
    <row r="52" spans="1:16">
      <c r="A52" s="999" t="s">
        <v>329</v>
      </c>
      <c r="B52" s="1103">
        <v>10034</v>
      </c>
      <c r="C52" s="1103">
        <v>755</v>
      </c>
      <c r="D52" s="1104">
        <v>39</v>
      </c>
      <c r="E52" s="1103">
        <v>629</v>
      </c>
      <c r="F52" s="1103">
        <v>79</v>
      </c>
      <c r="G52" s="1103">
        <v>8083</v>
      </c>
      <c r="H52" s="1103">
        <v>362</v>
      </c>
      <c r="I52" s="1103">
        <v>88</v>
      </c>
      <c r="J52" s="1103" t="s">
        <v>878</v>
      </c>
      <c r="K52" s="973"/>
      <c r="L52" s="973"/>
      <c r="M52" s="973"/>
      <c r="N52" s="973"/>
      <c r="O52" s="973"/>
      <c r="P52" s="973"/>
    </row>
    <row r="53" spans="1:16">
      <c r="A53" s="999" t="s">
        <v>330</v>
      </c>
      <c r="B53" s="468">
        <v>214</v>
      </c>
      <c r="C53" s="468">
        <v>40</v>
      </c>
      <c r="D53" s="468">
        <v>4</v>
      </c>
      <c r="E53" s="468">
        <v>137</v>
      </c>
      <c r="F53" s="468">
        <v>2</v>
      </c>
      <c r="G53" s="468">
        <v>3</v>
      </c>
      <c r="H53" s="468">
        <v>4</v>
      </c>
      <c r="I53" s="468">
        <v>24</v>
      </c>
      <c r="J53" s="468" t="s">
        <v>878</v>
      </c>
      <c r="K53" s="973"/>
      <c r="L53" s="973"/>
      <c r="M53" s="973"/>
      <c r="N53" s="973"/>
      <c r="O53" s="973"/>
      <c r="P53" s="973"/>
    </row>
    <row r="54" spans="1:16">
      <c r="A54" s="999" t="s">
        <v>331</v>
      </c>
      <c r="B54" s="468">
        <v>2868</v>
      </c>
      <c r="C54" s="468">
        <v>147</v>
      </c>
      <c r="D54" s="468">
        <v>8</v>
      </c>
      <c r="E54" s="468">
        <v>193</v>
      </c>
      <c r="F54" s="468">
        <v>1</v>
      </c>
      <c r="G54" s="468">
        <v>1273</v>
      </c>
      <c r="H54" s="468">
        <v>1220</v>
      </c>
      <c r="I54" s="468">
        <v>27</v>
      </c>
      <c r="J54" s="468" t="s">
        <v>878</v>
      </c>
      <c r="K54" s="973"/>
      <c r="L54" s="973"/>
      <c r="M54" s="973"/>
      <c r="N54" s="973"/>
      <c r="O54" s="973"/>
      <c r="P54" s="973"/>
    </row>
    <row r="55" spans="1:16">
      <c r="A55" s="999" t="s">
        <v>332</v>
      </c>
      <c r="B55" s="468">
        <v>111</v>
      </c>
      <c r="C55" s="468">
        <v>20</v>
      </c>
      <c r="D55" s="468">
        <v>1</v>
      </c>
      <c r="E55" s="468">
        <v>49</v>
      </c>
      <c r="F55" s="468">
        <v>0</v>
      </c>
      <c r="G55" s="468">
        <v>20</v>
      </c>
      <c r="H55" s="468">
        <v>15</v>
      </c>
      <c r="I55" s="468">
        <v>5</v>
      </c>
      <c r="J55" s="468" t="s">
        <v>878</v>
      </c>
      <c r="K55" s="973"/>
      <c r="L55" s="973"/>
      <c r="M55" s="973"/>
      <c r="N55" s="973"/>
      <c r="O55" s="973"/>
      <c r="P55" s="973"/>
    </row>
    <row r="56" spans="1:16">
      <c r="A56" s="999" t="s">
        <v>333</v>
      </c>
      <c r="B56" s="468">
        <v>219</v>
      </c>
      <c r="C56" s="468">
        <v>26</v>
      </c>
      <c r="D56" s="468">
        <v>3</v>
      </c>
      <c r="E56" s="468">
        <v>157</v>
      </c>
      <c r="F56" s="468">
        <v>1</v>
      </c>
      <c r="G56" s="468">
        <v>17</v>
      </c>
      <c r="H56" s="468">
        <v>2</v>
      </c>
      <c r="I56" s="468">
        <v>13</v>
      </c>
      <c r="J56" s="468" t="s">
        <v>878</v>
      </c>
      <c r="K56" s="973"/>
      <c r="L56" s="973"/>
      <c r="M56" s="973"/>
      <c r="N56" s="973"/>
      <c r="O56" s="973"/>
      <c r="P56" s="973"/>
    </row>
    <row r="57" spans="1:16">
      <c r="A57" s="999" t="s">
        <v>334</v>
      </c>
      <c r="B57" s="468">
        <v>2197</v>
      </c>
      <c r="C57" s="468">
        <v>161</v>
      </c>
      <c r="D57" s="468">
        <v>21</v>
      </c>
      <c r="E57" s="468">
        <v>298</v>
      </c>
      <c r="F57" s="468">
        <v>3</v>
      </c>
      <c r="G57" s="468">
        <v>1062</v>
      </c>
      <c r="H57" s="468">
        <v>608</v>
      </c>
      <c r="I57" s="468">
        <v>44</v>
      </c>
      <c r="J57" s="468" t="s">
        <v>878</v>
      </c>
      <c r="K57" s="973"/>
      <c r="L57" s="973"/>
      <c r="M57" s="973"/>
      <c r="N57" s="973"/>
      <c r="O57" s="973"/>
      <c r="P57" s="973"/>
    </row>
    <row r="58" spans="1:16">
      <c r="A58" s="999" t="s">
        <v>335</v>
      </c>
      <c r="B58" s="468">
        <v>2221</v>
      </c>
      <c r="C58" s="468">
        <v>283</v>
      </c>
      <c r="D58" s="468">
        <v>6</v>
      </c>
      <c r="E58" s="468">
        <v>60</v>
      </c>
      <c r="F58" s="468">
        <v>1</v>
      </c>
      <c r="G58" s="468">
        <v>1299</v>
      </c>
      <c r="H58" s="468">
        <v>562</v>
      </c>
      <c r="I58" s="468">
        <v>11</v>
      </c>
      <c r="J58" s="468" t="s">
        <v>878</v>
      </c>
      <c r="K58" s="973"/>
      <c r="L58" s="973"/>
      <c r="M58" s="973"/>
      <c r="N58" s="973"/>
      <c r="O58" s="973"/>
      <c r="P58" s="973"/>
    </row>
    <row r="59" spans="1:16">
      <c r="A59" s="999" t="s">
        <v>336</v>
      </c>
      <c r="B59" s="468">
        <v>9729</v>
      </c>
      <c r="C59" s="468">
        <v>731</v>
      </c>
      <c r="D59" s="468">
        <v>23</v>
      </c>
      <c r="E59" s="468">
        <v>765</v>
      </c>
      <c r="F59" s="468">
        <v>18</v>
      </c>
      <c r="G59" s="468">
        <v>7234</v>
      </c>
      <c r="H59" s="468">
        <v>902</v>
      </c>
      <c r="I59" s="468">
        <v>57</v>
      </c>
      <c r="J59" s="468" t="s">
        <v>878</v>
      </c>
      <c r="K59" s="973"/>
      <c r="L59" s="973"/>
      <c r="M59" s="973"/>
      <c r="N59" s="973"/>
      <c r="O59" s="973"/>
      <c r="P59" s="973"/>
    </row>
    <row r="60" spans="1:16">
      <c r="A60" s="999" t="s">
        <v>337</v>
      </c>
      <c r="B60" s="468">
        <v>11214</v>
      </c>
      <c r="C60" s="468">
        <v>524</v>
      </c>
      <c r="D60" s="468">
        <v>44</v>
      </c>
      <c r="E60" s="468">
        <v>4375</v>
      </c>
      <c r="F60" s="468">
        <v>303</v>
      </c>
      <c r="G60" s="468">
        <v>4108</v>
      </c>
      <c r="H60" s="468">
        <v>1733</v>
      </c>
      <c r="I60" s="468">
        <v>129</v>
      </c>
      <c r="J60" s="468" t="s">
        <v>878</v>
      </c>
      <c r="K60" s="973"/>
      <c r="L60" s="973"/>
      <c r="M60" s="973"/>
      <c r="N60" s="973"/>
      <c r="O60" s="973"/>
      <c r="P60" s="973"/>
    </row>
    <row r="61" spans="1:16">
      <c r="A61" s="999" t="s">
        <v>338</v>
      </c>
      <c r="B61" s="468">
        <v>1838</v>
      </c>
      <c r="C61" s="468">
        <v>142</v>
      </c>
      <c r="D61" s="468">
        <v>12</v>
      </c>
      <c r="E61" s="468">
        <v>222</v>
      </c>
      <c r="F61" s="468">
        <v>63</v>
      </c>
      <c r="G61" s="468">
        <v>822</v>
      </c>
      <c r="H61" s="468">
        <v>544</v>
      </c>
      <c r="I61" s="468">
        <v>33</v>
      </c>
      <c r="J61" s="468" t="s">
        <v>878</v>
      </c>
      <c r="K61" s="973"/>
      <c r="L61" s="973"/>
      <c r="M61" s="973"/>
      <c r="N61" s="973"/>
      <c r="O61" s="973"/>
      <c r="P61" s="973"/>
    </row>
    <row r="62" spans="1:16">
      <c r="A62" s="999" t="s">
        <v>339</v>
      </c>
      <c r="B62" s="468">
        <v>284</v>
      </c>
      <c r="C62" s="468">
        <v>59</v>
      </c>
      <c r="D62" s="468">
        <v>3</v>
      </c>
      <c r="E62" s="468">
        <v>45</v>
      </c>
      <c r="F62" s="468">
        <v>0</v>
      </c>
      <c r="G62" s="468">
        <v>106</v>
      </c>
      <c r="H62" s="468">
        <v>64</v>
      </c>
      <c r="I62" s="468">
        <v>6</v>
      </c>
      <c r="J62" s="468" t="s">
        <v>878</v>
      </c>
      <c r="K62" s="973"/>
      <c r="L62" s="973"/>
      <c r="M62" s="973"/>
      <c r="N62" s="973"/>
      <c r="O62" s="973"/>
      <c r="P62" s="973"/>
    </row>
    <row r="63" spans="1:16">
      <c r="A63" s="999" t="s">
        <v>340</v>
      </c>
      <c r="B63" s="468">
        <v>2424</v>
      </c>
      <c r="C63" s="468">
        <v>176</v>
      </c>
      <c r="D63" s="468">
        <v>9</v>
      </c>
      <c r="E63" s="468">
        <v>257</v>
      </c>
      <c r="F63" s="468">
        <v>22</v>
      </c>
      <c r="G63" s="468">
        <v>1211</v>
      </c>
      <c r="H63" s="468">
        <v>721</v>
      </c>
      <c r="I63" s="468">
        <v>28</v>
      </c>
      <c r="J63" s="468" t="s">
        <v>878</v>
      </c>
      <c r="K63" s="973"/>
      <c r="L63" s="973"/>
      <c r="M63" s="973"/>
      <c r="N63" s="973"/>
      <c r="O63" s="973"/>
      <c r="P63" s="973"/>
    </row>
    <row r="64" spans="1:16">
      <c r="A64" s="999" t="s">
        <v>341</v>
      </c>
      <c r="B64" s="468">
        <v>2349</v>
      </c>
      <c r="C64" s="468">
        <v>184</v>
      </c>
      <c r="D64" s="468">
        <v>7</v>
      </c>
      <c r="E64" s="468">
        <v>211</v>
      </c>
      <c r="F64" s="468">
        <v>21</v>
      </c>
      <c r="G64" s="468">
        <v>933</v>
      </c>
      <c r="H64" s="468">
        <v>976</v>
      </c>
      <c r="I64" s="468">
        <v>17</v>
      </c>
      <c r="J64" s="468" t="s">
        <v>878</v>
      </c>
      <c r="K64" s="973"/>
      <c r="L64" s="973"/>
      <c r="M64" s="973"/>
      <c r="N64" s="973"/>
      <c r="O64" s="973"/>
      <c r="P64" s="973"/>
    </row>
    <row r="65" spans="1:16">
      <c r="A65" s="999" t="s">
        <v>342</v>
      </c>
      <c r="B65" s="468">
        <v>3550</v>
      </c>
      <c r="C65" s="468">
        <v>204</v>
      </c>
      <c r="D65" s="468">
        <v>7</v>
      </c>
      <c r="E65" s="468">
        <v>203</v>
      </c>
      <c r="F65" s="468">
        <v>1</v>
      </c>
      <c r="G65" s="468">
        <v>2754</v>
      </c>
      <c r="H65" s="468">
        <v>363</v>
      </c>
      <c r="I65" s="468">
        <v>18</v>
      </c>
      <c r="J65" s="468" t="s">
        <v>878</v>
      </c>
      <c r="K65" s="973"/>
      <c r="L65" s="973"/>
      <c r="M65" s="973"/>
      <c r="N65" s="973"/>
      <c r="O65" s="973"/>
      <c r="P65" s="973"/>
    </row>
    <row r="66" spans="1:16">
      <c r="A66" s="999" t="s">
        <v>343</v>
      </c>
      <c r="B66" s="468">
        <v>1689</v>
      </c>
      <c r="C66" s="468">
        <v>137</v>
      </c>
      <c r="D66" s="468">
        <v>7</v>
      </c>
      <c r="E66" s="468">
        <v>162</v>
      </c>
      <c r="F66" s="468">
        <v>1</v>
      </c>
      <c r="G66" s="468">
        <v>829</v>
      </c>
      <c r="H66" s="468">
        <v>541</v>
      </c>
      <c r="I66" s="468">
        <v>13</v>
      </c>
      <c r="J66" s="468" t="s">
        <v>878</v>
      </c>
      <c r="K66" s="973"/>
      <c r="L66" s="973"/>
      <c r="M66" s="973"/>
      <c r="N66" s="973"/>
      <c r="O66" s="973"/>
      <c r="P66" s="973"/>
    </row>
    <row r="67" spans="1:16" ht="20.25" customHeight="1">
      <c r="A67" s="999" t="s">
        <v>1120</v>
      </c>
      <c r="B67" s="692">
        <v>55602</v>
      </c>
      <c r="C67" s="692">
        <v>4281</v>
      </c>
      <c r="D67" s="692">
        <v>147</v>
      </c>
      <c r="E67" s="692">
        <v>8119</v>
      </c>
      <c r="F67" s="692">
        <v>529</v>
      </c>
      <c r="G67" s="692">
        <v>32294</v>
      </c>
      <c r="H67" s="692">
        <v>9644</v>
      </c>
      <c r="I67" s="692">
        <v>587</v>
      </c>
      <c r="J67" s="692">
        <v>867</v>
      </c>
      <c r="K67" s="973"/>
      <c r="L67" s="973"/>
      <c r="M67" s="973"/>
      <c r="N67" s="973"/>
      <c r="O67" s="973"/>
      <c r="P67" s="973"/>
    </row>
    <row r="68" spans="1:16" s="950" customFormat="1">
      <c r="A68" s="812"/>
      <c r="B68" s="458"/>
      <c r="C68" s="670"/>
      <c r="D68" s="670"/>
      <c r="E68" s="670"/>
      <c r="F68" s="670"/>
      <c r="G68" s="670"/>
      <c r="H68" s="670"/>
      <c r="I68" s="670"/>
      <c r="J68" s="670"/>
    </row>
    <row r="69" spans="1:16" s="950" customFormat="1" ht="13">
      <c r="A69" s="811"/>
      <c r="B69" s="1294" t="s">
        <v>91</v>
      </c>
      <c r="C69" s="1294"/>
      <c r="D69" s="1294"/>
      <c r="E69" s="1294"/>
      <c r="F69" s="1294"/>
      <c r="G69" s="1294"/>
      <c r="H69" s="1294"/>
      <c r="I69" s="1294"/>
      <c r="J69" s="1294"/>
    </row>
    <row r="70" spans="1:16" s="950" customFormat="1">
      <c r="A70" s="812"/>
      <c r="B70" s="458"/>
      <c r="C70" s="459"/>
      <c r="D70" s="459"/>
      <c r="E70" s="459"/>
      <c r="F70" s="459"/>
      <c r="G70" s="459"/>
      <c r="H70" s="459"/>
      <c r="I70" s="459"/>
      <c r="J70" s="459"/>
    </row>
    <row r="71" spans="1:16" s="950" customFormat="1">
      <c r="A71" s="999" t="s">
        <v>328</v>
      </c>
      <c r="B71" s="470">
        <v>100</v>
      </c>
      <c r="C71" s="471">
        <v>7.3099595951649068</v>
      </c>
      <c r="D71" s="471">
        <v>0.61141113465093933</v>
      </c>
      <c r="E71" s="471">
        <v>10.414781763314208</v>
      </c>
      <c r="F71" s="471">
        <v>0.10845804134892581</v>
      </c>
      <c r="G71" s="471">
        <v>56.685342429572515</v>
      </c>
      <c r="H71" s="471">
        <v>23.108868271246255</v>
      </c>
      <c r="I71" s="471">
        <v>1.7617407234657121</v>
      </c>
      <c r="J71" s="471" t="s">
        <v>423</v>
      </c>
    </row>
    <row r="72" spans="1:16" s="950" customFormat="1">
      <c r="A72" s="999" t="s">
        <v>329</v>
      </c>
      <c r="B72" s="1080">
        <v>100</v>
      </c>
      <c r="C72" s="1226">
        <v>7.5213202484434909</v>
      </c>
      <c r="D72" s="1227">
        <v>0.38940751758313213</v>
      </c>
      <c r="E72" s="1226">
        <v>6.2686388675042792</v>
      </c>
      <c r="F72" s="1226">
        <v>0.78703669100775075</v>
      </c>
      <c r="G72" s="1226">
        <v>80.554039947281751</v>
      </c>
      <c r="H72" s="1226">
        <v>3.6050715159487665</v>
      </c>
      <c r="I72" s="1226">
        <v>0.8744852122308342</v>
      </c>
      <c r="J72" s="471" t="s">
        <v>423</v>
      </c>
    </row>
    <row r="73" spans="1:16" s="950" customFormat="1">
      <c r="A73" s="999" t="s">
        <v>330</v>
      </c>
      <c r="B73" s="470">
        <v>100</v>
      </c>
      <c r="C73" s="471">
        <v>18.518084981856489</v>
      </c>
      <c r="D73" s="471">
        <v>2.0367552382067191</v>
      </c>
      <c r="E73" s="471">
        <v>64.052440594638881</v>
      </c>
      <c r="F73" s="471">
        <v>0.73744586210932928</v>
      </c>
      <c r="G73" s="471">
        <v>1.3344258457216434</v>
      </c>
      <c r="H73" s="471">
        <v>1.989933278707714</v>
      </c>
      <c r="I73" s="471">
        <v>11.342619688633969</v>
      </c>
      <c r="J73" s="471" t="s">
        <v>423</v>
      </c>
    </row>
    <row r="74" spans="1:16" s="950" customFormat="1">
      <c r="A74" s="999" t="s">
        <v>331</v>
      </c>
      <c r="B74" s="470">
        <v>100</v>
      </c>
      <c r="C74" s="471">
        <v>5.1121803252967943</v>
      </c>
      <c r="D74" s="471">
        <v>0.29200006973135995</v>
      </c>
      <c r="E74" s="471">
        <v>6.7125150358244863</v>
      </c>
      <c r="F74" s="471">
        <v>3.8352247964715931E-2</v>
      </c>
      <c r="G74" s="471">
        <v>44.374422537175533</v>
      </c>
      <c r="H74" s="471">
        <v>42.526541498875581</v>
      </c>
      <c r="I74" s="471">
        <v>0.94311664313233268</v>
      </c>
      <c r="J74" s="471" t="s">
        <v>423</v>
      </c>
    </row>
    <row r="75" spans="1:16" s="950" customFormat="1">
      <c r="A75" s="999" t="s">
        <v>332</v>
      </c>
      <c r="B75" s="470">
        <v>100</v>
      </c>
      <c r="C75" s="471">
        <v>18.341595313204145</v>
      </c>
      <c r="D75" s="471">
        <v>0.94637223974763407</v>
      </c>
      <c r="E75" s="471">
        <v>43.983776475890039</v>
      </c>
      <c r="F75" s="471">
        <v>0.27039206849932401</v>
      </c>
      <c r="G75" s="471">
        <v>18.386660657954032</v>
      </c>
      <c r="H75" s="471">
        <v>13.294276701216765</v>
      </c>
      <c r="I75" s="471">
        <v>4.7543938711131144</v>
      </c>
      <c r="J75" s="471" t="s">
        <v>423</v>
      </c>
    </row>
    <row r="76" spans="1:16" s="950" customFormat="1">
      <c r="A76" s="999" t="s">
        <v>333</v>
      </c>
      <c r="B76" s="470">
        <v>100</v>
      </c>
      <c r="C76" s="471">
        <v>12.074480237605666</v>
      </c>
      <c r="D76" s="471">
        <v>1.4164953164267764</v>
      </c>
      <c r="E76" s="471">
        <v>71.510166780900164</v>
      </c>
      <c r="F76" s="471">
        <v>0.36554717843271645</v>
      </c>
      <c r="G76" s="471">
        <v>7.9392277815855605</v>
      </c>
      <c r="H76" s="471">
        <v>0.73109435686543289</v>
      </c>
      <c r="I76" s="471">
        <v>5.9515649988576653</v>
      </c>
      <c r="J76" s="471" t="s">
        <v>423</v>
      </c>
    </row>
    <row r="77" spans="1:16" s="950" customFormat="1">
      <c r="A77" s="999" t="s">
        <v>334</v>
      </c>
      <c r="B77" s="470">
        <v>100</v>
      </c>
      <c r="C77" s="471">
        <v>7.3297595064932111</v>
      </c>
      <c r="D77" s="471">
        <v>0.95719374921751399</v>
      </c>
      <c r="E77" s="471">
        <v>13.556640602770285</v>
      </c>
      <c r="F77" s="471">
        <v>0.12975040120189846</v>
      </c>
      <c r="G77" s="471">
        <v>48.350235030332001</v>
      </c>
      <c r="H77" s="471">
        <v>27.696019849535062</v>
      </c>
      <c r="I77" s="471">
        <v>1.9815390218640807</v>
      </c>
      <c r="J77" s="471" t="s">
        <v>423</v>
      </c>
    </row>
    <row r="78" spans="1:16" s="950" customFormat="1">
      <c r="A78" s="999" t="s">
        <v>335</v>
      </c>
      <c r="B78" s="470">
        <v>100</v>
      </c>
      <c r="C78" s="471">
        <v>12.746411483253588</v>
      </c>
      <c r="D78" s="471">
        <v>0.26118772867998874</v>
      </c>
      <c r="E78" s="471">
        <v>2.6895581198986771</v>
      </c>
      <c r="F78" s="471">
        <v>3.2648466084998592E-2</v>
      </c>
      <c r="G78" s="471">
        <v>58.476780185758514</v>
      </c>
      <c r="H78" s="471">
        <v>25.319448353504082</v>
      </c>
      <c r="I78" s="471">
        <v>0.47396566282015201</v>
      </c>
      <c r="J78" s="471" t="s">
        <v>423</v>
      </c>
    </row>
    <row r="79" spans="1:16" s="950" customFormat="1">
      <c r="A79" s="999" t="s">
        <v>336</v>
      </c>
      <c r="B79" s="470">
        <v>100</v>
      </c>
      <c r="C79" s="471">
        <v>7.5117298511221087</v>
      </c>
      <c r="D79" s="471">
        <v>0.240506914573794</v>
      </c>
      <c r="E79" s="471">
        <v>7.859899583224129</v>
      </c>
      <c r="F79" s="471">
        <v>0.18783178905282416</v>
      </c>
      <c r="G79" s="471">
        <v>74.34798472678311</v>
      </c>
      <c r="H79" s="471">
        <v>9.268252573372596</v>
      </c>
      <c r="I79" s="471">
        <v>0.58353761003962201</v>
      </c>
      <c r="J79" s="471" t="s">
        <v>423</v>
      </c>
    </row>
    <row r="80" spans="1:16" s="950" customFormat="1">
      <c r="A80" s="999" t="s">
        <v>337</v>
      </c>
      <c r="B80" s="470">
        <v>100</v>
      </c>
      <c r="C80" s="471">
        <v>4.6692095225568853</v>
      </c>
      <c r="D80" s="471">
        <v>0.38811619855676954</v>
      </c>
      <c r="E80" s="471">
        <v>39.00980210755344</v>
      </c>
      <c r="F80" s="471">
        <v>2.7045523956868052</v>
      </c>
      <c r="G80" s="471">
        <v>36.627825323188659</v>
      </c>
      <c r="H80" s="471">
        <v>15.453757103016873</v>
      </c>
      <c r="I80" s="471">
        <v>1.1469602766080293</v>
      </c>
      <c r="J80" s="471" t="s">
        <v>423</v>
      </c>
    </row>
    <row r="81" spans="1:18" s="950" customFormat="1">
      <c r="A81" s="999" t="s">
        <v>338</v>
      </c>
      <c r="B81" s="470">
        <v>100</v>
      </c>
      <c r="C81" s="471">
        <v>7.7364598351513836</v>
      </c>
      <c r="D81" s="471">
        <v>0.64198471205897556</v>
      </c>
      <c r="E81" s="471">
        <v>12.071216778651287</v>
      </c>
      <c r="F81" s="471">
        <v>3.4370664562987949</v>
      </c>
      <c r="G81" s="471">
        <v>44.738989690160771</v>
      </c>
      <c r="H81" s="471">
        <v>29.600663746905688</v>
      </c>
      <c r="I81" s="471">
        <v>1.7749789178749218</v>
      </c>
      <c r="J81" s="471" t="s">
        <v>423</v>
      </c>
    </row>
    <row r="82" spans="1:18" s="950" customFormat="1">
      <c r="A82" s="999" t="s">
        <v>339</v>
      </c>
      <c r="B82" s="470">
        <v>100</v>
      </c>
      <c r="C82" s="471">
        <v>20.878830574145827</v>
      </c>
      <c r="D82" s="471">
        <v>0.96865093342726316</v>
      </c>
      <c r="E82" s="471">
        <v>15.700951039098275</v>
      </c>
      <c r="F82" s="471">
        <v>0.1585065163790067</v>
      </c>
      <c r="G82" s="471">
        <v>37.451567453328636</v>
      </c>
      <c r="H82" s="471">
        <v>22.578372666431843</v>
      </c>
      <c r="I82" s="471">
        <v>2.2631208171891513</v>
      </c>
      <c r="J82" s="471" t="s">
        <v>423</v>
      </c>
    </row>
    <row r="83" spans="1:18" s="950" customFormat="1">
      <c r="A83" s="999" t="s">
        <v>340</v>
      </c>
      <c r="B83" s="470">
        <v>100</v>
      </c>
      <c r="C83" s="471">
        <v>7.2587382295609482</v>
      </c>
      <c r="D83" s="471">
        <v>0.36922823048917586</v>
      </c>
      <c r="E83" s="471">
        <v>10.596231396775957</v>
      </c>
      <c r="F83" s="471">
        <v>0.9034746645489331</v>
      </c>
      <c r="G83" s="471">
        <v>49.960292494765831</v>
      </c>
      <c r="H83" s="471">
        <v>29.748656648686559</v>
      </c>
      <c r="I83" s="471">
        <v>1.1623469714002825</v>
      </c>
      <c r="J83" s="471" t="s">
        <v>423</v>
      </c>
    </row>
    <row r="84" spans="1:18" s="950" customFormat="1">
      <c r="A84" s="999" t="s">
        <v>341</v>
      </c>
      <c r="B84" s="470">
        <v>100</v>
      </c>
      <c r="C84" s="471">
        <v>7.8212290502793298</v>
      </c>
      <c r="D84" s="471">
        <v>0.28411811652035118</v>
      </c>
      <c r="E84" s="471">
        <v>8.9715349827081674</v>
      </c>
      <c r="F84" s="471">
        <v>0.9098164405426975</v>
      </c>
      <c r="G84" s="471">
        <v>39.706304868316039</v>
      </c>
      <c r="H84" s="471">
        <v>41.563181697259907</v>
      </c>
      <c r="I84" s="471">
        <v>0.74381484437350354</v>
      </c>
      <c r="J84" s="471" t="s">
        <v>423</v>
      </c>
    </row>
    <row r="85" spans="1:18" s="950" customFormat="1">
      <c r="A85" s="999" t="s">
        <v>342</v>
      </c>
      <c r="B85" s="470">
        <v>100</v>
      </c>
      <c r="C85" s="471">
        <v>5.7479278023084666</v>
      </c>
      <c r="D85" s="471">
        <v>0.19929717814914188</v>
      </c>
      <c r="E85" s="471">
        <v>5.7070824442425652</v>
      </c>
      <c r="F85" s="471">
        <v>3.5915745885534409E-2</v>
      </c>
      <c r="G85" s="471">
        <v>77.592095718983941</v>
      </c>
      <c r="H85" s="471">
        <v>10.216269128655835</v>
      </c>
      <c r="I85" s="471">
        <v>0.50141198177451951</v>
      </c>
      <c r="J85" s="471" t="s">
        <v>423</v>
      </c>
    </row>
    <row r="86" spans="1:18" s="950" customFormat="1">
      <c r="A86" s="999" t="s">
        <v>343</v>
      </c>
      <c r="B86" s="470">
        <v>100</v>
      </c>
      <c r="C86" s="471">
        <v>8.0853394924639481</v>
      </c>
      <c r="D86" s="471">
        <v>0.40419294661099758</v>
      </c>
      <c r="E86" s="471">
        <v>9.5703414171922656</v>
      </c>
      <c r="F86" s="471">
        <v>5.77418495158568E-2</v>
      </c>
      <c r="G86" s="471">
        <v>49.12350833555417</v>
      </c>
      <c r="H86" s="471">
        <v>32.014154155932601</v>
      </c>
      <c r="I86" s="471">
        <v>0.74324124248615675</v>
      </c>
      <c r="J86" s="471" t="s">
        <v>423</v>
      </c>
    </row>
    <row r="87" spans="1:18" s="950" customFormat="1" ht="20.149999999999999" customHeight="1">
      <c r="A87" s="999" t="s">
        <v>1120</v>
      </c>
      <c r="B87" s="470">
        <v>100</v>
      </c>
      <c r="C87" s="471">
        <v>7.7000100715439315</v>
      </c>
      <c r="D87" s="471">
        <v>0.26496253745355397</v>
      </c>
      <c r="E87" s="471">
        <v>14.601760362000064</v>
      </c>
      <c r="F87" s="471">
        <v>0.95104150555193856</v>
      </c>
      <c r="G87" s="471">
        <v>58.081065137710375</v>
      </c>
      <c r="H87" s="471">
        <v>17.34553668739726</v>
      </c>
      <c r="I87" s="471">
        <v>1.0555787360931761</v>
      </c>
      <c r="J87" s="471" t="s">
        <v>423</v>
      </c>
    </row>
    <row r="88" spans="1:18" ht="13">
      <c r="B88" s="869"/>
      <c r="C88" s="977"/>
      <c r="D88" s="977"/>
      <c r="E88" s="977"/>
      <c r="F88" s="977"/>
      <c r="G88" s="977"/>
      <c r="H88" s="977"/>
      <c r="I88" s="977"/>
      <c r="J88" s="977"/>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1125</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1126</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1646</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1127</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1128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1122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5">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E6"/>
    <mergeCell ref="F6:F7"/>
    <mergeCell ref="G6:G7"/>
    <mergeCell ref="H6:I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&amp;"Arial,Fett"Methan(CH&amp;Y4&amp;Y)-Emissionen*) 2015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 style="14" customWidth="1"/>
    <col min="3" max="25" width="13.453125" style="14" customWidth="1"/>
    <col min="26" max="16384" width="11.453125" style="14"/>
  </cols>
  <sheetData>
    <row r="1" spans="1:26" ht="13">
      <c r="A1" s="1273" t="s">
        <v>263</v>
      </c>
      <c r="B1" s="1248"/>
    </row>
    <row r="3" spans="1:26" ht="12.75" customHeight="1">
      <c r="A3" s="1274" t="s">
        <v>208</v>
      </c>
      <c r="B3" s="1274"/>
      <c r="C3" s="15" t="s">
        <v>1352</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ht="13">
      <c r="A7" s="18"/>
      <c r="B7" s="20"/>
      <c r="C7" s="1272" t="s">
        <v>90</v>
      </c>
      <c r="D7" s="1272"/>
      <c r="E7" s="1272"/>
      <c r="F7" s="1272"/>
      <c r="G7" s="1272"/>
      <c r="H7" s="1272"/>
      <c r="I7" s="1272" t="s">
        <v>90</v>
      </c>
      <c r="J7" s="1272"/>
      <c r="K7" s="1272"/>
      <c r="L7" s="1272"/>
      <c r="M7" s="1272"/>
      <c r="N7" s="1272"/>
      <c r="O7" s="1272" t="s">
        <v>90</v>
      </c>
      <c r="P7" s="1272"/>
      <c r="Q7" s="1272"/>
      <c r="R7" s="1272"/>
      <c r="S7" s="1272"/>
      <c r="T7" s="1272"/>
      <c r="U7" s="1272" t="s">
        <v>90</v>
      </c>
      <c r="V7" s="1272"/>
      <c r="W7" s="1272"/>
      <c r="X7" s="1272"/>
      <c r="Y7" s="1272"/>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84323.486999999994</v>
      </c>
      <c r="D9" s="278">
        <v>80481.27</v>
      </c>
      <c r="E9" s="278">
        <v>84091.838000000003</v>
      </c>
      <c r="F9" s="278">
        <v>81993.017000000007</v>
      </c>
      <c r="G9" s="278">
        <v>82484.274999999994</v>
      </c>
      <c r="H9" s="278">
        <v>81619.634000000005</v>
      </c>
      <c r="I9" s="278">
        <v>78944.125</v>
      </c>
      <c r="J9" s="278">
        <v>80625.790999999997</v>
      </c>
      <c r="K9" s="278">
        <v>80321.712</v>
      </c>
      <c r="L9" s="278">
        <v>78631.548999999999</v>
      </c>
      <c r="M9" s="278">
        <v>82012.812999999995</v>
      </c>
      <c r="N9" s="278">
        <v>78573.97</v>
      </c>
      <c r="O9" s="278">
        <v>76437.741999999998</v>
      </c>
      <c r="P9" s="278">
        <v>78889.027000000002</v>
      </c>
      <c r="Q9" s="278">
        <v>77794.774000000005</v>
      </c>
      <c r="R9" s="278">
        <v>78919.501999999993</v>
      </c>
      <c r="S9" s="278">
        <v>76491.035999999993</v>
      </c>
      <c r="T9" s="278">
        <v>76307.362999999998</v>
      </c>
      <c r="U9" s="278">
        <v>76777.974000000002</v>
      </c>
      <c r="V9" s="278">
        <v>77004.055999999997</v>
      </c>
      <c r="W9" s="278">
        <v>79014.005000000005</v>
      </c>
      <c r="X9" s="278">
        <v>72331.976999999999</v>
      </c>
      <c r="Y9" s="278">
        <v>74471.672999999995</v>
      </c>
      <c r="Z9" s="263"/>
    </row>
    <row r="10" spans="1:26">
      <c r="A10" s="86">
        <v>2</v>
      </c>
      <c r="B10" s="518" t="s">
        <v>280</v>
      </c>
      <c r="C10" s="509">
        <v>75080.023000000001</v>
      </c>
      <c r="D10" s="278">
        <v>69117.153999999995</v>
      </c>
      <c r="E10" s="278">
        <v>71402.474000000002</v>
      </c>
      <c r="F10" s="278">
        <v>70248.990999999995</v>
      </c>
      <c r="G10" s="278">
        <v>69810.562999999995</v>
      </c>
      <c r="H10" s="278">
        <v>69957.485000000001</v>
      </c>
      <c r="I10" s="278">
        <v>67896.841</v>
      </c>
      <c r="J10" s="278">
        <v>67633.206000000006</v>
      </c>
      <c r="K10" s="278">
        <v>68414.807000000001</v>
      </c>
      <c r="L10" s="278">
        <v>70281.426999999996</v>
      </c>
      <c r="M10" s="278">
        <v>68573.960000000006</v>
      </c>
      <c r="N10" s="278">
        <v>65573.362999999998</v>
      </c>
      <c r="O10" s="278">
        <v>65030.879999999997</v>
      </c>
      <c r="P10" s="278">
        <v>65247.932000000001</v>
      </c>
      <c r="Q10" s="278">
        <v>64413.017999999996</v>
      </c>
      <c r="R10" s="278">
        <v>64416.139000000003</v>
      </c>
      <c r="S10" s="278">
        <v>63058.552000000003</v>
      </c>
      <c r="T10" s="278">
        <v>61708.616000000002</v>
      </c>
      <c r="U10" s="278">
        <v>60897.832999999999</v>
      </c>
      <c r="V10" s="278">
        <v>61063.673000000003</v>
      </c>
      <c r="W10" s="278">
        <v>60863.197</v>
      </c>
      <c r="X10" s="278">
        <v>56612.633000000002</v>
      </c>
      <c r="Y10" s="278">
        <v>58278.122000000003</v>
      </c>
      <c r="Z10" s="263"/>
    </row>
    <row r="11" spans="1:26">
      <c r="A11" s="86">
        <v>3</v>
      </c>
      <c r="B11" s="519" t="s">
        <v>349</v>
      </c>
      <c r="C11" s="509">
        <v>47692.222999999998</v>
      </c>
      <c r="D11" s="278">
        <v>39710.578999999998</v>
      </c>
      <c r="E11" s="278">
        <v>39334.262999999999</v>
      </c>
      <c r="F11" s="278">
        <v>37378.027999999998</v>
      </c>
      <c r="G11" s="278">
        <v>41027.084999999999</v>
      </c>
      <c r="H11" s="278">
        <v>40567.228000000003</v>
      </c>
      <c r="I11" s="278">
        <v>40329.078999999998</v>
      </c>
      <c r="J11" s="278">
        <v>42069.938999999998</v>
      </c>
      <c r="K11" s="278">
        <v>42927.502</v>
      </c>
      <c r="L11" s="278">
        <v>40567.623</v>
      </c>
      <c r="M11" s="278">
        <v>41348.837</v>
      </c>
      <c r="N11" s="278">
        <v>40377.718999999997</v>
      </c>
      <c r="O11" s="278">
        <v>39055.447</v>
      </c>
      <c r="P11" s="278">
        <v>40081.266000000003</v>
      </c>
      <c r="Q11" s="278">
        <v>39667.286</v>
      </c>
      <c r="R11" s="278">
        <v>39401.383000000002</v>
      </c>
      <c r="S11" s="278">
        <v>37996.262000000002</v>
      </c>
      <c r="T11" s="278">
        <v>35682.315000000002</v>
      </c>
      <c r="U11" s="278">
        <v>37173.587</v>
      </c>
      <c r="V11" s="278">
        <v>37605.572</v>
      </c>
      <c r="W11" s="278">
        <v>35672.837</v>
      </c>
      <c r="X11" s="278">
        <v>32513.82</v>
      </c>
      <c r="Y11" s="278">
        <v>33789.002999999997</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78">
        <v>0</v>
      </c>
      <c r="Z12" s="263"/>
    </row>
    <row r="13" spans="1:26">
      <c r="A13" s="86">
        <v>5</v>
      </c>
      <c r="B13" s="790" t="s">
        <v>595</v>
      </c>
      <c r="C13" s="509">
        <v>47635.644</v>
      </c>
      <c r="D13" s="278">
        <v>39674</v>
      </c>
      <c r="E13" s="278">
        <v>39317.815999999999</v>
      </c>
      <c r="F13" s="278">
        <v>37366.107000000004</v>
      </c>
      <c r="G13" s="278">
        <v>41018.900999999998</v>
      </c>
      <c r="H13" s="278">
        <v>40561.766000000003</v>
      </c>
      <c r="I13" s="278">
        <v>40309.315999999999</v>
      </c>
      <c r="J13" s="278">
        <v>42043.601999999999</v>
      </c>
      <c r="K13" s="278">
        <v>42901.499000000003</v>
      </c>
      <c r="L13" s="278">
        <v>40541.726999999999</v>
      </c>
      <c r="M13" s="278">
        <v>41321.667999999998</v>
      </c>
      <c r="N13" s="278">
        <v>40351.269999999997</v>
      </c>
      <c r="O13" s="278">
        <v>39031.127999999997</v>
      </c>
      <c r="P13" s="278">
        <v>40058.667999999998</v>
      </c>
      <c r="Q13" s="278">
        <v>39643.74</v>
      </c>
      <c r="R13" s="278">
        <v>39378.716999999997</v>
      </c>
      <c r="S13" s="278">
        <v>37975.023000000001</v>
      </c>
      <c r="T13" s="278">
        <v>35661.720999999998</v>
      </c>
      <c r="U13" s="278">
        <v>37154.885999999999</v>
      </c>
      <c r="V13" s="278">
        <v>37591.79</v>
      </c>
      <c r="W13" s="278">
        <v>35661.146999999997</v>
      </c>
      <c r="X13" s="278">
        <v>32501.420999999998</v>
      </c>
      <c r="Y13" s="278">
        <v>33776.031000000003</v>
      </c>
      <c r="Z13" s="263"/>
    </row>
    <row r="14" spans="1:26">
      <c r="A14" s="86">
        <v>6</v>
      </c>
      <c r="B14" s="790" t="s">
        <v>596</v>
      </c>
      <c r="C14" s="509">
        <v>50.988</v>
      </c>
      <c r="D14" s="278">
        <v>33.331000000000003</v>
      </c>
      <c r="E14" s="278">
        <v>14.62</v>
      </c>
      <c r="F14" s="278">
        <v>11.686</v>
      </c>
      <c r="G14" s="278">
        <v>7.5350000000000001</v>
      </c>
      <c r="H14" s="278">
        <v>4.3630000000000004</v>
      </c>
      <c r="I14" s="278">
        <v>15.182</v>
      </c>
      <c r="J14" s="278">
        <v>20.562000000000001</v>
      </c>
      <c r="K14" s="278">
        <v>20.312000000000001</v>
      </c>
      <c r="L14" s="278">
        <v>20.86</v>
      </c>
      <c r="M14" s="278">
        <v>20.959</v>
      </c>
      <c r="N14" s="278">
        <v>20.465</v>
      </c>
      <c r="O14" s="278">
        <v>19.922000000000001</v>
      </c>
      <c r="P14" s="278">
        <v>18.670000000000002</v>
      </c>
      <c r="Q14" s="278">
        <v>19.199000000000002</v>
      </c>
      <c r="R14" s="278">
        <v>17.734999999999999</v>
      </c>
      <c r="S14" s="278">
        <v>16.565000000000001</v>
      </c>
      <c r="T14" s="278">
        <v>16.013999999999999</v>
      </c>
      <c r="U14" s="278">
        <v>14.304</v>
      </c>
      <c r="V14" s="278">
        <v>10.571</v>
      </c>
      <c r="W14" s="278">
        <v>8.8979999999999997</v>
      </c>
      <c r="X14" s="278">
        <v>9.4220000000000006</v>
      </c>
      <c r="Y14" s="278">
        <v>9.91</v>
      </c>
      <c r="Z14" s="263"/>
    </row>
    <row r="15" spans="1:26">
      <c r="A15" s="86">
        <v>7</v>
      </c>
      <c r="B15" s="790" t="s">
        <v>264</v>
      </c>
      <c r="C15" s="509">
        <v>5.5910000000000002</v>
      </c>
      <c r="D15" s="278">
        <v>3.2480000000000002</v>
      </c>
      <c r="E15" s="278">
        <v>1.827</v>
      </c>
      <c r="F15" s="278">
        <v>0.23499999999999999</v>
      </c>
      <c r="G15" s="278">
        <v>0.64900000000000002</v>
      </c>
      <c r="H15" s="278">
        <v>1.099</v>
      </c>
      <c r="I15" s="278">
        <v>4.5810000000000004</v>
      </c>
      <c r="J15" s="278">
        <v>5.7750000000000004</v>
      </c>
      <c r="K15" s="278">
        <v>5.6909999999999998</v>
      </c>
      <c r="L15" s="278">
        <v>5.0359999999999996</v>
      </c>
      <c r="M15" s="278">
        <v>6.21</v>
      </c>
      <c r="N15" s="278">
        <v>5.984</v>
      </c>
      <c r="O15" s="278">
        <v>4.3970000000000002</v>
      </c>
      <c r="P15" s="278">
        <v>3.9279999999999999</v>
      </c>
      <c r="Q15" s="278">
        <v>4.3470000000000004</v>
      </c>
      <c r="R15" s="278">
        <v>4.931</v>
      </c>
      <c r="S15" s="278">
        <v>4.6740000000000004</v>
      </c>
      <c r="T15" s="278">
        <v>4.58</v>
      </c>
      <c r="U15" s="278">
        <v>4.3970000000000002</v>
      </c>
      <c r="V15" s="278">
        <v>3.2109999999999999</v>
      </c>
      <c r="W15" s="278">
        <v>2.7919999999999998</v>
      </c>
      <c r="X15" s="278">
        <v>2.9769999999999999</v>
      </c>
      <c r="Y15" s="278">
        <v>3.0619999999999998</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78">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78">
        <v>0</v>
      </c>
      <c r="Z17" s="263"/>
    </row>
    <row r="18" spans="1:26">
      <c r="A18" s="86"/>
      <c r="B18" s="791" t="s">
        <v>351</v>
      </c>
      <c r="C18" s="509">
        <v>5.5910000000000002</v>
      </c>
      <c r="D18" s="278">
        <v>3.2480000000000002</v>
      </c>
      <c r="E18" s="278">
        <v>1.827</v>
      </c>
      <c r="F18" s="278">
        <v>0.23499999999999999</v>
      </c>
      <c r="G18" s="278">
        <v>0.64900000000000002</v>
      </c>
      <c r="H18" s="278">
        <v>1.099</v>
      </c>
      <c r="I18" s="278">
        <v>4.5810000000000004</v>
      </c>
      <c r="J18" s="278">
        <v>5.7750000000000004</v>
      </c>
      <c r="K18" s="278">
        <v>5.6909999999999998</v>
      </c>
      <c r="L18" s="278">
        <v>5.0359999999999996</v>
      </c>
      <c r="M18" s="278">
        <v>6.21</v>
      </c>
      <c r="N18" s="278">
        <v>5.984</v>
      </c>
      <c r="O18" s="278">
        <v>4.3970000000000002</v>
      </c>
      <c r="P18" s="278">
        <v>3.9279999999999999</v>
      </c>
      <c r="Q18" s="278">
        <v>4.3470000000000004</v>
      </c>
      <c r="R18" s="278">
        <v>4.931</v>
      </c>
      <c r="S18" s="278">
        <v>4.6740000000000004</v>
      </c>
      <c r="T18" s="278">
        <v>4.58</v>
      </c>
      <c r="U18" s="278">
        <v>4.3970000000000002</v>
      </c>
      <c r="V18" s="278">
        <v>3.2109999999999999</v>
      </c>
      <c r="W18" s="278">
        <v>2.7919999999999998</v>
      </c>
      <c r="X18" s="278">
        <v>2.9769999999999999</v>
      </c>
      <c r="Y18" s="278">
        <v>3.0619999999999998</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78">
        <v>0</v>
      </c>
      <c r="Z19" s="263"/>
    </row>
    <row r="20" spans="1:26">
      <c r="A20" s="86">
        <v>9</v>
      </c>
      <c r="B20" s="519" t="s">
        <v>135</v>
      </c>
      <c r="C20" s="509">
        <v>27387.8</v>
      </c>
      <c r="D20" s="278">
        <v>29406.575000000001</v>
      </c>
      <c r="E20" s="278">
        <v>32068.210999999999</v>
      </c>
      <c r="F20" s="278">
        <v>32870.963000000003</v>
      </c>
      <c r="G20" s="278">
        <v>28783.477999999999</v>
      </c>
      <c r="H20" s="278">
        <v>29390.257000000001</v>
      </c>
      <c r="I20" s="278">
        <v>27567.761999999999</v>
      </c>
      <c r="J20" s="278">
        <v>25563.267</v>
      </c>
      <c r="K20" s="278">
        <v>25487.305</v>
      </c>
      <c r="L20" s="278">
        <v>29713.804</v>
      </c>
      <c r="M20" s="278">
        <v>27225.123</v>
      </c>
      <c r="N20" s="278">
        <v>25195.644</v>
      </c>
      <c r="O20" s="278">
        <v>25975.433000000001</v>
      </c>
      <c r="P20" s="278">
        <v>25166.666000000001</v>
      </c>
      <c r="Q20" s="278">
        <v>24745.732</v>
      </c>
      <c r="R20" s="278">
        <v>25014.756000000001</v>
      </c>
      <c r="S20" s="278">
        <v>25062.29</v>
      </c>
      <c r="T20" s="278">
        <v>26026.300999999999</v>
      </c>
      <c r="U20" s="278">
        <v>23724.245999999999</v>
      </c>
      <c r="V20" s="278">
        <v>23458.100999999999</v>
      </c>
      <c r="W20" s="278">
        <v>25190.36</v>
      </c>
      <c r="X20" s="278">
        <v>24098.812999999998</v>
      </c>
      <c r="Y20" s="278">
        <v>24489.118999999999</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78">
        <v>0</v>
      </c>
      <c r="Z21" s="263"/>
    </row>
    <row r="22" spans="1:26">
      <c r="A22" s="86">
        <v>11</v>
      </c>
      <c r="B22" s="790" t="s">
        <v>313</v>
      </c>
      <c r="C22" s="509">
        <v>27387.8</v>
      </c>
      <c r="D22" s="278">
        <v>29406.575000000001</v>
      </c>
      <c r="E22" s="278">
        <v>32068.210999999999</v>
      </c>
      <c r="F22" s="278">
        <v>32870.963000000003</v>
      </c>
      <c r="G22" s="278">
        <v>28783.477999999999</v>
      </c>
      <c r="H22" s="278">
        <v>29390.257000000001</v>
      </c>
      <c r="I22" s="278">
        <v>27567.761999999999</v>
      </c>
      <c r="J22" s="278">
        <v>25563.267</v>
      </c>
      <c r="K22" s="278">
        <v>25487.305</v>
      </c>
      <c r="L22" s="278">
        <v>29713.804</v>
      </c>
      <c r="M22" s="278">
        <v>27225.123</v>
      </c>
      <c r="N22" s="278">
        <v>25195.644</v>
      </c>
      <c r="O22" s="278">
        <v>25975.433000000001</v>
      </c>
      <c r="P22" s="278">
        <v>25166.666000000001</v>
      </c>
      <c r="Q22" s="278">
        <v>24745.732</v>
      </c>
      <c r="R22" s="278">
        <v>25014.756000000001</v>
      </c>
      <c r="S22" s="278">
        <v>25062.29</v>
      </c>
      <c r="T22" s="278">
        <v>26026.300999999999</v>
      </c>
      <c r="U22" s="278">
        <v>23724.245999999999</v>
      </c>
      <c r="V22" s="278">
        <v>23458.100999999999</v>
      </c>
      <c r="W22" s="278">
        <v>25190.36</v>
      </c>
      <c r="X22" s="278">
        <v>24098.812999999998</v>
      </c>
      <c r="Y22" s="278">
        <v>24489.118999999999</v>
      </c>
      <c r="Z22" s="263"/>
    </row>
    <row r="23" spans="1:26">
      <c r="A23" s="86">
        <v>12</v>
      </c>
      <c r="B23" s="791" t="s">
        <v>266</v>
      </c>
      <c r="C23" s="510">
        <v>26532.452000000001</v>
      </c>
      <c r="D23" s="278">
        <v>27819.710999999999</v>
      </c>
      <c r="E23" s="278">
        <v>30422.454000000002</v>
      </c>
      <c r="F23" s="278">
        <v>30949.886999999999</v>
      </c>
      <c r="G23" s="278">
        <v>26997.884999999998</v>
      </c>
      <c r="H23" s="292">
        <v>27630.583999999999</v>
      </c>
      <c r="I23" s="292">
        <v>25630.953000000001</v>
      </c>
      <c r="J23" s="292">
        <v>23985.850999999999</v>
      </c>
      <c r="K23" s="278">
        <v>23913.694</v>
      </c>
      <c r="L23" s="278">
        <v>27991.011999999999</v>
      </c>
      <c r="M23" s="278">
        <v>26165.891</v>
      </c>
      <c r="N23" s="278">
        <v>24406.743999999999</v>
      </c>
      <c r="O23" s="278">
        <v>25134.123</v>
      </c>
      <c r="P23" s="278">
        <v>24693.214</v>
      </c>
      <c r="Q23" s="278">
        <v>24166.602999999999</v>
      </c>
      <c r="R23" s="278">
        <v>24379.175999999999</v>
      </c>
      <c r="S23" s="278">
        <v>24209.669000000002</v>
      </c>
      <c r="T23" s="278">
        <v>25150</v>
      </c>
      <c r="U23" s="278">
        <v>22825.547999999999</v>
      </c>
      <c r="V23" s="278">
        <v>22828.741000000002</v>
      </c>
      <c r="W23" s="278">
        <v>24569.472000000002</v>
      </c>
      <c r="X23" s="278">
        <v>23463.291000000001</v>
      </c>
      <c r="Y23" s="278">
        <v>23937.052</v>
      </c>
      <c r="Z23" s="263"/>
    </row>
    <row r="24" spans="1:26">
      <c r="A24" s="86">
        <v>13</v>
      </c>
      <c r="B24" s="792" t="s">
        <v>267</v>
      </c>
      <c r="C24" s="510">
        <v>815.73400000000004</v>
      </c>
      <c r="D24" s="278">
        <v>14904.512000000001</v>
      </c>
      <c r="E24" s="278">
        <v>14246.431</v>
      </c>
      <c r="F24" s="278">
        <v>13731.263999999999</v>
      </c>
      <c r="G24" s="278">
        <v>10903.333000000001</v>
      </c>
      <c r="H24" s="292">
        <v>11801.273999999999</v>
      </c>
      <c r="I24" s="292">
        <v>11927.003000000001</v>
      </c>
      <c r="J24" s="292">
        <v>10015.174999999999</v>
      </c>
      <c r="K24" s="278">
        <v>10167.048000000001</v>
      </c>
      <c r="L24" s="278">
        <v>12786.232</v>
      </c>
      <c r="M24" s="278">
        <v>11964.028</v>
      </c>
      <c r="N24" s="278">
        <v>10700.446</v>
      </c>
      <c r="O24" s="278">
        <v>9406.4619999999995</v>
      </c>
      <c r="P24" s="278">
        <v>9077.3729999999996</v>
      </c>
      <c r="Q24" s="278">
        <v>9094.6620000000003</v>
      </c>
      <c r="R24" s="278">
        <v>9321.5049999999992</v>
      </c>
      <c r="S24" s="278">
        <v>8748.19</v>
      </c>
      <c r="T24" s="278">
        <v>9002.1239999999998</v>
      </c>
      <c r="U24" s="278">
        <v>8633.6129999999994</v>
      </c>
      <c r="V24" s="278">
        <v>7440.42</v>
      </c>
      <c r="W24" s="278">
        <v>9483.11</v>
      </c>
      <c r="X24" s="278">
        <v>8537.8580000000002</v>
      </c>
      <c r="Y24" s="278">
        <v>8671.3680000000004</v>
      </c>
      <c r="Z24" s="263"/>
    </row>
    <row r="25" spans="1:26" ht="25.5" customHeight="1">
      <c r="A25" s="520">
        <v>14</v>
      </c>
      <c r="B25" s="793" t="s">
        <v>172</v>
      </c>
      <c r="C25" s="510">
        <v>23289.541000000001</v>
      </c>
      <c r="D25" s="278">
        <v>10422.557000000001</v>
      </c>
      <c r="E25" s="278">
        <v>12002.130999999999</v>
      </c>
      <c r="F25" s="278">
        <v>12864.138000000001</v>
      </c>
      <c r="G25" s="278">
        <v>11785.432000000001</v>
      </c>
      <c r="H25" s="292">
        <v>11616.526</v>
      </c>
      <c r="I25" s="292">
        <v>9898.9259999999995</v>
      </c>
      <c r="J25" s="292">
        <v>10560.415000000001</v>
      </c>
      <c r="K25" s="278">
        <v>9893.2209999999995</v>
      </c>
      <c r="L25" s="278">
        <v>11375.421</v>
      </c>
      <c r="M25" s="278">
        <v>10347.296</v>
      </c>
      <c r="N25" s="278">
        <v>10364.858</v>
      </c>
      <c r="O25" s="278">
        <v>12090.007</v>
      </c>
      <c r="P25" s="278">
        <v>11531.772999999999</v>
      </c>
      <c r="Q25" s="278">
        <v>11478.393</v>
      </c>
      <c r="R25" s="278">
        <v>11685.365</v>
      </c>
      <c r="S25" s="278">
        <v>11916.002</v>
      </c>
      <c r="T25" s="278">
        <v>12474.793</v>
      </c>
      <c r="U25" s="278">
        <v>10583.724</v>
      </c>
      <c r="V25" s="278">
        <v>11462.911</v>
      </c>
      <c r="W25" s="278">
        <v>11374.428</v>
      </c>
      <c r="X25" s="278">
        <v>11025.555</v>
      </c>
      <c r="Y25" s="278">
        <v>11723.178</v>
      </c>
      <c r="Z25" s="263"/>
    </row>
    <row r="26" spans="1:26">
      <c r="A26" s="86"/>
      <c r="B26" s="792" t="s">
        <v>354</v>
      </c>
      <c r="C26" s="510" t="s">
        <v>355</v>
      </c>
      <c r="D26" s="278" t="s">
        <v>355</v>
      </c>
      <c r="E26" s="278" t="s">
        <v>355</v>
      </c>
      <c r="F26" s="278" t="s">
        <v>355</v>
      </c>
      <c r="G26" s="278" t="s">
        <v>355</v>
      </c>
      <c r="H26" s="292" t="s">
        <v>355</v>
      </c>
      <c r="I26" s="292" t="s">
        <v>355</v>
      </c>
      <c r="J26" s="292" t="s">
        <v>355</v>
      </c>
      <c r="K26" s="278" t="s">
        <v>355</v>
      </c>
      <c r="L26" s="278" t="s">
        <v>355</v>
      </c>
      <c r="M26" s="278" t="s">
        <v>355</v>
      </c>
      <c r="N26" s="278" t="s">
        <v>355</v>
      </c>
      <c r="O26" s="278" t="s">
        <v>355</v>
      </c>
      <c r="P26" s="278" t="s">
        <v>355</v>
      </c>
      <c r="Q26" s="278" t="s">
        <v>355</v>
      </c>
      <c r="R26" s="278" t="s">
        <v>355</v>
      </c>
      <c r="S26" s="278" t="s">
        <v>355</v>
      </c>
      <c r="T26" s="278" t="s">
        <v>355</v>
      </c>
      <c r="U26" s="278" t="s">
        <v>355</v>
      </c>
      <c r="V26" s="278" t="s">
        <v>355</v>
      </c>
      <c r="W26" s="278" t="s">
        <v>355</v>
      </c>
      <c r="X26" s="278" t="s">
        <v>355</v>
      </c>
      <c r="Y26" s="278" t="s">
        <v>355</v>
      </c>
      <c r="Z26" s="263"/>
    </row>
    <row r="27" spans="1:26" ht="25.5" customHeight="1">
      <c r="A27" s="86"/>
      <c r="B27" s="793" t="s">
        <v>168</v>
      </c>
      <c r="C27" s="509" t="s">
        <v>355</v>
      </c>
      <c r="D27" s="278" t="s">
        <v>355</v>
      </c>
      <c r="E27" s="278" t="s">
        <v>355</v>
      </c>
      <c r="F27" s="278" t="s">
        <v>355</v>
      </c>
      <c r="G27" s="278" t="s">
        <v>355</v>
      </c>
      <c r="H27" s="278" t="s">
        <v>355</v>
      </c>
      <c r="I27" s="278" t="s">
        <v>355</v>
      </c>
      <c r="J27" s="278" t="s">
        <v>355</v>
      </c>
      <c r="K27" s="278" t="s">
        <v>355</v>
      </c>
      <c r="L27" s="278" t="s">
        <v>355</v>
      </c>
      <c r="M27" s="278" t="s">
        <v>355</v>
      </c>
      <c r="N27" s="278" t="s">
        <v>355</v>
      </c>
      <c r="O27" s="278" t="s">
        <v>355</v>
      </c>
      <c r="P27" s="278" t="s">
        <v>355</v>
      </c>
      <c r="Q27" s="278" t="s">
        <v>355</v>
      </c>
      <c r="R27" s="278" t="s">
        <v>355</v>
      </c>
      <c r="S27" s="278" t="s">
        <v>355</v>
      </c>
      <c r="T27" s="278" t="s">
        <v>355</v>
      </c>
      <c r="U27" s="278" t="s">
        <v>355</v>
      </c>
      <c r="V27" s="278" t="s">
        <v>355</v>
      </c>
      <c r="W27" s="278" t="s">
        <v>355</v>
      </c>
      <c r="X27" s="278" t="s">
        <v>355</v>
      </c>
      <c r="Y27" s="278" t="s">
        <v>355</v>
      </c>
      <c r="Z27" s="263"/>
    </row>
    <row r="28" spans="1:26">
      <c r="A28" s="86"/>
      <c r="B28" s="792" t="s">
        <v>268</v>
      </c>
      <c r="C28" s="509">
        <v>0</v>
      </c>
      <c r="D28" s="278">
        <v>0</v>
      </c>
      <c r="E28" s="278">
        <v>0</v>
      </c>
      <c r="F28" s="278">
        <v>0</v>
      </c>
      <c r="G28" s="278">
        <v>0</v>
      </c>
      <c r="H28" s="278">
        <v>0</v>
      </c>
      <c r="I28" s="278">
        <v>0</v>
      </c>
      <c r="J28" s="278">
        <v>0</v>
      </c>
      <c r="K28" s="278">
        <v>0</v>
      </c>
      <c r="L28" s="278">
        <v>0</v>
      </c>
      <c r="M28" s="278">
        <v>0</v>
      </c>
      <c r="N28" s="278">
        <v>0</v>
      </c>
      <c r="O28" s="278">
        <v>0</v>
      </c>
      <c r="P28" s="278">
        <v>0</v>
      </c>
      <c r="Q28" s="278">
        <v>0</v>
      </c>
      <c r="R28" s="278">
        <v>0</v>
      </c>
      <c r="S28" s="278">
        <v>0</v>
      </c>
      <c r="T28" s="278">
        <v>0</v>
      </c>
      <c r="U28" s="278">
        <v>0</v>
      </c>
      <c r="V28" s="278">
        <v>394.97300000000001</v>
      </c>
      <c r="W28" s="278">
        <v>299.053</v>
      </c>
      <c r="X28" s="278">
        <v>338.84300000000002</v>
      </c>
      <c r="Y28" s="278">
        <v>294.06599999999997</v>
      </c>
      <c r="Z28" s="263"/>
    </row>
    <row r="29" spans="1:26">
      <c r="A29" s="86">
        <v>16</v>
      </c>
      <c r="B29" s="791" t="s">
        <v>269</v>
      </c>
      <c r="C29" s="509">
        <v>855.34799999999996</v>
      </c>
      <c r="D29" s="278">
        <v>1586.864</v>
      </c>
      <c r="E29" s="278">
        <v>1645.7570000000001</v>
      </c>
      <c r="F29" s="278">
        <v>1921.076</v>
      </c>
      <c r="G29" s="278">
        <v>1785.5930000000001</v>
      </c>
      <c r="H29" s="278">
        <v>1759.673</v>
      </c>
      <c r="I29" s="278">
        <v>1936.809</v>
      </c>
      <c r="J29" s="278">
        <v>1577.4159999999999</v>
      </c>
      <c r="K29" s="278">
        <v>1573.6110000000001</v>
      </c>
      <c r="L29" s="278">
        <v>1722.7919999999999</v>
      </c>
      <c r="M29" s="278">
        <v>1059.232</v>
      </c>
      <c r="N29" s="278">
        <v>788.9</v>
      </c>
      <c r="O29" s="278">
        <v>841.31</v>
      </c>
      <c r="P29" s="278">
        <v>473.452</v>
      </c>
      <c r="Q29" s="278">
        <v>579.12900000000002</v>
      </c>
      <c r="R29" s="278">
        <v>635.58000000000004</v>
      </c>
      <c r="S29" s="278">
        <v>852.62099999999998</v>
      </c>
      <c r="T29" s="278">
        <v>876.30100000000004</v>
      </c>
      <c r="U29" s="278">
        <v>898.69799999999998</v>
      </c>
      <c r="V29" s="278">
        <v>629.36</v>
      </c>
      <c r="W29" s="278">
        <v>620.88800000000003</v>
      </c>
      <c r="X29" s="278">
        <v>635.52200000000005</v>
      </c>
      <c r="Y29" s="278">
        <v>552.06700000000001</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78" t="s">
        <v>355</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78">
        <v>0</v>
      </c>
      <c r="Z31" s="263"/>
    </row>
    <row r="32" spans="1:26">
      <c r="A32" s="86">
        <v>19</v>
      </c>
      <c r="B32" s="792" t="s">
        <v>356</v>
      </c>
      <c r="C32" s="509">
        <v>0</v>
      </c>
      <c r="D32" s="278">
        <v>0</v>
      </c>
      <c r="E32" s="278">
        <v>0</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78">
        <v>0</v>
      </c>
      <c r="Z32" s="263"/>
    </row>
    <row r="33" spans="1:26">
      <c r="A33" s="86"/>
      <c r="B33" s="792" t="s">
        <v>272</v>
      </c>
      <c r="C33" s="509">
        <v>550.798</v>
      </c>
      <c r="D33" s="278">
        <v>755.08699999999999</v>
      </c>
      <c r="E33" s="278">
        <v>901.26800000000003</v>
      </c>
      <c r="F33" s="278">
        <v>1135.337</v>
      </c>
      <c r="G33" s="278">
        <v>856.07600000000002</v>
      </c>
      <c r="H33" s="278">
        <v>1030.5129999999999</v>
      </c>
      <c r="I33" s="278">
        <v>1176.761</v>
      </c>
      <c r="J33" s="278">
        <v>839.976</v>
      </c>
      <c r="K33" s="278">
        <v>842.32899999999995</v>
      </c>
      <c r="L33" s="278">
        <v>908.97299999999996</v>
      </c>
      <c r="M33" s="278">
        <v>340.86700000000002</v>
      </c>
      <c r="N33" s="278">
        <v>84.373999999999995</v>
      </c>
      <c r="O33" s="278">
        <v>234.20099999999999</v>
      </c>
      <c r="P33" s="278">
        <v>267.50799999999998</v>
      </c>
      <c r="Q33" s="278">
        <v>160.227</v>
      </c>
      <c r="R33" s="278">
        <v>107.044</v>
      </c>
      <c r="S33" s="278">
        <v>238.494</v>
      </c>
      <c r="T33" s="278">
        <v>266.01499999999999</v>
      </c>
      <c r="U33" s="278">
        <v>321.49099999999999</v>
      </c>
      <c r="V33" s="278">
        <v>51.134</v>
      </c>
      <c r="W33" s="278">
        <v>20.623999999999999</v>
      </c>
      <c r="X33" s="278">
        <v>13.028</v>
      </c>
      <c r="Y33" s="278">
        <v>12.571</v>
      </c>
      <c r="Z33" s="263"/>
    </row>
    <row r="34" spans="1:26" ht="25.5" customHeight="1">
      <c r="A34" s="86"/>
      <c r="B34" s="793" t="s">
        <v>169</v>
      </c>
      <c r="C34" s="509">
        <v>267.15600000000001</v>
      </c>
      <c r="D34" s="278">
        <v>0</v>
      </c>
      <c r="E34" s="278">
        <v>0</v>
      </c>
      <c r="F34" s="278">
        <v>0</v>
      </c>
      <c r="G34" s="278">
        <v>0</v>
      </c>
      <c r="H34" s="278">
        <v>0</v>
      </c>
      <c r="I34" s="278">
        <v>0</v>
      </c>
      <c r="J34" s="278">
        <v>0</v>
      </c>
      <c r="K34" s="278">
        <v>0</v>
      </c>
      <c r="L34" s="278">
        <v>0</v>
      </c>
      <c r="M34" s="278">
        <v>0</v>
      </c>
      <c r="N34" s="278">
        <v>0</v>
      </c>
      <c r="O34" s="278">
        <v>0</v>
      </c>
      <c r="P34" s="278">
        <v>0</v>
      </c>
      <c r="Q34" s="278">
        <v>0</v>
      </c>
      <c r="R34" s="278">
        <v>0</v>
      </c>
      <c r="S34" s="278">
        <v>0</v>
      </c>
      <c r="T34" s="278">
        <v>0</v>
      </c>
      <c r="U34" s="278">
        <v>0</v>
      </c>
      <c r="V34" s="278">
        <v>0</v>
      </c>
      <c r="W34" s="278">
        <v>0</v>
      </c>
      <c r="X34" s="278">
        <v>0</v>
      </c>
      <c r="Y34" s="278">
        <v>0</v>
      </c>
      <c r="Z34" s="263"/>
    </row>
    <row r="35" spans="1:26">
      <c r="A35" s="86"/>
      <c r="B35" s="792" t="s">
        <v>362</v>
      </c>
      <c r="C35" s="509" t="s">
        <v>355</v>
      </c>
      <c r="D35" s="278" t="s">
        <v>355</v>
      </c>
      <c r="E35" s="278" t="s">
        <v>355</v>
      </c>
      <c r="F35" s="278" t="s">
        <v>355</v>
      </c>
      <c r="G35" s="278" t="s">
        <v>355</v>
      </c>
      <c r="H35" s="278" t="s">
        <v>355</v>
      </c>
      <c r="I35" s="278" t="s">
        <v>355</v>
      </c>
      <c r="J35" s="278" t="s">
        <v>355</v>
      </c>
      <c r="K35" s="278" t="s">
        <v>355</v>
      </c>
      <c r="L35" s="278" t="s">
        <v>355</v>
      </c>
      <c r="M35" s="278" t="s">
        <v>355</v>
      </c>
      <c r="N35" s="278" t="s">
        <v>355</v>
      </c>
      <c r="O35" s="278" t="s">
        <v>355</v>
      </c>
      <c r="P35" s="278" t="s">
        <v>355</v>
      </c>
      <c r="Q35" s="278" t="s">
        <v>355</v>
      </c>
      <c r="R35" s="278" t="s">
        <v>355</v>
      </c>
      <c r="S35" s="278" t="s">
        <v>355</v>
      </c>
      <c r="T35" s="278" t="s">
        <v>355</v>
      </c>
      <c r="U35" s="278" t="s">
        <v>355</v>
      </c>
      <c r="V35" s="278" t="s">
        <v>355</v>
      </c>
      <c r="W35" s="278" t="s">
        <v>355</v>
      </c>
      <c r="X35" s="278" t="s">
        <v>355</v>
      </c>
      <c r="Y35" s="278" t="s">
        <v>355</v>
      </c>
      <c r="Z35" s="263"/>
    </row>
    <row r="36" spans="1:26">
      <c r="A36" s="86">
        <v>21</v>
      </c>
      <c r="B36" s="518" t="s">
        <v>281</v>
      </c>
      <c r="C36" s="509">
        <v>9243.4639999999999</v>
      </c>
      <c r="D36" s="278">
        <v>11364.116</v>
      </c>
      <c r="E36" s="278">
        <v>12689.364</v>
      </c>
      <c r="F36" s="278">
        <v>11744.026</v>
      </c>
      <c r="G36" s="278">
        <v>12673.712</v>
      </c>
      <c r="H36" s="278">
        <v>11662.148999999999</v>
      </c>
      <c r="I36" s="278">
        <v>11047.284</v>
      </c>
      <c r="J36" s="278">
        <v>12992.584999999999</v>
      </c>
      <c r="K36" s="278">
        <v>11906.905000000001</v>
      </c>
      <c r="L36" s="278">
        <v>8350.1219999999994</v>
      </c>
      <c r="M36" s="278">
        <v>13438.852999999999</v>
      </c>
      <c r="N36" s="278">
        <v>13000.607</v>
      </c>
      <c r="O36" s="278">
        <v>11406.861999999999</v>
      </c>
      <c r="P36" s="278">
        <v>13641.094999999999</v>
      </c>
      <c r="Q36" s="278">
        <v>13381.755999999999</v>
      </c>
      <c r="R36" s="278">
        <v>14503.362999999999</v>
      </c>
      <c r="S36" s="278">
        <v>13432.484</v>
      </c>
      <c r="T36" s="278">
        <v>14598.746999999999</v>
      </c>
      <c r="U36" s="278">
        <v>15880.141</v>
      </c>
      <c r="V36" s="278">
        <v>15940.383</v>
      </c>
      <c r="W36" s="278">
        <v>18150.808000000001</v>
      </c>
      <c r="X36" s="278">
        <v>15719.343999999999</v>
      </c>
      <c r="Y36" s="278">
        <v>16193.550999999999</v>
      </c>
      <c r="Z36" s="263"/>
    </row>
    <row r="37" spans="1:26">
      <c r="A37" s="86">
        <v>22</v>
      </c>
      <c r="B37" s="519" t="s">
        <v>273</v>
      </c>
      <c r="C37" s="510">
        <v>8730.9089999999997</v>
      </c>
      <c r="D37" s="278">
        <v>10596.026</v>
      </c>
      <c r="E37" s="278">
        <v>12207.331</v>
      </c>
      <c r="F37" s="278">
        <v>11166.035</v>
      </c>
      <c r="G37" s="278">
        <v>11850.933000000001</v>
      </c>
      <c r="H37" s="292">
        <v>10675.106</v>
      </c>
      <c r="I37" s="292">
        <v>10037.43</v>
      </c>
      <c r="J37" s="292">
        <v>11901.42</v>
      </c>
      <c r="K37" s="278">
        <v>10785.37</v>
      </c>
      <c r="L37" s="278">
        <v>7232.16</v>
      </c>
      <c r="M37" s="278">
        <v>12136.184999999999</v>
      </c>
      <c r="N37" s="278">
        <v>11357.191999999999</v>
      </c>
      <c r="O37" s="278">
        <v>9420.9069999999992</v>
      </c>
      <c r="P37" s="278">
        <v>11548.647999999999</v>
      </c>
      <c r="Q37" s="278">
        <v>11843.441999999999</v>
      </c>
      <c r="R37" s="278">
        <v>13079.894</v>
      </c>
      <c r="S37" s="278">
        <v>11896.504000000001</v>
      </c>
      <c r="T37" s="278">
        <v>13067.102999999999</v>
      </c>
      <c r="U37" s="278">
        <v>13809.419</v>
      </c>
      <c r="V37" s="278">
        <v>13421.424999999999</v>
      </c>
      <c r="W37" s="278">
        <v>15789.124</v>
      </c>
      <c r="X37" s="278">
        <v>13458.308000000001</v>
      </c>
      <c r="Y37" s="278">
        <v>13660.795</v>
      </c>
      <c r="Z37" s="263"/>
    </row>
    <row r="38" spans="1:26">
      <c r="A38" s="86">
        <v>23</v>
      </c>
      <c r="B38" s="790" t="s">
        <v>274</v>
      </c>
      <c r="C38" s="509">
        <v>1875.3789999999999</v>
      </c>
      <c r="D38" s="278">
        <v>2533.2730000000001</v>
      </c>
      <c r="E38" s="278">
        <v>2238.8490000000002</v>
      </c>
      <c r="F38" s="278">
        <v>2598.4140000000002</v>
      </c>
      <c r="G38" s="278">
        <v>2685.4740000000002</v>
      </c>
      <c r="H38" s="278">
        <v>2915.348</v>
      </c>
      <c r="I38" s="278">
        <v>2446.6320000000001</v>
      </c>
      <c r="J38" s="278">
        <v>3369.5949999999998</v>
      </c>
      <c r="K38" s="278">
        <v>2767.32</v>
      </c>
      <c r="L38" s="278">
        <v>1731.489</v>
      </c>
      <c r="M38" s="278">
        <v>3357.7489999999998</v>
      </c>
      <c r="N38" s="278">
        <v>2889.8339999999998</v>
      </c>
      <c r="O38" s="278">
        <v>2426.5300000000002</v>
      </c>
      <c r="P38" s="278">
        <v>2344.3110000000001</v>
      </c>
      <c r="Q38" s="278">
        <v>2821.7339999999999</v>
      </c>
      <c r="R38" s="278">
        <v>3093.1469999999999</v>
      </c>
      <c r="S38" s="278">
        <v>2661.2069999999999</v>
      </c>
      <c r="T38" s="278">
        <v>2165.8000000000002</v>
      </c>
      <c r="U38" s="278">
        <v>2664.1129999999998</v>
      </c>
      <c r="V38" s="278">
        <v>3149.6089999999999</v>
      </c>
      <c r="W38" s="278">
        <v>3314.5219999999999</v>
      </c>
      <c r="X38" s="278">
        <v>3093.3719999999998</v>
      </c>
      <c r="Y38" s="278">
        <v>2931.3609999999999</v>
      </c>
      <c r="Z38" s="263"/>
    </row>
    <row r="39" spans="1:26">
      <c r="A39" s="86"/>
      <c r="B39" s="791" t="s">
        <v>363</v>
      </c>
      <c r="C39" s="509">
        <v>1863.9259999999999</v>
      </c>
      <c r="D39" s="278">
        <v>2506.1930000000002</v>
      </c>
      <c r="E39" s="278">
        <v>2198.2640000000001</v>
      </c>
      <c r="F39" s="278">
        <v>2545.4160000000002</v>
      </c>
      <c r="G39" s="278">
        <v>2609.2440000000001</v>
      </c>
      <c r="H39" s="278">
        <v>2839.4290000000001</v>
      </c>
      <c r="I39" s="278">
        <v>2408.3319999999999</v>
      </c>
      <c r="J39" s="278">
        <v>3304.3519999999999</v>
      </c>
      <c r="K39" s="278">
        <v>2718.5680000000002</v>
      </c>
      <c r="L39" s="278">
        <v>1696.498</v>
      </c>
      <c r="M39" s="278">
        <v>3265.991</v>
      </c>
      <c r="N39" s="278">
        <v>2825.3629999999998</v>
      </c>
      <c r="O39" s="278">
        <v>2376.953</v>
      </c>
      <c r="P39" s="278">
        <v>2306.9989999999998</v>
      </c>
      <c r="Q39" s="278">
        <v>2803.6120000000001</v>
      </c>
      <c r="R39" s="278">
        <v>3057.3389999999999</v>
      </c>
      <c r="S39" s="278">
        <v>2630.19</v>
      </c>
      <c r="T39" s="278">
        <v>2138.6419999999998</v>
      </c>
      <c r="U39" s="278">
        <v>2630.5830000000001</v>
      </c>
      <c r="V39" s="278">
        <v>3119.6559999999999</v>
      </c>
      <c r="W39" s="278">
        <v>3276.72</v>
      </c>
      <c r="X39" s="278">
        <v>3059.627</v>
      </c>
      <c r="Y39" s="278">
        <v>2890.1779999999999</v>
      </c>
      <c r="Z39" s="263"/>
    </row>
    <row r="40" spans="1:26">
      <c r="A40" s="86"/>
      <c r="B40" s="791" t="s">
        <v>364</v>
      </c>
      <c r="C40" s="509">
        <v>11.452999999999999</v>
      </c>
      <c r="D40" s="278">
        <v>27.08</v>
      </c>
      <c r="E40" s="278">
        <v>40.585000000000001</v>
      </c>
      <c r="F40" s="278">
        <v>52.997999999999998</v>
      </c>
      <c r="G40" s="278">
        <v>76.23</v>
      </c>
      <c r="H40" s="278">
        <v>75.918999999999997</v>
      </c>
      <c r="I40" s="278">
        <v>38.299999999999997</v>
      </c>
      <c r="J40" s="278">
        <v>65.242999999999995</v>
      </c>
      <c r="K40" s="278">
        <v>48.752000000000002</v>
      </c>
      <c r="L40" s="278">
        <v>34.991</v>
      </c>
      <c r="M40" s="278">
        <v>91.757999999999996</v>
      </c>
      <c r="N40" s="278">
        <v>64.471000000000004</v>
      </c>
      <c r="O40" s="278">
        <v>49.576999999999998</v>
      </c>
      <c r="P40" s="278">
        <v>37.311999999999998</v>
      </c>
      <c r="Q40" s="278">
        <v>18.122</v>
      </c>
      <c r="R40" s="278">
        <v>35.808</v>
      </c>
      <c r="S40" s="278">
        <v>31.016999999999999</v>
      </c>
      <c r="T40" s="278">
        <v>27.158000000000001</v>
      </c>
      <c r="U40" s="278">
        <v>33.53</v>
      </c>
      <c r="V40" s="278">
        <v>29.952999999999999</v>
      </c>
      <c r="W40" s="278">
        <v>37.802</v>
      </c>
      <c r="X40" s="278">
        <v>33.744999999999997</v>
      </c>
      <c r="Y40" s="278">
        <v>41.183</v>
      </c>
      <c r="Z40" s="263"/>
    </row>
    <row r="41" spans="1:26">
      <c r="A41" s="86">
        <v>24</v>
      </c>
      <c r="B41" s="790" t="s">
        <v>365</v>
      </c>
      <c r="C41" s="509">
        <v>785.35400000000004</v>
      </c>
      <c r="D41" s="278">
        <v>923.06</v>
      </c>
      <c r="E41" s="278">
        <v>1219.3389999999999</v>
      </c>
      <c r="F41" s="278">
        <v>972.12300000000005</v>
      </c>
      <c r="G41" s="278">
        <v>1122.991</v>
      </c>
      <c r="H41" s="278">
        <v>877.36099999999999</v>
      </c>
      <c r="I41" s="278">
        <v>982.38800000000003</v>
      </c>
      <c r="J41" s="278">
        <v>955.61800000000005</v>
      </c>
      <c r="K41" s="278">
        <v>957.42100000000005</v>
      </c>
      <c r="L41" s="278">
        <v>775.375</v>
      </c>
      <c r="M41" s="278">
        <v>1153.1890000000001</v>
      </c>
      <c r="N41" s="278">
        <v>937.45</v>
      </c>
      <c r="O41" s="278">
        <v>644.58799999999997</v>
      </c>
      <c r="P41" s="278">
        <v>829.48800000000006</v>
      </c>
      <c r="Q41" s="278">
        <v>616.80200000000002</v>
      </c>
      <c r="R41" s="278">
        <v>778.32100000000003</v>
      </c>
      <c r="S41" s="278">
        <v>684.45500000000004</v>
      </c>
      <c r="T41" s="278">
        <v>873.822</v>
      </c>
      <c r="U41" s="278">
        <v>869.12</v>
      </c>
      <c r="V41" s="278">
        <v>808.63</v>
      </c>
      <c r="W41" s="278">
        <v>1084.7370000000001</v>
      </c>
      <c r="X41" s="278">
        <v>771.22900000000004</v>
      </c>
      <c r="Y41" s="278">
        <v>839.06799999999998</v>
      </c>
      <c r="Z41" s="263"/>
    </row>
    <row r="42" spans="1:26">
      <c r="A42" s="86">
        <v>25</v>
      </c>
      <c r="B42" s="790" t="s">
        <v>366</v>
      </c>
      <c r="C42" s="509">
        <v>421.137</v>
      </c>
      <c r="D42" s="278">
        <v>262.84100000000001</v>
      </c>
      <c r="E42" s="278">
        <v>135.93100000000001</v>
      </c>
      <c r="F42" s="278">
        <v>231.27099999999999</v>
      </c>
      <c r="G42" s="278">
        <v>300.46199999999999</v>
      </c>
      <c r="H42" s="278">
        <v>415.66899999999998</v>
      </c>
      <c r="I42" s="278">
        <v>251.81200000000001</v>
      </c>
      <c r="J42" s="278">
        <v>358.47800000000001</v>
      </c>
      <c r="K42" s="278">
        <v>321.59500000000003</v>
      </c>
      <c r="L42" s="278">
        <v>265.71699999999998</v>
      </c>
      <c r="M42" s="278">
        <v>496.80900000000003</v>
      </c>
      <c r="N42" s="278">
        <v>468.00099999999998</v>
      </c>
      <c r="O42" s="278">
        <v>448.90100000000001</v>
      </c>
      <c r="P42" s="278">
        <v>434.99599999999998</v>
      </c>
      <c r="Q42" s="278">
        <v>466.21699999999998</v>
      </c>
      <c r="R42" s="278">
        <v>579.16600000000005</v>
      </c>
      <c r="S42" s="278">
        <v>524.21</v>
      </c>
      <c r="T42" s="278">
        <v>301.185</v>
      </c>
      <c r="U42" s="278">
        <v>439.96899999999999</v>
      </c>
      <c r="V42" s="278">
        <v>544.89499999999998</v>
      </c>
      <c r="W42" s="278">
        <v>598.84799999999996</v>
      </c>
      <c r="X42" s="278">
        <v>489.767</v>
      </c>
      <c r="Y42" s="278">
        <v>382.45699999999999</v>
      </c>
      <c r="Z42" s="263"/>
    </row>
    <row r="43" spans="1:26">
      <c r="A43" s="86">
        <v>26</v>
      </c>
      <c r="B43" s="790" t="s">
        <v>275</v>
      </c>
      <c r="C43" s="509">
        <v>190.922</v>
      </c>
      <c r="D43" s="278">
        <v>221.84800000000001</v>
      </c>
      <c r="E43" s="278">
        <v>241.01499999999999</v>
      </c>
      <c r="F43" s="278">
        <v>162.601</v>
      </c>
      <c r="G43" s="278">
        <v>248.75700000000001</v>
      </c>
      <c r="H43" s="278">
        <v>198.53800000000001</v>
      </c>
      <c r="I43" s="278">
        <v>278.00099999999998</v>
      </c>
      <c r="J43" s="278">
        <v>231.25899999999999</v>
      </c>
      <c r="K43" s="278">
        <v>222.95599999999999</v>
      </c>
      <c r="L43" s="278">
        <v>276.02499999999998</v>
      </c>
      <c r="M43" s="278">
        <v>270.63499999999999</v>
      </c>
      <c r="N43" s="278">
        <v>233.768</v>
      </c>
      <c r="O43" s="278">
        <v>252.94</v>
      </c>
      <c r="P43" s="278">
        <v>188.78800000000001</v>
      </c>
      <c r="Q43" s="278">
        <v>253.02600000000001</v>
      </c>
      <c r="R43" s="278">
        <v>247.16399999999999</v>
      </c>
      <c r="S43" s="278">
        <v>193.69200000000001</v>
      </c>
      <c r="T43" s="278">
        <v>152.238</v>
      </c>
      <c r="U43" s="278">
        <v>246.714</v>
      </c>
      <c r="V43" s="278">
        <v>186.643</v>
      </c>
      <c r="W43" s="278">
        <v>215.44499999999999</v>
      </c>
      <c r="X43" s="278">
        <v>181.94900000000001</v>
      </c>
      <c r="Y43" s="278">
        <v>203.059</v>
      </c>
      <c r="Z43" s="263"/>
    </row>
    <row r="44" spans="1:26">
      <c r="A44" s="86"/>
      <c r="B44" s="791" t="s">
        <v>367</v>
      </c>
      <c r="C44" s="509">
        <v>69.808999999999997</v>
      </c>
      <c r="D44" s="278">
        <v>82.078999999999994</v>
      </c>
      <c r="E44" s="278">
        <v>90.231999999999999</v>
      </c>
      <c r="F44" s="278">
        <v>81.710999999999999</v>
      </c>
      <c r="G44" s="278">
        <v>84.796000000000006</v>
      </c>
      <c r="H44" s="278">
        <v>86.656000000000006</v>
      </c>
      <c r="I44" s="278">
        <v>92.63</v>
      </c>
      <c r="J44" s="278">
        <v>108.232</v>
      </c>
      <c r="K44" s="278">
        <v>114.45399999999999</v>
      </c>
      <c r="L44" s="278">
        <v>125.357</v>
      </c>
      <c r="M44" s="278">
        <v>142.136</v>
      </c>
      <c r="N44" s="278">
        <v>129.94999999999999</v>
      </c>
      <c r="O44" s="278">
        <v>126.858</v>
      </c>
      <c r="P44" s="278">
        <v>128.417</v>
      </c>
      <c r="Q44" s="278">
        <v>126.292</v>
      </c>
      <c r="R44" s="278">
        <v>132.15700000000001</v>
      </c>
      <c r="S44" s="278">
        <v>124.71899999999999</v>
      </c>
      <c r="T44" s="278">
        <v>122.108</v>
      </c>
      <c r="U44" s="278">
        <v>124.253</v>
      </c>
      <c r="V44" s="278">
        <v>105.926</v>
      </c>
      <c r="W44" s="278">
        <v>109.80800000000001</v>
      </c>
      <c r="X44" s="278">
        <v>94.533000000000001</v>
      </c>
      <c r="Y44" s="278">
        <v>100.21</v>
      </c>
      <c r="Z44" s="263"/>
    </row>
    <row r="45" spans="1:26">
      <c r="A45" s="86"/>
      <c r="B45" s="791" t="s">
        <v>368</v>
      </c>
      <c r="C45" s="509">
        <v>121.113</v>
      </c>
      <c r="D45" s="278">
        <v>139.76900000000001</v>
      </c>
      <c r="E45" s="278">
        <v>150.78299999999999</v>
      </c>
      <c r="F45" s="278">
        <v>80.89</v>
      </c>
      <c r="G45" s="278">
        <v>163.96100000000001</v>
      </c>
      <c r="H45" s="278">
        <v>111.88200000000001</v>
      </c>
      <c r="I45" s="278">
        <v>185.37100000000001</v>
      </c>
      <c r="J45" s="278">
        <v>123.027</v>
      </c>
      <c r="K45" s="278">
        <v>108.502</v>
      </c>
      <c r="L45" s="278">
        <v>150.66800000000001</v>
      </c>
      <c r="M45" s="278">
        <v>128.499</v>
      </c>
      <c r="N45" s="278">
        <v>103.818</v>
      </c>
      <c r="O45" s="278">
        <v>126.08199999999999</v>
      </c>
      <c r="P45" s="278">
        <v>60.371000000000002</v>
      </c>
      <c r="Q45" s="278">
        <v>126.73399999999999</v>
      </c>
      <c r="R45" s="278">
        <v>115.00700000000001</v>
      </c>
      <c r="S45" s="278">
        <v>68.972999999999999</v>
      </c>
      <c r="T45" s="278">
        <v>30.13</v>
      </c>
      <c r="U45" s="278">
        <v>122.461</v>
      </c>
      <c r="V45" s="278">
        <v>80.716999999999999</v>
      </c>
      <c r="W45" s="278">
        <v>105.637</v>
      </c>
      <c r="X45" s="278">
        <v>87.415999999999997</v>
      </c>
      <c r="Y45" s="278">
        <v>102.849</v>
      </c>
      <c r="Z45" s="263"/>
    </row>
    <row r="46" spans="1:26">
      <c r="A46" s="86">
        <v>27</v>
      </c>
      <c r="B46" s="790" t="s">
        <v>276</v>
      </c>
      <c r="C46" s="509">
        <v>861.19200000000001</v>
      </c>
      <c r="D46" s="278">
        <v>1175.3320000000001</v>
      </c>
      <c r="E46" s="278">
        <v>1013.425</v>
      </c>
      <c r="F46" s="278">
        <v>1159.788</v>
      </c>
      <c r="G46" s="278">
        <v>1201.4179999999999</v>
      </c>
      <c r="H46" s="278">
        <v>1289.0229999999999</v>
      </c>
      <c r="I46" s="278">
        <v>1087.364</v>
      </c>
      <c r="J46" s="278">
        <v>1541.085</v>
      </c>
      <c r="K46" s="278">
        <v>1235.529</v>
      </c>
      <c r="L46" s="278">
        <v>753.05499999999995</v>
      </c>
      <c r="M46" s="278">
        <v>1480.223</v>
      </c>
      <c r="N46" s="278">
        <v>1261.172</v>
      </c>
      <c r="O46" s="278">
        <v>1079.7670000000001</v>
      </c>
      <c r="P46" s="278">
        <v>1027.816</v>
      </c>
      <c r="Q46" s="278">
        <v>1240.2460000000001</v>
      </c>
      <c r="R46" s="278">
        <v>1378.586</v>
      </c>
      <c r="S46" s="278">
        <v>1163.338</v>
      </c>
      <c r="T46" s="278">
        <v>913.36400000000003</v>
      </c>
      <c r="U46" s="278">
        <v>1147.443</v>
      </c>
      <c r="V46" s="278">
        <v>1409.2280000000001</v>
      </c>
      <c r="W46" s="278">
        <v>1451.163</v>
      </c>
      <c r="X46" s="278">
        <v>1378.067</v>
      </c>
      <c r="Y46" s="278">
        <v>1290.9490000000001</v>
      </c>
      <c r="Z46" s="263"/>
    </row>
    <row r="47" spans="1:26" ht="25">
      <c r="A47" s="520">
        <v>28</v>
      </c>
      <c r="B47" s="796" t="s">
        <v>1337</v>
      </c>
      <c r="C47" s="509">
        <v>245.268</v>
      </c>
      <c r="D47" s="278">
        <v>268.536</v>
      </c>
      <c r="E47" s="278">
        <v>282.17599999999999</v>
      </c>
      <c r="F47" s="278">
        <v>248.13200000000001</v>
      </c>
      <c r="G47" s="278">
        <v>242.77099999999999</v>
      </c>
      <c r="H47" s="278">
        <v>271.74</v>
      </c>
      <c r="I47" s="278">
        <v>292.95299999999997</v>
      </c>
      <c r="J47" s="278">
        <v>273.41300000000001</v>
      </c>
      <c r="K47" s="278">
        <v>241.70500000000001</v>
      </c>
      <c r="L47" s="278">
        <v>160.53100000000001</v>
      </c>
      <c r="M47" s="278">
        <v>178.87299999999999</v>
      </c>
      <c r="N47" s="278">
        <v>149.94800000000001</v>
      </c>
      <c r="O47" s="278">
        <v>74.998000000000005</v>
      </c>
      <c r="P47" s="278">
        <v>131.864</v>
      </c>
      <c r="Q47" s="278">
        <v>131.22800000000001</v>
      </c>
      <c r="R47" s="278">
        <v>130.126</v>
      </c>
      <c r="S47" s="278">
        <v>112.331</v>
      </c>
      <c r="T47" s="278">
        <v>111.568</v>
      </c>
      <c r="U47" s="278">
        <v>112.67</v>
      </c>
      <c r="V47" s="278">
        <v>113.64400000000001</v>
      </c>
      <c r="W47" s="278">
        <v>113.57</v>
      </c>
      <c r="X47" s="278">
        <v>111.857</v>
      </c>
      <c r="Y47" s="278">
        <v>112.678</v>
      </c>
      <c r="Z47" s="263"/>
    </row>
    <row r="48" spans="1:26">
      <c r="A48" s="86">
        <v>29</v>
      </c>
      <c r="B48" s="790" t="s">
        <v>1338</v>
      </c>
      <c r="C48" s="509">
        <v>4351.6570000000002</v>
      </c>
      <c r="D48" s="278">
        <v>5211.1360000000004</v>
      </c>
      <c r="E48" s="278">
        <v>7076.5959999999995</v>
      </c>
      <c r="F48" s="278">
        <v>5793.7060000000001</v>
      </c>
      <c r="G48" s="278">
        <v>6049.06</v>
      </c>
      <c r="H48" s="278">
        <v>4707.4269999999997</v>
      </c>
      <c r="I48" s="278">
        <v>4698.28</v>
      </c>
      <c r="J48" s="278">
        <v>5171.9719999999998</v>
      </c>
      <c r="K48" s="278">
        <v>5038.8440000000001</v>
      </c>
      <c r="L48" s="278">
        <v>3269.9679999999998</v>
      </c>
      <c r="M48" s="278">
        <v>5198.7070000000003</v>
      </c>
      <c r="N48" s="278">
        <v>5417.0190000000002</v>
      </c>
      <c r="O48" s="278">
        <v>4493.183</v>
      </c>
      <c r="P48" s="278">
        <v>6591.3850000000002</v>
      </c>
      <c r="Q48" s="278">
        <v>6314.1890000000003</v>
      </c>
      <c r="R48" s="278">
        <v>6873.384</v>
      </c>
      <c r="S48" s="278">
        <v>6557.2709999999997</v>
      </c>
      <c r="T48" s="278">
        <v>8549.1260000000002</v>
      </c>
      <c r="U48" s="278">
        <v>8329.39</v>
      </c>
      <c r="V48" s="278">
        <v>7208.7759999999998</v>
      </c>
      <c r="W48" s="278">
        <v>9010.8389999999999</v>
      </c>
      <c r="X48" s="278">
        <v>7432.067</v>
      </c>
      <c r="Y48" s="278">
        <v>7901.223</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78" t="s">
        <v>355</v>
      </c>
      <c r="Z49" s="263"/>
    </row>
    <row r="50" spans="1:26">
      <c r="A50" s="86">
        <v>31</v>
      </c>
      <c r="B50" s="519" t="s">
        <v>242</v>
      </c>
      <c r="C50" s="509">
        <v>508.70499999999998</v>
      </c>
      <c r="D50" s="278">
        <v>764.42100000000005</v>
      </c>
      <c r="E50" s="278">
        <v>478.21499999999997</v>
      </c>
      <c r="F50" s="278">
        <v>574.16800000000001</v>
      </c>
      <c r="G50" s="278">
        <v>818.88199999999995</v>
      </c>
      <c r="H50" s="278">
        <v>981.64300000000003</v>
      </c>
      <c r="I50" s="278">
        <v>1005.123</v>
      </c>
      <c r="J50" s="278">
        <v>1085.7339999999999</v>
      </c>
      <c r="K50" s="278">
        <v>1115.403</v>
      </c>
      <c r="L50" s="278">
        <v>1113.1420000000001</v>
      </c>
      <c r="M50" s="278">
        <v>1296.8510000000001</v>
      </c>
      <c r="N50" s="278">
        <v>1637.8920000000001</v>
      </c>
      <c r="O50" s="278">
        <v>1981.6320000000001</v>
      </c>
      <c r="P50" s="278">
        <v>2087.6640000000002</v>
      </c>
      <c r="Q50" s="278">
        <v>1531.973</v>
      </c>
      <c r="R50" s="278">
        <v>1418.069</v>
      </c>
      <c r="S50" s="278">
        <v>1530.0889999999999</v>
      </c>
      <c r="T50" s="278">
        <v>1526.3820000000001</v>
      </c>
      <c r="U50" s="278">
        <v>2064.6089999999999</v>
      </c>
      <c r="V50" s="278">
        <v>2513.3560000000002</v>
      </c>
      <c r="W50" s="278">
        <v>2355.6909999999998</v>
      </c>
      <c r="X50" s="278">
        <v>2255.0369999999998</v>
      </c>
      <c r="Y50" s="278">
        <v>2526.453</v>
      </c>
      <c r="Z50" s="263"/>
    </row>
    <row r="51" spans="1:26">
      <c r="A51" s="86"/>
      <c r="B51" s="790" t="s">
        <v>369</v>
      </c>
      <c r="C51" s="509">
        <v>419.21199999999999</v>
      </c>
      <c r="D51" s="278">
        <v>658.83100000000002</v>
      </c>
      <c r="E51" s="278">
        <v>375.108</v>
      </c>
      <c r="F51" s="278">
        <v>488.89600000000002</v>
      </c>
      <c r="G51" s="278">
        <v>718.31200000000001</v>
      </c>
      <c r="H51" s="278">
        <v>875.13</v>
      </c>
      <c r="I51" s="278">
        <v>890.67600000000004</v>
      </c>
      <c r="J51" s="278">
        <v>935.99099999999999</v>
      </c>
      <c r="K51" s="278">
        <v>986.77800000000002</v>
      </c>
      <c r="L51" s="278">
        <v>968.61500000000001</v>
      </c>
      <c r="M51" s="278">
        <v>1130.8209999999999</v>
      </c>
      <c r="N51" s="278">
        <v>1429.442</v>
      </c>
      <c r="O51" s="278">
        <v>1716.011</v>
      </c>
      <c r="P51" s="278">
        <v>1816.3219999999999</v>
      </c>
      <c r="Q51" s="278">
        <v>1291.175</v>
      </c>
      <c r="R51" s="278">
        <v>1208.07</v>
      </c>
      <c r="S51" s="278">
        <v>1316.931</v>
      </c>
      <c r="T51" s="278">
        <v>1317.4929999999999</v>
      </c>
      <c r="U51" s="278">
        <v>1831.7170000000001</v>
      </c>
      <c r="V51" s="278">
        <v>2174.915</v>
      </c>
      <c r="W51" s="278">
        <v>2034.585</v>
      </c>
      <c r="X51" s="278">
        <v>1916.5060000000001</v>
      </c>
      <c r="Y51" s="278">
        <v>2196.11</v>
      </c>
      <c r="Z51" s="263"/>
    </row>
    <row r="52" spans="1:26">
      <c r="A52" s="86"/>
      <c r="B52" s="790" t="s">
        <v>370</v>
      </c>
      <c r="C52" s="509">
        <v>89.236999999999995</v>
      </c>
      <c r="D52" s="278">
        <v>105.211</v>
      </c>
      <c r="E52" s="278">
        <v>102.87</v>
      </c>
      <c r="F52" s="278">
        <v>84.981999999999999</v>
      </c>
      <c r="G52" s="278">
        <v>100.164</v>
      </c>
      <c r="H52" s="278">
        <v>106.029</v>
      </c>
      <c r="I52" s="278">
        <v>113.946</v>
      </c>
      <c r="J52" s="278">
        <v>149.209</v>
      </c>
      <c r="K52" s="278">
        <v>128.065</v>
      </c>
      <c r="L52" s="278">
        <v>143.96600000000001</v>
      </c>
      <c r="M52" s="278">
        <v>165.369</v>
      </c>
      <c r="N52" s="278">
        <v>207.61600000000001</v>
      </c>
      <c r="O52" s="278">
        <v>264.62299999999999</v>
      </c>
      <c r="P52" s="278">
        <v>270.27</v>
      </c>
      <c r="Q52" s="278">
        <v>240.02500000000001</v>
      </c>
      <c r="R52" s="278">
        <v>209.28</v>
      </c>
      <c r="S52" s="278">
        <v>212.38200000000001</v>
      </c>
      <c r="T52" s="278">
        <v>208.124</v>
      </c>
      <c r="U52" s="278">
        <v>231.86</v>
      </c>
      <c r="V52" s="278">
        <v>337.18799999999999</v>
      </c>
      <c r="W52" s="278">
        <v>319.92200000000003</v>
      </c>
      <c r="X52" s="278">
        <v>337.40199999999999</v>
      </c>
      <c r="Y52" s="278">
        <v>329.08100000000002</v>
      </c>
      <c r="Z52" s="263"/>
    </row>
    <row r="53" spans="1:26">
      <c r="A53" s="86">
        <v>32</v>
      </c>
      <c r="B53" s="519" t="s">
        <v>277</v>
      </c>
      <c r="C53" s="509">
        <v>3.85</v>
      </c>
      <c r="D53" s="278">
        <v>3.669</v>
      </c>
      <c r="E53" s="278">
        <v>3.8180000000000001</v>
      </c>
      <c r="F53" s="278">
        <v>3.823</v>
      </c>
      <c r="G53" s="278">
        <v>3.8969999999999998</v>
      </c>
      <c r="H53" s="278">
        <v>5.4</v>
      </c>
      <c r="I53" s="278">
        <v>4.7309999999999999</v>
      </c>
      <c r="J53" s="278">
        <v>5.431</v>
      </c>
      <c r="K53" s="278">
        <v>6.1319999999999997</v>
      </c>
      <c r="L53" s="278">
        <v>4.82</v>
      </c>
      <c r="M53" s="278">
        <v>5.8170000000000002</v>
      </c>
      <c r="N53" s="278">
        <v>5.5229999999999997</v>
      </c>
      <c r="O53" s="278">
        <v>4.3230000000000004</v>
      </c>
      <c r="P53" s="278">
        <v>4.7830000000000004</v>
      </c>
      <c r="Q53" s="278">
        <v>6.3410000000000002</v>
      </c>
      <c r="R53" s="278">
        <v>5.4</v>
      </c>
      <c r="S53" s="278">
        <v>5.891</v>
      </c>
      <c r="T53" s="278">
        <v>5.2619999999999996</v>
      </c>
      <c r="U53" s="278">
        <v>6.1130000000000004</v>
      </c>
      <c r="V53" s="278">
        <v>5.6020000000000003</v>
      </c>
      <c r="W53" s="278">
        <v>5.9930000000000003</v>
      </c>
      <c r="X53" s="278">
        <v>5.9989999999999997</v>
      </c>
      <c r="Y53" s="278">
        <v>6.3029999999999999</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78">
        <v>0</v>
      </c>
      <c r="Z54" s="263"/>
    </row>
    <row r="55" spans="1:26">
      <c r="A55" s="86">
        <v>34</v>
      </c>
      <c r="B55" s="790" t="s">
        <v>371</v>
      </c>
      <c r="C55" s="509">
        <v>3.85</v>
      </c>
      <c r="D55" s="278">
        <v>3.669</v>
      </c>
      <c r="E55" s="278">
        <v>3.8180000000000001</v>
      </c>
      <c r="F55" s="278">
        <v>3.823</v>
      </c>
      <c r="G55" s="278">
        <v>3.8969999999999998</v>
      </c>
      <c r="H55" s="278">
        <v>5.4</v>
      </c>
      <c r="I55" s="278">
        <v>4.7309999999999999</v>
      </c>
      <c r="J55" s="278">
        <v>5.431</v>
      </c>
      <c r="K55" s="278">
        <v>6.1319999999999997</v>
      </c>
      <c r="L55" s="278">
        <v>4.82</v>
      </c>
      <c r="M55" s="278">
        <v>5.8170000000000002</v>
      </c>
      <c r="N55" s="278">
        <v>5.5229999999999997</v>
      </c>
      <c r="O55" s="278">
        <v>4.3230000000000004</v>
      </c>
      <c r="P55" s="278">
        <v>4.7830000000000004</v>
      </c>
      <c r="Q55" s="278">
        <v>6.3410000000000002</v>
      </c>
      <c r="R55" s="278">
        <v>5.4</v>
      </c>
      <c r="S55" s="278">
        <v>5.891</v>
      </c>
      <c r="T55" s="278">
        <v>5.2619999999999996</v>
      </c>
      <c r="U55" s="278">
        <v>6.1130000000000004</v>
      </c>
      <c r="V55" s="278">
        <v>5.6020000000000003</v>
      </c>
      <c r="W55" s="278">
        <v>5.9930000000000003</v>
      </c>
      <c r="X55" s="278">
        <v>5.9989999999999997</v>
      </c>
      <c r="Y55" s="278">
        <v>6.3029999999999999</v>
      </c>
      <c r="Z55" s="263"/>
    </row>
    <row r="56" spans="1:26">
      <c r="A56" s="6">
        <v>35</v>
      </c>
      <c r="B56" s="517" t="s">
        <v>372</v>
      </c>
      <c r="C56" s="509">
        <v>53964.353499999997</v>
      </c>
      <c r="D56" s="278">
        <v>53152.910099999994</v>
      </c>
      <c r="E56" s="278">
        <v>53811.894199999995</v>
      </c>
      <c r="F56" s="278">
        <v>54384.756599999993</v>
      </c>
      <c r="G56" s="278">
        <v>61267.782600000006</v>
      </c>
      <c r="H56" s="278">
        <v>60386.553099999997</v>
      </c>
      <c r="I56" s="278">
        <v>62571.042000000001</v>
      </c>
      <c r="J56" s="278">
        <v>63036.768900000003</v>
      </c>
      <c r="K56" s="278">
        <v>63658.519800000002</v>
      </c>
      <c r="L56" s="278">
        <v>60512.632599999997</v>
      </c>
      <c r="M56" s="278">
        <v>62014.037599999996</v>
      </c>
      <c r="N56" s="278">
        <v>63475.836300000003</v>
      </c>
      <c r="O56" s="278">
        <v>62058.459699999999</v>
      </c>
      <c r="P56" s="278">
        <v>58310.362699999998</v>
      </c>
      <c r="Q56" s="278">
        <v>60323.147900000004</v>
      </c>
      <c r="R56" s="278">
        <v>56747.832499999997</v>
      </c>
      <c r="S56" s="278">
        <v>59690.231699999997</v>
      </c>
      <c r="T56" s="278">
        <v>59734.034100000004</v>
      </c>
      <c r="U56" s="278">
        <v>60976.660499999998</v>
      </c>
      <c r="V56" s="278">
        <v>60284.782100000004</v>
      </c>
      <c r="W56" s="278">
        <v>59156.877499999995</v>
      </c>
      <c r="X56" s="278" t="s">
        <v>878</v>
      </c>
      <c r="Y56" s="278" t="s">
        <v>878</v>
      </c>
      <c r="Z56" s="263"/>
    </row>
    <row r="57" spans="1:26" s="182" customFormat="1" ht="14.5">
      <c r="A57" s="521">
        <v>36</v>
      </c>
      <c r="B57" s="522" t="s">
        <v>1341</v>
      </c>
      <c r="C57" s="509">
        <v>50674.741099999999</v>
      </c>
      <c r="D57" s="278">
        <v>49860.620499999997</v>
      </c>
      <c r="E57" s="278">
        <v>50490.510999999999</v>
      </c>
      <c r="F57" s="278">
        <v>51113.224499999997</v>
      </c>
      <c r="G57" s="278">
        <v>57973.704400000002</v>
      </c>
      <c r="H57" s="278">
        <v>57110.778200000001</v>
      </c>
      <c r="I57" s="278">
        <v>59368.239099999999</v>
      </c>
      <c r="J57" s="278">
        <v>59889.0314</v>
      </c>
      <c r="K57" s="278">
        <v>60578.609400000001</v>
      </c>
      <c r="L57" s="278">
        <v>57456.701300000001</v>
      </c>
      <c r="M57" s="278">
        <v>59038.955099999999</v>
      </c>
      <c r="N57" s="278">
        <v>60522.678800000002</v>
      </c>
      <c r="O57" s="278">
        <v>59117.2811</v>
      </c>
      <c r="P57" s="278">
        <v>55382.934300000001</v>
      </c>
      <c r="Q57" s="278">
        <v>57368.338300000003</v>
      </c>
      <c r="R57" s="278">
        <v>53794.393799999998</v>
      </c>
      <c r="S57" s="278">
        <v>56752.049099999997</v>
      </c>
      <c r="T57" s="278">
        <v>56840.518900000003</v>
      </c>
      <c r="U57" s="278">
        <v>58150.692499999997</v>
      </c>
      <c r="V57" s="278">
        <v>57429.493300000002</v>
      </c>
      <c r="W57" s="278">
        <v>56230.470699999998</v>
      </c>
      <c r="X57" s="278" t="s">
        <v>878</v>
      </c>
      <c r="Y57" s="278" t="s">
        <v>878</v>
      </c>
      <c r="Z57" s="263"/>
    </row>
    <row r="58" spans="1:26" s="182" customFormat="1" ht="14.5">
      <c r="A58" s="521">
        <v>37</v>
      </c>
      <c r="B58" s="522" t="s">
        <v>1342</v>
      </c>
      <c r="C58" s="509">
        <v>3289.6124</v>
      </c>
      <c r="D58" s="278">
        <v>3292.2896000000001</v>
      </c>
      <c r="E58" s="278">
        <v>3321.3832000000002</v>
      </c>
      <c r="F58" s="278">
        <v>3271.5320999999999</v>
      </c>
      <c r="G58" s="278">
        <v>3294.0781999999999</v>
      </c>
      <c r="H58" s="278">
        <v>3275.7748999999999</v>
      </c>
      <c r="I58" s="278">
        <v>3202.8029000000001</v>
      </c>
      <c r="J58" s="278">
        <v>3147.7375000000002</v>
      </c>
      <c r="K58" s="278">
        <v>3079.9104000000002</v>
      </c>
      <c r="L58" s="278">
        <v>3055.9313000000002</v>
      </c>
      <c r="M58" s="278">
        <v>2975.0825</v>
      </c>
      <c r="N58" s="278">
        <v>2953.1574999999998</v>
      </c>
      <c r="O58" s="278">
        <v>2941.1786000000002</v>
      </c>
      <c r="P58" s="278">
        <v>2927.4283999999998</v>
      </c>
      <c r="Q58" s="278">
        <v>2954.8096</v>
      </c>
      <c r="R58" s="278">
        <v>2953.4387000000002</v>
      </c>
      <c r="S58" s="278">
        <v>2938.1826000000001</v>
      </c>
      <c r="T58" s="278">
        <v>2893.5151999999998</v>
      </c>
      <c r="U58" s="278">
        <v>2825.9679999999998</v>
      </c>
      <c r="V58" s="278">
        <v>2855.2887999999998</v>
      </c>
      <c r="W58" s="278">
        <v>2926.4068000000002</v>
      </c>
      <c r="X58" s="278">
        <v>2897.1203999999998</v>
      </c>
      <c r="Y58" s="278">
        <v>2861.5592999999999</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78"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304" t="s">
        <v>355</v>
      </c>
      <c r="Z60" s="263"/>
    </row>
    <row r="61" spans="1:26" s="115" customFormat="1" ht="14.5">
      <c r="A61" s="521">
        <v>40</v>
      </c>
      <c r="B61" s="530" t="s">
        <v>1343</v>
      </c>
      <c r="C61" s="510">
        <v>21690.379322000001</v>
      </c>
      <c r="D61" s="304">
        <v>21335.057126</v>
      </c>
      <c r="E61" s="304">
        <v>24547.853762000006</v>
      </c>
      <c r="F61" s="304">
        <v>23326.072579</v>
      </c>
      <c r="G61" s="304">
        <v>21579.999135000002</v>
      </c>
      <c r="H61" s="304">
        <v>21028.561995</v>
      </c>
      <c r="I61" s="304">
        <v>22176.443424000001</v>
      </c>
      <c r="J61" s="304">
        <v>21888.968223</v>
      </c>
      <c r="K61" s="304">
        <v>21968.149470000004</v>
      </c>
      <c r="L61" s="304">
        <v>22765.885646999999</v>
      </c>
      <c r="M61" s="304">
        <v>23024.310706999993</v>
      </c>
      <c r="N61" s="304">
        <v>24168.173046</v>
      </c>
      <c r="O61" s="304">
        <v>25977.813879999998</v>
      </c>
      <c r="P61" s="304">
        <v>24671.504053000001</v>
      </c>
      <c r="Q61" s="304">
        <v>23871.686723999996</v>
      </c>
      <c r="R61" s="304">
        <v>21957.711491000002</v>
      </c>
      <c r="S61" s="304">
        <v>23218.469863000002</v>
      </c>
      <c r="T61" s="304">
        <v>25347.506150999998</v>
      </c>
      <c r="U61" s="304">
        <v>24044.790581000001</v>
      </c>
      <c r="V61" s="304">
        <v>23853.979593</v>
      </c>
      <c r="W61" s="304">
        <v>26101.467734999998</v>
      </c>
      <c r="X61" s="304">
        <v>27449.666574000006</v>
      </c>
      <c r="Y61" s="304">
        <v>26855.696827000003</v>
      </c>
      <c r="Z61" s="266"/>
    </row>
    <row r="62" spans="1:26" s="115" customFormat="1">
      <c r="A62" s="521">
        <v>41</v>
      </c>
      <c r="B62" s="522" t="s">
        <v>375</v>
      </c>
      <c r="C62" s="510">
        <v>17333.868082000001</v>
      </c>
      <c r="D62" s="292">
        <v>16793.153609000001</v>
      </c>
      <c r="E62" s="292">
        <v>20609.625365000004</v>
      </c>
      <c r="F62" s="292">
        <v>19128.819828</v>
      </c>
      <c r="G62" s="292">
        <v>17153.512941000001</v>
      </c>
      <c r="H62" s="292">
        <v>16234.152754999999</v>
      </c>
      <c r="I62" s="292">
        <v>16757.163129</v>
      </c>
      <c r="J62" s="292">
        <v>17493.250894000001</v>
      </c>
      <c r="K62" s="292">
        <v>17724.273344000001</v>
      </c>
      <c r="L62" s="292">
        <v>18072.880993000002</v>
      </c>
      <c r="M62" s="292">
        <v>18401.680815999996</v>
      </c>
      <c r="N62" s="292">
        <v>19331.502925000001</v>
      </c>
      <c r="O62" s="292">
        <v>20027.356443000001</v>
      </c>
      <c r="P62" s="292">
        <v>18465.426594</v>
      </c>
      <c r="Q62" s="292">
        <v>18099.185645999998</v>
      </c>
      <c r="R62" s="292">
        <v>17241.191674000002</v>
      </c>
      <c r="S62" s="292">
        <v>17240.058032000001</v>
      </c>
      <c r="T62" s="292">
        <v>18968.662143999998</v>
      </c>
      <c r="U62" s="292">
        <v>17819.003371999999</v>
      </c>
      <c r="V62" s="292">
        <v>17052.887935999999</v>
      </c>
      <c r="W62" s="292">
        <v>18297.519629999999</v>
      </c>
      <c r="X62" s="292">
        <v>18921.740519000003</v>
      </c>
      <c r="Y62" s="292">
        <v>18046.111835</v>
      </c>
      <c r="Z62" s="266"/>
    </row>
    <row r="63" spans="1:26" s="115" customFormat="1">
      <c r="A63" s="521">
        <v>42</v>
      </c>
      <c r="B63" s="523" t="s">
        <v>349</v>
      </c>
      <c r="C63" s="510">
        <v>12248.962208000001</v>
      </c>
      <c r="D63" s="304">
        <v>10434.19376</v>
      </c>
      <c r="E63" s="292">
        <v>13409.397582</v>
      </c>
      <c r="F63" s="292">
        <v>13764.976678999999</v>
      </c>
      <c r="G63" s="292">
        <v>11988.781625</v>
      </c>
      <c r="H63" s="292">
        <v>11802.922949</v>
      </c>
      <c r="I63" s="292">
        <v>11056.645499</v>
      </c>
      <c r="J63" s="292">
        <v>12757.364309000001</v>
      </c>
      <c r="K63" s="292">
        <v>12885.342557</v>
      </c>
      <c r="L63" s="292">
        <v>13213.786001</v>
      </c>
      <c r="M63" s="292">
        <v>13885.102373</v>
      </c>
      <c r="N63" s="292">
        <v>14747.611398999999</v>
      </c>
      <c r="O63" s="292">
        <v>14393.005009999999</v>
      </c>
      <c r="P63" s="292">
        <v>12935.397387000001</v>
      </c>
      <c r="Q63" s="292">
        <v>13226.583142000001</v>
      </c>
      <c r="R63" s="292">
        <v>12943.941437000001</v>
      </c>
      <c r="S63" s="292">
        <v>11496.965387</v>
      </c>
      <c r="T63" s="292">
        <v>12989.091495999999</v>
      </c>
      <c r="U63" s="292">
        <v>12615.615109999999</v>
      </c>
      <c r="V63" s="292">
        <v>11030.358311</v>
      </c>
      <c r="W63" s="292">
        <v>11958.406612999999</v>
      </c>
      <c r="X63" s="292">
        <v>12169.452303</v>
      </c>
      <c r="Y63" s="292">
        <v>11703.685958</v>
      </c>
      <c r="Z63" s="266"/>
    </row>
    <row r="64" spans="1:26" s="115" customFormat="1">
      <c r="A64" s="521">
        <v>43</v>
      </c>
      <c r="B64" s="523" t="s">
        <v>352</v>
      </c>
      <c r="C64" s="510">
        <v>4998.5279840000003</v>
      </c>
      <c r="D64" s="304">
        <v>6258.6638009999997</v>
      </c>
      <c r="E64" s="304">
        <v>7094.6210030000002</v>
      </c>
      <c r="F64" s="304">
        <v>5238.5853439999992</v>
      </c>
      <c r="G64" s="304">
        <v>4998.3588140000002</v>
      </c>
      <c r="H64" s="304">
        <v>4274.4274329999998</v>
      </c>
      <c r="I64" s="304">
        <v>5519.5314069999995</v>
      </c>
      <c r="J64" s="304">
        <v>4553.8601760000001</v>
      </c>
      <c r="K64" s="304">
        <v>4658.2635540000001</v>
      </c>
      <c r="L64" s="304">
        <v>4644.1468190000005</v>
      </c>
      <c r="M64" s="304">
        <v>4232.2838829999992</v>
      </c>
      <c r="N64" s="304">
        <v>4089.5287429999998</v>
      </c>
      <c r="O64" s="304">
        <v>5059.630451</v>
      </c>
      <c r="P64" s="304">
        <v>4875.664401</v>
      </c>
      <c r="Q64" s="304">
        <v>4376.4672529999998</v>
      </c>
      <c r="R64" s="304">
        <v>3323.5626239999997</v>
      </c>
      <c r="S64" s="304">
        <v>4200.8602060000003</v>
      </c>
      <c r="T64" s="304">
        <v>4655.396369</v>
      </c>
      <c r="U64" s="304">
        <v>3581.3576539999999</v>
      </c>
      <c r="V64" s="304">
        <v>4195.8855460000004</v>
      </c>
      <c r="W64" s="304">
        <v>4050.7482209999998</v>
      </c>
      <c r="X64" s="304">
        <v>4438.8377849999997</v>
      </c>
      <c r="Y64" s="304">
        <v>3936.8297920000005</v>
      </c>
      <c r="Z64" s="266"/>
    </row>
    <row r="65" spans="1:26" s="115" customFormat="1">
      <c r="A65" s="521">
        <v>44</v>
      </c>
      <c r="B65" s="524" t="s">
        <v>353</v>
      </c>
      <c r="C65" s="510">
        <v>1440.0636010000001</v>
      </c>
      <c r="D65" s="292">
        <v>2370.3628739999999</v>
      </c>
      <c r="E65" s="292">
        <v>3611.3283590000001</v>
      </c>
      <c r="F65" s="292">
        <v>2467.1236009999998</v>
      </c>
      <c r="G65" s="292">
        <v>2991.5697789999999</v>
      </c>
      <c r="H65" s="292">
        <v>2654.2820729999999</v>
      </c>
      <c r="I65" s="292">
        <v>2948.3140720000001</v>
      </c>
      <c r="J65" s="292">
        <v>2944.796499</v>
      </c>
      <c r="K65" s="292">
        <v>3153.630251</v>
      </c>
      <c r="L65" s="292">
        <v>3092.07411</v>
      </c>
      <c r="M65" s="292">
        <v>3099.920693</v>
      </c>
      <c r="N65" s="304">
        <v>2666.0244680000001</v>
      </c>
      <c r="O65" s="304">
        <v>3099.4771850000002</v>
      </c>
      <c r="P65" s="304">
        <v>3361.0726719999998</v>
      </c>
      <c r="Q65" s="304">
        <v>3070.884337</v>
      </c>
      <c r="R65" s="304">
        <v>2055.6043100000002</v>
      </c>
      <c r="S65" s="304">
        <v>2736.7662049999999</v>
      </c>
      <c r="T65" s="304">
        <v>3200.6965850000001</v>
      </c>
      <c r="U65" s="304">
        <v>2225.0551650000002</v>
      </c>
      <c r="V65" s="304">
        <v>2706.7954829999999</v>
      </c>
      <c r="W65" s="304">
        <v>2615.9106820000002</v>
      </c>
      <c r="X65" s="304">
        <v>2986.642769</v>
      </c>
      <c r="Y65" s="304">
        <v>2656.642413</v>
      </c>
      <c r="Z65" s="266"/>
    </row>
    <row r="66" spans="1:26" s="115" customFormat="1">
      <c r="A66" s="521">
        <v>45</v>
      </c>
      <c r="B66" s="524" t="s">
        <v>313</v>
      </c>
      <c r="C66" s="510">
        <v>3558.464383</v>
      </c>
      <c r="D66" s="292">
        <v>3888.3009270000002</v>
      </c>
      <c r="E66" s="292">
        <v>3483.2926439999997</v>
      </c>
      <c r="F66" s="292">
        <v>2771.4617429999998</v>
      </c>
      <c r="G66" s="292">
        <v>2006.789035</v>
      </c>
      <c r="H66" s="292">
        <v>1620.1453600000002</v>
      </c>
      <c r="I66" s="292">
        <v>2571.2173349999998</v>
      </c>
      <c r="J66" s="292">
        <v>1609.0636769999999</v>
      </c>
      <c r="K66" s="292">
        <v>1504.6333030000001</v>
      </c>
      <c r="L66" s="292">
        <v>1552.072709</v>
      </c>
      <c r="M66" s="292">
        <v>1132.36319</v>
      </c>
      <c r="N66" s="304">
        <v>1423.504275</v>
      </c>
      <c r="O66" s="304">
        <v>1960.153266</v>
      </c>
      <c r="P66" s="304">
        <v>1514.591729</v>
      </c>
      <c r="Q66" s="304">
        <v>1305.5829160000001</v>
      </c>
      <c r="R66" s="304">
        <v>1267.958314</v>
      </c>
      <c r="S66" s="304">
        <v>1464.0940009999999</v>
      </c>
      <c r="T66" s="304">
        <v>1454.6997839999999</v>
      </c>
      <c r="U66" s="304">
        <v>1356.3024890000002</v>
      </c>
      <c r="V66" s="304">
        <v>1489.0900630000001</v>
      </c>
      <c r="W66" s="304">
        <v>1434.8375390000001</v>
      </c>
      <c r="X66" s="304">
        <v>1452.1950160000001</v>
      </c>
      <c r="Y66" s="304">
        <v>1280.187379</v>
      </c>
      <c r="Z66" s="266"/>
    </row>
    <row r="67" spans="1:26" s="115" customFormat="1">
      <c r="A67" s="521">
        <v>46</v>
      </c>
      <c r="B67" s="523" t="s">
        <v>376</v>
      </c>
      <c r="C67" s="510">
        <v>86.377889999999994</v>
      </c>
      <c r="D67" s="292">
        <v>100.296048</v>
      </c>
      <c r="E67" s="292">
        <v>105.60678</v>
      </c>
      <c r="F67" s="292">
        <v>125.25780499999999</v>
      </c>
      <c r="G67" s="292">
        <v>166.372502</v>
      </c>
      <c r="H67" s="292">
        <v>156.80237299999999</v>
      </c>
      <c r="I67" s="292">
        <v>180.986223</v>
      </c>
      <c r="J67" s="292">
        <v>182.026409</v>
      </c>
      <c r="K67" s="292">
        <v>180.66723300000001</v>
      </c>
      <c r="L67" s="292">
        <v>214.948173</v>
      </c>
      <c r="M67" s="292">
        <v>284.29455999999999</v>
      </c>
      <c r="N67" s="304">
        <v>494.36278299999998</v>
      </c>
      <c r="O67" s="304">
        <v>574.72098199999994</v>
      </c>
      <c r="P67" s="304">
        <v>654.36480599999993</v>
      </c>
      <c r="Q67" s="304">
        <v>496.13525099999998</v>
      </c>
      <c r="R67" s="304">
        <v>973.68761300000006</v>
      </c>
      <c r="S67" s="304">
        <v>1542.2324390000001</v>
      </c>
      <c r="T67" s="304">
        <v>1324.1742790000001</v>
      </c>
      <c r="U67" s="304">
        <v>1622.030608</v>
      </c>
      <c r="V67" s="304">
        <v>1826.6440789999999</v>
      </c>
      <c r="W67" s="304">
        <v>2288.3647960000003</v>
      </c>
      <c r="X67" s="304">
        <v>2313.4504309999998</v>
      </c>
      <c r="Y67" s="304">
        <v>2405.5960850000001</v>
      </c>
      <c r="Z67" s="266"/>
    </row>
    <row r="68" spans="1:26" s="115" customFormat="1">
      <c r="A68" s="521">
        <v>47</v>
      </c>
      <c r="B68" s="522" t="s">
        <v>377</v>
      </c>
      <c r="C68" s="510">
        <v>3488.0119289999993</v>
      </c>
      <c r="D68" s="292">
        <v>3488.3779399999999</v>
      </c>
      <c r="E68" s="292">
        <v>2917.2442750000005</v>
      </c>
      <c r="F68" s="292">
        <v>3160.1727879999999</v>
      </c>
      <c r="G68" s="292">
        <v>3430.0769529999998</v>
      </c>
      <c r="H68" s="292">
        <v>3640.2238100000004</v>
      </c>
      <c r="I68" s="292">
        <v>4163.4221719999996</v>
      </c>
      <c r="J68" s="292">
        <v>2863.2956990000002</v>
      </c>
      <c r="K68" s="292">
        <v>2661.5359700000004</v>
      </c>
      <c r="L68" s="292">
        <v>2894.3511699999999</v>
      </c>
      <c r="M68" s="292">
        <v>2888.8843229999998</v>
      </c>
      <c r="N68" s="304">
        <v>2780.3892270000001</v>
      </c>
      <c r="O68" s="304">
        <v>3621.8906419999998</v>
      </c>
      <c r="P68" s="304">
        <v>3733.6102959999998</v>
      </c>
      <c r="Q68" s="304">
        <v>3471.1225359999999</v>
      </c>
      <c r="R68" s="304">
        <v>2538.7241990000002</v>
      </c>
      <c r="S68" s="304">
        <v>3415.6976449999997</v>
      </c>
      <c r="T68" s="304">
        <v>3869.3858150000005</v>
      </c>
      <c r="U68" s="304">
        <v>3798.2824190000001</v>
      </c>
      <c r="V68" s="304">
        <v>4032.2808460000001</v>
      </c>
      <c r="W68" s="304">
        <v>4632.15967</v>
      </c>
      <c r="X68" s="304">
        <v>5035.9930510000004</v>
      </c>
      <c r="Y68" s="304">
        <v>5089.0242669999998</v>
      </c>
      <c r="Z68" s="266"/>
    </row>
    <row r="69" spans="1:26" s="115" customFormat="1">
      <c r="A69" s="521">
        <v>48</v>
      </c>
      <c r="B69" s="523" t="s">
        <v>378</v>
      </c>
      <c r="C69" s="510">
        <v>819.70099600000003</v>
      </c>
      <c r="D69" s="292">
        <v>858.765219</v>
      </c>
      <c r="E69" s="292">
        <v>971.76496400000008</v>
      </c>
      <c r="F69" s="292">
        <v>926.45050700000002</v>
      </c>
      <c r="G69" s="292">
        <v>1344.000149</v>
      </c>
      <c r="H69" s="292">
        <v>1115.9160509999999</v>
      </c>
      <c r="I69" s="292">
        <v>1535.0784250000002</v>
      </c>
      <c r="J69" s="292">
        <v>1155.5738349999999</v>
      </c>
      <c r="K69" s="292">
        <v>1110.7171470000001</v>
      </c>
      <c r="L69" s="292">
        <v>1193.672274</v>
      </c>
      <c r="M69" s="292">
        <v>1193.584758</v>
      </c>
      <c r="N69" s="304">
        <v>991.46486899999991</v>
      </c>
      <c r="O69" s="304">
        <v>1439.8204909999999</v>
      </c>
      <c r="P69" s="304">
        <v>1260.3711499999999</v>
      </c>
      <c r="Q69" s="304">
        <v>1063.476017</v>
      </c>
      <c r="R69" s="304">
        <v>696.04740200000003</v>
      </c>
      <c r="S69" s="304">
        <v>967.60869400000001</v>
      </c>
      <c r="T69" s="304">
        <v>1013.5563079999999</v>
      </c>
      <c r="U69" s="304">
        <v>735.97664499999996</v>
      </c>
      <c r="V69" s="304">
        <v>862.09693200000004</v>
      </c>
      <c r="W69" s="304">
        <v>770.39349100000004</v>
      </c>
      <c r="X69" s="304">
        <v>1028.8079279999999</v>
      </c>
      <c r="Y69" s="304">
        <v>868.00469200000009</v>
      </c>
      <c r="Z69" s="266"/>
    </row>
    <row r="70" spans="1:26" s="115" customFormat="1">
      <c r="A70" s="521">
        <v>49</v>
      </c>
      <c r="B70" s="523" t="s">
        <v>379</v>
      </c>
      <c r="C70" s="510">
        <v>2494.11411</v>
      </c>
      <c r="D70" s="292">
        <v>2448.4107899999999</v>
      </c>
      <c r="E70" s="292">
        <v>1764.8685350000001</v>
      </c>
      <c r="F70" s="292">
        <v>2021.0793270000001</v>
      </c>
      <c r="G70" s="292">
        <v>1879.635452</v>
      </c>
      <c r="H70" s="292">
        <v>2316.4176950000001</v>
      </c>
      <c r="I70" s="292">
        <v>2351.5419749999996</v>
      </c>
      <c r="J70" s="292">
        <v>1463.5616260000002</v>
      </c>
      <c r="K70" s="292">
        <v>1284.446457</v>
      </c>
      <c r="L70" s="292">
        <v>1369.706666</v>
      </c>
      <c r="M70" s="292">
        <v>1238.0249329999999</v>
      </c>
      <c r="N70" s="304">
        <v>1242.555141</v>
      </c>
      <c r="O70" s="304">
        <v>1438.7868259999998</v>
      </c>
      <c r="P70" s="304">
        <v>1590.2550869999998</v>
      </c>
      <c r="Q70" s="304">
        <v>1436.479186</v>
      </c>
      <c r="R70" s="304">
        <v>845.23520799999983</v>
      </c>
      <c r="S70" s="304">
        <v>1298.0424129999999</v>
      </c>
      <c r="T70" s="304">
        <v>1561.5120400000001</v>
      </c>
      <c r="U70" s="304">
        <v>1623.89472</v>
      </c>
      <c r="V70" s="304">
        <v>1632.669727</v>
      </c>
      <c r="W70" s="304">
        <v>1823.1779710000001</v>
      </c>
      <c r="X70" s="304">
        <v>1895.8164489999999</v>
      </c>
      <c r="Y70" s="304">
        <v>1823.873644</v>
      </c>
      <c r="Z70" s="266"/>
    </row>
    <row r="71" spans="1:26" s="115" customFormat="1">
      <c r="A71" s="521">
        <v>50</v>
      </c>
      <c r="B71" s="524" t="s">
        <v>380</v>
      </c>
      <c r="C71" s="510">
        <v>571.17756599999996</v>
      </c>
      <c r="D71" s="292">
        <v>768.78934400000003</v>
      </c>
      <c r="E71" s="292">
        <v>630.95402200000001</v>
      </c>
      <c r="F71" s="292">
        <v>842.6890259999999</v>
      </c>
      <c r="G71" s="292">
        <v>757.17881999999997</v>
      </c>
      <c r="H71" s="292">
        <v>956.13361100000009</v>
      </c>
      <c r="I71" s="292">
        <v>1016.2887469999999</v>
      </c>
      <c r="J71" s="292">
        <v>873.96587499999998</v>
      </c>
      <c r="K71" s="292">
        <v>911.47794799999997</v>
      </c>
      <c r="L71" s="292">
        <v>967.63191799999993</v>
      </c>
      <c r="M71" s="292">
        <v>838.76675</v>
      </c>
      <c r="N71" s="304">
        <v>879.52748499999996</v>
      </c>
      <c r="O71" s="304">
        <v>1046.9786280000001</v>
      </c>
      <c r="P71" s="304">
        <v>1199.8528489999999</v>
      </c>
      <c r="Q71" s="304">
        <v>1023.791472</v>
      </c>
      <c r="R71" s="304">
        <v>562.298901</v>
      </c>
      <c r="S71" s="304">
        <v>984.81744900000001</v>
      </c>
      <c r="T71" s="304">
        <v>1256.9950879999999</v>
      </c>
      <c r="U71" s="304">
        <v>1318.3151049999999</v>
      </c>
      <c r="V71" s="304">
        <v>1315.942119</v>
      </c>
      <c r="W71" s="304">
        <v>1399.4614820000002</v>
      </c>
      <c r="X71" s="304">
        <v>1410.764009</v>
      </c>
      <c r="Y71" s="304">
        <v>1331.071807</v>
      </c>
      <c r="Z71" s="266"/>
    </row>
    <row r="72" spans="1:26" s="115" customFormat="1">
      <c r="A72" s="521">
        <v>51</v>
      </c>
      <c r="B72" s="524" t="s">
        <v>381</v>
      </c>
      <c r="C72" s="510">
        <v>1922.9365439999999</v>
      </c>
      <c r="D72" s="292">
        <v>1679.6214460000001</v>
      </c>
      <c r="E72" s="292">
        <v>1133.9145129999999</v>
      </c>
      <c r="F72" s="292">
        <v>1178.3903009999999</v>
      </c>
      <c r="G72" s="292">
        <v>1122.4566319999999</v>
      </c>
      <c r="H72" s="292">
        <v>1360.2840840000001</v>
      </c>
      <c r="I72" s="292">
        <v>1335.2532279999998</v>
      </c>
      <c r="J72" s="292">
        <v>589.59575100000006</v>
      </c>
      <c r="K72" s="292">
        <v>372.96850900000004</v>
      </c>
      <c r="L72" s="292">
        <v>402.074748</v>
      </c>
      <c r="M72" s="292">
        <v>399.25818300000003</v>
      </c>
      <c r="N72" s="304">
        <v>363.02765600000004</v>
      </c>
      <c r="O72" s="304">
        <v>391.80819799999995</v>
      </c>
      <c r="P72" s="304">
        <v>390.40223800000001</v>
      </c>
      <c r="Q72" s="304">
        <v>412.68771399999997</v>
      </c>
      <c r="R72" s="304">
        <v>282.936307</v>
      </c>
      <c r="S72" s="304">
        <v>313.224964</v>
      </c>
      <c r="T72" s="304">
        <v>304.516952</v>
      </c>
      <c r="U72" s="304">
        <v>305.57961499999999</v>
      </c>
      <c r="V72" s="304">
        <v>316.72760800000003</v>
      </c>
      <c r="W72" s="304">
        <v>423.71648900000002</v>
      </c>
      <c r="X72" s="304">
        <v>485.05243999999999</v>
      </c>
      <c r="Y72" s="304">
        <v>492.80183699999998</v>
      </c>
      <c r="Z72" s="266"/>
    </row>
    <row r="73" spans="1:26" s="115" customFormat="1">
      <c r="A73" s="521">
        <v>52</v>
      </c>
      <c r="B73" s="523" t="s">
        <v>382</v>
      </c>
      <c r="C73" s="510">
        <v>174.19682299999999</v>
      </c>
      <c r="D73" s="292">
        <v>181.201931</v>
      </c>
      <c r="E73" s="292">
        <v>180.61077600000002</v>
      </c>
      <c r="F73" s="292">
        <v>212.642954</v>
      </c>
      <c r="G73" s="292">
        <v>206.44135200000002</v>
      </c>
      <c r="H73" s="292">
        <v>207.89006400000002</v>
      </c>
      <c r="I73" s="292">
        <v>276.80177199999997</v>
      </c>
      <c r="J73" s="292">
        <v>244.16023800000002</v>
      </c>
      <c r="K73" s="292">
        <v>266.372366</v>
      </c>
      <c r="L73" s="292">
        <v>330.97222999999997</v>
      </c>
      <c r="M73" s="292">
        <v>457.274632</v>
      </c>
      <c r="N73" s="304">
        <v>546.36921699999994</v>
      </c>
      <c r="O73" s="304">
        <v>743.28332499999999</v>
      </c>
      <c r="P73" s="304">
        <v>882.984059</v>
      </c>
      <c r="Q73" s="304">
        <v>971.16733299999999</v>
      </c>
      <c r="R73" s="304">
        <v>997.44158900000002</v>
      </c>
      <c r="S73" s="304">
        <v>1150.0465380000001</v>
      </c>
      <c r="T73" s="304">
        <v>1294.3174669999999</v>
      </c>
      <c r="U73" s="304">
        <v>1438.4110539999999</v>
      </c>
      <c r="V73" s="304">
        <v>1537.514187</v>
      </c>
      <c r="W73" s="304">
        <v>2038.5882080000001</v>
      </c>
      <c r="X73" s="304">
        <v>2111.3686740000003</v>
      </c>
      <c r="Y73" s="304">
        <v>2397.145931</v>
      </c>
      <c r="Z73" s="266"/>
    </row>
    <row r="74" spans="1:26" s="115" customFormat="1">
      <c r="A74" s="521">
        <v>53</v>
      </c>
      <c r="B74" s="522" t="s">
        <v>383</v>
      </c>
      <c r="C74" s="510">
        <v>868.49931100000003</v>
      </c>
      <c r="D74" s="292">
        <v>1053.5255770000001</v>
      </c>
      <c r="E74" s="292">
        <v>1020.9841220000001</v>
      </c>
      <c r="F74" s="292">
        <v>1037.0799629999999</v>
      </c>
      <c r="G74" s="292">
        <v>996.40924100000007</v>
      </c>
      <c r="H74" s="292">
        <v>1154.18543</v>
      </c>
      <c r="I74" s="292">
        <v>1255.8581230000002</v>
      </c>
      <c r="J74" s="292">
        <v>1532.4216300000001</v>
      </c>
      <c r="K74" s="292">
        <v>1582.1541560000001</v>
      </c>
      <c r="L74" s="292">
        <v>1798.6534840000002</v>
      </c>
      <c r="M74" s="292">
        <v>1655.3365680000002</v>
      </c>
      <c r="N74" s="304">
        <v>1919.8168939999998</v>
      </c>
      <c r="O74" s="304">
        <v>2272.8957949999999</v>
      </c>
      <c r="P74" s="304">
        <v>2369.4761630000003</v>
      </c>
      <c r="Q74" s="304">
        <v>2202.633542</v>
      </c>
      <c r="R74" s="304">
        <v>2040.8176180000003</v>
      </c>
      <c r="S74" s="304">
        <v>2465.376186</v>
      </c>
      <c r="T74" s="304">
        <v>2429.5341920000001</v>
      </c>
      <c r="U74" s="304">
        <v>2335.67679</v>
      </c>
      <c r="V74" s="304">
        <v>2638.6148109999999</v>
      </c>
      <c r="W74" s="304">
        <v>2907.8484349999999</v>
      </c>
      <c r="X74" s="304">
        <v>3220.7310039999998</v>
      </c>
      <c r="Y74" s="304">
        <v>3456.9647250000003</v>
      </c>
      <c r="Z74" s="266"/>
    </row>
    <row r="75" spans="1:26" s="115" customFormat="1">
      <c r="A75" s="521">
        <v>54</v>
      </c>
      <c r="B75" s="523" t="s">
        <v>384</v>
      </c>
      <c r="C75" s="510">
        <v>89.651264999999995</v>
      </c>
      <c r="D75" s="292">
        <v>141.81679</v>
      </c>
      <c r="E75" s="292">
        <v>143.28321199999999</v>
      </c>
      <c r="F75" s="292">
        <v>160.71087199999999</v>
      </c>
      <c r="G75" s="292">
        <v>181.788895</v>
      </c>
      <c r="H75" s="292">
        <v>194.82023000000001</v>
      </c>
      <c r="I75" s="292">
        <v>224.182771</v>
      </c>
      <c r="J75" s="292">
        <v>266.28524200000004</v>
      </c>
      <c r="K75" s="292">
        <v>299.99338499999999</v>
      </c>
      <c r="L75" s="292">
        <v>343.676874</v>
      </c>
      <c r="M75" s="292">
        <v>411.93596100000002</v>
      </c>
      <c r="N75" s="304">
        <v>411.65164399999998</v>
      </c>
      <c r="O75" s="304">
        <v>507.10131899999999</v>
      </c>
      <c r="P75" s="304">
        <v>534.39126800000008</v>
      </c>
      <c r="Q75" s="304">
        <v>490.39879100000002</v>
      </c>
      <c r="R75" s="304">
        <v>414.72109600000005</v>
      </c>
      <c r="S75" s="304">
        <v>538.37262399999997</v>
      </c>
      <c r="T75" s="304">
        <v>564.14228900000001</v>
      </c>
      <c r="U75" s="304">
        <v>590.08759499999996</v>
      </c>
      <c r="V75" s="304">
        <v>684.87380700000006</v>
      </c>
      <c r="W75" s="304">
        <v>738.29809</v>
      </c>
      <c r="X75" s="304">
        <v>882.21914800000002</v>
      </c>
      <c r="Y75" s="304">
        <v>950.41511600000001</v>
      </c>
      <c r="Z75" s="266"/>
    </row>
    <row r="76" spans="1:26" s="115" customFormat="1">
      <c r="A76" s="521">
        <v>55</v>
      </c>
      <c r="B76" s="523" t="s">
        <v>385</v>
      </c>
      <c r="C76" s="510">
        <v>571.14649800000007</v>
      </c>
      <c r="D76" s="292">
        <v>683.03206699999998</v>
      </c>
      <c r="E76" s="292">
        <v>633.15219500000012</v>
      </c>
      <c r="F76" s="292">
        <v>600.00005699999997</v>
      </c>
      <c r="G76" s="292">
        <v>482.92328500000002</v>
      </c>
      <c r="H76" s="292">
        <v>543.54348800000002</v>
      </c>
      <c r="I76" s="292">
        <v>615.8529410000001</v>
      </c>
      <c r="J76" s="292">
        <v>808.53811400000006</v>
      </c>
      <c r="K76" s="292">
        <v>852.85915100000011</v>
      </c>
      <c r="L76" s="292">
        <v>962.86498300000005</v>
      </c>
      <c r="M76" s="292">
        <v>786.50823600000001</v>
      </c>
      <c r="N76" s="304">
        <v>932.24728200000004</v>
      </c>
      <c r="O76" s="304">
        <v>1071.2244800000001</v>
      </c>
      <c r="P76" s="304">
        <v>1030.1228900000001</v>
      </c>
      <c r="Q76" s="304">
        <v>1003.889088</v>
      </c>
      <c r="R76" s="304">
        <v>1002.354521</v>
      </c>
      <c r="S76" s="304">
        <v>1153.8640949999999</v>
      </c>
      <c r="T76" s="304">
        <v>1122.7668060000001</v>
      </c>
      <c r="U76" s="304">
        <v>1045.8774060000001</v>
      </c>
      <c r="V76" s="304">
        <v>1070.427764</v>
      </c>
      <c r="W76" s="304">
        <v>1198.989536</v>
      </c>
      <c r="X76" s="304">
        <v>1278.385548</v>
      </c>
      <c r="Y76" s="304">
        <v>1494.056628</v>
      </c>
      <c r="Z76" s="266"/>
    </row>
    <row r="77" spans="1:26" s="115" customFormat="1">
      <c r="A77" s="521">
        <v>56</v>
      </c>
      <c r="B77" s="524" t="s">
        <v>386</v>
      </c>
      <c r="C77" s="510">
        <v>528.90500300000008</v>
      </c>
      <c r="D77" s="292">
        <v>624.62190899999996</v>
      </c>
      <c r="E77" s="292">
        <v>571.56225100000006</v>
      </c>
      <c r="F77" s="292">
        <v>532.79948200000001</v>
      </c>
      <c r="G77" s="292">
        <v>414.35578700000002</v>
      </c>
      <c r="H77" s="292">
        <v>471.98356900000005</v>
      </c>
      <c r="I77" s="292">
        <v>531.13327800000002</v>
      </c>
      <c r="J77" s="292">
        <v>739.37366000000009</v>
      </c>
      <c r="K77" s="292">
        <v>782.87591700000007</v>
      </c>
      <c r="L77" s="292">
        <v>865.95587</v>
      </c>
      <c r="M77" s="292">
        <v>651.14526499999999</v>
      </c>
      <c r="N77" s="304">
        <v>723.85850100000005</v>
      </c>
      <c r="O77" s="304">
        <v>850.46980900000005</v>
      </c>
      <c r="P77" s="304">
        <v>799.95867899999996</v>
      </c>
      <c r="Q77" s="304">
        <v>750.78946400000007</v>
      </c>
      <c r="R77" s="304">
        <v>723.83113200000003</v>
      </c>
      <c r="S77" s="304">
        <v>866.55820200000005</v>
      </c>
      <c r="T77" s="304">
        <v>875.970868</v>
      </c>
      <c r="U77" s="304">
        <v>789.99437499999999</v>
      </c>
      <c r="V77" s="304">
        <v>884.55534599999999</v>
      </c>
      <c r="W77" s="304">
        <v>1024.5216399999999</v>
      </c>
      <c r="X77" s="304">
        <v>1056.5228259999999</v>
      </c>
      <c r="Y77" s="304">
        <v>1223.4144289999999</v>
      </c>
      <c r="Z77" s="266"/>
    </row>
    <row r="78" spans="1:26" s="115" customFormat="1" ht="25.5" customHeight="1">
      <c r="A78" s="525">
        <v>57</v>
      </c>
      <c r="B78" s="526" t="s">
        <v>170</v>
      </c>
      <c r="C78" s="509">
        <v>42.241495</v>
      </c>
      <c r="D78" s="278">
        <v>58.410158000000003</v>
      </c>
      <c r="E78" s="278">
        <v>61.589944000000003</v>
      </c>
      <c r="F78" s="278">
        <v>67.200575000000001</v>
      </c>
      <c r="G78" s="278">
        <v>68.567498000000001</v>
      </c>
      <c r="H78" s="278">
        <v>71.559918999999994</v>
      </c>
      <c r="I78" s="278">
        <v>84.719662999999997</v>
      </c>
      <c r="J78" s="278">
        <v>69.164453999999992</v>
      </c>
      <c r="K78" s="278">
        <v>69.983233999999996</v>
      </c>
      <c r="L78" s="278">
        <v>96.909112999999991</v>
      </c>
      <c r="M78" s="278">
        <v>135.36297099999999</v>
      </c>
      <c r="N78" s="278">
        <v>208.38878099999999</v>
      </c>
      <c r="O78" s="278">
        <v>220.754671</v>
      </c>
      <c r="P78" s="278">
        <v>230.16421100000002</v>
      </c>
      <c r="Q78" s="278">
        <v>253.09962400000001</v>
      </c>
      <c r="R78" s="278">
        <v>278.52338900000001</v>
      </c>
      <c r="S78" s="278">
        <v>287.30589299999997</v>
      </c>
      <c r="T78" s="278">
        <v>246.79593800000001</v>
      </c>
      <c r="U78" s="278">
        <v>255.88303099999999</v>
      </c>
      <c r="V78" s="278">
        <v>185.87241800000001</v>
      </c>
      <c r="W78" s="278">
        <v>174.467896</v>
      </c>
      <c r="X78" s="278">
        <v>221.86272200000002</v>
      </c>
      <c r="Y78" s="278">
        <v>270.64219900000001</v>
      </c>
      <c r="Z78" s="266"/>
    </row>
    <row r="79" spans="1:26" s="115" customFormat="1">
      <c r="A79" s="521">
        <v>58</v>
      </c>
      <c r="B79" s="523" t="s">
        <v>387</v>
      </c>
      <c r="C79" s="510">
        <v>207.701548</v>
      </c>
      <c r="D79" s="292">
        <v>228.67671999999999</v>
      </c>
      <c r="E79" s="292">
        <v>244.54871499999999</v>
      </c>
      <c r="F79" s="292">
        <v>276.369034</v>
      </c>
      <c r="G79" s="292">
        <v>331.69706099999996</v>
      </c>
      <c r="H79" s="292">
        <v>415.82171199999999</v>
      </c>
      <c r="I79" s="292">
        <v>415.82241100000005</v>
      </c>
      <c r="J79" s="292">
        <v>457.598274</v>
      </c>
      <c r="K79" s="292">
        <v>429.30162000000001</v>
      </c>
      <c r="L79" s="292">
        <v>492.111627</v>
      </c>
      <c r="M79" s="292">
        <v>456.89237099999997</v>
      </c>
      <c r="N79" s="304">
        <v>575.91796799999997</v>
      </c>
      <c r="O79" s="304">
        <v>694.56999600000006</v>
      </c>
      <c r="P79" s="304">
        <v>804.96200499999998</v>
      </c>
      <c r="Q79" s="304">
        <v>708.34566299999994</v>
      </c>
      <c r="R79" s="304">
        <v>623.74200100000007</v>
      </c>
      <c r="S79" s="304">
        <v>773.13946699999997</v>
      </c>
      <c r="T79" s="304">
        <v>742.62509699999998</v>
      </c>
      <c r="U79" s="304">
        <v>699.71178899999995</v>
      </c>
      <c r="V79" s="304">
        <v>883.31323999999995</v>
      </c>
      <c r="W79" s="304">
        <v>970.56080900000006</v>
      </c>
      <c r="X79" s="304">
        <v>1060.1263079999999</v>
      </c>
      <c r="Y79" s="304">
        <v>1012.492981</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0</v>
      </c>
      <c r="G81" s="292">
        <v>0</v>
      </c>
      <c r="H81" s="292">
        <v>0</v>
      </c>
      <c r="I81" s="292">
        <v>0</v>
      </c>
      <c r="J81" s="292">
        <v>0</v>
      </c>
      <c r="K81" s="292">
        <v>0.186</v>
      </c>
      <c r="L81" s="292">
        <v>0</v>
      </c>
      <c r="M81" s="292">
        <v>78.409000000000006</v>
      </c>
      <c r="N81" s="304">
        <v>136.464</v>
      </c>
      <c r="O81" s="304">
        <v>55.670999999999999</v>
      </c>
      <c r="P81" s="304">
        <v>102.991</v>
      </c>
      <c r="Q81" s="304">
        <v>98.745000000000005</v>
      </c>
      <c r="R81" s="304">
        <v>136.97800000000001</v>
      </c>
      <c r="S81" s="304">
        <v>97.337999999999994</v>
      </c>
      <c r="T81" s="304">
        <v>79.924000000000007</v>
      </c>
      <c r="U81" s="304">
        <v>91.828000000000003</v>
      </c>
      <c r="V81" s="304">
        <v>130.196</v>
      </c>
      <c r="W81" s="304">
        <v>263.94</v>
      </c>
      <c r="X81" s="304">
        <v>271.202</v>
      </c>
      <c r="Y81" s="304">
        <v>263.596</v>
      </c>
      <c r="Z81" s="266"/>
    </row>
    <row r="82" spans="1:26" s="115" customFormat="1" ht="25.5" customHeight="1">
      <c r="A82" s="521"/>
      <c r="B82" s="795" t="s">
        <v>167</v>
      </c>
      <c r="C82" s="510" t="s">
        <v>355</v>
      </c>
      <c r="D82" s="292" t="s">
        <v>355</v>
      </c>
      <c r="E82" s="292">
        <v>2578.0419999999999</v>
      </c>
      <c r="F82" s="292">
        <v>1797.675</v>
      </c>
      <c r="G82" s="292">
        <v>1462.6659999999999</v>
      </c>
      <c r="H82" s="292">
        <v>1671.91</v>
      </c>
      <c r="I82" s="292">
        <v>1024.9079999999999</v>
      </c>
      <c r="J82" s="292">
        <v>1032.3130000000001</v>
      </c>
      <c r="K82" s="292">
        <v>984.51900000000001</v>
      </c>
      <c r="L82" s="292">
        <v>1212.001</v>
      </c>
      <c r="M82" s="292">
        <v>1410.9949999999999</v>
      </c>
      <c r="N82" s="304">
        <v>1162.404</v>
      </c>
      <c r="O82" s="304">
        <v>848.84100000000001</v>
      </c>
      <c r="P82" s="304">
        <v>1188.749</v>
      </c>
      <c r="Q82" s="304">
        <v>1160.06</v>
      </c>
      <c r="R82" s="304">
        <v>1247.2650000000001</v>
      </c>
      <c r="S82" s="304">
        <v>1273.675</v>
      </c>
      <c r="T82" s="304">
        <v>1494.451</v>
      </c>
      <c r="U82" s="304">
        <v>1611.0550000000001</v>
      </c>
      <c r="V82" s="304">
        <v>1961.5840000000001</v>
      </c>
      <c r="W82" s="304">
        <v>1882.615</v>
      </c>
      <c r="X82" s="304">
        <v>1858.048</v>
      </c>
      <c r="Y82" s="304">
        <v>1833.2739999999999</v>
      </c>
      <c r="Z82" s="266"/>
    </row>
    <row r="83" spans="1:26">
      <c r="A83" s="6"/>
      <c r="B83" s="517" t="s">
        <v>403</v>
      </c>
      <c r="C83" s="510">
        <v>44389.734207582966</v>
      </c>
      <c r="D83" s="292">
        <v>46486.034078999299</v>
      </c>
      <c r="E83" s="292">
        <v>48623.837707589715</v>
      </c>
      <c r="F83" s="292">
        <v>49774.419299752291</v>
      </c>
      <c r="G83" s="292">
        <v>44920.905233003417</v>
      </c>
      <c r="H83" s="292">
        <v>45740.508628818447</v>
      </c>
      <c r="I83" s="292">
        <v>44651.859132534322</v>
      </c>
      <c r="J83" s="292">
        <v>44555.263814748287</v>
      </c>
      <c r="K83" s="292">
        <v>45661.363126983138</v>
      </c>
      <c r="L83" s="292">
        <v>45013.662141034656</v>
      </c>
      <c r="M83" s="292">
        <v>45520.240593869981</v>
      </c>
      <c r="N83" s="292">
        <v>47200.3413</v>
      </c>
      <c r="O83" s="292">
        <v>49841.62</v>
      </c>
      <c r="P83" s="292">
        <v>50164.593999999997</v>
      </c>
      <c r="Q83" s="292">
        <v>51464.343999999997</v>
      </c>
      <c r="R83" s="292">
        <v>48318.453000000001</v>
      </c>
      <c r="S83" s="292">
        <v>49814.869000000006</v>
      </c>
      <c r="T83" s="292">
        <v>53721.056000000004</v>
      </c>
      <c r="U83" s="292">
        <v>51581.880000000005</v>
      </c>
      <c r="V83" s="292">
        <v>52720.456299999998</v>
      </c>
      <c r="W83" s="292">
        <v>52926.768400000001</v>
      </c>
      <c r="X83" s="292">
        <v>53319.665300000001</v>
      </c>
      <c r="Y83" s="292">
        <v>55147.062090779982</v>
      </c>
      <c r="Z83" s="263"/>
    </row>
    <row r="84" spans="1:26">
      <c r="A84" s="6"/>
      <c r="B84" s="518" t="s">
        <v>278</v>
      </c>
      <c r="C84" s="510">
        <v>6053.5020000000004</v>
      </c>
      <c r="D84" s="292">
        <v>6481.1839999999993</v>
      </c>
      <c r="E84" s="304">
        <v>8012.5360000000001</v>
      </c>
      <c r="F84" s="304">
        <v>6955.8280000000004</v>
      </c>
      <c r="G84" s="304">
        <v>7539.1410000000005</v>
      </c>
      <c r="H84" s="304">
        <v>8505.1589999999997</v>
      </c>
      <c r="I84" s="304">
        <v>10074.736999999999</v>
      </c>
      <c r="J84" s="304">
        <v>9590.8340000000007</v>
      </c>
      <c r="K84" s="304">
        <v>10701.761</v>
      </c>
      <c r="L84" s="304">
        <v>10109.038</v>
      </c>
      <c r="M84" s="304">
        <v>10543.285</v>
      </c>
      <c r="N84" s="278">
        <v>11168.837299999999</v>
      </c>
      <c r="O84" s="278">
        <v>11236.252</v>
      </c>
      <c r="P84" s="278">
        <v>11873.004999999999</v>
      </c>
      <c r="Q84" s="278">
        <v>12082.186</v>
      </c>
      <c r="R84" s="278">
        <v>10258.286</v>
      </c>
      <c r="S84" s="278">
        <v>10566.743</v>
      </c>
      <c r="T84" s="278">
        <v>11260.199000000001</v>
      </c>
      <c r="U84" s="278">
        <v>10313.107</v>
      </c>
      <c r="V84" s="278">
        <v>10240.4735</v>
      </c>
      <c r="W84" s="278">
        <v>10307.575999999999</v>
      </c>
      <c r="X84" s="278">
        <v>10440.691000000001</v>
      </c>
      <c r="Y84" s="278">
        <v>10387.715044549996</v>
      </c>
      <c r="Z84" s="263"/>
    </row>
    <row r="85" spans="1:26">
      <c r="A85" s="86"/>
      <c r="B85" s="518" t="s">
        <v>279</v>
      </c>
      <c r="C85" s="510">
        <v>38336.232207582965</v>
      </c>
      <c r="D85" s="292">
        <v>40004.850078999298</v>
      </c>
      <c r="E85" s="304">
        <v>40611.301707589715</v>
      </c>
      <c r="F85" s="304">
        <v>42818.59129975229</v>
      </c>
      <c r="G85" s="304">
        <v>37381.764233003414</v>
      </c>
      <c r="H85" s="304">
        <v>37235.349628818447</v>
      </c>
      <c r="I85" s="304">
        <v>34577.122132534321</v>
      </c>
      <c r="J85" s="304">
        <v>34964.429814748284</v>
      </c>
      <c r="K85" s="304">
        <v>34959.60212698314</v>
      </c>
      <c r="L85" s="304">
        <v>34904.624141034656</v>
      </c>
      <c r="M85" s="304">
        <v>34976.955593869978</v>
      </c>
      <c r="N85" s="278">
        <v>36031.504000000001</v>
      </c>
      <c r="O85" s="278">
        <v>38605.368000000002</v>
      </c>
      <c r="P85" s="278">
        <v>38291.589</v>
      </c>
      <c r="Q85" s="278">
        <v>39382.157999999996</v>
      </c>
      <c r="R85" s="278">
        <v>38060.167000000001</v>
      </c>
      <c r="S85" s="278">
        <v>39248.126000000004</v>
      </c>
      <c r="T85" s="278">
        <v>42460.857000000004</v>
      </c>
      <c r="U85" s="278">
        <v>41268.773000000001</v>
      </c>
      <c r="V85" s="278">
        <v>42479.982799999998</v>
      </c>
      <c r="W85" s="278">
        <v>42619.1924</v>
      </c>
      <c r="X85" s="278">
        <v>42878.974300000002</v>
      </c>
      <c r="Y85" s="278">
        <v>44759.347046229988</v>
      </c>
      <c r="Z85" s="263"/>
    </row>
    <row r="86" spans="1:26">
      <c r="A86" s="86">
        <v>61</v>
      </c>
      <c r="B86" s="517" t="s">
        <v>1344</v>
      </c>
      <c r="C86" s="510">
        <v>461537.33299999998</v>
      </c>
      <c r="D86" s="304">
        <v>377486.29700000002</v>
      </c>
      <c r="E86" s="304">
        <v>357909.36800000002</v>
      </c>
      <c r="F86" s="304">
        <v>377839.42599999998</v>
      </c>
      <c r="G86" s="304">
        <v>433381.37599999999</v>
      </c>
      <c r="H86" s="304">
        <v>407438.29399999999</v>
      </c>
      <c r="I86" s="304">
        <v>419070.40399999998</v>
      </c>
      <c r="J86" s="304">
        <v>460387.63699999999</v>
      </c>
      <c r="K86" s="304">
        <v>478668.489</v>
      </c>
      <c r="L86" s="304">
        <v>467375.78100000002</v>
      </c>
      <c r="M86" s="304">
        <v>521164.06599999999</v>
      </c>
      <c r="N86" s="304">
        <v>517601.15100000001</v>
      </c>
      <c r="O86" s="304">
        <v>497770.72600000002</v>
      </c>
      <c r="P86" s="304">
        <v>545211.43200000003</v>
      </c>
      <c r="Q86" s="304">
        <v>574593.77</v>
      </c>
      <c r="R86" s="304">
        <v>503366.28700000001</v>
      </c>
      <c r="S86" s="304">
        <v>500287.54800000001</v>
      </c>
      <c r="T86" s="304">
        <v>492476.35800000001</v>
      </c>
      <c r="U86" s="304">
        <v>390998.29</v>
      </c>
      <c r="V86" s="304">
        <v>405469.39799999999</v>
      </c>
      <c r="W86" s="304">
        <v>397899.20699999999</v>
      </c>
      <c r="X86" s="304">
        <v>393232.94300000003</v>
      </c>
      <c r="Y86" s="304">
        <v>402502.21399999998</v>
      </c>
      <c r="Z86" s="263"/>
    </row>
    <row r="87" spans="1:26">
      <c r="A87" s="86">
        <v>62</v>
      </c>
      <c r="B87" s="518" t="s">
        <v>314</v>
      </c>
      <c r="C87" s="510">
        <v>450772.2</v>
      </c>
      <c r="D87" s="304">
        <v>366197.4</v>
      </c>
      <c r="E87" s="292">
        <v>339046.2</v>
      </c>
      <c r="F87" s="292">
        <v>357138.92599999998</v>
      </c>
      <c r="G87" s="292">
        <v>414577.951</v>
      </c>
      <c r="H87" s="292">
        <v>388809</v>
      </c>
      <c r="I87" s="292">
        <v>401999.4</v>
      </c>
      <c r="J87" s="292">
        <v>440519.4</v>
      </c>
      <c r="K87" s="292">
        <v>458697.71100000001</v>
      </c>
      <c r="L87" s="304">
        <v>447016.11499999999</v>
      </c>
      <c r="M87" s="304">
        <v>504118</v>
      </c>
      <c r="N87" s="292">
        <v>500049.9</v>
      </c>
      <c r="O87" s="292">
        <v>480220.78200000001</v>
      </c>
      <c r="P87" s="292">
        <v>526454.06999999995</v>
      </c>
      <c r="Q87" s="292">
        <v>557455.5</v>
      </c>
      <c r="R87" s="292">
        <v>486160.36300000001</v>
      </c>
      <c r="S87" s="292">
        <v>482607.52100000001</v>
      </c>
      <c r="T87" s="292">
        <v>475235</v>
      </c>
      <c r="U87" s="292">
        <v>372453</v>
      </c>
      <c r="V87" s="292">
        <v>387561.90600000002</v>
      </c>
      <c r="W87" s="292">
        <v>379050.20699999999</v>
      </c>
      <c r="X87" s="292">
        <v>375439.91899999999</v>
      </c>
      <c r="Y87" s="292">
        <v>385221.51799999998</v>
      </c>
      <c r="Z87" s="263"/>
    </row>
    <row r="88" spans="1:26">
      <c r="A88" s="86">
        <v>63</v>
      </c>
      <c r="B88" s="519" t="s">
        <v>404</v>
      </c>
      <c r="C88" s="510">
        <v>450772.2</v>
      </c>
      <c r="D88" s="304">
        <v>366197.4</v>
      </c>
      <c r="E88" s="292">
        <v>339046.2</v>
      </c>
      <c r="F88" s="292">
        <v>357138</v>
      </c>
      <c r="G88" s="292">
        <v>414577.8</v>
      </c>
      <c r="H88" s="292">
        <v>388809</v>
      </c>
      <c r="I88" s="292">
        <v>401999.4</v>
      </c>
      <c r="J88" s="292">
        <v>440519.4</v>
      </c>
      <c r="K88" s="292">
        <v>458697.6</v>
      </c>
      <c r="L88" s="304">
        <v>447015</v>
      </c>
      <c r="M88" s="304">
        <v>504118</v>
      </c>
      <c r="N88" s="292">
        <v>500049.9</v>
      </c>
      <c r="O88" s="292">
        <v>480219.4</v>
      </c>
      <c r="P88" s="292">
        <v>526452.6</v>
      </c>
      <c r="Q88" s="292">
        <v>557455.5</v>
      </c>
      <c r="R88" s="292">
        <v>486160.36300000001</v>
      </c>
      <c r="S88" s="292">
        <v>482607.52100000001</v>
      </c>
      <c r="T88" s="292">
        <v>475235</v>
      </c>
      <c r="U88" s="292">
        <v>372453</v>
      </c>
      <c r="V88" s="292">
        <v>387561.90600000002</v>
      </c>
      <c r="W88" s="292">
        <v>379050.20699999999</v>
      </c>
      <c r="X88" s="292">
        <v>375439.91899999999</v>
      </c>
      <c r="Y88" s="292">
        <v>385221.51799999998</v>
      </c>
      <c r="Z88" s="263"/>
    </row>
    <row r="89" spans="1:26">
      <c r="A89" s="86">
        <v>64</v>
      </c>
      <c r="B89" s="518" t="s">
        <v>405</v>
      </c>
      <c r="C89" s="509">
        <v>2978.91</v>
      </c>
      <c r="D89" s="278">
        <v>3262.83</v>
      </c>
      <c r="E89" s="278">
        <v>3688.7620000000002</v>
      </c>
      <c r="F89" s="278">
        <v>3866.453</v>
      </c>
      <c r="G89" s="278">
        <v>3460.2979999999998</v>
      </c>
      <c r="H89" s="278">
        <v>3529.5010000000002</v>
      </c>
      <c r="I89" s="278">
        <v>3283.7530000000002</v>
      </c>
      <c r="J89" s="278">
        <v>3207.2330000000002</v>
      </c>
      <c r="K89" s="278">
        <v>3159.2489999999998</v>
      </c>
      <c r="L89" s="278">
        <v>3501.6550000000002</v>
      </c>
      <c r="M89" s="278">
        <v>3435.3180000000002</v>
      </c>
      <c r="N89" s="278">
        <v>3064.1759999999999</v>
      </c>
      <c r="O89" s="278">
        <v>3325.5479999999998</v>
      </c>
      <c r="P89" s="278">
        <v>3316.3339999999998</v>
      </c>
      <c r="Q89" s="278">
        <v>3283.2750000000001</v>
      </c>
      <c r="R89" s="278">
        <v>3352.1350000000002</v>
      </c>
      <c r="S89" s="278">
        <v>3180.3710000000001</v>
      </c>
      <c r="T89" s="278">
        <v>3257.6970000000001</v>
      </c>
      <c r="U89" s="278">
        <v>2976.67</v>
      </c>
      <c r="V89" s="278">
        <v>2940.6039999999998</v>
      </c>
      <c r="W89" s="278">
        <v>3068.1779999999999</v>
      </c>
      <c r="X89" s="278">
        <v>2976.9169999999999</v>
      </c>
      <c r="Y89" s="278">
        <v>3107.7130000000002</v>
      </c>
      <c r="Z89" s="263"/>
    </row>
    <row r="90" spans="1:26">
      <c r="A90" s="86">
        <v>65</v>
      </c>
      <c r="B90" s="518" t="s">
        <v>284</v>
      </c>
      <c r="C90" s="509">
        <v>7786.223</v>
      </c>
      <c r="D90" s="278">
        <v>8026.067</v>
      </c>
      <c r="E90" s="278">
        <v>7986.9210000000003</v>
      </c>
      <c r="F90" s="278">
        <v>8011.549</v>
      </c>
      <c r="G90" s="278">
        <v>8693.6560000000009</v>
      </c>
      <c r="H90" s="278">
        <v>8678.4670000000006</v>
      </c>
      <c r="I90" s="278">
        <v>8438.69</v>
      </c>
      <c r="J90" s="278">
        <v>9475.7119999999995</v>
      </c>
      <c r="K90" s="278">
        <v>9480.2180000000008</v>
      </c>
      <c r="L90" s="278">
        <v>6448.0140000000001</v>
      </c>
      <c r="M90" s="278">
        <v>9166.5249999999996</v>
      </c>
      <c r="N90" s="278">
        <v>10215.546</v>
      </c>
      <c r="O90" s="278">
        <v>10606.191000000001</v>
      </c>
      <c r="P90" s="278">
        <v>11590.038</v>
      </c>
      <c r="Q90" s="278">
        <v>10012.768</v>
      </c>
      <c r="R90" s="278">
        <v>10012.611999999999</v>
      </c>
      <c r="S90" s="278">
        <v>10067.081</v>
      </c>
      <c r="T90" s="278">
        <v>9737.5460000000003</v>
      </c>
      <c r="U90" s="278">
        <v>11369.391</v>
      </c>
      <c r="V90" s="278">
        <v>11570.558000000001</v>
      </c>
      <c r="W90" s="278">
        <v>12406.46</v>
      </c>
      <c r="X90" s="278">
        <v>11410.411</v>
      </c>
      <c r="Y90" s="278">
        <v>11027.923000000001</v>
      </c>
      <c r="Z90" s="263"/>
    </row>
    <row r="91" spans="1:26">
      <c r="A91" s="86">
        <v>66</v>
      </c>
      <c r="B91" s="518" t="s">
        <v>1345</v>
      </c>
      <c r="C91" s="509" t="s">
        <v>355</v>
      </c>
      <c r="D91" s="278" t="s">
        <v>355</v>
      </c>
      <c r="E91" s="278">
        <v>7187.4849999999997</v>
      </c>
      <c r="F91" s="278">
        <v>8822.4979999999996</v>
      </c>
      <c r="G91" s="278">
        <v>6649.4709999999995</v>
      </c>
      <c r="H91" s="278">
        <v>6421.326</v>
      </c>
      <c r="I91" s="278">
        <v>5348.5609999999997</v>
      </c>
      <c r="J91" s="278">
        <v>7185.2920000000004</v>
      </c>
      <c r="K91" s="278">
        <v>7331.3109999999997</v>
      </c>
      <c r="L91" s="278">
        <v>10409.996999999999</v>
      </c>
      <c r="M91" s="278">
        <v>4444.223</v>
      </c>
      <c r="N91" s="278">
        <v>4271.5290000000005</v>
      </c>
      <c r="O91" s="278">
        <v>3618.2049999999999</v>
      </c>
      <c r="P91" s="278">
        <v>3850.99</v>
      </c>
      <c r="Q91" s="278">
        <v>3842.2269999999999</v>
      </c>
      <c r="R91" s="278">
        <v>3841.1770000000001</v>
      </c>
      <c r="S91" s="278">
        <v>4432.5749999999998</v>
      </c>
      <c r="T91" s="278">
        <v>4246.1149999999998</v>
      </c>
      <c r="U91" s="278">
        <v>4199.2290000000003</v>
      </c>
      <c r="V91" s="278">
        <v>3396.33</v>
      </c>
      <c r="W91" s="278">
        <v>3374.3620000000001</v>
      </c>
      <c r="X91" s="278">
        <v>3405.6959999999999</v>
      </c>
      <c r="Y91" s="278">
        <v>3145.06</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78"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49999999999999" customHeight="1">
      <c r="A94" s="676"/>
      <c r="C94" s="1249" t="s">
        <v>1609</v>
      </c>
      <c r="D94" s="1249"/>
      <c r="E94" s="1249"/>
      <c r="F94" s="1249"/>
      <c r="G94" s="1249"/>
      <c r="H94" s="1249"/>
    </row>
    <row r="95" spans="1:26" s="674" customFormat="1" ht="15" customHeight="1">
      <c r="A95" s="676"/>
      <c r="C95" s="1249" t="s">
        <v>1346</v>
      </c>
      <c r="D95" s="1249"/>
      <c r="E95" s="1249"/>
      <c r="F95" s="1249"/>
      <c r="G95" s="1249"/>
      <c r="H95" s="1249"/>
    </row>
    <row r="96" spans="1:26" s="674" customFormat="1" ht="15" customHeight="1">
      <c r="A96" s="676"/>
      <c r="C96" s="1249" t="s">
        <v>1347</v>
      </c>
      <c r="D96" s="1249"/>
      <c r="E96" s="1249"/>
      <c r="F96" s="1249"/>
      <c r="G96" s="1249"/>
      <c r="H96" s="1249"/>
    </row>
    <row r="97" spans="1:8" s="674" customFormat="1" ht="15" customHeight="1">
      <c r="A97" s="676"/>
      <c r="C97" s="1249" t="s">
        <v>1348</v>
      </c>
      <c r="D97" s="1249"/>
      <c r="E97" s="1249"/>
      <c r="F97" s="1249"/>
      <c r="G97" s="1249"/>
      <c r="H97" s="1249"/>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Brandenburg</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6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4.54296875" style="812" customWidth="1"/>
    <col min="2" max="2" width="12.54296875" style="812" customWidth="1"/>
    <col min="3" max="8" width="12.54296875" style="961" customWidth="1"/>
    <col min="9" max="9" width="12.54296875" style="812" customWidth="1"/>
    <col min="10" max="17" width="12.54296875" style="961" customWidth="1"/>
    <col min="18" max="18" width="10.54296875" style="961" customWidth="1"/>
    <col min="19" max="16384" width="11.54296875" style="811"/>
  </cols>
  <sheetData>
    <row r="1" spans="1:24" ht="13">
      <c r="A1" s="257" t="s">
        <v>263</v>
      </c>
    </row>
    <row r="3" spans="1:24" ht="15">
      <c r="A3" s="850" t="s">
        <v>1077</v>
      </c>
      <c r="B3" s="1002" t="s">
        <v>1509</v>
      </c>
      <c r="F3" s="1002"/>
      <c r="G3" s="1002"/>
      <c r="H3" s="1002"/>
      <c r="I3" s="1002"/>
      <c r="K3" s="1002"/>
      <c r="L3" s="1002"/>
      <c r="M3" s="1002"/>
      <c r="N3" s="1002"/>
      <c r="O3" s="1002"/>
      <c r="P3" s="1002"/>
      <c r="Q3" s="1002"/>
      <c r="R3" s="1002"/>
    </row>
    <row r="5" spans="1:24">
      <c r="A5" s="911" t="s">
        <v>327</v>
      </c>
      <c r="B5" s="1003">
        <v>1990</v>
      </c>
      <c r="C5" s="1003">
        <v>1995</v>
      </c>
      <c r="D5" s="1003">
        <v>2000</v>
      </c>
      <c r="E5" s="1003">
        <v>2003</v>
      </c>
      <c r="F5" s="1003">
        <v>2004</v>
      </c>
      <c r="G5" s="1003">
        <v>2005</v>
      </c>
      <c r="H5" s="1003">
        <v>2006</v>
      </c>
      <c r="I5" s="1003">
        <v>2007</v>
      </c>
      <c r="J5" s="1003">
        <v>2008</v>
      </c>
      <c r="K5" s="1003">
        <v>2009</v>
      </c>
      <c r="L5" s="1003">
        <v>2010</v>
      </c>
      <c r="M5" s="1003">
        <v>2011</v>
      </c>
      <c r="N5" s="1003">
        <v>2012</v>
      </c>
      <c r="O5" s="1003">
        <v>2013</v>
      </c>
      <c r="P5" s="1003">
        <v>2014</v>
      </c>
      <c r="Q5" s="1003">
        <v>2015</v>
      </c>
      <c r="R5" s="1004"/>
    </row>
    <row r="6" spans="1:24">
      <c r="A6" s="974"/>
      <c r="B6" s="974"/>
      <c r="C6" s="1004"/>
      <c r="D6" s="1004"/>
      <c r="E6" s="1004"/>
      <c r="F6" s="1004"/>
      <c r="G6" s="1004"/>
      <c r="H6" s="1004"/>
      <c r="I6" s="974"/>
      <c r="J6" s="1004"/>
      <c r="K6" s="1004"/>
      <c r="L6" s="1004"/>
      <c r="M6" s="1004"/>
      <c r="N6" s="1004"/>
      <c r="O6" s="1004"/>
      <c r="P6" s="1004"/>
      <c r="Q6" s="1004"/>
      <c r="R6" s="1004"/>
    </row>
    <row r="7" spans="1:24" ht="13">
      <c r="B7" s="1279" t="s">
        <v>71</v>
      </c>
      <c r="C7" s="1279"/>
      <c r="D7" s="1279"/>
      <c r="E7" s="1279"/>
      <c r="F7" s="1279"/>
      <c r="G7" s="1279" t="s">
        <v>71</v>
      </c>
      <c r="H7" s="1279"/>
      <c r="I7" s="1279"/>
      <c r="J7" s="1279"/>
      <c r="K7" s="1279"/>
      <c r="L7" s="1279" t="s">
        <v>71</v>
      </c>
      <c r="M7" s="1279"/>
      <c r="N7" s="1279"/>
      <c r="O7" s="1279"/>
      <c r="P7" s="1279"/>
      <c r="Q7" s="1279"/>
      <c r="R7" s="833"/>
    </row>
    <row r="8" spans="1:24" s="973" customFormat="1">
      <c r="A8" s="812"/>
      <c r="B8" s="812"/>
      <c r="C8" s="817"/>
      <c r="D8" s="817"/>
      <c r="E8" s="817"/>
      <c r="F8" s="817"/>
      <c r="G8" s="817"/>
      <c r="H8" s="817"/>
      <c r="I8" s="812"/>
      <c r="J8" s="817"/>
      <c r="K8" s="817"/>
      <c r="L8" s="817"/>
      <c r="M8" s="817"/>
      <c r="N8" s="817"/>
      <c r="O8" s="817"/>
      <c r="P8" s="817"/>
      <c r="Q8" s="817"/>
      <c r="R8" s="817"/>
    </row>
    <row r="9" spans="1:24" s="973" customFormat="1">
      <c r="A9" s="999" t="s">
        <v>328</v>
      </c>
      <c r="B9" s="916">
        <v>10427</v>
      </c>
      <c r="C9" s="916">
        <v>9921</v>
      </c>
      <c r="D9" s="916">
        <v>10121</v>
      </c>
      <c r="E9" s="916">
        <v>8623</v>
      </c>
      <c r="F9" s="916">
        <v>8488</v>
      </c>
      <c r="G9" s="916">
        <v>8255</v>
      </c>
      <c r="H9" s="916">
        <v>8302</v>
      </c>
      <c r="I9" s="916">
        <v>8658</v>
      </c>
      <c r="J9" s="916">
        <v>8703</v>
      </c>
      <c r="K9" s="916">
        <v>8252</v>
      </c>
      <c r="L9" s="916">
        <v>8487</v>
      </c>
      <c r="M9" s="916">
        <v>8808</v>
      </c>
      <c r="N9" s="916">
        <v>8669</v>
      </c>
      <c r="O9" s="916">
        <v>8828</v>
      </c>
      <c r="P9" s="916">
        <v>8746</v>
      </c>
      <c r="Q9" s="916">
        <v>8695</v>
      </c>
      <c r="R9" s="916"/>
    </row>
    <row r="10" spans="1:24">
      <c r="A10" s="999" t="s">
        <v>329</v>
      </c>
      <c r="B10" s="808">
        <v>24887</v>
      </c>
      <c r="C10" s="808">
        <v>21571</v>
      </c>
      <c r="D10" s="808">
        <v>22582</v>
      </c>
      <c r="E10" s="808">
        <v>19703</v>
      </c>
      <c r="F10" s="808">
        <v>19818</v>
      </c>
      <c r="G10" s="808">
        <v>19178</v>
      </c>
      <c r="H10" s="808">
        <v>19279</v>
      </c>
      <c r="I10" s="808">
        <v>18996</v>
      </c>
      <c r="J10" s="808">
        <v>19217</v>
      </c>
      <c r="K10" s="808">
        <v>18689</v>
      </c>
      <c r="L10" s="808">
        <v>19468</v>
      </c>
      <c r="M10" s="808">
        <v>20334</v>
      </c>
      <c r="N10" s="808">
        <v>19976</v>
      </c>
      <c r="O10" s="808">
        <v>19292</v>
      </c>
      <c r="P10" s="808">
        <v>20067</v>
      </c>
      <c r="Q10" s="808">
        <v>19922</v>
      </c>
      <c r="R10" s="808"/>
      <c r="S10" s="973"/>
      <c r="T10" s="973"/>
      <c r="U10" s="973"/>
      <c r="V10" s="973"/>
      <c r="W10" s="973"/>
      <c r="X10" s="973"/>
    </row>
    <row r="11" spans="1:24">
      <c r="A11" s="999" t="s">
        <v>330</v>
      </c>
      <c r="B11" s="916">
        <v>1078</v>
      </c>
      <c r="C11" s="916">
        <v>869</v>
      </c>
      <c r="D11" s="916">
        <v>781</v>
      </c>
      <c r="E11" s="916">
        <v>542</v>
      </c>
      <c r="F11" s="916">
        <v>509</v>
      </c>
      <c r="G11" s="916">
        <v>488</v>
      </c>
      <c r="H11" s="916">
        <v>457</v>
      </c>
      <c r="I11" s="916">
        <v>453</v>
      </c>
      <c r="J11" s="916">
        <v>435</v>
      </c>
      <c r="K11" s="916">
        <v>428</v>
      </c>
      <c r="L11" s="916">
        <v>462</v>
      </c>
      <c r="M11" s="916">
        <v>454</v>
      </c>
      <c r="N11" s="916">
        <v>450</v>
      </c>
      <c r="O11" s="916">
        <v>443</v>
      </c>
      <c r="P11" s="916">
        <v>408</v>
      </c>
      <c r="Q11" s="916">
        <v>417</v>
      </c>
      <c r="R11" s="916"/>
      <c r="S11" s="973"/>
      <c r="T11" s="973"/>
      <c r="U11" s="973"/>
      <c r="V11" s="973"/>
      <c r="W11" s="973"/>
      <c r="X11" s="973"/>
    </row>
    <row r="12" spans="1:24">
      <c r="A12" s="999" t="s">
        <v>331</v>
      </c>
      <c r="B12" s="808">
        <v>10255</v>
      </c>
      <c r="C12" s="808">
        <v>8838</v>
      </c>
      <c r="D12" s="808">
        <v>8649</v>
      </c>
      <c r="E12" s="808">
        <v>7037</v>
      </c>
      <c r="F12" s="808">
        <v>7503</v>
      </c>
      <c r="G12" s="808">
        <v>7530</v>
      </c>
      <c r="H12" s="808">
        <v>7508</v>
      </c>
      <c r="I12" s="808">
        <v>7098</v>
      </c>
      <c r="J12" s="808">
        <v>7645</v>
      </c>
      <c r="K12" s="808">
        <v>7157</v>
      </c>
      <c r="L12" s="808">
        <v>7304</v>
      </c>
      <c r="M12" s="808">
        <v>7440</v>
      </c>
      <c r="N12" s="808">
        <v>7370</v>
      </c>
      <c r="O12" s="808">
        <v>7766</v>
      </c>
      <c r="P12" s="808">
        <v>7771</v>
      </c>
      <c r="Q12" s="808">
        <v>7898</v>
      </c>
      <c r="R12" s="808"/>
      <c r="S12" s="973"/>
      <c r="T12" s="973"/>
      <c r="U12" s="973"/>
      <c r="V12" s="973"/>
      <c r="W12" s="973"/>
      <c r="X12" s="973"/>
    </row>
    <row r="13" spans="1:24">
      <c r="A13" s="999" t="s">
        <v>332</v>
      </c>
      <c r="B13" s="916">
        <v>706</v>
      </c>
      <c r="C13" s="916">
        <v>717</v>
      </c>
      <c r="D13" s="916">
        <v>772</v>
      </c>
      <c r="E13" s="916">
        <v>522</v>
      </c>
      <c r="F13" s="916">
        <v>518</v>
      </c>
      <c r="G13" s="916">
        <v>400</v>
      </c>
      <c r="H13" s="916">
        <v>456</v>
      </c>
      <c r="I13" s="916">
        <v>577</v>
      </c>
      <c r="J13" s="916">
        <v>651</v>
      </c>
      <c r="K13" s="916">
        <v>524</v>
      </c>
      <c r="L13" s="916">
        <v>592</v>
      </c>
      <c r="M13" s="916">
        <v>705</v>
      </c>
      <c r="N13" s="916">
        <v>556</v>
      </c>
      <c r="O13" s="916">
        <v>440</v>
      </c>
      <c r="P13" s="916">
        <v>472</v>
      </c>
      <c r="Q13" s="916">
        <v>519</v>
      </c>
      <c r="R13" s="916"/>
      <c r="S13" s="973"/>
      <c r="T13" s="973"/>
      <c r="U13" s="973"/>
      <c r="V13" s="973"/>
      <c r="W13" s="973"/>
      <c r="X13" s="973"/>
    </row>
    <row r="14" spans="1:24">
      <c r="A14" s="999" t="s">
        <v>333</v>
      </c>
      <c r="B14" s="808">
        <v>738</v>
      </c>
      <c r="C14" s="808">
        <v>776</v>
      </c>
      <c r="D14" s="808" t="s">
        <v>355</v>
      </c>
      <c r="E14" s="808">
        <v>421</v>
      </c>
      <c r="F14" s="808">
        <v>551</v>
      </c>
      <c r="G14" s="808">
        <v>484</v>
      </c>
      <c r="H14" s="808">
        <v>338</v>
      </c>
      <c r="I14" s="808">
        <v>664</v>
      </c>
      <c r="J14" s="808">
        <v>381</v>
      </c>
      <c r="K14" s="808">
        <v>425</v>
      </c>
      <c r="L14" s="808">
        <v>528</v>
      </c>
      <c r="M14" s="808">
        <v>563</v>
      </c>
      <c r="N14" s="808">
        <v>661</v>
      </c>
      <c r="O14" s="808">
        <v>566</v>
      </c>
      <c r="P14" s="808">
        <v>444</v>
      </c>
      <c r="Q14" s="808">
        <v>1490</v>
      </c>
      <c r="R14" s="808"/>
      <c r="S14" s="973"/>
      <c r="T14" s="973"/>
      <c r="U14" s="973"/>
      <c r="V14" s="973"/>
      <c r="W14" s="973"/>
      <c r="X14" s="973"/>
    </row>
    <row r="15" spans="1:24">
      <c r="A15" s="999" t="s">
        <v>334</v>
      </c>
      <c r="B15" s="916">
        <v>5433</v>
      </c>
      <c r="C15" s="916">
        <v>5179</v>
      </c>
      <c r="D15" s="916">
        <v>5263</v>
      </c>
      <c r="E15" s="916">
        <v>4541</v>
      </c>
      <c r="F15" s="916">
        <v>4621</v>
      </c>
      <c r="G15" s="916">
        <v>4397</v>
      </c>
      <c r="H15" s="916">
        <v>4349</v>
      </c>
      <c r="I15" s="916">
        <v>4247</v>
      </c>
      <c r="J15" s="916">
        <v>4372</v>
      </c>
      <c r="K15" s="916">
        <v>4164</v>
      </c>
      <c r="L15" s="916">
        <v>4033</v>
      </c>
      <c r="M15" s="916">
        <v>4338</v>
      </c>
      <c r="N15" s="916">
        <v>4977</v>
      </c>
      <c r="O15" s="916">
        <v>5166</v>
      </c>
      <c r="P15" s="916">
        <v>5462</v>
      </c>
      <c r="Q15" s="916">
        <v>5401</v>
      </c>
      <c r="R15" s="916"/>
      <c r="S15" s="973"/>
      <c r="T15" s="973"/>
      <c r="U15" s="973"/>
      <c r="V15" s="973"/>
      <c r="W15" s="973"/>
      <c r="X15" s="973"/>
    </row>
    <row r="16" spans="1:24">
      <c r="A16" s="999" t="s">
        <v>335</v>
      </c>
      <c r="B16" s="808">
        <v>10252</v>
      </c>
      <c r="C16" s="808">
        <v>11795</v>
      </c>
      <c r="D16" s="808">
        <v>12382</v>
      </c>
      <c r="E16" s="808">
        <v>10125</v>
      </c>
      <c r="F16" s="808">
        <v>10961</v>
      </c>
      <c r="G16" s="808">
        <v>10680</v>
      </c>
      <c r="H16" s="808">
        <v>10609</v>
      </c>
      <c r="I16" s="808">
        <v>9733</v>
      </c>
      <c r="J16" s="808">
        <v>10709</v>
      </c>
      <c r="K16" s="808">
        <v>9523</v>
      </c>
      <c r="L16" s="808">
        <v>8508</v>
      </c>
      <c r="M16" s="808">
        <v>8687</v>
      </c>
      <c r="N16" s="808">
        <v>8258</v>
      </c>
      <c r="O16" s="808">
        <v>8831</v>
      </c>
      <c r="P16" s="808">
        <v>9333</v>
      </c>
      <c r="Q16" s="808">
        <v>8880</v>
      </c>
      <c r="R16" s="808"/>
      <c r="S16" s="973"/>
      <c r="T16" s="973"/>
      <c r="U16" s="973"/>
      <c r="V16" s="973"/>
      <c r="W16" s="973"/>
      <c r="X16" s="973"/>
    </row>
    <row r="17" spans="1:24">
      <c r="A17" s="999" t="s">
        <v>336</v>
      </c>
      <c r="B17" s="916">
        <v>23369</v>
      </c>
      <c r="C17" s="916">
        <v>23151</v>
      </c>
      <c r="D17" s="916">
        <v>22461</v>
      </c>
      <c r="E17" s="916">
        <v>21889</v>
      </c>
      <c r="F17" s="916">
        <v>21942</v>
      </c>
      <c r="G17" s="916">
        <v>21998</v>
      </c>
      <c r="H17" s="916">
        <v>21830</v>
      </c>
      <c r="I17" s="916">
        <v>21668</v>
      </c>
      <c r="J17" s="916">
        <v>23259</v>
      </c>
      <c r="K17" s="916">
        <v>22584</v>
      </c>
      <c r="L17" s="916">
        <v>22337</v>
      </c>
      <c r="M17" s="916">
        <v>23780</v>
      </c>
      <c r="N17" s="916">
        <v>23917</v>
      </c>
      <c r="O17" s="916">
        <v>24284</v>
      </c>
      <c r="P17" s="916">
        <v>24535</v>
      </c>
      <c r="Q17" s="916">
        <v>24998</v>
      </c>
      <c r="R17" s="916"/>
      <c r="S17" s="973"/>
      <c r="T17" s="973"/>
      <c r="U17" s="973"/>
      <c r="V17" s="973"/>
      <c r="W17" s="973"/>
      <c r="X17" s="973"/>
    </row>
    <row r="18" spans="1:24">
      <c r="A18" s="999" t="s">
        <v>337</v>
      </c>
      <c r="B18" s="808">
        <v>42375</v>
      </c>
      <c r="C18" s="808">
        <v>39805</v>
      </c>
      <c r="D18" s="808">
        <v>24476</v>
      </c>
      <c r="E18" s="808">
        <v>33603</v>
      </c>
      <c r="F18" s="808">
        <v>34356</v>
      </c>
      <c r="G18" s="808">
        <v>31410</v>
      </c>
      <c r="H18" s="808">
        <v>30973</v>
      </c>
      <c r="I18" s="808">
        <v>34627</v>
      </c>
      <c r="J18" s="808">
        <v>32450</v>
      </c>
      <c r="K18" s="808">
        <v>30965</v>
      </c>
      <c r="L18" s="808">
        <v>20284</v>
      </c>
      <c r="M18" s="808">
        <v>20353</v>
      </c>
      <c r="N18" s="808">
        <v>19752</v>
      </c>
      <c r="O18" s="808">
        <v>19828</v>
      </c>
      <c r="P18" s="808">
        <v>19465</v>
      </c>
      <c r="Q18" s="808">
        <v>19236</v>
      </c>
      <c r="R18" s="808"/>
      <c r="S18" s="973"/>
      <c r="T18" s="973"/>
      <c r="U18" s="973"/>
      <c r="V18" s="973"/>
      <c r="W18" s="973"/>
      <c r="X18" s="973"/>
    </row>
    <row r="19" spans="1:24">
      <c r="A19" s="999" t="s">
        <v>338</v>
      </c>
      <c r="B19" s="916">
        <v>56029</v>
      </c>
      <c r="C19" s="916">
        <v>58870</v>
      </c>
      <c r="D19" s="916">
        <v>10367</v>
      </c>
      <c r="E19" s="916">
        <v>9229</v>
      </c>
      <c r="F19" s="916">
        <v>11591</v>
      </c>
      <c r="G19" s="916">
        <v>10714</v>
      </c>
      <c r="H19" s="916">
        <v>10432</v>
      </c>
      <c r="I19" s="916">
        <v>14199</v>
      </c>
      <c r="J19" s="916">
        <v>12828</v>
      </c>
      <c r="K19" s="916">
        <v>14878</v>
      </c>
      <c r="L19" s="916">
        <v>4510</v>
      </c>
      <c r="M19" s="916">
        <v>4350</v>
      </c>
      <c r="N19" s="916">
        <v>3855</v>
      </c>
      <c r="O19" s="916">
        <v>3950</v>
      </c>
      <c r="P19" s="916">
        <v>3954</v>
      </c>
      <c r="Q19" s="916">
        <v>4150</v>
      </c>
      <c r="R19" s="916"/>
      <c r="S19" s="973"/>
      <c r="T19" s="973"/>
      <c r="U19" s="973"/>
      <c r="V19" s="973"/>
      <c r="W19" s="973"/>
      <c r="X19" s="973"/>
    </row>
    <row r="20" spans="1:24">
      <c r="A20" s="999" t="s">
        <v>339</v>
      </c>
      <c r="B20" s="808">
        <v>1049</v>
      </c>
      <c r="C20" s="808">
        <v>983</v>
      </c>
      <c r="D20" s="808">
        <v>890</v>
      </c>
      <c r="E20" s="808">
        <v>874</v>
      </c>
      <c r="F20" s="808">
        <v>963</v>
      </c>
      <c r="G20" s="808">
        <v>976</v>
      </c>
      <c r="H20" s="808">
        <v>921</v>
      </c>
      <c r="I20" s="808">
        <v>940</v>
      </c>
      <c r="J20" s="808">
        <v>891</v>
      </c>
      <c r="K20" s="808">
        <v>728</v>
      </c>
      <c r="L20" s="808">
        <v>797</v>
      </c>
      <c r="M20" s="808">
        <v>864</v>
      </c>
      <c r="N20" s="808">
        <v>849</v>
      </c>
      <c r="O20" s="808">
        <v>875</v>
      </c>
      <c r="P20" s="808">
        <v>896</v>
      </c>
      <c r="Q20" s="808">
        <v>648</v>
      </c>
      <c r="R20" s="808"/>
      <c r="S20" s="973"/>
      <c r="T20" s="973"/>
      <c r="U20" s="973"/>
      <c r="V20" s="973"/>
      <c r="W20" s="973"/>
      <c r="X20" s="973"/>
    </row>
    <row r="21" spans="1:24">
      <c r="A21" s="999" t="s">
        <v>340</v>
      </c>
      <c r="B21" s="916">
        <v>8996</v>
      </c>
      <c r="C21" s="916">
        <v>6610</v>
      </c>
      <c r="D21" s="916">
        <v>5710</v>
      </c>
      <c r="E21" s="916">
        <v>5627</v>
      </c>
      <c r="F21" s="916">
        <v>5741</v>
      </c>
      <c r="G21" s="916">
        <v>5939</v>
      </c>
      <c r="H21" s="916">
        <v>5643</v>
      </c>
      <c r="I21" s="916">
        <v>5550</v>
      </c>
      <c r="J21" s="916">
        <v>5621</v>
      </c>
      <c r="K21" s="916">
        <v>5320</v>
      </c>
      <c r="L21" s="916">
        <v>5306</v>
      </c>
      <c r="M21" s="916">
        <v>5353</v>
      </c>
      <c r="N21" s="916">
        <v>5291</v>
      </c>
      <c r="O21" s="916">
        <v>5427</v>
      </c>
      <c r="P21" s="916">
        <v>5586</v>
      </c>
      <c r="Q21" s="916">
        <v>5380</v>
      </c>
      <c r="R21" s="916"/>
      <c r="S21" s="973"/>
      <c r="T21" s="973"/>
      <c r="U21" s="973"/>
      <c r="V21" s="973"/>
      <c r="W21" s="973"/>
      <c r="X21" s="973"/>
    </row>
    <row r="22" spans="1:24">
      <c r="A22" s="999" t="s">
        <v>341</v>
      </c>
      <c r="B22" s="808">
        <v>9198</v>
      </c>
      <c r="C22" s="808">
        <v>5944</v>
      </c>
      <c r="D22" s="808">
        <v>7678</v>
      </c>
      <c r="E22" s="808">
        <v>9716</v>
      </c>
      <c r="F22" s="808">
        <v>11736</v>
      </c>
      <c r="G22" s="808">
        <v>9984</v>
      </c>
      <c r="H22" s="808">
        <v>10029</v>
      </c>
      <c r="I22" s="808">
        <v>11284</v>
      </c>
      <c r="J22" s="808">
        <v>12085</v>
      </c>
      <c r="K22" s="808">
        <v>12414</v>
      </c>
      <c r="L22" s="808">
        <v>7296</v>
      </c>
      <c r="M22" s="808">
        <v>7206</v>
      </c>
      <c r="N22" s="808">
        <v>6740</v>
      </c>
      <c r="O22" s="808">
        <v>7022</v>
      </c>
      <c r="P22" s="808">
        <v>7167</v>
      </c>
      <c r="Q22" s="808">
        <v>7128</v>
      </c>
      <c r="R22" s="808"/>
      <c r="S22" s="973"/>
      <c r="T22" s="973"/>
      <c r="U22" s="973"/>
      <c r="V22" s="973"/>
      <c r="W22" s="973"/>
      <c r="X22" s="973"/>
    </row>
    <row r="23" spans="1:24">
      <c r="A23" s="999" t="s">
        <v>342</v>
      </c>
      <c r="B23" s="916">
        <v>9562</v>
      </c>
      <c r="C23" s="916">
        <v>9285</v>
      </c>
      <c r="D23" s="916">
        <v>9254</v>
      </c>
      <c r="E23" s="916">
        <v>9178</v>
      </c>
      <c r="F23" s="916">
        <v>9315</v>
      </c>
      <c r="G23" s="916">
        <v>9534</v>
      </c>
      <c r="H23" s="916">
        <v>9780</v>
      </c>
      <c r="I23" s="916">
        <v>9087</v>
      </c>
      <c r="J23" s="916">
        <v>9975</v>
      </c>
      <c r="K23" s="916">
        <v>10203</v>
      </c>
      <c r="L23" s="916">
        <v>9781</v>
      </c>
      <c r="M23" s="916">
        <v>10500</v>
      </c>
      <c r="N23" s="916">
        <v>10325</v>
      </c>
      <c r="O23" s="916">
        <v>10414</v>
      </c>
      <c r="P23" s="916">
        <v>10881</v>
      </c>
      <c r="Q23" s="916">
        <v>11311</v>
      </c>
      <c r="R23" s="916"/>
      <c r="S23" s="973"/>
      <c r="T23" s="973"/>
      <c r="U23" s="973"/>
      <c r="V23" s="973"/>
      <c r="W23" s="973"/>
      <c r="X23" s="973"/>
    </row>
    <row r="24" spans="1:24">
      <c r="A24" s="999" t="s">
        <v>343</v>
      </c>
      <c r="B24" s="808">
        <v>5352</v>
      </c>
      <c r="C24" s="808">
        <v>3819</v>
      </c>
      <c r="D24" s="808">
        <v>3857</v>
      </c>
      <c r="E24" s="808">
        <v>3740</v>
      </c>
      <c r="F24" s="808">
        <v>3758</v>
      </c>
      <c r="G24" s="808">
        <v>3757</v>
      </c>
      <c r="H24" s="808">
        <v>3902</v>
      </c>
      <c r="I24" s="808">
        <v>3688</v>
      </c>
      <c r="J24" s="808">
        <v>3739</v>
      </c>
      <c r="K24" s="808">
        <v>3631</v>
      </c>
      <c r="L24" s="808">
        <v>3567</v>
      </c>
      <c r="M24" s="808">
        <v>3581</v>
      </c>
      <c r="N24" s="808">
        <v>3492</v>
      </c>
      <c r="O24" s="808">
        <v>3489</v>
      </c>
      <c r="P24" s="808">
        <v>3631</v>
      </c>
      <c r="Q24" s="808">
        <v>3459</v>
      </c>
      <c r="R24" s="808"/>
      <c r="S24" s="973"/>
      <c r="T24" s="973"/>
      <c r="U24" s="973"/>
      <c r="V24" s="973"/>
      <c r="W24" s="973"/>
      <c r="X24" s="973"/>
    </row>
    <row r="25" spans="1:24" ht="20.25" customHeight="1">
      <c r="A25" s="999" t="s">
        <v>138</v>
      </c>
      <c r="B25" s="916">
        <v>218285</v>
      </c>
      <c r="C25" s="916">
        <v>205662</v>
      </c>
      <c r="D25" s="916">
        <v>144586</v>
      </c>
      <c r="E25" s="916">
        <v>144906</v>
      </c>
      <c r="F25" s="916">
        <v>152105</v>
      </c>
      <c r="G25" s="916">
        <v>145331</v>
      </c>
      <c r="H25" s="916">
        <v>144306</v>
      </c>
      <c r="I25" s="916">
        <v>150720</v>
      </c>
      <c r="J25" s="916">
        <v>152375</v>
      </c>
      <c r="K25" s="916">
        <v>149608</v>
      </c>
      <c r="L25" s="916">
        <v>122820</v>
      </c>
      <c r="M25" s="916">
        <v>127295</v>
      </c>
      <c r="N25" s="916">
        <v>124505</v>
      </c>
      <c r="O25" s="916">
        <v>126292</v>
      </c>
      <c r="P25" s="916">
        <v>128433</v>
      </c>
      <c r="Q25" s="916">
        <v>130231</v>
      </c>
      <c r="R25" s="916"/>
      <c r="S25" s="973"/>
      <c r="T25" s="973"/>
      <c r="U25" s="973"/>
      <c r="V25" s="973"/>
      <c r="W25" s="973"/>
      <c r="X25" s="973"/>
    </row>
    <row r="26" spans="1:24" s="950" customFormat="1">
      <c r="A26" s="812"/>
      <c r="B26" s="812"/>
      <c r="C26" s="873"/>
      <c r="D26" s="873"/>
      <c r="E26" s="873"/>
      <c r="F26" s="873"/>
      <c r="G26" s="873"/>
      <c r="H26" s="873"/>
      <c r="I26" s="812"/>
      <c r="J26" s="873"/>
      <c r="K26" s="873"/>
      <c r="L26" s="873"/>
      <c r="M26" s="873"/>
      <c r="N26" s="873"/>
      <c r="O26" s="873"/>
      <c r="P26" s="873"/>
      <c r="Q26" s="873"/>
      <c r="R26" s="873"/>
    </row>
    <row r="27" spans="1:24" s="950" customFormat="1" ht="13">
      <c r="A27" s="811"/>
      <c r="B27" s="1279" t="s">
        <v>422</v>
      </c>
      <c r="C27" s="1279"/>
      <c r="D27" s="1279"/>
      <c r="E27" s="1279"/>
      <c r="F27" s="1279"/>
      <c r="G27" s="1279" t="s">
        <v>422</v>
      </c>
      <c r="H27" s="1279"/>
      <c r="I27" s="1279"/>
      <c r="J27" s="1279"/>
      <c r="K27" s="1279"/>
      <c r="L27" s="1279" t="s">
        <v>422</v>
      </c>
      <c r="M27" s="1279"/>
      <c r="N27" s="1279"/>
      <c r="O27" s="1279"/>
      <c r="P27" s="1279"/>
      <c r="Q27" s="1279"/>
      <c r="R27" s="833"/>
    </row>
    <row r="28" spans="1:24" s="950" customFormat="1">
      <c r="A28" s="812"/>
      <c r="B28" s="1204"/>
      <c r="C28" s="817"/>
      <c r="D28" s="817"/>
      <c r="E28" s="817"/>
      <c r="F28" s="817"/>
      <c r="G28" s="817"/>
      <c r="H28" s="817"/>
      <c r="I28" s="1204"/>
      <c r="J28" s="817"/>
      <c r="K28" s="817"/>
      <c r="L28" s="817"/>
      <c r="M28" s="817"/>
      <c r="N28" s="817"/>
      <c r="O28" s="817"/>
      <c r="P28" s="817"/>
      <c r="Q28" s="817"/>
      <c r="R28" s="817"/>
    </row>
    <row r="29" spans="1:24" s="950" customFormat="1">
      <c r="A29" s="999" t="s">
        <v>328</v>
      </c>
      <c r="B29" s="819">
        <v>100</v>
      </c>
      <c r="C29" s="820">
        <v>95.147213963747959</v>
      </c>
      <c r="D29" s="820">
        <v>97.065311211278413</v>
      </c>
      <c r="E29" s="820">
        <v>82.698762827275345</v>
      </c>
      <c r="F29" s="820">
        <v>81.404047185192283</v>
      </c>
      <c r="G29" s="820">
        <v>79.169463891819319</v>
      </c>
      <c r="H29" s="820">
        <v>79.620216744988966</v>
      </c>
      <c r="I29" s="820">
        <v>83.034429845593166</v>
      </c>
      <c r="J29" s="820">
        <v>83.466001726287516</v>
      </c>
      <c r="K29" s="820">
        <v>79.140692433106352</v>
      </c>
      <c r="L29" s="820">
        <v>81.394456698954642</v>
      </c>
      <c r="M29" s="820">
        <v>84.473002781241007</v>
      </c>
      <c r="N29" s="820">
        <v>83.139925194207351</v>
      </c>
      <c r="O29" s="820">
        <v>84.66481250599405</v>
      </c>
      <c r="P29" s="820">
        <v>83.878392634506568</v>
      </c>
      <c r="Q29" s="820">
        <v>83.389277836386299</v>
      </c>
      <c r="R29" s="976"/>
    </row>
    <row r="30" spans="1:24" s="950" customFormat="1">
      <c r="A30" s="999" t="s">
        <v>329</v>
      </c>
      <c r="B30" s="819">
        <v>100</v>
      </c>
      <c r="C30" s="820">
        <v>86.675774500743358</v>
      </c>
      <c r="D30" s="820">
        <v>90.738136376421423</v>
      </c>
      <c r="E30" s="820">
        <v>79.169847711656686</v>
      </c>
      <c r="F30" s="820">
        <v>79.631936352312451</v>
      </c>
      <c r="G30" s="820">
        <v>77.060312613010808</v>
      </c>
      <c r="H30" s="820">
        <v>77.466146984369345</v>
      </c>
      <c r="I30" s="820">
        <v>76.329007112146897</v>
      </c>
      <c r="J30" s="820">
        <v>77.2170209346245</v>
      </c>
      <c r="K30" s="820">
        <v>75.095431349700647</v>
      </c>
      <c r="L30" s="820">
        <v>78.22557961988187</v>
      </c>
      <c r="M30" s="820">
        <v>81.705307992124403</v>
      </c>
      <c r="N30" s="820">
        <v>80.266805962952546</v>
      </c>
      <c r="O30" s="820">
        <v>77.518383091573909</v>
      </c>
      <c r="P30" s="820">
        <v>80.632458713384494</v>
      </c>
      <c r="Q30" s="820">
        <v>80.049825209948963</v>
      </c>
      <c r="R30" s="976"/>
    </row>
    <row r="31" spans="1:24" s="950" customFormat="1">
      <c r="A31" s="999" t="s">
        <v>330</v>
      </c>
      <c r="B31" s="819">
        <v>100</v>
      </c>
      <c r="C31" s="820">
        <v>80.612244897959187</v>
      </c>
      <c r="D31" s="820">
        <v>72.448979591836732</v>
      </c>
      <c r="E31" s="820">
        <v>50.278293135435995</v>
      </c>
      <c r="F31" s="820">
        <v>47.217068645640076</v>
      </c>
      <c r="G31" s="820">
        <v>45.269016697588128</v>
      </c>
      <c r="H31" s="820">
        <v>42.393320964749535</v>
      </c>
      <c r="I31" s="820">
        <v>42.022263450834878</v>
      </c>
      <c r="J31" s="820">
        <v>40.352504638218925</v>
      </c>
      <c r="K31" s="820">
        <v>39.703153988868273</v>
      </c>
      <c r="L31" s="820">
        <v>42.857142857142854</v>
      </c>
      <c r="M31" s="820">
        <v>42.11502782931354</v>
      </c>
      <c r="N31" s="820">
        <v>41.74397031539889</v>
      </c>
      <c r="O31" s="820">
        <v>41.094619666048239</v>
      </c>
      <c r="P31" s="820">
        <v>37.847866419294988</v>
      </c>
      <c r="Q31" s="820">
        <v>38.682745825602971</v>
      </c>
      <c r="R31" s="976"/>
    </row>
    <row r="32" spans="1:24" s="950" customFormat="1">
      <c r="A32" s="999" t="s">
        <v>331</v>
      </c>
      <c r="B32" s="819">
        <v>100</v>
      </c>
      <c r="C32" s="820">
        <v>86.182350073135055</v>
      </c>
      <c r="D32" s="820">
        <v>84.339346660165774</v>
      </c>
      <c r="E32" s="820">
        <v>68.620185275475379</v>
      </c>
      <c r="F32" s="820">
        <v>73.164310092637734</v>
      </c>
      <c r="G32" s="820">
        <v>73.427596294490499</v>
      </c>
      <c r="H32" s="820">
        <v>73.213066796684544</v>
      </c>
      <c r="I32" s="820">
        <v>69.215017064846421</v>
      </c>
      <c r="J32" s="820">
        <v>74.549000487567042</v>
      </c>
      <c r="K32" s="820">
        <v>69.790346172598731</v>
      </c>
      <c r="L32" s="820">
        <v>71.223793271574849</v>
      </c>
      <c r="M32" s="820">
        <v>72.549975621647974</v>
      </c>
      <c r="N32" s="820">
        <v>71.867381764992686</v>
      </c>
      <c r="O32" s="820">
        <v>75.728912725499754</v>
      </c>
      <c r="P32" s="820">
        <v>75.777669429546563</v>
      </c>
      <c r="Q32" s="820">
        <v>77.016089712335443</v>
      </c>
      <c r="R32" s="976"/>
    </row>
    <row r="33" spans="1:18" s="950" customFormat="1">
      <c r="A33" s="999" t="s">
        <v>332</v>
      </c>
      <c r="B33" s="819">
        <v>100</v>
      </c>
      <c r="C33" s="820">
        <v>101.55807365439094</v>
      </c>
      <c r="D33" s="820">
        <v>109.34844192634561</v>
      </c>
      <c r="E33" s="820">
        <v>73.937677053824359</v>
      </c>
      <c r="F33" s="820">
        <v>73.37110481586403</v>
      </c>
      <c r="G33" s="820">
        <v>56.657223796033996</v>
      </c>
      <c r="H33" s="820">
        <v>64.589235127478759</v>
      </c>
      <c r="I33" s="820">
        <v>81.728045325779036</v>
      </c>
      <c r="J33" s="820">
        <v>92.209631728045323</v>
      </c>
      <c r="K33" s="820">
        <v>74.220963172804531</v>
      </c>
      <c r="L33" s="820">
        <v>83.852691218130317</v>
      </c>
      <c r="M33" s="820">
        <v>99.858356940509921</v>
      </c>
      <c r="N33" s="820">
        <v>78.753541076487252</v>
      </c>
      <c r="O33" s="820">
        <v>62.322946175637391</v>
      </c>
      <c r="P33" s="820">
        <v>66.855524079320119</v>
      </c>
      <c r="Q33" s="820">
        <v>73.512747875354108</v>
      </c>
      <c r="R33" s="976"/>
    </row>
    <row r="34" spans="1:18" s="950" customFormat="1">
      <c r="A34" s="999" t="s">
        <v>333</v>
      </c>
      <c r="B34" s="819">
        <v>100</v>
      </c>
      <c r="C34" s="820">
        <v>105.14905149051491</v>
      </c>
      <c r="D34" s="808" t="s">
        <v>355</v>
      </c>
      <c r="E34" s="820">
        <v>57.046070460704605</v>
      </c>
      <c r="F34" s="820">
        <v>74.66124661246613</v>
      </c>
      <c r="G34" s="820">
        <v>65.582655826558266</v>
      </c>
      <c r="H34" s="820">
        <v>45.799457994579946</v>
      </c>
      <c r="I34" s="820">
        <v>89.972899728997291</v>
      </c>
      <c r="J34" s="820">
        <v>51.626016260162601</v>
      </c>
      <c r="K34" s="820">
        <v>57.588075880758808</v>
      </c>
      <c r="L34" s="820">
        <v>71.544715447154474</v>
      </c>
      <c r="M34" s="820">
        <v>76.28726287262873</v>
      </c>
      <c r="N34" s="820">
        <v>89.566395663956641</v>
      </c>
      <c r="O34" s="820">
        <v>76.69376693766938</v>
      </c>
      <c r="P34" s="820">
        <v>60.162601626016261</v>
      </c>
      <c r="Q34" s="820">
        <v>201.89701897018969</v>
      </c>
      <c r="R34" s="976"/>
    </row>
    <row r="35" spans="1:18" s="950" customFormat="1">
      <c r="A35" s="999" t="s">
        <v>334</v>
      </c>
      <c r="B35" s="819">
        <v>100</v>
      </c>
      <c r="C35" s="820">
        <v>95.324866556230447</v>
      </c>
      <c r="D35" s="820">
        <v>96.870973679366827</v>
      </c>
      <c r="E35" s="820">
        <v>83.581814835265973</v>
      </c>
      <c r="F35" s="820">
        <v>85.054297809681572</v>
      </c>
      <c r="G35" s="820">
        <v>80.931345481317877</v>
      </c>
      <c r="H35" s="820">
        <v>80.047855696668506</v>
      </c>
      <c r="I35" s="820">
        <v>78.1704399042886</v>
      </c>
      <c r="J35" s="820">
        <v>80.471194551812999</v>
      </c>
      <c r="K35" s="820">
        <v>76.642738818332418</v>
      </c>
      <c r="L35" s="820">
        <v>74.231547947726852</v>
      </c>
      <c r="M35" s="820">
        <v>79.845389287686359</v>
      </c>
      <c r="N35" s="820">
        <v>91.606847045831032</v>
      </c>
      <c r="O35" s="820">
        <v>95.085588072887901</v>
      </c>
      <c r="P35" s="820">
        <v>100.53377507822566</v>
      </c>
      <c r="Q35" s="820">
        <v>99.411006810233758</v>
      </c>
      <c r="R35" s="976"/>
    </row>
    <row r="36" spans="1:18" s="950" customFormat="1">
      <c r="A36" s="999" t="s">
        <v>335</v>
      </c>
      <c r="B36" s="819">
        <v>100</v>
      </c>
      <c r="C36" s="820">
        <v>115.05072181037846</v>
      </c>
      <c r="D36" s="820">
        <v>120.77643386656263</v>
      </c>
      <c r="E36" s="820">
        <v>98.761217323449088</v>
      </c>
      <c r="F36" s="820">
        <v>106.91572376121732</v>
      </c>
      <c r="G36" s="820">
        <v>104.17479516191962</v>
      </c>
      <c r="H36" s="820">
        <v>103.48224736636753</v>
      </c>
      <c r="I36" s="820">
        <v>94.937573156457276</v>
      </c>
      <c r="J36" s="820">
        <v>104.45766679672259</v>
      </c>
      <c r="K36" s="820">
        <v>92.88919235271166</v>
      </c>
      <c r="L36" s="820">
        <v>82.988685134607877</v>
      </c>
      <c r="M36" s="820">
        <v>84.734685914943427</v>
      </c>
      <c r="N36" s="820">
        <v>80.550136558720254</v>
      </c>
      <c r="O36" s="820">
        <v>86.139289894654695</v>
      </c>
      <c r="P36" s="820">
        <v>91.035895435037062</v>
      </c>
      <c r="Q36" s="820">
        <v>86.617245415528672</v>
      </c>
      <c r="R36" s="976"/>
    </row>
    <row r="37" spans="1:18" s="950" customFormat="1">
      <c r="A37" s="999" t="s">
        <v>336</v>
      </c>
      <c r="B37" s="819">
        <v>100</v>
      </c>
      <c r="C37" s="820">
        <v>99.067140228507853</v>
      </c>
      <c r="D37" s="820">
        <v>96.114510676537293</v>
      </c>
      <c r="E37" s="820">
        <v>93.666823569686343</v>
      </c>
      <c r="F37" s="820">
        <v>93.893619752663781</v>
      </c>
      <c r="G37" s="820">
        <v>94.13325345543241</v>
      </c>
      <c r="H37" s="820">
        <v>93.414352347126538</v>
      </c>
      <c r="I37" s="820">
        <v>92.721126278403005</v>
      </c>
      <c r="J37" s="820">
        <v>99.529290940990194</v>
      </c>
      <c r="K37" s="820">
        <v>96.640848987975517</v>
      </c>
      <c r="L37" s="820">
        <v>95.583893191835344</v>
      </c>
      <c r="M37" s="820">
        <v>101.75874021139116</v>
      </c>
      <c r="N37" s="820">
        <v>102.34498694852155</v>
      </c>
      <c r="O37" s="820">
        <v>103.91544353630879</v>
      </c>
      <c r="P37" s="820">
        <v>104.98951602550387</v>
      </c>
      <c r="Q37" s="820">
        <v>106.97077324660876</v>
      </c>
      <c r="R37" s="976"/>
    </row>
    <row r="38" spans="1:18" s="950" customFormat="1">
      <c r="A38" s="999" t="s">
        <v>337</v>
      </c>
      <c r="B38" s="819">
        <v>100</v>
      </c>
      <c r="C38" s="820">
        <v>93.935103244837762</v>
      </c>
      <c r="D38" s="820">
        <v>57.760471976401178</v>
      </c>
      <c r="E38" s="820">
        <v>79.299115044247785</v>
      </c>
      <c r="F38" s="820">
        <v>81.076106194690269</v>
      </c>
      <c r="G38" s="820">
        <v>74.123893805309734</v>
      </c>
      <c r="H38" s="820">
        <v>73.092625368731561</v>
      </c>
      <c r="I38" s="820">
        <v>81.715634218289082</v>
      </c>
      <c r="J38" s="820">
        <v>76.578171091445427</v>
      </c>
      <c r="K38" s="820">
        <v>73.073746312684364</v>
      </c>
      <c r="L38" s="820">
        <v>47.86784660766962</v>
      </c>
      <c r="M38" s="820">
        <v>48.030678466076694</v>
      </c>
      <c r="N38" s="820">
        <v>46.612389380530971</v>
      </c>
      <c r="O38" s="820">
        <v>46.791740412979351</v>
      </c>
      <c r="P38" s="820">
        <v>45.935103244837755</v>
      </c>
      <c r="Q38" s="820">
        <v>45.394690265486723</v>
      </c>
      <c r="R38" s="976"/>
    </row>
    <row r="39" spans="1:18" s="950" customFormat="1">
      <c r="A39" s="999" t="s">
        <v>338</v>
      </c>
      <c r="B39" s="819">
        <v>100</v>
      </c>
      <c r="C39" s="820">
        <v>105.07058844526941</v>
      </c>
      <c r="D39" s="820">
        <v>18.502918131681806</v>
      </c>
      <c r="E39" s="820">
        <v>16.471827089542916</v>
      </c>
      <c r="F39" s="820">
        <v>20.687501115493763</v>
      </c>
      <c r="G39" s="820">
        <v>19.122240268432417</v>
      </c>
      <c r="H39" s="820">
        <v>18.618929482946331</v>
      </c>
      <c r="I39" s="820">
        <v>25.342233486230345</v>
      </c>
      <c r="J39" s="820">
        <v>22.895286369558622</v>
      </c>
      <c r="K39" s="820">
        <v>26.554105909439755</v>
      </c>
      <c r="L39" s="820">
        <v>8.0494029877384925</v>
      </c>
      <c r="M39" s="820">
        <v>7.7638365846258184</v>
      </c>
      <c r="N39" s="820">
        <v>6.8803655249959839</v>
      </c>
      <c r="O39" s="820">
        <v>7.0499205768441344</v>
      </c>
      <c r="P39" s="820">
        <v>7.0570597369219508</v>
      </c>
      <c r="Q39" s="820">
        <v>7.4068785807349764</v>
      </c>
      <c r="R39" s="976"/>
    </row>
    <row r="40" spans="1:18" s="950" customFormat="1">
      <c r="A40" s="999" t="s">
        <v>339</v>
      </c>
      <c r="B40" s="819">
        <v>100</v>
      </c>
      <c r="C40" s="820">
        <v>93.708293612964724</v>
      </c>
      <c r="D40" s="820">
        <v>84.842707340324125</v>
      </c>
      <c r="E40" s="820">
        <v>83.31744518589133</v>
      </c>
      <c r="F40" s="820">
        <v>91.801715919923737</v>
      </c>
      <c r="G40" s="820">
        <v>93.040991420400388</v>
      </c>
      <c r="H40" s="820">
        <v>87.797902764537653</v>
      </c>
      <c r="I40" s="820">
        <v>89.609151572926592</v>
      </c>
      <c r="J40" s="820">
        <v>84.938036224976173</v>
      </c>
      <c r="K40" s="820">
        <v>69.399428026692092</v>
      </c>
      <c r="L40" s="820">
        <v>75.977121067683512</v>
      </c>
      <c r="M40" s="820">
        <v>82.364156339370822</v>
      </c>
      <c r="N40" s="820">
        <v>80.934223069590089</v>
      </c>
      <c r="O40" s="820">
        <v>83.412774070543378</v>
      </c>
      <c r="P40" s="820">
        <v>85.414680648236413</v>
      </c>
      <c r="Q40" s="820">
        <v>61.773117254528124</v>
      </c>
      <c r="R40" s="976"/>
    </row>
    <row r="41" spans="1:18" s="950" customFormat="1">
      <c r="A41" s="999" t="s">
        <v>340</v>
      </c>
      <c r="B41" s="819">
        <v>100</v>
      </c>
      <c r="C41" s="820">
        <v>73.477100933748332</v>
      </c>
      <c r="D41" s="820">
        <v>63.472654513116943</v>
      </c>
      <c r="E41" s="820">
        <v>62.55002223210316</v>
      </c>
      <c r="F41" s="820">
        <v>63.8172521120498</v>
      </c>
      <c r="G41" s="820">
        <v>66.0182303245887</v>
      </c>
      <c r="H41" s="820">
        <v>62.727879057358827</v>
      </c>
      <c r="I41" s="820">
        <v>61.694086260560248</v>
      </c>
      <c r="J41" s="820">
        <v>62.483325922632282</v>
      </c>
      <c r="K41" s="820">
        <v>59.137394397510008</v>
      </c>
      <c r="L41" s="820">
        <v>58.981769675411293</v>
      </c>
      <c r="M41" s="820">
        <v>59.504224099599824</v>
      </c>
      <c r="N41" s="820">
        <v>58.815028901734102</v>
      </c>
      <c r="O41" s="820">
        <v>60.326811916407294</v>
      </c>
      <c r="P41" s="820">
        <v>62.094264117385507</v>
      </c>
      <c r="Q41" s="820">
        <v>59.804357492218763</v>
      </c>
      <c r="R41" s="976"/>
    </row>
    <row r="42" spans="1:18" s="950" customFormat="1">
      <c r="A42" s="999" t="s">
        <v>341</v>
      </c>
      <c r="B42" s="819">
        <v>100</v>
      </c>
      <c r="C42" s="820">
        <v>64.622744074798874</v>
      </c>
      <c r="D42" s="820">
        <v>83.474668406175255</v>
      </c>
      <c r="E42" s="820">
        <v>105.63165905631659</v>
      </c>
      <c r="F42" s="820">
        <v>127.59295499021526</v>
      </c>
      <c r="G42" s="820">
        <v>108.54533594259621</v>
      </c>
      <c r="H42" s="820">
        <v>109.03457273320286</v>
      </c>
      <c r="I42" s="820">
        <v>122.67884322678843</v>
      </c>
      <c r="J42" s="820">
        <v>131.38725809958686</v>
      </c>
      <c r="K42" s="820">
        <v>134.96412263535552</v>
      </c>
      <c r="L42" s="820">
        <v>79.321591650358769</v>
      </c>
      <c r="M42" s="820">
        <v>78.343118069145461</v>
      </c>
      <c r="N42" s="820">
        <v>73.276799304196558</v>
      </c>
      <c r="O42" s="820">
        <v>76.342683191998262</v>
      </c>
      <c r="P42" s="820">
        <v>77.919112850619697</v>
      </c>
      <c r="Q42" s="820">
        <v>77.495107632093934</v>
      </c>
      <c r="R42" s="976"/>
    </row>
    <row r="43" spans="1:18" s="950" customFormat="1">
      <c r="A43" s="999" t="s">
        <v>342</v>
      </c>
      <c r="B43" s="819">
        <v>100</v>
      </c>
      <c r="C43" s="820">
        <v>97.103116502823681</v>
      </c>
      <c r="D43" s="820">
        <v>96.778916544655928</v>
      </c>
      <c r="E43" s="820">
        <v>95.984103743986608</v>
      </c>
      <c r="F43" s="820">
        <v>97.416858397824726</v>
      </c>
      <c r="G43" s="820">
        <v>99.70717423133236</v>
      </c>
      <c r="H43" s="820">
        <v>102.27985777034094</v>
      </c>
      <c r="I43" s="820">
        <v>95.032419995816781</v>
      </c>
      <c r="J43" s="820">
        <v>104.31918008784773</v>
      </c>
      <c r="K43" s="820">
        <v>106.70361848985569</v>
      </c>
      <c r="L43" s="820">
        <v>102.29031583350763</v>
      </c>
      <c r="M43" s="820">
        <v>109.80966325036603</v>
      </c>
      <c r="N43" s="820">
        <v>107.97950219619327</v>
      </c>
      <c r="O43" s="820">
        <v>108.9102698180297</v>
      </c>
      <c r="P43" s="820">
        <v>113.79418531687931</v>
      </c>
      <c r="Q43" s="820">
        <v>118.29115247856097</v>
      </c>
      <c r="R43" s="976"/>
    </row>
    <row r="44" spans="1:18" s="950" customFormat="1">
      <c r="A44" s="999" t="s">
        <v>343</v>
      </c>
      <c r="B44" s="819">
        <v>100</v>
      </c>
      <c r="C44" s="820">
        <v>71.356502242152473</v>
      </c>
      <c r="D44" s="820">
        <v>72.066517189835579</v>
      </c>
      <c r="E44" s="820">
        <v>69.880418535127049</v>
      </c>
      <c r="F44" s="820">
        <v>70.216741405082217</v>
      </c>
      <c r="G44" s="820">
        <v>70.198056801195818</v>
      </c>
      <c r="H44" s="820">
        <v>72.907324364723465</v>
      </c>
      <c r="I44" s="820">
        <v>68.908819133034385</v>
      </c>
      <c r="J44" s="820">
        <v>69.861733931240664</v>
      </c>
      <c r="K44" s="820">
        <v>67.843796711509711</v>
      </c>
      <c r="L44" s="820">
        <v>66.647982062780272</v>
      </c>
      <c r="M44" s="820">
        <v>66.90956651718983</v>
      </c>
      <c r="N44" s="820">
        <v>65.246636771300444</v>
      </c>
      <c r="O44" s="820">
        <v>65.190582959641262</v>
      </c>
      <c r="P44" s="820">
        <v>67.843796711509711</v>
      </c>
      <c r="Q44" s="820">
        <v>64.630044843049333</v>
      </c>
      <c r="R44" s="976"/>
    </row>
    <row r="45" spans="1:18" s="950" customFormat="1" ht="20.149999999999999" customHeight="1">
      <c r="A45" s="999" t="s">
        <v>138</v>
      </c>
      <c r="B45" s="819">
        <v>100</v>
      </c>
      <c r="C45" s="820">
        <v>94.217193119087426</v>
      </c>
      <c r="D45" s="820">
        <v>66.237258629773009</v>
      </c>
      <c r="E45" s="820">
        <v>66.383855968115085</v>
      </c>
      <c r="F45" s="820">
        <v>69.681837964129457</v>
      </c>
      <c r="G45" s="820">
        <v>66.578555558100646</v>
      </c>
      <c r="H45" s="820">
        <v>66.108985958723693</v>
      </c>
      <c r="I45" s="820">
        <v>69.047346359117668</v>
      </c>
      <c r="J45" s="820">
        <v>69.805529468355587</v>
      </c>
      <c r="K45" s="820">
        <v>68.537920608378954</v>
      </c>
      <c r="L45" s="820">
        <v>56.265890922417938</v>
      </c>
      <c r="M45" s="820">
        <v>58.315963075795402</v>
      </c>
      <c r="N45" s="820">
        <v>57.03781753212543</v>
      </c>
      <c r="O45" s="820">
        <v>57.856472043429463</v>
      </c>
      <c r="P45" s="820">
        <v>58.837299860274413</v>
      </c>
      <c r="Q45" s="820">
        <v>59.660993655083949</v>
      </c>
      <c r="R45" s="976"/>
    </row>
    <row r="46" spans="1:18" s="950" customFormat="1">
      <c r="A46" s="812"/>
      <c r="C46" s="810"/>
      <c r="D46" s="810"/>
      <c r="E46" s="810"/>
      <c r="F46" s="810"/>
      <c r="G46" s="810"/>
      <c r="H46" s="810"/>
      <c r="J46" s="810"/>
      <c r="K46" s="810"/>
      <c r="L46" s="810"/>
      <c r="M46" s="810"/>
      <c r="N46" s="810"/>
      <c r="O46" s="810"/>
      <c r="P46" s="810"/>
      <c r="Q46" s="810"/>
      <c r="R46" s="810"/>
    </row>
    <row r="47" spans="1:18" s="950" customFormat="1" ht="15">
      <c r="A47" s="811"/>
      <c r="B47" s="1279" t="s">
        <v>1207</v>
      </c>
      <c r="C47" s="1279"/>
      <c r="D47" s="1279"/>
      <c r="E47" s="1279"/>
      <c r="F47" s="1279"/>
      <c r="G47" s="1279" t="s">
        <v>1207</v>
      </c>
      <c r="H47" s="1279"/>
      <c r="I47" s="1279"/>
      <c r="J47" s="1279"/>
      <c r="K47" s="1279"/>
      <c r="L47" s="1279" t="s">
        <v>1207</v>
      </c>
      <c r="M47" s="1279"/>
      <c r="N47" s="1279"/>
      <c r="O47" s="1279"/>
      <c r="P47" s="1279"/>
      <c r="Q47" s="1279"/>
      <c r="R47" s="833"/>
    </row>
    <row r="48" spans="1:18" s="950" customFormat="1">
      <c r="A48" s="799"/>
      <c r="B48" s="1203"/>
      <c r="C48" s="810"/>
      <c r="D48" s="810"/>
      <c r="E48" s="810"/>
      <c r="F48" s="810"/>
      <c r="G48" s="810"/>
      <c r="H48" s="810"/>
      <c r="I48" s="1203"/>
      <c r="J48" s="810"/>
      <c r="K48" s="810"/>
      <c r="L48" s="810"/>
      <c r="M48" s="810"/>
      <c r="N48" s="810"/>
      <c r="O48" s="810"/>
      <c r="P48" s="810"/>
      <c r="Q48" s="810"/>
      <c r="R48" s="810"/>
    </row>
    <row r="49" spans="1:18" s="950" customFormat="1">
      <c r="A49" s="999" t="s">
        <v>328</v>
      </c>
      <c r="B49" s="825">
        <v>4.7767826465400738</v>
      </c>
      <c r="C49" s="825">
        <v>4.8239344166642351</v>
      </c>
      <c r="D49" s="825">
        <v>6.9999861674021</v>
      </c>
      <c r="E49" s="825">
        <v>5.9507542820863177</v>
      </c>
      <c r="F49" s="825">
        <v>5.5803556753558397</v>
      </c>
      <c r="G49" s="825">
        <v>5.6801370664207909</v>
      </c>
      <c r="H49" s="825">
        <v>5.7530525411278814</v>
      </c>
      <c r="I49" s="825">
        <v>5.744426751592357</v>
      </c>
      <c r="J49" s="825">
        <v>5.7115668580803938</v>
      </c>
      <c r="K49" s="825">
        <v>5.5157478209721402</v>
      </c>
      <c r="L49" s="825">
        <v>6.9101123595505616</v>
      </c>
      <c r="M49" s="825">
        <v>6.9193605404768448</v>
      </c>
      <c r="N49" s="825">
        <v>6.962772579414481</v>
      </c>
      <c r="O49" s="825">
        <v>6.9901498115478411</v>
      </c>
      <c r="P49" s="825">
        <v>6.8097763035979852</v>
      </c>
      <c r="Q49" s="825">
        <v>6.6765977378657926</v>
      </c>
      <c r="R49" s="1022"/>
    </row>
    <row r="50" spans="1:18" s="950" customFormat="1">
      <c r="A50" s="999" t="s">
        <v>329</v>
      </c>
      <c r="B50" s="825">
        <v>11.401149872872621</v>
      </c>
      <c r="C50" s="825">
        <v>10.488568622302614</v>
      </c>
      <c r="D50" s="825">
        <v>15.618386289128962</v>
      </c>
      <c r="E50" s="825">
        <v>13.597090527652409</v>
      </c>
      <c r="F50" s="825">
        <v>13.029157489891851</v>
      </c>
      <c r="G50" s="825">
        <v>13.196083423357715</v>
      </c>
      <c r="H50" s="825">
        <v>13.359804859118817</v>
      </c>
      <c r="I50" s="825">
        <v>12.603503184713375</v>
      </c>
      <c r="J50" s="825">
        <v>12.611648892534864</v>
      </c>
      <c r="K50" s="825">
        <v>12.491979038554089</v>
      </c>
      <c r="L50" s="825">
        <v>15.850838625631004</v>
      </c>
      <c r="M50" s="825">
        <v>15.973918849915551</v>
      </c>
      <c r="N50" s="825">
        <v>16.044335568852656</v>
      </c>
      <c r="O50" s="825">
        <v>15.2757102587654</v>
      </c>
      <c r="P50" s="825">
        <v>15.624489033192404</v>
      </c>
      <c r="Q50" s="825">
        <v>15.29743302285938</v>
      </c>
      <c r="R50" s="1022"/>
    </row>
    <row r="51" spans="1:18" s="950" customFormat="1">
      <c r="A51" s="999" t="s">
        <v>330</v>
      </c>
      <c r="B51" s="825">
        <v>0.49384978353986758</v>
      </c>
      <c r="C51" s="825">
        <v>0.42253795061800431</v>
      </c>
      <c r="D51" s="825">
        <v>0.54016294800326448</v>
      </c>
      <c r="E51" s="825">
        <v>0.37403558168743878</v>
      </c>
      <c r="F51" s="825">
        <v>0.33463725715788434</v>
      </c>
      <c r="G51" s="825">
        <v>0.33578520756067187</v>
      </c>
      <c r="H51" s="825">
        <v>0.31668814879492191</v>
      </c>
      <c r="I51" s="825">
        <v>0.30055732484076431</v>
      </c>
      <c r="J51" s="825">
        <v>0.28547990155865466</v>
      </c>
      <c r="K51" s="825">
        <v>0.28608095823752738</v>
      </c>
      <c r="L51" s="825">
        <v>0.37616023448949681</v>
      </c>
      <c r="M51" s="825">
        <v>0.35665187163674927</v>
      </c>
      <c r="N51" s="825">
        <v>0.36143126782056945</v>
      </c>
      <c r="O51" s="825">
        <v>0.35077439584455072</v>
      </c>
      <c r="P51" s="825">
        <v>0.31767536380836703</v>
      </c>
      <c r="Q51" s="825">
        <v>0.32020025953881948</v>
      </c>
      <c r="R51" s="1022"/>
    </row>
    <row r="52" spans="1:18" s="950" customFormat="1">
      <c r="A52" s="999" t="s">
        <v>331</v>
      </c>
      <c r="B52" s="825">
        <v>4.6979865771812079</v>
      </c>
      <c r="C52" s="825">
        <v>4.2973422411529594</v>
      </c>
      <c r="D52" s="825">
        <v>5.9819069619465228</v>
      </c>
      <c r="E52" s="825">
        <v>4.8562516389935544</v>
      </c>
      <c r="F52" s="825">
        <v>4.9327767003057099</v>
      </c>
      <c r="G52" s="825">
        <v>5.1812758461718422</v>
      </c>
      <c r="H52" s="825">
        <v>5.2028328690421741</v>
      </c>
      <c r="I52" s="825">
        <v>4.7093949044585983</v>
      </c>
      <c r="J52" s="825">
        <v>5.0172272354388845</v>
      </c>
      <c r="K52" s="825">
        <v>4.7838350890326717</v>
      </c>
      <c r="L52" s="825">
        <v>5.9469141833577597</v>
      </c>
      <c r="M52" s="825">
        <v>5.844691464707962</v>
      </c>
      <c r="N52" s="825">
        <v>5.9194409863057711</v>
      </c>
      <c r="O52" s="825">
        <v>6.1492414404712887</v>
      </c>
      <c r="P52" s="825">
        <v>6.0506256180265199</v>
      </c>
      <c r="Q52" s="825">
        <v>6.0646082729918378</v>
      </c>
      <c r="R52" s="1022"/>
    </row>
    <row r="53" spans="1:18" s="950" customFormat="1">
      <c r="A53" s="999" t="s">
        <v>332</v>
      </c>
      <c r="B53" s="825">
        <v>0.32343037771720456</v>
      </c>
      <c r="C53" s="825">
        <v>0.34863027686203579</v>
      </c>
      <c r="D53" s="825">
        <v>0.53393827894816925</v>
      </c>
      <c r="E53" s="825">
        <v>0.3602335307026624</v>
      </c>
      <c r="F53" s="825">
        <v>0.3405542224121495</v>
      </c>
      <c r="G53" s="825">
        <v>0.27523377668907528</v>
      </c>
      <c r="H53" s="825">
        <v>0.31599517691572077</v>
      </c>
      <c r="I53" s="825">
        <v>0.38282908704883228</v>
      </c>
      <c r="J53" s="825">
        <v>0.42723543888433141</v>
      </c>
      <c r="K53" s="825">
        <v>0.35024864980482329</v>
      </c>
      <c r="L53" s="825">
        <v>0.48200618791727734</v>
      </c>
      <c r="M53" s="825">
        <v>0.55383165088966568</v>
      </c>
      <c r="N53" s="825">
        <v>0.44656841090719246</v>
      </c>
      <c r="O53" s="825">
        <v>0.34839894846862823</v>
      </c>
      <c r="P53" s="825">
        <v>0.36750679342536574</v>
      </c>
      <c r="Q53" s="825">
        <v>0.39852262518140841</v>
      </c>
      <c r="R53" s="1022"/>
    </row>
    <row r="54" spans="1:18" s="950" customFormat="1">
      <c r="A54" s="999" t="s">
        <v>333</v>
      </c>
      <c r="B54" s="825">
        <v>0.33809011155141216</v>
      </c>
      <c r="C54" s="825">
        <v>0.37731812391204989</v>
      </c>
      <c r="D54" s="825" t="s">
        <v>355</v>
      </c>
      <c r="E54" s="825">
        <v>0.29053317322954192</v>
      </c>
      <c r="F54" s="825">
        <v>0.36224976167778838</v>
      </c>
      <c r="G54" s="825">
        <v>0.33303286979378111</v>
      </c>
      <c r="H54" s="825">
        <v>0.234224495169986</v>
      </c>
      <c r="I54" s="825">
        <v>0.44055201698513802</v>
      </c>
      <c r="J54" s="825">
        <v>0.25004101722723543</v>
      </c>
      <c r="K54" s="825">
        <v>0.28407571787604941</v>
      </c>
      <c r="L54" s="825">
        <v>0.42989741084513922</v>
      </c>
      <c r="M54" s="825">
        <v>0.44227974390196001</v>
      </c>
      <c r="N54" s="825">
        <v>0.53090237339865864</v>
      </c>
      <c r="O54" s="825">
        <v>0.44816773825737183</v>
      </c>
      <c r="P54" s="825">
        <v>0.34570554296792882</v>
      </c>
      <c r="Q54" s="825">
        <v>1.1441208314456619</v>
      </c>
      <c r="R54" s="1022"/>
    </row>
    <row r="55" spans="1:18" s="950" customFormat="1">
      <c r="A55" s="999" t="s">
        <v>334</v>
      </c>
      <c r="B55" s="825">
        <v>2.4889479350390546</v>
      </c>
      <c r="C55" s="825">
        <v>2.5182094893563227</v>
      </c>
      <c r="D55" s="825">
        <v>3.6400481374406928</v>
      </c>
      <c r="E55" s="825">
        <v>3.1337556760934673</v>
      </c>
      <c r="F55" s="825">
        <v>3.0380329377732487</v>
      </c>
      <c r="G55" s="825">
        <v>3.02550729025466</v>
      </c>
      <c r="H55" s="825">
        <v>3.0137347026457668</v>
      </c>
      <c r="I55" s="825">
        <v>2.8178078556263269</v>
      </c>
      <c r="J55" s="825">
        <v>2.8692370795734208</v>
      </c>
      <c r="K55" s="825">
        <v>2.7832736217314582</v>
      </c>
      <c r="L55" s="825">
        <v>3.2836671551864516</v>
      </c>
      <c r="M55" s="825">
        <v>3.4078322007934325</v>
      </c>
      <c r="N55" s="825">
        <v>3.9974298220954982</v>
      </c>
      <c r="O55" s="825">
        <v>4.0905203813384858</v>
      </c>
      <c r="P55" s="825">
        <v>4.2528010713757372</v>
      </c>
      <c r="Q55" s="825">
        <v>4.1472460474080668</v>
      </c>
      <c r="R55" s="1022"/>
    </row>
    <row r="56" spans="1:18" s="950" customFormat="1">
      <c r="A56" s="999" t="s">
        <v>335</v>
      </c>
      <c r="B56" s="825">
        <v>4.696612227134251</v>
      </c>
      <c r="C56" s="825">
        <v>5.7351382365240058</v>
      </c>
      <c r="D56" s="825">
        <v>8.5637613600210258</v>
      </c>
      <c r="E56" s="825">
        <v>6.9872883110430211</v>
      </c>
      <c r="F56" s="825">
        <v>7.2062062391111406</v>
      </c>
      <c r="G56" s="825">
        <v>7.3487418375983102</v>
      </c>
      <c r="H56" s="825">
        <v>7.3517386664449154</v>
      </c>
      <c r="I56" s="825">
        <v>6.4576698513800421</v>
      </c>
      <c r="J56" s="825">
        <v>7.02805578342904</v>
      </c>
      <c r="K56" s="825">
        <v>6.3653013207849849</v>
      </c>
      <c r="L56" s="825">
        <v>6.9272105520273568</v>
      </c>
      <c r="M56" s="825">
        <v>6.8243057464943631</v>
      </c>
      <c r="N56" s="825">
        <v>6.6326653548050283</v>
      </c>
      <c r="O56" s="825">
        <v>6.9925252589237639</v>
      </c>
      <c r="P56" s="825">
        <v>7.2668239471163956</v>
      </c>
      <c r="Q56" s="825">
        <v>6.8186530088842137</v>
      </c>
      <c r="R56" s="1022"/>
    </row>
    <row r="57" spans="1:18" s="950" customFormat="1">
      <c r="A57" s="999" t="s">
        <v>336</v>
      </c>
      <c r="B57" s="825">
        <v>10.705728749112399</v>
      </c>
      <c r="C57" s="825">
        <v>11.256819441608075</v>
      </c>
      <c r="D57" s="825">
        <v>15.53469907183268</v>
      </c>
      <c r="E57" s="825">
        <v>15.105654700288463</v>
      </c>
      <c r="F57" s="825">
        <v>14.425561289898425</v>
      </c>
      <c r="G57" s="825">
        <v>15.136481549015695</v>
      </c>
      <c r="H57" s="825">
        <v>15.12757612296093</v>
      </c>
      <c r="I57" s="825">
        <v>14.376326963906582</v>
      </c>
      <c r="J57" s="825">
        <v>15.264315012305168</v>
      </c>
      <c r="K57" s="825">
        <v>15.095449441206352</v>
      </c>
      <c r="L57" s="825">
        <v>18.186777397817945</v>
      </c>
      <c r="M57" s="825">
        <v>18.681016536391844</v>
      </c>
      <c r="N57" s="825">
        <v>19.209670294365687</v>
      </c>
      <c r="O57" s="825">
        <v>19.228454692300382</v>
      </c>
      <c r="P57" s="825">
        <v>19.10334571332913</v>
      </c>
      <c r="Q57" s="825">
        <v>19.195122513072924</v>
      </c>
      <c r="R57" s="1022"/>
    </row>
    <row r="58" spans="1:18" s="950" customFormat="1">
      <c r="A58" s="999" t="s">
        <v>337</v>
      </c>
      <c r="B58" s="825">
        <v>19.412694413267058</v>
      </c>
      <c r="C58" s="825">
        <v>19.354572064844259</v>
      </c>
      <c r="D58" s="825">
        <v>16.928333310279005</v>
      </c>
      <c r="E58" s="825">
        <v>23.189515962071965</v>
      </c>
      <c r="F58" s="825">
        <v>22.587028697281482</v>
      </c>
      <c r="G58" s="825">
        <v>21.612732314509636</v>
      </c>
      <c r="H58" s="825">
        <v>21.463418014496973</v>
      </c>
      <c r="I58" s="825">
        <v>22.974389596602972</v>
      </c>
      <c r="J58" s="825">
        <v>21.29614438063987</v>
      </c>
      <c r="K58" s="825">
        <v>20.697422597722046</v>
      </c>
      <c r="L58" s="825">
        <v>16.515225533300764</v>
      </c>
      <c r="M58" s="825">
        <v>15.988844809301229</v>
      </c>
      <c r="N58" s="825">
        <v>15.864423115537528</v>
      </c>
      <c r="O58" s="825">
        <v>15.700123523263548</v>
      </c>
      <c r="P58" s="825">
        <v>15.155762148357509</v>
      </c>
      <c r="Q58" s="825">
        <v>14.770676720596478</v>
      </c>
      <c r="R58" s="1022"/>
    </row>
    <row r="59" spans="1:18" s="950" customFormat="1">
      <c r="A59" s="999" t="s">
        <v>338</v>
      </c>
      <c r="B59" s="825">
        <v>25.667819593650503</v>
      </c>
      <c r="C59" s="825">
        <v>28.624636539564918</v>
      </c>
      <c r="D59" s="825">
        <v>7.1701271215747031</v>
      </c>
      <c r="E59" s="825">
        <v>6.3689564269250409</v>
      </c>
      <c r="F59" s="825">
        <v>7.6203938069097008</v>
      </c>
      <c r="G59" s="825">
        <v>7.3721367086168819</v>
      </c>
      <c r="H59" s="825">
        <v>7.2290826438263132</v>
      </c>
      <c r="I59" s="825">
        <v>9.4207802547770694</v>
      </c>
      <c r="J59" s="825">
        <v>8.418703855619361</v>
      </c>
      <c r="K59" s="825">
        <v>9.9446553660232073</v>
      </c>
      <c r="L59" s="825">
        <v>3.6720403843022309</v>
      </c>
      <c r="M59" s="825">
        <v>3.4172591225107034</v>
      </c>
      <c r="N59" s="825">
        <v>3.0962611943295451</v>
      </c>
      <c r="O59" s="825">
        <v>3.1276723782979126</v>
      </c>
      <c r="P59" s="825">
        <v>3.0786480110252037</v>
      </c>
      <c r="Q59" s="825">
        <v>3.1866452687916089</v>
      </c>
      <c r="R59" s="1022"/>
    </row>
    <row r="60" spans="1:18" s="950" customFormat="1">
      <c r="A60" s="999" t="s">
        <v>339</v>
      </c>
      <c r="B60" s="825">
        <v>0.480564399752617</v>
      </c>
      <c r="C60" s="825">
        <v>0.4779687059349807</v>
      </c>
      <c r="D60" s="825">
        <v>0.61555060655941796</v>
      </c>
      <c r="E60" s="825">
        <v>0.60314962803472594</v>
      </c>
      <c r="F60" s="825">
        <v>0.63311528220637059</v>
      </c>
      <c r="G60" s="825">
        <v>0.67157041512134374</v>
      </c>
      <c r="H60" s="825">
        <v>0.63822710074425182</v>
      </c>
      <c r="I60" s="825">
        <v>0.62367303609341829</v>
      </c>
      <c r="J60" s="825">
        <v>0.58474159146841675</v>
      </c>
      <c r="K60" s="825">
        <v>0.48660499438532701</v>
      </c>
      <c r="L60" s="825">
        <v>0.6489171144764696</v>
      </c>
      <c r="M60" s="825">
        <v>0.67873836364350526</v>
      </c>
      <c r="N60" s="825">
        <v>0.68190032528814104</v>
      </c>
      <c r="O60" s="825">
        <v>0.69283881797738578</v>
      </c>
      <c r="P60" s="825">
        <v>0.69764001463798242</v>
      </c>
      <c r="Q60" s="825">
        <v>0.49757738172938853</v>
      </c>
      <c r="R60" s="1022"/>
    </row>
    <row r="61" spans="1:18" s="950" customFormat="1">
      <c r="A61" s="999" t="s">
        <v>340</v>
      </c>
      <c r="B61" s="825">
        <v>4.1212176741416036</v>
      </c>
      <c r="C61" s="825">
        <v>3.2140113389931053</v>
      </c>
      <c r="D61" s="825">
        <v>3.9492067005104228</v>
      </c>
      <c r="E61" s="825">
        <v>3.8832070445668228</v>
      </c>
      <c r="F61" s="825">
        <v>3.774366391637356</v>
      </c>
      <c r="G61" s="825">
        <v>4.0865334993910452</v>
      </c>
      <c r="H61" s="825">
        <v>3.9104403143320443</v>
      </c>
      <c r="I61" s="825">
        <v>3.6823248407643314</v>
      </c>
      <c r="J61" s="825">
        <v>3.6889253486464315</v>
      </c>
      <c r="K61" s="825">
        <v>3.5559595743543126</v>
      </c>
      <c r="L61" s="825">
        <v>4.3201432991369479</v>
      </c>
      <c r="M61" s="825">
        <v>4.2051926627125971</v>
      </c>
      <c r="N61" s="825">
        <v>4.24962852897474</v>
      </c>
      <c r="O61" s="825">
        <v>4.29718430304374</v>
      </c>
      <c r="P61" s="825">
        <v>4.3493494662586718</v>
      </c>
      <c r="Q61" s="825">
        <v>4.1311208544816518</v>
      </c>
      <c r="R61" s="1022"/>
    </row>
    <row r="62" spans="1:18" s="950" customFormat="1">
      <c r="A62" s="999" t="s">
        <v>341</v>
      </c>
      <c r="B62" s="825">
        <v>4.213757243970039</v>
      </c>
      <c r="C62" s="825">
        <v>2.8901790316149798</v>
      </c>
      <c r="D62" s="825">
        <v>5.3103343338912481</v>
      </c>
      <c r="E62" s="825">
        <v>6.705036368404345</v>
      </c>
      <c r="F62" s="825">
        <v>7.7157226915617505</v>
      </c>
      <c r="G62" s="825">
        <v>6.869835066159319</v>
      </c>
      <c r="H62" s="825">
        <v>6.9498149765082529</v>
      </c>
      <c r="I62" s="825">
        <v>7.4867303609341826</v>
      </c>
      <c r="J62" s="825">
        <v>7.9310910582444629</v>
      </c>
      <c r="K62" s="825">
        <v>8.2976846157959461</v>
      </c>
      <c r="L62" s="825">
        <v>5.9404005862237419</v>
      </c>
      <c r="M62" s="825">
        <v>5.6608664912211788</v>
      </c>
      <c r="N62" s="825">
        <v>5.4134372113569738</v>
      </c>
      <c r="O62" s="825">
        <v>5.5601304912425169</v>
      </c>
      <c r="P62" s="825">
        <v>5.5803415010160942</v>
      </c>
      <c r="Q62" s="825">
        <v>5.4733511990232744</v>
      </c>
      <c r="R62" s="1022"/>
    </row>
    <row r="63" spans="1:18" s="950" customFormat="1">
      <c r="A63" s="999" t="s">
        <v>342</v>
      </c>
      <c r="B63" s="825">
        <v>4.3805117163341505</v>
      </c>
      <c r="C63" s="825">
        <v>4.5146891501589987</v>
      </c>
      <c r="D63" s="825">
        <v>6.4003430484279251</v>
      </c>
      <c r="E63" s="825">
        <v>6.3337611969138612</v>
      </c>
      <c r="F63" s="825">
        <v>6.1240590381644262</v>
      </c>
      <c r="G63" s="825">
        <v>6.5601970673841095</v>
      </c>
      <c r="H63" s="825">
        <v>6.7772649785871693</v>
      </c>
      <c r="I63" s="825">
        <v>6.0290605095541405</v>
      </c>
      <c r="J63" s="825">
        <v>6.5463494667760456</v>
      </c>
      <c r="K63" s="825">
        <v>6.819822469386664</v>
      </c>
      <c r="L63" s="825">
        <v>7.9636866959778541</v>
      </c>
      <c r="M63" s="825">
        <v>8.2485565026120433</v>
      </c>
      <c r="N63" s="825">
        <v>8.2928396449941761</v>
      </c>
      <c r="O63" s="825">
        <v>8.2459696576188524</v>
      </c>
      <c r="P63" s="825">
        <v>8.4721216509775523</v>
      </c>
      <c r="Q63" s="825">
        <v>8.6853360566992492</v>
      </c>
      <c r="R63" s="1022"/>
    </row>
    <row r="64" spans="1:18" s="950" customFormat="1">
      <c r="A64" s="999" t="s">
        <v>343</v>
      </c>
      <c r="B64" s="825">
        <v>2.4518404837712167</v>
      </c>
      <c r="C64" s="825">
        <v>1.8569303031187094</v>
      </c>
      <c r="D64" s="825">
        <v>2.6676165050558147</v>
      </c>
      <c r="E64" s="825">
        <v>2.5809835341531753</v>
      </c>
      <c r="F64" s="825">
        <v>2.4706617139476021</v>
      </c>
      <c r="G64" s="825">
        <v>2.5851332475521396</v>
      </c>
      <c r="H64" s="825">
        <v>2.7039762726428562</v>
      </c>
      <c r="I64" s="825">
        <v>2.4469214437367302</v>
      </c>
      <c r="J64" s="825">
        <v>2.4538146021328959</v>
      </c>
      <c r="K64" s="825">
        <v>2.4270092508422008</v>
      </c>
      <c r="L64" s="825">
        <v>2.9042501221299464</v>
      </c>
      <c r="M64" s="825">
        <v>2.8131505557955929</v>
      </c>
      <c r="N64" s="825">
        <v>2.8047066382876191</v>
      </c>
      <c r="O64" s="825">
        <v>2.7626452981978273</v>
      </c>
      <c r="P64" s="825">
        <v>2.8271550146769133</v>
      </c>
      <c r="Q64" s="825">
        <v>2.6560496348795604</v>
      </c>
      <c r="R64" s="1022"/>
    </row>
    <row r="65" spans="1:19" s="950" customFormat="1" ht="20.25" customHeight="1">
      <c r="A65" s="999" t="s">
        <v>138</v>
      </c>
      <c r="B65" s="826">
        <v>100</v>
      </c>
      <c r="C65" s="826">
        <v>100</v>
      </c>
      <c r="D65" s="826">
        <v>100</v>
      </c>
      <c r="E65" s="826">
        <v>100</v>
      </c>
      <c r="F65" s="826">
        <v>100</v>
      </c>
      <c r="G65" s="826">
        <v>100</v>
      </c>
      <c r="H65" s="826">
        <v>100</v>
      </c>
      <c r="I65" s="826">
        <v>100</v>
      </c>
      <c r="J65" s="826">
        <v>100</v>
      </c>
      <c r="K65" s="826">
        <v>100</v>
      </c>
      <c r="L65" s="826">
        <v>100</v>
      </c>
      <c r="M65" s="826">
        <v>100</v>
      </c>
      <c r="N65" s="826">
        <v>100</v>
      </c>
      <c r="O65" s="826">
        <v>100</v>
      </c>
      <c r="P65" s="826">
        <v>100</v>
      </c>
      <c r="Q65" s="826">
        <v>100</v>
      </c>
      <c r="R65" s="826"/>
    </row>
    <row r="66" spans="1:19" ht="13">
      <c r="B66" s="869"/>
      <c r="C66" s="977"/>
      <c r="D66" s="977"/>
      <c r="E66" s="977"/>
      <c r="F66" s="977"/>
      <c r="G66" s="977"/>
      <c r="H66" s="977"/>
      <c r="I66" s="799"/>
      <c r="J66" s="977"/>
      <c r="K66" s="977"/>
      <c r="L66" s="977"/>
      <c r="M66" s="977"/>
      <c r="N66" s="977"/>
      <c r="O66" s="977"/>
      <c r="P66" s="977"/>
      <c r="Q66" s="977"/>
      <c r="R66" s="977"/>
    </row>
    <row r="67" spans="1:19" s="958" customFormat="1" ht="85" customHeight="1">
      <c r="A67" s="987"/>
      <c r="B67" s="1424" t="s">
        <v>1649</v>
      </c>
      <c r="C67" s="1424"/>
      <c r="D67" s="1424"/>
      <c r="E67" s="1424"/>
      <c r="F67" s="1424"/>
      <c r="G67" s="954"/>
      <c r="H67" s="954"/>
      <c r="I67" s="954"/>
      <c r="J67" s="954"/>
      <c r="K67" s="954"/>
      <c r="L67" s="954"/>
      <c r="M67" s="954"/>
      <c r="N67" s="954"/>
      <c r="O67" s="954"/>
      <c r="P67" s="954"/>
      <c r="Q67" s="954"/>
      <c r="R67" s="954"/>
      <c r="S67" s="954"/>
    </row>
    <row r="68" spans="1:19" s="958" customFormat="1" ht="25" customHeight="1">
      <c r="A68" s="987"/>
      <c r="B68" s="1425" t="s">
        <v>1505</v>
      </c>
      <c r="C68" s="1425"/>
      <c r="D68" s="1425"/>
      <c r="E68" s="1425"/>
      <c r="F68" s="1425"/>
      <c r="G68" s="954"/>
      <c r="H68" s="954"/>
      <c r="I68" s="954"/>
      <c r="J68" s="954"/>
      <c r="K68" s="954"/>
      <c r="L68" s="954"/>
      <c r="M68" s="954"/>
      <c r="N68" s="954"/>
      <c r="O68" s="954"/>
      <c r="P68" s="954"/>
      <c r="Q68" s="954"/>
      <c r="R68" s="954"/>
      <c r="S68" s="954"/>
    </row>
    <row r="69" spans="1:19" s="958" customFormat="1" ht="15" customHeight="1">
      <c r="A69" s="987"/>
      <c r="B69" s="812" t="s">
        <v>1611</v>
      </c>
      <c r="C69" s="961"/>
      <c r="D69" s="961"/>
      <c r="E69" s="961"/>
      <c r="F69" s="961"/>
      <c r="G69" s="954"/>
      <c r="H69" s="954"/>
      <c r="I69" s="954"/>
      <c r="J69" s="954"/>
      <c r="K69" s="954"/>
      <c r="L69" s="954"/>
      <c r="M69" s="954"/>
      <c r="N69" s="954"/>
      <c r="O69" s="954"/>
      <c r="P69" s="954"/>
      <c r="Q69" s="954"/>
      <c r="R69" s="954"/>
      <c r="S69" s="954"/>
    </row>
  </sheetData>
  <sheetProtection selectLockedCells="1"/>
  <mergeCells count="11">
    <mergeCell ref="B47:F47"/>
    <mergeCell ref="G47:K47"/>
    <mergeCell ref="L47:Q47"/>
    <mergeCell ref="B67:F67"/>
    <mergeCell ref="B68:F68"/>
    <mergeCell ref="B7:F7"/>
    <mergeCell ref="G7:K7"/>
    <mergeCell ref="L7:Q7"/>
    <mergeCell ref="B27:F27"/>
    <mergeCell ref="G27:K27"/>
    <mergeCell ref="L27:Q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&amp;"Arial,Fett"Distickstoffoxid(N&amp;Y2&amp;YO)-Emissionen*) 1990 – 2015 nach Bundesländern</oddHeader>
    <oddFooter>&amp;CStatistische Ämter der Länder – Indikatoren und Kennzahlen, UGRdL 2018</oddFooter>
  </headerFooter>
  <rowBreaks count="1" manualBreakCount="1">
    <brk id="45" max="16383" man="1"/>
  </rowBreaks>
  <colBreaks count="2" manualBreakCount="2">
    <brk id="6" max="1048575" man="1"/>
    <brk id="11" max="1048575"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4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4.54296875" style="812" customWidth="1"/>
    <col min="2" max="2" width="12.54296875" style="812" customWidth="1"/>
    <col min="3" max="8" width="12.54296875" style="961" customWidth="1"/>
    <col min="9" max="9" width="12.54296875" style="812" customWidth="1"/>
    <col min="10" max="17" width="12.54296875" style="961" customWidth="1"/>
    <col min="18" max="16384" width="11.54296875" style="811"/>
  </cols>
  <sheetData>
    <row r="1" spans="1:23" ht="13">
      <c r="A1" s="257" t="s">
        <v>263</v>
      </c>
    </row>
    <row r="3" spans="1:23" ht="13">
      <c r="A3" s="850" t="s">
        <v>1163</v>
      </c>
      <c r="B3" s="1002" t="s">
        <v>1712</v>
      </c>
      <c r="F3" s="1002"/>
      <c r="G3" s="1002"/>
      <c r="H3" s="1002"/>
      <c r="I3" s="1002"/>
      <c r="K3" s="1002"/>
      <c r="L3" s="1002"/>
      <c r="M3" s="1002"/>
      <c r="N3" s="1002"/>
      <c r="O3" s="1002"/>
      <c r="P3" s="1002"/>
      <c r="Q3" s="1002"/>
    </row>
    <row r="5" spans="1:23" ht="21" customHeight="1">
      <c r="A5" s="911" t="s">
        <v>327</v>
      </c>
      <c r="B5" s="1003">
        <v>1990</v>
      </c>
      <c r="C5" s="1003">
        <v>1995</v>
      </c>
      <c r="D5" s="1003">
        <v>2000</v>
      </c>
      <c r="E5" s="1003">
        <v>2003</v>
      </c>
      <c r="F5" s="1003">
        <v>2004</v>
      </c>
      <c r="G5" s="1003">
        <v>2005</v>
      </c>
      <c r="H5" s="1003">
        <v>2006</v>
      </c>
      <c r="I5" s="1003">
        <v>2007</v>
      </c>
      <c r="J5" s="1003">
        <v>2008</v>
      </c>
      <c r="K5" s="1003">
        <v>2009</v>
      </c>
      <c r="L5" s="1003">
        <v>2010</v>
      </c>
      <c r="M5" s="842">
        <v>2011</v>
      </c>
      <c r="N5" s="842">
        <v>2012</v>
      </c>
      <c r="O5" s="1003">
        <v>2013</v>
      </c>
      <c r="P5" s="1003">
        <v>2014</v>
      </c>
      <c r="Q5" s="1003">
        <v>2015</v>
      </c>
    </row>
    <row r="6" spans="1:23">
      <c r="A6" s="974"/>
      <c r="B6" s="974"/>
      <c r="C6" s="1004"/>
      <c r="D6" s="1004"/>
      <c r="E6" s="1004"/>
      <c r="F6" s="1004"/>
      <c r="G6" s="1004"/>
      <c r="H6" s="1004"/>
      <c r="I6" s="974"/>
      <c r="J6" s="1004"/>
      <c r="K6" s="1004"/>
      <c r="L6" s="1004"/>
      <c r="M6" s="1004"/>
      <c r="N6" s="1004"/>
      <c r="O6" s="1004"/>
      <c r="P6" s="1004"/>
      <c r="Q6" s="1004"/>
    </row>
    <row r="7" spans="1:23" ht="13">
      <c r="B7" s="1279" t="s">
        <v>1694</v>
      </c>
      <c r="C7" s="1279"/>
      <c r="D7" s="1279"/>
      <c r="E7" s="1279"/>
      <c r="F7" s="1279"/>
      <c r="G7" s="1279" t="s">
        <v>1694</v>
      </c>
      <c r="H7" s="1279"/>
      <c r="I7" s="1279"/>
      <c r="J7" s="1279"/>
      <c r="K7" s="1279"/>
      <c r="L7" s="1279" t="s">
        <v>1694</v>
      </c>
      <c r="M7" s="1279"/>
      <c r="N7" s="1279"/>
      <c r="O7" s="1279"/>
      <c r="P7" s="1279"/>
      <c r="Q7" s="1279"/>
    </row>
    <row r="8" spans="1:23" s="973" customFormat="1">
      <c r="A8" s="812"/>
      <c r="B8" s="812"/>
      <c r="C8" s="817"/>
      <c r="D8" s="817"/>
      <c r="E8" s="817"/>
      <c r="F8" s="817"/>
      <c r="G8" s="817"/>
      <c r="H8" s="817"/>
      <c r="I8" s="812"/>
      <c r="J8" s="817"/>
      <c r="K8" s="817"/>
      <c r="L8" s="817"/>
      <c r="M8" s="817"/>
      <c r="N8" s="817"/>
      <c r="O8" s="817"/>
      <c r="P8" s="817"/>
      <c r="Q8" s="817"/>
    </row>
    <row r="9" spans="1:23" s="973" customFormat="1">
      <c r="A9" s="999" t="s">
        <v>328</v>
      </c>
      <c r="B9" s="1023">
        <v>1.07</v>
      </c>
      <c r="C9" s="1023">
        <v>0.97</v>
      </c>
      <c r="D9" s="1023">
        <v>0.98</v>
      </c>
      <c r="E9" s="1023">
        <v>0.82</v>
      </c>
      <c r="F9" s="1023">
        <v>0.81</v>
      </c>
      <c r="G9" s="1023">
        <v>0.78</v>
      </c>
      <c r="H9" s="1023">
        <v>0.79</v>
      </c>
      <c r="I9" s="1023">
        <v>0.82</v>
      </c>
      <c r="J9" s="1023">
        <v>0.83</v>
      </c>
      <c r="K9" s="1023">
        <v>0.79</v>
      </c>
      <c r="L9" s="1023">
        <v>0.81</v>
      </c>
      <c r="M9" s="1023">
        <v>0.84</v>
      </c>
      <c r="N9" s="1023">
        <v>0.82</v>
      </c>
      <c r="O9" s="1023">
        <v>0.83</v>
      </c>
      <c r="P9" s="1023">
        <v>0.82</v>
      </c>
      <c r="Q9" s="1023">
        <v>0.81</v>
      </c>
    </row>
    <row r="10" spans="1:23">
      <c r="A10" s="999" t="s">
        <v>329</v>
      </c>
      <c r="B10" s="1023">
        <v>2.19</v>
      </c>
      <c r="C10" s="1023">
        <v>1.81</v>
      </c>
      <c r="D10" s="1023">
        <v>1.86</v>
      </c>
      <c r="E10" s="1023">
        <v>1.6</v>
      </c>
      <c r="F10" s="1023">
        <v>1.61</v>
      </c>
      <c r="G10" s="1023">
        <v>1.55</v>
      </c>
      <c r="H10" s="1023">
        <v>1.56</v>
      </c>
      <c r="I10" s="1023">
        <v>1.53</v>
      </c>
      <c r="J10" s="1023">
        <v>1.55</v>
      </c>
      <c r="K10" s="1023">
        <v>1.51</v>
      </c>
      <c r="L10" s="1023">
        <v>1.57</v>
      </c>
      <c r="M10" s="1023">
        <v>1.64</v>
      </c>
      <c r="N10" s="1023">
        <v>1.6</v>
      </c>
      <c r="O10" s="1023">
        <v>1.54</v>
      </c>
      <c r="P10" s="1023">
        <v>1.59</v>
      </c>
      <c r="Q10" s="1023">
        <v>1.56</v>
      </c>
      <c r="R10" s="973"/>
      <c r="S10" s="973"/>
      <c r="T10" s="973"/>
      <c r="U10" s="973"/>
      <c r="V10" s="973"/>
      <c r="W10" s="973"/>
    </row>
    <row r="11" spans="1:23">
      <c r="A11" s="999" t="s">
        <v>330</v>
      </c>
      <c r="B11" s="1023">
        <v>0.32</v>
      </c>
      <c r="C11" s="1023">
        <v>0.25</v>
      </c>
      <c r="D11" s="1023">
        <v>0.24</v>
      </c>
      <c r="E11" s="1023">
        <v>0.17</v>
      </c>
      <c r="F11" s="1023">
        <v>0.16</v>
      </c>
      <c r="G11" s="1023">
        <v>0.15</v>
      </c>
      <c r="H11" s="1023">
        <v>0.14000000000000001</v>
      </c>
      <c r="I11" s="1023">
        <v>0.14000000000000001</v>
      </c>
      <c r="J11" s="1023">
        <v>0.13</v>
      </c>
      <c r="K11" s="1023">
        <v>0.13</v>
      </c>
      <c r="L11" s="1023">
        <v>0.14000000000000001</v>
      </c>
      <c r="M11" s="1023">
        <v>0.14000000000000001</v>
      </c>
      <c r="N11" s="1023">
        <v>0.13</v>
      </c>
      <c r="O11" s="1023">
        <v>0.13</v>
      </c>
      <c r="P11" s="1023">
        <v>0.12</v>
      </c>
      <c r="Q11" s="1023">
        <v>0.12</v>
      </c>
      <c r="R11" s="973"/>
      <c r="S11" s="973"/>
      <c r="T11" s="973"/>
      <c r="U11" s="973"/>
      <c r="V11" s="973"/>
      <c r="W11" s="973"/>
    </row>
    <row r="12" spans="1:23">
      <c r="A12" s="999" t="s">
        <v>331</v>
      </c>
      <c r="B12" s="1023">
        <v>3.96</v>
      </c>
      <c r="C12" s="1023">
        <v>3.49</v>
      </c>
      <c r="D12" s="1023">
        <v>3.35</v>
      </c>
      <c r="E12" s="1023">
        <v>2.76</v>
      </c>
      <c r="F12" s="1023">
        <v>2.95</v>
      </c>
      <c r="G12" s="1023">
        <v>2.97</v>
      </c>
      <c r="H12" s="1023">
        <v>2.98</v>
      </c>
      <c r="I12" s="1023">
        <v>2.83</v>
      </c>
      <c r="J12" s="1023">
        <v>3.07</v>
      </c>
      <c r="K12" s="1023">
        <v>2.89</v>
      </c>
      <c r="L12" s="1023">
        <v>2.96</v>
      </c>
      <c r="M12" s="1023">
        <v>3.03</v>
      </c>
      <c r="N12" s="1023">
        <v>3.01</v>
      </c>
      <c r="O12" s="1023">
        <v>3.17</v>
      </c>
      <c r="P12" s="1023">
        <v>3.17</v>
      </c>
      <c r="Q12" s="1023">
        <v>3.2</v>
      </c>
      <c r="R12" s="973"/>
      <c r="S12" s="973"/>
      <c r="T12" s="973"/>
      <c r="U12" s="973"/>
      <c r="V12" s="973"/>
      <c r="W12" s="973"/>
    </row>
    <row r="13" spans="1:23">
      <c r="A13" s="999" t="s">
        <v>332</v>
      </c>
      <c r="B13" s="1023">
        <v>1.04</v>
      </c>
      <c r="C13" s="1023">
        <v>1.06</v>
      </c>
      <c r="D13" s="1023">
        <v>1.18</v>
      </c>
      <c r="E13" s="1023">
        <v>0.79</v>
      </c>
      <c r="F13" s="1023">
        <v>0.79</v>
      </c>
      <c r="G13" s="1023">
        <v>0.61</v>
      </c>
      <c r="H13" s="1023">
        <v>0.7</v>
      </c>
      <c r="I13" s="1023">
        <v>0.88</v>
      </c>
      <c r="J13" s="1023">
        <v>0.99</v>
      </c>
      <c r="K13" s="1023">
        <v>0.8</v>
      </c>
      <c r="L13" s="1023">
        <v>0.91</v>
      </c>
      <c r="M13" s="1023">
        <v>1.08</v>
      </c>
      <c r="N13" s="1023">
        <v>0.85</v>
      </c>
      <c r="O13" s="1023">
        <v>0.67</v>
      </c>
      <c r="P13" s="1023">
        <v>0.72</v>
      </c>
      <c r="Q13" s="1023">
        <v>0.78</v>
      </c>
      <c r="R13" s="973"/>
      <c r="S13" s="973"/>
      <c r="T13" s="973"/>
      <c r="U13" s="973"/>
      <c r="V13" s="973"/>
      <c r="W13" s="973"/>
    </row>
    <row r="14" spans="1:23">
      <c r="A14" s="999" t="s">
        <v>333</v>
      </c>
      <c r="B14" s="1023">
        <v>0.45</v>
      </c>
      <c r="C14" s="1023">
        <v>0.46</v>
      </c>
      <c r="D14" s="1023" t="s">
        <v>355</v>
      </c>
      <c r="E14" s="1023">
        <v>0.25</v>
      </c>
      <c r="F14" s="1023">
        <v>0.33</v>
      </c>
      <c r="G14" s="1023">
        <v>0.28999999999999998</v>
      </c>
      <c r="H14" s="1023">
        <v>0.2</v>
      </c>
      <c r="I14" s="1023">
        <v>0.39</v>
      </c>
      <c r="J14" s="1023">
        <v>0.22</v>
      </c>
      <c r="K14" s="1023">
        <v>0.25</v>
      </c>
      <c r="L14" s="1023">
        <v>0.31</v>
      </c>
      <c r="M14" s="1023">
        <v>0.33</v>
      </c>
      <c r="N14" s="1023">
        <v>0.38</v>
      </c>
      <c r="O14" s="1023">
        <v>0.33</v>
      </c>
      <c r="P14" s="1023">
        <v>0.25</v>
      </c>
      <c r="Q14" s="1023">
        <v>0.84</v>
      </c>
      <c r="R14" s="973"/>
      <c r="S14" s="973"/>
      <c r="T14" s="973"/>
      <c r="U14" s="973"/>
      <c r="V14" s="973"/>
      <c r="W14" s="973"/>
    </row>
    <row r="15" spans="1:23">
      <c r="A15" s="999" t="s">
        <v>334</v>
      </c>
      <c r="B15" s="1023">
        <v>0.95</v>
      </c>
      <c r="C15" s="1023">
        <v>0.87</v>
      </c>
      <c r="D15" s="1023">
        <v>0.88</v>
      </c>
      <c r="E15" s="1023">
        <v>0.75</v>
      </c>
      <c r="F15" s="1023">
        <v>0.77</v>
      </c>
      <c r="G15" s="1023">
        <v>0.73</v>
      </c>
      <c r="H15" s="1023">
        <v>0.72</v>
      </c>
      <c r="I15" s="1023">
        <v>0.71</v>
      </c>
      <c r="J15" s="1023">
        <v>0.73</v>
      </c>
      <c r="K15" s="1023">
        <v>0.7</v>
      </c>
      <c r="L15" s="1023">
        <v>0.68</v>
      </c>
      <c r="M15" s="1023">
        <v>0.73</v>
      </c>
      <c r="N15" s="1023">
        <v>0.83</v>
      </c>
      <c r="O15" s="1023">
        <v>0.86</v>
      </c>
      <c r="P15" s="1023">
        <v>0.9</v>
      </c>
      <c r="Q15" s="1023">
        <v>0.88</v>
      </c>
      <c r="R15" s="973"/>
      <c r="S15" s="973"/>
      <c r="T15" s="973"/>
      <c r="U15" s="973"/>
      <c r="V15" s="973"/>
      <c r="W15" s="973"/>
    </row>
    <row r="16" spans="1:23">
      <c r="A16" s="999" t="s">
        <v>335</v>
      </c>
      <c r="B16" s="1023">
        <v>5.3</v>
      </c>
      <c r="C16" s="1023">
        <v>6.47</v>
      </c>
      <c r="D16" s="1023">
        <v>7</v>
      </c>
      <c r="E16" s="1023">
        <v>5.88</v>
      </c>
      <c r="F16" s="1023">
        <v>6.42</v>
      </c>
      <c r="G16" s="1023">
        <v>6.31</v>
      </c>
      <c r="H16" s="1023">
        <v>6.32</v>
      </c>
      <c r="I16" s="1023">
        <v>5.85</v>
      </c>
      <c r="J16" s="1023">
        <v>6.5</v>
      </c>
      <c r="K16" s="1023">
        <v>5.83</v>
      </c>
      <c r="L16" s="1023">
        <v>5.25</v>
      </c>
      <c r="M16" s="1023">
        <v>5.39</v>
      </c>
      <c r="N16" s="1023">
        <v>5.15</v>
      </c>
      <c r="O16" s="1023">
        <v>5.52</v>
      </c>
      <c r="P16" s="1023">
        <v>5.84</v>
      </c>
      <c r="Q16" s="1023">
        <v>5.53</v>
      </c>
      <c r="R16" s="973"/>
      <c r="S16" s="973"/>
      <c r="T16" s="973"/>
      <c r="U16" s="973"/>
      <c r="V16" s="973"/>
      <c r="W16" s="973"/>
    </row>
    <row r="17" spans="1:23">
      <c r="A17" s="999" t="s">
        <v>336</v>
      </c>
      <c r="B17" s="1023">
        <v>3.18</v>
      </c>
      <c r="C17" s="1023">
        <v>3</v>
      </c>
      <c r="D17" s="1023">
        <v>2.86</v>
      </c>
      <c r="E17" s="1023">
        <v>2.77</v>
      </c>
      <c r="F17" s="1023">
        <v>2.78</v>
      </c>
      <c r="G17" s="1023">
        <v>2.79</v>
      </c>
      <c r="H17" s="1023">
        <v>2.77</v>
      </c>
      <c r="I17" s="1023">
        <v>2.76</v>
      </c>
      <c r="J17" s="1023">
        <v>2.97</v>
      </c>
      <c r="K17" s="1023">
        <v>2.89</v>
      </c>
      <c r="L17" s="1023">
        <v>2.87</v>
      </c>
      <c r="M17" s="1023">
        <v>3.06</v>
      </c>
      <c r="N17" s="1023">
        <v>3.08</v>
      </c>
      <c r="O17" s="1023">
        <v>3.12</v>
      </c>
      <c r="P17" s="1023">
        <v>3.14</v>
      </c>
      <c r="Q17" s="1023">
        <v>3.17</v>
      </c>
      <c r="R17" s="973"/>
      <c r="S17" s="973"/>
      <c r="T17" s="973"/>
      <c r="U17" s="973"/>
      <c r="V17" s="973"/>
      <c r="W17" s="973"/>
    </row>
    <row r="18" spans="1:23">
      <c r="A18" s="999" t="s">
        <v>337</v>
      </c>
      <c r="B18" s="1023">
        <v>2.46</v>
      </c>
      <c r="C18" s="1023">
        <v>2.2400000000000002</v>
      </c>
      <c r="D18" s="1023">
        <v>1.37</v>
      </c>
      <c r="E18" s="1023">
        <v>1.88</v>
      </c>
      <c r="F18" s="1023">
        <v>1.92</v>
      </c>
      <c r="G18" s="1023">
        <v>1.76</v>
      </c>
      <c r="H18" s="1023">
        <v>1.74</v>
      </c>
      <c r="I18" s="1023">
        <v>1.95</v>
      </c>
      <c r="J18" s="1023">
        <v>1.83</v>
      </c>
      <c r="K18" s="1023">
        <v>1.76</v>
      </c>
      <c r="L18" s="1023">
        <v>1.1499999999999999</v>
      </c>
      <c r="M18" s="1023">
        <v>1.1599999999999999</v>
      </c>
      <c r="N18" s="1023">
        <v>1.1299999999999999</v>
      </c>
      <c r="O18" s="1023">
        <v>1.1299999999999999</v>
      </c>
      <c r="P18" s="1023">
        <v>1.1100000000000001</v>
      </c>
      <c r="Q18" s="1023">
        <v>1.08</v>
      </c>
      <c r="R18" s="973"/>
      <c r="S18" s="973"/>
      <c r="T18" s="973"/>
      <c r="U18" s="973"/>
      <c r="V18" s="973"/>
      <c r="W18" s="973"/>
    </row>
    <row r="19" spans="1:23">
      <c r="A19" s="999" t="s">
        <v>338</v>
      </c>
      <c r="B19" s="1023">
        <v>15.01</v>
      </c>
      <c r="C19" s="1023">
        <v>14.86</v>
      </c>
      <c r="D19" s="1023">
        <v>2.57</v>
      </c>
      <c r="E19" s="1023">
        <v>2.2799999999999998</v>
      </c>
      <c r="F19" s="1023">
        <v>2.86</v>
      </c>
      <c r="G19" s="1023">
        <v>2.64</v>
      </c>
      <c r="H19" s="1023">
        <v>2.58</v>
      </c>
      <c r="I19" s="1023">
        <v>3.51</v>
      </c>
      <c r="J19" s="1023">
        <v>3.18</v>
      </c>
      <c r="K19" s="1023">
        <v>3.71</v>
      </c>
      <c r="L19" s="1023">
        <v>1.1299999999999999</v>
      </c>
      <c r="M19" s="1023">
        <v>1.0900000000000001</v>
      </c>
      <c r="N19" s="1023">
        <v>0.97</v>
      </c>
      <c r="O19" s="1023">
        <v>0.99</v>
      </c>
      <c r="P19" s="1023">
        <v>0.99</v>
      </c>
      <c r="Q19" s="1023">
        <v>1.03</v>
      </c>
      <c r="R19" s="973"/>
      <c r="S19" s="973"/>
      <c r="T19" s="973"/>
      <c r="U19" s="973"/>
      <c r="V19" s="973"/>
      <c r="W19" s="973"/>
    </row>
    <row r="20" spans="1:23">
      <c r="A20" s="999" t="s">
        <v>339</v>
      </c>
      <c r="B20" s="1023">
        <v>0.98</v>
      </c>
      <c r="C20" s="1023">
        <v>0.91</v>
      </c>
      <c r="D20" s="1023">
        <v>0.84</v>
      </c>
      <c r="E20" s="1023">
        <v>0.83</v>
      </c>
      <c r="F20" s="1023">
        <v>0.92</v>
      </c>
      <c r="G20" s="1023">
        <v>0.94</v>
      </c>
      <c r="H20" s="1023">
        <v>0.89</v>
      </c>
      <c r="I20" s="1023">
        <v>0.92</v>
      </c>
      <c r="J20" s="1023">
        <v>0.87</v>
      </c>
      <c r="K20" s="1023">
        <v>0.72</v>
      </c>
      <c r="L20" s="1023">
        <v>0.79</v>
      </c>
      <c r="M20" s="1023">
        <v>0.86</v>
      </c>
      <c r="N20" s="1023">
        <v>0.85</v>
      </c>
      <c r="O20" s="1023">
        <v>0.88</v>
      </c>
      <c r="P20" s="1023">
        <v>0.91</v>
      </c>
      <c r="Q20" s="1023">
        <v>0.65</v>
      </c>
      <c r="R20" s="973"/>
      <c r="S20" s="973"/>
      <c r="T20" s="973"/>
      <c r="U20" s="973"/>
      <c r="V20" s="973"/>
      <c r="W20" s="973"/>
    </row>
    <row r="21" spans="1:23">
      <c r="A21" s="999" t="s">
        <v>340</v>
      </c>
      <c r="B21" s="1023">
        <v>1.88</v>
      </c>
      <c r="C21" s="1023">
        <v>1.45</v>
      </c>
      <c r="D21" s="1023">
        <v>1.3</v>
      </c>
      <c r="E21" s="1023">
        <v>1.31</v>
      </c>
      <c r="F21" s="1023">
        <v>1.35</v>
      </c>
      <c r="G21" s="1023">
        <v>1.41</v>
      </c>
      <c r="H21" s="1023">
        <v>1.34</v>
      </c>
      <c r="I21" s="1023">
        <v>1.33</v>
      </c>
      <c r="J21" s="1023">
        <v>1.36</v>
      </c>
      <c r="K21" s="1023">
        <v>1.3</v>
      </c>
      <c r="L21" s="1023">
        <v>1.3</v>
      </c>
      <c r="M21" s="1023">
        <v>1.32</v>
      </c>
      <c r="N21" s="1023">
        <v>1.31</v>
      </c>
      <c r="O21" s="1023">
        <v>1.34</v>
      </c>
      <c r="P21" s="1023">
        <v>1.38</v>
      </c>
      <c r="Q21" s="1023">
        <v>1.32</v>
      </c>
      <c r="R21" s="973"/>
      <c r="S21" s="973"/>
      <c r="T21" s="973"/>
      <c r="U21" s="973"/>
      <c r="V21" s="973"/>
      <c r="W21" s="973"/>
    </row>
    <row r="22" spans="1:23">
      <c r="A22" s="999" t="s">
        <v>341</v>
      </c>
      <c r="B22" s="1023">
        <v>3.18</v>
      </c>
      <c r="C22" s="1023">
        <v>2.17</v>
      </c>
      <c r="D22" s="1023">
        <v>2.94</v>
      </c>
      <c r="E22" s="1023">
        <v>3.87</v>
      </c>
      <c r="F22" s="1023">
        <v>4.7300000000000004</v>
      </c>
      <c r="G22" s="1023">
        <v>4.07</v>
      </c>
      <c r="H22" s="1023">
        <v>4.13</v>
      </c>
      <c r="I22" s="1023">
        <v>4.71</v>
      </c>
      <c r="J22" s="1023">
        <v>5.1100000000000003</v>
      </c>
      <c r="K22" s="1023">
        <v>5.32</v>
      </c>
      <c r="L22" s="1023">
        <v>3.16</v>
      </c>
      <c r="M22" s="1023">
        <v>3.15</v>
      </c>
      <c r="N22" s="1023">
        <v>2.97</v>
      </c>
      <c r="O22" s="1023">
        <v>3.12</v>
      </c>
      <c r="P22" s="1023">
        <v>3.2</v>
      </c>
      <c r="Q22" s="1023">
        <v>3.18</v>
      </c>
      <c r="R22" s="973"/>
      <c r="S22" s="973"/>
      <c r="T22" s="973"/>
      <c r="U22" s="973"/>
      <c r="V22" s="973"/>
      <c r="W22" s="973"/>
    </row>
    <row r="23" spans="1:23">
      <c r="A23" s="999" t="s">
        <v>342</v>
      </c>
      <c r="B23" s="1023">
        <v>3.66</v>
      </c>
      <c r="C23" s="1023">
        <v>3.43</v>
      </c>
      <c r="D23" s="1023">
        <v>3.35</v>
      </c>
      <c r="E23" s="1023">
        <v>3.28</v>
      </c>
      <c r="F23" s="1023">
        <v>3.33</v>
      </c>
      <c r="G23" s="1023">
        <v>3.4</v>
      </c>
      <c r="H23" s="1023">
        <v>3.49</v>
      </c>
      <c r="I23" s="1023">
        <v>3.24</v>
      </c>
      <c r="J23" s="1023">
        <v>3.56</v>
      </c>
      <c r="K23" s="1023">
        <v>3.64</v>
      </c>
      <c r="L23" s="1023">
        <v>3.49</v>
      </c>
      <c r="M23" s="1023">
        <v>3.75</v>
      </c>
      <c r="N23" s="1023">
        <v>3.68</v>
      </c>
      <c r="O23" s="1023">
        <v>3.7</v>
      </c>
      <c r="P23" s="1023">
        <v>3.85</v>
      </c>
      <c r="Q23" s="1023">
        <v>3.98</v>
      </c>
      <c r="R23" s="973"/>
      <c r="S23" s="973"/>
      <c r="T23" s="973"/>
      <c r="U23" s="973"/>
      <c r="V23" s="973"/>
      <c r="W23" s="973"/>
    </row>
    <row r="24" spans="1:23">
      <c r="A24" s="999" t="s">
        <v>343</v>
      </c>
      <c r="B24" s="1023">
        <v>2.04</v>
      </c>
      <c r="C24" s="1023">
        <v>1.53</v>
      </c>
      <c r="D24" s="1023">
        <v>1.59</v>
      </c>
      <c r="E24" s="1023">
        <v>1.59</v>
      </c>
      <c r="F24" s="1023">
        <v>1.61</v>
      </c>
      <c r="G24" s="1023">
        <v>1.62</v>
      </c>
      <c r="H24" s="1023">
        <v>1.7</v>
      </c>
      <c r="I24" s="1023">
        <v>1.63</v>
      </c>
      <c r="J24" s="1023">
        <v>1.67</v>
      </c>
      <c r="K24" s="1023">
        <v>1.63</v>
      </c>
      <c r="L24" s="1023">
        <v>1.62</v>
      </c>
      <c r="M24" s="1023">
        <v>1.64</v>
      </c>
      <c r="N24" s="1023">
        <v>1.6</v>
      </c>
      <c r="O24" s="1023">
        <v>1.61</v>
      </c>
      <c r="P24" s="1023">
        <v>1.68</v>
      </c>
      <c r="Q24" s="1023">
        <v>1.6</v>
      </c>
      <c r="R24" s="973"/>
      <c r="S24" s="973"/>
      <c r="T24" s="973"/>
      <c r="U24" s="973"/>
      <c r="V24" s="973"/>
      <c r="W24" s="973"/>
    </row>
    <row r="25" spans="1:23" ht="20.25" customHeight="1">
      <c r="A25" s="999" t="s">
        <v>138</v>
      </c>
      <c r="B25" s="1023">
        <v>2.75</v>
      </c>
      <c r="C25" s="1023">
        <v>2.5299999999999998</v>
      </c>
      <c r="D25" s="1023">
        <v>1.78</v>
      </c>
      <c r="E25" s="1023">
        <v>1.78</v>
      </c>
      <c r="F25" s="1023">
        <v>1.87</v>
      </c>
      <c r="G25" s="1023">
        <v>1.79</v>
      </c>
      <c r="H25" s="1023">
        <v>1.78</v>
      </c>
      <c r="I25" s="1023">
        <v>1.86</v>
      </c>
      <c r="J25" s="1023">
        <v>1.89</v>
      </c>
      <c r="K25" s="1023">
        <v>1.86</v>
      </c>
      <c r="L25" s="1023">
        <v>1.53</v>
      </c>
      <c r="M25" s="1023">
        <v>1.59</v>
      </c>
      <c r="N25" s="1023">
        <v>1.55</v>
      </c>
      <c r="O25" s="1023">
        <v>1.57</v>
      </c>
      <c r="P25" s="1023">
        <v>1.59</v>
      </c>
      <c r="Q25" s="1023">
        <v>1.59</v>
      </c>
      <c r="R25" s="973"/>
      <c r="S25" s="973"/>
      <c r="T25" s="973"/>
      <c r="U25" s="973"/>
      <c r="V25" s="973"/>
      <c r="W25" s="973"/>
    </row>
    <row r="26" spans="1:23" s="950" customFormat="1">
      <c r="A26" s="812"/>
      <c r="B26" s="812"/>
      <c r="C26" s="873"/>
      <c r="D26" s="873"/>
      <c r="E26" s="873"/>
      <c r="F26" s="873"/>
      <c r="G26" s="873"/>
      <c r="H26" s="873"/>
      <c r="I26" s="812"/>
      <c r="J26" s="873"/>
      <c r="K26" s="873"/>
      <c r="L26" s="873"/>
      <c r="M26" s="873"/>
      <c r="N26" s="873"/>
      <c r="O26" s="873"/>
      <c r="P26" s="873"/>
      <c r="Q26" s="873"/>
    </row>
    <row r="27" spans="1:23" s="950" customFormat="1" ht="13">
      <c r="A27" s="811"/>
      <c r="B27" s="1279" t="s">
        <v>422</v>
      </c>
      <c r="C27" s="1279"/>
      <c r="D27" s="1279"/>
      <c r="E27" s="1279"/>
      <c r="F27" s="1279"/>
      <c r="G27" s="1279" t="s">
        <v>422</v>
      </c>
      <c r="H27" s="1279"/>
      <c r="I27" s="1279"/>
      <c r="J27" s="1279"/>
      <c r="K27" s="1279"/>
      <c r="L27" s="1279" t="s">
        <v>422</v>
      </c>
      <c r="M27" s="1279"/>
      <c r="N27" s="1279"/>
      <c r="O27" s="1279"/>
      <c r="P27" s="1279"/>
      <c r="Q27" s="1279"/>
    </row>
    <row r="28" spans="1:23" s="950" customFormat="1">
      <c r="A28" s="812"/>
      <c r="B28" s="1204"/>
      <c r="C28" s="817"/>
      <c r="D28" s="817"/>
      <c r="E28" s="817"/>
      <c r="F28" s="817"/>
      <c r="G28" s="817"/>
      <c r="H28" s="817"/>
      <c r="I28" s="1204"/>
      <c r="J28" s="817"/>
      <c r="K28" s="817"/>
      <c r="L28" s="817"/>
      <c r="M28" s="817"/>
      <c r="N28" s="817"/>
      <c r="O28" s="817"/>
      <c r="P28" s="817"/>
      <c r="Q28" s="817"/>
    </row>
    <row r="29" spans="1:23" s="950" customFormat="1">
      <c r="A29" s="999" t="s">
        <v>328</v>
      </c>
      <c r="B29" s="819">
        <v>100</v>
      </c>
      <c r="C29" s="820">
        <v>90.654205607476626</v>
      </c>
      <c r="D29" s="820">
        <v>91.588785046728972</v>
      </c>
      <c r="E29" s="820">
        <v>76.63551401869158</v>
      </c>
      <c r="F29" s="820">
        <v>75.700934579439249</v>
      </c>
      <c r="G29" s="820">
        <v>72.89719626168224</v>
      </c>
      <c r="H29" s="820">
        <v>73.831775700934571</v>
      </c>
      <c r="I29" s="820">
        <v>76.63551401869158</v>
      </c>
      <c r="J29" s="820">
        <v>77.570093457943926</v>
      </c>
      <c r="K29" s="820">
        <v>73.831775700934571</v>
      </c>
      <c r="L29" s="820">
        <v>75.700934579439249</v>
      </c>
      <c r="M29" s="820">
        <v>78.504672897196258</v>
      </c>
      <c r="N29" s="820">
        <v>76.63551401869158</v>
      </c>
      <c r="O29" s="820">
        <v>77.570093457943926</v>
      </c>
      <c r="P29" s="820">
        <v>76.63551401869158</v>
      </c>
      <c r="Q29" s="820">
        <v>75.700934579439249</v>
      </c>
    </row>
    <row r="30" spans="1:23" s="950" customFormat="1">
      <c r="A30" s="999" t="s">
        <v>329</v>
      </c>
      <c r="B30" s="819">
        <v>100</v>
      </c>
      <c r="C30" s="820">
        <v>82.648401826484019</v>
      </c>
      <c r="D30" s="820">
        <v>84.93150684931507</v>
      </c>
      <c r="E30" s="820">
        <v>73.05936073059361</v>
      </c>
      <c r="F30" s="820">
        <v>73.515981735159812</v>
      </c>
      <c r="G30" s="820">
        <v>70.776255707762559</v>
      </c>
      <c r="H30" s="820">
        <v>71.232876712328775</v>
      </c>
      <c r="I30" s="820">
        <v>69.863013698630141</v>
      </c>
      <c r="J30" s="820">
        <v>70.776255707762559</v>
      </c>
      <c r="K30" s="820">
        <v>68.949771689497723</v>
      </c>
      <c r="L30" s="820">
        <v>71.689497716894977</v>
      </c>
      <c r="M30" s="820">
        <v>74.885844748858446</v>
      </c>
      <c r="N30" s="820">
        <v>73.05936073059361</v>
      </c>
      <c r="O30" s="820">
        <v>70.319634703196343</v>
      </c>
      <c r="P30" s="820">
        <v>72.602739726027394</v>
      </c>
      <c r="Q30" s="820">
        <v>71.232876712328775</v>
      </c>
    </row>
    <row r="31" spans="1:23" s="950" customFormat="1">
      <c r="A31" s="999" t="s">
        <v>330</v>
      </c>
      <c r="B31" s="819">
        <v>100</v>
      </c>
      <c r="C31" s="820">
        <v>78.125</v>
      </c>
      <c r="D31" s="820">
        <v>75</v>
      </c>
      <c r="E31" s="820">
        <v>53.125</v>
      </c>
      <c r="F31" s="820">
        <v>50</v>
      </c>
      <c r="G31" s="820">
        <v>46.875</v>
      </c>
      <c r="H31" s="820">
        <v>43.750000000000007</v>
      </c>
      <c r="I31" s="820">
        <v>43.750000000000007</v>
      </c>
      <c r="J31" s="820">
        <v>40.625</v>
      </c>
      <c r="K31" s="820">
        <v>40.625</v>
      </c>
      <c r="L31" s="820">
        <v>43.750000000000007</v>
      </c>
      <c r="M31" s="820">
        <v>43.750000000000007</v>
      </c>
      <c r="N31" s="820">
        <v>40.625</v>
      </c>
      <c r="O31" s="820">
        <v>40.625</v>
      </c>
      <c r="P31" s="820">
        <v>37.5</v>
      </c>
      <c r="Q31" s="820">
        <v>37.5</v>
      </c>
    </row>
    <row r="32" spans="1:23" s="950" customFormat="1">
      <c r="A32" s="999" t="s">
        <v>331</v>
      </c>
      <c r="B32" s="819">
        <v>100</v>
      </c>
      <c r="C32" s="820">
        <v>88.131313131313135</v>
      </c>
      <c r="D32" s="820">
        <v>84.595959595959599</v>
      </c>
      <c r="E32" s="820">
        <v>69.696969696969703</v>
      </c>
      <c r="F32" s="820">
        <v>74.494949494949495</v>
      </c>
      <c r="G32" s="820">
        <v>75</v>
      </c>
      <c r="H32" s="820">
        <v>75.25252525252526</v>
      </c>
      <c r="I32" s="820">
        <v>71.464646464646464</v>
      </c>
      <c r="J32" s="820">
        <v>77.525252525252526</v>
      </c>
      <c r="K32" s="820">
        <v>72.979797979797979</v>
      </c>
      <c r="L32" s="820">
        <v>74.747474747474755</v>
      </c>
      <c r="M32" s="820">
        <v>76.515151515151516</v>
      </c>
      <c r="N32" s="820">
        <v>76.01010101010101</v>
      </c>
      <c r="O32" s="820">
        <v>80.050505050505052</v>
      </c>
      <c r="P32" s="820">
        <v>80.050505050505052</v>
      </c>
      <c r="Q32" s="820">
        <v>80.808080808080803</v>
      </c>
    </row>
    <row r="33" spans="1:19" s="950" customFormat="1">
      <c r="A33" s="999" t="s">
        <v>332</v>
      </c>
      <c r="B33" s="819">
        <v>100</v>
      </c>
      <c r="C33" s="820">
        <v>101.92307692307692</v>
      </c>
      <c r="D33" s="820">
        <v>113.46153846153845</v>
      </c>
      <c r="E33" s="820">
        <v>75.961538461538453</v>
      </c>
      <c r="F33" s="820">
        <v>75.961538461538453</v>
      </c>
      <c r="G33" s="820">
        <v>58.653846153846153</v>
      </c>
      <c r="H33" s="820">
        <v>67.307692307692307</v>
      </c>
      <c r="I33" s="820">
        <v>84.615384615384613</v>
      </c>
      <c r="J33" s="820">
        <v>95.192307692307693</v>
      </c>
      <c r="K33" s="820">
        <v>76.92307692307692</v>
      </c>
      <c r="L33" s="820">
        <v>87.5</v>
      </c>
      <c r="M33" s="820">
        <v>103.84615384615384</v>
      </c>
      <c r="N33" s="820">
        <v>81.730769230769226</v>
      </c>
      <c r="O33" s="820">
        <v>64.42307692307692</v>
      </c>
      <c r="P33" s="820">
        <v>69.230769230769226</v>
      </c>
      <c r="Q33" s="820">
        <v>75</v>
      </c>
    </row>
    <row r="34" spans="1:19" s="950" customFormat="1">
      <c r="A34" s="999" t="s">
        <v>333</v>
      </c>
      <c r="B34" s="819">
        <v>100</v>
      </c>
      <c r="C34" s="820">
        <v>102.22222222222221</v>
      </c>
      <c r="D34" s="820" t="s">
        <v>355</v>
      </c>
      <c r="E34" s="820">
        <v>55.555555555555557</v>
      </c>
      <c r="F34" s="820">
        <v>73.333333333333329</v>
      </c>
      <c r="G34" s="820">
        <v>64.444444444444429</v>
      </c>
      <c r="H34" s="820">
        <v>44.444444444444443</v>
      </c>
      <c r="I34" s="820">
        <v>86.666666666666671</v>
      </c>
      <c r="J34" s="820">
        <v>48.888888888888886</v>
      </c>
      <c r="K34" s="820">
        <v>55.555555555555557</v>
      </c>
      <c r="L34" s="820">
        <v>68.888888888888886</v>
      </c>
      <c r="M34" s="820">
        <v>73.333333333333329</v>
      </c>
      <c r="N34" s="820">
        <v>84.444444444444443</v>
      </c>
      <c r="O34" s="820">
        <v>73.333333333333329</v>
      </c>
      <c r="P34" s="820">
        <v>55.555555555555557</v>
      </c>
      <c r="Q34" s="820">
        <v>186.66666666666666</v>
      </c>
    </row>
    <row r="35" spans="1:19" s="950" customFormat="1">
      <c r="A35" s="999" t="s">
        <v>334</v>
      </c>
      <c r="B35" s="819">
        <v>100</v>
      </c>
      <c r="C35" s="820">
        <v>91.578947368421055</v>
      </c>
      <c r="D35" s="820">
        <v>92.631578947368425</v>
      </c>
      <c r="E35" s="820">
        <v>78.94736842105263</v>
      </c>
      <c r="F35" s="820">
        <v>81.05263157894737</v>
      </c>
      <c r="G35" s="820">
        <v>76.842105263157904</v>
      </c>
      <c r="H35" s="820">
        <v>75.789473684210535</v>
      </c>
      <c r="I35" s="820">
        <v>74.736842105263165</v>
      </c>
      <c r="J35" s="820">
        <v>76.842105263157904</v>
      </c>
      <c r="K35" s="820">
        <v>73.684210526315795</v>
      </c>
      <c r="L35" s="820">
        <v>71.578947368421055</v>
      </c>
      <c r="M35" s="820">
        <v>76.842105263157904</v>
      </c>
      <c r="N35" s="820">
        <v>87.368421052631589</v>
      </c>
      <c r="O35" s="820">
        <v>90.526315789473685</v>
      </c>
      <c r="P35" s="820">
        <v>94.736842105263165</v>
      </c>
      <c r="Q35" s="820">
        <v>92.631578947368425</v>
      </c>
    </row>
    <row r="36" spans="1:19" s="950" customFormat="1">
      <c r="A36" s="999" t="s">
        <v>335</v>
      </c>
      <c r="B36" s="819">
        <v>100</v>
      </c>
      <c r="C36" s="820">
        <v>122.0754716981132</v>
      </c>
      <c r="D36" s="820">
        <v>132.0754716981132</v>
      </c>
      <c r="E36" s="820">
        <v>110.9433962264151</v>
      </c>
      <c r="F36" s="820">
        <v>121.13207547169812</v>
      </c>
      <c r="G36" s="820">
        <v>119.05660377358491</v>
      </c>
      <c r="H36" s="820">
        <v>119.24528301886792</v>
      </c>
      <c r="I36" s="820">
        <v>110.37735849056604</v>
      </c>
      <c r="J36" s="820">
        <v>122.64150943396227</v>
      </c>
      <c r="K36" s="820">
        <v>110</v>
      </c>
      <c r="L36" s="820">
        <v>99.056603773584911</v>
      </c>
      <c r="M36" s="820">
        <v>101.69811320754717</v>
      </c>
      <c r="N36" s="820">
        <v>97.169811320754718</v>
      </c>
      <c r="O36" s="820">
        <v>104.15094339622642</v>
      </c>
      <c r="P36" s="820">
        <v>110.18867924528303</v>
      </c>
      <c r="Q36" s="820">
        <v>104.33962264150944</v>
      </c>
    </row>
    <row r="37" spans="1:19" s="950" customFormat="1">
      <c r="A37" s="999" t="s">
        <v>336</v>
      </c>
      <c r="B37" s="819">
        <v>100</v>
      </c>
      <c r="C37" s="820">
        <v>94.339622641509436</v>
      </c>
      <c r="D37" s="820">
        <v>89.937106918238996</v>
      </c>
      <c r="E37" s="820">
        <v>87.1069182389937</v>
      </c>
      <c r="F37" s="820">
        <v>87.421383647798734</v>
      </c>
      <c r="G37" s="820">
        <v>87.735849056603769</v>
      </c>
      <c r="H37" s="820">
        <v>87.1069182389937</v>
      </c>
      <c r="I37" s="820">
        <v>86.79245283018868</v>
      </c>
      <c r="J37" s="820">
        <v>93.396226415094333</v>
      </c>
      <c r="K37" s="820">
        <v>90.880503144654085</v>
      </c>
      <c r="L37" s="820">
        <v>90.251572327044016</v>
      </c>
      <c r="M37" s="820">
        <v>96.226415094339615</v>
      </c>
      <c r="N37" s="820">
        <v>96.855345911949684</v>
      </c>
      <c r="O37" s="820">
        <v>98.113207547169807</v>
      </c>
      <c r="P37" s="820">
        <v>98.742138364779876</v>
      </c>
      <c r="Q37" s="820">
        <v>99.685534591194966</v>
      </c>
    </row>
    <row r="38" spans="1:19" s="950" customFormat="1">
      <c r="A38" s="999" t="s">
        <v>337</v>
      </c>
      <c r="B38" s="819">
        <v>100</v>
      </c>
      <c r="C38" s="820">
        <v>91.05691056910571</v>
      </c>
      <c r="D38" s="820">
        <v>55.69105691056911</v>
      </c>
      <c r="E38" s="820">
        <v>76.422764227642276</v>
      </c>
      <c r="F38" s="820">
        <v>78.048780487804876</v>
      </c>
      <c r="G38" s="820">
        <v>71.544715447154474</v>
      </c>
      <c r="H38" s="820">
        <v>70.731707317073173</v>
      </c>
      <c r="I38" s="820">
        <v>79.268292682926827</v>
      </c>
      <c r="J38" s="820">
        <v>74.390243902439025</v>
      </c>
      <c r="K38" s="820">
        <v>71.544715447154474</v>
      </c>
      <c r="L38" s="820">
        <v>46.747967479674791</v>
      </c>
      <c r="M38" s="820">
        <v>47.154471544715442</v>
      </c>
      <c r="N38" s="820">
        <v>45.934959349593491</v>
      </c>
      <c r="O38" s="820">
        <v>45.934959349593491</v>
      </c>
      <c r="P38" s="820">
        <v>45.121951219512205</v>
      </c>
      <c r="Q38" s="820">
        <v>43.902439024390247</v>
      </c>
    </row>
    <row r="39" spans="1:19" s="950" customFormat="1">
      <c r="A39" s="999" t="s">
        <v>338</v>
      </c>
      <c r="B39" s="819">
        <v>100</v>
      </c>
      <c r="C39" s="820">
        <v>99.000666222518319</v>
      </c>
      <c r="D39" s="820">
        <v>17.121918720852765</v>
      </c>
      <c r="E39" s="820">
        <v>15.189873417721516</v>
      </c>
      <c r="F39" s="820">
        <v>19.053964023984012</v>
      </c>
      <c r="G39" s="820">
        <v>17.588274483677548</v>
      </c>
      <c r="H39" s="820">
        <v>17.188540972684876</v>
      </c>
      <c r="I39" s="820">
        <v>23.384410393071285</v>
      </c>
      <c r="J39" s="820">
        <v>21.185876082611593</v>
      </c>
      <c r="K39" s="820">
        <v>24.716855429713526</v>
      </c>
      <c r="L39" s="820">
        <v>7.5283144570286469</v>
      </c>
      <c r="M39" s="820">
        <v>7.2618254497002006</v>
      </c>
      <c r="N39" s="820">
        <v>6.4623584277148565</v>
      </c>
      <c r="O39" s="820">
        <v>6.5956029313790809</v>
      </c>
      <c r="P39" s="820">
        <v>6.5956029313790809</v>
      </c>
      <c r="Q39" s="820">
        <v>6.8620919387075281</v>
      </c>
    </row>
    <row r="40" spans="1:19" s="950" customFormat="1">
      <c r="A40" s="999" t="s">
        <v>339</v>
      </c>
      <c r="B40" s="819">
        <v>100</v>
      </c>
      <c r="C40" s="820">
        <v>92.857142857142861</v>
      </c>
      <c r="D40" s="820">
        <v>85.714285714285722</v>
      </c>
      <c r="E40" s="820">
        <v>84.693877551020407</v>
      </c>
      <c r="F40" s="820">
        <v>93.877551020408163</v>
      </c>
      <c r="G40" s="820">
        <v>95.91836734693878</v>
      </c>
      <c r="H40" s="820">
        <v>90.816326530612244</v>
      </c>
      <c r="I40" s="820">
        <v>93.877551020408163</v>
      </c>
      <c r="J40" s="820">
        <v>88.775510204081641</v>
      </c>
      <c r="K40" s="820">
        <v>73.469387755102048</v>
      </c>
      <c r="L40" s="820">
        <v>80.612244897959187</v>
      </c>
      <c r="M40" s="820">
        <v>87.755102040816325</v>
      </c>
      <c r="N40" s="820">
        <v>86.734693877551024</v>
      </c>
      <c r="O40" s="820">
        <v>89.795918367346943</v>
      </c>
      <c r="P40" s="820">
        <v>92.857142857142861</v>
      </c>
      <c r="Q40" s="820">
        <v>66.326530612244895</v>
      </c>
    </row>
    <row r="41" spans="1:19" s="950" customFormat="1">
      <c r="A41" s="999" t="s">
        <v>340</v>
      </c>
      <c r="B41" s="819">
        <v>100</v>
      </c>
      <c r="C41" s="820">
        <v>77.127659574468083</v>
      </c>
      <c r="D41" s="820">
        <v>69.148936170212764</v>
      </c>
      <c r="E41" s="820">
        <v>69.680851063829792</v>
      </c>
      <c r="F41" s="820">
        <v>71.808510638297875</v>
      </c>
      <c r="G41" s="820">
        <v>75</v>
      </c>
      <c r="H41" s="820">
        <v>71.276595744680861</v>
      </c>
      <c r="I41" s="820">
        <v>70.744680851063833</v>
      </c>
      <c r="J41" s="820">
        <v>72.340425531914903</v>
      </c>
      <c r="K41" s="820">
        <v>69.148936170212764</v>
      </c>
      <c r="L41" s="820">
        <v>69.148936170212764</v>
      </c>
      <c r="M41" s="820">
        <v>70.212765957446805</v>
      </c>
      <c r="N41" s="820">
        <v>69.680851063829792</v>
      </c>
      <c r="O41" s="820">
        <v>71.276595744680861</v>
      </c>
      <c r="P41" s="820">
        <v>73.404255319148945</v>
      </c>
      <c r="Q41" s="820">
        <v>70.212765957446805</v>
      </c>
    </row>
    <row r="42" spans="1:19" s="950" customFormat="1">
      <c r="A42" s="999" t="s">
        <v>341</v>
      </c>
      <c r="B42" s="819">
        <v>100</v>
      </c>
      <c r="C42" s="820">
        <v>68.238993710691815</v>
      </c>
      <c r="D42" s="820">
        <v>92.452830188679243</v>
      </c>
      <c r="E42" s="820">
        <v>121.69811320754717</v>
      </c>
      <c r="F42" s="820">
        <v>148.74213836477989</v>
      </c>
      <c r="G42" s="820">
        <v>127.9874213836478</v>
      </c>
      <c r="H42" s="820">
        <v>129.87421383647799</v>
      </c>
      <c r="I42" s="820">
        <v>148.11320754716979</v>
      </c>
      <c r="J42" s="820">
        <v>160.69182389937109</v>
      </c>
      <c r="K42" s="820">
        <v>167.29559748427673</v>
      </c>
      <c r="L42" s="820">
        <v>99.371069182389931</v>
      </c>
      <c r="M42" s="820">
        <v>99.056603773584897</v>
      </c>
      <c r="N42" s="820">
        <v>93.396226415094333</v>
      </c>
      <c r="O42" s="820">
        <v>98.113207547169807</v>
      </c>
      <c r="P42" s="820">
        <v>100.62893081761005</v>
      </c>
      <c r="Q42" s="820">
        <v>100</v>
      </c>
    </row>
    <row r="43" spans="1:19" s="950" customFormat="1">
      <c r="A43" s="999" t="s">
        <v>342</v>
      </c>
      <c r="B43" s="819">
        <v>100</v>
      </c>
      <c r="C43" s="820">
        <v>93.715846994535511</v>
      </c>
      <c r="D43" s="820">
        <v>91.530054644808743</v>
      </c>
      <c r="E43" s="820">
        <v>89.617486338797818</v>
      </c>
      <c r="F43" s="820">
        <v>90.983606557377044</v>
      </c>
      <c r="G43" s="820">
        <v>92.896174863387969</v>
      </c>
      <c r="H43" s="820">
        <v>95.355191256830594</v>
      </c>
      <c r="I43" s="820">
        <v>88.52459016393442</v>
      </c>
      <c r="J43" s="820">
        <v>97.267759562841533</v>
      </c>
      <c r="K43" s="820">
        <v>99.453551912568301</v>
      </c>
      <c r="L43" s="820">
        <v>95.355191256830594</v>
      </c>
      <c r="M43" s="820">
        <v>102.45901639344262</v>
      </c>
      <c r="N43" s="820">
        <v>100.54644808743168</v>
      </c>
      <c r="O43" s="820">
        <v>101.09289617486338</v>
      </c>
      <c r="P43" s="820">
        <v>105.19125683060109</v>
      </c>
      <c r="Q43" s="820">
        <v>108.7431693989071</v>
      </c>
    </row>
    <row r="44" spans="1:19" s="950" customFormat="1">
      <c r="A44" s="999" t="s">
        <v>343</v>
      </c>
      <c r="B44" s="819">
        <v>100</v>
      </c>
      <c r="C44" s="820">
        <v>75</v>
      </c>
      <c r="D44" s="820">
        <v>77.941176470588232</v>
      </c>
      <c r="E44" s="820">
        <v>77.941176470588232</v>
      </c>
      <c r="F44" s="820">
        <v>78.921568627450981</v>
      </c>
      <c r="G44" s="820">
        <v>79.411764705882348</v>
      </c>
      <c r="H44" s="820">
        <v>83.333333333333329</v>
      </c>
      <c r="I44" s="820">
        <v>79.901960784313729</v>
      </c>
      <c r="J44" s="820">
        <v>81.862745098039213</v>
      </c>
      <c r="K44" s="820">
        <v>79.901960784313729</v>
      </c>
      <c r="L44" s="820">
        <v>79.411764705882348</v>
      </c>
      <c r="M44" s="820">
        <v>80.392156862745097</v>
      </c>
      <c r="N44" s="820">
        <v>78.431372549019613</v>
      </c>
      <c r="O44" s="820">
        <v>78.921568627450981</v>
      </c>
      <c r="P44" s="820">
        <v>82.35294117647058</v>
      </c>
      <c r="Q44" s="820">
        <v>78.431372549019613</v>
      </c>
    </row>
    <row r="45" spans="1:19" s="950" customFormat="1" ht="20.149999999999999" customHeight="1">
      <c r="A45" s="999" t="s">
        <v>138</v>
      </c>
      <c r="B45" s="819">
        <v>100</v>
      </c>
      <c r="C45" s="820">
        <v>91.999999999999986</v>
      </c>
      <c r="D45" s="820">
        <v>64.727272727272734</v>
      </c>
      <c r="E45" s="820">
        <v>64.727272727272734</v>
      </c>
      <c r="F45" s="820">
        <v>68</v>
      </c>
      <c r="G45" s="820">
        <v>65.090909090909093</v>
      </c>
      <c r="H45" s="820">
        <v>64.727272727272734</v>
      </c>
      <c r="I45" s="820">
        <v>67.63636363636364</v>
      </c>
      <c r="J45" s="820">
        <v>68.727272727272734</v>
      </c>
      <c r="K45" s="820">
        <v>67.63636363636364</v>
      </c>
      <c r="L45" s="820">
        <v>55.636363636363633</v>
      </c>
      <c r="M45" s="820">
        <v>57.81818181818182</v>
      </c>
      <c r="N45" s="820">
        <v>56.363636363636367</v>
      </c>
      <c r="O45" s="820">
        <v>57.090909090909093</v>
      </c>
      <c r="P45" s="820">
        <v>57.81818181818182</v>
      </c>
      <c r="Q45" s="820">
        <v>57.81818181818182</v>
      </c>
    </row>
    <row r="46" spans="1:19" ht="13">
      <c r="B46" s="869"/>
      <c r="C46" s="977"/>
      <c r="D46" s="977"/>
      <c r="E46" s="977"/>
      <c r="F46" s="977"/>
      <c r="G46" s="977"/>
      <c r="H46" s="977"/>
      <c r="I46" s="799"/>
      <c r="J46" s="977"/>
      <c r="K46" s="977"/>
      <c r="L46" s="977"/>
      <c r="M46" s="977"/>
      <c r="N46" s="977"/>
      <c r="O46" s="977"/>
      <c r="P46" s="977"/>
      <c r="Q46" s="977"/>
    </row>
    <row r="47" spans="1:19" s="958" customFormat="1" ht="85" customHeight="1">
      <c r="A47" s="987"/>
      <c r="B47" s="1424" t="s">
        <v>1649</v>
      </c>
      <c r="C47" s="1424"/>
      <c r="D47" s="1424"/>
      <c r="E47" s="1424"/>
      <c r="F47" s="1424"/>
      <c r="G47" s="954"/>
      <c r="H47" s="954"/>
      <c r="I47" s="954"/>
      <c r="J47" s="954"/>
      <c r="K47" s="954"/>
      <c r="L47" s="954"/>
      <c r="M47" s="954"/>
      <c r="N47" s="954"/>
      <c r="O47" s="954"/>
      <c r="P47" s="954"/>
      <c r="Q47" s="954"/>
      <c r="R47" s="954"/>
      <c r="S47" s="954"/>
    </row>
    <row r="48" spans="1:19" s="958" customFormat="1" ht="25" customHeight="1">
      <c r="A48" s="987"/>
      <c r="B48" s="1424" t="s">
        <v>1701</v>
      </c>
      <c r="C48" s="1424"/>
      <c r="D48" s="1424"/>
      <c r="E48" s="1424"/>
      <c r="F48" s="1424"/>
      <c r="G48" s="954"/>
      <c r="H48" s="954"/>
      <c r="I48" s="954"/>
      <c r="J48" s="954"/>
      <c r="K48" s="954"/>
      <c r="L48" s="954"/>
      <c r="M48" s="954"/>
      <c r="N48" s="954"/>
      <c r="O48" s="954"/>
      <c r="P48" s="954"/>
      <c r="Q48" s="954"/>
      <c r="R48" s="954"/>
      <c r="S48" s="954"/>
    </row>
    <row r="49" spans="1:19" s="958" customFormat="1" ht="25" customHeight="1">
      <c r="A49" s="987"/>
      <c r="B49" s="1424" t="s">
        <v>1505</v>
      </c>
      <c r="C49" s="1424"/>
      <c r="D49" s="1424"/>
      <c r="E49" s="1424"/>
      <c r="F49" s="1424"/>
      <c r="G49" s="954"/>
      <c r="H49" s="954"/>
      <c r="I49" s="954"/>
      <c r="J49" s="954"/>
      <c r="K49" s="954"/>
      <c r="L49" s="954"/>
      <c r="M49" s="954"/>
      <c r="N49" s="954"/>
      <c r="O49" s="954"/>
      <c r="P49" s="954"/>
      <c r="Q49" s="954"/>
      <c r="R49" s="954"/>
      <c r="S49" s="954"/>
    </row>
  </sheetData>
  <sheetProtection selectLockedCells="1"/>
  <mergeCells count="9">
    <mergeCell ref="B48:F48"/>
    <mergeCell ref="B49:F49"/>
    <mergeCell ref="B7:F7"/>
    <mergeCell ref="G7:K7"/>
    <mergeCell ref="L7:Q7"/>
    <mergeCell ref="B27:F27"/>
    <mergeCell ref="G27:K27"/>
    <mergeCell ref="L27:Q27"/>
    <mergeCell ref="B47:F4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&amp;"Arial,Fett"Distickstoffoxid(N&amp;Y2&amp;YO)-Emissionen*) je Einwohner**)
1990 – 2015 nach Bundesländern</oddHeader>
    <oddFooter>&amp;CStatistische Ämter der Länder – Indikatoren und Kennzahlen, UGRdL 2018</oddFooter>
  </headerFooter>
  <colBreaks count="2" manualBreakCount="2">
    <brk id="6" max="1048575" man="1"/>
    <brk id="11" max="1048575"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2.453125" style="812" customWidth="1"/>
    <col min="3" max="10" width="12.453125" style="961" customWidth="1"/>
    <col min="11" max="16384" width="11.54296875" style="811"/>
  </cols>
  <sheetData>
    <row r="1" spans="1:16" ht="13">
      <c r="A1" s="257" t="s">
        <v>263</v>
      </c>
    </row>
    <row r="3" spans="1:16" ht="15">
      <c r="A3" s="850" t="s">
        <v>1165</v>
      </c>
      <c r="B3" s="1002" t="s">
        <v>987</v>
      </c>
      <c r="D3" s="1002"/>
      <c r="E3" s="1002"/>
      <c r="F3" s="1002"/>
      <c r="G3" s="1002"/>
      <c r="H3" s="1002"/>
      <c r="I3" s="1002"/>
      <c r="J3" s="1002"/>
    </row>
    <row r="5" spans="1:16" ht="15.75" customHeight="1">
      <c r="A5" s="1429" t="s">
        <v>327</v>
      </c>
      <c r="B5" s="1409" t="s">
        <v>664</v>
      </c>
      <c r="C5" s="1431" t="s">
        <v>559</v>
      </c>
      <c r="D5" s="1436"/>
      <c r="E5" s="1436"/>
      <c r="F5" s="1436"/>
      <c r="G5" s="1436"/>
      <c r="H5" s="1436"/>
      <c r="I5" s="1434"/>
      <c r="J5" s="1431" t="s">
        <v>1119</v>
      </c>
    </row>
    <row r="6" spans="1:16" ht="15.75" customHeight="1">
      <c r="A6" s="1429"/>
      <c r="B6" s="1409"/>
      <c r="C6" s="1411" t="s">
        <v>1111</v>
      </c>
      <c r="D6" s="1429"/>
      <c r="E6" s="1327" t="s">
        <v>1157</v>
      </c>
      <c r="F6" s="1327" t="s">
        <v>1158</v>
      </c>
      <c r="G6" s="1411" t="s">
        <v>164</v>
      </c>
      <c r="H6" s="1429"/>
      <c r="I6" s="1327" t="s">
        <v>1161</v>
      </c>
      <c r="J6" s="1431"/>
    </row>
    <row r="7" spans="1:16" ht="79.5" customHeight="1">
      <c r="A7" s="1429"/>
      <c r="B7" s="1409"/>
      <c r="C7" s="843" t="s">
        <v>1113</v>
      </c>
      <c r="D7" s="843" t="s">
        <v>1052</v>
      </c>
      <c r="E7" s="1437"/>
      <c r="F7" s="1437"/>
      <c r="G7" s="912" t="s">
        <v>1159</v>
      </c>
      <c r="H7" s="912" t="s">
        <v>1160</v>
      </c>
      <c r="I7" s="1437"/>
      <c r="J7" s="1431"/>
    </row>
    <row r="8" spans="1:16">
      <c r="A8" s="974"/>
      <c r="B8" s="974"/>
      <c r="C8" s="974"/>
      <c r="D8" s="974"/>
      <c r="E8" s="974"/>
      <c r="F8" s="974"/>
      <c r="G8" s="974"/>
      <c r="H8" s="974"/>
      <c r="I8" s="974"/>
      <c r="J8" s="974"/>
    </row>
    <row r="9" spans="1:16" ht="13">
      <c r="B9" s="1435" t="s">
        <v>71</v>
      </c>
      <c r="C9" s="1435"/>
      <c r="D9" s="1435"/>
      <c r="E9" s="1435"/>
      <c r="F9" s="1435"/>
      <c r="G9" s="1435"/>
      <c r="H9" s="1435"/>
      <c r="I9" s="1435"/>
      <c r="J9" s="1435"/>
    </row>
    <row r="10" spans="1:16" s="973" customFormat="1">
      <c r="A10" s="812"/>
      <c r="B10" s="458"/>
      <c r="C10" s="459"/>
      <c r="D10" s="460"/>
      <c r="E10" s="459"/>
      <c r="F10" s="459"/>
      <c r="G10" s="459"/>
      <c r="H10" s="459"/>
      <c r="I10" s="459"/>
      <c r="J10" s="459"/>
    </row>
    <row r="11" spans="1:16" s="973" customFormat="1">
      <c r="A11" s="999" t="s">
        <v>328</v>
      </c>
      <c r="B11" s="461">
        <v>10427</v>
      </c>
      <c r="C11" s="461">
        <v>884</v>
      </c>
      <c r="D11" s="462">
        <v>366</v>
      </c>
      <c r="E11" s="461">
        <v>835</v>
      </c>
      <c r="F11" s="461">
        <v>7733</v>
      </c>
      <c r="G11" s="461">
        <v>6067</v>
      </c>
      <c r="H11" s="461">
        <v>1666</v>
      </c>
      <c r="I11" s="461">
        <v>609</v>
      </c>
      <c r="J11" s="461" t="s">
        <v>878</v>
      </c>
    </row>
    <row r="12" spans="1:16">
      <c r="A12" s="999" t="s">
        <v>329</v>
      </c>
      <c r="B12" s="461">
        <v>24887</v>
      </c>
      <c r="C12" s="462">
        <v>975</v>
      </c>
      <c r="D12" s="1020">
        <v>475</v>
      </c>
      <c r="E12" s="462">
        <v>974</v>
      </c>
      <c r="F12" s="462">
        <v>21749</v>
      </c>
      <c r="G12" s="462">
        <v>17304</v>
      </c>
      <c r="H12" s="462">
        <v>4445</v>
      </c>
      <c r="I12" s="462">
        <v>714</v>
      </c>
      <c r="J12" s="462" t="s">
        <v>878</v>
      </c>
      <c r="K12" s="973"/>
      <c r="L12" s="973"/>
      <c r="M12" s="973"/>
      <c r="N12" s="973"/>
      <c r="O12" s="973"/>
      <c r="P12" s="973"/>
    </row>
    <row r="13" spans="1:16">
      <c r="A13" s="999" t="s">
        <v>330</v>
      </c>
      <c r="B13" s="461">
        <v>1078</v>
      </c>
      <c r="C13" s="461">
        <v>531</v>
      </c>
      <c r="D13" s="462">
        <v>55</v>
      </c>
      <c r="E13" s="461">
        <v>293</v>
      </c>
      <c r="F13" s="461">
        <v>66</v>
      </c>
      <c r="G13" s="461">
        <v>57</v>
      </c>
      <c r="H13" s="461">
        <v>9</v>
      </c>
      <c r="I13" s="461">
        <v>133</v>
      </c>
      <c r="J13" s="461" t="s">
        <v>878</v>
      </c>
      <c r="K13" s="973"/>
      <c r="L13" s="973"/>
      <c r="M13" s="973"/>
      <c r="N13" s="973"/>
      <c r="O13" s="973"/>
      <c r="P13" s="973"/>
    </row>
    <row r="14" spans="1:16">
      <c r="A14" s="999" t="s">
        <v>331</v>
      </c>
      <c r="B14" s="461">
        <v>10255</v>
      </c>
      <c r="C14" s="462">
        <v>2743</v>
      </c>
      <c r="D14" s="1020">
        <v>95</v>
      </c>
      <c r="E14" s="462">
        <v>222</v>
      </c>
      <c r="F14" s="462">
        <v>7028</v>
      </c>
      <c r="G14" s="462">
        <v>5973</v>
      </c>
      <c r="H14" s="462">
        <v>1055</v>
      </c>
      <c r="I14" s="462">
        <v>166</v>
      </c>
      <c r="J14" s="462" t="s">
        <v>878</v>
      </c>
      <c r="K14" s="973"/>
      <c r="L14" s="973"/>
      <c r="M14" s="973"/>
      <c r="N14" s="973"/>
      <c r="O14" s="973"/>
      <c r="P14" s="973"/>
    </row>
    <row r="15" spans="1:16">
      <c r="A15" s="999" t="s">
        <v>332</v>
      </c>
      <c r="B15" s="461">
        <v>706</v>
      </c>
      <c r="C15" s="461">
        <v>251</v>
      </c>
      <c r="D15" s="462">
        <v>16</v>
      </c>
      <c r="E15" s="461">
        <v>58</v>
      </c>
      <c r="F15" s="461">
        <v>316</v>
      </c>
      <c r="G15" s="461">
        <v>306</v>
      </c>
      <c r="H15" s="461">
        <v>10</v>
      </c>
      <c r="I15" s="461">
        <v>65</v>
      </c>
      <c r="J15" s="461" t="s">
        <v>878</v>
      </c>
      <c r="K15" s="973"/>
      <c r="L15" s="973"/>
      <c r="M15" s="973"/>
      <c r="N15" s="973"/>
      <c r="O15" s="973"/>
      <c r="P15" s="973"/>
    </row>
    <row r="16" spans="1:16">
      <c r="A16" s="999" t="s">
        <v>333</v>
      </c>
      <c r="B16" s="461">
        <v>738</v>
      </c>
      <c r="C16" s="462">
        <v>149</v>
      </c>
      <c r="D16" s="1020">
        <v>37</v>
      </c>
      <c r="E16" s="462">
        <v>154</v>
      </c>
      <c r="F16" s="462">
        <v>371</v>
      </c>
      <c r="G16" s="462">
        <v>360</v>
      </c>
      <c r="H16" s="462">
        <v>11</v>
      </c>
      <c r="I16" s="462">
        <v>27</v>
      </c>
      <c r="J16" s="462" t="s">
        <v>878</v>
      </c>
      <c r="K16" s="973"/>
      <c r="L16" s="973"/>
      <c r="M16" s="973"/>
      <c r="N16" s="973"/>
      <c r="O16" s="973"/>
      <c r="P16" s="973"/>
    </row>
    <row r="17" spans="1:16">
      <c r="A17" s="999" t="s">
        <v>334</v>
      </c>
      <c r="B17" s="461">
        <v>5433</v>
      </c>
      <c r="C17" s="461">
        <v>387</v>
      </c>
      <c r="D17" s="462">
        <v>268</v>
      </c>
      <c r="E17" s="461">
        <v>498</v>
      </c>
      <c r="F17" s="461">
        <v>3948</v>
      </c>
      <c r="G17" s="461">
        <v>3231</v>
      </c>
      <c r="H17" s="461">
        <v>717</v>
      </c>
      <c r="I17" s="461">
        <v>332</v>
      </c>
      <c r="J17" s="461" t="s">
        <v>878</v>
      </c>
      <c r="K17" s="973"/>
      <c r="L17" s="973"/>
      <c r="M17" s="973"/>
      <c r="N17" s="973"/>
      <c r="O17" s="973"/>
      <c r="P17" s="973"/>
    </row>
    <row r="18" spans="1:16">
      <c r="A18" s="999" t="s">
        <v>335</v>
      </c>
      <c r="B18" s="461">
        <v>10252</v>
      </c>
      <c r="C18" s="462">
        <v>492</v>
      </c>
      <c r="D18" s="1020">
        <v>62</v>
      </c>
      <c r="E18" s="462">
        <v>166</v>
      </c>
      <c r="F18" s="462">
        <v>9413</v>
      </c>
      <c r="G18" s="462">
        <v>8313</v>
      </c>
      <c r="H18" s="462">
        <v>1100</v>
      </c>
      <c r="I18" s="462">
        <v>119</v>
      </c>
      <c r="J18" s="462" t="s">
        <v>878</v>
      </c>
      <c r="K18" s="973"/>
      <c r="L18" s="973"/>
      <c r="M18" s="973"/>
      <c r="N18" s="973"/>
      <c r="O18" s="973"/>
      <c r="P18" s="973"/>
    </row>
    <row r="19" spans="1:16">
      <c r="A19" s="999" t="s">
        <v>336</v>
      </c>
      <c r="B19" s="461">
        <v>23369</v>
      </c>
      <c r="C19" s="461">
        <v>1149</v>
      </c>
      <c r="D19" s="462">
        <v>294</v>
      </c>
      <c r="E19" s="461">
        <v>705</v>
      </c>
      <c r="F19" s="461">
        <v>20862</v>
      </c>
      <c r="G19" s="461">
        <v>18459</v>
      </c>
      <c r="H19" s="461">
        <v>2403</v>
      </c>
      <c r="I19" s="461">
        <v>359</v>
      </c>
      <c r="J19" s="461" t="s">
        <v>878</v>
      </c>
      <c r="K19" s="973"/>
      <c r="L19" s="973"/>
      <c r="M19" s="973"/>
      <c r="N19" s="973"/>
      <c r="O19" s="973"/>
      <c r="P19" s="973"/>
    </row>
    <row r="20" spans="1:16">
      <c r="A20" s="999" t="s">
        <v>337</v>
      </c>
      <c r="B20" s="461">
        <v>42375</v>
      </c>
      <c r="C20" s="462">
        <v>7116</v>
      </c>
      <c r="D20" s="1020">
        <v>489</v>
      </c>
      <c r="E20" s="462">
        <v>21148</v>
      </c>
      <c r="F20" s="462">
        <v>12557</v>
      </c>
      <c r="G20" s="462">
        <v>10868</v>
      </c>
      <c r="H20" s="462">
        <v>1689</v>
      </c>
      <c r="I20" s="462">
        <v>1064</v>
      </c>
      <c r="J20" s="462" t="s">
        <v>878</v>
      </c>
      <c r="K20" s="973"/>
      <c r="L20" s="973"/>
      <c r="M20" s="973"/>
      <c r="N20" s="973"/>
      <c r="O20" s="973"/>
      <c r="P20" s="973"/>
    </row>
    <row r="21" spans="1:16">
      <c r="A21" s="999" t="s">
        <v>338</v>
      </c>
      <c r="B21" s="461">
        <v>56029</v>
      </c>
      <c r="C21" s="461">
        <v>364</v>
      </c>
      <c r="D21" s="462">
        <v>137</v>
      </c>
      <c r="E21" s="461">
        <v>52066</v>
      </c>
      <c r="F21" s="461">
        <v>3247</v>
      </c>
      <c r="G21" s="461">
        <v>2762</v>
      </c>
      <c r="H21" s="461">
        <v>485</v>
      </c>
      <c r="I21" s="461">
        <v>215</v>
      </c>
      <c r="J21" s="461" t="s">
        <v>878</v>
      </c>
      <c r="K21" s="973"/>
      <c r="L21" s="973"/>
      <c r="M21" s="973"/>
      <c r="N21" s="973"/>
      <c r="O21" s="973"/>
      <c r="P21" s="973"/>
    </row>
    <row r="22" spans="1:16">
      <c r="A22" s="999" t="s">
        <v>339</v>
      </c>
      <c r="B22" s="461">
        <v>1049</v>
      </c>
      <c r="C22" s="462">
        <v>572</v>
      </c>
      <c r="D22" s="1020">
        <v>25</v>
      </c>
      <c r="E22" s="462">
        <v>92</v>
      </c>
      <c r="F22" s="462">
        <v>310</v>
      </c>
      <c r="G22" s="462">
        <v>255</v>
      </c>
      <c r="H22" s="462">
        <v>55</v>
      </c>
      <c r="I22" s="462">
        <v>51</v>
      </c>
      <c r="J22" s="462" t="s">
        <v>878</v>
      </c>
      <c r="K22" s="973"/>
      <c r="L22" s="973"/>
      <c r="M22" s="973"/>
      <c r="N22" s="973"/>
      <c r="O22" s="973"/>
      <c r="P22" s="973"/>
    </row>
    <row r="23" spans="1:16">
      <c r="A23" s="999" t="s">
        <v>340</v>
      </c>
      <c r="B23" s="461">
        <v>8996</v>
      </c>
      <c r="C23" s="461">
        <v>3188</v>
      </c>
      <c r="D23" s="462">
        <v>103</v>
      </c>
      <c r="E23" s="461">
        <v>412</v>
      </c>
      <c r="F23" s="461">
        <v>4990</v>
      </c>
      <c r="G23" s="461">
        <v>3986</v>
      </c>
      <c r="H23" s="461">
        <v>1004</v>
      </c>
      <c r="I23" s="461">
        <v>304</v>
      </c>
      <c r="J23" s="461" t="s">
        <v>878</v>
      </c>
      <c r="K23" s="973"/>
      <c r="L23" s="973"/>
      <c r="M23" s="973"/>
      <c r="N23" s="973"/>
      <c r="O23" s="973"/>
      <c r="P23" s="973"/>
    </row>
    <row r="24" spans="1:16">
      <c r="A24" s="999" t="s">
        <v>341</v>
      </c>
      <c r="B24" s="461">
        <v>9198</v>
      </c>
      <c r="C24" s="462">
        <v>1695</v>
      </c>
      <c r="D24" s="1020">
        <v>68</v>
      </c>
      <c r="E24" s="462">
        <v>332</v>
      </c>
      <c r="F24" s="462">
        <v>6917</v>
      </c>
      <c r="G24" s="462">
        <v>6035</v>
      </c>
      <c r="H24" s="462">
        <v>882</v>
      </c>
      <c r="I24" s="462">
        <v>186</v>
      </c>
      <c r="J24" s="462" t="s">
        <v>878</v>
      </c>
      <c r="K24" s="973"/>
      <c r="L24" s="973"/>
      <c r="M24" s="973"/>
      <c r="N24" s="973"/>
      <c r="O24" s="973"/>
      <c r="P24" s="973"/>
    </row>
    <row r="25" spans="1:16">
      <c r="A25" s="999" t="s">
        <v>342</v>
      </c>
      <c r="B25" s="461">
        <v>9562</v>
      </c>
      <c r="C25" s="461">
        <v>392</v>
      </c>
      <c r="D25" s="462">
        <v>106</v>
      </c>
      <c r="E25" s="461">
        <v>224</v>
      </c>
      <c r="F25" s="461">
        <v>8678</v>
      </c>
      <c r="G25" s="461">
        <v>7877</v>
      </c>
      <c r="H25" s="461">
        <v>801</v>
      </c>
      <c r="I25" s="461">
        <v>161</v>
      </c>
      <c r="J25" s="461" t="s">
        <v>878</v>
      </c>
      <c r="K25" s="973"/>
      <c r="L25" s="973"/>
      <c r="M25" s="973"/>
      <c r="N25" s="973"/>
      <c r="O25" s="973"/>
      <c r="P25" s="973"/>
    </row>
    <row r="26" spans="1:16">
      <c r="A26" s="999" t="s">
        <v>343</v>
      </c>
      <c r="B26" s="461">
        <v>5352</v>
      </c>
      <c r="C26" s="462">
        <v>782</v>
      </c>
      <c r="D26" s="1020">
        <v>53</v>
      </c>
      <c r="E26" s="462">
        <v>225</v>
      </c>
      <c r="F26" s="462">
        <v>4119</v>
      </c>
      <c r="G26" s="462">
        <v>3405</v>
      </c>
      <c r="H26" s="462">
        <v>714</v>
      </c>
      <c r="I26" s="462">
        <v>172</v>
      </c>
      <c r="J26" s="462" t="s">
        <v>878</v>
      </c>
      <c r="K26" s="973"/>
      <c r="L26" s="973"/>
      <c r="M26" s="973"/>
      <c r="N26" s="973"/>
      <c r="O26" s="973"/>
      <c r="P26" s="973"/>
    </row>
    <row r="27" spans="1:16" ht="20.25" customHeight="1">
      <c r="A27" s="999" t="s">
        <v>1120</v>
      </c>
      <c r="B27" s="461">
        <v>218285</v>
      </c>
      <c r="C27" s="461">
        <v>18408</v>
      </c>
      <c r="D27" s="461">
        <v>4208</v>
      </c>
      <c r="E27" s="461">
        <v>78496</v>
      </c>
      <c r="F27" s="461">
        <v>112339</v>
      </c>
      <c r="G27" s="461">
        <v>95277</v>
      </c>
      <c r="H27" s="461">
        <v>17062</v>
      </c>
      <c r="I27" s="461">
        <v>4830</v>
      </c>
      <c r="J27" s="461">
        <v>2787</v>
      </c>
      <c r="K27" s="973"/>
      <c r="L27" s="973"/>
      <c r="M27" s="973"/>
      <c r="N27" s="973"/>
      <c r="O27" s="973"/>
      <c r="P27" s="973"/>
    </row>
    <row r="28" spans="1:16">
      <c r="A28" s="974"/>
      <c r="B28" s="463"/>
      <c r="C28" s="463"/>
      <c r="D28" s="463"/>
      <c r="E28" s="463"/>
      <c r="F28" s="463"/>
      <c r="G28" s="463"/>
      <c r="H28" s="463"/>
      <c r="I28" s="463"/>
      <c r="J28" s="463"/>
    </row>
    <row r="29" spans="1:16" ht="15">
      <c r="B29" s="1435" t="s">
        <v>1710</v>
      </c>
      <c r="C29" s="1435"/>
      <c r="D29" s="1435"/>
      <c r="E29" s="1435"/>
      <c r="F29" s="1435"/>
      <c r="G29" s="1435"/>
      <c r="H29" s="1435"/>
      <c r="I29" s="1435"/>
      <c r="J29" s="1435"/>
    </row>
    <row r="30" spans="1:16" s="973" customFormat="1">
      <c r="A30" s="812"/>
      <c r="B30" s="458"/>
      <c r="C30" s="459"/>
      <c r="D30" s="460"/>
      <c r="E30" s="459"/>
      <c r="F30" s="459"/>
      <c r="G30" s="459"/>
      <c r="H30" s="459"/>
      <c r="I30" s="459"/>
      <c r="J30" s="459"/>
    </row>
    <row r="31" spans="1:16" s="973" customFormat="1">
      <c r="A31" s="999" t="s">
        <v>328</v>
      </c>
      <c r="B31" s="464">
        <v>1.07</v>
      </c>
      <c r="C31" s="464">
        <v>0.09</v>
      </c>
      <c r="D31" s="465">
        <v>0.04</v>
      </c>
      <c r="E31" s="464">
        <v>0.09</v>
      </c>
      <c r="F31" s="464">
        <v>0.8</v>
      </c>
      <c r="G31" s="464">
        <v>0.62</v>
      </c>
      <c r="H31" s="464">
        <v>0.17</v>
      </c>
      <c r="I31" s="464">
        <v>0.06</v>
      </c>
      <c r="J31" s="464" t="s">
        <v>878</v>
      </c>
    </row>
    <row r="32" spans="1:16">
      <c r="A32" s="999" t="s">
        <v>329</v>
      </c>
      <c r="B32" s="465">
        <v>2.19</v>
      </c>
      <c r="C32" s="465">
        <v>0.09</v>
      </c>
      <c r="D32" s="1021">
        <v>0.04</v>
      </c>
      <c r="E32" s="465">
        <v>0.09</v>
      </c>
      <c r="F32" s="465">
        <v>1.92</v>
      </c>
      <c r="G32" s="465">
        <v>1.53</v>
      </c>
      <c r="H32" s="465">
        <v>0.39</v>
      </c>
      <c r="I32" s="465">
        <v>0.06</v>
      </c>
      <c r="J32" s="465" t="s">
        <v>878</v>
      </c>
      <c r="K32" s="973"/>
      <c r="L32" s="973"/>
      <c r="M32" s="973"/>
      <c r="N32" s="973"/>
      <c r="O32" s="973"/>
      <c r="P32" s="973"/>
    </row>
    <row r="33" spans="1:16">
      <c r="A33" s="999" t="s">
        <v>330</v>
      </c>
      <c r="B33" s="464">
        <v>0.32</v>
      </c>
      <c r="C33" s="464">
        <v>0.16</v>
      </c>
      <c r="D33" s="465">
        <v>0.02</v>
      </c>
      <c r="E33" s="464">
        <v>0.09</v>
      </c>
      <c r="F33" s="464">
        <v>0.02</v>
      </c>
      <c r="G33" s="464">
        <v>0.02</v>
      </c>
      <c r="H33" s="464">
        <v>0</v>
      </c>
      <c r="I33" s="464">
        <v>0.04</v>
      </c>
      <c r="J33" s="464" t="s">
        <v>878</v>
      </c>
      <c r="K33" s="973"/>
      <c r="L33" s="973"/>
      <c r="M33" s="973"/>
      <c r="N33" s="973"/>
      <c r="O33" s="973"/>
      <c r="P33" s="973"/>
    </row>
    <row r="34" spans="1:16">
      <c r="A34" s="999" t="s">
        <v>331</v>
      </c>
      <c r="B34" s="465">
        <v>3.96</v>
      </c>
      <c r="C34" s="465">
        <v>1.06</v>
      </c>
      <c r="D34" s="1021">
        <v>0.04</v>
      </c>
      <c r="E34" s="465">
        <v>0.09</v>
      </c>
      <c r="F34" s="465">
        <v>2.71</v>
      </c>
      <c r="G34" s="465">
        <v>2.2999999999999998</v>
      </c>
      <c r="H34" s="465">
        <v>0.41</v>
      </c>
      <c r="I34" s="465">
        <v>0.06</v>
      </c>
      <c r="J34" s="465" t="s">
        <v>878</v>
      </c>
      <c r="K34" s="973"/>
      <c r="L34" s="973"/>
      <c r="M34" s="973"/>
      <c r="N34" s="973"/>
      <c r="O34" s="973"/>
      <c r="P34" s="973"/>
    </row>
    <row r="35" spans="1:16">
      <c r="A35" s="999" t="s">
        <v>332</v>
      </c>
      <c r="B35" s="464">
        <v>1.04</v>
      </c>
      <c r="C35" s="464">
        <v>0.37</v>
      </c>
      <c r="D35" s="465">
        <v>0.02</v>
      </c>
      <c r="E35" s="464">
        <v>0.09</v>
      </c>
      <c r="F35" s="464">
        <v>0.47</v>
      </c>
      <c r="G35" s="464">
        <v>0.45</v>
      </c>
      <c r="H35" s="464">
        <v>0.01</v>
      </c>
      <c r="I35" s="464">
        <v>0.1</v>
      </c>
      <c r="J35" s="464" t="s">
        <v>878</v>
      </c>
      <c r="K35" s="973"/>
      <c r="L35" s="973"/>
      <c r="M35" s="973"/>
      <c r="N35" s="973"/>
      <c r="O35" s="973"/>
      <c r="P35" s="973"/>
    </row>
    <row r="36" spans="1:16">
      <c r="A36" s="999" t="s">
        <v>333</v>
      </c>
      <c r="B36" s="465">
        <v>0.45</v>
      </c>
      <c r="C36" s="465">
        <v>0.09</v>
      </c>
      <c r="D36" s="1021">
        <v>0.02</v>
      </c>
      <c r="E36" s="465">
        <v>0.09</v>
      </c>
      <c r="F36" s="465">
        <v>0.23</v>
      </c>
      <c r="G36" s="465">
        <v>0.22</v>
      </c>
      <c r="H36" s="465">
        <v>0.01</v>
      </c>
      <c r="I36" s="465">
        <v>0.02</v>
      </c>
      <c r="J36" s="465" t="s">
        <v>878</v>
      </c>
      <c r="K36" s="973"/>
      <c r="L36" s="973"/>
      <c r="M36" s="973"/>
      <c r="N36" s="973"/>
      <c r="O36" s="973"/>
      <c r="P36" s="973"/>
    </row>
    <row r="37" spans="1:16">
      <c r="A37" s="999" t="s">
        <v>334</v>
      </c>
      <c r="B37" s="464">
        <v>0.95</v>
      </c>
      <c r="C37" s="464">
        <v>7.0000000000000007E-2</v>
      </c>
      <c r="D37" s="465">
        <v>0.05</v>
      </c>
      <c r="E37" s="464">
        <v>0.09</v>
      </c>
      <c r="F37" s="464">
        <v>0.69</v>
      </c>
      <c r="G37" s="464">
        <v>0.56999999999999995</v>
      </c>
      <c r="H37" s="464">
        <v>0.13</v>
      </c>
      <c r="I37" s="464">
        <v>0.06</v>
      </c>
      <c r="J37" s="464" t="s">
        <v>878</v>
      </c>
      <c r="K37" s="973"/>
      <c r="L37" s="973"/>
      <c r="M37" s="973"/>
      <c r="N37" s="973"/>
      <c r="O37" s="973"/>
      <c r="P37" s="973"/>
    </row>
    <row r="38" spans="1:16">
      <c r="A38" s="999" t="s">
        <v>335</v>
      </c>
      <c r="B38" s="465">
        <v>5.3</v>
      </c>
      <c r="C38" s="465">
        <v>0.25</v>
      </c>
      <c r="D38" s="1021">
        <v>0.03</v>
      </c>
      <c r="E38" s="465">
        <v>0.09</v>
      </c>
      <c r="F38" s="465">
        <v>4.87</v>
      </c>
      <c r="G38" s="465">
        <v>4.3</v>
      </c>
      <c r="H38" s="465">
        <v>0.56999999999999995</v>
      </c>
      <c r="I38" s="465">
        <v>0.06</v>
      </c>
      <c r="J38" s="465" t="s">
        <v>878</v>
      </c>
      <c r="K38" s="973"/>
      <c r="L38" s="973"/>
      <c r="M38" s="973"/>
      <c r="N38" s="973"/>
      <c r="O38" s="973"/>
      <c r="P38" s="973"/>
    </row>
    <row r="39" spans="1:16">
      <c r="A39" s="999" t="s">
        <v>336</v>
      </c>
      <c r="B39" s="464">
        <v>3.18</v>
      </c>
      <c r="C39" s="464">
        <v>0.16</v>
      </c>
      <c r="D39" s="465">
        <v>0.04</v>
      </c>
      <c r="E39" s="464">
        <v>0.1</v>
      </c>
      <c r="F39" s="464">
        <v>2.84</v>
      </c>
      <c r="G39" s="464">
        <v>2.5099999999999998</v>
      </c>
      <c r="H39" s="464">
        <v>0.33</v>
      </c>
      <c r="I39" s="464">
        <v>0.05</v>
      </c>
      <c r="J39" s="464" t="s">
        <v>878</v>
      </c>
      <c r="K39" s="973"/>
      <c r="L39" s="973"/>
      <c r="M39" s="973"/>
      <c r="N39" s="973"/>
      <c r="O39" s="973"/>
      <c r="P39" s="973"/>
    </row>
    <row r="40" spans="1:16">
      <c r="A40" s="999" t="s">
        <v>337</v>
      </c>
      <c r="B40" s="465">
        <v>2.46</v>
      </c>
      <c r="C40" s="465">
        <v>0.41</v>
      </c>
      <c r="D40" s="1021">
        <v>0.03</v>
      </c>
      <c r="E40" s="465">
        <v>1.23</v>
      </c>
      <c r="F40" s="465">
        <v>0.73</v>
      </c>
      <c r="G40" s="465">
        <v>0.63</v>
      </c>
      <c r="H40" s="465">
        <v>0.1</v>
      </c>
      <c r="I40" s="465">
        <v>0.06</v>
      </c>
      <c r="J40" s="465" t="s">
        <v>878</v>
      </c>
      <c r="K40" s="973"/>
      <c r="L40" s="973"/>
      <c r="M40" s="973"/>
      <c r="N40" s="973"/>
      <c r="O40" s="973"/>
      <c r="P40" s="973"/>
    </row>
    <row r="41" spans="1:16">
      <c r="A41" s="999" t="s">
        <v>338</v>
      </c>
      <c r="B41" s="464">
        <v>15.01</v>
      </c>
      <c r="C41" s="464">
        <v>0.1</v>
      </c>
      <c r="D41" s="465">
        <v>0.04</v>
      </c>
      <c r="E41" s="464">
        <v>13.94</v>
      </c>
      <c r="F41" s="464">
        <v>0.87</v>
      </c>
      <c r="G41" s="464">
        <v>0.74</v>
      </c>
      <c r="H41" s="464">
        <v>0.13</v>
      </c>
      <c r="I41" s="464">
        <v>0.06</v>
      </c>
      <c r="J41" s="464" t="s">
        <v>878</v>
      </c>
      <c r="K41" s="973"/>
      <c r="L41" s="973"/>
      <c r="M41" s="973"/>
      <c r="N41" s="973"/>
      <c r="O41" s="973"/>
      <c r="P41" s="973"/>
    </row>
    <row r="42" spans="1:16">
      <c r="A42" s="999" t="s">
        <v>339</v>
      </c>
      <c r="B42" s="465">
        <v>0.98</v>
      </c>
      <c r="C42" s="465">
        <v>0.53</v>
      </c>
      <c r="D42" s="1021">
        <v>0.02</v>
      </c>
      <c r="E42" s="465">
        <v>0.09</v>
      </c>
      <c r="F42" s="465">
        <v>0.28999999999999998</v>
      </c>
      <c r="G42" s="465">
        <v>0.24</v>
      </c>
      <c r="H42" s="465">
        <v>0.05</v>
      </c>
      <c r="I42" s="465">
        <v>0.05</v>
      </c>
      <c r="J42" s="465" t="s">
        <v>878</v>
      </c>
      <c r="K42" s="973"/>
      <c r="L42" s="973"/>
      <c r="M42" s="973"/>
      <c r="N42" s="973"/>
      <c r="O42" s="973"/>
      <c r="P42" s="973"/>
    </row>
    <row r="43" spans="1:16">
      <c r="A43" s="999" t="s">
        <v>340</v>
      </c>
      <c r="B43" s="464">
        <v>1.88</v>
      </c>
      <c r="C43" s="464">
        <v>0.66</v>
      </c>
      <c r="D43" s="465">
        <v>0.02</v>
      </c>
      <c r="E43" s="464">
        <v>0.09</v>
      </c>
      <c r="F43" s="464">
        <v>1.04</v>
      </c>
      <c r="G43" s="464">
        <v>0.83</v>
      </c>
      <c r="H43" s="464">
        <v>0.21</v>
      </c>
      <c r="I43" s="464">
        <v>0.06</v>
      </c>
      <c r="J43" s="464" t="s">
        <v>878</v>
      </c>
      <c r="K43" s="973"/>
      <c r="L43" s="973"/>
      <c r="M43" s="973"/>
      <c r="N43" s="973"/>
      <c r="O43" s="973"/>
      <c r="P43" s="973"/>
    </row>
    <row r="44" spans="1:16">
      <c r="A44" s="999" t="s">
        <v>341</v>
      </c>
      <c r="B44" s="465">
        <v>3.18</v>
      </c>
      <c r="C44" s="465">
        <v>0.59</v>
      </c>
      <c r="D44" s="1021">
        <v>0.02</v>
      </c>
      <c r="E44" s="465">
        <v>0.11</v>
      </c>
      <c r="F44" s="465">
        <v>2.39</v>
      </c>
      <c r="G44" s="465">
        <v>2.09</v>
      </c>
      <c r="H44" s="465">
        <v>0.31</v>
      </c>
      <c r="I44" s="465">
        <v>0.06</v>
      </c>
      <c r="J44" s="465" t="s">
        <v>878</v>
      </c>
      <c r="K44" s="973"/>
      <c r="L44" s="973"/>
      <c r="M44" s="973"/>
      <c r="N44" s="973"/>
      <c r="O44" s="973"/>
      <c r="P44" s="973"/>
    </row>
    <row r="45" spans="1:16">
      <c r="A45" s="999" t="s">
        <v>342</v>
      </c>
      <c r="B45" s="464">
        <v>3.66</v>
      </c>
      <c r="C45" s="464">
        <v>0.15</v>
      </c>
      <c r="D45" s="465">
        <v>0.04</v>
      </c>
      <c r="E45" s="464">
        <v>0.09</v>
      </c>
      <c r="F45" s="464">
        <v>3.32</v>
      </c>
      <c r="G45" s="464">
        <v>3.01</v>
      </c>
      <c r="H45" s="464">
        <v>0.31</v>
      </c>
      <c r="I45" s="464">
        <v>0.06</v>
      </c>
      <c r="J45" s="464" t="s">
        <v>878</v>
      </c>
      <c r="K45" s="973"/>
      <c r="L45" s="973"/>
      <c r="M45" s="973"/>
      <c r="N45" s="973"/>
      <c r="O45" s="973"/>
      <c r="P45" s="973"/>
    </row>
    <row r="46" spans="1:16">
      <c r="A46" s="999" t="s">
        <v>343</v>
      </c>
      <c r="B46" s="465">
        <v>2.04</v>
      </c>
      <c r="C46" s="465">
        <v>0.3</v>
      </c>
      <c r="D46" s="1021">
        <v>0.02</v>
      </c>
      <c r="E46" s="465">
        <v>0.09</v>
      </c>
      <c r="F46" s="465">
        <v>1.57</v>
      </c>
      <c r="G46" s="465">
        <v>1.3</v>
      </c>
      <c r="H46" s="465">
        <v>0.27</v>
      </c>
      <c r="I46" s="465">
        <v>7.0000000000000007E-2</v>
      </c>
      <c r="J46" s="465" t="s">
        <v>878</v>
      </c>
      <c r="K46" s="973"/>
      <c r="L46" s="973"/>
      <c r="M46" s="973"/>
      <c r="N46" s="973"/>
      <c r="O46" s="973"/>
      <c r="P46" s="973"/>
    </row>
    <row r="47" spans="1:16" ht="20.25" customHeight="1">
      <c r="A47" s="999" t="s">
        <v>1120</v>
      </c>
      <c r="B47" s="464">
        <v>2.75</v>
      </c>
      <c r="C47" s="464">
        <v>0.23</v>
      </c>
      <c r="D47" s="464">
        <v>0.05</v>
      </c>
      <c r="E47" s="464">
        <v>0.99</v>
      </c>
      <c r="F47" s="464">
        <v>1.42</v>
      </c>
      <c r="G47" s="464">
        <v>1.2</v>
      </c>
      <c r="H47" s="464">
        <v>0.21</v>
      </c>
      <c r="I47" s="464">
        <v>0.06</v>
      </c>
      <c r="J47" s="464">
        <v>0.04</v>
      </c>
      <c r="K47" s="973"/>
      <c r="L47" s="973"/>
      <c r="M47" s="973"/>
      <c r="N47" s="973"/>
      <c r="O47" s="973"/>
      <c r="P47" s="973"/>
    </row>
    <row r="48" spans="1:16">
      <c r="A48" s="974"/>
      <c r="B48" s="466"/>
      <c r="C48" s="466"/>
      <c r="D48" s="466"/>
      <c r="E48" s="466"/>
      <c r="F48" s="466"/>
      <c r="G48" s="466"/>
      <c r="H48" s="466"/>
      <c r="I48" s="466"/>
      <c r="J48" s="466"/>
    </row>
    <row r="49" spans="1:16" ht="16">
      <c r="B49" s="1435" t="s">
        <v>1121</v>
      </c>
      <c r="C49" s="1435"/>
      <c r="D49" s="1435"/>
      <c r="E49" s="1435"/>
      <c r="F49" s="1435"/>
      <c r="G49" s="1435"/>
      <c r="H49" s="1435"/>
      <c r="I49" s="1435"/>
      <c r="J49" s="1435"/>
    </row>
    <row r="50" spans="1:16" s="973" customFormat="1">
      <c r="A50" s="812"/>
      <c r="B50" s="458"/>
      <c r="C50" s="459"/>
      <c r="D50" s="460"/>
      <c r="E50" s="459"/>
      <c r="F50" s="459"/>
      <c r="G50" s="459"/>
      <c r="H50" s="459"/>
      <c r="I50" s="459"/>
      <c r="J50" s="459"/>
    </row>
    <row r="51" spans="1:16" s="973" customFormat="1">
      <c r="A51" s="999" t="s">
        <v>328</v>
      </c>
      <c r="B51" s="461">
        <v>3107</v>
      </c>
      <c r="C51" s="461">
        <v>263</v>
      </c>
      <c r="D51" s="462">
        <v>109</v>
      </c>
      <c r="E51" s="461">
        <v>249</v>
      </c>
      <c r="F51" s="461">
        <v>2304</v>
      </c>
      <c r="G51" s="461">
        <v>1808</v>
      </c>
      <c r="H51" s="461">
        <v>497</v>
      </c>
      <c r="I51" s="461">
        <v>182</v>
      </c>
      <c r="J51" s="461" t="s">
        <v>878</v>
      </c>
    </row>
    <row r="52" spans="1:16">
      <c r="A52" s="999" t="s">
        <v>329</v>
      </c>
      <c r="B52" s="462">
        <v>7416</v>
      </c>
      <c r="C52" s="462">
        <v>291</v>
      </c>
      <c r="D52" s="1020">
        <v>142</v>
      </c>
      <c r="E52" s="462">
        <v>290</v>
      </c>
      <c r="F52" s="462">
        <v>6481</v>
      </c>
      <c r="G52" s="462">
        <v>5157</v>
      </c>
      <c r="H52" s="462">
        <v>1325</v>
      </c>
      <c r="I52" s="462">
        <v>213</v>
      </c>
      <c r="J52" s="462" t="s">
        <v>878</v>
      </c>
      <c r="K52" s="973"/>
      <c r="L52" s="973"/>
      <c r="M52" s="973"/>
      <c r="N52" s="973"/>
      <c r="O52" s="973"/>
      <c r="P52" s="973"/>
    </row>
    <row r="53" spans="1:16">
      <c r="A53" s="999" t="s">
        <v>330</v>
      </c>
      <c r="B53" s="461">
        <v>321</v>
      </c>
      <c r="C53" s="461">
        <v>158</v>
      </c>
      <c r="D53" s="462">
        <v>16</v>
      </c>
      <c r="E53" s="461">
        <v>87</v>
      </c>
      <c r="F53" s="461">
        <v>20</v>
      </c>
      <c r="G53" s="461">
        <v>17</v>
      </c>
      <c r="H53" s="461">
        <v>3</v>
      </c>
      <c r="I53" s="461">
        <v>40</v>
      </c>
      <c r="J53" s="461" t="s">
        <v>878</v>
      </c>
      <c r="K53" s="973"/>
      <c r="L53" s="973"/>
      <c r="M53" s="973"/>
      <c r="N53" s="973"/>
      <c r="O53" s="973"/>
      <c r="P53" s="973"/>
    </row>
    <row r="54" spans="1:16">
      <c r="A54" s="999" t="s">
        <v>331</v>
      </c>
      <c r="B54" s="462">
        <v>3056</v>
      </c>
      <c r="C54" s="462">
        <v>818</v>
      </c>
      <c r="D54" s="1020">
        <v>28</v>
      </c>
      <c r="E54" s="462">
        <v>66</v>
      </c>
      <c r="F54" s="462">
        <v>2094</v>
      </c>
      <c r="G54" s="462">
        <v>1780</v>
      </c>
      <c r="H54" s="462">
        <v>315</v>
      </c>
      <c r="I54" s="462">
        <v>49</v>
      </c>
      <c r="J54" s="462" t="s">
        <v>878</v>
      </c>
      <c r="K54" s="973"/>
      <c r="L54" s="973"/>
      <c r="M54" s="973"/>
      <c r="N54" s="973"/>
      <c r="O54" s="973"/>
      <c r="P54" s="973"/>
    </row>
    <row r="55" spans="1:16">
      <c r="A55" s="999" t="s">
        <v>332</v>
      </c>
      <c r="B55" s="461">
        <v>210</v>
      </c>
      <c r="C55" s="461">
        <v>75</v>
      </c>
      <c r="D55" s="462">
        <v>5</v>
      </c>
      <c r="E55" s="461">
        <v>17</v>
      </c>
      <c r="F55" s="461">
        <v>94</v>
      </c>
      <c r="G55" s="461">
        <v>91</v>
      </c>
      <c r="H55" s="461">
        <v>3</v>
      </c>
      <c r="I55" s="461">
        <v>19</v>
      </c>
      <c r="J55" s="461" t="s">
        <v>878</v>
      </c>
      <c r="K55" s="973"/>
      <c r="L55" s="973"/>
      <c r="M55" s="973"/>
      <c r="N55" s="973"/>
      <c r="O55" s="973"/>
      <c r="P55" s="973"/>
    </row>
    <row r="56" spans="1:16">
      <c r="A56" s="999" t="s">
        <v>333</v>
      </c>
      <c r="B56" s="462">
        <v>220</v>
      </c>
      <c r="C56" s="462">
        <v>44</v>
      </c>
      <c r="D56" s="1020">
        <v>11</v>
      </c>
      <c r="E56" s="462">
        <v>46</v>
      </c>
      <c r="F56" s="462">
        <v>110</v>
      </c>
      <c r="G56" s="462">
        <v>107</v>
      </c>
      <c r="H56" s="462">
        <v>3</v>
      </c>
      <c r="I56" s="462">
        <v>8</v>
      </c>
      <c r="J56" s="462" t="s">
        <v>878</v>
      </c>
      <c r="K56" s="973"/>
      <c r="L56" s="973"/>
      <c r="M56" s="973"/>
      <c r="N56" s="973"/>
      <c r="O56" s="973"/>
      <c r="P56" s="973"/>
    </row>
    <row r="57" spans="1:16">
      <c r="A57" s="999" t="s">
        <v>334</v>
      </c>
      <c r="B57" s="461">
        <v>1619</v>
      </c>
      <c r="C57" s="461">
        <v>115</v>
      </c>
      <c r="D57" s="462">
        <v>80</v>
      </c>
      <c r="E57" s="461">
        <v>148</v>
      </c>
      <c r="F57" s="461">
        <v>1177</v>
      </c>
      <c r="G57" s="461">
        <v>963</v>
      </c>
      <c r="H57" s="461">
        <v>214</v>
      </c>
      <c r="I57" s="461">
        <v>99</v>
      </c>
      <c r="J57" s="461" t="s">
        <v>878</v>
      </c>
      <c r="K57" s="973"/>
      <c r="L57" s="973"/>
      <c r="M57" s="973"/>
      <c r="N57" s="973"/>
      <c r="O57" s="973"/>
      <c r="P57" s="973"/>
    </row>
    <row r="58" spans="1:16">
      <c r="A58" s="999" t="s">
        <v>335</v>
      </c>
      <c r="B58" s="462">
        <v>3055</v>
      </c>
      <c r="C58" s="462">
        <v>147</v>
      </c>
      <c r="D58" s="1020">
        <v>18</v>
      </c>
      <c r="E58" s="462">
        <v>49</v>
      </c>
      <c r="F58" s="462">
        <v>2805</v>
      </c>
      <c r="G58" s="462">
        <v>2477</v>
      </c>
      <c r="H58" s="462">
        <v>328</v>
      </c>
      <c r="I58" s="462">
        <v>35</v>
      </c>
      <c r="J58" s="462" t="s">
        <v>878</v>
      </c>
      <c r="K58" s="973"/>
      <c r="L58" s="973"/>
      <c r="M58" s="973"/>
      <c r="N58" s="973"/>
      <c r="O58" s="973"/>
      <c r="P58" s="973"/>
    </row>
    <row r="59" spans="1:16">
      <c r="A59" s="999" t="s">
        <v>336</v>
      </c>
      <c r="B59" s="461">
        <v>6964</v>
      </c>
      <c r="C59" s="461">
        <v>343</v>
      </c>
      <c r="D59" s="462">
        <v>88</v>
      </c>
      <c r="E59" s="461">
        <v>210</v>
      </c>
      <c r="F59" s="461">
        <v>6217</v>
      </c>
      <c r="G59" s="461">
        <v>5501</v>
      </c>
      <c r="H59" s="461">
        <v>716</v>
      </c>
      <c r="I59" s="461">
        <v>107</v>
      </c>
      <c r="J59" s="461" t="s">
        <v>878</v>
      </c>
      <c r="K59" s="973"/>
      <c r="L59" s="973"/>
      <c r="M59" s="973"/>
      <c r="N59" s="973"/>
      <c r="O59" s="973"/>
      <c r="P59" s="973"/>
    </row>
    <row r="60" spans="1:16">
      <c r="A60" s="999" t="s">
        <v>337</v>
      </c>
      <c r="B60" s="462">
        <v>12628</v>
      </c>
      <c r="C60" s="462">
        <v>2121</v>
      </c>
      <c r="D60" s="1020">
        <v>146</v>
      </c>
      <c r="E60" s="462">
        <v>6302</v>
      </c>
      <c r="F60" s="462">
        <v>3742</v>
      </c>
      <c r="G60" s="462">
        <v>3239</v>
      </c>
      <c r="H60" s="462">
        <v>503</v>
      </c>
      <c r="I60" s="462">
        <v>317</v>
      </c>
      <c r="J60" s="462" t="s">
        <v>878</v>
      </c>
      <c r="K60" s="973"/>
      <c r="L60" s="973"/>
      <c r="M60" s="973"/>
      <c r="N60" s="973"/>
      <c r="O60" s="973"/>
      <c r="P60" s="973"/>
    </row>
    <row r="61" spans="1:16">
      <c r="A61" s="999" t="s">
        <v>338</v>
      </c>
      <c r="B61" s="461">
        <v>16697</v>
      </c>
      <c r="C61" s="461">
        <v>109</v>
      </c>
      <c r="D61" s="462">
        <v>41</v>
      </c>
      <c r="E61" s="461">
        <v>15516</v>
      </c>
      <c r="F61" s="461">
        <v>968</v>
      </c>
      <c r="G61" s="461">
        <v>823</v>
      </c>
      <c r="H61" s="461">
        <v>145</v>
      </c>
      <c r="I61" s="461">
        <v>64</v>
      </c>
      <c r="J61" s="461" t="s">
        <v>878</v>
      </c>
      <c r="K61" s="973"/>
      <c r="L61" s="973"/>
      <c r="M61" s="973"/>
      <c r="N61" s="973"/>
      <c r="O61" s="973"/>
      <c r="P61" s="973"/>
    </row>
    <row r="62" spans="1:16">
      <c r="A62" s="999" t="s">
        <v>339</v>
      </c>
      <c r="B62" s="462">
        <v>313</v>
      </c>
      <c r="C62" s="462">
        <v>170</v>
      </c>
      <c r="D62" s="1020">
        <v>7</v>
      </c>
      <c r="E62" s="462">
        <v>27</v>
      </c>
      <c r="F62" s="462">
        <v>92</v>
      </c>
      <c r="G62" s="462">
        <v>76</v>
      </c>
      <c r="H62" s="462">
        <v>16</v>
      </c>
      <c r="I62" s="462">
        <v>15</v>
      </c>
      <c r="J62" s="462" t="s">
        <v>878</v>
      </c>
      <c r="K62" s="973"/>
      <c r="L62" s="973"/>
      <c r="M62" s="973"/>
      <c r="N62" s="973"/>
      <c r="O62" s="973"/>
      <c r="P62" s="973"/>
    </row>
    <row r="63" spans="1:16">
      <c r="A63" s="999" t="s">
        <v>340</v>
      </c>
      <c r="B63" s="461">
        <v>2681</v>
      </c>
      <c r="C63" s="461">
        <v>950</v>
      </c>
      <c r="D63" s="462">
        <v>31</v>
      </c>
      <c r="E63" s="461">
        <v>123</v>
      </c>
      <c r="F63" s="461">
        <v>1487</v>
      </c>
      <c r="G63" s="461">
        <v>1188</v>
      </c>
      <c r="H63" s="461">
        <v>299</v>
      </c>
      <c r="I63" s="461">
        <v>91</v>
      </c>
      <c r="J63" s="461" t="s">
        <v>878</v>
      </c>
      <c r="K63" s="973"/>
      <c r="L63" s="973"/>
      <c r="M63" s="973"/>
      <c r="N63" s="973"/>
      <c r="O63" s="973"/>
      <c r="P63" s="973"/>
    </row>
    <row r="64" spans="1:16">
      <c r="A64" s="999" t="s">
        <v>341</v>
      </c>
      <c r="B64" s="462">
        <v>2741</v>
      </c>
      <c r="C64" s="462">
        <v>505</v>
      </c>
      <c r="D64" s="1020">
        <v>20</v>
      </c>
      <c r="E64" s="462">
        <v>99</v>
      </c>
      <c r="F64" s="462">
        <v>2061</v>
      </c>
      <c r="G64" s="462">
        <v>1798</v>
      </c>
      <c r="H64" s="462">
        <v>263</v>
      </c>
      <c r="I64" s="462">
        <v>56</v>
      </c>
      <c r="J64" s="462" t="s">
        <v>878</v>
      </c>
      <c r="K64" s="973"/>
      <c r="L64" s="973"/>
      <c r="M64" s="973"/>
      <c r="N64" s="973"/>
      <c r="O64" s="973"/>
      <c r="P64" s="973"/>
    </row>
    <row r="65" spans="1:16">
      <c r="A65" s="999" t="s">
        <v>342</v>
      </c>
      <c r="B65" s="461">
        <v>2849</v>
      </c>
      <c r="C65" s="461">
        <v>117</v>
      </c>
      <c r="D65" s="462">
        <v>32</v>
      </c>
      <c r="E65" s="461">
        <v>67</v>
      </c>
      <c r="F65" s="461">
        <v>2586</v>
      </c>
      <c r="G65" s="461">
        <v>2347</v>
      </c>
      <c r="H65" s="461">
        <v>239</v>
      </c>
      <c r="I65" s="461">
        <v>48</v>
      </c>
      <c r="J65" s="461" t="s">
        <v>878</v>
      </c>
      <c r="K65" s="973"/>
      <c r="L65" s="973"/>
      <c r="M65" s="973"/>
      <c r="N65" s="973"/>
      <c r="O65" s="973"/>
      <c r="P65" s="973"/>
    </row>
    <row r="66" spans="1:16">
      <c r="A66" s="999" t="s">
        <v>343</v>
      </c>
      <c r="B66" s="462">
        <v>1595</v>
      </c>
      <c r="C66" s="462">
        <v>233</v>
      </c>
      <c r="D66" s="1020">
        <v>16</v>
      </c>
      <c r="E66" s="462">
        <v>67</v>
      </c>
      <c r="F66" s="462">
        <v>1228</v>
      </c>
      <c r="G66" s="462">
        <v>1015</v>
      </c>
      <c r="H66" s="462">
        <v>213</v>
      </c>
      <c r="I66" s="462">
        <v>51</v>
      </c>
      <c r="J66" s="462" t="s">
        <v>878</v>
      </c>
      <c r="K66" s="973"/>
      <c r="L66" s="973"/>
      <c r="M66" s="973"/>
      <c r="N66" s="973"/>
      <c r="O66" s="973"/>
      <c r="P66" s="973"/>
    </row>
    <row r="67" spans="1:16" ht="20.25" customHeight="1">
      <c r="A67" s="999" t="s">
        <v>1120</v>
      </c>
      <c r="B67" s="691">
        <v>65049</v>
      </c>
      <c r="C67" s="691">
        <v>5486</v>
      </c>
      <c r="D67" s="691">
        <v>1254</v>
      </c>
      <c r="E67" s="691">
        <v>23392</v>
      </c>
      <c r="F67" s="691">
        <v>33477</v>
      </c>
      <c r="G67" s="691">
        <v>28392</v>
      </c>
      <c r="H67" s="691">
        <v>5084</v>
      </c>
      <c r="I67" s="691">
        <v>1439</v>
      </c>
      <c r="J67" s="691">
        <v>830</v>
      </c>
      <c r="K67" s="973"/>
      <c r="L67" s="973"/>
      <c r="M67" s="973"/>
      <c r="N67" s="973"/>
      <c r="O67" s="973"/>
      <c r="P67" s="973"/>
    </row>
    <row r="68" spans="1:16" s="950" customFormat="1">
      <c r="A68" s="812"/>
      <c r="B68" s="458"/>
      <c r="C68" s="670"/>
      <c r="D68" s="670"/>
      <c r="E68" s="670"/>
      <c r="F68" s="670"/>
      <c r="G68" s="670"/>
      <c r="H68" s="670"/>
      <c r="I68" s="670"/>
      <c r="J68" s="670"/>
    </row>
    <row r="69" spans="1:16" s="950" customFormat="1" ht="13">
      <c r="A69" s="811"/>
      <c r="B69" s="1294" t="s">
        <v>91</v>
      </c>
      <c r="C69" s="1294"/>
      <c r="D69" s="1294"/>
      <c r="E69" s="1294"/>
      <c r="F69" s="1294"/>
      <c r="G69" s="1294"/>
      <c r="H69" s="1294"/>
      <c r="I69" s="1294"/>
      <c r="J69" s="1294"/>
    </row>
    <row r="70" spans="1:16" s="950" customFormat="1">
      <c r="A70" s="812"/>
      <c r="B70" s="458"/>
      <c r="C70" s="459"/>
      <c r="D70" s="459"/>
      <c r="E70" s="459"/>
      <c r="F70" s="459"/>
      <c r="G70" s="459"/>
      <c r="H70" s="459"/>
      <c r="I70" s="459"/>
      <c r="J70" s="459"/>
    </row>
    <row r="71" spans="1:16" s="950" customFormat="1">
      <c r="A71" s="999" t="s">
        <v>328</v>
      </c>
      <c r="B71" s="470">
        <v>100</v>
      </c>
      <c r="C71" s="471">
        <v>8.4779898340845889</v>
      </c>
      <c r="D71" s="471">
        <v>3.5101179629807233</v>
      </c>
      <c r="E71" s="471">
        <v>8.0080560084396275</v>
      </c>
      <c r="F71" s="471">
        <v>74.163230075764844</v>
      </c>
      <c r="G71" s="471">
        <v>58.185480003836197</v>
      </c>
      <c r="H71" s="471">
        <v>15.977750071928646</v>
      </c>
      <c r="I71" s="471">
        <v>5.8406061187302196</v>
      </c>
      <c r="J71" s="471" t="s">
        <v>423</v>
      </c>
    </row>
    <row r="72" spans="1:16" s="950" customFormat="1">
      <c r="A72" s="999" t="s">
        <v>329</v>
      </c>
      <c r="B72" s="470">
        <v>100</v>
      </c>
      <c r="C72" s="471">
        <v>3.9177080403423474</v>
      </c>
      <c r="D72" s="471">
        <v>1.9086269940129386</v>
      </c>
      <c r="E72" s="471">
        <v>3.9136898782496887</v>
      </c>
      <c r="F72" s="471">
        <v>87.391007353236631</v>
      </c>
      <c r="G72" s="471">
        <v>69.530276851368185</v>
      </c>
      <c r="H72" s="471">
        <v>17.860730501868446</v>
      </c>
      <c r="I72" s="471">
        <v>2.8689677341583959</v>
      </c>
      <c r="J72" s="471" t="s">
        <v>423</v>
      </c>
    </row>
    <row r="73" spans="1:16" s="950" customFormat="1">
      <c r="A73" s="999" t="s">
        <v>330</v>
      </c>
      <c r="B73" s="470">
        <v>100</v>
      </c>
      <c r="C73" s="471">
        <v>49.257884972170686</v>
      </c>
      <c r="D73" s="471">
        <v>5.1020408163265305</v>
      </c>
      <c r="E73" s="471">
        <v>27.179962894248607</v>
      </c>
      <c r="F73" s="471">
        <v>6.1224489795918364</v>
      </c>
      <c r="G73" s="471">
        <v>5.287569573283859</v>
      </c>
      <c r="H73" s="471">
        <v>0.83487940630797774</v>
      </c>
      <c r="I73" s="471">
        <v>12.337662337662337</v>
      </c>
      <c r="J73" s="471" t="s">
        <v>423</v>
      </c>
    </row>
    <row r="74" spans="1:16" s="950" customFormat="1">
      <c r="A74" s="999" t="s">
        <v>331</v>
      </c>
      <c r="B74" s="470">
        <v>100</v>
      </c>
      <c r="C74" s="471">
        <v>26.74792784007801</v>
      </c>
      <c r="D74" s="471">
        <v>0.92637737688932231</v>
      </c>
      <c r="E74" s="471">
        <v>2.1647976596782059</v>
      </c>
      <c r="F74" s="471">
        <v>68.532423208191133</v>
      </c>
      <c r="G74" s="471">
        <v>58.244758654314971</v>
      </c>
      <c r="H74" s="471">
        <v>10.287664553876159</v>
      </c>
      <c r="I74" s="471">
        <v>1.6187225743539737</v>
      </c>
      <c r="J74" s="471" t="s">
        <v>423</v>
      </c>
    </row>
    <row r="75" spans="1:16" s="950" customFormat="1" ht="12.75" customHeight="1">
      <c r="A75" s="999" t="s">
        <v>332</v>
      </c>
      <c r="B75" s="470">
        <v>100</v>
      </c>
      <c r="C75" s="471">
        <v>35.552407932011334</v>
      </c>
      <c r="D75" s="471">
        <v>2.2662889518413598</v>
      </c>
      <c r="E75" s="471">
        <v>8.215297450424929</v>
      </c>
      <c r="F75" s="471">
        <v>44.759206798866856</v>
      </c>
      <c r="G75" s="471">
        <v>43.342776203966004</v>
      </c>
      <c r="H75" s="471">
        <v>1.4164305949008498</v>
      </c>
      <c r="I75" s="471">
        <v>9.2067988668555234</v>
      </c>
      <c r="J75" s="471" t="s">
        <v>423</v>
      </c>
    </row>
    <row r="76" spans="1:16" s="950" customFormat="1">
      <c r="A76" s="999" t="s">
        <v>333</v>
      </c>
      <c r="B76" s="470">
        <v>100</v>
      </c>
      <c r="C76" s="471">
        <v>20.189701897018971</v>
      </c>
      <c r="D76" s="471">
        <v>5.0135501355013554</v>
      </c>
      <c r="E76" s="471">
        <v>20.867208672086722</v>
      </c>
      <c r="F76" s="471">
        <v>50.271002710027098</v>
      </c>
      <c r="G76" s="471">
        <v>48.780487804878049</v>
      </c>
      <c r="H76" s="471">
        <v>1.4905149051490514</v>
      </c>
      <c r="I76" s="471">
        <v>3.6585365853658538</v>
      </c>
      <c r="J76" s="471" t="s">
        <v>423</v>
      </c>
    </row>
    <row r="77" spans="1:16" s="950" customFormat="1">
      <c r="A77" s="999" t="s">
        <v>334</v>
      </c>
      <c r="B77" s="470">
        <v>100</v>
      </c>
      <c r="C77" s="471">
        <v>7.1231363887355048</v>
      </c>
      <c r="D77" s="471">
        <v>4.9328179642922878</v>
      </c>
      <c r="E77" s="471">
        <v>9.1662065157371622</v>
      </c>
      <c r="F77" s="471">
        <v>72.667034787410273</v>
      </c>
      <c r="G77" s="471">
        <v>59.469906129210379</v>
      </c>
      <c r="H77" s="471">
        <v>13.19712865819989</v>
      </c>
      <c r="I77" s="471">
        <v>6.1108043438247748</v>
      </c>
      <c r="J77" s="471" t="s">
        <v>423</v>
      </c>
    </row>
    <row r="78" spans="1:16" s="950" customFormat="1">
      <c r="A78" s="999" t="s">
        <v>335</v>
      </c>
      <c r="B78" s="470">
        <v>100</v>
      </c>
      <c r="C78" s="471">
        <v>4.7990635973468594</v>
      </c>
      <c r="D78" s="471">
        <v>0.60476004682013262</v>
      </c>
      <c r="E78" s="471">
        <v>1.6191962543893874</v>
      </c>
      <c r="F78" s="471">
        <v>91.816230979321105</v>
      </c>
      <c r="G78" s="471">
        <v>81.086617245415525</v>
      </c>
      <c r="H78" s="471">
        <v>10.729613733905579</v>
      </c>
      <c r="I78" s="471">
        <v>1.1607491221225126</v>
      </c>
      <c r="J78" s="471" t="s">
        <v>423</v>
      </c>
    </row>
    <row r="79" spans="1:16" s="950" customFormat="1" ht="12.75" customHeight="1">
      <c r="A79" s="999" t="s">
        <v>336</v>
      </c>
      <c r="B79" s="470">
        <v>100</v>
      </c>
      <c r="C79" s="471">
        <v>4.9167700800205401</v>
      </c>
      <c r="D79" s="471">
        <v>1.2580769395352818</v>
      </c>
      <c r="E79" s="471">
        <v>3.0168171509264412</v>
      </c>
      <c r="F79" s="471">
        <v>89.272112627840301</v>
      </c>
      <c r="G79" s="471">
        <v>78.989259275108054</v>
      </c>
      <c r="H79" s="471">
        <v>10.282853352732252</v>
      </c>
      <c r="I79" s="471">
        <v>1.536223201677436</v>
      </c>
      <c r="J79" s="471" t="s">
        <v>423</v>
      </c>
    </row>
    <row r="80" spans="1:16" s="950" customFormat="1" ht="12.75" customHeight="1">
      <c r="A80" s="999" t="s">
        <v>337</v>
      </c>
      <c r="B80" s="470">
        <v>100</v>
      </c>
      <c r="C80" s="471">
        <v>16.7929203539823</v>
      </c>
      <c r="D80" s="471">
        <v>1.1539823008849557</v>
      </c>
      <c r="E80" s="471">
        <v>49.906784660766959</v>
      </c>
      <c r="F80" s="471">
        <v>29.633038348082597</v>
      </c>
      <c r="G80" s="471">
        <v>25.647197640117994</v>
      </c>
      <c r="H80" s="471">
        <v>3.9858407079646017</v>
      </c>
      <c r="I80" s="471">
        <v>2.5109144542772861</v>
      </c>
      <c r="J80" s="471" t="s">
        <v>423</v>
      </c>
    </row>
    <row r="81" spans="1:18" s="950" customFormat="1" ht="12.75" customHeight="1">
      <c r="A81" s="999" t="s">
        <v>338</v>
      </c>
      <c r="B81" s="470">
        <v>100</v>
      </c>
      <c r="C81" s="471">
        <v>0.64966356708133288</v>
      </c>
      <c r="D81" s="471">
        <v>0.24451623266522693</v>
      </c>
      <c r="E81" s="471">
        <v>92.926877152902961</v>
      </c>
      <c r="F81" s="471">
        <v>5.7952131931678235</v>
      </c>
      <c r="G81" s="471">
        <v>4.9295900337325316</v>
      </c>
      <c r="H81" s="471">
        <v>0.86562315943529244</v>
      </c>
      <c r="I81" s="471">
        <v>0.38372985418265543</v>
      </c>
      <c r="J81" s="471" t="s">
        <v>423</v>
      </c>
    </row>
    <row r="82" spans="1:18" s="950" customFormat="1" ht="12.75" customHeight="1">
      <c r="A82" s="999" t="s">
        <v>339</v>
      </c>
      <c r="B82" s="470">
        <v>100</v>
      </c>
      <c r="C82" s="471">
        <v>54.528122020972354</v>
      </c>
      <c r="D82" s="471">
        <v>2.3832221163012393</v>
      </c>
      <c r="E82" s="471">
        <v>8.7702573879885612</v>
      </c>
      <c r="F82" s="471">
        <v>29.551954242135366</v>
      </c>
      <c r="G82" s="471">
        <v>24.308865586272642</v>
      </c>
      <c r="H82" s="471">
        <v>5.2430886558627261</v>
      </c>
      <c r="I82" s="471">
        <v>4.8617731172545282</v>
      </c>
      <c r="J82" s="471" t="s">
        <v>423</v>
      </c>
    </row>
    <row r="83" spans="1:18" s="950" customFormat="1" ht="12.75" customHeight="1">
      <c r="A83" s="999" t="s">
        <v>340</v>
      </c>
      <c r="B83" s="470">
        <v>100</v>
      </c>
      <c r="C83" s="471">
        <v>35.437972432192083</v>
      </c>
      <c r="D83" s="471">
        <v>1.1449533125833704</v>
      </c>
      <c r="E83" s="471">
        <v>4.5798132503334816</v>
      </c>
      <c r="F83" s="471">
        <v>55.469097376611828</v>
      </c>
      <c r="G83" s="471">
        <v>44.308581591818587</v>
      </c>
      <c r="H83" s="471">
        <v>11.160515784793242</v>
      </c>
      <c r="I83" s="471">
        <v>3.3792796798577145</v>
      </c>
      <c r="J83" s="471" t="s">
        <v>423</v>
      </c>
    </row>
    <row r="84" spans="1:18" s="950" customFormat="1" ht="12.75" customHeight="1">
      <c r="A84" s="999" t="s">
        <v>341</v>
      </c>
      <c r="B84" s="470">
        <v>100</v>
      </c>
      <c r="C84" s="471">
        <v>18.427919112850621</v>
      </c>
      <c r="D84" s="471">
        <v>0.73929115025005432</v>
      </c>
      <c r="E84" s="471">
        <v>3.6094803218090887</v>
      </c>
      <c r="F84" s="471">
        <v>75.201130680582736</v>
      </c>
      <c r="G84" s="471">
        <v>65.612089584692328</v>
      </c>
      <c r="H84" s="471">
        <v>9.5890410958904102</v>
      </c>
      <c r="I84" s="471">
        <v>2.0221787345075017</v>
      </c>
      <c r="J84" s="471" t="s">
        <v>423</v>
      </c>
    </row>
    <row r="85" spans="1:18" s="950" customFormat="1" ht="12.75" customHeight="1">
      <c r="A85" s="999" t="s">
        <v>342</v>
      </c>
      <c r="B85" s="470">
        <v>100</v>
      </c>
      <c r="C85" s="471">
        <v>4.0995607613469982</v>
      </c>
      <c r="D85" s="471">
        <v>1.1085546956703618</v>
      </c>
      <c r="E85" s="471">
        <v>2.3426061493411421</v>
      </c>
      <c r="F85" s="471">
        <v>90.755072160635848</v>
      </c>
      <c r="G85" s="471">
        <v>82.378163564107922</v>
      </c>
      <c r="H85" s="471">
        <v>8.3769085965279224</v>
      </c>
      <c r="I85" s="471">
        <v>1.6837481698389458</v>
      </c>
      <c r="J85" s="471" t="s">
        <v>423</v>
      </c>
    </row>
    <row r="86" spans="1:18" s="950" customFormat="1" ht="12.75" customHeight="1">
      <c r="A86" s="999" t="s">
        <v>343</v>
      </c>
      <c r="B86" s="470">
        <v>100</v>
      </c>
      <c r="C86" s="471">
        <v>14.611360239162929</v>
      </c>
      <c r="D86" s="471">
        <v>0.99028400597907329</v>
      </c>
      <c r="E86" s="471">
        <v>4.2040358744394615</v>
      </c>
      <c r="F86" s="471">
        <v>76.961883408071742</v>
      </c>
      <c r="G86" s="471">
        <v>63.621076233183857</v>
      </c>
      <c r="H86" s="471">
        <v>13.340807174887892</v>
      </c>
      <c r="I86" s="471">
        <v>3.2137518684603887</v>
      </c>
      <c r="J86" s="471" t="s">
        <v>423</v>
      </c>
    </row>
    <row r="87" spans="1:18" s="950" customFormat="1" ht="20.149999999999999" customHeight="1">
      <c r="A87" s="999" t="s">
        <v>1120</v>
      </c>
      <c r="B87" s="470">
        <v>100</v>
      </c>
      <c r="C87" s="471">
        <v>8.4330118881279059</v>
      </c>
      <c r="D87" s="471">
        <v>1.9277549991982958</v>
      </c>
      <c r="E87" s="471">
        <v>35.960327095311179</v>
      </c>
      <c r="F87" s="471">
        <v>51.464369975032639</v>
      </c>
      <c r="G87" s="471">
        <v>43.647983141306092</v>
      </c>
      <c r="H87" s="471">
        <v>7.8163868337265505</v>
      </c>
      <c r="I87" s="471">
        <v>2.2127035756007056</v>
      </c>
      <c r="J87" s="471" t="s">
        <v>423</v>
      </c>
    </row>
    <row r="88" spans="1:18" ht="13">
      <c r="B88" s="869"/>
      <c r="C88" s="977"/>
      <c r="D88" s="977"/>
      <c r="E88" s="977"/>
      <c r="F88" s="977"/>
      <c r="G88" s="977"/>
      <c r="H88" s="977"/>
      <c r="I88" s="977"/>
      <c r="J88" s="977"/>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1650</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1651</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1680</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1681</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1248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1162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1990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2.453125" style="812" customWidth="1"/>
    <col min="3" max="10" width="12.453125" style="961" customWidth="1"/>
    <col min="11" max="16384" width="11.54296875" style="811"/>
  </cols>
  <sheetData>
    <row r="1" spans="1:16" ht="13">
      <c r="A1" s="257" t="s">
        <v>263</v>
      </c>
    </row>
    <row r="3" spans="1:16" ht="15">
      <c r="A3" s="850" t="s">
        <v>1167</v>
      </c>
      <c r="B3" s="1002" t="s">
        <v>1164</v>
      </c>
      <c r="D3" s="1002"/>
      <c r="E3" s="1002"/>
      <c r="F3" s="1002"/>
      <c r="G3" s="1002"/>
      <c r="H3" s="1002"/>
      <c r="I3" s="1002"/>
      <c r="J3" s="1002"/>
    </row>
    <row r="5" spans="1:16" ht="15.75" customHeight="1">
      <c r="A5" s="1429" t="s">
        <v>327</v>
      </c>
      <c r="B5" s="1409" t="s">
        <v>664</v>
      </c>
      <c r="C5" s="1431" t="s">
        <v>559</v>
      </c>
      <c r="D5" s="1436"/>
      <c r="E5" s="1436"/>
      <c r="F5" s="1436"/>
      <c r="G5" s="1436"/>
      <c r="H5" s="1436"/>
      <c r="I5" s="1434"/>
      <c r="J5" s="1431" t="s">
        <v>1119</v>
      </c>
    </row>
    <row r="6" spans="1:16" ht="15.75" customHeight="1">
      <c r="A6" s="1429"/>
      <c r="B6" s="1409"/>
      <c r="C6" s="1411" t="s">
        <v>1111</v>
      </c>
      <c r="D6" s="1429"/>
      <c r="E6" s="1327" t="s">
        <v>1157</v>
      </c>
      <c r="F6" s="1327" t="s">
        <v>1158</v>
      </c>
      <c r="G6" s="1411" t="s">
        <v>164</v>
      </c>
      <c r="H6" s="1429"/>
      <c r="I6" s="1327" t="s">
        <v>1161</v>
      </c>
      <c r="J6" s="1431"/>
    </row>
    <row r="7" spans="1:16" ht="79.5" customHeight="1">
      <c r="A7" s="1429"/>
      <c r="B7" s="1409"/>
      <c r="C7" s="843" t="s">
        <v>1113</v>
      </c>
      <c r="D7" s="843" t="s">
        <v>1052</v>
      </c>
      <c r="E7" s="1437"/>
      <c r="F7" s="1437"/>
      <c r="G7" s="912" t="s">
        <v>1159</v>
      </c>
      <c r="H7" s="912" t="s">
        <v>1160</v>
      </c>
      <c r="I7" s="1437"/>
      <c r="J7" s="1431"/>
    </row>
    <row r="8" spans="1:16">
      <c r="A8" s="974"/>
      <c r="B8" s="974"/>
      <c r="C8" s="974"/>
      <c r="D8" s="974"/>
      <c r="E8" s="974"/>
      <c r="F8" s="974"/>
      <c r="G8" s="974"/>
      <c r="H8" s="974"/>
      <c r="I8" s="974"/>
      <c r="J8" s="974"/>
    </row>
    <row r="9" spans="1:16" ht="13">
      <c r="B9" s="1435" t="s">
        <v>71</v>
      </c>
      <c r="C9" s="1435"/>
      <c r="D9" s="1435"/>
      <c r="E9" s="1435"/>
      <c r="F9" s="1435"/>
      <c r="G9" s="1435"/>
      <c r="H9" s="1435"/>
      <c r="I9" s="1435"/>
      <c r="J9" s="1435"/>
    </row>
    <row r="10" spans="1:16" s="973" customFormat="1">
      <c r="A10" s="812"/>
      <c r="B10" s="458"/>
      <c r="C10" s="459"/>
      <c r="D10" s="460"/>
      <c r="E10" s="459"/>
      <c r="F10" s="459"/>
      <c r="G10" s="459"/>
      <c r="H10" s="459"/>
      <c r="I10" s="459"/>
      <c r="J10" s="459"/>
    </row>
    <row r="11" spans="1:16" s="973" customFormat="1">
      <c r="A11" s="999" t="s">
        <v>328</v>
      </c>
      <c r="B11" s="461">
        <v>9921</v>
      </c>
      <c r="C11" s="461">
        <v>880</v>
      </c>
      <c r="D11" s="462">
        <v>884</v>
      </c>
      <c r="E11" s="461">
        <v>690</v>
      </c>
      <c r="F11" s="461">
        <v>7022</v>
      </c>
      <c r="G11" s="461">
        <v>5529</v>
      </c>
      <c r="H11" s="461">
        <v>1493</v>
      </c>
      <c r="I11" s="461">
        <v>444</v>
      </c>
      <c r="J11" s="461" t="s">
        <v>878</v>
      </c>
    </row>
    <row r="12" spans="1:16">
      <c r="A12" s="999" t="s">
        <v>329</v>
      </c>
      <c r="B12" s="461">
        <v>21571</v>
      </c>
      <c r="C12" s="462">
        <v>980</v>
      </c>
      <c r="D12" s="1020">
        <v>1084</v>
      </c>
      <c r="E12" s="462">
        <v>803</v>
      </c>
      <c r="F12" s="462">
        <v>18226</v>
      </c>
      <c r="G12" s="462">
        <v>14451</v>
      </c>
      <c r="H12" s="462">
        <v>3774</v>
      </c>
      <c r="I12" s="462">
        <v>477</v>
      </c>
      <c r="J12" s="462" t="s">
        <v>878</v>
      </c>
      <c r="K12" s="973"/>
      <c r="L12" s="973"/>
      <c r="M12" s="973"/>
      <c r="N12" s="973"/>
      <c r="O12" s="973"/>
      <c r="P12" s="973"/>
    </row>
    <row r="13" spans="1:16">
      <c r="A13" s="999" t="s">
        <v>330</v>
      </c>
      <c r="B13" s="461">
        <v>869</v>
      </c>
      <c r="C13" s="461">
        <v>372</v>
      </c>
      <c r="D13" s="462">
        <v>133</v>
      </c>
      <c r="E13" s="461">
        <v>231</v>
      </c>
      <c r="F13" s="461">
        <v>62</v>
      </c>
      <c r="G13" s="461">
        <v>56</v>
      </c>
      <c r="H13" s="461">
        <v>7</v>
      </c>
      <c r="I13" s="461">
        <v>71</v>
      </c>
      <c r="J13" s="461" t="s">
        <v>878</v>
      </c>
      <c r="K13" s="973"/>
      <c r="L13" s="973"/>
      <c r="M13" s="973"/>
      <c r="N13" s="973"/>
      <c r="O13" s="973"/>
      <c r="P13" s="973"/>
    </row>
    <row r="14" spans="1:16">
      <c r="A14" s="999" t="s">
        <v>331</v>
      </c>
      <c r="B14" s="461">
        <v>8838</v>
      </c>
      <c r="C14" s="462">
        <v>1501</v>
      </c>
      <c r="D14" s="1020">
        <v>320</v>
      </c>
      <c r="E14" s="462">
        <v>1511</v>
      </c>
      <c r="F14" s="462">
        <v>5411</v>
      </c>
      <c r="G14" s="462">
        <v>4744</v>
      </c>
      <c r="H14" s="462">
        <v>667</v>
      </c>
      <c r="I14" s="462">
        <v>96</v>
      </c>
      <c r="J14" s="462" t="s">
        <v>878</v>
      </c>
      <c r="K14" s="973"/>
      <c r="L14" s="973"/>
      <c r="M14" s="973"/>
      <c r="N14" s="973"/>
      <c r="O14" s="973"/>
      <c r="P14" s="973"/>
    </row>
    <row r="15" spans="1:16">
      <c r="A15" s="999" t="s">
        <v>332</v>
      </c>
      <c r="B15" s="461">
        <v>717</v>
      </c>
      <c r="C15" s="461">
        <v>246</v>
      </c>
      <c r="D15" s="462">
        <v>31</v>
      </c>
      <c r="E15" s="461">
        <v>46</v>
      </c>
      <c r="F15" s="461">
        <v>350</v>
      </c>
      <c r="G15" s="461">
        <v>343</v>
      </c>
      <c r="H15" s="461">
        <v>7</v>
      </c>
      <c r="I15" s="461">
        <v>44</v>
      </c>
      <c r="J15" s="461" t="s">
        <v>878</v>
      </c>
      <c r="K15" s="973"/>
      <c r="L15" s="973"/>
      <c r="M15" s="973"/>
      <c r="N15" s="973"/>
      <c r="O15" s="973"/>
      <c r="P15" s="973"/>
    </row>
    <row r="16" spans="1:16">
      <c r="A16" s="999" t="s">
        <v>333</v>
      </c>
      <c r="B16" s="461">
        <v>776</v>
      </c>
      <c r="C16" s="462">
        <v>154</v>
      </c>
      <c r="D16" s="1020">
        <v>71</v>
      </c>
      <c r="E16" s="462">
        <v>114</v>
      </c>
      <c r="F16" s="462">
        <v>407</v>
      </c>
      <c r="G16" s="462">
        <v>399</v>
      </c>
      <c r="H16" s="462">
        <v>8</v>
      </c>
      <c r="I16" s="462">
        <v>30</v>
      </c>
      <c r="J16" s="462" t="s">
        <v>878</v>
      </c>
      <c r="K16" s="973"/>
      <c r="L16" s="973"/>
      <c r="M16" s="973"/>
      <c r="N16" s="973"/>
      <c r="O16" s="973"/>
      <c r="P16" s="973"/>
    </row>
    <row r="17" spans="1:16">
      <c r="A17" s="999" t="s">
        <v>334</v>
      </c>
      <c r="B17" s="461">
        <v>5179</v>
      </c>
      <c r="C17" s="461">
        <v>393</v>
      </c>
      <c r="D17" s="462">
        <v>595</v>
      </c>
      <c r="E17" s="461">
        <v>408</v>
      </c>
      <c r="F17" s="461">
        <v>3457</v>
      </c>
      <c r="G17" s="461">
        <v>2834</v>
      </c>
      <c r="H17" s="461">
        <v>623</v>
      </c>
      <c r="I17" s="461">
        <v>327</v>
      </c>
      <c r="J17" s="461" t="s">
        <v>878</v>
      </c>
      <c r="K17" s="973"/>
      <c r="L17" s="973"/>
      <c r="M17" s="973"/>
      <c r="N17" s="973"/>
      <c r="O17" s="973"/>
      <c r="P17" s="973"/>
    </row>
    <row r="18" spans="1:16">
      <c r="A18" s="999" t="s">
        <v>335</v>
      </c>
      <c r="B18" s="461">
        <v>11795</v>
      </c>
      <c r="C18" s="462">
        <v>113</v>
      </c>
      <c r="D18" s="1020">
        <v>158</v>
      </c>
      <c r="E18" s="462">
        <v>4245</v>
      </c>
      <c r="F18" s="462">
        <v>7184</v>
      </c>
      <c r="G18" s="462">
        <v>6596</v>
      </c>
      <c r="H18" s="462">
        <v>587</v>
      </c>
      <c r="I18" s="462">
        <v>96</v>
      </c>
      <c r="J18" s="462" t="s">
        <v>878</v>
      </c>
      <c r="K18" s="973"/>
      <c r="L18" s="973"/>
      <c r="M18" s="973"/>
      <c r="N18" s="973"/>
      <c r="O18" s="973"/>
      <c r="P18" s="973"/>
    </row>
    <row r="19" spans="1:16">
      <c r="A19" s="999" t="s">
        <v>336</v>
      </c>
      <c r="B19" s="461">
        <v>23151</v>
      </c>
      <c r="C19" s="461">
        <v>1035</v>
      </c>
      <c r="D19" s="462">
        <v>652</v>
      </c>
      <c r="E19" s="461">
        <v>737</v>
      </c>
      <c r="F19" s="461">
        <v>20431</v>
      </c>
      <c r="G19" s="461">
        <v>18054</v>
      </c>
      <c r="H19" s="461">
        <v>2376</v>
      </c>
      <c r="I19" s="461">
        <v>296</v>
      </c>
      <c r="J19" s="461" t="s">
        <v>878</v>
      </c>
      <c r="K19" s="973"/>
      <c r="L19" s="973"/>
      <c r="M19" s="973"/>
      <c r="N19" s="973"/>
      <c r="O19" s="973"/>
      <c r="P19" s="973"/>
    </row>
    <row r="20" spans="1:16">
      <c r="A20" s="999" t="s">
        <v>337</v>
      </c>
      <c r="B20" s="461">
        <v>39805</v>
      </c>
      <c r="C20" s="462">
        <v>6724</v>
      </c>
      <c r="D20" s="1020">
        <v>1230</v>
      </c>
      <c r="E20" s="462">
        <v>19609</v>
      </c>
      <c r="F20" s="462">
        <v>11366</v>
      </c>
      <c r="G20" s="462">
        <v>9756</v>
      </c>
      <c r="H20" s="462">
        <v>1609</v>
      </c>
      <c r="I20" s="462">
        <v>875</v>
      </c>
      <c r="J20" s="462" t="s">
        <v>878</v>
      </c>
      <c r="K20" s="973"/>
      <c r="L20" s="973"/>
      <c r="M20" s="973"/>
      <c r="N20" s="973"/>
      <c r="O20" s="973"/>
      <c r="P20" s="973"/>
    </row>
    <row r="21" spans="1:16">
      <c r="A21" s="999" t="s">
        <v>338</v>
      </c>
      <c r="B21" s="461">
        <v>58870</v>
      </c>
      <c r="C21" s="461">
        <v>381</v>
      </c>
      <c r="D21" s="462">
        <v>360</v>
      </c>
      <c r="E21" s="461">
        <v>55164</v>
      </c>
      <c r="F21" s="461">
        <v>2768</v>
      </c>
      <c r="G21" s="461">
        <v>2324</v>
      </c>
      <c r="H21" s="461">
        <v>444</v>
      </c>
      <c r="I21" s="461">
        <v>197</v>
      </c>
      <c r="J21" s="461" t="s">
        <v>878</v>
      </c>
      <c r="K21" s="973"/>
      <c r="L21" s="973"/>
      <c r="M21" s="973"/>
      <c r="N21" s="973"/>
      <c r="O21" s="973"/>
      <c r="P21" s="973"/>
    </row>
    <row r="22" spans="1:16">
      <c r="A22" s="999" t="s">
        <v>339</v>
      </c>
      <c r="B22" s="461">
        <v>983</v>
      </c>
      <c r="C22" s="462">
        <v>530</v>
      </c>
      <c r="D22" s="1020">
        <v>71</v>
      </c>
      <c r="E22" s="462">
        <v>73</v>
      </c>
      <c r="F22" s="462">
        <v>249</v>
      </c>
      <c r="G22" s="462">
        <v>197</v>
      </c>
      <c r="H22" s="462">
        <v>52</v>
      </c>
      <c r="I22" s="462">
        <v>60</v>
      </c>
      <c r="J22" s="462" t="s">
        <v>878</v>
      </c>
      <c r="K22" s="973"/>
      <c r="L22" s="973"/>
      <c r="M22" s="973"/>
      <c r="N22" s="973"/>
      <c r="O22" s="973"/>
      <c r="P22" s="973"/>
    </row>
    <row r="23" spans="1:16">
      <c r="A23" s="999" t="s">
        <v>340</v>
      </c>
      <c r="B23" s="461">
        <v>6610</v>
      </c>
      <c r="C23" s="461">
        <v>1682</v>
      </c>
      <c r="D23" s="462">
        <v>272</v>
      </c>
      <c r="E23" s="461">
        <v>307</v>
      </c>
      <c r="F23" s="461">
        <v>4069</v>
      </c>
      <c r="G23" s="461">
        <v>3419</v>
      </c>
      <c r="H23" s="461">
        <v>650</v>
      </c>
      <c r="I23" s="461">
        <v>279</v>
      </c>
      <c r="J23" s="461" t="s">
        <v>878</v>
      </c>
      <c r="K23" s="973"/>
      <c r="L23" s="973"/>
      <c r="M23" s="973"/>
      <c r="N23" s="973"/>
      <c r="O23" s="973"/>
      <c r="P23" s="973"/>
    </row>
    <row r="24" spans="1:16">
      <c r="A24" s="999" t="s">
        <v>341</v>
      </c>
      <c r="B24" s="461">
        <v>5944</v>
      </c>
      <c r="C24" s="462">
        <v>468</v>
      </c>
      <c r="D24" s="1020">
        <v>204</v>
      </c>
      <c r="E24" s="462">
        <v>250</v>
      </c>
      <c r="F24" s="462">
        <v>4873</v>
      </c>
      <c r="G24" s="462">
        <v>4399</v>
      </c>
      <c r="H24" s="462">
        <v>473</v>
      </c>
      <c r="I24" s="462">
        <v>150</v>
      </c>
      <c r="J24" s="462" t="s">
        <v>878</v>
      </c>
      <c r="K24" s="973"/>
      <c r="L24" s="973"/>
      <c r="M24" s="973"/>
      <c r="N24" s="973"/>
      <c r="O24" s="973"/>
      <c r="P24" s="973"/>
    </row>
    <row r="25" spans="1:16">
      <c r="A25" s="999" t="s">
        <v>342</v>
      </c>
      <c r="B25" s="461">
        <v>9285</v>
      </c>
      <c r="C25" s="461">
        <v>379</v>
      </c>
      <c r="D25" s="462">
        <v>220</v>
      </c>
      <c r="E25" s="461">
        <v>182</v>
      </c>
      <c r="F25" s="461">
        <v>8343</v>
      </c>
      <c r="G25" s="461">
        <v>7542</v>
      </c>
      <c r="H25" s="461">
        <v>801</v>
      </c>
      <c r="I25" s="461">
        <v>162</v>
      </c>
      <c r="J25" s="461" t="s">
        <v>878</v>
      </c>
      <c r="K25" s="973"/>
      <c r="L25" s="973"/>
      <c r="M25" s="973"/>
      <c r="N25" s="973"/>
      <c r="O25" s="973"/>
      <c r="P25" s="973"/>
    </row>
    <row r="26" spans="1:16">
      <c r="A26" s="999" t="s">
        <v>343</v>
      </c>
      <c r="B26" s="461">
        <v>3819</v>
      </c>
      <c r="C26" s="462">
        <v>215</v>
      </c>
      <c r="D26" s="1020">
        <v>215</v>
      </c>
      <c r="E26" s="462">
        <v>168</v>
      </c>
      <c r="F26" s="462">
        <v>3073</v>
      </c>
      <c r="G26" s="462">
        <v>2586</v>
      </c>
      <c r="H26" s="462">
        <v>487</v>
      </c>
      <c r="I26" s="462">
        <v>147</v>
      </c>
      <c r="J26" s="462" t="s">
        <v>878</v>
      </c>
      <c r="K26" s="973"/>
      <c r="L26" s="973"/>
      <c r="M26" s="973"/>
      <c r="N26" s="973"/>
      <c r="O26" s="973"/>
      <c r="P26" s="973"/>
    </row>
    <row r="27" spans="1:16" ht="20.25" customHeight="1">
      <c r="A27" s="999" t="s">
        <v>1120</v>
      </c>
      <c r="B27" s="461">
        <v>205662</v>
      </c>
      <c r="C27" s="461">
        <v>14028</v>
      </c>
      <c r="D27" s="461">
        <v>5975</v>
      </c>
      <c r="E27" s="461">
        <v>84596</v>
      </c>
      <c r="F27" s="461">
        <v>97330</v>
      </c>
      <c r="G27" s="461">
        <v>83247</v>
      </c>
      <c r="H27" s="461">
        <v>14078</v>
      </c>
      <c r="I27" s="461">
        <v>3731</v>
      </c>
      <c r="J27" s="461">
        <v>2733</v>
      </c>
      <c r="K27" s="973"/>
      <c r="L27" s="973"/>
      <c r="M27" s="973"/>
      <c r="N27" s="973"/>
      <c r="O27" s="973"/>
      <c r="P27" s="973"/>
    </row>
    <row r="28" spans="1:16">
      <c r="A28" s="974"/>
      <c r="B28" s="463"/>
      <c r="C28" s="463"/>
      <c r="D28" s="463"/>
      <c r="E28" s="463"/>
      <c r="F28" s="463"/>
      <c r="G28" s="463"/>
      <c r="H28" s="463"/>
      <c r="I28" s="463"/>
      <c r="J28" s="463"/>
    </row>
    <row r="29" spans="1:16" ht="15">
      <c r="B29" s="1435" t="s">
        <v>1710</v>
      </c>
      <c r="C29" s="1435"/>
      <c r="D29" s="1435"/>
      <c r="E29" s="1435"/>
      <c r="F29" s="1435"/>
      <c r="G29" s="1435"/>
      <c r="H29" s="1435"/>
      <c r="I29" s="1435"/>
      <c r="J29" s="1435"/>
    </row>
    <row r="30" spans="1:16" s="973" customFormat="1">
      <c r="A30" s="812"/>
      <c r="B30" s="458"/>
      <c r="C30" s="459"/>
      <c r="D30" s="460"/>
      <c r="E30" s="459"/>
      <c r="F30" s="459"/>
      <c r="G30" s="459"/>
      <c r="H30" s="459"/>
      <c r="I30" s="459"/>
      <c r="J30" s="459"/>
    </row>
    <row r="31" spans="1:16" s="973" customFormat="1">
      <c r="A31" s="999" t="s">
        <v>328</v>
      </c>
      <c r="B31" s="464">
        <v>0.97</v>
      </c>
      <c r="C31" s="464">
        <v>0.09</v>
      </c>
      <c r="D31" s="465">
        <v>0.09</v>
      </c>
      <c r="E31" s="464">
        <v>7.0000000000000007E-2</v>
      </c>
      <c r="F31" s="464">
        <v>0.69</v>
      </c>
      <c r="G31" s="464">
        <v>0.54</v>
      </c>
      <c r="H31" s="464">
        <v>0.15</v>
      </c>
      <c r="I31" s="464">
        <v>0.04</v>
      </c>
      <c r="J31" s="464" t="s">
        <v>878</v>
      </c>
    </row>
    <row r="32" spans="1:16">
      <c r="A32" s="999" t="s">
        <v>329</v>
      </c>
      <c r="B32" s="465">
        <v>1.81</v>
      </c>
      <c r="C32" s="465">
        <v>0.08</v>
      </c>
      <c r="D32" s="1021">
        <v>0.09</v>
      </c>
      <c r="E32" s="465">
        <v>7.0000000000000007E-2</v>
      </c>
      <c r="F32" s="465">
        <v>1.53</v>
      </c>
      <c r="G32" s="465">
        <v>1.21</v>
      </c>
      <c r="H32" s="465">
        <v>0.32</v>
      </c>
      <c r="I32" s="465">
        <v>0.04</v>
      </c>
      <c r="J32" s="465" t="s">
        <v>878</v>
      </c>
      <c r="K32" s="973"/>
      <c r="L32" s="973"/>
      <c r="M32" s="973"/>
      <c r="N32" s="973"/>
      <c r="O32" s="973"/>
      <c r="P32" s="973"/>
    </row>
    <row r="33" spans="1:16">
      <c r="A33" s="999" t="s">
        <v>330</v>
      </c>
      <c r="B33" s="464">
        <v>0.25</v>
      </c>
      <c r="C33" s="464">
        <v>0.11</v>
      </c>
      <c r="D33" s="465">
        <v>0.04</v>
      </c>
      <c r="E33" s="464">
        <v>7.0000000000000007E-2</v>
      </c>
      <c r="F33" s="464">
        <v>0.02</v>
      </c>
      <c r="G33" s="464">
        <v>0.02</v>
      </c>
      <c r="H33" s="464">
        <v>0</v>
      </c>
      <c r="I33" s="464">
        <v>0.02</v>
      </c>
      <c r="J33" s="464" t="s">
        <v>878</v>
      </c>
      <c r="K33" s="973"/>
      <c r="L33" s="973"/>
      <c r="M33" s="973"/>
      <c r="N33" s="973"/>
      <c r="O33" s="973"/>
      <c r="P33" s="973"/>
    </row>
    <row r="34" spans="1:16">
      <c r="A34" s="999" t="s">
        <v>331</v>
      </c>
      <c r="B34" s="465">
        <v>3.49</v>
      </c>
      <c r="C34" s="465">
        <v>0.59</v>
      </c>
      <c r="D34" s="1021">
        <v>0.13</v>
      </c>
      <c r="E34" s="465">
        <v>0.6</v>
      </c>
      <c r="F34" s="465">
        <v>2.14</v>
      </c>
      <c r="G34" s="465">
        <v>1.87</v>
      </c>
      <c r="H34" s="465">
        <v>0.26</v>
      </c>
      <c r="I34" s="465">
        <v>0.04</v>
      </c>
      <c r="J34" s="465" t="s">
        <v>878</v>
      </c>
      <c r="K34" s="973"/>
      <c r="L34" s="973"/>
      <c r="M34" s="973"/>
      <c r="N34" s="973"/>
      <c r="O34" s="973"/>
      <c r="P34" s="973"/>
    </row>
    <row r="35" spans="1:16">
      <c r="A35" s="999" t="s">
        <v>332</v>
      </c>
      <c r="B35" s="464">
        <v>1.06</v>
      </c>
      <c r="C35" s="464">
        <v>0.36</v>
      </c>
      <c r="D35" s="465">
        <v>0.05</v>
      </c>
      <c r="E35" s="464">
        <v>7.0000000000000007E-2</v>
      </c>
      <c r="F35" s="464">
        <v>0.52</v>
      </c>
      <c r="G35" s="464">
        <v>0.51</v>
      </c>
      <c r="H35" s="464">
        <v>0.01</v>
      </c>
      <c r="I35" s="464">
        <v>0.06</v>
      </c>
      <c r="J35" s="464" t="s">
        <v>878</v>
      </c>
      <c r="K35" s="973"/>
      <c r="L35" s="973"/>
      <c r="M35" s="973"/>
      <c r="N35" s="973"/>
      <c r="O35" s="973"/>
      <c r="P35" s="973"/>
    </row>
    <row r="36" spans="1:16">
      <c r="A36" s="999" t="s">
        <v>333</v>
      </c>
      <c r="B36" s="465">
        <v>0.46</v>
      </c>
      <c r="C36" s="465">
        <v>0.09</v>
      </c>
      <c r="D36" s="1021">
        <v>0.04</v>
      </c>
      <c r="E36" s="465">
        <v>7.0000000000000007E-2</v>
      </c>
      <c r="F36" s="465">
        <v>0.24</v>
      </c>
      <c r="G36" s="465">
        <v>0.24</v>
      </c>
      <c r="H36" s="465">
        <v>0</v>
      </c>
      <c r="I36" s="465">
        <v>0.02</v>
      </c>
      <c r="J36" s="465" t="s">
        <v>878</v>
      </c>
      <c r="K36" s="973"/>
      <c r="L36" s="973"/>
      <c r="M36" s="973"/>
      <c r="N36" s="973"/>
      <c r="O36" s="973"/>
      <c r="P36" s="973"/>
    </row>
    <row r="37" spans="1:16">
      <c r="A37" s="999" t="s">
        <v>334</v>
      </c>
      <c r="B37" s="464">
        <v>0.87</v>
      </c>
      <c r="C37" s="464">
        <v>7.0000000000000007E-2</v>
      </c>
      <c r="D37" s="465">
        <v>0.1</v>
      </c>
      <c r="E37" s="464">
        <v>7.0000000000000007E-2</v>
      </c>
      <c r="F37" s="464">
        <v>0.57999999999999996</v>
      </c>
      <c r="G37" s="464">
        <v>0.47</v>
      </c>
      <c r="H37" s="464">
        <v>0.1</v>
      </c>
      <c r="I37" s="464">
        <v>0.05</v>
      </c>
      <c r="J37" s="464" t="s">
        <v>878</v>
      </c>
      <c r="K37" s="973"/>
      <c r="L37" s="973"/>
      <c r="M37" s="973"/>
      <c r="N37" s="973"/>
      <c r="O37" s="973"/>
      <c r="P37" s="973"/>
    </row>
    <row r="38" spans="1:16">
      <c r="A38" s="999" t="s">
        <v>335</v>
      </c>
      <c r="B38" s="465">
        <v>6.47</v>
      </c>
      <c r="C38" s="465">
        <v>0.06</v>
      </c>
      <c r="D38" s="1021">
        <v>0.09</v>
      </c>
      <c r="E38" s="465">
        <v>2.33</v>
      </c>
      <c r="F38" s="465">
        <v>3.94</v>
      </c>
      <c r="G38" s="465">
        <v>3.62</v>
      </c>
      <c r="H38" s="465">
        <v>0.32</v>
      </c>
      <c r="I38" s="465">
        <v>0.05</v>
      </c>
      <c r="J38" s="465" t="s">
        <v>878</v>
      </c>
      <c r="K38" s="973"/>
      <c r="L38" s="973"/>
      <c r="M38" s="973"/>
      <c r="N38" s="973"/>
      <c r="O38" s="973"/>
      <c r="P38" s="973"/>
    </row>
    <row r="39" spans="1:16">
      <c r="A39" s="999" t="s">
        <v>336</v>
      </c>
      <c r="B39" s="464">
        <v>3</v>
      </c>
      <c r="C39" s="464">
        <v>0.13</v>
      </c>
      <c r="D39" s="465">
        <v>0.08</v>
      </c>
      <c r="E39" s="464">
        <v>0.1</v>
      </c>
      <c r="F39" s="464">
        <v>2.65</v>
      </c>
      <c r="G39" s="464">
        <v>2.34</v>
      </c>
      <c r="H39" s="464">
        <v>0.31</v>
      </c>
      <c r="I39" s="464">
        <v>0.04</v>
      </c>
      <c r="J39" s="464" t="s">
        <v>878</v>
      </c>
      <c r="K39" s="973"/>
      <c r="L39" s="973"/>
      <c r="M39" s="973"/>
      <c r="N39" s="973"/>
      <c r="O39" s="973"/>
      <c r="P39" s="973"/>
    </row>
    <row r="40" spans="1:16">
      <c r="A40" s="999" t="s">
        <v>337</v>
      </c>
      <c r="B40" s="465">
        <v>2.2400000000000002</v>
      </c>
      <c r="C40" s="465">
        <v>0.38</v>
      </c>
      <c r="D40" s="1021">
        <v>7.0000000000000007E-2</v>
      </c>
      <c r="E40" s="465">
        <v>1.1000000000000001</v>
      </c>
      <c r="F40" s="465">
        <v>0.64</v>
      </c>
      <c r="G40" s="465">
        <v>0.55000000000000004</v>
      </c>
      <c r="H40" s="465">
        <v>0.09</v>
      </c>
      <c r="I40" s="465">
        <v>0.05</v>
      </c>
      <c r="J40" s="465" t="s">
        <v>878</v>
      </c>
      <c r="K40" s="973"/>
      <c r="L40" s="973"/>
      <c r="M40" s="973"/>
      <c r="N40" s="973"/>
      <c r="O40" s="973"/>
      <c r="P40" s="973"/>
    </row>
    <row r="41" spans="1:16">
      <c r="A41" s="999" t="s">
        <v>338</v>
      </c>
      <c r="B41" s="464">
        <v>14.86</v>
      </c>
      <c r="C41" s="464">
        <v>0.1</v>
      </c>
      <c r="D41" s="465">
        <v>0.09</v>
      </c>
      <c r="E41" s="464">
        <v>13.92</v>
      </c>
      <c r="F41" s="464">
        <v>0.7</v>
      </c>
      <c r="G41" s="464">
        <v>0.59</v>
      </c>
      <c r="H41" s="464">
        <v>0.11</v>
      </c>
      <c r="I41" s="464">
        <v>0.05</v>
      </c>
      <c r="J41" s="464" t="s">
        <v>878</v>
      </c>
      <c r="K41" s="973"/>
      <c r="L41" s="973"/>
      <c r="M41" s="973"/>
      <c r="N41" s="973"/>
      <c r="O41" s="973"/>
      <c r="P41" s="973"/>
    </row>
    <row r="42" spans="1:16">
      <c r="A42" s="999" t="s">
        <v>339</v>
      </c>
      <c r="B42" s="465">
        <v>0.91</v>
      </c>
      <c r="C42" s="465">
        <v>0.49</v>
      </c>
      <c r="D42" s="1021">
        <v>7.0000000000000007E-2</v>
      </c>
      <c r="E42" s="465">
        <v>7.0000000000000007E-2</v>
      </c>
      <c r="F42" s="465">
        <v>0.23</v>
      </c>
      <c r="G42" s="465">
        <v>0.18</v>
      </c>
      <c r="H42" s="465">
        <v>0.05</v>
      </c>
      <c r="I42" s="465">
        <v>0.06</v>
      </c>
      <c r="J42" s="465" t="s">
        <v>878</v>
      </c>
      <c r="K42" s="973"/>
      <c r="L42" s="973"/>
      <c r="M42" s="973"/>
      <c r="N42" s="973"/>
      <c r="O42" s="973"/>
      <c r="P42" s="973"/>
    </row>
    <row r="43" spans="1:16">
      <c r="A43" s="999" t="s">
        <v>340</v>
      </c>
      <c r="B43" s="464">
        <v>1.45</v>
      </c>
      <c r="C43" s="464">
        <v>0.37</v>
      </c>
      <c r="D43" s="465">
        <v>0.06</v>
      </c>
      <c r="E43" s="464">
        <v>7.0000000000000007E-2</v>
      </c>
      <c r="F43" s="464">
        <v>0.89</v>
      </c>
      <c r="G43" s="464">
        <v>0.75</v>
      </c>
      <c r="H43" s="464">
        <v>0.14000000000000001</v>
      </c>
      <c r="I43" s="464">
        <v>0.06</v>
      </c>
      <c r="J43" s="464" t="s">
        <v>878</v>
      </c>
      <c r="K43" s="973"/>
      <c r="L43" s="973"/>
      <c r="M43" s="973"/>
      <c r="N43" s="973"/>
      <c r="O43" s="973"/>
      <c r="P43" s="973"/>
    </row>
    <row r="44" spans="1:16">
      <c r="A44" s="999" t="s">
        <v>341</v>
      </c>
      <c r="B44" s="465">
        <v>2.17</v>
      </c>
      <c r="C44" s="465">
        <v>0.17</v>
      </c>
      <c r="D44" s="1021">
        <v>7.0000000000000007E-2</v>
      </c>
      <c r="E44" s="465">
        <v>0.09</v>
      </c>
      <c r="F44" s="465">
        <v>1.78</v>
      </c>
      <c r="G44" s="465">
        <v>1.61</v>
      </c>
      <c r="H44" s="465">
        <v>0.17</v>
      </c>
      <c r="I44" s="465">
        <v>0.05</v>
      </c>
      <c r="J44" s="465" t="s">
        <v>878</v>
      </c>
      <c r="K44" s="973"/>
      <c r="L44" s="973"/>
      <c r="M44" s="973"/>
      <c r="N44" s="973"/>
      <c r="O44" s="973"/>
      <c r="P44" s="973"/>
    </row>
    <row r="45" spans="1:16">
      <c r="A45" s="999" t="s">
        <v>342</v>
      </c>
      <c r="B45" s="464">
        <v>3.43</v>
      </c>
      <c r="C45" s="464">
        <v>0.14000000000000001</v>
      </c>
      <c r="D45" s="465">
        <v>0.08</v>
      </c>
      <c r="E45" s="464">
        <v>7.0000000000000007E-2</v>
      </c>
      <c r="F45" s="464">
        <v>3.08</v>
      </c>
      <c r="G45" s="464">
        <v>2.79</v>
      </c>
      <c r="H45" s="464">
        <v>0.3</v>
      </c>
      <c r="I45" s="464">
        <v>0.06</v>
      </c>
      <c r="J45" s="464" t="s">
        <v>878</v>
      </c>
      <c r="K45" s="973"/>
      <c r="L45" s="973"/>
      <c r="M45" s="973"/>
      <c r="N45" s="973"/>
      <c r="O45" s="973"/>
      <c r="P45" s="973"/>
    </row>
    <row r="46" spans="1:16">
      <c r="A46" s="999" t="s">
        <v>343</v>
      </c>
      <c r="B46" s="465">
        <v>1.53</v>
      </c>
      <c r="C46" s="465">
        <v>0.09</v>
      </c>
      <c r="D46" s="1021">
        <v>0.09</v>
      </c>
      <c r="E46" s="465">
        <v>7.0000000000000007E-2</v>
      </c>
      <c r="F46" s="465">
        <v>1.23</v>
      </c>
      <c r="G46" s="465">
        <v>1.03</v>
      </c>
      <c r="H46" s="465">
        <v>0.19</v>
      </c>
      <c r="I46" s="465">
        <v>0.06</v>
      </c>
      <c r="J46" s="465" t="s">
        <v>878</v>
      </c>
      <c r="K46" s="973"/>
      <c r="L46" s="973"/>
      <c r="M46" s="973"/>
      <c r="N46" s="973"/>
      <c r="O46" s="973"/>
      <c r="P46" s="973"/>
    </row>
    <row r="47" spans="1:16" ht="20.25" customHeight="1">
      <c r="A47" s="999" t="s">
        <v>1120</v>
      </c>
      <c r="B47" s="464">
        <v>2.5299999999999998</v>
      </c>
      <c r="C47" s="464">
        <v>0.17</v>
      </c>
      <c r="D47" s="464">
        <v>7.0000000000000007E-2</v>
      </c>
      <c r="E47" s="464">
        <v>1.04</v>
      </c>
      <c r="F47" s="464">
        <v>1.2</v>
      </c>
      <c r="G47" s="464">
        <v>1.02</v>
      </c>
      <c r="H47" s="464">
        <v>0.17</v>
      </c>
      <c r="I47" s="464">
        <v>0.05</v>
      </c>
      <c r="J47" s="464">
        <v>0.03</v>
      </c>
      <c r="K47" s="973"/>
      <c r="L47" s="973"/>
      <c r="M47" s="973"/>
      <c r="N47" s="973"/>
      <c r="O47" s="973"/>
      <c r="P47" s="973"/>
    </row>
    <row r="48" spans="1:16">
      <c r="A48" s="974"/>
      <c r="B48" s="466"/>
      <c r="C48" s="466"/>
      <c r="D48" s="466"/>
      <c r="E48" s="466"/>
      <c r="F48" s="466"/>
      <c r="G48" s="466"/>
      <c r="H48" s="466"/>
      <c r="I48" s="466"/>
      <c r="J48" s="466"/>
    </row>
    <row r="49" spans="1:16" ht="16">
      <c r="B49" s="1435" t="s">
        <v>1121</v>
      </c>
      <c r="C49" s="1435"/>
      <c r="D49" s="1435"/>
      <c r="E49" s="1435"/>
      <c r="F49" s="1435"/>
      <c r="G49" s="1435"/>
      <c r="H49" s="1435"/>
      <c r="I49" s="1435"/>
      <c r="J49" s="1435"/>
    </row>
    <row r="50" spans="1:16" s="973" customFormat="1">
      <c r="A50" s="812"/>
      <c r="B50" s="458"/>
      <c r="C50" s="459"/>
      <c r="D50" s="460"/>
      <c r="E50" s="459"/>
      <c r="F50" s="459"/>
      <c r="G50" s="459"/>
      <c r="H50" s="459"/>
      <c r="I50" s="459"/>
      <c r="J50" s="459"/>
    </row>
    <row r="51" spans="1:16" s="973" customFormat="1">
      <c r="A51" s="999" t="s">
        <v>328</v>
      </c>
      <c r="B51" s="461">
        <v>2956</v>
      </c>
      <c r="C51" s="461">
        <v>262</v>
      </c>
      <c r="D51" s="462">
        <v>263</v>
      </c>
      <c r="E51" s="461">
        <v>206</v>
      </c>
      <c r="F51" s="461">
        <v>2093</v>
      </c>
      <c r="G51" s="461">
        <v>1648</v>
      </c>
      <c r="H51" s="461">
        <v>445</v>
      </c>
      <c r="I51" s="461">
        <v>132</v>
      </c>
      <c r="J51" s="461" t="s">
        <v>878</v>
      </c>
    </row>
    <row r="52" spans="1:16">
      <c r="A52" s="999" t="s">
        <v>329</v>
      </c>
      <c r="B52" s="462">
        <v>6428</v>
      </c>
      <c r="C52" s="462">
        <v>292</v>
      </c>
      <c r="D52" s="1020">
        <v>323</v>
      </c>
      <c r="E52" s="462">
        <v>239</v>
      </c>
      <c r="F52" s="462">
        <v>5431</v>
      </c>
      <c r="G52" s="462">
        <v>4306</v>
      </c>
      <c r="H52" s="462">
        <v>1125</v>
      </c>
      <c r="I52" s="462">
        <v>142</v>
      </c>
      <c r="J52" s="462" t="s">
        <v>878</v>
      </c>
      <c r="K52" s="973"/>
      <c r="L52" s="973"/>
      <c r="M52" s="973"/>
      <c r="N52" s="973"/>
      <c r="O52" s="973"/>
      <c r="P52" s="973"/>
    </row>
    <row r="53" spans="1:16">
      <c r="A53" s="999" t="s">
        <v>330</v>
      </c>
      <c r="B53" s="461">
        <v>259</v>
      </c>
      <c r="C53" s="461">
        <v>111</v>
      </c>
      <c r="D53" s="462">
        <v>40</v>
      </c>
      <c r="E53" s="461">
        <v>69</v>
      </c>
      <c r="F53" s="461">
        <v>19</v>
      </c>
      <c r="G53" s="461">
        <v>17</v>
      </c>
      <c r="H53" s="461">
        <v>2</v>
      </c>
      <c r="I53" s="461">
        <v>21</v>
      </c>
      <c r="J53" s="461" t="s">
        <v>878</v>
      </c>
      <c r="K53" s="973"/>
      <c r="L53" s="973"/>
      <c r="M53" s="973"/>
      <c r="N53" s="973"/>
      <c r="O53" s="973"/>
      <c r="P53" s="973"/>
    </row>
    <row r="54" spans="1:16">
      <c r="A54" s="999" t="s">
        <v>331</v>
      </c>
      <c r="B54" s="462">
        <v>2634</v>
      </c>
      <c r="C54" s="462">
        <v>447</v>
      </c>
      <c r="D54" s="1020">
        <v>95</v>
      </c>
      <c r="E54" s="462">
        <v>450</v>
      </c>
      <c r="F54" s="462">
        <v>1612</v>
      </c>
      <c r="G54" s="462">
        <v>1414</v>
      </c>
      <c r="H54" s="462">
        <v>199</v>
      </c>
      <c r="I54" s="462">
        <v>29</v>
      </c>
      <c r="J54" s="462" t="s">
        <v>878</v>
      </c>
      <c r="K54" s="973"/>
      <c r="L54" s="973"/>
      <c r="M54" s="973"/>
      <c r="N54" s="973"/>
      <c r="O54" s="973"/>
      <c r="P54" s="973"/>
    </row>
    <row r="55" spans="1:16">
      <c r="A55" s="999" t="s">
        <v>332</v>
      </c>
      <c r="B55" s="461">
        <v>214</v>
      </c>
      <c r="C55" s="461">
        <v>73</v>
      </c>
      <c r="D55" s="462">
        <v>9</v>
      </c>
      <c r="E55" s="461">
        <v>14</v>
      </c>
      <c r="F55" s="461">
        <v>104</v>
      </c>
      <c r="G55" s="461">
        <v>102</v>
      </c>
      <c r="H55" s="461">
        <v>2</v>
      </c>
      <c r="I55" s="461">
        <v>13</v>
      </c>
      <c r="J55" s="461" t="s">
        <v>878</v>
      </c>
      <c r="K55" s="973"/>
      <c r="L55" s="973"/>
      <c r="M55" s="973"/>
      <c r="N55" s="973"/>
      <c r="O55" s="973"/>
      <c r="P55" s="973"/>
    </row>
    <row r="56" spans="1:16">
      <c r="A56" s="999" t="s">
        <v>333</v>
      </c>
      <c r="B56" s="462">
        <v>231</v>
      </c>
      <c r="C56" s="462">
        <v>46</v>
      </c>
      <c r="D56" s="1020">
        <v>21</v>
      </c>
      <c r="E56" s="462">
        <v>34</v>
      </c>
      <c r="F56" s="462">
        <v>121</v>
      </c>
      <c r="G56" s="462">
        <v>119</v>
      </c>
      <c r="H56" s="462">
        <v>2</v>
      </c>
      <c r="I56" s="462">
        <v>9</v>
      </c>
      <c r="J56" s="462" t="s">
        <v>878</v>
      </c>
      <c r="K56" s="973"/>
      <c r="L56" s="973"/>
      <c r="M56" s="973"/>
      <c r="N56" s="973"/>
      <c r="O56" s="973"/>
      <c r="P56" s="973"/>
    </row>
    <row r="57" spans="1:16">
      <c r="A57" s="999" t="s">
        <v>334</v>
      </c>
      <c r="B57" s="461">
        <v>1543</v>
      </c>
      <c r="C57" s="461">
        <v>117</v>
      </c>
      <c r="D57" s="462">
        <v>177</v>
      </c>
      <c r="E57" s="461">
        <v>122</v>
      </c>
      <c r="F57" s="461">
        <v>1030</v>
      </c>
      <c r="G57" s="461">
        <v>844</v>
      </c>
      <c r="H57" s="461">
        <v>186</v>
      </c>
      <c r="I57" s="461">
        <v>97</v>
      </c>
      <c r="J57" s="461" t="s">
        <v>878</v>
      </c>
      <c r="K57" s="973"/>
      <c r="L57" s="973"/>
      <c r="M57" s="973"/>
      <c r="N57" s="973"/>
      <c r="O57" s="973"/>
      <c r="P57" s="973"/>
    </row>
    <row r="58" spans="1:16">
      <c r="A58" s="999" t="s">
        <v>335</v>
      </c>
      <c r="B58" s="462">
        <v>3515</v>
      </c>
      <c r="C58" s="462">
        <v>34</v>
      </c>
      <c r="D58" s="1020">
        <v>47</v>
      </c>
      <c r="E58" s="462">
        <v>1265</v>
      </c>
      <c r="F58" s="462">
        <v>2141</v>
      </c>
      <c r="G58" s="462">
        <v>1966</v>
      </c>
      <c r="H58" s="462">
        <v>175</v>
      </c>
      <c r="I58" s="462">
        <v>28</v>
      </c>
      <c r="J58" s="462" t="s">
        <v>878</v>
      </c>
      <c r="K58" s="973"/>
      <c r="L58" s="973"/>
      <c r="M58" s="973"/>
      <c r="N58" s="973"/>
      <c r="O58" s="973"/>
      <c r="P58" s="973"/>
    </row>
    <row r="59" spans="1:16">
      <c r="A59" s="999" t="s">
        <v>336</v>
      </c>
      <c r="B59" s="461">
        <v>6899</v>
      </c>
      <c r="C59" s="461">
        <v>308</v>
      </c>
      <c r="D59" s="462">
        <v>194</v>
      </c>
      <c r="E59" s="461">
        <v>220</v>
      </c>
      <c r="F59" s="461">
        <v>6088</v>
      </c>
      <c r="G59" s="461">
        <v>5380</v>
      </c>
      <c r="H59" s="461">
        <v>708</v>
      </c>
      <c r="I59" s="461">
        <v>88</v>
      </c>
      <c r="J59" s="461" t="s">
        <v>878</v>
      </c>
      <c r="K59" s="973"/>
      <c r="L59" s="973"/>
      <c r="M59" s="973"/>
      <c r="N59" s="973"/>
      <c r="O59" s="973"/>
      <c r="P59" s="973"/>
    </row>
    <row r="60" spans="1:16">
      <c r="A60" s="999" t="s">
        <v>337</v>
      </c>
      <c r="B60" s="462">
        <v>11862</v>
      </c>
      <c r="C60" s="462">
        <v>2004</v>
      </c>
      <c r="D60" s="1020">
        <v>367</v>
      </c>
      <c r="E60" s="462">
        <v>5844</v>
      </c>
      <c r="F60" s="462">
        <v>3387</v>
      </c>
      <c r="G60" s="462">
        <v>2907</v>
      </c>
      <c r="H60" s="462">
        <v>480</v>
      </c>
      <c r="I60" s="462">
        <v>261</v>
      </c>
      <c r="J60" s="462" t="s">
        <v>878</v>
      </c>
      <c r="K60" s="973"/>
      <c r="L60" s="973"/>
      <c r="M60" s="973"/>
      <c r="N60" s="973"/>
      <c r="O60" s="973"/>
      <c r="P60" s="973"/>
    </row>
    <row r="61" spans="1:16">
      <c r="A61" s="999" t="s">
        <v>338</v>
      </c>
      <c r="B61" s="461">
        <v>17543</v>
      </c>
      <c r="C61" s="461">
        <v>114</v>
      </c>
      <c r="D61" s="462">
        <v>107</v>
      </c>
      <c r="E61" s="461">
        <v>16439</v>
      </c>
      <c r="F61" s="461">
        <v>825</v>
      </c>
      <c r="G61" s="461">
        <v>693</v>
      </c>
      <c r="H61" s="461">
        <v>132</v>
      </c>
      <c r="I61" s="461">
        <v>59</v>
      </c>
      <c r="J61" s="461" t="s">
        <v>878</v>
      </c>
      <c r="K61" s="973"/>
      <c r="L61" s="973"/>
      <c r="M61" s="973"/>
      <c r="N61" s="973"/>
      <c r="O61" s="973"/>
      <c r="P61" s="973"/>
    </row>
    <row r="62" spans="1:16">
      <c r="A62" s="999" t="s">
        <v>339</v>
      </c>
      <c r="B62" s="462">
        <v>293</v>
      </c>
      <c r="C62" s="462">
        <v>158</v>
      </c>
      <c r="D62" s="1020">
        <v>21</v>
      </c>
      <c r="E62" s="462">
        <v>22</v>
      </c>
      <c r="F62" s="462">
        <v>74</v>
      </c>
      <c r="G62" s="462">
        <v>59</v>
      </c>
      <c r="H62" s="462">
        <v>15</v>
      </c>
      <c r="I62" s="462">
        <v>18</v>
      </c>
      <c r="J62" s="462" t="s">
        <v>878</v>
      </c>
      <c r="K62" s="973"/>
      <c r="L62" s="973"/>
      <c r="M62" s="973"/>
      <c r="N62" s="973"/>
      <c r="O62" s="973"/>
      <c r="P62" s="973"/>
    </row>
    <row r="63" spans="1:16">
      <c r="A63" s="999" t="s">
        <v>340</v>
      </c>
      <c r="B63" s="461">
        <v>1970</v>
      </c>
      <c r="C63" s="461">
        <v>501</v>
      </c>
      <c r="D63" s="462">
        <v>81</v>
      </c>
      <c r="E63" s="461">
        <v>91</v>
      </c>
      <c r="F63" s="461">
        <v>1213</v>
      </c>
      <c r="G63" s="461">
        <v>1019</v>
      </c>
      <c r="H63" s="461">
        <v>194</v>
      </c>
      <c r="I63" s="461">
        <v>83</v>
      </c>
      <c r="J63" s="461" t="s">
        <v>878</v>
      </c>
      <c r="K63" s="973"/>
      <c r="L63" s="973"/>
      <c r="M63" s="973"/>
      <c r="N63" s="973"/>
      <c r="O63" s="973"/>
      <c r="P63" s="973"/>
    </row>
    <row r="64" spans="1:16">
      <c r="A64" s="999" t="s">
        <v>341</v>
      </c>
      <c r="B64" s="462">
        <v>1771</v>
      </c>
      <c r="C64" s="462">
        <v>139</v>
      </c>
      <c r="D64" s="1020">
        <v>61</v>
      </c>
      <c r="E64" s="462">
        <v>74</v>
      </c>
      <c r="F64" s="462">
        <v>1452</v>
      </c>
      <c r="G64" s="462">
        <v>1311</v>
      </c>
      <c r="H64" s="462">
        <v>141</v>
      </c>
      <c r="I64" s="462">
        <v>45</v>
      </c>
      <c r="J64" s="462" t="s">
        <v>878</v>
      </c>
      <c r="K64" s="973"/>
      <c r="L64" s="973"/>
      <c r="M64" s="973"/>
      <c r="N64" s="973"/>
      <c r="O64" s="973"/>
      <c r="P64" s="973"/>
    </row>
    <row r="65" spans="1:16">
      <c r="A65" s="999" t="s">
        <v>342</v>
      </c>
      <c r="B65" s="461">
        <v>2767</v>
      </c>
      <c r="C65" s="461">
        <v>113</v>
      </c>
      <c r="D65" s="462">
        <v>66</v>
      </c>
      <c r="E65" s="461">
        <v>54</v>
      </c>
      <c r="F65" s="461">
        <v>2486</v>
      </c>
      <c r="G65" s="461">
        <v>2247</v>
      </c>
      <c r="H65" s="461">
        <v>239</v>
      </c>
      <c r="I65" s="461">
        <v>48</v>
      </c>
      <c r="J65" s="461" t="s">
        <v>878</v>
      </c>
      <c r="K65" s="973"/>
      <c r="L65" s="973"/>
      <c r="M65" s="973"/>
      <c r="N65" s="973"/>
      <c r="O65" s="973"/>
      <c r="P65" s="973"/>
    </row>
    <row r="66" spans="1:16">
      <c r="A66" s="999" t="s">
        <v>343</v>
      </c>
      <c r="B66" s="462">
        <v>1138</v>
      </c>
      <c r="C66" s="462">
        <v>64</v>
      </c>
      <c r="D66" s="1020">
        <v>64</v>
      </c>
      <c r="E66" s="462">
        <v>50</v>
      </c>
      <c r="F66" s="462">
        <v>916</v>
      </c>
      <c r="G66" s="462">
        <v>771</v>
      </c>
      <c r="H66" s="462">
        <v>145</v>
      </c>
      <c r="I66" s="462">
        <v>44</v>
      </c>
      <c r="J66" s="462" t="s">
        <v>878</v>
      </c>
      <c r="K66" s="973"/>
      <c r="L66" s="973"/>
      <c r="M66" s="973"/>
      <c r="N66" s="973"/>
      <c r="O66" s="973"/>
      <c r="P66" s="973"/>
    </row>
    <row r="67" spans="1:16" ht="20.25" customHeight="1">
      <c r="A67" s="999" t="s">
        <v>1120</v>
      </c>
      <c r="B67" s="691">
        <v>61287</v>
      </c>
      <c r="C67" s="691">
        <v>4180</v>
      </c>
      <c r="D67" s="691">
        <v>1781</v>
      </c>
      <c r="E67" s="691">
        <v>25210</v>
      </c>
      <c r="F67" s="691">
        <v>29004</v>
      </c>
      <c r="G67" s="691">
        <v>24808</v>
      </c>
      <c r="H67" s="691">
        <v>4195</v>
      </c>
      <c r="I67" s="691">
        <v>1112</v>
      </c>
      <c r="J67" s="691">
        <v>814</v>
      </c>
      <c r="K67" s="973"/>
      <c r="L67" s="973"/>
      <c r="M67" s="973"/>
      <c r="N67" s="973"/>
      <c r="O67" s="973"/>
      <c r="P67" s="973"/>
    </row>
    <row r="68" spans="1:16" s="950" customFormat="1">
      <c r="A68" s="812"/>
      <c r="B68" s="458"/>
      <c r="C68" s="670"/>
      <c r="D68" s="670"/>
      <c r="E68" s="670"/>
      <c r="F68" s="670"/>
      <c r="G68" s="670"/>
      <c r="H68" s="670"/>
      <c r="I68" s="670"/>
      <c r="J68" s="670"/>
    </row>
    <row r="69" spans="1:16" s="950" customFormat="1" ht="13">
      <c r="A69" s="811"/>
      <c r="B69" s="1294" t="s">
        <v>91</v>
      </c>
      <c r="C69" s="1294"/>
      <c r="D69" s="1294"/>
      <c r="E69" s="1294"/>
      <c r="F69" s="1294"/>
      <c r="G69" s="1294"/>
      <c r="H69" s="1294"/>
      <c r="I69" s="1294"/>
      <c r="J69" s="1294"/>
    </row>
    <row r="70" spans="1:16" s="950" customFormat="1">
      <c r="A70" s="812"/>
      <c r="B70" s="458"/>
      <c r="C70" s="459"/>
      <c r="D70" s="459"/>
      <c r="E70" s="459"/>
      <c r="F70" s="459"/>
      <c r="G70" s="459"/>
      <c r="H70" s="459"/>
      <c r="I70" s="459"/>
      <c r="J70" s="459"/>
    </row>
    <row r="71" spans="1:16" s="950" customFormat="1">
      <c r="A71" s="999" t="s">
        <v>328</v>
      </c>
      <c r="B71" s="470">
        <v>100</v>
      </c>
      <c r="C71" s="471">
        <v>8.8700735812922087</v>
      </c>
      <c r="D71" s="471">
        <v>8.91039209757081</v>
      </c>
      <c r="E71" s="471">
        <v>6.954944058058663</v>
      </c>
      <c r="F71" s="471">
        <v>70.77915532708397</v>
      </c>
      <c r="G71" s="471">
        <v>55.730269126096161</v>
      </c>
      <c r="H71" s="471">
        <v>15.048886200987804</v>
      </c>
      <c r="I71" s="471">
        <v>4.4753553069247047</v>
      </c>
      <c r="J71" s="471" t="s">
        <v>423</v>
      </c>
    </row>
    <row r="72" spans="1:16" s="950" customFormat="1">
      <c r="A72" s="999" t="s">
        <v>329</v>
      </c>
      <c r="B72" s="470">
        <v>100</v>
      </c>
      <c r="C72" s="471">
        <v>4.5431366186083171</v>
      </c>
      <c r="D72" s="471">
        <v>5.0252654026238934</v>
      </c>
      <c r="E72" s="471">
        <v>3.7225905150433451</v>
      </c>
      <c r="F72" s="471">
        <v>84.493069398729773</v>
      </c>
      <c r="G72" s="471">
        <v>66.992721709702835</v>
      </c>
      <c r="H72" s="471">
        <v>17.495711835334475</v>
      </c>
      <c r="I72" s="471">
        <v>2.2113022113022112</v>
      </c>
      <c r="J72" s="471" t="s">
        <v>423</v>
      </c>
    </row>
    <row r="73" spans="1:16" s="950" customFormat="1">
      <c r="A73" s="999" t="s">
        <v>330</v>
      </c>
      <c r="B73" s="470">
        <v>100</v>
      </c>
      <c r="C73" s="471">
        <v>42.807825086306096</v>
      </c>
      <c r="D73" s="471">
        <v>15.304948216340621</v>
      </c>
      <c r="E73" s="471">
        <v>26.582278481012658</v>
      </c>
      <c r="F73" s="471">
        <v>7.1346375143843499</v>
      </c>
      <c r="G73" s="471">
        <v>6.4441887226697352</v>
      </c>
      <c r="H73" s="471">
        <v>0.8055235903337169</v>
      </c>
      <c r="I73" s="471">
        <v>8.1703107019562715</v>
      </c>
      <c r="J73" s="471" t="s">
        <v>423</v>
      </c>
    </row>
    <row r="74" spans="1:16" s="950" customFormat="1">
      <c r="A74" s="999" t="s">
        <v>331</v>
      </c>
      <c r="B74" s="470">
        <v>100</v>
      </c>
      <c r="C74" s="471">
        <v>16.983480425435619</v>
      </c>
      <c r="D74" s="471">
        <v>3.6207286716451685</v>
      </c>
      <c r="E74" s="471">
        <v>17.096628196424529</v>
      </c>
      <c r="F74" s="471">
        <v>61.224258882100024</v>
      </c>
      <c r="G74" s="471">
        <v>53.677302557139626</v>
      </c>
      <c r="H74" s="471">
        <v>7.5469563249603979</v>
      </c>
      <c r="I74" s="471">
        <v>1.0862186014935507</v>
      </c>
      <c r="J74" s="471" t="s">
        <v>423</v>
      </c>
    </row>
    <row r="75" spans="1:16" s="950" customFormat="1">
      <c r="A75" s="999" t="s">
        <v>332</v>
      </c>
      <c r="B75" s="470">
        <v>100</v>
      </c>
      <c r="C75" s="471">
        <v>34.30962343096234</v>
      </c>
      <c r="D75" s="471">
        <v>4.3235704323570436</v>
      </c>
      <c r="E75" s="471">
        <v>6.4156206415620645</v>
      </c>
      <c r="F75" s="471">
        <v>48.814504881450489</v>
      </c>
      <c r="G75" s="471">
        <v>47.838214783821478</v>
      </c>
      <c r="H75" s="471">
        <v>0.97629009762900976</v>
      </c>
      <c r="I75" s="471">
        <v>6.1366806136680614</v>
      </c>
      <c r="J75" s="471" t="s">
        <v>423</v>
      </c>
    </row>
    <row r="76" spans="1:16" s="950" customFormat="1">
      <c r="A76" s="999" t="s">
        <v>333</v>
      </c>
      <c r="B76" s="470">
        <v>100</v>
      </c>
      <c r="C76" s="471">
        <v>19.845360824742269</v>
      </c>
      <c r="D76" s="471">
        <v>9.1494845360824737</v>
      </c>
      <c r="E76" s="471">
        <v>14.690721649484535</v>
      </c>
      <c r="F76" s="471">
        <v>52.448453608247419</v>
      </c>
      <c r="G76" s="471">
        <v>51.417525773195877</v>
      </c>
      <c r="H76" s="471">
        <v>1.0309278350515463</v>
      </c>
      <c r="I76" s="471">
        <v>3.865979381443299</v>
      </c>
      <c r="J76" s="471" t="s">
        <v>423</v>
      </c>
    </row>
    <row r="77" spans="1:16" s="950" customFormat="1">
      <c r="A77" s="999" t="s">
        <v>334</v>
      </c>
      <c r="B77" s="470">
        <v>100</v>
      </c>
      <c r="C77" s="471">
        <v>7.5883375168951535</v>
      </c>
      <c r="D77" s="471">
        <v>11.488704383085537</v>
      </c>
      <c r="E77" s="471">
        <v>7.8779687198300827</v>
      </c>
      <c r="F77" s="471">
        <v>66.75033790307009</v>
      </c>
      <c r="G77" s="471">
        <v>54.720988607839352</v>
      </c>
      <c r="H77" s="471">
        <v>12.029349295230739</v>
      </c>
      <c r="I77" s="471">
        <v>6.3139602239814634</v>
      </c>
      <c r="J77" s="471" t="s">
        <v>423</v>
      </c>
    </row>
    <row r="78" spans="1:16" s="950" customFormat="1">
      <c r="A78" s="999" t="s">
        <v>335</v>
      </c>
      <c r="B78" s="470">
        <v>100</v>
      </c>
      <c r="C78" s="471">
        <v>0.95803306485799067</v>
      </c>
      <c r="D78" s="471">
        <v>1.3395506570580755</v>
      </c>
      <c r="E78" s="471">
        <v>35.989826197541333</v>
      </c>
      <c r="F78" s="471">
        <v>60.907164052564646</v>
      </c>
      <c r="G78" s="471">
        <v>55.922000847816875</v>
      </c>
      <c r="H78" s="471">
        <v>4.976685036032217</v>
      </c>
      <c r="I78" s="471">
        <v>0.81390419669351421</v>
      </c>
      <c r="J78" s="471" t="s">
        <v>423</v>
      </c>
    </row>
    <row r="79" spans="1:16" s="950" customFormat="1">
      <c r="A79" s="999" t="s">
        <v>336</v>
      </c>
      <c r="B79" s="470">
        <v>100</v>
      </c>
      <c r="C79" s="471">
        <v>4.4706492160165867</v>
      </c>
      <c r="D79" s="471">
        <v>2.8162930326983715</v>
      </c>
      <c r="E79" s="471">
        <v>3.1834477992311347</v>
      </c>
      <c r="F79" s="471">
        <v>88.251047470951576</v>
      </c>
      <c r="G79" s="471">
        <v>77.983672411558899</v>
      </c>
      <c r="H79" s="471">
        <v>10.263055591551121</v>
      </c>
      <c r="I79" s="471">
        <v>1.2785624811023282</v>
      </c>
      <c r="J79" s="471" t="s">
        <v>423</v>
      </c>
    </row>
    <row r="80" spans="1:16" s="950" customFormat="1">
      <c r="A80" s="999" t="s">
        <v>337</v>
      </c>
      <c r="B80" s="470">
        <v>100</v>
      </c>
      <c r="C80" s="471">
        <v>16.892350207260396</v>
      </c>
      <c r="D80" s="471">
        <v>3.0900640623037305</v>
      </c>
      <c r="E80" s="471">
        <v>49.26265544529582</v>
      </c>
      <c r="F80" s="471">
        <v>28.554201733450572</v>
      </c>
      <c r="G80" s="471">
        <v>24.509483733199346</v>
      </c>
      <c r="H80" s="471">
        <v>4.0422057530460993</v>
      </c>
      <c r="I80" s="471">
        <v>2.1982163044843612</v>
      </c>
      <c r="J80" s="471" t="s">
        <v>423</v>
      </c>
    </row>
    <row r="81" spans="1:18" s="950" customFormat="1">
      <c r="A81" s="999" t="s">
        <v>338</v>
      </c>
      <c r="B81" s="470">
        <v>100</v>
      </c>
      <c r="C81" s="471">
        <v>0.64718872091048074</v>
      </c>
      <c r="D81" s="471">
        <v>0.61151690164769834</v>
      </c>
      <c r="E81" s="471">
        <v>93.704773229148969</v>
      </c>
      <c r="F81" s="471">
        <v>4.701885510446747</v>
      </c>
      <c r="G81" s="471">
        <v>3.9476813317479191</v>
      </c>
      <c r="H81" s="471">
        <v>0.75420417869882794</v>
      </c>
      <c r="I81" s="471">
        <v>0.33463563784610156</v>
      </c>
      <c r="J81" s="471" t="s">
        <v>423</v>
      </c>
    </row>
    <row r="82" spans="1:18" s="950" customFormat="1">
      <c r="A82" s="999" t="s">
        <v>339</v>
      </c>
      <c r="B82" s="470">
        <v>100</v>
      </c>
      <c r="C82" s="471">
        <v>53.916581892166839</v>
      </c>
      <c r="D82" s="471">
        <v>7.2227873855544251</v>
      </c>
      <c r="E82" s="471">
        <v>7.4262461851475079</v>
      </c>
      <c r="F82" s="471">
        <v>25.330620549338757</v>
      </c>
      <c r="G82" s="471">
        <v>20.040691759918616</v>
      </c>
      <c r="H82" s="471">
        <v>5.2899287894201423</v>
      </c>
      <c r="I82" s="471">
        <v>6.1037639877924716</v>
      </c>
      <c r="J82" s="471" t="s">
        <v>423</v>
      </c>
    </row>
    <row r="83" spans="1:18" s="950" customFormat="1">
      <c r="A83" s="999" t="s">
        <v>340</v>
      </c>
      <c r="B83" s="470">
        <v>100</v>
      </c>
      <c r="C83" s="471">
        <v>25.446293494704992</v>
      </c>
      <c r="D83" s="471">
        <v>4.114977307110439</v>
      </c>
      <c r="E83" s="471">
        <v>4.6444780635400909</v>
      </c>
      <c r="F83" s="471">
        <v>61.558245083207261</v>
      </c>
      <c r="G83" s="471">
        <v>51.72465960665658</v>
      </c>
      <c r="H83" s="471">
        <v>9.8335854765506809</v>
      </c>
      <c r="I83" s="471">
        <v>4.2208774583963695</v>
      </c>
      <c r="J83" s="471" t="s">
        <v>423</v>
      </c>
    </row>
    <row r="84" spans="1:18" s="950" customFormat="1">
      <c r="A84" s="999" t="s">
        <v>341</v>
      </c>
      <c r="B84" s="470">
        <v>100</v>
      </c>
      <c r="C84" s="471">
        <v>7.8734858681022883</v>
      </c>
      <c r="D84" s="471">
        <v>3.4320323014804845</v>
      </c>
      <c r="E84" s="471">
        <v>4.2059219380888289</v>
      </c>
      <c r="F84" s="471">
        <v>81.981830417227457</v>
      </c>
      <c r="G84" s="471">
        <v>74.007402422611037</v>
      </c>
      <c r="H84" s="471">
        <v>7.9576043068640647</v>
      </c>
      <c r="I84" s="471">
        <v>2.5235531628532972</v>
      </c>
      <c r="J84" s="471" t="s">
        <v>423</v>
      </c>
    </row>
    <row r="85" spans="1:18" s="950" customFormat="1">
      <c r="A85" s="999" t="s">
        <v>342</v>
      </c>
      <c r="B85" s="470">
        <v>100</v>
      </c>
      <c r="C85" s="471">
        <v>4.0818524501884763</v>
      </c>
      <c r="D85" s="471">
        <v>2.3694130317716748</v>
      </c>
      <c r="E85" s="471">
        <v>1.9601507808292946</v>
      </c>
      <c r="F85" s="471">
        <v>89.854604200323095</v>
      </c>
      <c r="G85" s="471">
        <v>81.227786752827143</v>
      </c>
      <c r="H85" s="471">
        <v>8.6268174474959611</v>
      </c>
      <c r="I85" s="471">
        <v>1.7447495961227786</v>
      </c>
      <c r="J85" s="471" t="s">
        <v>423</v>
      </c>
    </row>
    <row r="86" spans="1:18" s="950" customFormat="1">
      <c r="A86" s="999" t="s">
        <v>343</v>
      </c>
      <c r="B86" s="470">
        <v>100</v>
      </c>
      <c r="C86" s="471">
        <v>5.6297460068080651</v>
      </c>
      <c r="D86" s="471">
        <v>5.6297460068080651</v>
      </c>
      <c r="E86" s="471">
        <v>4.3990573448546737</v>
      </c>
      <c r="F86" s="471">
        <v>80.466090599633418</v>
      </c>
      <c r="G86" s="471">
        <v>67.714061272584445</v>
      </c>
      <c r="H86" s="471">
        <v>12.752029327048966</v>
      </c>
      <c r="I86" s="471">
        <v>3.8491751767478397</v>
      </c>
      <c r="J86" s="471" t="s">
        <v>423</v>
      </c>
    </row>
    <row r="87" spans="1:18" s="950" customFormat="1" ht="20.149999999999999" customHeight="1">
      <c r="A87" s="999" t="s">
        <v>1120</v>
      </c>
      <c r="B87" s="470">
        <v>100</v>
      </c>
      <c r="C87" s="471">
        <v>6.8209003121626743</v>
      </c>
      <c r="D87" s="471">
        <v>2.9052523071836314</v>
      </c>
      <c r="E87" s="471">
        <v>41.133510322762589</v>
      </c>
      <c r="F87" s="471">
        <v>47.325222938608007</v>
      </c>
      <c r="G87" s="471">
        <v>40.477579718178369</v>
      </c>
      <c r="H87" s="471">
        <v>6.845212046950822</v>
      </c>
      <c r="I87" s="471">
        <v>1.8141416498915697</v>
      </c>
      <c r="J87" s="471" t="s">
        <v>423</v>
      </c>
    </row>
    <row r="88" spans="1:18" ht="13">
      <c r="B88" s="869"/>
      <c r="C88" s="977"/>
      <c r="D88" s="977"/>
      <c r="E88" s="977"/>
      <c r="F88" s="977"/>
      <c r="G88" s="977"/>
      <c r="H88" s="977"/>
      <c r="I88" s="977"/>
      <c r="J88" s="977"/>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1650</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1651</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1680</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1681</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1248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1162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1995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2.453125" style="812" customWidth="1"/>
    <col min="3" max="10" width="12.453125" style="961" customWidth="1"/>
    <col min="11" max="16384" width="11.54296875" style="811"/>
  </cols>
  <sheetData>
    <row r="1" spans="1:16" ht="13">
      <c r="A1" s="257" t="s">
        <v>263</v>
      </c>
    </row>
    <row r="3" spans="1:16" ht="15">
      <c r="A3" s="850" t="s">
        <v>1169</v>
      </c>
      <c r="B3" s="1002" t="s">
        <v>1166</v>
      </c>
      <c r="D3" s="1002"/>
      <c r="E3" s="1002"/>
      <c r="F3" s="1002"/>
      <c r="G3" s="1002"/>
      <c r="H3" s="1002"/>
      <c r="I3" s="1002"/>
      <c r="J3" s="1002"/>
    </row>
    <row r="5" spans="1:16" ht="15.75" customHeight="1">
      <c r="A5" s="1429" t="s">
        <v>327</v>
      </c>
      <c r="B5" s="1409" t="s">
        <v>664</v>
      </c>
      <c r="C5" s="1431" t="s">
        <v>559</v>
      </c>
      <c r="D5" s="1436"/>
      <c r="E5" s="1436"/>
      <c r="F5" s="1436"/>
      <c r="G5" s="1436"/>
      <c r="H5" s="1436"/>
      <c r="I5" s="1434"/>
      <c r="J5" s="1431" t="s">
        <v>1119</v>
      </c>
    </row>
    <row r="6" spans="1:16" ht="15.75" customHeight="1">
      <c r="A6" s="1429"/>
      <c r="B6" s="1409"/>
      <c r="C6" s="1411" t="s">
        <v>1111</v>
      </c>
      <c r="D6" s="1429"/>
      <c r="E6" s="1327" t="s">
        <v>1157</v>
      </c>
      <c r="F6" s="1327" t="s">
        <v>1158</v>
      </c>
      <c r="G6" s="1411" t="s">
        <v>164</v>
      </c>
      <c r="H6" s="1429"/>
      <c r="I6" s="1327" t="s">
        <v>1161</v>
      </c>
      <c r="J6" s="1431"/>
    </row>
    <row r="7" spans="1:16" ht="79.5" customHeight="1">
      <c r="A7" s="1429"/>
      <c r="B7" s="1409"/>
      <c r="C7" s="843" t="s">
        <v>1113</v>
      </c>
      <c r="D7" s="843" t="s">
        <v>1052</v>
      </c>
      <c r="E7" s="1437"/>
      <c r="F7" s="1437"/>
      <c r="G7" s="912" t="s">
        <v>1159</v>
      </c>
      <c r="H7" s="912" t="s">
        <v>1160</v>
      </c>
      <c r="I7" s="1437"/>
      <c r="J7" s="1431"/>
    </row>
    <row r="8" spans="1:16">
      <c r="A8" s="974"/>
      <c r="B8" s="974"/>
      <c r="C8" s="974"/>
      <c r="D8" s="974"/>
      <c r="E8" s="974"/>
      <c r="F8" s="974"/>
      <c r="G8" s="974"/>
      <c r="H8" s="974"/>
      <c r="I8" s="974"/>
      <c r="J8" s="974"/>
    </row>
    <row r="9" spans="1:16" ht="13">
      <c r="B9" s="1435" t="s">
        <v>71</v>
      </c>
      <c r="C9" s="1435"/>
      <c r="D9" s="1435"/>
      <c r="E9" s="1435"/>
      <c r="F9" s="1435"/>
      <c r="G9" s="1435"/>
      <c r="H9" s="1435"/>
      <c r="I9" s="1435"/>
      <c r="J9" s="1435"/>
    </row>
    <row r="10" spans="1:16" s="973" customFormat="1">
      <c r="A10" s="812"/>
      <c r="B10" s="458"/>
      <c r="C10" s="459"/>
      <c r="D10" s="460"/>
      <c r="E10" s="459"/>
      <c r="F10" s="459"/>
      <c r="G10" s="459"/>
      <c r="H10" s="459"/>
      <c r="I10" s="459"/>
      <c r="J10" s="459"/>
    </row>
    <row r="11" spans="1:16" s="973" customFormat="1">
      <c r="A11" s="999" t="s">
        <v>328</v>
      </c>
      <c r="B11" s="461">
        <v>10121</v>
      </c>
      <c r="C11" s="461">
        <v>784</v>
      </c>
      <c r="D11" s="462">
        <v>820</v>
      </c>
      <c r="E11" s="461">
        <v>529</v>
      </c>
      <c r="F11" s="461">
        <v>7663</v>
      </c>
      <c r="G11" s="461">
        <v>6281</v>
      </c>
      <c r="H11" s="461">
        <v>1378</v>
      </c>
      <c r="I11" s="461">
        <v>325</v>
      </c>
      <c r="J11" s="461" t="s">
        <v>878</v>
      </c>
    </row>
    <row r="12" spans="1:16">
      <c r="A12" s="999" t="s">
        <v>329</v>
      </c>
      <c r="B12" s="461">
        <v>22582</v>
      </c>
      <c r="C12" s="462">
        <v>976</v>
      </c>
      <c r="D12" s="1020">
        <v>896</v>
      </c>
      <c r="E12" s="462">
        <v>618</v>
      </c>
      <c r="F12" s="462">
        <v>19642</v>
      </c>
      <c r="G12" s="462">
        <v>16046</v>
      </c>
      <c r="H12" s="462">
        <v>3585</v>
      </c>
      <c r="I12" s="462">
        <v>450</v>
      </c>
      <c r="J12" s="462" t="s">
        <v>878</v>
      </c>
      <c r="K12" s="973"/>
      <c r="L12" s="973"/>
      <c r="M12" s="973"/>
      <c r="N12" s="973"/>
      <c r="O12" s="973"/>
      <c r="P12" s="973"/>
    </row>
    <row r="13" spans="1:16">
      <c r="A13" s="999" t="s">
        <v>330</v>
      </c>
      <c r="B13" s="461">
        <v>781</v>
      </c>
      <c r="C13" s="461">
        <v>318</v>
      </c>
      <c r="D13" s="462">
        <v>110</v>
      </c>
      <c r="E13" s="461">
        <v>168</v>
      </c>
      <c r="F13" s="461">
        <v>75</v>
      </c>
      <c r="G13" s="461">
        <v>72</v>
      </c>
      <c r="H13" s="461">
        <v>3</v>
      </c>
      <c r="I13" s="461">
        <v>110</v>
      </c>
      <c r="J13" s="461" t="s">
        <v>878</v>
      </c>
      <c r="K13" s="973"/>
      <c r="L13" s="973"/>
      <c r="M13" s="973"/>
      <c r="N13" s="973"/>
      <c r="O13" s="973"/>
      <c r="P13" s="973"/>
    </row>
    <row r="14" spans="1:16">
      <c r="A14" s="999" t="s">
        <v>331</v>
      </c>
      <c r="B14" s="461">
        <v>8649</v>
      </c>
      <c r="C14" s="462">
        <v>1603</v>
      </c>
      <c r="D14" s="1020">
        <v>266</v>
      </c>
      <c r="E14" s="462">
        <v>1169</v>
      </c>
      <c r="F14" s="462">
        <v>5476</v>
      </c>
      <c r="G14" s="462">
        <v>4811</v>
      </c>
      <c r="H14" s="462">
        <v>664</v>
      </c>
      <c r="I14" s="462">
        <v>135</v>
      </c>
      <c r="J14" s="462" t="s">
        <v>878</v>
      </c>
      <c r="K14" s="973"/>
      <c r="L14" s="973"/>
      <c r="M14" s="973"/>
      <c r="N14" s="973"/>
      <c r="O14" s="973"/>
      <c r="P14" s="973"/>
    </row>
    <row r="15" spans="1:16">
      <c r="A15" s="999" t="s">
        <v>332</v>
      </c>
      <c r="B15" s="461">
        <v>772</v>
      </c>
      <c r="C15" s="461">
        <v>295</v>
      </c>
      <c r="D15" s="462">
        <v>25</v>
      </c>
      <c r="E15" s="461">
        <v>34</v>
      </c>
      <c r="F15" s="461">
        <v>408</v>
      </c>
      <c r="G15" s="461">
        <v>401</v>
      </c>
      <c r="H15" s="461">
        <v>6</v>
      </c>
      <c r="I15" s="461">
        <v>11</v>
      </c>
      <c r="J15" s="461" t="s">
        <v>878</v>
      </c>
      <c r="K15" s="973"/>
      <c r="L15" s="973"/>
      <c r="M15" s="973"/>
      <c r="N15" s="973"/>
      <c r="O15" s="973"/>
      <c r="P15" s="973"/>
    </row>
    <row r="16" spans="1:16">
      <c r="A16" s="999" t="s">
        <v>333</v>
      </c>
      <c r="B16" s="461" t="s">
        <v>355</v>
      </c>
      <c r="C16" s="462" t="s">
        <v>355</v>
      </c>
      <c r="D16" s="1020" t="s">
        <v>355</v>
      </c>
      <c r="E16" s="462" t="s">
        <v>355</v>
      </c>
      <c r="F16" s="462" t="s">
        <v>355</v>
      </c>
      <c r="G16" s="462" t="s">
        <v>355</v>
      </c>
      <c r="H16" s="462" t="s">
        <v>355</v>
      </c>
      <c r="I16" s="462" t="s">
        <v>355</v>
      </c>
      <c r="J16" s="462" t="s">
        <v>878</v>
      </c>
      <c r="K16" s="973"/>
      <c r="L16" s="973"/>
      <c r="M16" s="973"/>
      <c r="N16" s="973"/>
      <c r="O16" s="973"/>
      <c r="P16" s="973"/>
    </row>
    <row r="17" spans="1:16">
      <c r="A17" s="999" t="s">
        <v>334</v>
      </c>
      <c r="B17" s="461">
        <v>5263</v>
      </c>
      <c r="C17" s="461">
        <v>351</v>
      </c>
      <c r="D17" s="462">
        <v>480</v>
      </c>
      <c r="E17" s="461">
        <v>309</v>
      </c>
      <c r="F17" s="461">
        <v>3870</v>
      </c>
      <c r="G17" s="461">
        <v>3294</v>
      </c>
      <c r="H17" s="461">
        <v>574</v>
      </c>
      <c r="I17" s="461">
        <v>254</v>
      </c>
      <c r="J17" s="461" t="s">
        <v>878</v>
      </c>
      <c r="K17" s="973"/>
      <c r="L17" s="973"/>
      <c r="M17" s="973"/>
      <c r="N17" s="973"/>
      <c r="O17" s="973"/>
      <c r="P17" s="973"/>
    </row>
    <row r="18" spans="1:16">
      <c r="A18" s="999" t="s">
        <v>335</v>
      </c>
      <c r="B18" s="461">
        <v>12382</v>
      </c>
      <c r="C18" s="462">
        <v>96</v>
      </c>
      <c r="D18" s="1020">
        <v>137</v>
      </c>
      <c r="E18" s="462">
        <v>4911</v>
      </c>
      <c r="F18" s="462">
        <v>7177</v>
      </c>
      <c r="G18" s="462">
        <v>6582</v>
      </c>
      <c r="H18" s="462">
        <v>593</v>
      </c>
      <c r="I18" s="462">
        <v>62</v>
      </c>
      <c r="J18" s="462" t="s">
        <v>878</v>
      </c>
      <c r="K18" s="973"/>
      <c r="L18" s="973"/>
      <c r="M18" s="973"/>
      <c r="N18" s="973"/>
      <c r="O18" s="973"/>
      <c r="P18" s="973"/>
    </row>
    <row r="19" spans="1:16">
      <c r="A19" s="999" t="s">
        <v>336</v>
      </c>
      <c r="B19" s="461">
        <v>22461</v>
      </c>
      <c r="C19" s="461">
        <v>1002</v>
      </c>
      <c r="D19" s="462">
        <v>550</v>
      </c>
      <c r="E19" s="461">
        <v>405</v>
      </c>
      <c r="F19" s="461">
        <v>20112</v>
      </c>
      <c r="G19" s="461">
        <v>17706</v>
      </c>
      <c r="H19" s="461">
        <v>2398</v>
      </c>
      <c r="I19" s="461">
        <v>392</v>
      </c>
      <c r="J19" s="461" t="s">
        <v>878</v>
      </c>
      <c r="K19" s="973"/>
      <c r="L19" s="973"/>
      <c r="M19" s="973"/>
      <c r="N19" s="973"/>
      <c r="O19" s="973"/>
      <c r="P19" s="973"/>
    </row>
    <row r="20" spans="1:16">
      <c r="A20" s="999" t="s">
        <v>337</v>
      </c>
      <c r="B20" s="461">
        <v>24476</v>
      </c>
      <c r="C20" s="462">
        <v>6330</v>
      </c>
      <c r="D20" s="1020">
        <v>1030</v>
      </c>
      <c r="E20" s="462">
        <v>4707</v>
      </c>
      <c r="F20" s="462">
        <v>11868</v>
      </c>
      <c r="G20" s="462">
        <v>10311</v>
      </c>
      <c r="H20" s="462">
        <v>1552</v>
      </c>
      <c r="I20" s="462">
        <v>540</v>
      </c>
      <c r="J20" s="462" t="s">
        <v>878</v>
      </c>
      <c r="K20" s="973"/>
      <c r="L20" s="973"/>
      <c r="M20" s="973"/>
      <c r="N20" s="973"/>
      <c r="O20" s="973"/>
      <c r="P20" s="973"/>
    </row>
    <row r="21" spans="1:16">
      <c r="A21" s="999" t="s">
        <v>338</v>
      </c>
      <c r="B21" s="461">
        <v>10367</v>
      </c>
      <c r="C21" s="461">
        <v>294</v>
      </c>
      <c r="D21" s="462">
        <v>297</v>
      </c>
      <c r="E21" s="461">
        <v>7284</v>
      </c>
      <c r="F21" s="461">
        <v>2301</v>
      </c>
      <c r="G21" s="461">
        <v>1890</v>
      </c>
      <c r="H21" s="461">
        <v>410</v>
      </c>
      <c r="I21" s="461">
        <v>191</v>
      </c>
      <c r="J21" s="461" t="s">
        <v>878</v>
      </c>
      <c r="K21" s="973"/>
      <c r="L21" s="973"/>
      <c r="M21" s="973"/>
      <c r="N21" s="973"/>
      <c r="O21" s="973"/>
      <c r="P21" s="973"/>
    </row>
    <row r="22" spans="1:16">
      <c r="A22" s="999" t="s">
        <v>339</v>
      </c>
      <c r="B22" s="461">
        <v>890</v>
      </c>
      <c r="C22" s="462">
        <v>511</v>
      </c>
      <c r="D22" s="1020">
        <v>60</v>
      </c>
      <c r="E22" s="462">
        <v>54</v>
      </c>
      <c r="F22" s="462">
        <v>214</v>
      </c>
      <c r="G22" s="462">
        <v>164</v>
      </c>
      <c r="H22" s="462">
        <v>50</v>
      </c>
      <c r="I22" s="462">
        <v>51</v>
      </c>
      <c r="J22" s="462" t="s">
        <v>878</v>
      </c>
      <c r="K22" s="973"/>
      <c r="L22" s="973"/>
      <c r="M22" s="973"/>
      <c r="N22" s="973"/>
      <c r="O22" s="973"/>
      <c r="P22" s="973"/>
    </row>
    <row r="23" spans="1:16">
      <c r="A23" s="999" t="s">
        <v>340</v>
      </c>
      <c r="B23" s="461">
        <v>5710</v>
      </c>
      <c r="C23" s="461">
        <v>911</v>
      </c>
      <c r="D23" s="462">
        <v>217</v>
      </c>
      <c r="E23" s="461">
        <v>225</v>
      </c>
      <c r="F23" s="461">
        <v>4154</v>
      </c>
      <c r="G23" s="461">
        <v>3527</v>
      </c>
      <c r="H23" s="461">
        <v>625</v>
      </c>
      <c r="I23" s="461">
        <v>204</v>
      </c>
      <c r="J23" s="461" t="s">
        <v>878</v>
      </c>
      <c r="K23" s="973"/>
      <c r="L23" s="973"/>
      <c r="M23" s="973"/>
      <c r="N23" s="973"/>
      <c r="O23" s="973"/>
      <c r="P23" s="973"/>
    </row>
    <row r="24" spans="1:16">
      <c r="A24" s="999" t="s">
        <v>341</v>
      </c>
      <c r="B24" s="461">
        <v>7678</v>
      </c>
      <c r="C24" s="462">
        <v>490</v>
      </c>
      <c r="D24" s="1020">
        <v>172</v>
      </c>
      <c r="E24" s="462">
        <v>915</v>
      </c>
      <c r="F24" s="462">
        <v>5976</v>
      </c>
      <c r="G24" s="462">
        <v>5507</v>
      </c>
      <c r="H24" s="462">
        <v>467</v>
      </c>
      <c r="I24" s="462">
        <v>125</v>
      </c>
      <c r="J24" s="462" t="s">
        <v>878</v>
      </c>
      <c r="K24" s="973"/>
      <c r="L24" s="973"/>
      <c r="M24" s="973"/>
      <c r="N24" s="973"/>
      <c r="O24" s="973"/>
      <c r="P24" s="973"/>
    </row>
    <row r="25" spans="1:16">
      <c r="A25" s="999" t="s">
        <v>342</v>
      </c>
      <c r="B25" s="461">
        <v>9254</v>
      </c>
      <c r="C25" s="461">
        <v>308</v>
      </c>
      <c r="D25" s="462">
        <v>178</v>
      </c>
      <c r="E25" s="461">
        <v>142</v>
      </c>
      <c r="F25" s="461">
        <v>8515</v>
      </c>
      <c r="G25" s="461">
        <v>7741</v>
      </c>
      <c r="H25" s="461">
        <v>772</v>
      </c>
      <c r="I25" s="461">
        <v>111</v>
      </c>
      <c r="J25" s="461" t="s">
        <v>878</v>
      </c>
      <c r="K25" s="973"/>
      <c r="L25" s="973"/>
      <c r="M25" s="973"/>
      <c r="N25" s="973"/>
      <c r="O25" s="973"/>
      <c r="P25" s="973"/>
    </row>
    <row r="26" spans="1:16">
      <c r="A26" s="999" t="s">
        <v>343</v>
      </c>
      <c r="B26" s="461">
        <v>3857</v>
      </c>
      <c r="C26" s="462">
        <v>112</v>
      </c>
      <c r="D26" s="1020">
        <v>180</v>
      </c>
      <c r="E26" s="462">
        <v>124</v>
      </c>
      <c r="F26" s="462">
        <v>3319</v>
      </c>
      <c r="G26" s="462">
        <v>2860</v>
      </c>
      <c r="H26" s="462">
        <v>458</v>
      </c>
      <c r="I26" s="462">
        <v>123</v>
      </c>
      <c r="J26" s="462" t="s">
        <v>878</v>
      </c>
      <c r="K26" s="973"/>
      <c r="L26" s="973"/>
      <c r="M26" s="973"/>
      <c r="N26" s="973"/>
      <c r="O26" s="973"/>
      <c r="P26" s="973"/>
    </row>
    <row r="27" spans="1:16" ht="20.25" customHeight="1">
      <c r="A27" s="999" t="s">
        <v>1120</v>
      </c>
      <c r="B27" s="461">
        <v>144586</v>
      </c>
      <c r="C27" s="461">
        <v>12551</v>
      </c>
      <c r="D27" s="461">
        <v>5470</v>
      </c>
      <c r="E27" s="461">
        <v>21745</v>
      </c>
      <c r="F27" s="461">
        <v>101706</v>
      </c>
      <c r="G27" s="461">
        <v>88095</v>
      </c>
      <c r="H27" s="461">
        <v>13569</v>
      </c>
      <c r="I27" s="461">
        <v>3114</v>
      </c>
      <c r="J27" s="461">
        <v>2689</v>
      </c>
      <c r="K27" s="973"/>
      <c r="L27" s="973"/>
      <c r="M27" s="973"/>
      <c r="N27" s="973"/>
      <c r="O27" s="973"/>
      <c r="P27" s="973"/>
    </row>
    <row r="28" spans="1:16">
      <c r="A28" s="974"/>
      <c r="B28" s="463"/>
      <c r="C28" s="463"/>
      <c r="D28" s="463"/>
      <c r="E28" s="463"/>
      <c r="F28" s="463"/>
      <c r="G28" s="463"/>
      <c r="H28" s="463"/>
      <c r="I28" s="463"/>
      <c r="J28" s="463"/>
    </row>
    <row r="29" spans="1:16" ht="15">
      <c r="B29" s="1435" t="s">
        <v>1710</v>
      </c>
      <c r="C29" s="1435"/>
      <c r="D29" s="1435"/>
      <c r="E29" s="1435"/>
      <c r="F29" s="1435"/>
      <c r="G29" s="1435"/>
      <c r="H29" s="1435"/>
      <c r="I29" s="1435"/>
      <c r="J29" s="1435"/>
    </row>
    <row r="30" spans="1:16" s="973" customFormat="1">
      <c r="A30" s="812"/>
      <c r="B30" s="458"/>
      <c r="C30" s="459"/>
      <c r="D30" s="460"/>
      <c r="E30" s="459"/>
      <c r="F30" s="459"/>
      <c r="G30" s="459"/>
      <c r="H30" s="459"/>
      <c r="I30" s="459"/>
      <c r="J30" s="459"/>
    </row>
    <row r="31" spans="1:16" s="973" customFormat="1">
      <c r="A31" s="999" t="s">
        <v>328</v>
      </c>
      <c r="B31" s="464">
        <v>0.98</v>
      </c>
      <c r="C31" s="464">
        <v>0.08</v>
      </c>
      <c r="D31" s="465">
        <v>0.08</v>
      </c>
      <c r="E31" s="464">
        <v>0.05</v>
      </c>
      <c r="F31" s="464">
        <v>0.74</v>
      </c>
      <c r="G31" s="464">
        <v>0.61</v>
      </c>
      <c r="H31" s="464">
        <v>0.13</v>
      </c>
      <c r="I31" s="464">
        <v>0.03</v>
      </c>
      <c r="J31" s="464" t="s">
        <v>878</v>
      </c>
    </row>
    <row r="32" spans="1:16">
      <c r="A32" s="999" t="s">
        <v>329</v>
      </c>
      <c r="B32" s="465">
        <v>1.86</v>
      </c>
      <c r="C32" s="465">
        <v>0.08</v>
      </c>
      <c r="D32" s="1021">
        <v>7.0000000000000007E-2</v>
      </c>
      <c r="E32" s="465">
        <v>0.05</v>
      </c>
      <c r="F32" s="465">
        <v>1.62</v>
      </c>
      <c r="G32" s="465">
        <v>1.32</v>
      </c>
      <c r="H32" s="465">
        <v>0.3</v>
      </c>
      <c r="I32" s="465">
        <v>0.04</v>
      </c>
      <c r="J32" s="465" t="s">
        <v>878</v>
      </c>
      <c r="K32" s="973"/>
      <c r="L32" s="973"/>
      <c r="M32" s="973"/>
      <c r="N32" s="973"/>
      <c r="O32" s="973"/>
      <c r="P32" s="973"/>
    </row>
    <row r="33" spans="1:16">
      <c r="A33" s="999" t="s">
        <v>330</v>
      </c>
      <c r="B33" s="464">
        <v>0.24</v>
      </c>
      <c r="C33" s="464">
        <v>0.1</v>
      </c>
      <c r="D33" s="465">
        <v>0.03</v>
      </c>
      <c r="E33" s="464">
        <v>0.05</v>
      </c>
      <c r="F33" s="464">
        <v>0.02</v>
      </c>
      <c r="G33" s="464">
        <v>0.02</v>
      </c>
      <c r="H33" s="464">
        <v>0</v>
      </c>
      <c r="I33" s="464">
        <v>0.03</v>
      </c>
      <c r="J33" s="464" t="s">
        <v>878</v>
      </c>
      <c r="K33" s="973"/>
      <c r="L33" s="973"/>
      <c r="M33" s="973"/>
      <c r="N33" s="973"/>
      <c r="O33" s="973"/>
      <c r="P33" s="973"/>
    </row>
    <row r="34" spans="1:16">
      <c r="A34" s="999" t="s">
        <v>331</v>
      </c>
      <c r="B34" s="465">
        <v>3.35</v>
      </c>
      <c r="C34" s="465">
        <v>0.62</v>
      </c>
      <c r="D34" s="1021">
        <v>0.1</v>
      </c>
      <c r="E34" s="465">
        <v>0.45</v>
      </c>
      <c r="F34" s="465">
        <v>2.12</v>
      </c>
      <c r="G34" s="465">
        <v>1.86</v>
      </c>
      <c r="H34" s="465">
        <v>0.26</v>
      </c>
      <c r="I34" s="465">
        <v>0.05</v>
      </c>
      <c r="J34" s="465" t="s">
        <v>878</v>
      </c>
      <c r="K34" s="973"/>
      <c r="L34" s="973"/>
      <c r="M34" s="973"/>
      <c r="N34" s="973"/>
      <c r="O34" s="973"/>
      <c r="P34" s="973"/>
    </row>
    <row r="35" spans="1:16">
      <c r="A35" s="999" t="s">
        <v>332</v>
      </c>
      <c r="B35" s="464">
        <v>1.18</v>
      </c>
      <c r="C35" s="464">
        <v>0.45</v>
      </c>
      <c r="D35" s="465">
        <v>0.04</v>
      </c>
      <c r="E35" s="464">
        <v>0.05</v>
      </c>
      <c r="F35" s="464">
        <v>0.62</v>
      </c>
      <c r="G35" s="464">
        <v>0.61</v>
      </c>
      <c r="H35" s="464">
        <v>0.01</v>
      </c>
      <c r="I35" s="464">
        <v>0.02</v>
      </c>
      <c r="J35" s="464" t="s">
        <v>878</v>
      </c>
      <c r="K35" s="973"/>
      <c r="L35" s="973"/>
      <c r="M35" s="973"/>
      <c r="N35" s="973"/>
      <c r="O35" s="973"/>
      <c r="P35" s="973"/>
    </row>
    <row r="36" spans="1:16">
      <c r="A36" s="999" t="s">
        <v>333</v>
      </c>
      <c r="B36" s="461" t="s">
        <v>355</v>
      </c>
      <c r="C36" s="462" t="s">
        <v>355</v>
      </c>
      <c r="D36" s="1020" t="s">
        <v>355</v>
      </c>
      <c r="E36" s="462" t="s">
        <v>355</v>
      </c>
      <c r="F36" s="462" t="s">
        <v>355</v>
      </c>
      <c r="G36" s="462" t="s">
        <v>355</v>
      </c>
      <c r="H36" s="462" t="s">
        <v>355</v>
      </c>
      <c r="I36" s="462" t="s">
        <v>355</v>
      </c>
      <c r="J36" s="465" t="s">
        <v>878</v>
      </c>
      <c r="K36" s="973"/>
      <c r="L36" s="973"/>
      <c r="M36" s="973"/>
      <c r="N36" s="973"/>
      <c r="O36" s="973"/>
      <c r="P36" s="973"/>
    </row>
    <row r="37" spans="1:16">
      <c r="A37" s="999" t="s">
        <v>334</v>
      </c>
      <c r="B37" s="464">
        <v>0.88</v>
      </c>
      <c r="C37" s="464">
        <v>0.06</v>
      </c>
      <c r="D37" s="465">
        <v>0.08</v>
      </c>
      <c r="E37" s="464">
        <v>0.05</v>
      </c>
      <c r="F37" s="464">
        <v>0.64</v>
      </c>
      <c r="G37" s="464">
        <v>0.55000000000000004</v>
      </c>
      <c r="H37" s="464">
        <v>0.1</v>
      </c>
      <c r="I37" s="464">
        <v>0.04</v>
      </c>
      <c r="J37" s="464" t="s">
        <v>878</v>
      </c>
      <c r="K37" s="973"/>
      <c r="L37" s="973"/>
      <c r="M37" s="973"/>
      <c r="N37" s="973"/>
      <c r="O37" s="973"/>
      <c r="P37" s="973"/>
    </row>
    <row r="38" spans="1:16">
      <c r="A38" s="999" t="s">
        <v>335</v>
      </c>
      <c r="B38" s="465">
        <v>7</v>
      </c>
      <c r="C38" s="465">
        <v>0.05</v>
      </c>
      <c r="D38" s="1021">
        <v>0.08</v>
      </c>
      <c r="E38" s="465">
        <v>2.77</v>
      </c>
      <c r="F38" s="465">
        <v>4.05</v>
      </c>
      <c r="G38" s="465">
        <v>3.72</v>
      </c>
      <c r="H38" s="465">
        <v>0.33</v>
      </c>
      <c r="I38" s="465">
        <v>0.03</v>
      </c>
      <c r="J38" s="465" t="s">
        <v>878</v>
      </c>
      <c r="K38" s="973"/>
      <c r="L38" s="973"/>
      <c r="M38" s="973"/>
      <c r="N38" s="973"/>
      <c r="O38" s="973"/>
      <c r="P38" s="973"/>
    </row>
    <row r="39" spans="1:16">
      <c r="A39" s="999" t="s">
        <v>336</v>
      </c>
      <c r="B39" s="464">
        <v>2.86</v>
      </c>
      <c r="C39" s="464">
        <v>0.13</v>
      </c>
      <c r="D39" s="465">
        <v>7.0000000000000007E-2</v>
      </c>
      <c r="E39" s="464">
        <v>0.05</v>
      </c>
      <c r="F39" s="464">
        <v>2.56</v>
      </c>
      <c r="G39" s="464">
        <v>2.2599999999999998</v>
      </c>
      <c r="H39" s="464">
        <v>0.31</v>
      </c>
      <c r="I39" s="464">
        <v>0.05</v>
      </c>
      <c r="J39" s="464" t="s">
        <v>878</v>
      </c>
      <c r="K39" s="973"/>
      <c r="L39" s="973"/>
      <c r="M39" s="973"/>
      <c r="N39" s="973"/>
      <c r="O39" s="973"/>
      <c r="P39" s="973"/>
    </row>
    <row r="40" spans="1:16">
      <c r="A40" s="999" t="s">
        <v>337</v>
      </c>
      <c r="B40" s="465">
        <v>1.37</v>
      </c>
      <c r="C40" s="465">
        <v>0.35</v>
      </c>
      <c r="D40" s="1021">
        <v>0.06</v>
      </c>
      <c r="E40" s="465">
        <v>0.26</v>
      </c>
      <c r="F40" s="465">
        <v>0.66</v>
      </c>
      <c r="G40" s="465">
        <v>0.57999999999999996</v>
      </c>
      <c r="H40" s="465">
        <v>0.09</v>
      </c>
      <c r="I40" s="465">
        <v>0.03</v>
      </c>
      <c r="J40" s="465" t="s">
        <v>878</v>
      </c>
      <c r="K40" s="973"/>
      <c r="L40" s="973"/>
      <c r="M40" s="973"/>
      <c r="N40" s="973"/>
      <c r="O40" s="973"/>
      <c r="P40" s="973"/>
    </row>
    <row r="41" spans="1:16">
      <c r="A41" s="999" t="s">
        <v>338</v>
      </c>
      <c r="B41" s="464">
        <v>2.57</v>
      </c>
      <c r="C41" s="464">
        <v>7.0000000000000007E-2</v>
      </c>
      <c r="D41" s="465">
        <v>7.0000000000000007E-2</v>
      </c>
      <c r="E41" s="464">
        <v>1.81</v>
      </c>
      <c r="F41" s="464">
        <v>0.56999999999999995</v>
      </c>
      <c r="G41" s="464">
        <v>0.47</v>
      </c>
      <c r="H41" s="464">
        <v>0.1</v>
      </c>
      <c r="I41" s="464">
        <v>0.05</v>
      </c>
      <c r="J41" s="464" t="s">
        <v>878</v>
      </c>
      <c r="K41" s="973"/>
      <c r="L41" s="973"/>
      <c r="M41" s="973"/>
      <c r="N41" s="973"/>
      <c r="O41" s="973"/>
      <c r="P41" s="973"/>
    </row>
    <row r="42" spans="1:16">
      <c r="A42" s="999" t="s">
        <v>339</v>
      </c>
      <c r="B42" s="465">
        <v>0.84</v>
      </c>
      <c r="C42" s="465">
        <v>0.48</v>
      </c>
      <c r="D42" s="1021">
        <v>0.06</v>
      </c>
      <c r="E42" s="465">
        <v>0.05</v>
      </c>
      <c r="F42" s="465">
        <v>0.2</v>
      </c>
      <c r="G42" s="465">
        <v>0.15</v>
      </c>
      <c r="H42" s="465">
        <v>0.05</v>
      </c>
      <c r="I42" s="465">
        <v>0.05</v>
      </c>
      <c r="J42" s="465" t="s">
        <v>878</v>
      </c>
      <c r="K42" s="973"/>
      <c r="L42" s="973"/>
      <c r="M42" s="973"/>
      <c r="N42" s="973"/>
      <c r="O42" s="973"/>
      <c r="P42" s="973"/>
    </row>
    <row r="43" spans="1:16">
      <c r="A43" s="999" t="s">
        <v>340</v>
      </c>
      <c r="B43" s="464">
        <v>1.3</v>
      </c>
      <c r="C43" s="464">
        <v>0.21</v>
      </c>
      <c r="D43" s="465">
        <v>0.05</v>
      </c>
      <c r="E43" s="464">
        <v>0.05</v>
      </c>
      <c r="F43" s="464">
        <v>0.94</v>
      </c>
      <c r="G43" s="464">
        <v>0.8</v>
      </c>
      <c r="H43" s="464">
        <v>0.14000000000000001</v>
      </c>
      <c r="I43" s="464">
        <v>0.05</v>
      </c>
      <c r="J43" s="464" t="s">
        <v>878</v>
      </c>
      <c r="K43" s="973"/>
      <c r="L43" s="973"/>
      <c r="M43" s="973"/>
      <c r="N43" s="973"/>
      <c r="O43" s="973"/>
      <c r="P43" s="973"/>
    </row>
    <row r="44" spans="1:16">
      <c r="A44" s="999" t="s">
        <v>341</v>
      </c>
      <c r="B44" s="465">
        <v>2.94</v>
      </c>
      <c r="C44" s="465">
        <v>0.19</v>
      </c>
      <c r="D44" s="1021">
        <v>7.0000000000000007E-2</v>
      </c>
      <c r="E44" s="465">
        <v>0.35</v>
      </c>
      <c r="F44" s="465">
        <v>2.29</v>
      </c>
      <c r="G44" s="465">
        <v>2.11</v>
      </c>
      <c r="H44" s="465">
        <v>0.18</v>
      </c>
      <c r="I44" s="465">
        <v>0.05</v>
      </c>
      <c r="J44" s="465" t="s">
        <v>878</v>
      </c>
      <c r="K44" s="973"/>
      <c r="L44" s="973"/>
      <c r="M44" s="973"/>
      <c r="N44" s="973"/>
      <c r="O44" s="973"/>
      <c r="P44" s="973"/>
    </row>
    <row r="45" spans="1:16">
      <c r="A45" s="999" t="s">
        <v>342</v>
      </c>
      <c r="B45" s="464">
        <v>3.35</v>
      </c>
      <c r="C45" s="464">
        <v>0.11</v>
      </c>
      <c r="D45" s="465">
        <v>0.06</v>
      </c>
      <c r="E45" s="464">
        <v>0.05</v>
      </c>
      <c r="F45" s="464">
        <v>3.08</v>
      </c>
      <c r="G45" s="464">
        <v>2.8</v>
      </c>
      <c r="H45" s="464">
        <v>0.28000000000000003</v>
      </c>
      <c r="I45" s="464">
        <v>0.04</v>
      </c>
      <c r="J45" s="464" t="s">
        <v>878</v>
      </c>
      <c r="K45" s="973"/>
      <c r="L45" s="973"/>
      <c r="M45" s="973"/>
      <c r="N45" s="973"/>
      <c r="O45" s="973"/>
      <c r="P45" s="973"/>
    </row>
    <row r="46" spans="1:16">
      <c r="A46" s="999" t="s">
        <v>343</v>
      </c>
      <c r="B46" s="465">
        <v>1.59</v>
      </c>
      <c r="C46" s="465">
        <v>0.05</v>
      </c>
      <c r="D46" s="1021">
        <v>7.0000000000000007E-2</v>
      </c>
      <c r="E46" s="465">
        <v>0.05</v>
      </c>
      <c r="F46" s="465">
        <v>1.37</v>
      </c>
      <c r="G46" s="465">
        <v>1.18</v>
      </c>
      <c r="H46" s="465">
        <v>0.19</v>
      </c>
      <c r="I46" s="465">
        <v>0.05</v>
      </c>
      <c r="J46" s="465" t="s">
        <v>878</v>
      </c>
      <c r="K46" s="973"/>
      <c r="L46" s="973"/>
      <c r="M46" s="973"/>
      <c r="N46" s="973"/>
      <c r="O46" s="973"/>
      <c r="P46" s="973"/>
    </row>
    <row r="47" spans="1:16" ht="20.25" customHeight="1">
      <c r="A47" s="999" t="s">
        <v>1120</v>
      </c>
      <c r="B47" s="464">
        <v>1.78</v>
      </c>
      <c r="C47" s="464">
        <v>0.15</v>
      </c>
      <c r="D47" s="464">
        <v>7.0000000000000007E-2</v>
      </c>
      <c r="E47" s="464">
        <v>0.27</v>
      </c>
      <c r="F47" s="464">
        <v>1.25</v>
      </c>
      <c r="G47" s="464">
        <v>1.08</v>
      </c>
      <c r="H47" s="464">
        <v>0.17</v>
      </c>
      <c r="I47" s="464">
        <v>0.04</v>
      </c>
      <c r="J47" s="464">
        <v>0.03</v>
      </c>
      <c r="K47" s="973"/>
      <c r="L47" s="973"/>
      <c r="M47" s="973"/>
      <c r="N47" s="973"/>
      <c r="O47" s="973"/>
      <c r="P47" s="973"/>
    </row>
    <row r="48" spans="1:16">
      <c r="A48" s="974"/>
      <c r="B48" s="466"/>
      <c r="C48" s="466"/>
      <c r="D48" s="466"/>
      <c r="E48" s="466"/>
      <c r="F48" s="466"/>
      <c r="G48" s="466"/>
      <c r="H48" s="466"/>
      <c r="I48" s="466"/>
      <c r="J48" s="466"/>
    </row>
    <row r="49" spans="1:16" ht="16">
      <c r="B49" s="1435" t="s">
        <v>1121</v>
      </c>
      <c r="C49" s="1435"/>
      <c r="D49" s="1435"/>
      <c r="E49" s="1435"/>
      <c r="F49" s="1435"/>
      <c r="G49" s="1435"/>
      <c r="H49" s="1435"/>
      <c r="I49" s="1435"/>
      <c r="J49" s="1435"/>
    </row>
    <row r="50" spans="1:16" s="973" customFormat="1">
      <c r="A50" s="812"/>
      <c r="B50" s="458"/>
      <c r="C50" s="459"/>
      <c r="D50" s="460"/>
      <c r="E50" s="459"/>
      <c r="F50" s="459"/>
      <c r="G50" s="459"/>
      <c r="H50" s="459"/>
      <c r="I50" s="459"/>
      <c r="J50" s="459"/>
    </row>
    <row r="51" spans="1:16" s="973" customFormat="1">
      <c r="A51" s="999" t="s">
        <v>328</v>
      </c>
      <c r="B51" s="461">
        <v>3016</v>
      </c>
      <c r="C51" s="461">
        <v>234</v>
      </c>
      <c r="D51" s="462">
        <v>244</v>
      </c>
      <c r="E51" s="461">
        <v>158</v>
      </c>
      <c r="F51" s="461">
        <v>2284</v>
      </c>
      <c r="G51" s="461">
        <v>1872</v>
      </c>
      <c r="H51" s="461">
        <v>411</v>
      </c>
      <c r="I51" s="461">
        <v>97</v>
      </c>
      <c r="J51" s="461" t="s">
        <v>878</v>
      </c>
    </row>
    <row r="52" spans="1:16">
      <c r="A52" s="999" t="s">
        <v>329</v>
      </c>
      <c r="B52" s="462">
        <v>6729</v>
      </c>
      <c r="C52" s="462">
        <v>291</v>
      </c>
      <c r="D52" s="1020">
        <v>267</v>
      </c>
      <c r="E52" s="462">
        <v>184</v>
      </c>
      <c r="F52" s="462">
        <v>5853</v>
      </c>
      <c r="G52" s="462">
        <v>4782</v>
      </c>
      <c r="H52" s="462">
        <v>1068</v>
      </c>
      <c r="I52" s="462">
        <v>134</v>
      </c>
      <c r="J52" s="462" t="s">
        <v>878</v>
      </c>
      <c r="K52" s="973"/>
      <c r="L52" s="973"/>
      <c r="M52" s="973"/>
      <c r="N52" s="973"/>
      <c r="O52" s="973"/>
      <c r="P52" s="973"/>
    </row>
    <row r="53" spans="1:16">
      <c r="A53" s="999" t="s">
        <v>330</v>
      </c>
      <c r="B53" s="461">
        <v>233</v>
      </c>
      <c r="C53" s="461">
        <v>95</v>
      </c>
      <c r="D53" s="462">
        <v>33</v>
      </c>
      <c r="E53" s="461">
        <v>50</v>
      </c>
      <c r="F53" s="461">
        <v>22</v>
      </c>
      <c r="G53" s="461">
        <v>22</v>
      </c>
      <c r="H53" s="461">
        <v>1</v>
      </c>
      <c r="I53" s="461">
        <v>33</v>
      </c>
      <c r="J53" s="461" t="s">
        <v>878</v>
      </c>
      <c r="K53" s="973"/>
      <c r="L53" s="973"/>
      <c r="M53" s="973"/>
      <c r="N53" s="973"/>
      <c r="O53" s="973"/>
      <c r="P53" s="973"/>
    </row>
    <row r="54" spans="1:16">
      <c r="A54" s="999" t="s">
        <v>331</v>
      </c>
      <c r="B54" s="462">
        <v>2577</v>
      </c>
      <c r="C54" s="462">
        <v>478</v>
      </c>
      <c r="D54" s="1020">
        <v>79</v>
      </c>
      <c r="E54" s="462">
        <v>349</v>
      </c>
      <c r="F54" s="462">
        <v>1632</v>
      </c>
      <c r="G54" s="462">
        <v>1434</v>
      </c>
      <c r="H54" s="462">
        <v>198</v>
      </c>
      <c r="I54" s="462">
        <v>40</v>
      </c>
      <c r="J54" s="462" t="s">
        <v>878</v>
      </c>
      <c r="K54" s="973"/>
      <c r="L54" s="973"/>
      <c r="M54" s="973"/>
      <c r="N54" s="973"/>
      <c r="O54" s="973"/>
      <c r="P54" s="973"/>
    </row>
    <row r="55" spans="1:16">
      <c r="A55" s="999" t="s">
        <v>332</v>
      </c>
      <c r="B55" s="461">
        <v>230</v>
      </c>
      <c r="C55" s="461">
        <v>88</v>
      </c>
      <c r="D55" s="462">
        <v>8</v>
      </c>
      <c r="E55" s="461">
        <v>10</v>
      </c>
      <c r="F55" s="461">
        <v>121</v>
      </c>
      <c r="G55" s="461">
        <v>120</v>
      </c>
      <c r="H55" s="461">
        <v>2</v>
      </c>
      <c r="I55" s="461">
        <v>3</v>
      </c>
      <c r="J55" s="461" t="s">
        <v>878</v>
      </c>
      <c r="K55" s="973"/>
      <c r="L55" s="973"/>
      <c r="M55" s="973"/>
      <c r="N55" s="973"/>
      <c r="O55" s="973"/>
      <c r="P55" s="973"/>
    </row>
    <row r="56" spans="1:16">
      <c r="A56" s="999" t="s">
        <v>333</v>
      </c>
      <c r="B56" s="461" t="s">
        <v>355</v>
      </c>
      <c r="C56" s="462" t="s">
        <v>355</v>
      </c>
      <c r="D56" s="1020" t="s">
        <v>355</v>
      </c>
      <c r="E56" s="462" t="s">
        <v>355</v>
      </c>
      <c r="F56" s="462" t="s">
        <v>355</v>
      </c>
      <c r="G56" s="462" t="s">
        <v>355</v>
      </c>
      <c r="H56" s="462" t="s">
        <v>355</v>
      </c>
      <c r="I56" s="462" t="s">
        <v>355</v>
      </c>
      <c r="J56" s="462" t="s">
        <v>878</v>
      </c>
      <c r="K56" s="973"/>
      <c r="L56" s="973"/>
      <c r="M56" s="973"/>
      <c r="N56" s="973"/>
      <c r="O56" s="973"/>
      <c r="P56" s="973"/>
    </row>
    <row r="57" spans="1:16">
      <c r="A57" s="999" t="s">
        <v>334</v>
      </c>
      <c r="B57" s="461">
        <v>1568</v>
      </c>
      <c r="C57" s="461">
        <v>105</v>
      </c>
      <c r="D57" s="462">
        <v>143</v>
      </c>
      <c r="E57" s="461">
        <v>92</v>
      </c>
      <c r="F57" s="461">
        <v>1153</v>
      </c>
      <c r="G57" s="461">
        <v>982</v>
      </c>
      <c r="H57" s="461">
        <v>171</v>
      </c>
      <c r="I57" s="461">
        <v>76</v>
      </c>
      <c r="J57" s="461" t="s">
        <v>878</v>
      </c>
      <c r="K57" s="973"/>
      <c r="L57" s="973"/>
      <c r="M57" s="973"/>
      <c r="N57" s="973"/>
      <c r="O57" s="973"/>
      <c r="P57" s="973"/>
    </row>
    <row r="58" spans="1:16">
      <c r="A58" s="999" t="s">
        <v>335</v>
      </c>
      <c r="B58" s="462">
        <v>3690</v>
      </c>
      <c r="C58" s="462">
        <v>29</v>
      </c>
      <c r="D58" s="1020">
        <v>41</v>
      </c>
      <c r="E58" s="462">
        <v>1463</v>
      </c>
      <c r="F58" s="462">
        <v>2139</v>
      </c>
      <c r="G58" s="462">
        <v>1961</v>
      </c>
      <c r="H58" s="462">
        <v>177</v>
      </c>
      <c r="I58" s="462">
        <v>18</v>
      </c>
      <c r="J58" s="462" t="s">
        <v>878</v>
      </c>
      <c r="K58" s="973"/>
      <c r="L58" s="973"/>
      <c r="M58" s="973"/>
      <c r="N58" s="973"/>
      <c r="O58" s="973"/>
      <c r="P58" s="973"/>
    </row>
    <row r="59" spans="1:16">
      <c r="A59" s="999" t="s">
        <v>336</v>
      </c>
      <c r="B59" s="461">
        <v>6693</v>
      </c>
      <c r="C59" s="461">
        <v>299</v>
      </c>
      <c r="D59" s="462">
        <v>164</v>
      </c>
      <c r="E59" s="461">
        <v>121</v>
      </c>
      <c r="F59" s="461">
        <v>5994</v>
      </c>
      <c r="G59" s="461">
        <v>5276</v>
      </c>
      <c r="H59" s="461">
        <v>715</v>
      </c>
      <c r="I59" s="461">
        <v>117</v>
      </c>
      <c r="J59" s="461" t="s">
        <v>878</v>
      </c>
      <c r="K59" s="973"/>
      <c r="L59" s="973"/>
      <c r="M59" s="973"/>
      <c r="N59" s="973"/>
      <c r="O59" s="973"/>
      <c r="P59" s="973"/>
    </row>
    <row r="60" spans="1:16">
      <c r="A60" s="999" t="s">
        <v>337</v>
      </c>
      <c r="B60" s="462">
        <v>7294</v>
      </c>
      <c r="C60" s="462">
        <v>1886</v>
      </c>
      <c r="D60" s="1020">
        <v>307</v>
      </c>
      <c r="E60" s="462">
        <v>1403</v>
      </c>
      <c r="F60" s="462">
        <v>3537</v>
      </c>
      <c r="G60" s="462">
        <v>3073</v>
      </c>
      <c r="H60" s="462">
        <v>463</v>
      </c>
      <c r="I60" s="462">
        <v>161</v>
      </c>
      <c r="J60" s="462" t="s">
        <v>878</v>
      </c>
      <c r="K60" s="973"/>
      <c r="L60" s="973"/>
      <c r="M60" s="973"/>
      <c r="N60" s="973"/>
      <c r="O60" s="973"/>
      <c r="P60" s="973"/>
    </row>
    <row r="61" spans="1:16">
      <c r="A61" s="999" t="s">
        <v>338</v>
      </c>
      <c r="B61" s="461">
        <v>3089</v>
      </c>
      <c r="C61" s="461">
        <v>88</v>
      </c>
      <c r="D61" s="462">
        <v>88</v>
      </c>
      <c r="E61" s="461">
        <v>2171</v>
      </c>
      <c r="F61" s="461">
        <v>686</v>
      </c>
      <c r="G61" s="461">
        <v>563</v>
      </c>
      <c r="H61" s="461">
        <v>122</v>
      </c>
      <c r="I61" s="461">
        <v>57</v>
      </c>
      <c r="J61" s="461" t="s">
        <v>878</v>
      </c>
      <c r="K61" s="973"/>
      <c r="L61" s="973"/>
      <c r="M61" s="973"/>
      <c r="N61" s="973"/>
      <c r="O61" s="973"/>
      <c r="P61" s="973"/>
    </row>
    <row r="62" spans="1:16">
      <c r="A62" s="999" t="s">
        <v>339</v>
      </c>
      <c r="B62" s="462">
        <v>265</v>
      </c>
      <c r="C62" s="462">
        <v>152</v>
      </c>
      <c r="D62" s="1020">
        <v>18</v>
      </c>
      <c r="E62" s="462">
        <v>16</v>
      </c>
      <c r="F62" s="462">
        <v>64</v>
      </c>
      <c r="G62" s="462">
        <v>49</v>
      </c>
      <c r="H62" s="462">
        <v>15</v>
      </c>
      <c r="I62" s="462">
        <v>15</v>
      </c>
      <c r="J62" s="462" t="s">
        <v>878</v>
      </c>
      <c r="K62" s="973"/>
      <c r="L62" s="973"/>
      <c r="M62" s="973"/>
      <c r="N62" s="973"/>
      <c r="O62" s="973"/>
      <c r="P62" s="973"/>
    </row>
    <row r="63" spans="1:16">
      <c r="A63" s="999" t="s">
        <v>340</v>
      </c>
      <c r="B63" s="461">
        <v>1702</v>
      </c>
      <c r="C63" s="461">
        <v>271</v>
      </c>
      <c r="D63" s="462">
        <v>65</v>
      </c>
      <c r="E63" s="461">
        <v>67</v>
      </c>
      <c r="F63" s="461">
        <v>1238</v>
      </c>
      <c r="G63" s="461">
        <v>1051</v>
      </c>
      <c r="H63" s="461">
        <v>186</v>
      </c>
      <c r="I63" s="461">
        <v>61</v>
      </c>
      <c r="J63" s="461" t="s">
        <v>878</v>
      </c>
      <c r="K63" s="973"/>
      <c r="L63" s="973"/>
      <c r="M63" s="973"/>
      <c r="N63" s="973"/>
      <c r="O63" s="973"/>
      <c r="P63" s="973"/>
    </row>
    <row r="64" spans="1:16">
      <c r="A64" s="999" t="s">
        <v>341</v>
      </c>
      <c r="B64" s="462">
        <v>2288</v>
      </c>
      <c r="C64" s="462">
        <v>146</v>
      </c>
      <c r="D64" s="1020">
        <v>51</v>
      </c>
      <c r="E64" s="462">
        <v>273</v>
      </c>
      <c r="F64" s="462">
        <v>1781</v>
      </c>
      <c r="G64" s="462">
        <v>1641</v>
      </c>
      <c r="H64" s="462">
        <v>139</v>
      </c>
      <c r="I64" s="462">
        <v>37</v>
      </c>
      <c r="J64" s="462" t="s">
        <v>878</v>
      </c>
      <c r="K64" s="973"/>
      <c r="L64" s="973"/>
      <c r="M64" s="973"/>
      <c r="N64" s="973"/>
      <c r="O64" s="973"/>
      <c r="P64" s="973"/>
    </row>
    <row r="65" spans="1:16">
      <c r="A65" s="999" t="s">
        <v>342</v>
      </c>
      <c r="B65" s="461">
        <v>2758</v>
      </c>
      <c r="C65" s="461">
        <v>92</v>
      </c>
      <c r="D65" s="462">
        <v>53</v>
      </c>
      <c r="E65" s="461">
        <v>42</v>
      </c>
      <c r="F65" s="461">
        <v>2537</v>
      </c>
      <c r="G65" s="461">
        <v>2307</v>
      </c>
      <c r="H65" s="461">
        <v>230</v>
      </c>
      <c r="I65" s="461">
        <v>33</v>
      </c>
      <c r="J65" s="461" t="s">
        <v>878</v>
      </c>
      <c r="K65" s="973"/>
      <c r="L65" s="973"/>
      <c r="M65" s="973"/>
      <c r="N65" s="973"/>
      <c r="O65" s="973"/>
      <c r="P65" s="973"/>
    </row>
    <row r="66" spans="1:16">
      <c r="A66" s="999" t="s">
        <v>343</v>
      </c>
      <c r="B66" s="462">
        <v>1150</v>
      </c>
      <c r="C66" s="462">
        <v>33</v>
      </c>
      <c r="D66" s="1020">
        <v>54</v>
      </c>
      <c r="E66" s="462">
        <v>37</v>
      </c>
      <c r="F66" s="462">
        <v>989</v>
      </c>
      <c r="G66" s="462">
        <v>852</v>
      </c>
      <c r="H66" s="462">
        <v>136</v>
      </c>
      <c r="I66" s="462">
        <v>37</v>
      </c>
      <c r="J66" s="462" t="s">
        <v>878</v>
      </c>
      <c r="K66" s="973"/>
      <c r="L66" s="973"/>
      <c r="M66" s="973"/>
      <c r="N66" s="973"/>
      <c r="O66" s="973"/>
      <c r="P66" s="973"/>
    </row>
    <row r="67" spans="1:16" ht="20.25" customHeight="1">
      <c r="A67" s="999" t="s">
        <v>1120</v>
      </c>
      <c r="B67" s="691">
        <v>43087</v>
      </c>
      <c r="C67" s="691">
        <v>3740</v>
      </c>
      <c r="D67" s="691">
        <v>1630</v>
      </c>
      <c r="E67" s="691">
        <v>6480</v>
      </c>
      <c r="F67" s="691">
        <v>30308</v>
      </c>
      <c r="G67" s="691">
        <v>26252</v>
      </c>
      <c r="H67" s="691">
        <v>4043</v>
      </c>
      <c r="I67" s="691">
        <v>928</v>
      </c>
      <c r="J67" s="691">
        <v>801</v>
      </c>
      <c r="K67" s="973"/>
      <c r="L67" s="973"/>
      <c r="M67" s="973"/>
      <c r="N67" s="973"/>
      <c r="O67" s="973"/>
      <c r="P67" s="973"/>
    </row>
    <row r="68" spans="1:16" s="950" customFormat="1">
      <c r="A68" s="812"/>
      <c r="B68" s="458"/>
      <c r="C68" s="670"/>
      <c r="D68" s="670"/>
      <c r="E68" s="670"/>
      <c r="F68" s="670"/>
      <c r="G68" s="670"/>
      <c r="H68" s="670"/>
      <c r="I68" s="670"/>
      <c r="J68" s="670"/>
    </row>
    <row r="69" spans="1:16" s="950" customFormat="1" ht="13">
      <c r="A69" s="811"/>
      <c r="B69" s="1294" t="s">
        <v>91</v>
      </c>
      <c r="C69" s="1294"/>
      <c r="D69" s="1294"/>
      <c r="E69" s="1294"/>
      <c r="F69" s="1294"/>
      <c r="G69" s="1294"/>
      <c r="H69" s="1294"/>
      <c r="I69" s="1294"/>
      <c r="J69" s="1294"/>
    </row>
    <row r="70" spans="1:16" s="950" customFormat="1">
      <c r="A70" s="812"/>
      <c r="B70" s="458"/>
      <c r="C70" s="459"/>
      <c r="D70" s="459"/>
      <c r="E70" s="459"/>
      <c r="F70" s="459"/>
      <c r="G70" s="459"/>
      <c r="H70" s="459"/>
      <c r="I70" s="459"/>
      <c r="J70" s="459"/>
    </row>
    <row r="71" spans="1:16" s="950" customFormat="1">
      <c r="A71" s="999" t="s">
        <v>328</v>
      </c>
      <c r="B71" s="470">
        <v>100</v>
      </c>
      <c r="C71" s="471">
        <v>7.7462701314099398</v>
      </c>
      <c r="D71" s="471">
        <v>8.101966208872641</v>
      </c>
      <c r="E71" s="471">
        <v>5.226756249382472</v>
      </c>
      <c r="F71" s="471">
        <v>75.713862266574452</v>
      </c>
      <c r="G71" s="471">
        <v>62.059085070645196</v>
      </c>
      <c r="H71" s="471">
        <v>13.615255409544512</v>
      </c>
      <c r="I71" s="471">
        <v>3.2111451437604979</v>
      </c>
      <c r="J71" s="471" t="s">
        <v>423</v>
      </c>
    </row>
    <row r="72" spans="1:16" s="950" customFormat="1">
      <c r="A72" s="999" t="s">
        <v>329</v>
      </c>
      <c r="B72" s="470">
        <v>100</v>
      </c>
      <c r="C72" s="471">
        <v>4.3220263927021518</v>
      </c>
      <c r="D72" s="471">
        <v>3.967761934283943</v>
      </c>
      <c r="E72" s="471">
        <v>2.736692941280666</v>
      </c>
      <c r="F72" s="471">
        <v>86.980781153130806</v>
      </c>
      <c r="G72" s="471">
        <v>71.056593747232313</v>
      </c>
      <c r="H72" s="471">
        <v>15.875476042866</v>
      </c>
      <c r="I72" s="471">
        <v>1.9927375786024266</v>
      </c>
      <c r="J72" s="471" t="s">
        <v>423</v>
      </c>
    </row>
    <row r="73" spans="1:16" s="950" customFormat="1">
      <c r="A73" s="999" t="s">
        <v>330</v>
      </c>
      <c r="B73" s="470">
        <v>100</v>
      </c>
      <c r="C73" s="471">
        <v>40.717029449423812</v>
      </c>
      <c r="D73" s="471">
        <v>14.084507042253522</v>
      </c>
      <c r="E73" s="471">
        <v>21.510883482714469</v>
      </c>
      <c r="F73" s="471">
        <v>9.6030729833546733</v>
      </c>
      <c r="G73" s="471">
        <v>9.2189500640204862</v>
      </c>
      <c r="H73" s="471">
        <v>0.38412291933418696</v>
      </c>
      <c r="I73" s="471">
        <v>14.084507042253522</v>
      </c>
      <c r="J73" s="471" t="s">
        <v>423</v>
      </c>
    </row>
    <row r="74" spans="1:16" s="950" customFormat="1">
      <c r="A74" s="999" t="s">
        <v>331</v>
      </c>
      <c r="B74" s="470">
        <v>100</v>
      </c>
      <c r="C74" s="471">
        <v>18.533934558908545</v>
      </c>
      <c r="D74" s="471">
        <v>3.0755000578101517</v>
      </c>
      <c r="E74" s="471">
        <v>13.516013411955139</v>
      </c>
      <c r="F74" s="471">
        <v>63.31367788183605</v>
      </c>
      <c r="G74" s="471">
        <v>55.624927737310671</v>
      </c>
      <c r="H74" s="471">
        <v>7.6771881142328589</v>
      </c>
      <c r="I74" s="471">
        <v>1.5608740894901145</v>
      </c>
      <c r="J74" s="471" t="s">
        <v>423</v>
      </c>
    </row>
    <row r="75" spans="1:16" s="950" customFormat="1">
      <c r="A75" s="999" t="s">
        <v>332</v>
      </c>
      <c r="B75" s="470">
        <v>100</v>
      </c>
      <c r="C75" s="471">
        <v>38.212435233160619</v>
      </c>
      <c r="D75" s="471">
        <v>3.2383419689119171</v>
      </c>
      <c r="E75" s="471">
        <v>4.4041450777202069</v>
      </c>
      <c r="F75" s="471">
        <v>52.84974093264249</v>
      </c>
      <c r="G75" s="471">
        <v>51.943005181347154</v>
      </c>
      <c r="H75" s="471">
        <v>0.77720207253886009</v>
      </c>
      <c r="I75" s="471">
        <v>1.4248704663212435</v>
      </c>
      <c r="J75" s="471" t="s">
        <v>423</v>
      </c>
    </row>
    <row r="76" spans="1:16" s="950" customFormat="1">
      <c r="A76" s="999" t="s">
        <v>333</v>
      </c>
      <c r="B76" s="461" t="s">
        <v>355</v>
      </c>
      <c r="C76" s="462" t="s">
        <v>355</v>
      </c>
      <c r="D76" s="1020" t="s">
        <v>355</v>
      </c>
      <c r="E76" s="462" t="s">
        <v>355</v>
      </c>
      <c r="F76" s="462" t="s">
        <v>355</v>
      </c>
      <c r="G76" s="462" t="s">
        <v>355</v>
      </c>
      <c r="H76" s="462" t="s">
        <v>355</v>
      </c>
      <c r="I76" s="462" t="s">
        <v>355</v>
      </c>
      <c r="J76" s="471" t="s">
        <v>423</v>
      </c>
    </row>
    <row r="77" spans="1:16" s="950" customFormat="1">
      <c r="A77" s="999" t="s">
        <v>334</v>
      </c>
      <c r="B77" s="470">
        <v>100</v>
      </c>
      <c r="C77" s="471">
        <v>6.66920007600228</v>
      </c>
      <c r="D77" s="471">
        <v>9.1202736082082456</v>
      </c>
      <c r="E77" s="471">
        <v>5.8711761352840588</v>
      </c>
      <c r="F77" s="471">
        <v>73.532205966178992</v>
      </c>
      <c r="G77" s="471">
        <v>62.58787763632909</v>
      </c>
      <c r="H77" s="471">
        <v>10.906327189815695</v>
      </c>
      <c r="I77" s="471">
        <v>4.8261447843435299</v>
      </c>
      <c r="J77" s="471" t="s">
        <v>423</v>
      </c>
    </row>
    <row r="78" spans="1:16" s="950" customFormat="1">
      <c r="A78" s="999" t="s">
        <v>335</v>
      </c>
      <c r="B78" s="470">
        <v>100</v>
      </c>
      <c r="C78" s="471">
        <v>0.77531901146826043</v>
      </c>
      <c r="D78" s="471">
        <v>1.1064448392828299</v>
      </c>
      <c r="E78" s="471">
        <v>39.662413180423194</v>
      </c>
      <c r="F78" s="471">
        <v>57.963172346955261</v>
      </c>
      <c r="G78" s="471">
        <v>53.157809723792603</v>
      </c>
      <c r="H78" s="471">
        <v>4.7892101437570664</v>
      </c>
      <c r="I78" s="471">
        <v>0.50072686157325152</v>
      </c>
      <c r="J78" s="471" t="s">
        <v>423</v>
      </c>
    </row>
    <row r="79" spans="1:16" s="950" customFormat="1">
      <c r="A79" s="999" t="s">
        <v>336</v>
      </c>
      <c r="B79" s="470">
        <v>100</v>
      </c>
      <c r="C79" s="471">
        <v>4.4610658474689462</v>
      </c>
      <c r="D79" s="471">
        <v>2.4486888384310581</v>
      </c>
      <c r="E79" s="471">
        <v>1.803125417390143</v>
      </c>
      <c r="F79" s="471">
        <v>89.541872579137177</v>
      </c>
      <c r="G79" s="471">
        <v>78.82997195138239</v>
      </c>
      <c r="H79" s="471">
        <v>10.676283335559415</v>
      </c>
      <c r="I79" s="471">
        <v>1.7452473175726815</v>
      </c>
      <c r="J79" s="471" t="s">
        <v>423</v>
      </c>
    </row>
    <row r="80" spans="1:16" s="950" customFormat="1">
      <c r="A80" s="999" t="s">
        <v>337</v>
      </c>
      <c r="B80" s="470">
        <v>100</v>
      </c>
      <c r="C80" s="471">
        <v>25.862068965517242</v>
      </c>
      <c r="D80" s="471">
        <v>4.2082039548945902</v>
      </c>
      <c r="E80" s="471">
        <v>19.231083510377513</v>
      </c>
      <c r="F80" s="471">
        <v>48.488315084164078</v>
      </c>
      <c r="G80" s="471">
        <v>42.126981532930216</v>
      </c>
      <c r="H80" s="471">
        <v>6.3409053766955381</v>
      </c>
      <c r="I80" s="471">
        <v>2.2062428501389117</v>
      </c>
      <c r="J80" s="471" t="s">
        <v>423</v>
      </c>
    </row>
    <row r="81" spans="1:18" s="950" customFormat="1">
      <c r="A81" s="999" t="s">
        <v>338</v>
      </c>
      <c r="B81" s="470">
        <v>100</v>
      </c>
      <c r="C81" s="471">
        <v>2.8359216745442271</v>
      </c>
      <c r="D81" s="471">
        <v>2.8648596508150863</v>
      </c>
      <c r="E81" s="471">
        <v>70.261406385646765</v>
      </c>
      <c r="F81" s="471">
        <v>22.195427799749204</v>
      </c>
      <c r="G81" s="471">
        <v>18.23092505064146</v>
      </c>
      <c r="H81" s="471">
        <v>3.9548567570174593</v>
      </c>
      <c r="I81" s="471">
        <v>1.8423844892447188</v>
      </c>
      <c r="J81" s="471" t="s">
        <v>423</v>
      </c>
    </row>
    <row r="82" spans="1:18" s="950" customFormat="1">
      <c r="A82" s="999" t="s">
        <v>339</v>
      </c>
      <c r="B82" s="470">
        <v>100</v>
      </c>
      <c r="C82" s="471">
        <v>57.415730337078649</v>
      </c>
      <c r="D82" s="471">
        <v>6.7415730337078648</v>
      </c>
      <c r="E82" s="471">
        <v>6.0674157303370784</v>
      </c>
      <c r="F82" s="471">
        <v>24.04494382022472</v>
      </c>
      <c r="G82" s="471">
        <v>18.426966292134832</v>
      </c>
      <c r="H82" s="471">
        <v>5.617977528089888</v>
      </c>
      <c r="I82" s="471">
        <v>5.7303370786516856</v>
      </c>
      <c r="J82" s="471" t="s">
        <v>423</v>
      </c>
    </row>
    <row r="83" spans="1:18" s="950" customFormat="1">
      <c r="A83" s="999" t="s">
        <v>340</v>
      </c>
      <c r="B83" s="470">
        <v>100</v>
      </c>
      <c r="C83" s="471">
        <v>15.95446584938704</v>
      </c>
      <c r="D83" s="471">
        <v>3.8003502626970227</v>
      </c>
      <c r="E83" s="471">
        <v>3.9404553415061296</v>
      </c>
      <c r="F83" s="471">
        <v>72.749562171628725</v>
      </c>
      <c r="G83" s="471">
        <v>61.768826619964976</v>
      </c>
      <c r="H83" s="471">
        <v>10.945709281961472</v>
      </c>
      <c r="I83" s="471">
        <v>3.5726795096322244</v>
      </c>
      <c r="J83" s="471" t="s">
        <v>423</v>
      </c>
    </row>
    <row r="84" spans="1:18" s="950" customFormat="1">
      <c r="A84" s="999" t="s">
        <v>341</v>
      </c>
      <c r="B84" s="470">
        <v>100</v>
      </c>
      <c r="C84" s="471">
        <v>6.3818702787184165</v>
      </c>
      <c r="D84" s="471">
        <v>2.2401667100807501</v>
      </c>
      <c r="E84" s="471">
        <v>11.917165928627247</v>
      </c>
      <c r="F84" s="471">
        <v>77.832768950247456</v>
      </c>
      <c r="G84" s="471">
        <v>71.724407397759833</v>
      </c>
      <c r="H84" s="471">
        <v>6.0823131023704091</v>
      </c>
      <c r="I84" s="471">
        <v>1.6280281323261265</v>
      </c>
      <c r="J84" s="471" t="s">
        <v>423</v>
      </c>
    </row>
    <row r="85" spans="1:18" s="950" customFormat="1">
      <c r="A85" s="999" t="s">
        <v>342</v>
      </c>
      <c r="B85" s="470">
        <v>100</v>
      </c>
      <c r="C85" s="471">
        <v>3.3282904689863844</v>
      </c>
      <c r="D85" s="471">
        <v>1.9234925437648585</v>
      </c>
      <c r="E85" s="471">
        <v>1.5344715798573589</v>
      </c>
      <c r="F85" s="471">
        <v>92.014264102009946</v>
      </c>
      <c r="G85" s="471">
        <v>83.6503133779987</v>
      </c>
      <c r="H85" s="471">
        <v>8.3423384482385998</v>
      </c>
      <c r="I85" s="471">
        <v>1.1994813053814566</v>
      </c>
      <c r="J85" s="471" t="s">
        <v>423</v>
      </c>
    </row>
    <row r="86" spans="1:18" s="950" customFormat="1">
      <c r="A86" s="999" t="s">
        <v>343</v>
      </c>
      <c r="B86" s="470">
        <v>100</v>
      </c>
      <c r="C86" s="471">
        <v>2.9038112522686026</v>
      </c>
      <c r="D86" s="471">
        <v>4.6668395125745397</v>
      </c>
      <c r="E86" s="471">
        <v>3.2149338864402384</v>
      </c>
      <c r="F86" s="471">
        <v>86.051335234638316</v>
      </c>
      <c r="G86" s="471">
        <v>74.150894477573246</v>
      </c>
      <c r="H86" s="471">
        <v>11.874513870884106</v>
      </c>
      <c r="I86" s="471">
        <v>3.1890070002592688</v>
      </c>
      <c r="J86" s="471" t="s">
        <v>423</v>
      </c>
    </row>
    <row r="87" spans="1:18" s="950" customFormat="1" ht="20.149999999999999" customHeight="1">
      <c r="A87" s="999" t="s">
        <v>1120</v>
      </c>
      <c r="B87" s="470">
        <v>100</v>
      </c>
      <c r="C87" s="471">
        <v>8.6806468122778142</v>
      </c>
      <c r="D87" s="471">
        <v>3.7832155257078832</v>
      </c>
      <c r="E87" s="471">
        <v>15.039492067005105</v>
      </c>
      <c r="F87" s="471">
        <v>70.342910101946245</v>
      </c>
      <c r="G87" s="471">
        <v>60.929135600957217</v>
      </c>
      <c r="H87" s="471">
        <v>9.3847260453985868</v>
      </c>
      <c r="I87" s="471">
        <v>2.153735493062952</v>
      </c>
      <c r="J87" s="471" t="s">
        <v>423</v>
      </c>
    </row>
    <row r="88" spans="1:18" ht="13">
      <c r="B88" s="869"/>
      <c r="C88" s="977"/>
      <c r="D88" s="977"/>
      <c r="E88" s="977"/>
      <c r="F88" s="977"/>
      <c r="G88" s="977"/>
      <c r="H88" s="977"/>
      <c r="I88" s="977"/>
      <c r="J88" s="977"/>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1650</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1651</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1680</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1681</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1248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1162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2000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2.453125" style="812" customWidth="1"/>
    <col min="3" max="10" width="12.453125" style="961" customWidth="1"/>
    <col min="11" max="16384" width="11.54296875" style="811"/>
  </cols>
  <sheetData>
    <row r="1" spans="1:16" ht="13">
      <c r="A1" s="257" t="s">
        <v>263</v>
      </c>
    </row>
    <row r="3" spans="1:16" ht="15">
      <c r="A3" s="850" t="s">
        <v>1171</v>
      </c>
      <c r="B3" s="1002" t="s">
        <v>1168</v>
      </c>
      <c r="D3" s="1002"/>
      <c r="E3" s="1002"/>
      <c r="F3" s="1002"/>
      <c r="G3" s="1002"/>
      <c r="H3" s="1002"/>
      <c r="I3" s="1002"/>
      <c r="J3" s="1002"/>
    </row>
    <row r="5" spans="1:16" ht="15.75" customHeight="1">
      <c r="A5" s="1429" t="s">
        <v>327</v>
      </c>
      <c r="B5" s="1409" t="s">
        <v>664</v>
      </c>
      <c r="C5" s="1431" t="s">
        <v>559</v>
      </c>
      <c r="D5" s="1436"/>
      <c r="E5" s="1436"/>
      <c r="F5" s="1436"/>
      <c r="G5" s="1436"/>
      <c r="H5" s="1436"/>
      <c r="I5" s="1434"/>
      <c r="J5" s="1431" t="s">
        <v>1119</v>
      </c>
    </row>
    <row r="6" spans="1:16" ht="15.75" customHeight="1">
      <c r="A6" s="1429"/>
      <c r="B6" s="1409"/>
      <c r="C6" s="1411" t="s">
        <v>1111</v>
      </c>
      <c r="D6" s="1429"/>
      <c r="E6" s="1327" t="s">
        <v>1157</v>
      </c>
      <c r="F6" s="1327" t="s">
        <v>1158</v>
      </c>
      <c r="G6" s="1411" t="s">
        <v>164</v>
      </c>
      <c r="H6" s="1429"/>
      <c r="I6" s="1327" t="s">
        <v>1161</v>
      </c>
      <c r="J6" s="1431"/>
    </row>
    <row r="7" spans="1:16" ht="79.5" customHeight="1">
      <c r="A7" s="1429"/>
      <c r="B7" s="1409"/>
      <c r="C7" s="843" t="s">
        <v>1113</v>
      </c>
      <c r="D7" s="843" t="s">
        <v>1052</v>
      </c>
      <c r="E7" s="1437"/>
      <c r="F7" s="1437"/>
      <c r="G7" s="912" t="s">
        <v>1159</v>
      </c>
      <c r="H7" s="912" t="s">
        <v>1160</v>
      </c>
      <c r="I7" s="1437"/>
      <c r="J7" s="1431"/>
    </row>
    <row r="8" spans="1:16">
      <c r="A8" s="974"/>
      <c r="B8" s="974"/>
      <c r="C8" s="974"/>
      <c r="D8" s="974"/>
      <c r="E8" s="974"/>
      <c r="F8" s="974"/>
      <c r="G8" s="974"/>
      <c r="H8" s="974"/>
      <c r="I8" s="974"/>
      <c r="J8" s="974"/>
    </row>
    <row r="9" spans="1:16" ht="13">
      <c r="B9" s="1435" t="s">
        <v>71</v>
      </c>
      <c r="C9" s="1435"/>
      <c r="D9" s="1435"/>
      <c r="E9" s="1435"/>
      <c r="F9" s="1435"/>
      <c r="G9" s="1435"/>
      <c r="H9" s="1435"/>
      <c r="I9" s="1435"/>
      <c r="J9" s="1435"/>
    </row>
    <row r="10" spans="1:16" s="973" customFormat="1">
      <c r="A10" s="812"/>
      <c r="B10" s="458"/>
      <c r="C10" s="459"/>
      <c r="D10" s="460"/>
      <c r="E10" s="459"/>
      <c r="F10" s="459"/>
      <c r="G10" s="459"/>
      <c r="H10" s="459"/>
      <c r="I10" s="459"/>
      <c r="J10" s="459"/>
    </row>
    <row r="11" spans="1:16" s="973" customFormat="1">
      <c r="A11" s="999" t="s">
        <v>328</v>
      </c>
      <c r="B11" s="461">
        <v>8255</v>
      </c>
      <c r="C11" s="461">
        <v>784</v>
      </c>
      <c r="D11" s="462">
        <v>449</v>
      </c>
      <c r="E11" s="461">
        <v>254</v>
      </c>
      <c r="F11" s="461">
        <v>6492</v>
      </c>
      <c r="G11" s="461">
        <v>5188</v>
      </c>
      <c r="H11" s="461">
        <v>1275</v>
      </c>
      <c r="I11" s="461">
        <v>276</v>
      </c>
      <c r="J11" s="461" t="s">
        <v>878</v>
      </c>
    </row>
    <row r="12" spans="1:16">
      <c r="A12" s="999" t="s">
        <v>329</v>
      </c>
      <c r="B12" s="461">
        <v>19178</v>
      </c>
      <c r="C12" s="462">
        <v>795</v>
      </c>
      <c r="D12" s="1020">
        <v>543</v>
      </c>
      <c r="E12" s="462">
        <v>296</v>
      </c>
      <c r="F12" s="462">
        <v>17117</v>
      </c>
      <c r="G12" s="462">
        <v>13780</v>
      </c>
      <c r="H12" s="462">
        <v>3271</v>
      </c>
      <c r="I12" s="462">
        <v>427</v>
      </c>
      <c r="J12" s="462" t="s">
        <v>878</v>
      </c>
      <c r="K12" s="973"/>
      <c r="L12" s="973"/>
      <c r="M12" s="973"/>
      <c r="N12" s="973"/>
      <c r="O12" s="973"/>
      <c r="P12" s="973"/>
    </row>
    <row r="13" spans="1:16">
      <c r="A13" s="999" t="s">
        <v>330</v>
      </c>
      <c r="B13" s="461">
        <v>488</v>
      </c>
      <c r="C13" s="461">
        <v>234</v>
      </c>
      <c r="D13" s="462">
        <v>62</v>
      </c>
      <c r="E13" s="461">
        <v>78</v>
      </c>
      <c r="F13" s="461">
        <v>63</v>
      </c>
      <c r="G13" s="461">
        <v>62</v>
      </c>
      <c r="H13" s="461">
        <v>1</v>
      </c>
      <c r="I13" s="461">
        <v>51</v>
      </c>
      <c r="J13" s="461" t="s">
        <v>878</v>
      </c>
      <c r="K13" s="973"/>
      <c r="L13" s="973"/>
      <c r="M13" s="973"/>
      <c r="N13" s="973"/>
      <c r="O13" s="973"/>
      <c r="P13" s="973"/>
    </row>
    <row r="14" spans="1:16">
      <c r="A14" s="999" t="s">
        <v>331</v>
      </c>
      <c r="B14" s="461">
        <v>7530</v>
      </c>
      <c r="C14" s="462">
        <v>1592</v>
      </c>
      <c r="D14" s="1020">
        <v>127</v>
      </c>
      <c r="E14" s="462">
        <v>61</v>
      </c>
      <c r="F14" s="462">
        <v>5593</v>
      </c>
      <c r="G14" s="462">
        <v>4945</v>
      </c>
      <c r="H14" s="462">
        <v>641</v>
      </c>
      <c r="I14" s="462">
        <v>157</v>
      </c>
      <c r="J14" s="462" t="s">
        <v>878</v>
      </c>
      <c r="K14" s="973"/>
      <c r="L14" s="973"/>
      <c r="M14" s="973"/>
      <c r="N14" s="973"/>
      <c r="O14" s="973"/>
      <c r="P14" s="973"/>
    </row>
    <row r="15" spans="1:16">
      <c r="A15" s="999" t="s">
        <v>332</v>
      </c>
      <c r="B15" s="461">
        <v>400</v>
      </c>
      <c r="C15" s="461">
        <v>221</v>
      </c>
      <c r="D15" s="462">
        <v>14</v>
      </c>
      <c r="E15" s="461">
        <v>16</v>
      </c>
      <c r="F15" s="461">
        <v>137</v>
      </c>
      <c r="G15" s="461">
        <v>129</v>
      </c>
      <c r="H15" s="461">
        <v>8</v>
      </c>
      <c r="I15" s="461">
        <v>12</v>
      </c>
      <c r="J15" s="461" t="s">
        <v>878</v>
      </c>
      <c r="K15" s="973"/>
      <c r="L15" s="973"/>
      <c r="M15" s="973"/>
      <c r="N15" s="973"/>
      <c r="O15" s="973"/>
      <c r="P15" s="973"/>
    </row>
    <row r="16" spans="1:16">
      <c r="A16" s="999" t="s">
        <v>333</v>
      </c>
      <c r="B16" s="461">
        <v>484</v>
      </c>
      <c r="C16" s="462">
        <v>94</v>
      </c>
      <c r="D16" s="1020">
        <v>36</v>
      </c>
      <c r="E16" s="462">
        <v>40</v>
      </c>
      <c r="F16" s="462">
        <v>289</v>
      </c>
      <c r="G16" s="462">
        <v>281</v>
      </c>
      <c r="H16" s="462">
        <v>8</v>
      </c>
      <c r="I16" s="462">
        <v>25</v>
      </c>
      <c r="J16" s="462" t="s">
        <v>878</v>
      </c>
      <c r="K16" s="973"/>
      <c r="L16" s="973"/>
      <c r="M16" s="973"/>
      <c r="N16" s="973"/>
      <c r="O16" s="973"/>
      <c r="P16" s="973"/>
    </row>
    <row r="17" spans="1:16">
      <c r="A17" s="999" t="s">
        <v>334</v>
      </c>
      <c r="B17" s="461">
        <v>4397</v>
      </c>
      <c r="C17" s="461">
        <v>368</v>
      </c>
      <c r="D17" s="462">
        <v>273</v>
      </c>
      <c r="E17" s="461">
        <v>147</v>
      </c>
      <c r="F17" s="461">
        <v>3396</v>
      </c>
      <c r="G17" s="461">
        <v>2836</v>
      </c>
      <c r="H17" s="461">
        <v>556</v>
      </c>
      <c r="I17" s="461">
        <v>214</v>
      </c>
      <c r="J17" s="461" t="s">
        <v>878</v>
      </c>
      <c r="K17" s="973"/>
      <c r="L17" s="973"/>
      <c r="M17" s="973"/>
      <c r="N17" s="973"/>
      <c r="O17" s="973"/>
      <c r="P17" s="973"/>
    </row>
    <row r="18" spans="1:16">
      <c r="A18" s="999" t="s">
        <v>335</v>
      </c>
      <c r="B18" s="461">
        <v>10680</v>
      </c>
      <c r="C18" s="462">
        <v>120</v>
      </c>
      <c r="D18" s="1020">
        <v>78</v>
      </c>
      <c r="E18" s="462">
        <v>2305</v>
      </c>
      <c r="F18" s="462">
        <v>8065</v>
      </c>
      <c r="G18" s="462">
        <v>7489</v>
      </c>
      <c r="H18" s="462">
        <v>569</v>
      </c>
      <c r="I18" s="462">
        <v>112</v>
      </c>
      <c r="J18" s="462" t="s">
        <v>878</v>
      </c>
      <c r="K18" s="973"/>
      <c r="L18" s="973"/>
      <c r="M18" s="973"/>
      <c r="N18" s="973"/>
      <c r="O18" s="973"/>
      <c r="P18" s="973"/>
    </row>
    <row r="19" spans="1:16">
      <c r="A19" s="999" t="s">
        <v>336</v>
      </c>
      <c r="B19" s="461">
        <v>21998</v>
      </c>
      <c r="C19" s="461">
        <v>966</v>
      </c>
      <c r="D19" s="462">
        <v>339</v>
      </c>
      <c r="E19" s="461">
        <v>203</v>
      </c>
      <c r="F19" s="461">
        <v>20110</v>
      </c>
      <c r="G19" s="461">
        <v>17418</v>
      </c>
      <c r="H19" s="461">
        <v>2546</v>
      </c>
      <c r="I19" s="461">
        <v>381</v>
      </c>
      <c r="J19" s="461" t="s">
        <v>878</v>
      </c>
      <c r="K19" s="973"/>
      <c r="L19" s="973"/>
      <c r="M19" s="973"/>
      <c r="N19" s="973"/>
      <c r="O19" s="973"/>
      <c r="P19" s="973"/>
    </row>
    <row r="20" spans="1:16">
      <c r="A20" s="999" t="s">
        <v>337</v>
      </c>
      <c r="B20" s="461">
        <v>31410</v>
      </c>
      <c r="C20" s="462">
        <v>5970</v>
      </c>
      <c r="D20" s="1020">
        <v>580</v>
      </c>
      <c r="E20" s="462">
        <v>14260</v>
      </c>
      <c r="F20" s="462">
        <v>10123</v>
      </c>
      <c r="G20" s="462">
        <v>8371</v>
      </c>
      <c r="H20" s="462">
        <v>1727</v>
      </c>
      <c r="I20" s="462">
        <v>478</v>
      </c>
      <c r="J20" s="462" t="s">
        <v>878</v>
      </c>
      <c r="K20" s="973"/>
      <c r="L20" s="973"/>
      <c r="M20" s="973"/>
      <c r="N20" s="973"/>
      <c r="O20" s="973"/>
      <c r="P20" s="973"/>
    </row>
    <row r="21" spans="1:16">
      <c r="A21" s="999" t="s">
        <v>338</v>
      </c>
      <c r="B21" s="461">
        <v>10714</v>
      </c>
      <c r="C21" s="461">
        <v>252</v>
      </c>
      <c r="D21" s="462">
        <v>172</v>
      </c>
      <c r="E21" s="461">
        <v>7496</v>
      </c>
      <c r="F21" s="461">
        <v>2624</v>
      </c>
      <c r="G21" s="461">
        <v>2239</v>
      </c>
      <c r="H21" s="461">
        <v>378</v>
      </c>
      <c r="I21" s="461">
        <v>168</v>
      </c>
      <c r="J21" s="461" t="s">
        <v>878</v>
      </c>
      <c r="K21" s="973"/>
      <c r="L21" s="973"/>
      <c r="M21" s="973"/>
      <c r="N21" s="973"/>
      <c r="O21" s="973"/>
      <c r="P21" s="973"/>
    </row>
    <row r="22" spans="1:16">
      <c r="A22" s="999" t="s">
        <v>339</v>
      </c>
      <c r="B22" s="461">
        <v>976</v>
      </c>
      <c r="C22" s="462">
        <v>612</v>
      </c>
      <c r="D22" s="1020">
        <v>33</v>
      </c>
      <c r="E22" s="462">
        <v>25</v>
      </c>
      <c r="F22" s="462">
        <v>263</v>
      </c>
      <c r="G22" s="462">
        <v>213</v>
      </c>
      <c r="H22" s="462">
        <v>49</v>
      </c>
      <c r="I22" s="462">
        <v>43</v>
      </c>
      <c r="J22" s="462" t="s">
        <v>878</v>
      </c>
      <c r="K22" s="973"/>
      <c r="L22" s="973"/>
      <c r="M22" s="973"/>
      <c r="N22" s="973"/>
      <c r="O22" s="973"/>
      <c r="P22" s="973"/>
    </row>
    <row r="23" spans="1:16">
      <c r="A23" s="999" t="s">
        <v>340</v>
      </c>
      <c r="B23" s="461">
        <v>5939</v>
      </c>
      <c r="C23" s="461">
        <v>1086</v>
      </c>
      <c r="D23" s="462">
        <v>119</v>
      </c>
      <c r="E23" s="461">
        <v>101</v>
      </c>
      <c r="F23" s="461">
        <v>4430</v>
      </c>
      <c r="G23" s="461">
        <v>3820</v>
      </c>
      <c r="H23" s="461">
        <v>603</v>
      </c>
      <c r="I23" s="461">
        <v>202</v>
      </c>
      <c r="J23" s="461" t="s">
        <v>878</v>
      </c>
      <c r="K23" s="973"/>
      <c r="L23" s="973"/>
      <c r="M23" s="973"/>
      <c r="N23" s="973"/>
      <c r="O23" s="973"/>
      <c r="P23" s="973"/>
    </row>
    <row r="24" spans="1:16">
      <c r="A24" s="999" t="s">
        <v>341</v>
      </c>
      <c r="B24" s="461">
        <v>9984</v>
      </c>
      <c r="C24" s="462">
        <v>563</v>
      </c>
      <c r="D24" s="1020">
        <v>94</v>
      </c>
      <c r="E24" s="462">
        <v>3474</v>
      </c>
      <c r="F24" s="462">
        <v>5731</v>
      </c>
      <c r="G24" s="462">
        <v>5257</v>
      </c>
      <c r="H24" s="462">
        <v>465</v>
      </c>
      <c r="I24" s="462">
        <v>122</v>
      </c>
      <c r="J24" s="462" t="s">
        <v>878</v>
      </c>
      <c r="K24" s="973"/>
      <c r="L24" s="973"/>
      <c r="M24" s="973"/>
      <c r="N24" s="973"/>
      <c r="O24" s="973"/>
      <c r="P24" s="973"/>
    </row>
    <row r="25" spans="1:16">
      <c r="A25" s="999" t="s">
        <v>342</v>
      </c>
      <c r="B25" s="461">
        <v>9534</v>
      </c>
      <c r="C25" s="461">
        <v>192</v>
      </c>
      <c r="D25" s="462">
        <v>105</v>
      </c>
      <c r="E25" s="461">
        <v>68</v>
      </c>
      <c r="F25" s="461">
        <v>9045</v>
      </c>
      <c r="G25" s="461">
        <v>8215</v>
      </c>
      <c r="H25" s="461">
        <v>818</v>
      </c>
      <c r="I25" s="461">
        <v>124</v>
      </c>
      <c r="J25" s="461" t="s">
        <v>878</v>
      </c>
      <c r="K25" s="973"/>
      <c r="L25" s="973"/>
      <c r="M25" s="973"/>
      <c r="N25" s="973"/>
      <c r="O25" s="973"/>
      <c r="P25" s="973"/>
    </row>
    <row r="26" spans="1:16">
      <c r="A26" s="999" t="s">
        <v>343</v>
      </c>
      <c r="B26" s="461">
        <v>3757</v>
      </c>
      <c r="C26" s="462">
        <v>150</v>
      </c>
      <c r="D26" s="1020">
        <v>91</v>
      </c>
      <c r="E26" s="462">
        <v>56</v>
      </c>
      <c r="F26" s="462">
        <v>3354</v>
      </c>
      <c r="G26" s="462">
        <v>2910</v>
      </c>
      <c r="H26" s="462">
        <v>437</v>
      </c>
      <c r="I26" s="462">
        <v>106</v>
      </c>
      <c r="J26" s="462" t="s">
        <v>878</v>
      </c>
      <c r="K26" s="973"/>
      <c r="L26" s="973"/>
      <c r="M26" s="973"/>
      <c r="N26" s="973"/>
      <c r="O26" s="973"/>
      <c r="P26" s="973"/>
    </row>
    <row r="27" spans="1:16" ht="20.25" customHeight="1">
      <c r="A27" s="999" t="s">
        <v>1120</v>
      </c>
      <c r="B27" s="461">
        <v>145331</v>
      </c>
      <c r="C27" s="461">
        <v>13006</v>
      </c>
      <c r="D27" s="461">
        <v>3540</v>
      </c>
      <c r="E27" s="461">
        <v>28950</v>
      </c>
      <c r="F27" s="461">
        <v>96899</v>
      </c>
      <c r="G27" s="461">
        <v>83189</v>
      </c>
      <c r="H27" s="461">
        <v>13383</v>
      </c>
      <c r="I27" s="461">
        <v>2936</v>
      </c>
      <c r="J27" s="461">
        <v>2512</v>
      </c>
      <c r="K27" s="973"/>
      <c r="L27" s="973"/>
      <c r="M27" s="973"/>
      <c r="N27" s="973"/>
      <c r="O27" s="973"/>
      <c r="P27" s="973"/>
    </row>
    <row r="28" spans="1:16">
      <c r="A28" s="974"/>
      <c r="B28" s="463"/>
      <c r="C28" s="463"/>
      <c r="D28" s="463"/>
      <c r="E28" s="463"/>
      <c r="F28" s="463"/>
      <c r="G28" s="463"/>
      <c r="H28" s="463"/>
      <c r="I28" s="463"/>
      <c r="J28" s="463"/>
    </row>
    <row r="29" spans="1:16" ht="15">
      <c r="B29" s="1435" t="s">
        <v>1710</v>
      </c>
      <c r="C29" s="1435"/>
      <c r="D29" s="1435"/>
      <c r="E29" s="1435"/>
      <c r="F29" s="1435"/>
      <c r="G29" s="1435"/>
      <c r="H29" s="1435"/>
      <c r="I29" s="1435"/>
      <c r="J29" s="1435"/>
    </row>
    <row r="30" spans="1:16" s="973" customFormat="1">
      <c r="A30" s="812"/>
      <c r="B30" s="458"/>
      <c r="C30" s="459"/>
      <c r="D30" s="460"/>
      <c r="E30" s="459"/>
      <c r="F30" s="459"/>
      <c r="G30" s="459"/>
      <c r="H30" s="459"/>
      <c r="I30" s="459"/>
      <c r="J30" s="459"/>
    </row>
    <row r="31" spans="1:16" s="973" customFormat="1">
      <c r="A31" s="999" t="s">
        <v>328</v>
      </c>
      <c r="B31" s="464">
        <v>0.78</v>
      </c>
      <c r="C31" s="464">
        <v>7.0000000000000007E-2</v>
      </c>
      <c r="D31" s="465">
        <v>0.04</v>
      </c>
      <c r="E31" s="464">
        <v>0.02</v>
      </c>
      <c r="F31" s="464">
        <v>0.62</v>
      </c>
      <c r="G31" s="464">
        <v>0.49</v>
      </c>
      <c r="H31" s="464">
        <v>0.12</v>
      </c>
      <c r="I31" s="464">
        <v>0.03</v>
      </c>
      <c r="J31" s="464" t="s">
        <v>878</v>
      </c>
    </row>
    <row r="32" spans="1:16">
      <c r="A32" s="999" t="s">
        <v>329</v>
      </c>
      <c r="B32" s="465">
        <v>1.55</v>
      </c>
      <c r="C32" s="465">
        <v>0.06</v>
      </c>
      <c r="D32" s="1021">
        <v>0.04</v>
      </c>
      <c r="E32" s="465">
        <v>0.02</v>
      </c>
      <c r="F32" s="465">
        <v>1.39</v>
      </c>
      <c r="G32" s="465">
        <v>1.1200000000000001</v>
      </c>
      <c r="H32" s="465">
        <v>0.27</v>
      </c>
      <c r="I32" s="465">
        <v>0.03</v>
      </c>
      <c r="J32" s="465" t="s">
        <v>878</v>
      </c>
      <c r="K32" s="973"/>
      <c r="L32" s="973"/>
      <c r="M32" s="973"/>
      <c r="N32" s="973"/>
      <c r="O32" s="973"/>
      <c r="P32" s="973"/>
    </row>
    <row r="33" spans="1:16">
      <c r="A33" s="999" t="s">
        <v>330</v>
      </c>
      <c r="B33" s="464">
        <v>0.15</v>
      </c>
      <c r="C33" s="464">
        <v>7.0000000000000007E-2</v>
      </c>
      <c r="D33" s="465">
        <v>0.02</v>
      </c>
      <c r="E33" s="464">
        <v>0.02</v>
      </c>
      <c r="F33" s="464">
        <v>0.02</v>
      </c>
      <c r="G33" s="464">
        <v>0.02</v>
      </c>
      <c r="H33" s="464">
        <v>0</v>
      </c>
      <c r="I33" s="464">
        <v>0.02</v>
      </c>
      <c r="J33" s="464" t="s">
        <v>878</v>
      </c>
      <c r="K33" s="973"/>
      <c r="L33" s="973"/>
      <c r="M33" s="973"/>
      <c r="N33" s="973"/>
      <c r="O33" s="973"/>
      <c r="P33" s="973"/>
    </row>
    <row r="34" spans="1:16">
      <c r="A34" s="999" t="s">
        <v>331</v>
      </c>
      <c r="B34" s="465">
        <v>2.97</v>
      </c>
      <c r="C34" s="465">
        <v>0.63</v>
      </c>
      <c r="D34" s="1021">
        <v>0.05</v>
      </c>
      <c r="E34" s="465">
        <v>0.02</v>
      </c>
      <c r="F34" s="465">
        <v>2.21</v>
      </c>
      <c r="G34" s="465">
        <v>1.95</v>
      </c>
      <c r="H34" s="465">
        <v>0.25</v>
      </c>
      <c r="I34" s="465">
        <v>0.06</v>
      </c>
      <c r="J34" s="465" t="s">
        <v>878</v>
      </c>
      <c r="K34" s="973"/>
      <c r="L34" s="973"/>
      <c r="M34" s="973"/>
      <c r="N34" s="973"/>
      <c r="O34" s="973"/>
      <c r="P34" s="973"/>
    </row>
    <row r="35" spans="1:16">
      <c r="A35" s="999" t="s">
        <v>332</v>
      </c>
      <c r="B35" s="464">
        <v>0.61</v>
      </c>
      <c r="C35" s="464">
        <v>0.34</v>
      </c>
      <c r="D35" s="465">
        <v>0.02</v>
      </c>
      <c r="E35" s="464">
        <v>0.02</v>
      </c>
      <c r="F35" s="464">
        <v>0.21</v>
      </c>
      <c r="G35" s="464">
        <v>0.2</v>
      </c>
      <c r="H35" s="464">
        <v>0.01</v>
      </c>
      <c r="I35" s="464">
        <v>0.02</v>
      </c>
      <c r="J35" s="464" t="s">
        <v>878</v>
      </c>
      <c r="K35" s="973"/>
      <c r="L35" s="973"/>
      <c r="M35" s="973"/>
      <c r="N35" s="973"/>
      <c r="O35" s="973"/>
      <c r="P35" s="973"/>
    </row>
    <row r="36" spans="1:16">
      <c r="A36" s="999" t="s">
        <v>333</v>
      </c>
      <c r="B36" s="465">
        <v>0.28999999999999998</v>
      </c>
      <c r="C36" s="465">
        <v>0.06</v>
      </c>
      <c r="D36" s="1021">
        <v>0.02</v>
      </c>
      <c r="E36" s="465">
        <v>0.02</v>
      </c>
      <c r="F36" s="465">
        <v>0.17</v>
      </c>
      <c r="G36" s="465">
        <v>0.17</v>
      </c>
      <c r="H36" s="465">
        <v>0</v>
      </c>
      <c r="I36" s="465">
        <v>0.01</v>
      </c>
      <c r="J36" s="465" t="s">
        <v>878</v>
      </c>
      <c r="K36" s="973"/>
      <c r="L36" s="973"/>
      <c r="M36" s="973"/>
      <c r="N36" s="973"/>
      <c r="O36" s="973"/>
      <c r="P36" s="973"/>
    </row>
    <row r="37" spans="1:16">
      <c r="A37" s="999" t="s">
        <v>334</v>
      </c>
      <c r="B37" s="464">
        <v>0.73</v>
      </c>
      <c r="C37" s="464">
        <v>0.06</v>
      </c>
      <c r="D37" s="465">
        <v>0.05</v>
      </c>
      <c r="E37" s="464">
        <v>0.02</v>
      </c>
      <c r="F37" s="464">
        <v>0.56000000000000005</v>
      </c>
      <c r="G37" s="464">
        <v>0.47</v>
      </c>
      <c r="H37" s="464">
        <v>0.09</v>
      </c>
      <c r="I37" s="464">
        <v>0.04</v>
      </c>
      <c r="J37" s="464" t="s">
        <v>878</v>
      </c>
      <c r="K37" s="973"/>
      <c r="L37" s="973"/>
      <c r="M37" s="973"/>
      <c r="N37" s="973"/>
      <c r="O37" s="973"/>
      <c r="P37" s="973"/>
    </row>
    <row r="38" spans="1:16">
      <c r="A38" s="999" t="s">
        <v>335</v>
      </c>
      <c r="B38" s="465">
        <v>6.31</v>
      </c>
      <c r="C38" s="465">
        <v>7.0000000000000007E-2</v>
      </c>
      <c r="D38" s="1021">
        <v>0.05</v>
      </c>
      <c r="E38" s="465">
        <v>1.36</v>
      </c>
      <c r="F38" s="465">
        <v>4.76</v>
      </c>
      <c r="G38" s="465">
        <v>4.42</v>
      </c>
      <c r="H38" s="465">
        <v>0.34</v>
      </c>
      <c r="I38" s="465">
        <v>7.0000000000000007E-2</v>
      </c>
      <c r="J38" s="465" t="s">
        <v>878</v>
      </c>
      <c r="K38" s="973"/>
      <c r="L38" s="973"/>
      <c r="M38" s="973"/>
      <c r="N38" s="973"/>
      <c r="O38" s="973"/>
      <c r="P38" s="973"/>
    </row>
    <row r="39" spans="1:16">
      <c r="A39" s="999" t="s">
        <v>336</v>
      </c>
      <c r="B39" s="464">
        <v>2.79</v>
      </c>
      <c r="C39" s="464">
        <v>0.12</v>
      </c>
      <c r="D39" s="465">
        <v>0.04</v>
      </c>
      <c r="E39" s="464">
        <v>0.03</v>
      </c>
      <c r="F39" s="464">
        <v>2.5499999999999998</v>
      </c>
      <c r="G39" s="464">
        <v>2.21</v>
      </c>
      <c r="H39" s="464">
        <v>0.32</v>
      </c>
      <c r="I39" s="464">
        <v>0.05</v>
      </c>
      <c r="J39" s="464" t="s">
        <v>878</v>
      </c>
      <c r="K39" s="973"/>
      <c r="L39" s="973"/>
      <c r="M39" s="973"/>
      <c r="N39" s="973"/>
      <c r="O39" s="973"/>
      <c r="P39" s="973"/>
    </row>
    <row r="40" spans="1:16">
      <c r="A40" s="999" t="s">
        <v>337</v>
      </c>
      <c r="B40" s="465">
        <v>1.76</v>
      </c>
      <c r="C40" s="465">
        <v>0.33</v>
      </c>
      <c r="D40" s="1021">
        <v>0.03</v>
      </c>
      <c r="E40" s="465">
        <v>0.8</v>
      </c>
      <c r="F40" s="465">
        <v>0.56999999999999995</v>
      </c>
      <c r="G40" s="465">
        <v>0.47</v>
      </c>
      <c r="H40" s="465">
        <v>0.1</v>
      </c>
      <c r="I40" s="465">
        <v>0.03</v>
      </c>
      <c r="J40" s="465" t="s">
        <v>878</v>
      </c>
      <c r="K40" s="973"/>
      <c r="L40" s="973"/>
      <c r="M40" s="973"/>
      <c r="N40" s="973"/>
      <c r="O40" s="973"/>
      <c r="P40" s="973"/>
    </row>
    <row r="41" spans="1:16">
      <c r="A41" s="999" t="s">
        <v>338</v>
      </c>
      <c r="B41" s="464">
        <v>2.64</v>
      </c>
      <c r="C41" s="464">
        <v>0.06</v>
      </c>
      <c r="D41" s="465">
        <v>0.04</v>
      </c>
      <c r="E41" s="464">
        <v>1.85</v>
      </c>
      <c r="F41" s="464">
        <v>0.65</v>
      </c>
      <c r="G41" s="464">
        <v>0.55000000000000004</v>
      </c>
      <c r="H41" s="464">
        <v>0.09</v>
      </c>
      <c r="I41" s="464">
        <v>0.04</v>
      </c>
      <c r="J41" s="464" t="s">
        <v>878</v>
      </c>
      <c r="K41" s="973"/>
      <c r="L41" s="973"/>
      <c r="M41" s="973"/>
      <c r="N41" s="973"/>
      <c r="O41" s="973"/>
      <c r="P41" s="973"/>
    </row>
    <row r="42" spans="1:16">
      <c r="A42" s="999" t="s">
        <v>339</v>
      </c>
      <c r="B42" s="465">
        <v>0.94</v>
      </c>
      <c r="C42" s="465">
        <v>0.59</v>
      </c>
      <c r="D42" s="1021">
        <v>0.03</v>
      </c>
      <c r="E42" s="465">
        <v>0.02</v>
      </c>
      <c r="F42" s="465">
        <v>0.25</v>
      </c>
      <c r="G42" s="465">
        <v>0.2</v>
      </c>
      <c r="H42" s="465">
        <v>0.05</v>
      </c>
      <c r="I42" s="465">
        <v>0.04</v>
      </c>
      <c r="J42" s="465" t="s">
        <v>878</v>
      </c>
      <c r="K42" s="973"/>
      <c r="L42" s="973"/>
      <c r="M42" s="973"/>
      <c r="N42" s="973"/>
      <c r="O42" s="973"/>
      <c r="P42" s="973"/>
    </row>
    <row r="43" spans="1:16">
      <c r="A43" s="999" t="s">
        <v>340</v>
      </c>
      <c r="B43" s="464">
        <v>1.41</v>
      </c>
      <c r="C43" s="464">
        <v>0.26</v>
      </c>
      <c r="D43" s="465">
        <v>0.03</v>
      </c>
      <c r="E43" s="464">
        <v>0.02</v>
      </c>
      <c r="F43" s="464">
        <v>1.05</v>
      </c>
      <c r="G43" s="464">
        <v>0.9</v>
      </c>
      <c r="H43" s="464">
        <v>0.14000000000000001</v>
      </c>
      <c r="I43" s="464">
        <v>0.05</v>
      </c>
      <c r="J43" s="464" t="s">
        <v>878</v>
      </c>
      <c r="K43" s="973"/>
      <c r="L43" s="973"/>
      <c r="M43" s="973"/>
      <c r="N43" s="973"/>
      <c r="O43" s="973"/>
      <c r="P43" s="973"/>
    </row>
    <row r="44" spans="1:16">
      <c r="A44" s="999" t="s">
        <v>341</v>
      </c>
      <c r="B44" s="465">
        <v>4.07</v>
      </c>
      <c r="C44" s="465">
        <v>0.23</v>
      </c>
      <c r="D44" s="1021">
        <v>0.04</v>
      </c>
      <c r="E44" s="465">
        <v>1.42</v>
      </c>
      <c r="F44" s="465">
        <v>2.34</v>
      </c>
      <c r="G44" s="465">
        <v>2.14</v>
      </c>
      <c r="H44" s="465">
        <v>0.19</v>
      </c>
      <c r="I44" s="465">
        <v>0.05</v>
      </c>
      <c r="J44" s="465" t="s">
        <v>878</v>
      </c>
      <c r="K44" s="973"/>
      <c r="L44" s="973"/>
      <c r="M44" s="973"/>
      <c r="N44" s="973"/>
      <c r="O44" s="973"/>
      <c r="P44" s="973"/>
    </row>
    <row r="45" spans="1:16">
      <c r="A45" s="999" t="s">
        <v>342</v>
      </c>
      <c r="B45" s="464">
        <v>3.4</v>
      </c>
      <c r="C45" s="464">
        <v>7.0000000000000007E-2</v>
      </c>
      <c r="D45" s="465">
        <v>0.04</v>
      </c>
      <c r="E45" s="464">
        <v>0.02</v>
      </c>
      <c r="F45" s="464">
        <v>3.22</v>
      </c>
      <c r="G45" s="464">
        <v>2.93</v>
      </c>
      <c r="H45" s="464">
        <v>0.28999999999999998</v>
      </c>
      <c r="I45" s="464">
        <v>0.04</v>
      </c>
      <c r="J45" s="464" t="s">
        <v>878</v>
      </c>
      <c r="K45" s="973"/>
      <c r="L45" s="973"/>
      <c r="M45" s="973"/>
      <c r="N45" s="973"/>
      <c r="O45" s="973"/>
      <c r="P45" s="973"/>
    </row>
    <row r="46" spans="1:16">
      <c r="A46" s="999" t="s">
        <v>343</v>
      </c>
      <c r="B46" s="465">
        <v>1.62</v>
      </c>
      <c r="C46" s="465">
        <v>0.06</v>
      </c>
      <c r="D46" s="1021">
        <v>0.04</v>
      </c>
      <c r="E46" s="465">
        <v>0.02</v>
      </c>
      <c r="F46" s="465">
        <v>1.45</v>
      </c>
      <c r="G46" s="465">
        <v>1.26</v>
      </c>
      <c r="H46" s="465">
        <v>0.19</v>
      </c>
      <c r="I46" s="465">
        <v>0.05</v>
      </c>
      <c r="J46" s="465" t="s">
        <v>878</v>
      </c>
      <c r="K46" s="973"/>
      <c r="L46" s="973"/>
      <c r="M46" s="973"/>
      <c r="N46" s="973"/>
      <c r="O46" s="973"/>
      <c r="P46" s="973"/>
    </row>
    <row r="47" spans="1:16" ht="20.25" customHeight="1">
      <c r="A47" s="999" t="s">
        <v>1120</v>
      </c>
      <c r="B47" s="464">
        <v>1.79</v>
      </c>
      <c r="C47" s="464">
        <v>0.16</v>
      </c>
      <c r="D47" s="464">
        <v>0.04</v>
      </c>
      <c r="E47" s="464">
        <v>0.36</v>
      </c>
      <c r="F47" s="464">
        <v>1.19</v>
      </c>
      <c r="G47" s="464">
        <v>1.02</v>
      </c>
      <c r="H47" s="464">
        <v>0.16</v>
      </c>
      <c r="I47" s="464">
        <v>0.04</v>
      </c>
      <c r="J47" s="464">
        <v>0.03</v>
      </c>
      <c r="K47" s="973"/>
      <c r="L47" s="973"/>
      <c r="M47" s="973"/>
      <c r="N47" s="973"/>
      <c r="O47" s="973"/>
      <c r="P47" s="973"/>
    </row>
    <row r="48" spans="1:16">
      <c r="A48" s="974"/>
      <c r="B48" s="466"/>
      <c r="C48" s="466"/>
      <c r="D48" s="466"/>
      <c r="E48" s="466"/>
      <c r="F48" s="466"/>
      <c r="G48" s="466"/>
      <c r="H48" s="466"/>
      <c r="I48" s="466"/>
      <c r="J48" s="466"/>
    </row>
    <row r="49" spans="1:16" ht="16">
      <c r="B49" s="1435" t="s">
        <v>1121</v>
      </c>
      <c r="C49" s="1435"/>
      <c r="D49" s="1435"/>
      <c r="E49" s="1435"/>
      <c r="F49" s="1435"/>
      <c r="G49" s="1435"/>
      <c r="H49" s="1435"/>
      <c r="I49" s="1435"/>
      <c r="J49" s="1435"/>
    </row>
    <row r="50" spans="1:16" s="973" customFormat="1">
      <c r="A50" s="812"/>
      <c r="B50" s="458"/>
      <c r="C50" s="459"/>
      <c r="D50" s="460"/>
      <c r="E50" s="459"/>
      <c r="F50" s="459"/>
      <c r="G50" s="459"/>
      <c r="H50" s="459"/>
      <c r="I50" s="459"/>
      <c r="J50" s="459"/>
    </row>
    <row r="51" spans="1:16" s="973" customFormat="1">
      <c r="A51" s="999" t="s">
        <v>328</v>
      </c>
      <c r="B51" s="461">
        <v>2460</v>
      </c>
      <c r="C51" s="461">
        <v>234</v>
      </c>
      <c r="D51" s="462">
        <v>134</v>
      </c>
      <c r="E51" s="461">
        <v>76</v>
      </c>
      <c r="F51" s="461">
        <v>1935</v>
      </c>
      <c r="G51" s="461">
        <v>1546</v>
      </c>
      <c r="H51" s="461">
        <v>380</v>
      </c>
      <c r="I51" s="461">
        <v>82</v>
      </c>
      <c r="J51" s="461" t="s">
        <v>878</v>
      </c>
    </row>
    <row r="52" spans="1:16">
      <c r="A52" s="999" t="s">
        <v>329</v>
      </c>
      <c r="B52" s="462">
        <v>5715</v>
      </c>
      <c r="C52" s="462">
        <v>237</v>
      </c>
      <c r="D52" s="1020">
        <v>162</v>
      </c>
      <c r="E52" s="462">
        <v>88</v>
      </c>
      <c r="F52" s="462">
        <v>5101</v>
      </c>
      <c r="G52" s="462">
        <v>4106</v>
      </c>
      <c r="H52" s="462">
        <v>975</v>
      </c>
      <c r="I52" s="462">
        <v>127</v>
      </c>
      <c r="J52" s="462" t="s">
        <v>878</v>
      </c>
      <c r="K52" s="973"/>
      <c r="L52" s="973"/>
      <c r="M52" s="973"/>
      <c r="N52" s="973"/>
      <c r="O52" s="973"/>
      <c r="P52" s="973"/>
    </row>
    <row r="53" spans="1:16">
      <c r="A53" s="999" t="s">
        <v>330</v>
      </c>
      <c r="B53" s="461">
        <v>146</v>
      </c>
      <c r="C53" s="461">
        <v>70</v>
      </c>
      <c r="D53" s="462">
        <v>19</v>
      </c>
      <c r="E53" s="461">
        <v>23</v>
      </c>
      <c r="F53" s="461">
        <v>19</v>
      </c>
      <c r="G53" s="461">
        <v>18</v>
      </c>
      <c r="H53" s="461">
        <v>0</v>
      </c>
      <c r="I53" s="461">
        <v>15</v>
      </c>
      <c r="J53" s="461" t="s">
        <v>878</v>
      </c>
      <c r="K53" s="973"/>
      <c r="L53" s="973"/>
      <c r="M53" s="973"/>
      <c r="N53" s="973"/>
      <c r="O53" s="973"/>
      <c r="P53" s="973"/>
    </row>
    <row r="54" spans="1:16">
      <c r="A54" s="999" t="s">
        <v>331</v>
      </c>
      <c r="B54" s="462">
        <v>2244</v>
      </c>
      <c r="C54" s="462">
        <v>475</v>
      </c>
      <c r="D54" s="1020">
        <v>38</v>
      </c>
      <c r="E54" s="462">
        <v>18</v>
      </c>
      <c r="F54" s="462">
        <v>1667</v>
      </c>
      <c r="G54" s="462">
        <v>1474</v>
      </c>
      <c r="H54" s="462">
        <v>191</v>
      </c>
      <c r="I54" s="462">
        <v>47</v>
      </c>
      <c r="J54" s="462" t="s">
        <v>878</v>
      </c>
      <c r="K54" s="973"/>
      <c r="L54" s="973"/>
      <c r="M54" s="973"/>
      <c r="N54" s="973"/>
      <c r="O54" s="973"/>
      <c r="P54" s="973"/>
    </row>
    <row r="55" spans="1:16">
      <c r="A55" s="999" t="s">
        <v>332</v>
      </c>
      <c r="B55" s="461">
        <v>119</v>
      </c>
      <c r="C55" s="461">
        <v>66</v>
      </c>
      <c r="D55" s="462">
        <v>4</v>
      </c>
      <c r="E55" s="461">
        <v>5</v>
      </c>
      <c r="F55" s="461">
        <v>41</v>
      </c>
      <c r="G55" s="461">
        <v>38</v>
      </c>
      <c r="H55" s="461">
        <v>2</v>
      </c>
      <c r="I55" s="461">
        <v>4</v>
      </c>
      <c r="J55" s="461" t="s">
        <v>878</v>
      </c>
      <c r="K55" s="973"/>
      <c r="L55" s="973"/>
      <c r="M55" s="973"/>
      <c r="N55" s="973"/>
      <c r="O55" s="973"/>
      <c r="P55" s="973"/>
    </row>
    <row r="56" spans="1:16">
      <c r="A56" s="999" t="s">
        <v>333</v>
      </c>
      <c r="B56" s="462">
        <v>144</v>
      </c>
      <c r="C56" s="462">
        <v>28</v>
      </c>
      <c r="D56" s="1020">
        <v>11</v>
      </c>
      <c r="E56" s="462">
        <v>12</v>
      </c>
      <c r="F56" s="462">
        <v>86</v>
      </c>
      <c r="G56" s="462">
        <v>84</v>
      </c>
      <c r="H56" s="462">
        <v>2</v>
      </c>
      <c r="I56" s="462">
        <v>7</v>
      </c>
      <c r="J56" s="462" t="s">
        <v>878</v>
      </c>
      <c r="K56" s="973"/>
      <c r="L56" s="973"/>
      <c r="M56" s="973"/>
      <c r="N56" s="973"/>
      <c r="O56" s="973"/>
      <c r="P56" s="973"/>
    </row>
    <row r="57" spans="1:16">
      <c r="A57" s="999" t="s">
        <v>334</v>
      </c>
      <c r="B57" s="461">
        <v>1310</v>
      </c>
      <c r="C57" s="461">
        <v>110</v>
      </c>
      <c r="D57" s="462">
        <v>81</v>
      </c>
      <c r="E57" s="461">
        <v>44</v>
      </c>
      <c r="F57" s="461">
        <v>1012</v>
      </c>
      <c r="G57" s="461">
        <v>845</v>
      </c>
      <c r="H57" s="461">
        <v>166</v>
      </c>
      <c r="I57" s="461">
        <v>64</v>
      </c>
      <c r="J57" s="461" t="s">
        <v>878</v>
      </c>
      <c r="K57" s="973"/>
      <c r="L57" s="973"/>
      <c r="M57" s="973"/>
      <c r="N57" s="973"/>
      <c r="O57" s="973"/>
      <c r="P57" s="973"/>
    </row>
    <row r="58" spans="1:16">
      <c r="A58" s="999" t="s">
        <v>335</v>
      </c>
      <c r="B58" s="462">
        <v>3183</v>
      </c>
      <c r="C58" s="462">
        <v>36</v>
      </c>
      <c r="D58" s="1020">
        <v>23</v>
      </c>
      <c r="E58" s="462">
        <v>687</v>
      </c>
      <c r="F58" s="462">
        <v>2403</v>
      </c>
      <c r="G58" s="462">
        <v>2232</v>
      </c>
      <c r="H58" s="462">
        <v>169</v>
      </c>
      <c r="I58" s="462">
        <v>33</v>
      </c>
      <c r="J58" s="462" t="s">
        <v>878</v>
      </c>
      <c r="K58" s="973"/>
      <c r="L58" s="973"/>
      <c r="M58" s="973"/>
      <c r="N58" s="973"/>
      <c r="O58" s="973"/>
      <c r="P58" s="973"/>
    </row>
    <row r="59" spans="1:16">
      <c r="A59" s="999" t="s">
        <v>336</v>
      </c>
      <c r="B59" s="461">
        <v>6555</v>
      </c>
      <c r="C59" s="461">
        <v>288</v>
      </c>
      <c r="D59" s="462">
        <v>101</v>
      </c>
      <c r="E59" s="461">
        <v>60</v>
      </c>
      <c r="F59" s="461">
        <v>5993</v>
      </c>
      <c r="G59" s="461">
        <v>5191</v>
      </c>
      <c r="H59" s="461">
        <v>759</v>
      </c>
      <c r="I59" s="461">
        <v>113</v>
      </c>
      <c r="J59" s="461" t="s">
        <v>878</v>
      </c>
      <c r="K59" s="973"/>
      <c r="L59" s="973"/>
      <c r="M59" s="973"/>
      <c r="N59" s="973"/>
      <c r="O59" s="973"/>
      <c r="P59" s="973"/>
    </row>
    <row r="60" spans="1:16">
      <c r="A60" s="999" t="s">
        <v>337</v>
      </c>
      <c r="B60" s="462">
        <v>9360</v>
      </c>
      <c r="C60" s="462">
        <v>1779</v>
      </c>
      <c r="D60" s="1020">
        <v>173</v>
      </c>
      <c r="E60" s="462">
        <v>4249</v>
      </c>
      <c r="F60" s="462">
        <v>3017</v>
      </c>
      <c r="G60" s="462">
        <v>2495</v>
      </c>
      <c r="H60" s="462">
        <v>515</v>
      </c>
      <c r="I60" s="462">
        <v>142</v>
      </c>
      <c r="J60" s="462" t="s">
        <v>878</v>
      </c>
      <c r="K60" s="973"/>
      <c r="L60" s="973"/>
      <c r="M60" s="973"/>
      <c r="N60" s="973"/>
      <c r="O60" s="973"/>
      <c r="P60" s="973"/>
    </row>
    <row r="61" spans="1:16">
      <c r="A61" s="999" t="s">
        <v>338</v>
      </c>
      <c r="B61" s="461">
        <v>3193</v>
      </c>
      <c r="C61" s="461">
        <v>75</v>
      </c>
      <c r="D61" s="462">
        <v>51</v>
      </c>
      <c r="E61" s="461">
        <v>2234</v>
      </c>
      <c r="F61" s="461">
        <v>782</v>
      </c>
      <c r="G61" s="461">
        <v>667</v>
      </c>
      <c r="H61" s="461">
        <v>113</v>
      </c>
      <c r="I61" s="461">
        <v>50</v>
      </c>
      <c r="J61" s="461" t="s">
        <v>878</v>
      </c>
      <c r="K61" s="973"/>
      <c r="L61" s="973"/>
      <c r="M61" s="973"/>
      <c r="N61" s="973"/>
      <c r="O61" s="973"/>
      <c r="P61" s="973"/>
    </row>
    <row r="62" spans="1:16">
      <c r="A62" s="999" t="s">
        <v>339</v>
      </c>
      <c r="B62" s="462">
        <v>291</v>
      </c>
      <c r="C62" s="462">
        <v>183</v>
      </c>
      <c r="D62" s="1020">
        <v>10</v>
      </c>
      <c r="E62" s="462">
        <v>7</v>
      </c>
      <c r="F62" s="462">
        <v>78</v>
      </c>
      <c r="G62" s="462">
        <v>64</v>
      </c>
      <c r="H62" s="462">
        <v>15</v>
      </c>
      <c r="I62" s="462">
        <v>13</v>
      </c>
      <c r="J62" s="462" t="s">
        <v>878</v>
      </c>
      <c r="K62" s="973"/>
      <c r="L62" s="973"/>
      <c r="M62" s="973"/>
      <c r="N62" s="973"/>
      <c r="O62" s="973"/>
      <c r="P62" s="973"/>
    </row>
    <row r="63" spans="1:16">
      <c r="A63" s="999" t="s">
        <v>340</v>
      </c>
      <c r="B63" s="461">
        <v>1770</v>
      </c>
      <c r="C63" s="461">
        <v>324</v>
      </c>
      <c r="D63" s="462">
        <v>35</v>
      </c>
      <c r="E63" s="461">
        <v>30</v>
      </c>
      <c r="F63" s="461">
        <v>1320</v>
      </c>
      <c r="G63" s="461">
        <v>1138</v>
      </c>
      <c r="H63" s="461">
        <v>180</v>
      </c>
      <c r="I63" s="461">
        <v>60</v>
      </c>
      <c r="J63" s="461" t="s">
        <v>878</v>
      </c>
      <c r="K63" s="973"/>
      <c r="L63" s="973"/>
      <c r="M63" s="973"/>
      <c r="N63" s="973"/>
      <c r="O63" s="973"/>
      <c r="P63" s="973"/>
    </row>
    <row r="64" spans="1:16">
      <c r="A64" s="999" t="s">
        <v>341</v>
      </c>
      <c r="B64" s="462">
        <v>2975</v>
      </c>
      <c r="C64" s="462">
        <v>168</v>
      </c>
      <c r="D64" s="1020">
        <v>28</v>
      </c>
      <c r="E64" s="462">
        <v>1035</v>
      </c>
      <c r="F64" s="462">
        <v>1708</v>
      </c>
      <c r="G64" s="462">
        <v>1566</v>
      </c>
      <c r="H64" s="462">
        <v>139</v>
      </c>
      <c r="I64" s="462">
        <v>36</v>
      </c>
      <c r="J64" s="462" t="s">
        <v>878</v>
      </c>
      <c r="K64" s="973"/>
      <c r="L64" s="973"/>
      <c r="M64" s="973"/>
      <c r="N64" s="973"/>
      <c r="O64" s="973"/>
      <c r="P64" s="973"/>
    </row>
    <row r="65" spans="1:16">
      <c r="A65" s="999" t="s">
        <v>342</v>
      </c>
      <c r="B65" s="461">
        <v>2841</v>
      </c>
      <c r="C65" s="461">
        <v>57</v>
      </c>
      <c r="D65" s="462">
        <v>31</v>
      </c>
      <c r="E65" s="461">
        <v>20</v>
      </c>
      <c r="F65" s="461">
        <v>2695</v>
      </c>
      <c r="G65" s="461">
        <v>2448</v>
      </c>
      <c r="H65" s="461">
        <v>244</v>
      </c>
      <c r="I65" s="461">
        <v>37</v>
      </c>
      <c r="J65" s="461" t="s">
        <v>878</v>
      </c>
      <c r="K65" s="973"/>
      <c r="L65" s="973"/>
      <c r="M65" s="973"/>
      <c r="N65" s="973"/>
      <c r="O65" s="973"/>
      <c r="P65" s="973"/>
    </row>
    <row r="66" spans="1:16">
      <c r="A66" s="999" t="s">
        <v>343</v>
      </c>
      <c r="B66" s="462">
        <v>1120</v>
      </c>
      <c r="C66" s="462">
        <v>45</v>
      </c>
      <c r="D66" s="1020">
        <v>27</v>
      </c>
      <c r="E66" s="462">
        <v>17</v>
      </c>
      <c r="F66" s="462">
        <v>1000</v>
      </c>
      <c r="G66" s="462">
        <v>867</v>
      </c>
      <c r="H66" s="462">
        <v>130</v>
      </c>
      <c r="I66" s="462">
        <v>32</v>
      </c>
      <c r="J66" s="462" t="s">
        <v>878</v>
      </c>
      <c r="K66" s="973"/>
      <c r="L66" s="973"/>
      <c r="M66" s="973"/>
      <c r="N66" s="973"/>
      <c r="O66" s="973"/>
      <c r="P66" s="973"/>
    </row>
    <row r="67" spans="1:16" ht="20.25" customHeight="1">
      <c r="A67" s="999" t="s">
        <v>1120</v>
      </c>
      <c r="B67" s="691">
        <v>43309</v>
      </c>
      <c r="C67" s="691">
        <v>3876</v>
      </c>
      <c r="D67" s="691">
        <v>1055</v>
      </c>
      <c r="E67" s="691">
        <v>8627</v>
      </c>
      <c r="F67" s="691">
        <v>28876</v>
      </c>
      <c r="G67" s="691">
        <v>24790</v>
      </c>
      <c r="H67" s="691">
        <v>3988</v>
      </c>
      <c r="I67" s="691">
        <v>875</v>
      </c>
      <c r="J67" s="691">
        <v>749</v>
      </c>
      <c r="K67" s="973"/>
      <c r="L67" s="973"/>
      <c r="M67" s="973"/>
      <c r="N67" s="973"/>
      <c r="O67" s="973"/>
      <c r="P67" s="973"/>
    </row>
    <row r="68" spans="1:16" s="950" customFormat="1">
      <c r="A68" s="812"/>
      <c r="B68" s="458"/>
      <c r="C68" s="670"/>
      <c r="D68" s="670"/>
      <c r="E68" s="670"/>
      <c r="F68" s="670"/>
      <c r="G68" s="670"/>
      <c r="H68" s="670"/>
      <c r="I68" s="670"/>
      <c r="J68" s="670"/>
    </row>
    <row r="69" spans="1:16" s="950" customFormat="1" ht="13">
      <c r="A69" s="811"/>
      <c r="B69" s="1294" t="s">
        <v>91</v>
      </c>
      <c r="C69" s="1294"/>
      <c r="D69" s="1294"/>
      <c r="E69" s="1294"/>
      <c r="F69" s="1294"/>
      <c r="G69" s="1294"/>
      <c r="H69" s="1294"/>
      <c r="I69" s="1294"/>
      <c r="J69" s="1294"/>
    </row>
    <row r="70" spans="1:16" s="950" customFormat="1">
      <c r="A70" s="812"/>
      <c r="B70" s="458"/>
      <c r="C70" s="459"/>
      <c r="D70" s="459"/>
      <c r="E70" s="459"/>
      <c r="F70" s="459"/>
      <c r="G70" s="459"/>
      <c r="H70" s="459"/>
      <c r="I70" s="459"/>
      <c r="J70" s="459"/>
    </row>
    <row r="71" spans="1:16" s="950" customFormat="1">
      <c r="A71" s="999" t="s">
        <v>328</v>
      </c>
      <c r="B71" s="470">
        <v>100</v>
      </c>
      <c r="C71" s="471">
        <v>9.4972743791641427</v>
      </c>
      <c r="D71" s="471">
        <v>5.4391278013325257</v>
      </c>
      <c r="E71" s="471">
        <v>3.0769230769230771</v>
      </c>
      <c r="F71" s="471">
        <v>78.64324651726227</v>
      </c>
      <c r="G71" s="471">
        <v>62.846759539672924</v>
      </c>
      <c r="H71" s="471">
        <v>15.44518473652332</v>
      </c>
      <c r="I71" s="471">
        <v>3.343428225317989</v>
      </c>
      <c r="J71" s="471" t="s">
        <v>423</v>
      </c>
    </row>
    <row r="72" spans="1:16" s="950" customFormat="1">
      <c r="A72" s="999" t="s">
        <v>329</v>
      </c>
      <c r="B72" s="470">
        <v>100</v>
      </c>
      <c r="C72" s="471">
        <v>4.1453749087496092</v>
      </c>
      <c r="D72" s="471">
        <v>2.8313692772969028</v>
      </c>
      <c r="E72" s="471">
        <v>1.5434351861507978</v>
      </c>
      <c r="F72" s="471">
        <v>89.253311085618932</v>
      </c>
      <c r="G72" s="471">
        <v>71.853165084993222</v>
      </c>
      <c r="H72" s="471">
        <v>17.056001668578581</v>
      </c>
      <c r="I72" s="471">
        <v>2.2265095421837522</v>
      </c>
      <c r="J72" s="471" t="s">
        <v>423</v>
      </c>
    </row>
    <row r="73" spans="1:16" s="950" customFormat="1">
      <c r="A73" s="999" t="s">
        <v>330</v>
      </c>
      <c r="B73" s="470">
        <v>100</v>
      </c>
      <c r="C73" s="471">
        <v>47.950819672131146</v>
      </c>
      <c r="D73" s="471">
        <v>12.704918032786885</v>
      </c>
      <c r="E73" s="471">
        <v>15.983606557377049</v>
      </c>
      <c r="F73" s="471">
        <v>12.909836065573771</v>
      </c>
      <c r="G73" s="471">
        <v>12.704918032786885</v>
      </c>
      <c r="H73" s="471">
        <v>0.20491803278688525</v>
      </c>
      <c r="I73" s="471">
        <v>10.450819672131148</v>
      </c>
      <c r="J73" s="471" t="s">
        <v>423</v>
      </c>
    </row>
    <row r="74" spans="1:16" s="950" customFormat="1">
      <c r="A74" s="999" t="s">
        <v>331</v>
      </c>
      <c r="B74" s="470">
        <v>100</v>
      </c>
      <c r="C74" s="471">
        <v>21.142098273572376</v>
      </c>
      <c r="D74" s="471">
        <v>1.6865869853917663</v>
      </c>
      <c r="E74" s="471">
        <v>0.81009296148738374</v>
      </c>
      <c r="F74" s="471">
        <v>74.276228419654714</v>
      </c>
      <c r="G74" s="471">
        <v>65.67065073041168</v>
      </c>
      <c r="H74" s="471">
        <v>8.5126162018592293</v>
      </c>
      <c r="I74" s="471">
        <v>2.0849933598937582</v>
      </c>
      <c r="J74" s="471" t="s">
        <v>423</v>
      </c>
    </row>
    <row r="75" spans="1:16" s="950" customFormat="1">
      <c r="A75" s="999" t="s">
        <v>332</v>
      </c>
      <c r="B75" s="470">
        <v>100</v>
      </c>
      <c r="C75" s="471">
        <v>55.25</v>
      </c>
      <c r="D75" s="471">
        <v>3.5</v>
      </c>
      <c r="E75" s="471">
        <v>4</v>
      </c>
      <c r="F75" s="471">
        <v>34.25</v>
      </c>
      <c r="G75" s="471">
        <v>32.25</v>
      </c>
      <c r="H75" s="471">
        <v>2</v>
      </c>
      <c r="I75" s="471">
        <v>3</v>
      </c>
      <c r="J75" s="471" t="s">
        <v>423</v>
      </c>
    </row>
    <row r="76" spans="1:16" s="950" customFormat="1">
      <c r="A76" s="999" t="s">
        <v>333</v>
      </c>
      <c r="B76" s="470">
        <v>100</v>
      </c>
      <c r="C76" s="471">
        <v>19.421487603305785</v>
      </c>
      <c r="D76" s="471">
        <v>7.4380165289256199</v>
      </c>
      <c r="E76" s="471">
        <v>8.2644628099173545</v>
      </c>
      <c r="F76" s="471">
        <v>59.710743801652896</v>
      </c>
      <c r="G76" s="471">
        <v>58.057851239669418</v>
      </c>
      <c r="H76" s="471">
        <v>1.6528925619834711</v>
      </c>
      <c r="I76" s="471">
        <v>5.1652892561983474</v>
      </c>
      <c r="J76" s="471" t="s">
        <v>423</v>
      </c>
    </row>
    <row r="77" spans="1:16" s="950" customFormat="1">
      <c r="A77" s="999" t="s">
        <v>334</v>
      </c>
      <c r="B77" s="470">
        <v>100</v>
      </c>
      <c r="C77" s="471">
        <v>8.3693427336820552</v>
      </c>
      <c r="D77" s="471">
        <v>6.2087787127586989</v>
      </c>
      <c r="E77" s="471">
        <v>3.3431885376392994</v>
      </c>
      <c r="F77" s="471">
        <v>77.234478053218098</v>
      </c>
      <c r="G77" s="471">
        <v>64.498521719354102</v>
      </c>
      <c r="H77" s="471">
        <v>12.644985217193542</v>
      </c>
      <c r="I77" s="471">
        <v>4.8669547418694563</v>
      </c>
      <c r="J77" s="471" t="s">
        <v>423</v>
      </c>
    </row>
    <row r="78" spans="1:16" s="950" customFormat="1">
      <c r="A78" s="999" t="s">
        <v>335</v>
      </c>
      <c r="B78" s="470">
        <v>100</v>
      </c>
      <c r="C78" s="471">
        <v>1.1235955056179776</v>
      </c>
      <c r="D78" s="471">
        <v>0.7303370786516854</v>
      </c>
      <c r="E78" s="471">
        <v>21.582397003745317</v>
      </c>
      <c r="F78" s="471">
        <v>75.514981273408239</v>
      </c>
      <c r="G78" s="471">
        <v>70.121722846441941</v>
      </c>
      <c r="H78" s="471">
        <v>5.3277153558052435</v>
      </c>
      <c r="I78" s="471">
        <v>1.0486891385767789</v>
      </c>
      <c r="J78" s="471" t="s">
        <v>423</v>
      </c>
    </row>
    <row r="79" spans="1:16" s="950" customFormat="1">
      <c r="A79" s="999" t="s">
        <v>336</v>
      </c>
      <c r="B79" s="470">
        <v>100</v>
      </c>
      <c r="C79" s="471">
        <v>4.3913083007546136</v>
      </c>
      <c r="D79" s="471">
        <v>1.5410491862896627</v>
      </c>
      <c r="E79" s="471">
        <v>0.92281116465133195</v>
      </c>
      <c r="F79" s="471">
        <v>91.417401581961997</v>
      </c>
      <c r="G79" s="471">
        <v>79.179925447767985</v>
      </c>
      <c r="H79" s="471">
        <v>11.573779434494044</v>
      </c>
      <c r="I79" s="471">
        <v>1.731975634148559</v>
      </c>
      <c r="J79" s="471" t="s">
        <v>423</v>
      </c>
    </row>
    <row r="80" spans="1:16" s="950" customFormat="1">
      <c r="A80" s="999" t="s">
        <v>337</v>
      </c>
      <c r="B80" s="470">
        <v>100</v>
      </c>
      <c r="C80" s="471">
        <v>19.00668576886342</v>
      </c>
      <c r="D80" s="471">
        <v>1.8465456860872334</v>
      </c>
      <c r="E80" s="471">
        <v>45.399554282075769</v>
      </c>
      <c r="F80" s="471">
        <v>32.228589621139761</v>
      </c>
      <c r="G80" s="471">
        <v>26.650748169372811</v>
      </c>
      <c r="H80" s="471">
        <v>5.4982489652976758</v>
      </c>
      <c r="I80" s="471">
        <v>1.521808341292582</v>
      </c>
      <c r="J80" s="471" t="s">
        <v>423</v>
      </c>
    </row>
    <row r="81" spans="1:18" s="950" customFormat="1">
      <c r="A81" s="999" t="s">
        <v>338</v>
      </c>
      <c r="B81" s="470">
        <v>100</v>
      </c>
      <c r="C81" s="471">
        <v>2.3520627216725778</v>
      </c>
      <c r="D81" s="471">
        <v>1.6053761433638229</v>
      </c>
      <c r="E81" s="471">
        <v>69.96453238753034</v>
      </c>
      <c r="F81" s="471">
        <v>24.491319768527159</v>
      </c>
      <c r="G81" s="471">
        <v>20.897890610416276</v>
      </c>
      <c r="H81" s="471">
        <v>3.5280940825088667</v>
      </c>
      <c r="I81" s="471">
        <v>1.5680418144483852</v>
      </c>
      <c r="J81" s="471" t="s">
        <v>423</v>
      </c>
    </row>
    <row r="82" spans="1:18" s="950" customFormat="1">
      <c r="A82" s="999" t="s">
        <v>339</v>
      </c>
      <c r="B82" s="470">
        <v>100</v>
      </c>
      <c r="C82" s="471">
        <v>62.704918032786885</v>
      </c>
      <c r="D82" s="471">
        <v>3.3811475409836067</v>
      </c>
      <c r="E82" s="471">
        <v>2.5614754098360657</v>
      </c>
      <c r="F82" s="471">
        <v>26.946721311475411</v>
      </c>
      <c r="G82" s="471">
        <v>21.82377049180328</v>
      </c>
      <c r="H82" s="471">
        <v>5.0204918032786887</v>
      </c>
      <c r="I82" s="471">
        <v>4.4057377049180326</v>
      </c>
      <c r="J82" s="471" t="s">
        <v>423</v>
      </c>
    </row>
    <row r="83" spans="1:18" s="950" customFormat="1">
      <c r="A83" s="999" t="s">
        <v>340</v>
      </c>
      <c r="B83" s="470">
        <v>100</v>
      </c>
      <c r="C83" s="471">
        <v>18.285906718302744</v>
      </c>
      <c r="D83" s="471">
        <v>2.0037043273278328</v>
      </c>
      <c r="E83" s="471">
        <v>1.7006230005051355</v>
      </c>
      <c r="F83" s="471">
        <v>74.591682101363872</v>
      </c>
      <c r="G83" s="471">
        <v>64.320592692372458</v>
      </c>
      <c r="H83" s="471">
        <v>10.153224448560364</v>
      </c>
      <c r="I83" s="471">
        <v>3.401246001010271</v>
      </c>
      <c r="J83" s="471" t="s">
        <v>423</v>
      </c>
    </row>
    <row r="84" spans="1:18" s="950" customFormat="1">
      <c r="A84" s="999" t="s">
        <v>341</v>
      </c>
      <c r="B84" s="470">
        <v>100</v>
      </c>
      <c r="C84" s="471">
        <v>5.6390224358974361</v>
      </c>
      <c r="D84" s="471">
        <v>0.94150641025641024</v>
      </c>
      <c r="E84" s="471">
        <v>34.79567307692308</v>
      </c>
      <c r="F84" s="471">
        <v>57.401842948717949</v>
      </c>
      <c r="G84" s="471">
        <v>52.654246794871796</v>
      </c>
      <c r="H84" s="471">
        <v>4.6574519230769234</v>
      </c>
      <c r="I84" s="471">
        <v>1.2219551282051282</v>
      </c>
      <c r="J84" s="471" t="s">
        <v>423</v>
      </c>
    </row>
    <row r="85" spans="1:18" s="950" customFormat="1">
      <c r="A85" s="999" t="s">
        <v>342</v>
      </c>
      <c r="B85" s="470">
        <v>100</v>
      </c>
      <c r="C85" s="471">
        <v>2.0138451856513528</v>
      </c>
      <c r="D85" s="471">
        <v>1.1013215859030836</v>
      </c>
      <c r="E85" s="471">
        <v>0.71323683658485426</v>
      </c>
      <c r="F85" s="471">
        <v>94.87098804279421</v>
      </c>
      <c r="G85" s="471">
        <v>86.165303125655555</v>
      </c>
      <c r="H85" s="471">
        <v>8.5798195930354524</v>
      </c>
      <c r="I85" s="471">
        <v>1.3006083490664988</v>
      </c>
      <c r="J85" s="471" t="s">
        <v>423</v>
      </c>
    </row>
    <row r="86" spans="1:18" s="950" customFormat="1">
      <c r="A86" s="999" t="s">
        <v>343</v>
      </c>
      <c r="B86" s="470">
        <v>100</v>
      </c>
      <c r="C86" s="471">
        <v>3.9925472451424007</v>
      </c>
      <c r="D86" s="471">
        <v>2.422145328719723</v>
      </c>
      <c r="E86" s="471">
        <v>1.4905509715198297</v>
      </c>
      <c r="F86" s="471">
        <v>89.273356401384078</v>
      </c>
      <c r="G86" s="471">
        <v>77.455416555762582</v>
      </c>
      <c r="H86" s="471">
        <v>11.631620974181528</v>
      </c>
      <c r="I86" s="471">
        <v>2.8214000532339631</v>
      </c>
      <c r="J86" s="471" t="s">
        <v>423</v>
      </c>
    </row>
    <row r="87" spans="1:18" s="950" customFormat="1" ht="20.149999999999999" customHeight="1">
      <c r="A87" s="999" t="s">
        <v>1120</v>
      </c>
      <c r="B87" s="470">
        <v>100</v>
      </c>
      <c r="C87" s="471">
        <v>8.9492262490452834</v>
      </c>
      <c r="D87" s="471">
        <v>2.4358189236983163</v>
      </c>
      <c r="E87" s="471">
        <v>19.920044587871825</v>
      </c>
      <c r="F87" s="471">
        <v>66.674694318486772</v>
      </c>
      <c r="G87" s="471">
        <v>57.241056622468712</v>
      </c>
      <c r="H87" s="471">
        <v>9.2086340835747365</v>
      </c>
      <c r="I87" s="471">
        <v>2.0202159208978125</v>
      </c>
      <c r="J87" s="471" t="s">
        <v>423</v>
      </c>
    </row>
    <row r="88" spans="1:18" ht="13">
      <c r="B88" s="869"/>
      <c r="C88" s="977"/>
      <c r="D88" s="977"/>
      <c r="E88" s="977"/>
      <c r="F88" s="977"/>
      <c r="G88" s="977"/>
      <c r="H88" s="977"/>
      <c r="I88" s="977"/>
      <c r="J88" s="977"/>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1650</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1651</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1680</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1681</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1248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1162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2005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2.453125" style="812" customWidth="1"/>
    <col min="3" max="10" width="12.453125" style="961" customWidth="1"/>
    <col min="11" max="16384" width="11.54296875" style="811"/>
  </cols>
  <sheetData>
    <row r="1" spans="1:16" ht="13">
      <c r="A1" s="257" t="s">
        <v>263</v>
      </c>
    </row>
    <row r="3" spans="1:16" ht="15">
      <c r="A3" s="850" t="s">
        <v>1172</v>
      </c>
      <c r="B3" s="1002" t="s">
        <v>1170</v>
      </c>
      <c r="D3" s="1002"/>
      <c r="E3" s="1002"/>
      <c r="F3" s="1002"/>
      <c r="G3" s="1002"/>
      <c r="H3" s="1002"/>
      <c r="I3" s="1002"/>
      <c r="J3" s="1002"/>
    </row>
    <row r="5" spans="1:16" ht="15.75" customHeight="1">
      <c r="A5" s="1429" t="s">
        <v>327</v>
      </c>
      <c r="B5" s="1409" t="s">
        <v>664</v>
      </c>
      <c r="C5" s="1431" t="s">
        <v>559</v>
      </c>
      <c r="D5" s="1436"/>
      <c r="E5" s="1436"/>
      <c r="F5" s="1436"/>
      <c r="G5" s="1436"/>
      <c r="H5" s="1436"/>
      <c r="I5" s="1434"/>
      <c r="J5" s="1431" t="s">
        <v>1119</v>
      </c>
    </row>
    <row r="6" spans="1:16" ht="15.75" customHeight="1">
      <c r="A6" s="1429"/>
      <c r="B6" s="1409"/>
      <c r="C6" s="1411" t="s">
        <v>1111</v>
      </c>
      <c r="D6" s="1429"/>
      <c r="E6" s="1327" t="s">
        <v>1157</v>
      </c>
      <c r="F6" s="1327" t="s">
        <v>1158</v>
      </c>
      <c r="G6" s="1411" t="s">
        <v>164</v>
      </c>
      <c r="H6" s="1429"/>
      <c r="I6" s="1327" t="s">
        <v>1161</v>
      </c>
      <c r="J6" s="1431"/>
    </row>
    <row r="7" spans="1:16" ht="79.5" customHeight="1">
      <c r="A7" s="1429"/>
      <c r="B7" s="1409"/>
      <c r="C7" s="843" t="s">
        <v>1113</v>
      </c>
      <c r="D7" s="843" t="s">
        <v>1052</v>
      </c>
      <c r="E7" s="1437"/>
      <c r="F7" s="1437"/>
      <c r="G7" s="912" t="s">
        <v>1159</v>
      </c>
      <c r="H7" s="912" t="s">
        <v>1160</v>
      </c>
      <c r="I7" s="1437"/>
      <c r="J7" s="1431"/>
    </row>
    <row r="8" spans="1:16">
      <c r="A8" s="974"/>
      <c r="B8" s="974"/>
      <c r="C8" s="974"/>
      <c r="D8" s="974"/>
      <c r="E8" s="974"/>
      <c r="F8" s="974"/>
      <c r="G8" s="974"/>
      <c r="H8" s="974"/>
      <c r="I8" s="974"/>
      <c r="J8" s="974"/>
    </row>
    <row r="9" spans="1:16" ht="13">
      <c r="B9" s="1435" t="s">
        <v>71</v>
      </c>
      <c r="C9" s="1435"/>
      <c r="D9" s="1435"/>
      <c r="E9" s="1435"/>
      <c r="F9" s="1435"/>
      <c r="G9" s="1435"/>
      <c r="H9" s="1435"/>
      <c r="I9" s="1435"/>
      <c r="J9" s="1435"/>
    </row>
    <row r="10" spans="1:16" s="973" customFormat="1">
      <c r="A10" s="812"/>
      <c r="B10" s="458"/>
      <c r="C10" s="459"/>
      <c r="D10" s="460"/>
      <c r="E10" s="459"/>
      <c r="F10" s="459"/>
      <c r="G10" s="459"/>
      <c r="H10" s="459"/>
      <c r="I10" s="459"/>
      <c r="J10" s="459"/>
    </row>
    <row r="11" spans="1:16" s="973" customFormat="1">
      <c r="A11" s="999" t="s">
        <v>328</v>
      </c>
      <c r="B11" s="461">
        <v>8487</v>
      </c>
      <c r="C11" s="461">
        <v>915</v>
      </c>
      <c r="D11" s="462">
        <v>523</v>
      </c>
      <c r="E11" s="461">
        <v>205</v>
      </c>
      <c r="F11" s="461">
        <v>6571</v>
      </c>
      <c r="G11" s="461">
        <v>5319</v>
      </c>
      <c r="H11" s="461">
        <v>1173</v>
      </c>
      <c r="I11" s="461">
        <v>273</v>
      </c>
      <c r="J11" s="461" t="s">
        <v>878</v>
      </c>
    </row>
    <row r="12" spans="1:16">
      <c r="A12" s="999" t="s">
        <v>329</v>
      </c>
      <c r="B12" s="461">
        <v>19468</v>
      </c>
      <c r="C12" s="462">
        <v>898</v>
      </c>
      <c r="D12" s="1020">
        <v>740</v>
      </c>
      <c r="E12" s="462">
        <v>242</v>
      </c>
      <c r="F12" s="462">
        <v>17170</v>
      </c>
      <c r="G12" s="462">
        <v>13954</v>
      </c>
      <c r="H12" s="462">
        <v>3009</v>
      </c>
      <c r="I12" s="462">
        <v>418</v>
      </c>
      <c r="J12" s="462" t="s">
        <v>878</v>
      </c>
      <c r="K12" s="973"/>
      <c r="L12" s="973"/>
      <c r="M12" s="973"/>
      <c r="N12" s="973"/>
      <c r="O12" s="973"/>
      <c r="P12" s="973"/>
    </row>
    <row r="13" spans="1:16">
      <c r="A13" s="999" t="s">
        <v>330</v>
      </c>
      <c r="B13" s="461">
        <v>462</v>
      </c>
      <c r="C13" s="461">
        <v>223</v>
      </c>
      <c r="D13" s="462">
        <v>66</v>
      </c>
      <c r="E13" s="461">
        <v>64</v>
      </c>
      <c r="F13" s="461">
        <v>55</v>
      </c>
      <c r="G13" s="461">
        <v>54</v>
      </c>
      <c r="H13" s="461">
        <v>1</v>
      </c>
      <c r="I13" s="461">
        <v>53</v>
      </c>
      <c r="J13" s="461" t="s">
        <v>878</v>
      </c>
      <c r="K13" s="973"/>
      <c r="L13" s="973"/>
      <c r="M13" s="973"/>
      <c r="N13" s="973"/>
      <c r="O13" s="973"/>
      <c r="P13" s="973"/>
    </row>
    <row r="14" spans="1:16">
      <c r="A14" s="999" t="s">
        <v>331</v>
      </c>
      <c r="B14" s="461">
        <v>7304</v>
      </c>
      <c r="C14" s="462">
        <v>1550</v>
      </c>
      <c r="D14" s="1020">
        <v>171</v>
      </c>
      <c r="E14" s="462">
        <v>48</v>
      </c>
      <c r="F14" s="462">
        <v>5416</v>
      </c>
      <c r="G14" s="462">
        <v>4751</v>
      </c>
      <c r="H14" s="462">
        <v>633</v>
      </c>
      <c r="I14" s="462">
        <v>119</v>
      </c>
      <c r="J14" s="462" t="s">
        <v>878</v>
      </c>
      <c r="K14" s="973"/>
      <c r="L14" s="973"/>
      <c r="M14" s="973"/>
      <c r="N14" s="973"/>
      <c r="O14" s="973"/>
      <c r="P14" s="973"/>
    </row>
    <row r="15" spans="1:16">
      <c r="A15" s="999" t="s">
        <v>332</v>
      </c>
      <c r="B15" s="461">
        <v>592</v>
      </c>
      <c r="C15" s="461">
        <v>318</v>
      </c>
      <c r="D15" s="462">
        <v>18</v>
      </c>
      <c r="E15" s="461">
        <v>13</v>
      </c>
      <c r="F15" s="461">
        <v>227</v>
      </c>
      <c r="G15" s="461">
        <v>218</v>
      </c>
      <c r="H15" s="461">
        <v>8</v>
      </c>
      <c r="I15" s="461">
        <v>16</v>
      </c>
      <c r="J15" s="461" t="s">
        <v>878</v>
      </c>
      <c r="K15" s="973"/>
      <c r="L15" s="973"/>
      <c r="M15" s="973"/>
      <c r="N15" s="973"/>
      <c r="O15" s="973"/>
      <c r="P15" s="973"/>
    </row>
    <row r="16" spans="1:16">
      <c r="A16" s="999" t="s">
        <v>333</v>
      </c>
      <c r="B16" s="461">
        <v>528</v>
      </c>
      <c r="C16" s="462">
        <v>105</v>
      </c>
      <c r="D16" s="1020">
        <v>42</v>
      </c>
      <c r="E16" s="462">
        <v>33</v>
      </c>
      <c r="F16" s="462">
        <v>320</v>
      </c>
      <c r="G16" s="462">
        <v>313</v>
      </c>
      <c r="H16" s="462">
        <v>7</v>
      </c>
      <c r="I16" s="462">
        <v>27</v>
      </c>
      <c r="J16" s="462" t="s">
        <v>878</v>
      </c>
      <c r="K16" s="973"/>
      <c r="L16" s="973"/>
      <c r="M16" s="973"/>
      <c r="N16" s="973"/>
      <c r="O16" s="973"/>
      <c r="P16" s="973"/>
    </row>
    <row r="17" spans="1:16">
      <c r="A17" s="999" t="s">
        <v>334</v>
      </c>
      <c r="B17" s="461">
        <v>4033</v>
      </c>
      <c r="C17" s="461">
        <v>384</v>
      </c>
      <c r="D17" s="462">
        <v>347</v>
      </c>
      <c r="E17" s="461">
        <v>117</v>
      </c>
      <c r="F17" s="461">
        <v>2978</v>
      </c>
      <c r="G17" s="461">
        <v>2420</v>
      </c>
      <c r="H17" s="461">
        <v>541</v>
      </c>
      <c r="I17" s="461">
        <v>207</v>
      </c>
      <c r="J17" s="461" t="s">
        <v>878</v>
      </c>
      <c r="K17" s="973"/>
      <c r="L17" s="973"/>
      <c r="M17" s="973"/>
      <c r="N17" s="973"/>
      <c r="O17" s="973"/>
      <c r="P17" s="973"/>
    </row>
    <row r="18" spans="1:16">
      <c r="A18" s="999" t="s">
        <v>335</v>
      </c>
      <c r="B18" s="461">
        <v>8508</v>
      </c>
      <c r="C18" s="462">
        <v>164</v>
      </c>
      <c r="D18" s="1020">
        <v>111</v>
      </c>
      <c r="E18" s="462">
        <v>287</v>
      </c>
      <c r="F18" s="462">
        <v>7862</v>
      </c>
      <c r="G18" s="462">
        <v>7250</v>
      </c>
      <c r="H18" s="462">
        <v>561</v>
      </c>
      <c r="I18" s="462">
        <v>84</v>
      </c>
      <c r="J18" s="462" t="s">
        <v>878</v>
      </c>
      <c r="K18" s="973"/>
      <c r="L18" s="973"/>
      <c r="M18" s="973"/>
      <c r="N18" s="973"/>
      <c r="O18" s="973"/>
      <c r="P18" s="973"/>
    </row>
    <row r="19" spans="1:16">
      <c r="A19" s="999" t="s">
        <v>336</v>
      </c>
      <c r="B19" s="461">
        <v>22337</v>
      </c>
      <c r="C19" s="461">
        <v>1070</v>
      </c>
      <c r="D19" s="462">
        <v>467</v>
      </c>
      <c r="E19" s="461">
        <v>156</v>
      </c>
      <c r="F19" s="461">
        <v>20323</v>
      </c>
      <c r="G19" s="461">
        <v>17447</v>
      </c>
      <c r="H19" s="461">
        <v>2662</v>
      </c>
      <c r="I19" s="461">
        <v>322</v>
      </c>
      <c r="J19" s="461" t="s">
        <v>878</v>
      </c>
      <c r="K19" s="973"/>
      <c r="L19" s="973"/>
      <c r="M19" s="973"/>
      <c r="N19" s="973"/>
      <c r="O19" s="973"/>
      <c r="P19" s="973"/>
    </row>
    <row r="20" spans="1:16">
      <c r="A20" s="999" t="s">
        <v>337</v>
      </c>
      <c r="B20" s="461">
        <v>20284</v>
      </c>
      <c r="C20" s="462">
        <v>6152</v>
      </c>
      <c r="D20" s="1020">
        <v>728</v>
      </c>
      <c r="E20" s="462">
        <v>2935</v>
      </c>
      <c r="F20" s="462">
        <v>9988</v>
      </c>
      <c r="G20" s="462">
        <v>8100</v>
      </c>
      <c r="H20" s="462">
        <v>1831</v>
      </c>
      <c r="I20" s="462">
        <v>481</v>
      </c>
      <c r="J20" s="462" t="s">
        <v>878</v>
      </c>
      <c r="K20" s="973"/>
      <c r="L20" s="973"/>
      <c r="M20" s="973"/>
      <c r="N20" s="973"/>
      <c r="O20" s="973"/>
      <c r="P20" s="973"/>
    </row>
    <row r="21" spans="1:16">
      <c r="A21" s="999" t="s">
        <v>338</v>
      </c>
      <c r="B21" s="461">
        <v>4510</v>
      </c>
      <c r="C21" s="461">
        <v>328</v>
      </c>
      <c r="D21" s="462">
        <v>224</v>
      </c>
      <c r="E21" s="461">
        <v>1240</v>
      </c>
      <c r="F21" s="461">
        <v>2556</v>
      </c>
      <c r="G21" s="461">
        <v>2193</v>
      </c>
      <c r="H21" s="461">
        <v>353</v>
      </c>
      <c r="I21" s="461">
        <v>163</v>
      </c>
      <c r="J21" s="461" t="s">
        <v>878</v>
      </c>
      <c r="K21" s="973"/>
      <c r="L21" s="973"/>
      <c r="M21" s="973"/>
      <c r="N21" s="973"/>
      <c r="O21" s="973"/>
      <c r="P21" s="973"/>
    </row>
    <row r="22" spans="1:16">
      <c r="A22" s="999" t="s">
        <v>339</v>
      </c>
      <c r="B22" s="461">
        <v>797</v>
      </c>
      <c r="C22" s="462">
        <v>491</v>
      </c>
      <c r="D22" s="1020">
        <v>40</v>
      </c>
      <c r="E22" s="462">
        <v>20</v>
      </c>
      <c r="F22" s="462">
        <v>216</v>
      </c>
      <c r="G22" s="462">
        <v>166</v>
      </c>
      <c r="H22" s="462">
        <v>49</v>
      </c>
      <c r="I22" s="462">
        <v>31</v>
      </c>
      <c r="J22" s="462" t="s">
        <v>878</v>
      </c>
      <c r="K22" s="973"/>
      <c r="L22" s="973"/>
      <c r="M22" s="973"/>
      <c r="N22" s="973"/>
      <c r="O22" s="973"/>
      <c r="P22" s="973"/>
    </row>
    <row r="23" spans="1:16">
      <c r="A23" s="999" t="s">
        <v>340</v>
      </c>
      <c r="B23" s="461">
        <v>5306</v>
      </c>
      <c r="C23" s="461">
        <v>1148</v>
      </c>
      <c r="D23" s="462">
        <v>156</v>
      </c>
      <c r="E23" s="461">
        <v>80</v>
      </c>
      <c r="F23" s="461">
        <v>3788</v>
      </c>
      <c r="G23" s="461">
        <v>3201</v>
      </c>
      <c r="H23" s="461">
        <v>561</v>
      </c>
      <c r="I23" s="461">
        <v>134</v>
      </c>
      <c r="J23" s="461" t="s">
        <v>878</v>
      </c>
      <c r="K23" s="973"/>
      <c r="L23" s="973"/>
      <c r="M23" s="973"/>
      <c r="N23" s="973"/>
      <c r="O23" s="973"/>
      <c r="P23" s="973"/>
    </row>
    <row r="24" spans="1:16">
      <c r="A24" s="999" t="s">
        <v>341</v>
      </c>
      <c r="B24" s="461">
        <v>7296</v>
      </c>
      <c r="C24" s="462">
        <v>608</v>
      </c>
      <c r="D24" s="1020">
        <v>134</v>
      </c>
      <c r="E24" s="462">
        <v>668</v>
      </c>
      <c r="F24" s="462">
        <v>5786</v>
      </c>
      <c r="G24" s="462">
        <v>5279</v>
      </c>
      <c r="H24" s="462">
        <v>474</v>
      </c>
      <c r="I24" s="462">
        <v>100</v>
      </c>
      <c r="J24" s="462" t="s">
        <v>878</v>
      </c>
      <c r="K24" s="973"/>
      <c r="L24" s="973"/>
      <c r="M24" s="973"/>
      <c r="N24" s="973"/>
      <c r="O24" s="973"/>
      <c r="P24" s="973"/>
    </row>
    <row r="25" spans="1:16">
      <c r="A25" s="999" t="s">
        <v>342</v>
      </c>
      <c r="B25" s="461">
        <v>9781</v>
      </c>
      <c r="C25" s="461">
        <v>233</v>
      </c>
      <c r="D25" s="462">
        <v>132</v>
      </c>
      <c r="E25" s="461">
        <v>55</v>
      </c>
      <c r="F25" s="461">
        <v>9244</v>
      </c>
      <c r="G25" s="461">
        <v>8279</v>
      </c>
      <c r="H25" s="461">
        <v>898</v>
      </c>
      <c r="I25" s="461">
        <v>118</v>
      </c>
      <c r="J25" s="461" t="s">
        <v>878</v>
      </c>
      <c r="K25" s="973"/>
      <c r="L25" s="973"/>
      <c r="M25" s="973"/>
      <c r="N25" s="973"/>
      <c r="O25" s="973"/>
      <c r="P25" s="973"/>
    </row>
    <row r="26" spans="1:16">
      <c r="A26" s="999" t="s">
        <v>343</v>
      </c>
      <c r="B26" s="461">
        <v>3567</v>
      </c>
      <c r="C26" s="462">
        <v>178</v>
      </c>
      <c r="D26" s="1020">
        <v>122</v>
      </c>
      <c r="E26" s="462">
        <v>43</v>
      </c>
      <c r="F26" s="462">
        <v>3117</v>
      </c>
      <c r="G26" s="462">
        <v>2686</v>
      </c>
      <c r="H26" s="462">
        <v>412</v>
      </c>
      <c r="I26" s="462">
        <v>106</v>
      </c>
      <c r="J26" s="462" t="s">
        <v>878</v>
      </c>
      <c r="K26" s="973"/>
      <c r="L26" s="973"/>
      <c r="M26" s="973"/>
      <c r="N26" s="973"/>
      <c r="O26" s="973"/>
      <c r="P26" s="973"/>
    </row>
    <row r="27" spans="1:16" ht="20.25" customHeight="1">
      <c r="A27" s="999" t="s">
        <v>1120</v>
      </c>
      <c r="B27" s="461">
        <v>122820</v>
      </c>
      <c r="C27" s="461">
        <v>13957</v>
      </c>
      <c r="D27" s="461">
        <v>4230</v>
      </c>
      <c r="E27" s="461">
        <v>6265</v>
      </c>
      <c r="F27" s="461">
        <v>95673</v>
      </c>
      <c r="G27" s="461">
        <v>81663</v>
      </c>
      <c r="H27" s="461">
        <v>13200</v>
      </c>
      <c r="I27" s="461">
        <v>2694</v>
      </c>
      <c r="J27" s="461">
        <v>2714</v>
      </c>
      <c r="K27" s="973"/>
      <c r="L27" s="973"/>
      <c r="M27" s="973"/>
      <c r="N27" s="973"/>
      <c r="O27" s="973"/>
      <c r="P27" s="973"/>
    </row>
    <row r="28" spans="1:16">
      <c r="A28" s="974"/>
      <c r="B28" s="463"/>
      <c r="C28" s="463"/>
      <c r="D28" s="463"/>
      <c r="E28" s="463"/>
      <c r="F28" s="463"/>
      <c r="G28" s="463"/>
      <c r="H28" s="463"/>
      <c r="I28" s="463"/>
      <c r="J28" s="463"/>
    </row>
    <row r="29" spans="1:16" ht="15">
      <c r="B29" s="1435" t="s">
        <v>1710</v>
      </c>
      <c r="C29" s="1435"/>
      <c r="D29" s="1435"/>
      <c r="E29" s="1435"/>
      <c r="F29" s="1435"/>
      <c r="G29" s="1435"/>
      <c r="H29" s="1435"/>
      <c r="I29" s="1435"/>
      <c r="J29" s="1435"/>
    </row>
    <row r="30" spans="1:16" s="973" customFormat="1">
      <c r="A30" s="812"/>
      <c r="B30" s="458"/>
      <c r="C30" s="459"/>
      <c r="D30" s="460"/>
      <c r="E30" s="459"/>
      <c r="F30" s="459"/>
      <c r="G30" s="459"/>
      <c r="H30" s="459"/>
      <c r="I30" s="459"/>
      <c r="J30" s="459"/>
    </row>
    <row r="31" spans="1:16" s="973" customFormat="1">
      <c r="A31" s="999" t="s">
        <v>328</v>
      </c>
      <c r="B31" s="464">
        <v>0.81</v>
      </c>
      <c r="C31" s="464">
        <v>0.09</v>
      </c>
      <c r="D31" s="465">
        <v>0.05</v>
      </c>
      <c r="E31" s="464">
        <v>0.02</v>
      </c>
      <c r="F31" s="464">
        <v>0.63</v>
      </c>
      <c r="G31" s="464">
        <v>0.51</v>
      </c>
      <c r="H31" s="464">
        <v>0.11</v>
      </c>
      <c r="I31" s="464">
        <v>0.03</v>
      </c>
      <c r="J31" s="464" t="s">
        <v>878</v>
      </c>
    </row>
    <row r="32" spans="1:16">
      <c r="A32" s="999" t="s">
        <v>329</v>
      </c>
      <c r="B32" s="465">
        <v>1.57</v>
      </c>
      <c r="C32" s="465">
        <v>7.0000000000000007E-2</v>
      </c>
      <c r="D32" s="1021">
        <v>0.06</v>
      </c>
      <c r="E32" s="465">
        <v>0.02</v>
      </c>
      <c r="F32" s="465">
        <v>1.39</v>
      </c>
      <c r="G32" s="465">
        <v>1.1299999999999999</v>
      </c>
      <c r="H32" s="465">
        <v>0.24</v>
      </c>
      <c r="I32" s="465">
        <v>0.03</v>
      </c>
      <c r="J32" s="465" t="s">
        <v>878</v>
      </c>
      <c r="K32" s="973"/>
      <c r="L32" s="973"/>
      <c r="M32" s="973"/>
      <c r="N32" s="973"/>
      <c r="O32" s="973"/>
      <c r="P32" s="973"/>
    </row>
    <row r="33" spans="1:16">
      <c r="A33" s="999" t="s">
        <v>330</v>
      </c>
      <c r="B33" s="464">
        <v>0.14000000000000001</v>
      </c>
      <c r="C33" s="464">
        <v>7.0000000000000007E-2</v>
      </c>
      <c r="D33" s="465">
        <v>0.02</v>
      </c>
      <c r="E33" s="464">
        <v>0.02</v>
      </c>
      <c r="F33" s="464">
        <v>0.02</v>
      </c>
      <c r="G33" s="464">
        <v>0.02</v>
      </c>
      <c r="H33" s="464">
        <v>0</v>
      </c>
      <c r="I33" s="464">
        <v>0.02</v>
      </c>
      <c r="J33" s="464" t="s">
        <v>878</v>
      </c>
      <c r="K33" s="973"/>
      <c r="L33" s="973"/>
      <c r="M33" s="973"/>
      <c r="N33" s="973"/>
      <c r="O33" s="973"/>
      <c r="P33" s="973"/>
    </row>
    <row r="34" spans="1:16">
      <c r="A34" s="999" t="s">
        <v>331</v>
      </c>
      <c r="B34" s="465">
        <v>2.96</v>
      </c>
      <c r="C34" s="465">
        <v>0.63</v>
      </c>
      <c r="D34" s="1021">
        <v>7.0000000000000007E-2</v>
      </c>
      <c r="E34" s="465">
        <v>0.02</v>
      </c>
      <c r="F34" s="465">
        <v>2.2000000000000002</v>
      </c>
      <c r="G34" s="465">
        <v>1.93</v>
      </c>
      <c r="H34" s="465">
        <v>0.26</v>
      </c>
      <c r="I34" s="465">
        <v>0.05</v>
      </c>
      <c r="J34" s="465" t="s">
        <v>878</v>
      </c>
      <c r="K34" s="973"/>
      <c r="L34" s="973"/>
      <c r="M34" s="973"/>
      <c r="N34" s="973"/>
      <c r="O34" s="973"/>
      <c r="P34" s="973"/>
    </row>
    <row r="35" spans="1:16">
      <c r="A35" s="999" t="s">
        <v>332</v>
      </c>
      <c r="B35" s="464">
        <v>0.91</v>
      </c>
      <c r="C35" s="464">
        <v>0.49</v>
      </c>
      <c r="D35" s="465">
        <v>0.03</v>
      </c>
      <c r="E35" s="464">
        <v>0.02</v>
      </c>
      <c r="F35" s="464">
        <v>0.35</v>
      </c>
      <c r="G35" s="464">
        <v>0.33</v>
      </c>
      <c r="H35" s="464">
        <v>0.01</v>
      </c>
      <c r="I35" s="464">
        <v>0.02</v>
      </c>
      <c r="J35" s="464" t="s">
        <v>878</v>
      </c>
      <c r="K35" s="973"/>
      <c r="L35" s="973"/>
      <c r="M35" s="973"/>
      <c r="N35" s="973"/>
      <c r="O35" s="973"/>
      <c r="P35" s="973"/>
    </row>
    <row r="36" spans="1:16">
      <c r="A36" s="999" t="s">
        <v>333</v>
      </c>
      <c r="B36" s="465">
        <v>0.31</v>
      </c>
      <c r="C36" s="465">
        <v>0.06</v>
      </c>
      <c r="D36" s="1021">
        <v>0.02</v>
      </c>
      <c r="E36" s="465">
        <v>0.02</v>
      </c>
      <c r="F36" s="465">
        <v>0.19</v>
      </c>
      <c r="G36" s="465">
        <v>0.18</v>
      </c>
      <c r="H36" s="465">
        <v>0</v>
      </c>
      <c r="I36" s="465">
        <v>0.02</v>
      </c>
      <c r="J36" s="465" t="s">
        <v>878</v>
      </c>
      <c r="K36" s="973"/>
      <c r="L36" s="973"/>
      <c r="M36" s="973"/>
      <c r="N36" s="973"/>
      <c r="O36" s="973"/>
      <c r="P36" s="973"/>
    </row>
    <row r="37" spans="1:16">
      <c r="A37" s="999" t="s">
        <v>334</v>
      </c>
      <c r="B37" s="464">
        <v>0.68</v>
      </c>
      <c r="C37" s="464">
        <v>0.06</v>
      </c>
      <c r="D37" s="465">
        <v>0.06</v>
      </c>
      <c r="E37" s="464">
        <v>0.02</v>
      </c>
      <c r="F37" s="464">
        <v>0.5</v>
      </c>
      <c r="G37" s="464">
        <v>0.41</v>
      </c>
      <c r="H37" s="464">
        <v>0.09</v>
      </c>
      <c r="I37" s="464">
        <v>0.03</v>
      </c>
      <c r="J37" s="464" t="s">
        <v>878</v>
      </c>
      <c r="K37" s="973"/>
      <c r="L37" s="973"/>
      <c r="M37" s="973"/>
      <c r="N37" s="973"/>
      <c r="O37" s="973"/>
      <c r="P37" s="973"/>
    </row>
    <row r="38" spans="1:16">
      <c r="A38" s="999" t="s">
        <v>335</v>
      </c>
      <c r="B38" s="465">
        <v>5.25</v>
      </c>
      <c r="C38" s="465">
        <v>0.1</v>
      </c>
      <c r="D38" s="1021">
        <v>7.0000000000000007E-2</v>
      </c>
      <c r="E38" s="465">
        <v>0.18</v>
      </c>
      <c r="F38" s="465">
        <v>4.8499999999999996</v>
      </c>
      <c r="G38" s="465">
        <v>4.4800000000000004</v>
      </c>
      <c r="H38" s="465">
        <v>0.35</v>
      </c>
      <c r="I38" s="465">
        <v>0.05</v>
      </c>
      <c r="J38" s="465" t="s">
        <v>878</v>
      </c>
      <c r="K38" s="973"/>
      <c r="L38" s="973"/>
      <c r="M38" s="973"/>
      <c r="N38" s="973"/>
      <c r="O38" s="973"/>
      <c r="P38" s="973"/>
    </row>
    <row r="39" spans="1:16">
      <c r="A39" s="999" t="s">
        <v>336</v>
      </c>
      <c r="B39" s="464">
        <v>2.87</v>
      </c>
      <c r="C39" s="464">
        <v>0.14000000000000001</v>
      </c>
      <c r="D39" s="465">
        <v>0.06</v>
      </c>
      <c r="E39" s="464">
        <v>0.02</v>
      </c>
      <c r="F39" s="464">
        <v>2.61</v>
      </c>
      <c r="G39" s="464">
        <v>2.2400000000000002</v>
      </c>
      <c r="H39" s="464">
        <v>0.34</v>
      </c>
      <c r="I39" s="464">
        <v>0.04</v>
      </c>
      <c r="J39" s="464" t="s">
        <v>878</v>
      </c>
      <c r="K39" s="973"/>
      <c r="L39" s="973"/>
      <c r="M39" s="973"/>
      <c r="N39" s="973"/>
      <c r="O39" s="973"/>
      <c r="P39" s="973"/>
    </row>
    <row r="40" spans="1:16">
      <c r="A40" s="999" t="s">
        <v>337</v>
      </c>
      <c r="B40" s="465">
        <v>1.1499999999999999</v>
      </c>
      <c r="C40" s="465">
        <v>0.35</v>
      </c>
      <c r="D40" s="1021">
        <v>0.04</v>
      </c>
      <c r="E40" s="465">
        <v>0.17</v>
      </c>
      <c r="F40" s="465">
        <v>0.56999999999999995</v>
      </c>
      <c r="G40" s="465">
        <v>0.46</v>
      </c>
      <c r="H40" s="465">
        <v>0.1</v>
      </c>
      <c r="I40" s="465">
        <v>0.03</v>
      </c>
      <c r="J40" s="465" t="s">
        <v>878</v>
      </c>
      <c r="K40" s="973"/>
      <c r="L40" s="973"/>
      <c r="M40" s="973"/>
      <c r="N40" s="973"/>
      <c r="O40" s="973"/>
      <c r="P40" s="973"/>
    </row>
    <row r="41" spans="1:16">
      <c r="A41" s="999" t="s">
        <v>338</v>
      </c>
      <c r="B41" s="464">
        <v>1.1299999999999999</v>
      </c>
      <c r="C41" s="464">
        <v>0.08</v>
      </c>
      <c r="D41" s="465">
        <v>0.06</v>
      </c>
      <c r="E41" s="464">
        <v>0.31</v>
      </c>
      <c r="F41" s="464">
        <v>0.64</v>
      </c>
      <c r="G41" s="464">
        <v>0.55000000000000004</v>
      </c>
      <c r="H41" s="464">
        <v>0.09</v>
      </c>
      <c r="I41" s="464">
        <v>0.04</v>
      </c>
      <c r="J41" s="464" t="s">
        <v>878</v>
      </c>
      <c r="K41" s="973"/>
      <c r="L41" s="973"/>
      <c r="M41" s="973"/>
      <c r="N41" s="973"/>
      <c r="O41" s="973"/>
      <c r="P41" s="973"/>
    </row>
    <row r="42" spans="1:16">
      <c r="A42" s="999" t="s">
        <v>339</v>
      </c>
      <c r="B42" s="465">
        <v>0.79</v>
      </c>
      <c r="C42" s="465">
        <v>0.49</v>
      </c>
      <c r="D42" s="1021">
        <v>0.04</v>
      </c>
      <c r="E42" s="465">
        <v>0.02</v>
      </c>
      <c r="F42" s="465">
        <v>0.21</v>
      </c>
      <c r="G42" s="465">
        <v>0.16</v>
      </c>
      <c r="H42" s="465">
        <v>0.05</v>
      </c>
      <c r="I42" s="465">
        <v>0.03</v>
      </c>
      <c r="J42" s="465" t="s">
        <v>878</v>
      </c>
      <c r="K42" s="973"/>
      <c r="L42" s="973"/>
      <c r="M42" s="973"/>
      <c r="N42" s="973"/>
      <c r="O42" s="973"/>
      <c r="P42" s="973"/>
    </row>
    <row r="43" spans="1:16">
      <c r="A43" s="999" t="s">
        <v>340</v>
      </c>
      <c r="B43" s="464">
        <v>1.3</v>
      </c>
      <c r="C43" s="464">
        <v>0.28000000000000003</v>
      </c>
      <c r="D43" s="465">
        <v>0.04</v>
      </c>
      <c r="E43" s="464">
        <v>0.02</v>
      </c>
      <c r="F43" s="464">
        <v>0.93</v>
      </c>
      <c r="G43" s="464">
        <v>0.79</v>
      </c>
      <c r="H43" s="464">
        <v>0.14000000000000001</v>
      </c>
      <c r="I43" s="464">
        <v>0.03</v>
      </c>
      <c r="J43" s="464" t="s">
        <v>878</v>
      </c>
      <c r="K43" s="973"/>
      <c r="L43" s="973"/>
      <c r="M43" s="973"/>
      <c r="N43" s="973"/>
      <c r="O43" s="973"/>
      <c r="P43" s="973"/>
    </row>
    <row r="44" spans="1:16">
      <c r="A44" s="999" t="s">
        <v>341</v>
      </c>
      <c r="B44" s="465">
        <v>3.16</v>
      </c>
      <c r="C44" s="465">
        <v>0.26</v>
      </c>
      <c r="D44" s="1021">
        <v>0.06</v>
      </c>
      <c r="E44" s="465">
        <v>0.28999999999999998</v>
      </c>
      <c r="F44" s="465">
        <v>2.5099999999999998</v>
      </c>
      <c r="G44" s="465">
        <v>2.29</v>
      </c>
      <c r="H44" s="465">
        <v>0.21</v>
      </c>
      <c r="I44" s="465">
        <v>0.04</v>
      </c>
      <c r="J44" s="465" t="s">
        <v>878</v>
      </c>
      <c r="K44" s="973"/>
      <c r="L44" s="973"/>
      <c r="M44" s="973"/>
      <c r="N44" s="973"/>
      <c r="O44" s="973"/>
      <c r="P44" s="973"/>
    </row>
    <row r="45" spans="1:16">
      <c r="A45" s="999" t="s">
        <v>342</v>
      </c>
      <c r="B45" s="464">
        <v>3.49</v>
      </c>
      <c r="C45" s="464">
        <v>0.08</v>
      </c>
      <c r="D45" s="465">
        <v>0.05</v>
      </c>
      <c r="E45" s="464">
        <v>0.02</v>
      </c>
      <c r="F45" s="464">
        <v>3.3</v>
      </c>
      <c r="G45" s="464">
        <v>2.96</v>
      </c>
      <c r="H45" s="464">
        <v>0.32</v>
      </c>
      <c r="I45" s="464">
        <v>0.04</v>
      </c>
      <c r="J45" s="464" t="s">
        <v>878</v>
      </c>
      <c r="K45" s="973"/>
      <c r="L45" s="973"/>
      <c r="M45" s="973"/>
      <c r="N45" s="973"/>
      <c r="O45" s="973"/>
      <c r="P45" s="973"/>
    </row>
    <row r="46" spans="1:16">
      <c r="A46" s="999" t="s">
        <v>343</v>
      </c>
      <c r="B46" s="465">
        <v>1.62</v>
      </c>
      <c r="C46" s="465">
        <v>0.08</v>
      </c>
      <c r="D46" s="1021">
        <v>0.06</v>
      </c>
      <c r="E46" s="465">
        <v>0.02</v>
      </c>
      <c r="F46" s="465">
        <v>1.41</v>
      </c>
      <c r="G46" s="465">
        <v>1.22</v>
      </c>
      <c r="H46" s="465">
        <v>0.19</v>
      </c>
      <c r="I46" s="465">
        <v>0.05</v>
      </c>
      <c r="J46" s="465" t="s">
        <v>878</v>
      </c>
      <c r="K46" s="973"/>
      <c r="L46" s="973"/>
      <c r="M46" s="973"/>
      <c r="N46" s="973"/>
      <c r="O46" s="973"/>
      <c r="P46" s="973"/>
    </row>
    <row r="47" spans="1:16" ht="20.25" customHeight="1">
      <c r="A47" s="999" t="s">
        <v>1120</v>
      </c>
      <c r="B47" s="464">
        <v>1.53</v>
      </c>
      <c r="C47" s="464">
        <v>0.17</v>
      </c>
      <c r="D47" s="464">
        <v>0.05</v>
      </c>
      <c r="E47" s="464">
        <v>0.08</v>
      </c>
      <c r="F47" s="464">
        <v>1.19</v>
      </c>
      <c r="G47" s="464">
        <v>1.02</v>
      </c>
      <c r="H47" s="464">
        <v>0.16</v>
      </c>
      <c r="I47" s="464">
        <v>0.03</v>
      </c>
      <c r="J47" s="464">
        <v>0.03</v>
      </c>
      <c r="K47" s="973"/>
      <c r="L47" s="973"/>
      <c r="M47" s="973"/>
      <c r="N47" s="973"/>
      <c r="O47" s="973"/>
      <c r="P47" s="973"/>
    </row>
    <row r="48" spans="1:16">
      <c r="A48" s="974"/>
      <c r="B48" s="466"/>
      <c r="C48" s="466"/>
      <c r="D48" s="466"/>
      <c r="E48" s="466"/>
      <c r="F48" s="466"/>
      <c r="G48" s="466"/>
      <c r="H48" s="466"/>
      <c r="I48" s="466"/>
      <c r="J48" s="466"/>
    </row>
    <row r="49" spans="1:16" ht="16">
      <c r="B49" s="1435" t="s">
        <v>1121</v>
      </c>
      <c r="C49" s="1435"/>
      <c r="D49" s="1435"/>
      <c r="E49" s="1435"/>
      <c r="F49" s="1435"/>
      <c r="G49" s="1435"/>
      <c r="H49" s="1435"/>
      <c r="I49" s="1435"/>
      <c r="J49" s="1435"/>
    </row>
    <row r="50" spans="1:16" s="973" customFormat="1">
      <c r="A50" s="812"/>
      <c r="B50" s="458"/>
      <c r="C50" s="459"/>
      <c r="D50" s="460"/>
      <c r="E50" s="459"/>
      <c r="F50" s="459"/>
      <c r="G50" s="459"/>
      <c r="H50" s="459"/>
      <c r="I50" s="459"/>
      <c r="J50" s="459"/>
    </row>
    <row r="51" spans="1:16" s="973" customFormat="1">
      <c r="A51" s="999" t="s">
        <v>328</v>
      </c>
      <c r="B51" s="461">
        <v>2529</v>
      </c>
      <c r="C51" s="461">
        <v>273</v>
      </c>
      <c r="D51" s="462">
        <v>156</v>
      </c>
      <c r="E51" s="461">
        <v>61</v>
      </c>
      <c r="F51" s="461">
        <v>1958</v>
      </c>
      <c r="G51" s="461">
        <v>1585</v>
      </c>
      <c r="H51" s="461">
        <v>350</v>
      </c>
      <c r="I51" s="461">
        <v>81</v>
      </c>
      <c r="J51" s="461" t="s">
        <v>878</v>
      </c>
    </row>
    <row r="52" spans="1:16">
      <c r="A52" s="999" t="s">
        <v>329</v>
      </c>
      <c r="B52" s="462">
        <v>5802</v>
      </c>
      <c r="C52" s="462">
        <v>268</v>
      </c>
      <c r="D52" s="1020">
        <v>220</v>
      </c>
      <c r="E52" s="462">
        <v>72</v>
      </c>
      <c r="F52" s="462">
        <v>5117</v>
      </c>
      <c r="G52" s="462">
        <v>4158</v>
      </c>
      <c r="H52" s="462">
        <v>897</v>
      </c>
      <c r="I52" s="462">
        <v>124</v>
      </c>
      <c r="J52" s="462" t="s">
        <v>878</v>
      </c>
      <c r="K52" s="973"/>
      <c r="L52" s="973"/>
      <c r="M52" s="973"/>
      <c r="N52" s="973"/>
      <c r="O52" s="973"/>
      <c r="P52" s="973"/>
    </row>
    <row r="53" spans="1:16">
      <c r="A53" s="999" t="s">
        <v>330</v>
      </c>
      <c r="B53" s="461">
        <v>138</v>
      </c>
      <c r="C53" s="461">
        <v>67</v>
      </c>
      <c r="D53" s="462">
        <v>20</v>
      </c>
      <c r="E53" s="461">
        <v>19</v>
      </c>
      <c r="F53" s="461">
        <v>16</v>
      </c>
      <c r="G53" s="461">
        <v>16</v>
      </c>
      <c r="H53" s="461">
        <v>0</v>
      </c>
      <c r="I53" s="461">
        <v>16</v>
      </c>
      <c r="J53" s="461" t="s">
        <v>878</v>
      </c>
      <c r="K53" s="973"/>
      <c r="L53" s="973"/>
      <c r="M53" s="973"/>
      <c r="N53" s="973"/>
      <c r="O53" s="973"/>
      <c r="P53" s="973"/>
    </row>
    <row r="54" spans="1:16">
      <c r="A54" s="999" t="s">
        <v>331</v>
      </c>
      <c r="B54" s="462">
        <v>2177</v>
      </c>
      <c r="C54" s="462">
        <v>462</v>
      </c>
      <c r="D54" s="1020">
        <v>51</v>
      </c>
      <c r="E54" s="462">
        <v>14</v>
      </c>
      <c r="F54" s="462">
        <v>1614</v>
      </c>
      <c r="G54" s="462">
        <v>1416</v>
      </c>
      <c r="H54" s="462">
        <v>189</v>
      </c>
      <c r="I54" s="462">
        <v>35</v>
      </c>
      <c r="J54" s="462" t="s">
        <v>878</v>
      </c>
      <c r="K54" s="973"/>
      <c r="L54" s="973"/>
      <c r="M54" s="973"/>
      <c r="N54" s="973"/>
      <c r="O54" s="973"/>
      <c r="P54" s="973"/>
    </row>
    <row r="55" spans="1:16">
      <c r="A55" s="999" t="s">
        <v>332</v>
      </c>
      <c r="B55" s="461">
        <v>177</v>
      </c>
      <c r="C55" s="461">
        <v>95</v>
      </c>
      <c r="D55" s="462">
        <v>5</v>
      </c>
      <c r="E55" s="461">
        <v>4</v>
      </c>
      <c r="F55" s="461">
        <v>68</v>
      </c>
      <c r="G55" s="461">
        <v>65</v>
      </c>
      <c r="H55" s="461">
        <v>2</v>
      </c>
      <c r="I55" s="461">
        <v>5</v>
      </c>
      <c r="J55" s="461" t="s">
        <v>878</v>
      </c>
      <c r="K55" s="973"/>
      <c r="L55" s="973"/>
      <c r="M55" s="973"/>
      <c r="N55" s="973"/>
      <c r="O55" s="973"/>
      <c r="P55" s="973"/>
    </row>
    <row r="56" spans="1:16">
      <c r="A56" s="999" t="s">
        <v>333</v>
      </c>
      <c r="B56" s="462">
        <v>157</v>
      </c>
      <c r="C56" s="462">
        <v>31</v>
      </c>
      <c r="D56" s="1020">
        <v>13</v>
      </c>
      <c r="E56" s="462">
        <v>10</v>
      </c>
      <c r="F56" s="462">
        <v>95</v>
      </c>
      <c r="G56" s="462">
        <v>93</v>
      </c>
      <c r="H56" s="462">
        <v>2</v>
      </c>
      <c r="I56" s="462">
        <v>8</v>
      </c>
      <c r="J56" s="462" t="s">
        <v>878</v>
      </c>
      <c r="K56" s="973"/>
      <c r="L56" s="973"/>
      <c r="M56" s="973"/>
      <c r="N56" s="973"/>
      <c r="O56" s="973"/>
      <c r="P56" s="973"/>
    </row>
    <row r="57" spans="1:16">
      <c r="A57" s="999" t="s">
        <v>334</v>
      </c>
      <c r="B57" s="461">
        <v>1202</v>
      </c>
      <c r="C57" s="461">
        <v>115</v>
      </c>
      <c r="D57" s="462">
        <v>103</v>
      </c>
      <c r="E57" s="461">
        <v>35</v>
      </c>
      <c r="F57" s="461">
        <v>887</v>
      </c>
      <c r="G57" s="461">
        <v>721</v>
      </c>
      <c r="H57" s="461">
        <v>161</v>
      </c>
      <c r="I57" s="461">
        <v>62</v>
      </c>
      <c r="J57" s="461" t="s">
        <v>878</v>
      </c>
      <c r="K57" s="973"/>
      <c r="L57" s="973"/>
      <c r="M57" s="973"/>
      <c r="N57" s="973"/>
      <c r="O57" s="973"/>
      <c r="P57" s="973"/>
    </row>
    <row r="58" spans="1:16">
      <c r="A58" s="999" t="s">
        <v>335</v>
      </c>
      <c r="B58" s="462">
        <v>2535</v>
      </c>
      <c r="C58" s="462">
        <v>49</v>
      </c>
      <c r="D58" s="1020">
        <v>33</v>
      </c>
      <c r="E58" s="462">
        <v>86</v>
      </c>
      <c r="F58" s="462">
        <v>2343</v>
      </c>
      <c r="G58" s="462">
        <v>2161</v>
      </c>
      <c r="H58" s="462">
        <v>167</v>
      </c>
      <c r="I58" s="462">
        <v>25</v>
      </c>
      <c r="J58" s="462" t="s">
        <v>878</v>
      </c>
      <c r="K58" s="973"/>
      <c r="L58" s="973"/>
      <c r="M58" s="973"/>
      <c r="N58" s="973"/>
      <c r="O58" s="973"/>
      <c r="P58" s="973"/>
    </row>
    <row r="59" spans="1:16">
      <c r="A59" s="999" t="s">
        <v>336</v>
      </c>
      <c r="B59" s="461">
        <v>6656</v>
      </c>
      <c r="C59" s="461">
        <v>319</v>
      </c>
      <c r="D59" s="462">
        <v>139</v>
      </c>
      <c r="E59" s="461">
        <v>46</v>
      </c>
      <c r="F59" s="461">
        <v>6056</v>
      </c>
      <c r="G59" s="461">
        <v>5199</v>
      </c>
      <c r="H59" s="461">
        <v>793</v>
      </c>
      <c r="I59" s="461">
        <v>96</v>
      </c>
      <c r="J59" s="461" t="s">
        <v>878</v>
      </c>
      <c r="K59" s="973"/>
      <c r="L59" s="973"/>
      <c r="M59" s="973"/>
      <c r="N59" s="973"/>
      <c r="O59" s="973"/>
      <c r="P59" s="973"/>
    </row>
    <row r="60" spans="1:16">
      <c r="A60" s="999" t="s">
        <v>337</v>
      </c>
      <c r="B60" s="462">
        <v>6045</v>
      </c>
      <c r="C60" s="462">
        <v>1833</v>
      </c>
      <c r="D60" s="1020">
        <v>217</v>
      </c>
      <c r="E60" s="462">
        <v>875</v>
      </c>
      <c r="F60" s="462">
        <v>2976</v>
      </c>
      <c r="G60" s="462">
        <v>2414</v>
      </c>
      <c r="H60" s="462">
        <v>546</v>
      </c>
      <c r="I60" s="462">
        <v>143</v>
      </c>
      <c r="J60" s="462" t="s">
        <v>878</v>
      </c>
      <c r="K60" s="973"/>
      <c r="L60" s="973"/>
      <c r="M60" s="973"/>
      <c r="N60" s="973"/>
      <c r="O60" s="973"/>
      <c r="P60" s="973"/>
    </row>
    <row r="61" spans="1:16">
      <c r="A61" s="999" t="s">
        <v>338</v>
      </c>
      <c r="B61" s="461">
        <v>1344</v>
      </c>
      <c r="C61" s="461">
        <v>98</v>
      </c>
      <c r="D61" s="462">
        <v>67</v>
      </c>
      <c r="E61" s="461">
        <v>370</v>
      </c>
      <c r="F61" s="461">
        <v>762</v>
      </c>
      <c r="G61" s="461">
        <v>654</v>
      </c>
      <c r="H61" s="461">
        <v>105</v>
      </c>
      <c r="I61" s="461">
        <v>49</v>
      </c>
      <c r="J61" s="461" t="s">
        <v>878</v>
      </c>
      <c r="K61" s="973"/>
      <c r="L61" s="973"/>
      <c r="M61" s="973"/>
      <c r="N61" s="973"/>
      <c r="O61" s="973"/>
      <c r="P61" s="973"/>
    </row>
    <row r="62" spans="1:16">
      <c r="A62" s="999" t="s">
        <v>339</v>
      </c>
      <c r="B62" s="462">
        <v>238</v>
      </c>
      <c r="C62" s="462">
        <v>146</v>
      </c>
      <c r="D62" s="1020">
        <v>12</v>
      </c>
      <c r="E62" s="462">
        <v>6</v>
      </c>
      <c r="F62" s="462">
        <v>64</v>
      </c>
      <c r="G62" s="462">
        <v>49</v>
      </c>
      <c r="H62" s="462">
        <v>15</v>
      </c>
      <c r="I62" s="462">
        <v>9</v>
      </c>
      <c r="J62" s="462" t="s">
        <v>878</v>
      </c>
      <c r="K62" s="973"/>
      <c r="L62" s="973"/>
      <c r="M62" s="973"/>
      <c r="N62" s="973"/>
      <c r="O62" s="973"/>
      <c r="P62" s="973"/>
    </row>
    <row r="63" spans="1:16">
      <c r="A63" s="999" t="s">
        <v>340</v>
      </c>
      <c r="B63" s="461">
        <v>1581</v>
      </c>
      <c r="C63" s="461">
        <v>342</v>
      </c>
      <c r="D63" s="462">
        <v>46</v>
      </c>
      <c r="E63" s="461">
        <v>24</v>
      </c>
      <c r="F63" s="461">
        <v>1129</v>
      </c>
      <c r="G63" s="461">
        <v>954</v>
      </c>
      <c r="H63" s="461">
        <v>167</v>
      </c>
      <c r="I63" s="461">
        <v>40</v>
      </c>
      <c r="J63" s="461" t="s">
        <v>878</v>
      </c>
      <c r="K63" s="973"/>
      <c r="L63" s="973"/>
      <c r="M63" s="973"/>
      <c r="N63" s="973"/>
      <c r="O63" s="973"/>
      <c r="P63" s="973"/>
    </row>
    <row r="64" spans="1:16">
      <c r="A64" s="999" t="s">
        <v>341</v>
      </c>
      <c r="B64" s="462">
        <v>2174</v>
      </c>
      <c r="C64" s="462">
        <v>181</v>
      </c>
      <c r="D64" s="1020">
        <v>40</v>
      </c>
      <c r="E64" s="462">
        <v>199</v>
      </c>
      <c r="F64" s="462">
        <v>1724</v>
      </c>
      <c r="G64" s="462">
        <v>1573</v>
      </c>
      <c r="H64" s="462">
        <v>141</v>
      </c>
      <c r="I64" s="462">
        <v>30</v>
      </c>
      <c r="J64" s="462" t="s">
        <v>878</v>
      </c>
      <c r="K64" s="973"/>
      <c r="L64" s="973"/>
      <c r="M64" s="973"/>
      <c r="N64" s="973"/>
      <c r="O64" s="973"/>
      <c r="P64" s="973"/>
    </row>
    <row r="65" spans="1:16">
      <c r="A65" s="999" t="s">
        <v>342</v>
      </c>
      <c r="B65" s="461">
        <v>2915</v>
      </c>
      <c r="C65" s="461">
        <v>69</v>
      </c>
      <c r="D65" s="462">
        <v>39</v>
      </c>
      <c r="E65" s="461">
        <v>16</v>
      </c>
      <c r="F65" s="461">
        <v>2755</v>
      </c>
      <c r="G65" s="461">
        <v>2467</v>
      </c>
      <c r="H65" s="461">
        <v>268</v>
      </c>
      <c r="I65" s="461">
        <v>35</v>
      </c>
      <c r="J65" s="461" t="s">
        <v>878</v>
      </c>
      <c r="K65" s="973"/>
      <c r="L65" s="973"/>
      <c r="M65" s="973"/>
      <c r="N65" s="973"/>
      <c r="O65" s="973"/>
      <c r="P65" s="973"/>
    </row>
    <row r="66" spans="1:16">
      <c r="A66" s="999" t="s">
        <v>343</v>
      </c>
      <c r="B66" s="462">
        <v>1063</v>
      </c>
      <c r="C66" s="462">
        <v>53</v>
      </c>
      <c r="D66" s="1020">
        <v>36</v>
      </c>
      <c r="E66" s="462">
        <v>13</v>
      </c>
      <c r="F66" s="462">
        <v>929</v>
      </c>
      <c r="G66" s="462">
        <v>800</v>
      </c>
      <c r="H66" s="462">
        <v>123</v>
      </c>
      <c r="I66" s="462">
        <v>32</v>
      </c>
      <c r="J66" s="462" t="s">
        <v>878</v>
      </c>
      <c r="K66" s="973"/>
      <c r="L66" s="973"/>
      <c r="M66" s="973"/>
      <c r="N66" s="973"/>
      <c r="O66" s="973"/>
      <c r="P66" s="973"/>
    </row>
    <row r="67" spans="1:16" ht="20.25" customHeight="1">
      <c r="A67" s="999" t="s">
        <v>1120</v>
      </c>
      <c r="B67" s="691">
        <v>36600</v>
      </c>
      <c r="C67" s="691">
        <v>4159</v>
      </c>
      <c r="D67" s="691">
        <v>1261</v>
      </c>
      <c r="E67" s="691">
        <v>1867</v>
      </c>
      <c r="F67" s="691">
        <v>28510</v>
      </c>
      <c r="G67" s="691">
        <v>24335</v>
      </c>
      <c r="H67" s="691">
        <v>3934</v>
      </c>
      <c r="I67" s="691">
        <v>803</v>
      </c>
      <c r="J67" s="691">
        <v>809</v>
      </c>
      <c r="K67" s="973"/>
      <c r="L67" s="973"/>
      <c r="M67" s="973"/>
      <c r="N67" s="973"/>
      <c r="O67" s="973"/>
      <c r="P67" s="973"/>
    </row>
    <row r="68" spans="1:16" s="950" customFormat="1">
      <c r="A68" s="812"/>
      <c r="B68" s="458"/>
      <c r="C68" s="670"/>
      <c r="D68" s="670"/>
      <c r="E68" s="670"/>
      <c r="F68" s="670"/>
      <c r="G68" s="670"/>
      <c r="H68" s="670"/>
      <c r="I68" s="670"/>
      <c r="J68" s="670"/>
    </row>
    <row r="69" spans="1:16" s="950" customFormat="1" ht="13">
      <c r="A69" s="811"/>
      <c r="B69" s="1294" t="s">
        <v>91</v>
      </c>
      <c r="C69" s="1294"/>
      <c r="D69" s="1294"/>
      <c r="E69" s="1294"/>
      <c r="F69" s="1294"/>
      <c r="G69" s="1294"/>
      <c r="H69" s="1294"/>
      <c r="I69" s="1294"/>
      <c r="J69" s="1294"/>
    </row>
    <row r="70" spans="1:16" s="950" customFormat="1">
      <c r="A70" s="812"/>
      <c r="B70" s="458"/>
      <c r="C70" s="459"/>
      <c r="D70" s="459"/>
      <c r="E70" s="459"/>
      <c r="F70" s="459"/>
      <c r="G70" s="459"/>
      <c r="H70" s="459"/>
      <c r="I70" s="459"/>
      <c r="J70" s="459"/>
    </row>
    <row r="71" spans="1:16" s="950" customFormat="1">
      <c r="A71" s="999" t="s">
        <v>328</v>
      </c>
      <c r="B71" s="470">
        <v>100</v>
      </c>
      <c r="C71" s="471">
        <v>10.781194768469424</v>
      </c>
      <c r="D71" s="471">
        <v>6.1623659714858015</v>
      </c>
      <c r="E71" s="471">
        <v>2.4154589371980677</v>
      </c>
      <c r="F71" s="471">
        <v>77.424295982090257</v>
      </c>
      <c r="G71" s="471">
        <v>62.67232237539767</v>
      </c>
      <c r="H71" s="471">
        <v>13.821138211382113</v>
      </c>
      <c r="I71" s="471">
        <v>3.2166843407564509</v>
      </c>
      <c r="J71" s="471" t="s">
        <v>423</v>
      </c>
    </row>
    <row r="72" spans="1:16" s="950" customFormat="1">
      <c r="A72" s="999" t="s">
        <v>329</v>
      </c>
      <c r="B72" s="470">
        <v>100</v>
      </c>
      <c r="C72" s="471">
        <v>4.612697760427368</v>
      </c>
      <c r="D72" s="471">
        <v>3.8011095130470514</v>
      </c>
      <c r="E72" s="471">
        <v>1.2430655434559277</v>
      </c>
      <c r="F72" s="471">
        <v>88.196013971645783</v>
      </c>
      <c r="G72" s="471">
        <v>71.676597493322376</v>
      </c>
      <c r="H72" s="471">
        <v>15.456133141565646</v>
      </c>
      <c r="I72" s="471">
        <v>2.1471132114238749</v>
      </c>
      <c r="J72" s="471" t="s">
        <v>423</v>
      </c>
    </row>
    <row r="73" spans="1:16" s="950" customFormat="1">
      <c r="A73" s="999" t="s">
        <v>330</v>
      </c>
      <c r="B73" s="470">
        <v>100</v>
      </c>
      <c r="C73" s="471">
        <v>48.268398268398265</v>
      </c>
      <c r="D73" s="471">
        <v>14.285714285714286</v>
      </c>
      <c r="E73" s="471">
        <v>13.852813852813853</v>
      </c>
      <c r="F73" s="471">
        <v>11.904761904761905</v>
      </c>
      <c r="G73" s="471">
        <v>11.688311688311689</v>
      </c>
      <c r="H73" s="471">
        <v>0.21645021645021645</v>
      </c>
      <c r="I73" s="471">
        <v>11.471861471861471</v>
      </c>
      <c r="J73" s="471" t="s">
        <v>423</v>
      </c>
    </row>
    <row r="74" spans="1:16" s="950" customFormat="1">
      <c r="A74" s="999" t="s">
        <v>331</v>
      </c>
      <c r="B74" s="470">
        <v>100</v>
      </c>
      <c r="C74" s="471">
        <v>21.221248630887185</v>
      </c>
      <c r="D74" s="471">
        <v>2.3411829134720703</v>
      </c>
      <c r="E74" s="471">
        <v>0.65717415115005473</v>
      </c>
      <c r="F74" s="471">
        <v>74.151150054764514</v>
      </c>
      <c r="G74" s="471">
        <v>65.046549835706458</v>
      </c>
      <c r="H74" s="471">
        <v>8.666484118291347</v>
      </c>
      <c r="I74" s="471">
        <v>1.6292442497261774</v>
      </c>
      <c r="J74" s="471" t="s">
        <v>423</v>
      </c>
    </row>
    <row r="75" spans="1:16" s="950" customFormat="1">
      <c r="A75" s="999" t="s">
        <v>332</v>
      </c>
      <c r="B75" s="470">
        <v>100</v>
      </c>
      <c r="C75" s="471">
        <v>53.716216216216218</v>
      </c>
      <c r="D75" s="471">
        <v>3.0405405405405403</v>
      </c>
      <c r="E75" s="471">
        <v>2.1959459459459461</v>
      </c>
      <c r="F75" s="471">
        <v>38.344594594594597</v>
      </c>
      <c r="G75" s="471">
        <v>36.824324324324323</v>
      </c>
      <c r="H75" s="471">
        <v>1.3513513513513513</v>
      </c>
      <c r="I75" s="471">
        <v>2.7027027027027026</v>
      </c>
      <c r="J75" s="471" t="s">
        <v>423</v>
      </c>
    </row>
    <row r="76" spans="1:16" s="950" customFormat="1">
      <c r="A76" s="999" t="s">
        <v>333</v>
      </c>
      <c r="B76" s="470">
        <v>100</v>
      </c>
      <c r="C76" s="471">
        <v>19.886363636363637</v>
      </c>
      <c r="D76" s="471">
        <v>7.9545454545454541</v>
      </c>
      <c r="E76" s="471">
        <v>6.25</v>
      </c>
      <c r="F76" s="471">
        <v>60.606060606060609</v>
      </c>
      <c r="G76" s="471">
        <v>59.280303030303031</v>
      </c>
      <c r="H76" s="471">
        <v>1.3257575757575757</v>
      </c>
      <c r="I76" s="471">
        <v>5.1136363636363633</v>
      </c>
      <c r="J76" s="471" t="s">
        <v>423</v>
      </c>
    </row>
    <row r="77" spans="1:16" s="950" customFormat="1">
      <c r="A77" s="999" t="s">
        <v>334</v>
      </c>
      <c r="B77" s="470">
        <v>100</v>
      </c>
      <c r="C77" s="471">
        <v>9.5214480535581458</v>
      </c>
      <c r="D77" s="471">
        <v>8.6040168608975947</v>
      </c>
      <c r="E77" s="471">
        <v>2.9010662038184973</v>
      </c>
      <c r="F77" s="471">
        <v>73.840813290354575</v>
      </c>
      <c r="G77" s="471">
        <v>60.004959087527894</v>
      </c>
      <c r="H77" s="471">
        <v>13.414331762955616</v>
      </c>
      <c r="I77" s="471">
        <v>5.1326555913711873</v>
      </c>
      <c r="J77" s="471" t="s">
        <v>423</v>
      </c>
    </row>
    <row r="78" spans="1:16" s="950" customFormat="1">
      <c r="A78" s="999" t="s">
        <v>335</v>
      </c>
      <c r="B78" s="470">
        <v>100</v>
      </c>
      <c r="C78" s="471">
        <v>1.9275975552421249</v>
      </c>
      <c r="D78" s="471">
        <v>1.3046544428772919</v>
      </c>
      <c r="E78" s="471">
        <v>3.3732957216737187</v>
      </c>
      <c r="F78" s="471">
        <v>92.407146215326748</v>
      </c>
      <c r="G78" s="471">
        <v>85.213916314057357</v>
      </c>
      <c r="H78" s="471">
        <v>6.5937940761636105</v>
      </c>
      <c r="I78" s="471">
        <v>0.98730606488011285</v>
      </c>
      <c r="J78" s="471" t="s">
        <v>423</v>
      </c>
    </row>
    <row r="79" spans="1:16" s="950" customFormat="1">
      <c r="A79" s="999" t="s">
        <v>336</v>
      </c>
      <c r="B79" s="470">
        <v>100</v>
      </c>
      <c r="C79" s="471">
        <v>4.7902583157988987</v>
      </c>
      <c r="D79" s="471">
        <v>2.0907015266150335</v>
      </c>
      <c r="E79" s="471">
        <v>0.69839280118189551</v>
      </c>
      <c r="F79" s="471">
        <v>90.983569861664506</v>
      </c>
      <c r="G79" s="471">
        <v>78.108071809105965</v>
      </c>
      <c r="H79" s="471">
        <v>11.917446389398755</v>
      </c>
      <c r="I79" s="471">
        <v>1.4415543716703227</v>
      </c>
      <c r="J79" s="471" t="s">
        <v>423</v>
      </c>
    </row>
    <row r="80" spans="1:16" s="950" customFormat="1">
      <c r="A80" s="999" t="s">
        <v>337</v>
      </c>
      <c r="B80" s="470">
        <v>100</v>
      </c>
      <c r="C80" s="471">
        <v>30.329323604811673</v>
      </c>
      <c r="D80" s="471">
        <v>3.5890356931571681</v>
      </c>
      <c r="E80" s="471">
        <v>14.469532636560837</v>
      </c>
      <c r="F80" s="471">
        <v>49.240780911062906</v>
      </c>
      <c r="G80" s="471">
        <v>39.932952080457504</v>
      </c>
      <c r="H80" s="471">
        <v>9.0268191678169991</v>
      </c>
      <c r="I80" s="471">
        <v>2.3713271544074148</v>
      </c>
      <c r="J80" s="471" t="s">
        <v>423</v>
      </c>
    </row>
    <row r="81" spans="1:18" s="950" customFormat="1">
      <c r="A81" s="999" t="s">
        <v>338</v>
      </c>
      <c r="B81" s="470">
        <v>100</v>
      </c>
      <c r="C81" s="471">
        <v>7.2727272727272725</v>
      </c>
      <c r="D81" s="471">
        <v>4.9667405764966741</v>
      </c>
      <c r="E81" s="471">
        <v>27.494456762749447</v>
      </c>
      <c r="F81" s="471">
        <v>56.674057649667404</v>
      </c>
      <c r="G81" s="471">
        <v>48.625277161862527</v>
      </c>
      <c r="H81" s="471">
        <v>7.8270509977827052</v>
      </c>
      <c r="I81" s="471">
        <v>3.6141906873614191</v>
      </c>
      <c r="J81" s="471" t="s">
        <v>423</v>
      </c>
    </row>
    <row r="82" spans="1:18" s="950" customFormat="1">
      <c r="A82" s="999" t="s">
        <v>339</v>
      </c>
      <c r="B82" s="470">
        <v>100</v>
      </c>
      <c r="C82" s="471">
        <v>61.606022584692596</v>
      </c>
      <c r="D82" s="471">
        <v>5.0188205771643668</v>
      </c>
      <c r="E82" s="471">
        <v>2.5094102885821834</v>
      </c>
      <c r="F82" s="471">
        <v>27.101631116687578</v>
      </c>
      <c r="G82" s="471">
        <v>20.828105395232122</v>
      </c>
      <c r="H82" s="471">
        <v>6.1480552070263492</v>
      </c>
      <c r="I82" s="471">
        <v>3.8895859473023839</v>
      </c>
      <c r="J82" s="471" t="s">
        <v>423</v>
      </c>
    </row>
    <row r="83" spans="1:18" s="950" customFormat="1">
      <c r="A83" s="999" t="s">
        <v>340</v>
      </c>
      <c r="B83" s="470">
        <v>100</v>
      </c>
      <c r="C83" s="471">
        <v>21.635883905013191</v>
      </c>
      <c r="D83" s="471">
        <v>2.940067847719563</v>
      </c>
      <c r="E83" s="471">
        <v>1.5077271013946476</v>
      </c>
      <c r="F83" s="471">
        <v>71.390878251036568</v>
      </c>
      <c r="G83" s="471">
        <v>60.327930644553334</v>
      </c>
      <c r="H83" s="471">
        <v>10.572936298529966</v>
      </c>
      <c r="I83" s="471">
        <v>2.5254428948360346</v>
      </c>
      <c r="J83" s="471" t="s">
        <v>423</v>
      </c>
    </row>
    <row r="84" spans="1:18" s="950" customFormat="1">
      <c r="A84" s="999" t="s">
        <v>341</v>
      </c>
      <c r="B84" s="470">
        <v>100</v>
      </c>
      <c r="C84" s="471">
        <v>8.3333333333333339</v>
      </c>
      <c r="D84" s="471">
        <v>1.8366228070175439</v>
      </c>
      <c r="E84" s="471">
        <v>9.1557017543859658</v>
      </c>
      <c r="F84" s="471">
        <v>79.303728070175438</v>
      </c>
      <c r="G84" s="471">
        <v>72.354714912280699</v>
      </c>
      <c r="H84" s="471">
        <v>6.4967105263157894</v>
      </c>
      <c r="I84" s="471">
        <v>1.3706140350877194</v>
      </c>
      <c r="J84" s="471" t="s">
        <v>423</v>
      </c>
    </row>
    <row r="85" spans="1:18" s="950" customFormat="1">
      <c r="A85" s="999" t="s">
        <v>342</v>
      </c>
      <c r="B85" s="470">
        <v>100</v>
      </c>
      <c r="C85" s="471">
        <v>2.3821695123198037</v>
      </c>
      <c r="D85" s="471">
        <v>1.3495552601983438</v>
      </c>
      <c r="E85" s="471">
        <v>0.56231469174930993</v>
      </c>
      <c r="F85" s="471">
        <v>94.50976382782946</v>
      </c>
      <c r="G85" s="471">
        <v>84.643696963500659</v>
      </c>
      <c r="H85" s="471">
        <v>9.1810653307432784</v>
      </c>
      <c r="I85" s="471">
        <v>1.2064206113894285</v>
      </c>
      <c r="J85" s="471" t="s">
        <v>423</v>
      </c>
    </row>
    <row r="86" spans="1:18" s="950" customFormat="1">
      <c r="A86" s="999" t="s">
        <v>343</v>
      </c>
      <c r="B86" s="470">
        <v>100</v>
      </c>
      <c r="C86" s="471">
        <v>4.9901878329128122</v>
      </c>
      <c r="D86" s="471">
        <v>3.4202410989627139</v>
      </c>
      <c r="E86" s="471">
        <v>1.2054948135688253</v>
      </c>
      <c r="F86" s="471">
        <v>87.384356602186713</v>
      </c>
      <c r="G86" s="471">
        <v>75.301373703392201</v>
      </c>
      <c r="H86" s="471">
        <v>11.550322399775721</v>
      </c>
      <c r="I86" s="471">
        <v>2.9716848892626859</v>
      </c>
      <c r="J86" s="471" t="s">
        <v>423</v>
      </c>
    </row>
    <row r="87" spans="1:18" s="950" customFormat="1" ht="20.149999999999999" customHeight="1">
      <c r="A87" s="999" t="s">
        <v>1120</v>
      </c>
      <c r="B87" s="470">
        <v>100</v>
      </c>
      <c r="C87" s="471">
        <v>11.363784399934865</v>
      </c>
      <c r="D87" s="471">
        <v>3.4440644846116268</v>
      </c>
      <c r="E87" s="471">
        <v>5.1009607555772671</v>
      </c>
      <c r="F87" s="471">
        <v>77.896922325354183</v>
      </c>
      <c r="G87" s="471">
        <v>66.489985344406449</v>
      </c>
      <c r="H87" s="471">
        <v>10.747435271128481</v>
      </c>
      <c r="I87" s="471">
        <v>2.1934538348803128</v>
      </c>
      <c r="J87" s="471" t="s">
        <v>423</v>
      </c>
    </row>
    <row r="88" spans="1:18" ht="13">
      <c r="B88" s="869"/>
      <c r="C88" s="977"/>
      <c r="D88" s="977"/>
      <c r="E88" s="977"/>
      <c r="F88" s="977"/>
      <c r="G88" s="977"/>
      <c r="H88" s="977"/>
      <c r="I88" s="977"/>
      <c r="J88" s="977"/>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1650</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1651</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1680</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1681</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1248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1162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2010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2.453125" style="812" customWidth="1"/>
    <col min="3" max="10" width="12.453125" style="961" customWidth="1"/>
    <col min="11" max="16384" width="11.54296875" style="811"/>
  </cols>
  <sheetData>
    <row r="1" spans="1:16" ht="13">
      <c r="A1" s="257" t="s">
        <v>263</v>
      </c>
    </row>
    <row r="3" spans="1:16" ht="15">
      <c r="A3" s="850" t="s">
        <v>1174</v>
      </c>
      <c r="B3" s="1002" t="s">
        <v>1173</v>
      </c>
      <c r="D3" s="1002"/>
      <c r="E3" s="1002"/>
      <c r="F3" s="1002"/>
      <c r="G3" s="1002"/>
      <c r="H3" s="1002"/>
      <c r="I3" s="1002"/>
      <c r="J3" s="1002"/>
    </row>
    <row r="5" spans="1:16" ht="15.75" customHeight="1">
      <c r="A5" s="1429" t="s">
        <v>327</v>
      </c>
      <c r="B5" s="1409" t="s">
        <v>664</v>
      </c>
      <c r="C5" s="1431" t="s">
        <v>559</v>
      </c>
      <c r="D5" s="1436"/>
      <c r="E5" s="1436"/>
      <c r="F5" s="1436"/>
      <c r="G5" s="1436"/>
      <c r="H5" s="1436"/>
      <c r="I5" s="1434"/>
      <c r="J5" s="1431" t="s">
        <v>1119</v>
      </c>
    </row>
    <row r="6" spans="1:16" ht="15.75" customHeight="1">
      <c r="A6" s="1429"/>
      <c r="B6" s="1409"/>
      <c r="C6" s="1411" t="s">
        <v>1111</v>
      </c>
      <c r="D6" s="1429"/>
      <c r="E6" s="1327" t="s">
        <v>1157</v>
      </c>
      <c r="F6" s="1327" t="s">
        <v>1158</v>
      </c>
      <c r="G6" s="1411" t="s">
        <v>164</v>
      </c>
      <c r="H6" s="1429"/>
      <c r="I6" s="1327" t="s">
        <v>1161</v>
      </c>
      <c r="J6" s="1431"/>
    </row>
    <row r="7" spans="1:16" ht="79.5" customHeight="1">
      <c r="A7" s="1429"/>
      <c r="B7" s="1409"/>
      <c r="C7" s="843" t="s">
        <v>1113</v>
      </c>
      <c r="D7" s="843" t="s">
        <v>1052</v>
      </c>
      <c r="E7" s="1437"/>
      <c r="F7" s="1437"/>
      <c r="G7" s="912" t="s">
        <v>1159</v>
      </c>
      <c r="H7" s="912" t="s">
        <v>1160</v>
      </c>
      <c r="I7" s="1437"/>
      <c r="J7" s="1431"/>
    </row>
    <row r="8" spans="1:16">
      <c r="A8" s="974"/>
      <c r="B8" s="974"/>
      <c r="C8" s="974"/>
      <c r="D8" s="974"/>
      <c r="E8" s="974"/>
      <c r="F8" s="974"/>
      <c r="G8" s="974"/>
      <c r="H8" s="974"/>
      <c r="I8" s="974"/>
      <c r="J8" s="974"/>
    </row>
    <row r="9" spans="1:16" ht="13">
      <c r="B9" s="1435" t="s">
        <v>71</v>
      </c>
      <c r="C9" s="1435"/>
      <c r="D9" s="1435"/>
      <c r="E9" s="1435"/>
      <c r="F9" s="1435"/>
      <c r="G9" s="1435"/>
      <c r="H9" s="1435"/>
      <c r="I9" s="1435"/>
      <c r="J9" s="1435"/>
    </row>
    <row r="10" spans="1:16" s="973" customFormat="1">
      <c r="A10" s="812"/>
      <c r="B10" s="458"/>
      <c r="C10" s="459"/>
      <c r="D10" s="460"/>
      <c r="E10" s="459"/>
      <c r="F10" s="459"/>
      <c r="G10" s="459"/>
      <c r="H10" s="459"/>
      <c r="I10" s="459"/>
      <c r="J10" s="459"/>
    </row>
    <row r="11" spans="1:16" s="973" customFormat="1">
      <c r="A11" s="999" t="s">
        <v>328</v>
      </c>
      <c r="B11" s="461">
        <v>8669</v>
      </c>
      <c r="C11" s="461">
        <v>875</v>
      </c>
      <c r="D11" s="462">
        <v>561</v>
      </c>
      <c r="E11" s="461">
        <v>189</v>
      </c>
      <c r="F11" s="461">
        <v>6775</v>
      </c>
      <c r="G11" s="461">
        <v>5589</v>
      </c>
      <c r="H11" s="461">
        <v>1108</v>
      </c>
      <c r="I11" s="461">
        <v>269</v>
      </c>
      <c r="J11" s="461" t="s">
        <v>878</v>
      </c>
    </row>
    <row r="12" spans="1:16">
      <c r="A12" s="999" t="s">
        <v>329</v>
      </c>
      <c r="B12" s="461">
        <v>19976</v>
      </c>
      <c r="C12" s="462">
        <v>935</v>
      </c>
      <c r="D12" s="1020">
        <v>807</v>
      </c>
      <c r="E12" s="462">
        <v>223</v>
      </c>
      <c r="F12" s="462">
        <v>17545</v>
      </c>
      <c r="G12" s="462">
        <v>14461</v>
      </c>
      <c r="H12" s="462">
        <v>2892</v>
      </c>
      <c r="I12" s="462">
        <v>465</v>
      </c>
      <c r="J12" s="462" t="s">
        <v>878</v>
      </c>
      <c r="K12" s="973"/>
      <c r="L12" s="973"/>
      <c r="M12" s="973"/>
      <c r="N12" s="973"/>
      <c r="O12" s="973"/>
      <c r="P12" s="973"/>
    </row>
    <row r="13" spans="1:16">
      <c r="A13" s="999" t="s">
        <v>330</v>
      </c>
      <c r="B13" s="461">
        <v>450</v>
      </c>
      <c r="C13" s="461">
        <v>205</v>
      </c>
      <c r="D13" s="462">
        <v>69</v>
      </c>
      <c r="E13" s="461">
        <v>60</v>
      </c>
      <c r="F13" s="461">
        <v>64</v>
      </c>
      <c r="G13" s="461">
        <v>63</v>
      </c>
      <c r="H13" s="461">
        <v>1</v>
      </c>
      <c r="I13" s="461">
        <v>52</v>
      </c>
      <c r="J13" s="461" t="s">
        <v>878</v>
      </c>
      <c r="K13" s="973"/>
      <c r="L13" s="973"/>
      <c r="M13" s="973"/>
      <c r="N13" s="973"/>
      <c r="O13" s="973"/>
      <c r="P13" s="973"/>
    </row>
    <row r="14" spans="1:16">
      <c r="A14" s="999" t="s">
        <v>331</v>
      </c>
      <c r="B14" s="461">
        <v>7370</v>
      </c>
      <c r="C14" s="462">
        <v>1638</v>
      </c>
      <c r="D14" s="1020">
        <v>186</v>
      </c>
      <c r="E14" s="462">
        <v>44</v>
      </c>
      <c r="F14" s="462">
        <v>5386</v>
      </c>
      <c r="G14" s="462">
        <v>4779</v>
      </c>
      <c r="H14" s="462">
        <v>575</v>
      </c>
      <c r="I14" s="462">
        <v>116</v>
      </c>
      <c r="J14" s="462" t="s">
        <v>878</v>
      </c>
      <c r="K14" s="973"/>
      <c r="L14" s="973"/>
      <c r="M14" s="973"/>
      <c r="N14" s="973"/>
      <c r="O14" s="973"/>
      <c r="P14" s="973"/>
    </row>
    <row r="15" spans="1:16">
      <c r="A15" s="999" t="s">
        <v>332</v>
      </c>
      <c r="B15" s="461">
        <v>556</v>
      </c>
      <c r="C15" s="461">
        <v>308</v>
      </c>
      <c r="D15" s="462">
        <v>20</v>
      </c>
      <c r="E15" s="461">
        <v>12</v>
      </c>
      <c r="F15" s="461">
        <v>198</v>
      </c>
      <c r="G15" s="461">
        <v>190</v>
      </c>
      <c r="H15" s="461">
        <v>8</v>
      </c>
      <c r="I15" s="461">
        <v>18</v>
      </c>
      <c r="J15" s="461" t="s">
        <v>878</v>
      </c>
      <c r="K15" s="973"/>
      <c r="L15" s="973"/>
      <c r="M15" s="973"/>
      <c r="N15" s="973"/>
      <c r="O15" s="973"/>
      <c r="P15" s="973"/>
    </row>
    <row r="16" spans="1:16">
      <c r="A16" s="999" t="s">
        <v>333</v>
      </c>
      <c r="B16" s="461">
        <v>661</v>
      </c>
      <c r="C16" s="462">
        <v>93</v>
      </c>
      <c r="D16" s="1020">
        <v>45</v>
      </c>
      <c r="E16" s="462">
        <v>31</v>
      </c>
      <c r="F16" s="462">
        <v>463</v>
      </c>
      <c r="G16" s="462">
        <v>456</v>
      </c>
      <c r="H16" s="462">
        <v>7</v>
      </c>
      <c r="I16" s="462">
        <v>29</v>
      </c>
      <c r="J16" s="462" t="s">
        <v>878</v>
      </c>
      <c r="K16" s="973"/>
      <c r="L16" s="973"/>
      <c r="M16" s="973"/>
      <c r="N16" s="973"/>
      <c r="O16" s="973"/>
      <c r="P16" s="973"/>
    </row>
    <row r="17" spans="1:16">
      <c r="A17" s="999" t="s">
        <v>334</v>
      </c>
      <c r="B17" s="461">
        <v>4977</v>
      </c>
      <c r="C17" s="461">
        <v>376</v>
      </c>
      <c r="D17" s="462">
        <v>374</v>
      </c>
      <c r="E17" s="461">
        <v>108</v>
      </c>
      <c r="F17" s="461">
        <v>3910</v>
      </c>
      <c r="G17" s="461">
        <v>3384</v>
      </c>
      <c r="H17" s="461">
        <v>509</v>
      </c>
      <c r="I17" s="461">
        <v>209</v>
      </c>
      <c r="J17" s="461" t="s">
        <v>878</v>
      </c>
      <c r="K17" s="973"/>
      <c r="L17" s="973"/>
      <c r="M17" s="973"/>
      <c r="N17" s="973"/>
      <c r="O17" s="973"/>
      <c r="P17" s="973"/>
    </row>
    <row r="18" spans="1:16">
      <c r="A18" s="999" t="s">
        <v>335</v>
      </c>
      <c r="B18" s="461">
        <v>8258</v>
      </c>
      <c r="C18" s="462">
        <v>194</v>
      </c>
      <c r="D18" s="1020">
        <v>122</v>
      </c>
      <c r="E18" s="462">
        <v>147</v>
      </c>
      <c r="F18" s="462">
        <v>7710</v>
      </c>
      <c r="G18" s="462">
        <v>7140</v>
      </c>
      <c r="H18" s="462">
        <v>531</v>
      </c>
      <c r="I18" s="462">
        <v>85</v>
      </c>
      <c r="J18" s="462" t="s">
        <v>878</v>
      </c>
      <c r="K18" s="973"/>
      <c r="L18" s="973"/>
      <c r="M18" s="973"/>
      <c r="N18" s="973"/>
      <c r="O18" s="973"/>
      <c r="P18" s="973"/>
    </row>
    <row r="19" spans="1:16">
      <c r="A19" s="999" t="s">
        <v>336</v>
      </c>
      <c r="B19" s="461">
        <v>23917</v>
      </c>
      <c r="C19" s="461">
        <v>1042</v>
      </c>
      <c r="D19" s="462">
        <v>504</v>
      </c>
      <c r="E19" s="461">
        <v>140</v>
      </c>
      <c r="F19" s="461">
        <v>21909</v>
      </c>
      <c r="G19" s="461">
        <v>18908</v>
      </c>
      <c r="H19" s="461">
        <v>2793</v>
      </c>
      <c r="I19" s="461">
        <v>322</v>
      </c>
      <c r="J19" s="461" t="s">
        <v>878</v>
      </c>
      <c r="K19" s="973"/>
      <c r="L19" s="973"/>
      <c r="M19" s="973"/>
      <c r="N19" s="973"/>
      <c r="O19" s="973"/>
      <c r="P19" s="973"/>
    </row>
    <row r="20" spans="1:16">
      <c r="A20" s="999" t="s">
        <v>337</v>
      </c>
      <c r="B20" s="461">
        <v>19752</v>
      </c>
      <c r="C20" s="462">
        <v>6104</v>
      </c>
      <c r="D20" s="1020">
        <v>787</v>
      </c>
      <c r="E20" s="462">
        <v>1952</v>
      </c>
      <c r="F20" s="462">
        <v>10375</v>
      </c>
      <c r="G20" s="462">
        <v>8438</v>
      </c>
      <c r="H20" s="462">
        <v>1880</v>
      </c>
      <c r="I20" s="462">
        <v>533</v>
      </c>
      <c r="J20" s="462" t="s">
        <v>878</v>
      </c>
      <c r="K20" s="973"/>
      <c r="L20" s="973"/>
      <c r="M20" s="973"/>
      <c r="N20" s="973"/>
      <c r="O20" s="973"/>
      <c r="P20" s="973"/>
    </row>
    <row r="21" spans="1:16">
      <c r="A21" s="999" t="s">
        <v>338</v>
      </c>
      <c r="B21" s="461">
        <v>3855</v>
      </c>
      <c r="C21" s="461">
        <v>308</v>
      </c>
      <c r="D21" s="462">
        <v>241</v>
      </c>
      <c r="E21" s="461">
        <v>568</v>
      </c>
      <c r="F21" s="461">
        <v>2576</v>
      </c>
      <c r="G21" s="461">
        <v>2238</v>
      </c>
      <c r="H21" s="461">
        <v>328</v>
      </c>
      <c r="I21" s="461">
        <v>162</v>
      </c>
      <c r="J21" s="461" t="s">
        <v>878</v>
      </c>
      <c r="K21" s="973"/>
      <c r="L21" s="973"/>
      <c r="M21" s="973"/>
      <c r="N21" s="973"/>
      <c r="O21" s="973"/>
      <c r="P21" s="973"/>
    </row>
    <row r="22" spans="1:16">
      <c r="A22" s="999" t="s">
        <v>339</v>
      </c>
      <c r="B22" s="461">
        <v>849</v>
      </c>
      <c r="C22" s="462">
        <v>542</v>
      </c>
      <c r="D22" s="1020">
        <v>43</v>
      </c>
      <c r="E22" s="462">
        <v>18</v>
      </c>
      <c r="F22" s="462">
        <v>215</v>
      </c>
      <c r="G22" s="462">
        <v>167</v>
      </c>
      <c r="H22" s="462">
        <v>46</v>
      </c>
      <c r="I22" s="462">
        <v>32</v>
      </c>
      <c r="J22" s="462" t="s">
        <v>878</v>
      </c>
      <c r="K22" s="973"/>
      <c r="L22" s="973"/>
      <c r="M22" s="973"/>
      <c r="N22" s="973"/>
      <c r="O22" s="973"/>
      <c r="P22" s="973"/>
    </row>
    <row r="23" spans="1:16">
      <c r="A23" s="999" t="s">
        <v>340</v>
      </c>
      <c r="B23" s="461">
        <v>5291</v>
      </c>
      <c r="C23" s="461">
        <v>1146</v>
      </c>
      <c r="D23" s="462">
        <v>165</v>
      </c>
      <c r="E23" s="461">
        <v>73</v>
      </c>
      <c r="F23" s="461">
        <v>3775</v>
      </c>
      <c r="G23" s="461">
        <v>3222</v>
      </c>
      <c r="H23" s="461">
        <v>535</v>
      </c>
      <c r="I23" s="461">
        <v>132</v>
      </c>
      <c r="J23" s="461" t="s">
        <v>878</v>
      </c>
      <c r="K23" s="973"/>
      <c r="L23" s="973"/>
      <c r="M23" s="973"/>
      <c r="N23" s="973"/>
      <c r="O23" s="973"/>
      <c r="P23" s="973"/>
    </row>
    <row r="24" spans="1:16">
      <c r="A24" s="999" t="s">
        <v>341</v>
      </c>
      <c r="B24" s="461">
        <v>6740</v>
      </c>
      <c r="C24" s="462">
        <v>632</v>
      </c>
      <c r="D24" s="1020">
        <v>147</v>
      </c>
      <c r="E24" s="462">
        <v>329</v>
      </c>
      <c r="F24" s="462">
        <v>5522</v>
      </c>
      <c r="G24" s="462">
        <v>5032</v>
      </c>
      <c r="H24" s="462">
        <v>459</v>
      </c>
      <c r="I24" s="462">
        <v>110</v>
      </c>
      <c r="J24" s="462" t="s">
        <v>878</v>
      </c>
      <c r="K24" s="973"/>
      <c r="L24" s="973"/>
      <c r="M24" s="973"/>
      <c r="N24" s="973"/>
      <c r="O24" s="973"/>
      <c r="P24" s="973"/>
    </row>
    <row r="25" spans="1:16">
      <c r="A25" s="999" t="s">
        <v>342</v>
      </c>
      <c r="B25" s="461">
        <v>10325</v>
      </c>
      <c r="C25" s="461">
        <v>236</v>
      </c>
      <c r="D25" s="462">
        <v>140</v>
      </c>
      <c r="E25" s="461">
        <v>50</v>
      </c>
      <c r="F25" s="461">
        <v>9774</v>
      </c>
      <c r="G25" s="461">
        <v>8834</v>
      </c>
      <c r="H25" s="461">
        <v>863</v>
      </c>
      <c r="I25" s="461">
        <v>124</v>
      </c>
      <c r="J25" s="461" t="s">
        <v>878</v>
      </c>
      <c r="K25" s="973"/>
      <c r="L25" s="973"/>
      <c r="M25" s="973"/>
      <c r="N25" s="973"/>
      <c r="O25" s="973"/>
      <c r="P25" s="973"/>
    </row>
    <row r="26" spans="1:16">
      <c r="A26" s="999" t="s">
        <v>343</v>
      </c>
      <c r="B26" s="461">
        <v>3492</v>
      </c>
      <c r="C26" s="462">
        <v>175</v>
      </c>
      <c r="D26" s="1020">
        <v>134</v>
      </c>
      <c r="E26" s="462">
        <v>39</v>
      </c>
      <c r="F26" s="462">
        <v>3046</v>
      </c>
      <c r="G26" s="462">
        <v>2646</v>
      </c>
      <c r="H26" s="462">
        <v>383</v>
      </c>
      <c r="I26" s="462">
        <v>98</v>
      </c>
      <c r="J26" s="462" t="s">
        <v>878</v>
      </c>
      <c r="K26" s="973"/>
      <c r="L26" s="973"/>
      <c r="M26" s="973"/>
      <c r="N26" s="973"/>
      <c r="O26" s="973"/>
      <c r="P26" s="973"/>
    </row>
    <row r="27" spans="1:16" ht="20.25" customHeight="1">
      <c r="A27" s="999" t="s">
        <v>1120</v>
      </c>
      <c r="B27" s="461">
        <v>124505</v>
      </c>
      <c r="C27" s="461">
        <v>13668</v>
      </c>
      <c r="D27" s="461">
        <v>4746</v>
      </c>
      <c r="E27" s="461">
        <v>4029</v>
      </c>
      <c r="F27" s="461">
        <v>99295</v>
      </c>
      <c r="G27" s="461">
        <v>85575</v>
      </c>
      <c r="H27" s="461">
        <v>12942</v>
      </c>
      <c r="I27" s="461">
        <v>2766</v>
      </c>
      <c r="J27" s="461">
        <v>2805</v>
      </c>
      <c r="K27" s="973"/>
      <c r="L27" s="973"/>
      <c r="M27" s="973"/>
      <c r="N27" s="973"/>
      <c r="O27" s="973"/>
      <c r="P27" s="973"/>
    </row>
    <row r="28" spans="1:16">
      <c r="A28" s="974"/>
      <c r="B28" s="463"/>
      <c r="C28" s="463"/>
      <c r="D28" s="463"/>
      <c r="E28" s="463"/>
      <c r="F28" s="463"/>
      <c r="G28" s="463"/>
      <c r="H28" s="463"/>
      <c r="I28" s="463"/>
      <c r="J28" s="463"/>
    </row>
    <row r="29" spans="1:16" ht="15">
      <c r="B29" s="1435" t="s">
        <v>1710</v>
      </c>
      <c r="C29" s="1435"/>
      <c r="D29" s="1435"/>
      <c r="E29" s="1435"/>
      <c r="F29" s="1435"/>
      <c r="G29" s="1435"/>
      <c r="H29" s="1435"/>
      <c r="I29" s="1435"/>
      <c r="J29" s="1435"/>
    </row>
    <row r="30" spans="1:16" s="973" customFormat="1">
      <c r="A30" s="812"/>
      <c r="B30" s="458"/>
      <c r="C30" s="459"/>
      <c r="D30" s="460"/>
      <c r="E30" s="459"/>
      <c r="F30" s="459"/>
      <c r="G30" s="459"/>
      <c r="H30" s="459"/>
      <c r="I30" s="459"/>
      <c r="J30" s="459"/>
    </row>
    <row r="31" spans="1:16" s="973" customFormat="1">
      <c r="A31" s="999" t="s">
        <v>328</v>
      </c>
      <c r="B31" s="464">
        <v>0.82</v>
      </c>
      <c r="C31" s="464">
        <v>0.08</v>
      </c>
      <c r="D31" s="465">
        <v>0.05</v>
      </c>
      <c r="E31" s="464">
        <v>0.02</v>
      </c>
      <c r="F31" s="464">
        <v>0.64</v>
      </c>
      <c r="G31" s="464">
        <v>0.53</v>
      </c>
      <c r="H31" s="464">
        <v>0.11</v>
      </c>
      <c r="I31" s="464">
        <v>0.03</v>
      </c>
      <c r="J31" s="464" t="s">
        <v>878</v>
      </c>
    </row>
    <row r="32" spans="1:16">
      <c r="A32" s="999" t="s">
        <v>329</v>
      </c>
      <c r="B32" s="465">
        <v>1.6</v>
      </c>
      <c r="C32" s="465">
        <v>7.0000000000000007E-2</v>
      </c>
      <c r="D32" s="1021">
        <v>0.06</v>
      </c>
      <c r="E32" s="465">
        <v>0.02</v>
      </c>
      <c r="F32" s="465">
        <v>1.41</v>
      </c>
      <c r="G32" s="465">
        <v>1.1599999999999999</v>
      </c>
      <c r="H32" s="465">
        <v>0.23</v>
      </c>
      <c r="I32" s="465">
        <v>0.04</v>
      </c>
      <c r="J32" s="465" t="s">
        <v>878</v>
      </c>
      <c r="K32" s="973"/>
      <c r="L32" s="973"/>
      <c r="M32" s="973"/>
      <c r="N32" s="973"/>
      <c r="O32" s="973"/>
      <c r="P32" s="973"/>
    </row>
    <row r="33" spans="1:16">
      <c r="A33" s="999" t="s">
        <v>330</v>
      </c>
      <c r="B33" s="464">
        <v>0.13</v>
      </c>
      <c r="C33" s="464">
        <v>0.06</v>
      </c>
      <c r="D33" s="465">
        <v>0.02</v>
      </c>
      <c r="E33" s="464">
        <v>0.02</v>
      </c>
      <c r="F33" s="464">
        <v>0.02</v>
      </c>
      <c r="G33" s="464">
        <v>0.02</v>
      </c>
      <c r="H33" s="464">
        <v>0</v>
      </c>
      <c r="I33" s="464">
        <v>0.02</v>
      </c>
      <c r="J33" s="464" t="s">
        <v>878</v>
      </c>
      <c r="K33" s="973"/>
      <c r="L33" s="973"/>
      <c r="M33" s="973"/>
      <c r="N33" s="973"/>
      <c r="O33" s="973"/>
      <c r="P33" s="973"/>
    </row>
    <row r="34" spans="1:16">
      <c r="A34" s="999" t="s">
        <v>331</v>
      </c>
      <c r="B34" s="465">
        <v>3.01</v>
      </c>
      <c r="C34" s="465">
        <v>0.67</v>
      </c>
      <c r="D34" s="1021">
        <v>0.08</v>
      </c>
      <c r="E34" s="465">
        <v>0.02</v>
      </c>
      <c r="F34" s="465">
        <v>2.2000000000000002</v>
      </c>
      <c r="G34" s="465">
        <v>1.95</v>
      </c>
      <c r="H34" s="465">
        <v>0.23</v>
      </c>
      <c r="I34" s="465">
        <v>0.05</v>
      </c>
      <c r="J34" s="465" t="s">
        <v>878</v>
      </c>
      <c r="K34" s="973"/>
      <c r="L34" s="973"/>
      <c r="M34" s="973"/>
      <c r="N34" s="973"/>
      <c r="O34" s="973"/>
      <c r="P34" s="973"/>
    </row>
    <row r="35" spans="1:16">
      <c r="A35" s="999" t="s">
        <v>332</v>
      </c>
      <c r="B35" s="464">
        <v>0.85</v>
      </c>
      <c r="C35" s="464">
        <v>0.47</v>
      </c>
      <c r="D35" s="465">
        <v>0.03</v>
      </c>
      <c r="E35" s="464">
        <v>0.02</v>
      </c>
      <c r="F35" s="464">
        <v>0.3</v>
      </c>
      <c r="G35" s="464">
        <v>0.28999999999999998</v>
      </c>
      <c r="H35" s="464">
        <v>0.01</v>
      </c>
      <c r="I35" s="464">
        <v>0.03</v>
      </c>
      <c r="J35" s="464" t="s">
        <v>878</v>
      </c>
      <c r="K35" s="973"/>
      <c r="L35" s="973"/>
      <c r="M35" s="973"/>
      <c r="N35" s="973"/>
      <c r="O35" s="973"/>
      <c r="P35" s="973"/>
    </row>
    <row r="36" spans="1:16">
      <c r="A36" s="999" t="s">
        <v>333</v>
      </c>
      <c r="B36" s="465">
        <v>0.38</v>
      </c>
      <c r="C36" s="465">
        <v>0.05</v>
      </c>
      <c r="D36" s="1021">
        <v>0.03</v>
      </c>
      <c r="E36" s="465">
        <v>0.02</v>
      </c>
      <c r="F36" s="465">
        <v>0.27</v>
      </c>
      <c r="G36" s="465">
        <v>0.26</v>
      </c>
      <c r="H36" s="465">
        <v>0</v>
      </c>
      <c r="I36" s="465">
        <v>0.02</v>
      </c>
      <c r="J36" s="465" t="s">
        <v>878</v>
      </c>
      <c r="K36" s="973"/>
      <c r="L36" s="973"/>
      <c r="M36" s="973"/>
      <c r="N36" s="973"/>
      <c r="O36" s="973"/>
      <c r="P36" s="973"/>
    </row>
    <row r="37" spans="1:16">
      <c r="A37" s="999" t="s">
        <v>334</v>
      </c>
      <c r="B37" s="464">
        <v>0.83</v>
      </c>
      <c r="C37" s="464">
        <v>0.06</v>
      </c>
      <c r="D37" s="465">
        <v>0.06</v>
      </c>
      <c r="E37" s="464">
        <v>0.02</v>
      </c>
      <c r="F37" s="464">
        <v>0.65</v>
      </c>
      <c r="G37" s="464">
        <v>0.56000000000000005</v>
      </c>
      <c r="H37" s="464">
        <v>0.08</v>
      </c>
      <c r="I37" s="464">
        <v>0.03</v>
      </c>
      <c r="J37" s="464" t="s">
        <v>878</v>
      </c>
      <c r="K37" s="973"/>
      <c r="L37" s="973"/>
      <c r="M37" s="973"/>
      <c r="N37" s="973"/>
      <c r="O37" s="973"/>
      <c r="P37" s="973"/>
    </row>
    <row r="38" spans="1:16">
      <c r="A38" s="999" t="s">
        <v>335</v>
      </c>
      <c r="B38" s="465">
        <v>5.15</v>
      </c>
      <c r="C38" s="465">
        <v>0.12</v>
      </c>
      <c r="D38" s="1021">
        <v>0.08</v>
      </c>
      <c r="E38" s="465">
        <v>0.09</v>
      </c>
      <c r="F38" s="465">
        <v>4.8099999999999996</v>
      </c>
      <c r="G38" s="465">
        <v>4.45</v>
      </c>
      <c r="H38" s="465">
        <v>0.33</v>
      </c>
      <c r="I38" s="465">
        <v>0.05</v>
      </c>
      <c r="J38" s="465" t="s">
        <v>878</v>
      </c>
      <c r="K38" s="973"/>
      <c r="L38" s="973"/>
      <c r="M38" s="973"/>
      <c r="N38" s="973"/>
      <c r="O38" s="973"/>
      <c r="P38" s="973"/>
    </row>
    <row r="39" spans="1:16">
      <c r="A39" s="999" t="s">
        <v>336</v>
      </c>
      <c r="B39" s="464">
        <v>3.08</v>
      </c>
      <c r="C39" s="464">
        <v>0.13</v>
      </c>
      <c r="D39" s="465">
        <v>0.06</v>
      </c>
      <c r="E39" s="464">
        <v>0.02</v>
      </c>
      <c r="F39" s="464">
        <v>2.82</v>
      </c>
      <c r="G39" s="464">
        <v>2.4300000000000002</v>
      </c>
      <c r="H39" s="464">
        <v>0.36</v>
      </c>
      <c r="I39" s="464">
        <v>0.04</v>
      </c>
      <c r="J39" s="464" t="s">
        <v>878</v>
      </c>
      <c r="K39" s="973"/>
      <c r="L39" s="973"/>
      <c r="M39" s="973"/>
      <c r="N39" s="973"/>
      <c r="O39" s="973"/>
      <c r="P39" s="973"/>
    </row>
    <row r="40" spans="1:16">
      <c r="A40" s="999" t="s">
        <v>337</v>
      </c>
      <c r="B40" s="465">
        <v>1.1299999999999999</v>
      </c>
      <c r="C40" s="465">
        <v>0.35</v>
      </c>
      <c r="D40" s="1021">
        <v>0.04</v>
      </c>
      <c r="E40" s="465">
        <v>0.11</v>
      </c>
      <c r="F40" s="465">
        <v>0.59</v>
      </c>
      <c r="G40" s="465">
        <v>0.48</v>
      </c>
      <c r="H40" s="465">
        <v>0.11</v>
      </c>
      <c r="I40" s="465">
        <v>0.03</v>
      </c>
      <c r="J40" s="465" t="s">
        <v>878</v>
      </c>
      <c r="K40" s="973"/>
      <c r="L40" s="973"/>
      <c r="M40" s="973"/>
      <c r="N40" s="973"/>
      <c r="O40" s="973"/>
      <c r="P40" s="973"/>
    </row>
    <row r="41" spans="1:16">
      <c r="A41" s="999" t="s">
        <v>338</v>
      </c>
      <c r="B41" s="464">
        <v>0.97</v>
      </c>
      <c r="C41" s="464">
        <v>0.08</v>
      </c>
      <c r="D41" s="465">
        <v>0.06</v>
      </c>
      <c r="E41" s="464">
        <v>0.14000000000000001</v>
      </c>
      <c r="F41" s="464">
        <v>0.65</v>
      </c>
      <c r="G41" s="464">
        <v>0.56000000000000005</v>
      </c>
      <c r="H41" s="464">
        <v>0.08</v>
      </c>
      <c r="I41" s="464">
        <v>0.04</v>
      </c>
      <c r="J41" s="464" t="s">
        <v>878</v>
      </c>
      <c r="K41" s="973"/>
      <c r="L41" s="973"/>
      <c r="M41" s="973"/>
      <c r="N41" s="973"/>
      <c r="O41" s="973"/>
      <c r="P41" s="973"/>
    </row>
    <row r="42" spans="1:16">
      <c r="A42" s="999" t="s">
        <v>339</v>
      </c>
      <c r="B42" s="465">
        <v>0.85</v>
      </c>
      <c r="C42" s="465">
        <v>0.54</v>
      </c>
      <c r="D42" s="1021">
        <v>0.04</v>
      </c>
      <c r="E42" s="465">
        <v>0.02</v>
      </c>
      <c r="F42" s="465">
        <v>0.22</v>
      </c>
      <c r="G42" s="465">
        <v>0.17</v>
      </c>
      <c r="H42" s="465">
        <v>0.05</v>
      </c>
      <c r="I42" s="465">
        <v>0.03</v>
      </c>
      <c r="J42" s="465" t="s">
        <v>878</v>
      </c>
      <c r="K42" s="973"/>
      <c r="L42" s="973"/>
      <c r="M42" s="973"/>
      <c r="N42" s="973"/>
      <c r="O42" s="973"/>
      <c r="P42" s="973"/>
    </row>
    <row r="43" spans="1:16">
      <c r="A43" s="999" t="s">
        <v>340</v>
      </c>
      <c r="B43" s="464">
        <v>1.31</v>
      </c>
      <c r="C43" s="464">
        <v>0.28000000000000003</v>
      </c>
      <c r="D43" s="465">
        <v>0.04</v>
      </c>
      <c r="E43" s="464">
        <v>0.02</v>
      </c>
      <c r="F43" s="464">
        <v>0.93</v>
      </c>
      <c r="G43" s="464">
        <v>0.8</v>
      </c>
      <c r="H43" s="464">
        <v>0.13</v>
      </c>
      <c r="I43" s="464">
        <v>0.03</v>
      </c>
      <c r="J43" s="464" t="s">
        <v>878</v>
      </c>
      <c r="K43" s="973"/>
      <c r="L43" s="973"/>
      <c r="M43" s="973"/>
      <c r="N43" s="973"/>
      <c r="O43" s="973"/>
      <c r="P43" s="973"/>
    </row>
    <row r="44" spans="1:16">
      <c r="A44" s="999" t="s">
        <v>341</v>
      </c>
      <c r="B44" s="465">
        <v>2.97</v>
      </c>
      <c r="C44" s="465">
        <v>0.28000000000000003</v>
      </c>
      <c r="D44" s="1021">
        <v>0.06</v>
      </c>
      <c r="E44" s="465">
        <v>0.15</v>
      </c>
      <c r="F44" s="465">
        <v>2.4300000000000002</v>
      </c>
      <c r="G44" s="465">
        <v>2.2200000000000002</v>
      </c>
      <c r="H44" s="465">
        <v>0.2</v>
      </c>
      <c r="I44" s="465">
        <v>0.05</v>
      </c>
      <c r="J44" s="465" t="s">
        <v>878</v>
      </c>
      <c r="K44" s="973"/>
      <c r="L44" s="973"/>
      <c r="M44" s="973"/>
      <c r="N44" s="973"/>
      <c r="O44" s="973"/>
      <c r="P44" s="973"/>
    </row>
    <row r="45" spans="1:16">
      <c r="A45" s="999" t="s">
        <v>342</v>
      </c>
      <c r="B45" s="464">
        <v>3.68</v>
      </c>
      <c r="C45" s="464">
        <v>0.08</v>
      </c>
      <c r="D45" s="465">
        <v>0.05</v>
      </c>
      <c r="E45" s="464">
        <v>0.02</v>
      </c>
      <c r="F45" s="464">
        <v>3.49</v>
      </c>
      <c r="G45" s="464">
        <v>3.15</v>
      </c>
      <c r="H45" s="464">
        <v>0.31</v>
      </c>
      <c r="I45" s="464">
        <v>0.04</v>
      </c>
      <c r="J45" s="464" t="s">
        <v>878</v>
      </c>
      <c r="K45" s="973"/>
      <c r="L45" s="973"/>
      <c r="M45" s="973"/>
      <c r="N45" s="973"/>
      <c r="O45" s="973"/>
      <c r="P45" s="973"/>
    </row>
    <row r="46" spans="1:16">
      <c r="A46" s="999" t="s">
        <v>343</v>
      </c>
      <c r="B46" s="465">
        <v>1.6</v>
      </c>
      <c r="C46" s="465">
        <v>0.08</v>
      </c>
      <c r="D46" s="1021">
        <v>0.06</v>
      </c>
      <c r="E46" s="465">
        <v>0.02</v>
      </c>
      <c r="F46" s="465">
        <v>1.4</v>
      </c>
      <c r="G46" s="465">
        <v>1.22</v>
      </c>
      <c r="H46" s="465">
        <v>0.18</v>
      </c>
      <c r="I46" s="465">
        <v>0.04</v>
      </c>
      <c r="J46" s="465" t="s">
        <v>878</v>
      </c>
      <c r="K46" s="973"/>
      <c r="L46" s="973"/>
      <c r="M46" s="973"/>
      <c r="N46" s="973"/>
      <c r="O46" s="973"/>
      <c r="P46" s="973"/>
    </row>
    <row r="47" spans="1:16" ht="20.25" customHeight="1">
      <c r="A47" s="999" t="s">
        <v>1120</v>
      </c>
      <c r="B47" s="464">
        <v>1.55</v>
      </c>
      <c r="C47" s="464">
        <v>0.17</v>
      </c>
      <c r="D47" s="464">
        <v>0.06</v>
      </c>
      <c r="E47" s="464">
        <v>0.05</v>
      </c>
      <c r="F47" s="464">
        <v>1.23</v>
      </c>
      <c r="G47" s="464">
        <v>1.06</v>
      </c>
      <c r="H47" s="464">
        <v>0.16</v>
      </c>
      <c r="I47" s="464">
        <v>0.03</v>
      </c>
      <c r="J47" s="464">
        <v>0.03</v>
      </c>
      <c r="K47" s="973"/>
      <c r="L47" s="973"/>
      <c r="M47" s="973"/>
      <c r="N47" s="973"/>
      <c r="O47" s="973"/>
      <c r="P47" s="973"/>
    </row>
    <row r="48" spans="1:16">
      <c r="A48" s="974"/>
      <c r="B48" s="466"/>
      <c r="C48" s="466"/>
      <c r="D48" s="466"/>
      <c r="E48" s="466"/>
      <c r="F48" s="466"/>
      <c r="G48" s="466"/>
      <c r="H48" s="466"/>
      <c r="I48" s="466"/>
      <c r="J48" s="466"/>
    </row>
    <row r="49" spans="1:16" ht="16">
      <c r="B49" s="1435" t="s">
        <v>1121</v>
      </c>
      <c r="C49" s="1435"/>
      <c r="D49" s="1435"/>
      <c r="E49" s="1435"/>
      <c r="F49" s="1435"/>
      <c r="G49" s="1435"/>
      <c r="H49" s="1435"/>
      <c r="I49" s="1435"/>
      <c r="J49" s="1435"/>
    </row>
    <row r="50" spans="1:16" s="973" customFormat="1">
      <c r="A50" s="812"/>
      <c r="B50" s="458"/>
      <c r="C50" s="459"/>
      <c r="D50" s="460"/>
      <c r="E50" s="459"/>
      <c r="F50" s="459"/>
      <c r="G50" s="459"/>
      <c r="H50" s="459"/>
      <c r="I50" s="459"/>
      <c r="J50" s="459"/>
    </row>
    <row r="51" spans="1:16" s="973" customFormat="1">
      <c r="A51" s="999" t="s">
        <v>328</v>
      </c>
      <c r="B51" s="461">
        <v>2583</v>
      </c>
      <c r="C51" s="461">
        <v>261</v>
      </c>
      <c r="D51" s="462">
        <v>167</v>
      </c>
      <c r="E51" s="461">
        <v>56</v>
      </c>
      <c r="F51" s="461">
        <v>2019</v>
      </c>
      <c r="G51" s="461">
        <v>1665</v>
      </c>
      <c r="H51" s="461">
        <v>330</v>
      </c>
      <c r="I51" s="461">
        <v>80</v>
      </c>
      <c r="J51" s="461" t="s">
        <v>878</v>
      </c>
    </row>
    <row r="52" spans="1:16">
      <c r="A52" s="999" t="s">
        <v>329</v>
      </c>
      <c r="B52" s="462">
        <v>5953</v>
      </c>
      <c r="C52" s="462">
        <v>279</v>
      </c>
      <c r="D52" s="1020">
        <v>241</v>
      </c>
      <c r="E52" s="462">
        <v>67</v>
      </c>
      <c r="F52" s="462">
        <v>5228</v>
      </c>
      <c r="G52" s="462">
        <v>4309</v>
      </c>
      <c r="H52" s="462">
        <v>862</v>
      </c>
      <c r="I52" s="462">
        <v>139</v>
      </c>
      <c r="J52" s="462" t="s">
        <v>878</v>
      </c>
      <c r="K52" s="973"/>
      <c r="L52" s="973"/>
      <c r="M52" s="973"/>
      <c r="N52" s="973"/>
      <c r="O52" s="973"/>
      <c r="P52" s="973"/>
    </row>
    <row r="53" spans="1:16">
      <c r="A53" s="999" t="s">
        <v>330</v>
      </c>
      <c r="B53" s="461">
        <v>134</v>
      </c>
      <c r="C53" s="461">
        <v>61</v>
      </c>
      <c r="D53" s="462">
        <v>21</v>
      </c>
      <c r="E53" s="461">
        <v>18</v>
      </c>
      <c r="F53" s="461">
        <v>19</v>
      </c>
      <c r="G53" s="461">
        <v>19</v>
      </c>
      <c r="H53" s="461">
        <v>0</v>
      </c>
      <c r="I53" s="461">
        <v>15</v>
      </c>
      <c r="J53" s="461" t="s">
        <v>878</v>
      </c>
      <c r="K53" s="973"/>
      <c r="L53" s="973"/>
      <c r="M53" s="973"/>
      <c r="N53" s="973"/>
      <c r="O53" s="973"/>
      <c r="P53" s="973"/>
    </row>
    <row r="54" spans="1:16">
      <c r="A54" s="999" t="s">
        <v>331</v>
      </c>
      <c r="B54" s="462">
        <v>2196</v>
      </c>
      <c r="C54" s="462">
        <v>488</v>
      </c>
      <c r="D54" s="1020">
        <v>55</v>
      </c>
      <c r="E54" s="462">
        <v>13</v>
      </c>
      <c r="F54" s="462">
        <v>1605</v>
      </c>
      <c r="G54" s="462">
        <v>1424</v>
      </c>
      <c r="H54" s="462">
        <v>171</v>
      </c>
      <c r="I54" s="462">
        <v>35</v>
      </c>
      <c r="J54" s="462" t="s">
        <v>878</v>
      </c>
      <c r="K54" s="973"/>
      <c r="L54" s="973"/>
      <c r="M54" s="973"/>
      <c r="N54" s="973"/>
      <c r="O54" s="973"/>
      <c r="P54" s="973"/>
    </row>
    <row r="55" spans="1:16">
      <c r="A55" s="999" t="s">
        <v>332</v>
      </c>
      <c r="B55" s="461">
        <v>166</v>
      </c>
      <c r="C55" s="461">
        <v>92</v>
      </c>
      <c r="D55" s="462">
        <v>6</v>
      </c>
      <c r="E55" s="461">
        <v>3</v>
      </c>
      <c r="F55" s="461">
        <v>59</v>
      </c>
      <c r="G55" s="461">
        <v>57</v>
      </c>
      <c r="H55" s="461">
        <v>2</v>
      </c>
      <c r="I55" s="461">
        <v>5</v>
      </c>
      <c r="J55" s="461" t="s">
        <v>878</v>
      </c>
      <c r="K55" s="973"/>
      <c r="L55" s="973"/>
      <c r="M55" s="973"/>
      <c r="N55" s="973"/>
      <c r="O55" s="973"/>
      <c r="P55" s="973"/>
    </row>
    <row r="56" spans="1:16">
      <c r="A56" s="999" t="s">
        <v>333</v>
      </c>
      <c r="B56" s="462">
        <v>197</v>
      </c>
      <c r="C56" s="462">
        <v>28</v>
      </c>
      <c r="D56" s="1020">
        <v>13</v>
      </c>
      <c r="E56" s="462">
        <v>9</v>
      </c>
      <c r="F56" s="462">
        <v>138</v>
      </c>
      <c r="G56" s="462">
        <v>136</v>
      </c>
      <c r="H56" s="462">
        <v>2</v>
      </c>
      <c r="I56" s="462">
        <v>9</v>
      </c>
      <c r="J56" s="462" t="s">
        <v>878</v>
      </c>
      <c r="K56" s="973"/>
      <c r="L56" s="973"/>
      <c r="M56" s="973"/>
      <c r="N56" s="973"/>
      <c r="O56" s="973"/>
      <c r="P56" s="973"/>
    </row>
    <row r="57" spans="1:16">
      <c r="A57" s="999" t="s">
        <v>334</v>
      </c>
      <c r="B57" s="461">
        <v>1483</v>
      </c>
      <c r="C57" s="461">
        <v>112</v>
      </c>
      <c r="D57" s="462">
        <v>112</v>
      </c>
      <c r="E57" s="461">
        <v>32</v>
      </c>
      <c r="F57" s="461">
        <v>1165</v>
      </c>
      <c r="G57" s="461">
        <v>1009</v>
      </c>
      <c r="H57" s="461">
        <v>152</v>
      </c>
      <c r="I57" s="461">
        <v>62</v>
      </c>
      <c r="J57" s="461" t="s">
        <v>878</v>
      </c>
      <c r="K57" s="973"/>
      <c r="L57" s="973"/>
      <c r="M57" s="973"/>
      <c r="N57" s="973"/>
      <c r="O57" s="973"/>
      <c r="P57" s="973"/>
    </row>
    <row r="58" spans="1:16">
      <c r="A58" s="999" t="s">
        <v>335</v>
      </c>
      <c r="B58" s="462">
        <v>2461</v>
      </c>
      <c r="C58" s="462">
        <v>58</v>
      </c>
      <c r="D58" s="1020">
        <v>36</v>
      </c>
      <c r="E58" s="462">
        <v>44</v>
      </c>
      <c r="F58" s="462">
        <v>2298</v>
      </c>
      <c r="G58" s="462">
        <v>2128</v>
      </c>
      <c r="H58" s="462">
        <v>158</v>
      </c>
      <c r="I58" s="462">
        <v>25</v>
      </c>
      <c r="J58" s="462" t="s">
        <v>878</v>
      </c>
      <c r="K58" s="973"/>
      <c r="L58" s="973"/>
      <c r="M58" s="973"/>
      <c r="N58" s="973"/>
      <c r="O58" s="973"/>
      <c r="P58" s="973"/>
    </row>
    <row r="59" spans="1:16">
      <c r="A59" s="999" t="s">
        <v>336</v>
      </c>
      <c r="B59" s="461">
        <v>7127</v>
      </c>
      <c r="C59" s="461">
        <v>311</v>
      </c>
      <c r="D59" s="462">
        <v>150</v>
      </c>
      <c r="E59" s="461">
        <v>42</v>
      </c>
      <c r="F59" s="461">
        <v>6529</v>
      </c>
      <c r="G59" s="461">
        <v>5635</v>
      </c>
      <c r="H59" s="461">
        <v>832</v>
      </c>
      <c r="I59" s="461">
        <v>96</v>
      </c>
      <c r="J59" s="461" t="s">
        <v>878</v>
      </c>
      <c r="K59" s="973"/>
      <c r="L59" s="973"/>
      <c r="M59" s="973"/>
      <c r="N59" s="973"/>
      <c r="O59" s="973"/>
      <c r="P59" s="973"/>
    </row>
    <row r="60" spans="1:16">
      <c r="A60" s="999" t="s">
        <v>337</v>
      </c>
      <c r="B60" s="462">
        <v>5886</v>
      </c>
      <c r="C60" s="462">
        <v>1819</v>
      </c>
      <c r="D60" s="1020">
        <v>235</v>
      </c>
      <c r="E60" s="462">
        <v>582</v>
      </c>
      <c r="F60" s="462">
        <v>3092</v>
      </c>
      <c r="G60" s="462">
        <v>2515</v>
      </c>
      <c r="H60" s="462">
        <v>560</v>
      </c>
      <c r="I60" s="462">
        <v>159</v>
      </c>
      <c r="J60" s="462" t="s">
        <v>878</v>
      </c>
      <c r="K60" s="973"/>
      <c r="L60" s="973"/>
      <c r="M60" s="973"/>
      <c r="N60" s="973"/>
      <c r="O60" s="973"/>
      <c r="P60" s="973"/>
    </row>
    <row r="61" spans="1:16">
      <c r="A61" s="999" t="s">
        <v>338</v>
      </c>
      <c r="B61" s="461">
        <v>1149</v>
      </c>
      <c r="C61" s="461">
        <v>92</v>
      </c>
      <c r="D61" s="462">
        <v>72</v>
      </c>
      <c r="E61" s="461">
        <v>169</v>
      </c>
      <c r="F61" s="461">
        <v>768</v>
      </c>
      <c r="G61" s="461">
        <v>667</v>
      </c>
      <c r="H61" s="461">
        <v>98</v>
      </c>
      <c r="I61" s="461">
        <v>48</v>
      </c>
      <c r="J61" s="461" t="s">
        <v>878</v>
      </c>
      <c r="K61" s="973"/>
      <c r="L61" s="973"/>
      <c r="M61" s="973"/>
      <c r="N61" s="973"/>
      <c r="O61" s="973"/>
      <c r="P61" s="973"/>
    </row>
    <row r="62" spans="1:16">
      <c r="A62" s="999" t="s">
        <v>339</v>
      </c>
      <c r="B62" s="462">
        <v>253</v>
      </c>
      <c r="C62" s="462">
        <v>161</v>
      </c>
      <c r="D62" s="1020">
        <v>13</v>
      </c>
      <c r="E62" s="462">
        <v>5</v>
      </c>
      <c r="F62" s="462">
        <v>64</v>
      </c>
      <c r="G62" s="462">
        <v>50</v>
      </c>
      <c r="H62" s="462">
        <v>14</v>
      </c>
      <c r="I62" s="462">
        <v>9</v>
      </c>
      <c r="J62" s="462" t="s">
        <v>878</v>
      </c>
      <c r="K62" s="973"/>
      <c r="L62" s="973"/>
      <c r="M62" s="973"/>
      <c r="N62" s="973"/>
      <c r="O62" s="973"/>
      <c r="P62" s="973"/>
    </row>
    <row r="63" spans="1:16">
      <c r="A63" s="999" t="s">
        <v>340</v>
      </c>
      <c r="B63" s="461">
        <v>1577</v>
      </c>
      <c r="C63" s="461">
        <v>342</v>
      </c>
      <c r="D63" s="462">
        <v>49</v>
      </c>
      <c r="E63" s="461">
        <v>22</v>
      </c>
      <c r="F63" s="461">
        <v>1125</v>
      </c>
      <c r="G63" s="461">
        <v>960</v>
      </c>
      <c r="H63" s="461">
        <v>159</v>
      </c>
      <c r="I63" s="461">
        <v>39</v>
      </c>
      <c r="J63" s="461" t="s">
        <v>878</v>
      </c>
      <c r="K63" s="973"/>
      <c r="L63" s="973"/>
      <c r="M63" s="973"/>
      <c r="N63" s="973"/>
      <c r="O63" s="973"/>
      <c r="P63" s="973"/>
    </row>
    <row r="64" spans="1:16">
      <c r="A64" s="999" t="s">
        <v>341</v>
      </c>
      <c r="B64" s="462">
        <v>2009</v>
      </c>
      <c r="C64" s="462">
        <v>188</v>
      </c>
      <c r="D64" s="1020">
        <v>44</v>
      </c>
      <c r="E64" s="462">
        <v>98</v>
      </c>
      <c r="F64" s="462">
        <v>1645</v>
      </c>
      <c r="G64" s="462">
        <v>1499</v>
      </c>
      <c r="H64" s="462">
        <v>137</v>
      </c>
      <c r="I64" s="462">
        <v>33</v>
      </c>
      <c r="J64" s="462" t="s">
        <v>878</v>
      </c>
      <c r="K64" s="973"/>
      <c r="L64" s="973"/>
      <c r="M64" s="973"/>
      <c r="N64" s="973"/>
      <c r="O64" s="973"/>
      <c r="P64" s="973"/>
    </row>
    <row r="65" spans="1:16">
      <c r="A65" s="999" t="s">
        <v>342</v>
      </c>
      <c r="B65" s="461">
        <v>3077</v>
      </c>
      <c r="C65" s="461">
        <v>70</v>
      </c>
      <c r="D65" s="462">
        <v>42</v>
      </c>
      <c r="E65" s="461">
        <v>15</v>
      </c>
      <c r="F65" s="461">
        <v>2913</v>
      </c>
      <c r="G65" s="461">
        <v>2632</v>
      </c>
      <c r="H65" s="461">
        <v>257</v>
      </c>
      <c r="I65" s="461">
        <v>37</v>
      </c>
      <c r="J65" s="461" t="s">
        <v>878</v>
      </c>
      <c r="K65" s="973"/>
      <c r="L65" s="973"/>
      <c r="M65" s="973"/>
      <c r="N65" s="973"/>
      <c r="O65" s="973"/>
      <c r="P65" s="973"/>
    </row>
    <row r="66" spans="1:16">
      <c r="A66" s="999" t="s">
        <v>343</v>
      </c>
      <c r="B66" s="462">
        <v>1041</v>
      </c>
      <c r="C66" s="462">
        <v>52</v>
      </c>
      <c r="D66" s="1020">
        <v>40</v>
      </c>
      <c r="E66" s="462">
        <v>12</v>
      </c>
      <c r="F66" s="462">
        <v>908</v>
      </c>
      <c r="G66" s="462">
        <v>789</v>
      </c>
      <c r="H66" s="462">
        <v>114</v>
      </c>
      <c r="I66" s="462">
        <v>29</v>
      </c>
      <c r="J66" s="462" t="s">
        <v>878</v>
      </c>
      <c r="K66" s="973"/>
      <c r="L66" s="973"/>
      <c r="M66" s="973"/>
      <c r="N66" s="973"/>
      <c r="O66" s="973"/>
      <c r="P66" s="973"/>
    </row>
    <row r="67" spans="1:16" ht="20.25" customHeight="1">
      <c r="A67" s="999" t="s">
        <v>1120</v>
      </c>
      <c r="B67" s="691">
        <v>37102</v>
      </c>
      <c r="C67" s="691">
        <v>4073</v>
      </c>
      <c r="D67" s="691">
        <v>1414</v>
      </c>
      <c r="E67" s="691">
        <v>1201</v>
      </c>
      <c r="F67" s="691">
        <v>29590</v>
      </c>
      <c r="G67" s="691">
        <v>25501</v>
      </c>
      <c r="H67" s="691">
        <v>3857</v>
      </c>
      <c r="I67" s="691">
        <v>824</v>
      </c>
      <c r="J67" s="691">
        <v>836</v>
      </c>
      <c r="K67" s="973"/>
      <c r="L67" s="973"/>
      <c r="M67" s="973"/>
      <c r="N67" s="973"/>
      <c r="O67" s="973"/>
      <c r="P67" s="973"/>
    </row>
    <row r="68" spans="1:16" s="950" customFormat="1">
      <c r="A68" s="812"/>
      <c r="B68" s="458"/>
      <c r="C68" s="670"/>
      <c r="D68" s="670"/>
      <c r="E68" s="670"/>
      <c r="F68" s="670"/>
      <c r="G68" s="670"/>
      <c r="H68" s="670"/>
      <c r="I68" s="670"/>
      <c r="J68" s="670"/>
    </row>
    <row r="69" spans="1:16" s="950" customFormat="1" ht="13">
      <c r="A69" s="811"/>
      <c r="B69" s="1294" t="s">
        <v>91</v>
      </c>
      <c r="C69" s="1294"/>
      <c r="D69" s="1294"/>
      <c r="E69" s="1294"/>
      <c r="F69" s="1294"/>
      <c r="G69" s="1294"/>
      <c r="H69" s="1294"/>
      <c r="I69" s="1294"/>
      <c r="J69" s="1294"/>
    </row>
    <row r="70" spans="1:16" s="950" customFormat="1">
      <c r="A70" s="812"/>
      <c r="B70" s="458"/>
      <c r="C70" s="459"/>
      <c r="D70" s="459"/>
      <c r="E70" s="459"/>
      <c r="F70" s="459"/>
      <c r="G70" s="459"/>
      <c r="H70" s="459"/>
      <c r="I70" s="459"/>
      <c r="J70" s="459"/>
    </row>
    <row r="71" spans="1:16" s="950" customFormat="1">
      <c r="A71" s="999" t="s">
        <v>328</v>
      </c>
      <c r="B71" s="470">
        <v>100</v>
      </c>
      <c r="C71" s="471">
        <v>10.093436382512401</v>
      </c>
      <c r="D71" s="471">
        <v>6.4713346406736649</v>
      </c>
      <c r="E71" s="471">
        <v>2.1801822586226787</v>
      </c>
      <c r="F71" s="471">
        <v>78.152035990310296</v>
      </c>
      <c r="G71" s="471">
        <v>64.47110393355635</v>
      </c>
      <c r="H71" s="471">
        <v>12.781174299227132</v>
      </c>
      <c r="I71" s="471">
        <v>3.1030107278809553</v>
      </c>
      <c r="J71" s="471" t="s">
        <v>423</v>
      </c>
    </row>
    <row r="72" spans="1:16" s="950" customFormat="1">
      <c r="A72" s="999" t="s">
        <v>329</v>
      </c>
      <c r="B72" s="470">
        <v>100</v>
      </c>
      <c r="C72" s="471">
        <v>4.680616740088106</v>
      </c>
      <c r="D72" s="471">
        <v>4.0398478173808572</v>
      </c>
      <c r="E72" s="471">
        <v>1.1163396075290348</v>
      </c>
      <c r="F72" s="471">
        <v>87.830396475770925</v>
      </c>
      <c r="G72" s="471">
        <v>72.391870244293145</v>
      </c>
      <c r="H72" s="471">
        <v>14.4773728474169</v>
      </c>
      <c r="I72" s="471">
        <v>2.327793352022427</v>
      </c>
      <c r="J72" s="471" t="s">
        <v>423</v>
      </c>
    </row>
    <row r="73" spans="1:16" s="950" customFormat="1">
      <c r="A73" s="999" t="s">
        <v>330</v>
      </c>
      <c r="B73" s="470">
        <v>100</v>
      </c>
      <c r="C73" s="471">
        <v>45.555555555555557</v>
      </c>
      <c r="D73" s="471">
        <v>15.333333333333334</v>
      </c>
      <c r="E73" s="471">
        <v>13.333333333333334</v>
      </c>
      <c r="F73" s="471">
        <v>14.222222222222221</v>
      </c>
      <c r="G73" s="471">
        <v>14</v>
      </c>
      <c r="H73" s="471">
        <v>0.22222222222222221</v>
      </c>
      <c r="I73" s="471">
        <v>11.555555555555555</v>
      </c>
      <c r="J73" s="471" t="s">
        <v>423</v>
      </c>
    </row>
    <row r="74" spans="1:16" s="950" customFormat="1">
      <c r="A74" s="999" t="s">
        <v>331</v>
      </c>
      <c r="B74" s="470">
        <v>100</v>
      </c>
      <c r="C74" s="471">
        <v>22.225237449118048</v>
      </c>
      <c r="D74" s="471">
        <v>2.5237449118046134</v>
      </c>
      <c r="E74" s="471">
        <v>0.59701492537313428</v>
      </c>
      <c r="F74" s="471">
        <v>73.080054274084119</v>
      </c>
      <c r="G74" s="471">
        <v>64.843962008141119</v>
      </c>
      <c r="H74" s="471">
        <v>7.8018995929443689</v>
      </c>
      <c r="I74" s="471">
        <v>1.5739484396200814</v>
      </c>
      <c r="J74" s="471" t="s">
        <v>423</v>
      </c>
    </row>
    <row r="75" spans="1:16" s="950" customFormat="1">
      <c r="A75" s="999" t="s">
        <v>332</v>
      </c>
      <c r="B75" s="470">
        <v>100</v>
      </c>
      <c r="C75" s="471">
        <v>55.39568345323741</v>
      </c>
      <c r="D75" s="471">
        <v>3.5971223021582732</v>
      </c>
      <c r="E75" s="471">
        <v>2.1582733812949639</v>
      </c>
      <c r="F75" s="471">
        <v>35.611510791366904</v>
      </c>
      <c r="G75" s="471">
        <v>34.172661870503596</v>
      </c>
      <c r="H75" s="471">
        <v>1.4388489208633093</v>
      </c>
      <c r="I75" s="471">
        <v>3.2374100719424459</v>
      </c>
      <c r="J75" s="471" t="s">
        <v>423</v>
      </c>
    </row>
    <row r="76" spans="1:16" s="950" customFormat="1">
      <c r="A76" s="999" t="s">
        <v>333</v>
      </c>
      <c r="B76" s="470">
        <v>100</v>
      </c>
      <c r="C76" s="471">
        <v>14.069591527987898</v>
      </c>
      <c r="D76" s="471">
        <v>6.8078668683812404</v>
      </c>
      <c r="E76" s="471">
        <v>4.689863842662632</v>
      </c>
      <c r="F76" s="471">
        <v>70.04538577912254</v>
      </c>
      <c r="G76" s="471">
        <v>68.986384266263244</v>
      </c>
      <c r="H76" s="471">
        <v>1.059001512859304</v>
      </c>
      <c r="I76" s="471">
        <v>4.3872919818456886</v>
      </c>
      <c r="J76" s="471" t="s">
        <v>423</v>
      </c>
    </row>
    <row r="77" spans="1:16" s="950" customFormat="1">
      <c r="A77" s="999" t="s">
        <v>334</v>
      </c>
      <c r="B77" s="470">
        <v>100</v>
      </c>
      <c r="C77" s="471">
        <v>7.5547518585493272</v>
      </c>
      <c r="D77" s="471">
        <v>7.5145670082378944</v>
      </c>
      <c r="E77" s="471">
        <v>2.1699819168173597</v>
      </c>
      <c r="F77" s="471">
        <v>78.561382358850707</v>
      </c>
      <c r="G77" s="471">
        <v>67.992766726943941</v>
      </c>
      <c r="H77" s="471">
        <v>10.227044404259594</v>
      </c>
      <c r="I77" s="471">
        <v>4.199316857544706</v>
      </c>
      <c r="J77" s="471" t="s">
        <v>423</v>
      </c>
    </row>
    <row r="78" spans="1:16" s="950" customFormat="1">
      <c r="A78" s="999" t="s">
        <v>335</v>
      </c>
      <c r="B78" s="470">
        <v>100</v>
      </c>
      <c r="C78" s="471">
        <v>2.3492371034148705</v>
      </c>
      <c r="D78" s="471">
        <v>1.4773552918382176</v>
      </c>
      <c r="E78" s="471">
        <v>1.7800920319689997</v>
      </c>
      <c r="F78" s="471">
        <v>93.364010656333249</v>
      </c>
      <c r="G78" s="471">
        <v>86.461612981351422</v>
      </c>
      <c r="H78" s="471">
        <v>6.4301283603778154</v>
      </c>
      <c r="I78" s="471">
        <v>1.0293049164446597</v>
      </c>
      <c r="J78" s="471" t="s">
        <v>423</v>
      </c>
    </row>
    <row r="79" spans="1:16" s="950" customFormat="1">
      <c r="A79" s="999" t="s">
        <v>336</v>
      </c>
      <c r="B79" s="470">
        <v>100</v>
      </c>
      <c r="C79" s="471">
        <v>4.3567337040598737</v>
      </c>
      <c r="D79" s="471">
        <v>2.107287703307271</v>
      </c>
      <c r="E79" s="471">
        <v>0.58535769536313087</v>
      </c>
      <c r="F79" s="471">
        <v>91.604298197934526</v>
      </c>
      <c r="G79" s="471">
        <v>79.056737885186266</v>
      </c>
      <c r="H79" s="471">
        <v>11.677886022494461</v>
      </c>
      <c r="I79" s="471">
        <v>1.3463226993352009</v>
      </c>
      <c r="J79" s="471" t="s">
        <v>423</v>
      </c>
    </row>
    <row r="80" spans="1:16" s="950" customFormat="1">
      <c r="A80" s="999" t="s">
        <v>337</v>
      </c>
      <c r="B80" s="470">
        <v>100</v>
      </c>
      <c r="C80" s="471">
        <v>30.903199675982179</v>
      </c>
      <c r="D80" s="471">
        <v>3.9844066423653302</v>
      </c>
      <c r="E80" s="471">
        <v>9.8825435398946944</v>
      </c>
      <c r="F80" s="471">
        <v>52.526326447954638</v>
      </c>
      <c r="G80" s="471">
        <v>42.719724584852166</v>
      </c>
      <c r="H80" s="471">
        <v>9.5180234912920216</v>
      </c>
      <c r="I80" s="471">
        <v>2.6984609153503443</v>
      </c>
      <c r="J80" s="471" t="s">
        <v>423</v>
      </c>
    </row>
    <row r="81" spans="1:18" s="950" customFormat="1">
      <c r="A81" s="999" t="s">
        <v>338</v>
      </c>
      <c r="B81" s="470">
        <v>100</v>
      </c>
      <c r="C81" s="471">
        <v>7.9896238651102465</v>
      </c>
      <c r="D81" s="471">
        <v>6.251621271076524</v>
      </c>
      <c r="E81" s="471">
        <v>14.734111543450064</v>
      </c>
      <c r="F81" s="471">
        <v>66.822308690012974</v>
      </c>
      <c r="G81" s="471">
        <v>58.054474708171206</v>
      </c>
      <c r="H81" s="471">
        <v>8.5084306095979247</v>
      </c>
      <c r="I81" s="471">
        <v>4.2023346303501947</v>
      </c>
      <c r="J81" s="471" t="s">
        <v>423</v>
      </c>
    </row>
    <row r="82" spans="1:18" s="950" customFormat="1">
      <c r="A82" s="999" t="s">
        <v>339</v>
      </c>
      <c r="B82" s="470">
        <v>100</v>
      </c>
      <c r="C82" s="471">
        <v>63.839811542991754</v>
      </c>
      <c r="D82" s="471">
        <v>5.0647820965842163</v>
      </c>
      <c r="E82" s="471">
        <v>2.1201413427561837</v>
      </c>
      <c r="F82" s="471">
        <v>25.323910482921082</v>
      </c>
      <c r="G82" s="471">
        <v>19.670200235571262</v>
      </c>
      <c r="H82" s="471">
        <v>5.418138987043581</v>
      </c>
      <c r="I82" s="471">
        <v>3.7691401648998824</v>
      </c>
      <c r="J82" s="471" t="s">
        <v>423</v>
      </c>
    </row>
    <row r="83" spans="1:18" s="950" customFormat="1">
      <c r="A83" s="999" t="s">
        <v>340</v>
      </c>
      <c r="B83" s="470">
        <v>100</v>
      </c>
      <c r="C83" s="471">
        <v>21.65942165942166</v>
      </c>
      <c r="D83" s="471">
        <v>3.1185031185031185</v>
      </c>
      <c r="E83" s="471">
        <v>1.3797013797013797</v>
      </c>
      <c r="F83" s="471">
        <v>71.347571347571346</v>
      </c>
      <c r="G83" s="471">
        <v>60.895860895860899</v>
      </c>
      <c r="H83" s="471">
        <v>10.111510111510112</v>
      </c>
      <c r="I83" s="471">
        <v>2.4948024948024949</v>
      </c>
      <c r="J83" s="471" t="s">
        <v>423</v>
      </c>
    </row>
    <row r="84" spans="1:18" s="950" customFormat="1">
      <c r="A84" s="999" t="s">
        <v>341</v>
      </c>
      <c r="B84" s="470">
        <v>100</v>
      </c>
      <c r="C84" s="471">
        <v>9.3768545994065278</v>
      </c>
      <c r="D84" s="471">
        <v>2.1810089020771515</v>
      </c>
      <c r="E84" s="471">
        <v>4.8813056379821962</v>
      </c>
      <c r="F84" s="471">
        <v>81.928783382789319</v>
      </c>
      <c r="G84" s="471">
        <v>74.65875370919882</v>
      </c>
      <c r="H84" s="471">
        <v>6.810089020771513</v>
      </c>
      <c r="I84" s="471">
        <v>1.6320474777448071</v>
      </c>
      <c r="J84" s="471" t="s">
        <v>423</v>
      </c>
    </row>
    <row r="85" spans="1:18" s="950" customFormat="1">
      <c r="A85" s="999" t="s">
        <v>342</v>
      </c>
      <c r="B85" s="470">
        <v>100</v>
      </c>
      <c r="C85" s="471">
        <v>2.2857142857142856</v>
      </c>
      <c r="D85" s="471">
        <v>1.3559322033898304</v>
      </c>
      <c r="E85" s="471">
        <v>0.48426150121065376</v>
      </c>
      <c r="F85" s="471">
        <v>94.663438256658594</v>
      </c>
      <c r="G85" s="471">
        <v>85.559322033898312</v>
      </c>
      <c r="H85" s="471">
        <v>8.3583535108958831</v>
      </c>
      <c r="I85" s="471">
        <v>1.2009685230024214</v>
      </c>
      <c r="J85" s="471" t="s">
        <v>423</v>
      </c>
    </row>
    <row r="86" spans="1:18" s="950" customFormat="1">
      <c r="A86" s="999" t="s">
        <v>343</v>
      </c>
      <c r="B86" s="470">
        <v>100</v>
      </c>
      <c r="C86" s="471">
        <v>5.0114547537227949</v>
      </c>
      <c r="D86" s="471">
        <v>3.8373424971363117</v>
      </c>
      <c r="E86" s="471">
        <v>1.1168384879725086</v>
      </c>
      <c r="F86" s="471">
        <v>87.227949599083615</v>
      </c>
      <c r="G86" s="471">
        <v>75.773195876288653</v>
      </c>
      <c r="H86" s="471">
        <v>10.967926689576174</v>
      </c>
      <c r="I86" s="471">
        <v>2.806414662084765</v>
      </c>
      <c r="J86" s="471" t="s">
        <v>423</v>
      </c>
    </row>
    <row r="87" spans="1:18" s="950" customFormat="1" ht="20.149999999999999" customHeight="1">
      <c r="A87" s="999" t="s">
        <v>1120</v>
      </c>
      <c r="B87" s="470">
        <v>100</v>
      </c>
      <c r="C87" s="471">
        <v>10.977872374603429</v>
      </c>
      <c r="D87" s="471">
        <v>3.8118951046142726</v>
      </c>
      <c r="E87" s="471">
        <v>3.2360146178868319</v>
      </c>
      <c r="F87" s="471">
        <v>79.751817196096539</v>
      </c>
      <c r="G87" s="471">
        <v>68.73217943054496</v>
      </c>
      <c r="H87" s="471">
        <v>10.394763262519577</v>
      </c>
      <c r="I87" s="471">
        <v>2.2215975262037668</v>
      </c>
      <c r="J87" s="471" t="s">
        <v>423</v>
      </c>
    </row>
    <row r="88" spans="1:18" ht="13">
      <c r="B88" s="869"/>
      <c r="C88" s="977"/>
      <c r="D88" s="977"/>
      <c r="E88" s="977"/>
      <c r="F88" s="977"/>
      <c r="G88" s="977"/>
      <c r="H88" s="977"/>
      <c r="I88" s="977"/>
      <c r="J88" s="977"/>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1650</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1651</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1680</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1681</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1248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1162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2012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2.453125" style="812" customWidth="1"/>
    <col min="3" max="10" width="12.453125" style="961" customWidth="1"/>
    <col min="11" max="16384" width="11.54296875" style="811"/>
  </cols>
  <sheetData>
    <row r="1" spans="1:16" ht="13">
      <c r="A1" s="257" t="s">
        <v>263</v>
      </c>
    </row>
    <row r="3" spans="1:16" ht="15">
      <c r="A3" s="850" t="s">
        <v>1176</v>
      </c>
      <c r="B3" s="1002" t="s">
        <v>1175</v>
      </c>
      <c r="D3" s="1002"/>
      <c r="E3" s="1002"/>
      <c r="F3" s="1002"/>
      <c r="G3" s="1002"/>
      <c r="H3" s="1002"/>
      <c r="I3" s="1002"/>
      <c r="J3" s="1002"/>
    </row>
    <row r="5" spans="1:16" ht="15.75" customHeight="1">
      <c r="A5" s="1429" t="s">
        <v>327</v>
      </c>
      <c r="B5" s="1409" t="s">
        <v>664</v>
      </c>
      <c r="C5" s="1431" t="s">
        <v>559</v>
      </c>
      <c r="D5" s="1436"/>
      <c r="E5" s="1436"/>
      <c r="F5" s="1436"/>
      <c r="G5" s="1436"/>
      <c r="H5" s="1436"/>
      <c r="I5" s="1434"/>
      <c r="J5" s="1431" t="s">
        <v>1119</v>
      </c>
    </row>
    <row r="6" spans="1:16" ht="15.75" customHeight="1">
      <c r="A6" s="1429"/>
      <c r="B6" s="1409"/>
      <c r="C6" s="1411" t="s">
        <v>1111</v>
      </c>
      <c r="D6" s="1429"/>
      <c r="E6" s="1327" t="s">
        <v>1157</v>
      </c>
      <c r="F6" s="1327" t="s">
        <v>1158</v>
      </c>
      <c r="G6" s="1411" t="s">
        <v>164</v>
      </c>
      <c r="H6" s="1429"/>
      <c r="I6" s="1327" t="s">
        <v>1161</v>
      </c>
      <c r="J6" s="1431"/>
    </row>
    <row r="7" spans="1:16" ht="79.5" customHeight="1">
      <c r="A7" s="1429"/>
      <c r="B7" s="1409"/>
      <c r="C7" s="843" t="s">
        <v>1113</v>
      </c>
      <c r="D7" s="843" t="s">
        <v>1052</v>
      </c>
      <c r="E7" s="1437"/>
      <c r="F7" s="1437"/>
      <c r="G7" s="912" t="s">
        <v>1159</v>
      </c>
      <c r="H7" s="912" t="s">
        <v>1160</v>
      </c>
      <c r="I7" s="1437"/>
      <c r="J7" s="1431"/>
    </row>
    <row r="8" spans="1:16">
      <c r="A8" s="974"/>
      <c r="B8" s="974"/>
      <c r="C8" s="974"/>
      <c r="D8" s="974"/>
      <c r="E8" s="974"/>
      <c r="F8" s="974"/>
      <c r="G8" s="974"/>
      <c r="H8" s="974"/>
      <c r="I8" s="974"/>
      <c r="J8" s="974"/>
    </row>
    <row r="9" spans="1:16" ht="13">
      <c r="B9" s="1435" t="s">
        <v>71</v>
      </c>
      <c r="C9" s="1435"/>
      <c r="D9" s="1435"/>
      <c r="E9" s="1435"/>
      <c r="F9" s="1435"/>
      <c r="G9" s="1435"/>
      <c r="H9" s="1435"/>
      <c r="I9" s="1435"/>
      <c r="J9" s="1435"/>
    </row>
    <row r="10" spans="1:16" s="973" customFormat="1">
      <c r="A10" s="812"/>
      <c r="B10" s="458"/>
      <c r="C10" s="459"/>
      <c r="D10" s="460"/>
      <c r="E10" s="459"/>
      <c r="F10" s="459"/>
      <c r="G10" s="459"/>
      <c r="H10" s="459"/>
      <c r="I10" s="459"/>
      <c r="J10" s="459"/>
    </row>
    <row r="11" spans="1:16" s="973" customFormat="1">
      <c r="A11" s="999" t="s">
        <v>328</v>
      </c>
      <c r="B11" s="461">
        <v>8828</v>
      </c>
      <c r="C11" s="461">
        <v>778</v>
      </c>
      <c r="D11" s="462">
        <v>571</v>
      </c>
      <c r="E11" s="461">
        <v>175</v>
      </c>
      <c r="F11" s="461">
        <v>7031</v>
      </c>
      <c r="G11" s="461">
        <v>5851</v>
      </c>
      <c r="H11" s="461">
        <v>1097</v>
      </c>
      <c r="I11" s="461">
        <v>274</v>
      </c>
      <c r="J11" s="461" t="s">
        <v>878</v>
      </c>
    </row>
    <row r="12" spans="1:16">
      <c r="A12" s="999" t="s">
        <v>329</v>
      </c>
      <c r="B12" s="461">
        <v>19292</v>
      </c>
      <c r="C12" s="462">
        <v>916</v>
      </c>
      <c r="D12" s="1020">
        <v>834</v>
      </c>
      <c r="E12" s="462">
        <v>208</v>
      </c>
      <c r="F12" s="462">
        <v>16897</v>
      </c>
      <c r="G12" s="462">
        <v>13844</v>
      </c>
      <c r="H12" s="462">
        <v>2845</v>
      </c>
      <c r="I12" s="462">
        <v>436</v>
      </c>
      <c r="J12" s="462" t="s">
        <v>878</v>
      </c>
      <c r="K12" s="973"/>
      <c r="L12" s="973"/>
      <c r="M12" s="973"/>
      <c r="N12" s="973"/>
      <c r="O12" s="973"/>
      <c r="P12" s="973"/>
    </row>
    <row r="13" spans="1:16">
      <c r="A13" s="999" t="s">
        <v>330</v>
      </c>
      <c r="B13" s="461">
        <v>443</v>
      </c>
      <c r="C13" s="461">
        <v>203</v>
      </c>
      <c r="D13" s="462">
        <v>69</v>
      </c>
      <c r="E13" s="461">
        <v>56</v>
      </c>
      <c r="F13" s="461">
        <v>59</v>
      </c>
      <c r="G13" s="461">
        <v>58</v>
      </c>
      <c r="H13" s="461">
        <v>1</v>
      </c>
      <c r="I13" s="461">
        <v>56</v>
      </c>
      <c r="J13" s="461" t="s">
        <v>878</v>
      </c>
      <c r="K13" s="973"/>
      <c r="L13" s="973"/>
      <c r="M13" s="973"/>
      <c r="N13" s="973"/>
      <c r="O13" s="973"/>
      <c r="P13" s="973"/>
    </row>
    <row r="14" spans="1:16">
      <c r="A14" s="999" t="s">
        <v>331</v>
      </c>
      <c r="B14" s="461">
        <v>7766</v>
      </c>
      <c r="C14" s="462">
        <v>1665</v>
      </c>
      <c r="D14" s="1020">
        <v>190</v>
      </c>
      <c r="E14" s="462">
        <v>41</v>
      </c>
      <c r="F14" s="462">
        <v>5760</v>
      </c>
      <c r="G14" s="462">
        <v>5151</v>
      </c>
      <c r="H14" s="462">
        <v>564</v>
      </c>
      <c r="I14" s="462">
        <v>112</v>
      </c>
      <c r="J14" s="462" t="s">
        <v>878</v>
      </c>
      <c r="K14" s="973"/>
      <c r="L14" s="973"/>
      <c r="M14" s="973"/>
      <c r="N14" s="973"/>
      <c r="O14" s="973"/>
      <c r="P14" s="973"/>
    </row>
    <row r="15" spans="1:16">
      <c r="A15" s="999" t="s">
        <v>332</v>
      </c>
      <c r="B15" s="461">
        <v>440</v>
      </c>
      <c r="C15" s="461">
        <v>295</v>
      </c>
      <c r="D15" s="462">
        <v>21</v>
      </c>
      <c r="E15" s="461">
        <v>11</v>
      </c>
      <c r="F15" s="461">
        <v>96</v>
      </c>
      <c r="G15" s="461">
        <v>88</v>
      </c>
      <c r="H15" s="461">
        <v>8</v>
      </c>
      <c r="I15" s="461">
        <v>17</v>
      </c>
      <c r="J15" s="461" t="s">
        <v>878</v>
      </c>
      <c r="K15" s="973"/>
      <c r="L15" s="973"/>
      <c r="M15" s="973"/>
      <c r="N15" s="973"/>
      <c r="O15" s="973"/>
      <c r="P15" s="973"/>
    </row>
    <row r="16" spans="1:16">
      <c r="A16" s="999" t="s">
        <v>333</v>
      </c>
      <c r="B16" s="461">
        <v>566</v>
      </c>
      <c r="C16" s="462">
        <v>86</v>
      </c>
      <c r="D16" s="1020">
        <v>45</v>
      </c>
      <c r="E16" s="462">
        <v>29</v>
      </c>
      <c r="F16" s="462">
        <v>376</v>
      </c>
      <c r="G16" s="462">
        <v>368</v>
      </c>
      <c r="H16" s="462">
        <v>7</v>
      </c>
      <c r="I16" s="462">
        <v>30</v>
      </c>
      <c r="J16" s="462" t="s">
        <v>878</v>
      </c>
      <c r="K16" s="973"/>
      <c r="L16" s="973"/>
      <c r="M16" s="973"/>
      <c r="N16" s="973"/>
      <c r="O16" s="973"/>
      <c r="P16" s="973"/>
    </row>
    <row r="17" spans="1:16">
      <c r="A17" s="999" t="s">
        <v>334</v>
      </c>
      <c r="B17" s="461">
        <v>5166</v>
      </c>
      <c r="C17" s="461">
        <v>368</v>
      </c>
      <c r="D17" s="462">
        <v>382</v>
      </c>
      <c r="E17" s="461">
        <v>100</v>
      </c>
      <c r="F17" s="461">
        <v>4111</v>
      </c>
      <c r="G17" s="461">
        <v>3583</v>
      </c>
      <c r="H17" s="461">
        <v>511</v>
      </c>
      <c r="I17" s="461">
        <v>206</v>
      </c>
      <c r="J17" s="461" t="s">
        <v>878</v>
      </c>
      <c r="K17" s="973"/>
      <c r="L17" s="973"/>
      <c r="M17" s="973"/>
      <c r="N17" s="973"/>
      <c r="O17" s="973"/>
      <c r="P17" s="973"/>
    </row>
    <row r="18" spans="1:16">
      <c r="A18" s="999" t="s">
        <v>335</v>
      </c>
      <c r="B18" s="461">
        <v>8831</v>
      </c>
      <c r="C18" s="462">
        <v>202</v>
      </c>
      <c r="D18" s="1020">
        <v>124</v>
      </c>
      <c r="E18" s="462">
        <v>179</v>
      </c>
      <c r="F18" s="462">
        <v>8240</v>
      </c>
      <c r="G18" s="462">
        <v>7663</v>
      </c>
      <c r="H18" s="462">
        <v>524</v>
      </c>
      <c r="I18" s="462">
        <v>87</v>
      </c>
      <c r="J18" s="462" t="s">
        <v>878</v>
      </c>
      <c r="K18" s="973"/>
      <c r="L18" s="973"/>
      <c r="M18" s="973"/>
      <c r="N18" s="973"/>
      <c r="O18" s="973"/>
      <c r="P18" s="973"/>
    </row>
    <row r="19" spans="1:16">
      <c r="A19" s="999" t="s">
        <v>336</v>
      </c>
      <c r="B19" s="461">
        <v>24284</v>
      </c>
      <c r="C19" s="461">
        <v>1012</v>
      </c>
      <c r="D19" s="462">
        <v>515</v>
      </c>
      <c r="E19" s="461">
        <v>130</v>
      </c>
      <c r="F19" s="461">
        <v>22279</v>
      </c>
      <c r="G19" s="461">
        <v>19230</v>
      </c>
      <c r="H19" s="461">
        <v>2820</v>
      </c>
      <c r="I19" s="461">
        <v>347</v>
      </c>
      <c r="J19" s="461" t="s">
        <v>878</v>
      </c>
      <c r="K19" s="973"/>
      <c r="L19" s="973"/>
      <c r="M19" s="973"/>
      <c r="N19" s="973"/>
      <c r="O19" s="973"/>
      <c r="P19" s="973"/>
    </row>
    <row r="20" spans="1:16">
      <c r="A20" s="999" t="s">
        <v>337</v>
      </c>
      <c r="B20" s="461">
        <v>19828</v>
      </c>
      <c r="C20" s="462">
        <v>5735</v>
      </c>
      <c r="D20" s="1020">
        <v>803</v>
      </c>
      <c r="E20" s="462">
        <v>2119</v>
      </c>
      <c r="F20" s="462">
        <v>10654</v>
      </c>
      <c r="G20" s="462">
        <v>8657</v>
      </c>
      <c r="H20" s="462">
        <v>1927</v>
      </c>
      <c r="I20" s="462">
        <v>518</v>
      </c>
      <c r="J20" s="462" t="s">
        <v>878</v>
      </c>
      <c r="K20" s="973"/>
      <c r="L20" s="973"/>
      <c r="M20" s="973"/>
      <c r="N20" s="973"/>
      <c r="O20" s="973"/>
      <c r="P20" s="973"/>
    </row>
    <row r="21" spans="1:16">
      <c r="A21" s="999" t="s">
        <v>338</v>
      </c>
      <c r="B21" s="461">
        <v>3950</v>
      </c>
      <c r="C21" s="461">
        <v>327</v>
      </c>
      <c r="D21" s="462">
        <v>247</v>
      </c>
      <c r="E21" s="461">
        <v>541</v>
      </c>
      <c r="F21" s="461">
        <v>2671</v>
      </c>
      <c r="G21" s="461">
        <v>2329</v>
      </c>
      <c r="H21" s="461">
        <v>330</v>
      </c>
      <c r="I21" s="461">
        <v>164</v>
      </c>
      <c r="J21" s="461" t="s">
        <v>878</v>
      </c>
      <c r="K21" s="973"/>
      <c r="L21" s="973"/>
      <c r="M21" s="973"/>
      <c r="N21" s="973"/>
      <c r="O21" s="973"/>
      <c r="P21" s="973"/>
    </row>
    <row r="22" spans="1:16">
      <c r="A22" s="999" t="s">
        <v>339</v>
      </c>
      <c r="B22" s="461">
        <v>875</v>
      </c>
      <c r="C22" s="462">
        <v>562</v>
      </c>
      <c r="D22" s="1020">
        <v>44</v>
      </c>
      <c r="E22" s="462">
        <v>16</v>
      </c>
      <c r="F22" s="462">
        <v>220</v>
      </c>
      <c r="G22" s="462">
        <v>172</v>
      </c>
      <c r="H22" s="462">
        <v>47</v>
      </c>
      <c r="I22" s="462">
        <v>32</v>
      </c>
      <c r="J22" s="462" t="s">
        <v>878</v>
      </c>
      <c r="K22" s="973"/>
      <c r="L22" s="973"/>
      <c r="M22" s="973"/>
      <c r="N22" s="973"/>
      <c r="O22" s="973"/>
      <c r="P22" s="973"/>
    </row>
    <row r="23" spans="1:16">
      <c r="A23" s="999" t="s">
        <v>340</v>
      </c>
      <c r="B23" s="461">
        <v>5427</v>
      </c>
      <c r="C23" s="461">
        <v>1247</v>
      </c>
      <c r="D23" s="462">
        <v>170</v>
      </c>
      <c r="E23" s="461">
        <v>67</v>
      </c>
      <c r="F23" s="461">
        <v>3810</v>
      </c>
      <c r="G23" s="461">
        <v>3255</v>
      </c>
      <c r="H23" s="461">
        <v>531</v>
      </c>
      <c r="I23" s="461">
        <v>134</v>
      </c>
      <c r="J23" s="461" t="s">
        <v>878</v>
      </c>
      <c r="K23" s="973"/>
      <c r="L23" s="973"/>
      <c r="M23" s="973"/>
      <c r="N23" s="973"/>
      <c r="O23" s="973"/>
      <c r="P23" s="973"/>
    </row>
    <row r="24" spans="1:16">
      <c r="A24" s="999" t="s">
        <v>341</v>
      </c>
      <c r="B24" s="461">
        <v>7022</v>
      </c>
      <c r="C24" s="462">
        <v>621</v>
      </c>
      <c r="D24" s="1020">
        <v>152</v>
      </c>
      <c r="E24" s="462">
        <v>336</v>
      </c>
      <c r="F24" s="462">
        <v>5798</v>
      </c>
      <c r="G24" s="462">
        <v>5297</v>
      </c>
      <c r="H24" s="462">
        <v>458</v>
      </c>
      <c r="I24" s="462">
        <v>116</v>
      </c>
      <c r="J24" s="462" t="s">
        <v>878</v>
      </c>
      <c r="K24" s="973"/>
      <c r="L24" s="973"/>
      <c r="M24" s="973"/>
      <c r="N24" s="973"/>
      <c r="O24" s="973"/>
      <c r="P24" s="973"/>
    </row>
    <row r="25" spans="1:16">
      <c r="A25" s="999" t="s">
        <v>342</v>
      </c>
      <c r="B25" s="461">
        <v>10414</v>
      </c>
      <c r="C25" s="461">
        <v>238</v>
      </c>
      <c r="D25" s="462">
        <v>142</v>
      </c>
      <c r="E25" s="461">
        <v>47</v>
      </c>
      <c r="F25" s="461">
        <v>9866</v>
      </c>
      <c r="G25" s="461">
        <v>8921</v>
      </c>
      <c r="H25" s="461">
        <v>864</v>
      </c>
      <c r="I25" s="461">
        <v>121</v>
      </c>
      <c r="J25" s="461" t="s">
        <v>878</v>
      </c>
      <c r="K25" s="973"/>
      <c r="L25" s="973"/>
      <c r="M25" s="973"/>
      <c r="N25" s="973"/>
      <c r="O25" s="973"/>
      <c r="P25" s="973"/>
    </row>
    <row r="26" spans="1:16">
      <c r="A26" s="999" t="s">
        <v>343</v>
      </c>
      <c r="B26" s="461">
        <v>3489</v>
      </c>
      <c r="C26" s="462">
        <v>180</v>
      </c>
      <c r="D26" s="1020">
        <v>138</v>
      </c>
      <c r="E26" s="462">
        <v>36</v>
      </c>
      <c r="F26" s="462">
        <v>3033</v>
      </c>
      <c r="G26" s="462">
        <v>2631</v>
      </c>
      <c r="H26" s="462">
        <v>383</v>
      </c>
      <c r="I26" s="462">
        <v>101</v>
      </c>
      <c r="J26" s="462" t="s">
        <v>878</v>
      </c>
      <c r="K26" s="973"/>
      <c r="L26" s="973"/>
      <c r="M26" s="973"/>
      <c r="N26" s="973"/>
      <c r="O26" s="973"/>
      <c r="P26" s="973"/>
    </row>
    <row r="27" spans="1:16" ht="20.25" customHeight="1">
      <c r="A27" s="999" t="s">
        <v>1120</v>
      </c>
      <c r="B27" s="461">
        <v>126292</v>
      </c>
      <c r="C27" s="461">
        <v>13471</v>
      </c>
      <c r="D27" s="461">
        <v>5005</v>
      </c>
      <c r="E27" s="461">
        <v>4140</v>
      </c>
      <c r="F27" s="461">
        <v>100951</v>
      </c>
      <c r="G27" s="461">
        <v>87125</v>
      </c>
      <c r="H27" s="461">
        <v>12941</v>
      </c>
      <c r="I27" s="461">
        <v>2726</v>
      </c>
      <c r="J27" s="461">
        <v>2823</v>
      </c>
      <c r="K27" s="973"/>
      <c r="L27" s="973"/>
      <c r="M27" s="973"/>
      <c r="N27" s="973"/>
      <c r="O27" s="973"/>
      <c r="P27" s="973"/>
    </row>
    <row r="28" spans="1:16">
      <c r="A28" s="974"/>
      <c r="B28" s="463"/>
      <c r="C28" s="463"/>
      <c r="D28" s="463"/>
      <c r="E28" s="463"/>
      <c r="F28" s="463"/>
      <c r="G28" s="463"/>
      <c r="H28" s="463"/>
      <c r="I28" s="463"/>
      <c r="J28" s="463"/>
    </row>
    <row r="29" spans="1:16" ht="15">
      <c r="B29" s="1435" t="s">
        <v>1710</v>
      </c>
      <c r="C29" s="1435"/>
      <c r="D29" s="1435"/>
      <c r="E29" s="1435"/>
      <c r="F29" s="1435"/>
      <c r="G29" s="1435"/>
      <c r="H29" s="1435"/>
      <c r="I29" s="1435"/>
      <c r="J29" s="1435"/>
    </row>
    <row r="30" spans="1:16" s="973" customFormat="1">
      <c r="A30" s="812"/>
      <c r="B30" s="458"/>
      <c r="C30" s="459"/>
      <c r="D30" s="460"/>
      <c r="E30" s="459"/>
      <c r="F30" s="459"/>
      <c r="G30" s="459"/>
      <c r="H30" s="459"/>
      <c r="I30" s="459"/>
      <c r="J30" s="459"/>
    </row>
    <row r="31" spans="1:16" s="973" customFormat="1">
      <c r="A31" s="999" t="s">
        <v>328</v>
      </c>
      <c r="B31" s="464">
        <v>0.83</v>
      </c>
      <c r="C31" s="464">
        <v>7.0000000000000007E-2</v>
      </c>
      <c r="D31" s="465">
        <v>0.05</v>
      </c>
      <c r="E31" s="464">
        <v>0.02</v>
      </c>
      <c r="F31" s="464">
        <v>0.66</v>
      </c>
      <c r="G31" s="464">
        <v>0.55000000000000004</v>
      </c>
      <c r="H31" s="464">
        <v>0.1</v>
      </c>
      <c r="I31" s="464">
        <v>0.03</v>
      </c>
      <c r="J31" s="464" t="s">
        <v>878</v>
      </c>
    </row>
    <row r="32" spans="1:16">
      <c r="A32" s="999" t="s">
        <v>329</v>
      </c>
      <c r="B32" s="465">
        <v>1.54</v>
      </c>
      <c r="C32" s="465">
        <v>7.0000000000000007E-2</v>
      </c>
      <c r="D32" s="1021">
        <v>7.0000000000000007E-2</v>
      </c>
      <c r="E32" s="465">
        <v>0.02</v>
      </c>
      <c r="F32" s="465">
        <v>1.35</v>
      </c>
      <c r="G32" s="465">
        <v>1.1000000000000001</v>
      </c>
      <c r="H32" s="465">
        <v>0.23</v>
      </c>
      <c r="I32" s="465">
        <v>0.03</v>
      </c>
      <c r="J32" s="465" t="s">
        <v>878</v>
      </c>
      <c r="K32" s="973"/>
      <c r="L32" s="973"/>
      <c r="M32" s="973"/>
      <c r="N32" s="973"/>
      <c r="O32" s="973"/>
      <c r="P32" s="973"/>
    </row>
    <row r="33" spans="1:16">
      <c r="A33" s="999" t="s">
        <v>330</v>
      </c>
      <c r="B33" s="464">
        <v>0.13</v>
      </c>
      <c r="C33" s="464">
        <v>0.06</v>
      </c>
      <c r="D33" s="465">
        <v>0.02</v>
      </c>
      <c r="E33" s="464">
        <v>0.02</v>
      </c>
      <c r="F33" s="464">
        <v>0.02</v>
      </c>
      <c r="G33" s="464">
        <v>0.02</v>
      </c>
      <c r="H33" s="464">
        <v>0</v>
      </c>
      <c r="I33" s="464">
        <v>0.02</v>
      </c>
      <c r="J33" s="464" t="s">
        <v>878</v>
      </c>
      <c r="K33" s="973"/>
      <c r="L33" s="973"/>
      <c r="M33" s="973"/>
      <c r="N33" s="973"/>
      <c r="O33" s="973"/>
      <c r="P33" s="973"/>
    </row>
    <row r="34" spans="1:16">
      <c r="A34" s="999" t="s">
        <v>331</v>
      </c>
      <c r="B34" s="465">
        <v>3.17</v>
      </c>
      <c r="C34" s="465">
        <v>0.68</v>
      </c>
      <c r="D34" s="1021">
        <v>0.08</v>
      </c>
      <c r="E34" s="465">
        <v>0.02</v>
      </c>
      <c r="F34" s="465">
        <v>2.35</v>
      </c>
      <c r="G34" s="465">
        <v>2.1</v>
      </c>
      <c r="H34" s="465">
        <v>0.23</v>
      </c>
      <c r="I34" s="465">
        <v>0.05</v>
      </c>
      <c r="J34" s="465" t="s">
        <v>878</v>
      </c>
      <c r="K34" s="973"/>
      <c r="L34" s="973"/>
      <c r="M34" s="973"/>
      <c r="N34" s="973"/>
      <c r="O34" s="973"/>
      <c r="P34" s="973"/>
    </row>
    <row r="35" spans="1:16">
      <c r="A35" s="999" t="s">
        <v>332</v>
      </c>
      <c r="B35" s="464">
        <v>0.67</v>
      </c>
      <c r="C35" s="464">
        <v>0.45</v>
      </c>
      <c r="D35" s="465">
        <v>0.03</v>
      </c>
      <c r="E35" s="464">
        <v>0.02</v>
      </c>
      <c r="F35" s="464">
        <v>0.15</v>
      </c>
      <c r="G35" s="464">
        <v>0.13</v>
      </c>
      <c r="H35" s="464">
        <v>0.01</v>
      </c>
      <c r="I35" s="464">
        <v>0.03</v>
      </c>
      <c r="J35" s="464" t="s">
        <v>878</v>
      </c>
      <c r="K35" s="973"/>
      <c r="L35" s="973"/>
      <c r="M35" s="973"/>
      <c r="N35" s="973"/>
      <c r="O35" s="973"/>
      <c r="P35" s="973"/>
    </row>
    <row r="36" spans="1:16">
      <c r="A36" s="999" t="s">
        <v>333</v>
      </c>
      <c r="B36" s="465">
        <v>0.33</v>
      </c>
      <c r="C36" s="465">
        <v>0.05</v>
      </c>
      <c r="D36" s="1021">
        <v>0.03</v>
      </c>
      <c r="E36" s="465">
        <v>0.02</v>
      </c>
      <c r="F36" s="465">
        <v>0.22</v>
      </c>
      <c r="G36" s="465">
        <v>0.21</v>
      </c>
      <c r="H36" s="465">
        <v>0</v>
      </c>
      <c r="I36" s="465">
        <v>0.02</v>
      </c>
      <c r="J36" s="465" t="s">
        <v>878</v>
      </c>
      <c r="K36" s="973"/>
      <c r="L36" s="973"/>
      <c r="M36" s="973"/>
      <c r="N36" s="973"/>
      <c r="O36" s="973"/>
      <c r="P36" s="973"/>
    </row>
    <row r="37" spans="1:16">
      <c r="A37" s="999" t="s">
        <v>334</v>
      </c>
      <c r="B37" s="464">
        <v>0.86</v>
      </c>
      <c r="C37" s="464">
        <v>0.06</v>
      </c>
      <c r="D37" s="465">
        <v>0.06</v>
      </c>
      <c r="E37" s="464">
        <v>0.02</v>
      </c>
      <c r="F37" s="464">
        <v>0.68</v>
      </c>
      <c r="G37" s="464">
        <v>0.59</v>
      </c>
      <c r="H37" s="464">
        <v>0.08</v>
      </c>
      <c r="I37" s="464">
        <v>0.03</v>
      </c>
      <c r="J37" s="464" t="s">
        <v>878</v>
      </c>
      <c r="K37" s="973"/>
      <c r="L37" s="973"/>
      <c r="M37" s="973"/>
      <c r="N37" s="973"/>
      <c r="O37" s="973"/>
      <c r="P37" s="973"/>
    </row>
    <row r="38" spans="1:16">
      <c r="A38" s="999" t="s">
        <v>335</v>
      </c>
      <c r="B38" s="465">
        <v>5.52</v>
      </c>
      <c r="C38" s="465">
        <v>0.13</v>
      </c>
      <c r="D38" s="1021">
        <v>0.08</v>
      </c>
      <c r="E38" s="465">
        <v>0.11</v>
      </c>
      <c r="F38" s="465">
        <v>5.15</v>
      </c>
      <c r="G38" s="465">
        <v>4.79</v>
      </c>
      <c r="H38" s="465">
        <v>0.33</v>
      </c>
      <c r="I38" s="465">
        <v>0.05</v>
      </c>
      <c r="J38" s="465" t="s">
        <v>878</v>
      </c>
      <c r="K38" s="973"/>
      <c r="L38" s="973"/>
      <c r="M38" s="973"/>
      <c r="N38" s="973"/>
      <c r="O38" s="973"/>
      <c r="P38" s="973"/>
    </row>
    <row r="39" spans="1:16">
      <c r="A39" s="999" t="s">
        <v>336</v>
      </c>
      <c r="B39" s="464">
        <v>3.12</v>
      </c>
      <c r="C39" s="464">
        <v>0.13</v>
      </c>
      <c r="D39" s="465">
        <v>7.0000000000000007E-2</v>
      </c>
      <c r="E39" s="464">
        <v>0.02</v>
      </c>
      <c r="F39" s="464">
        <v>2.86</v>
      </c>
      <c r="G39" s="464">
        <v>2.4700000000000002</v>
      </c>
      <c r="H39" s="464">
        <v>0.36</v>
      </c>
      <c r="I39" s="464">
        <v>0.04</v>
      </c>
      <c r="J39" s="464" t="s">
        <v>878</v>
      </c>
      <c r="K39" s="973"/>
      <c r="L39" s="973"/>
      <c r="M39" s="973"/>
      <c r="N39" s="973"/>
      <c r="O39" s="973"/>
      <c r="P39" s="973"/>
    </row>
    <row r="40" spans="1:16">
      <c r="A40" s="999" t="s">
        <v>337</v>
      </c>
      <c r="B40" s="465">
        <v>1.1299999999999999</v>
      </c>
      <c r="C40" s="465">
        <v>0.33</v>
      </c>
      <c r="D40" s="1021">
        <v>0.05</v>
      </c>
      <c r="E40" s="465">
        <v>0.12</v>
      </c>
      <c r="F40" s="465">
        <v>0.61</v>
      </c>
      <c r="G40" s="465">
        <v>0.49</v>
      </c>
      <c r="H40" s="465">
        <v>0.11</v>
      </c>
      <c r="I40" s="465">
        <v>0.03</v>
      </c>
      <c r="J40" s="465" t="s">
        <v>878</v>
      </c>
      <c r="K40" s="973"/>
      <c r="L40" s="973"/>
      <c r="M40" s="973"/>
      <c r="N40" s="973"/>
      <c r="O40" s="973"/>
      <c r="P40" s="973"/>
    </row>
    <row r="41" spans="1:16">
      <c r="A41" s="999" t="s">
        <v>338</v>
      </c>
      <c r="B41" s="464">
        <v>0.99</v>
      </c>
      <c r="C41" s="464">
        <v>0.08</v>
      </c>
      <c r="D41" s="465">
        <v>0.06</v>
      </c>
      <c r="E41" s="464">
        <v>0.14000000000000001</v>
      </c>
      <c r="F41" s="464">
        <v>0.67</v>
      </c>
      <c r="G41" s="464">
        <v>0.57999999999999996</v>
      </c>
      <c r="H41" s="464">
        <v>0.08</v>
      </c>
      <c r="I41" s="464">
        <v>0.04</v>
      </c>
      <c r="J41" s="464" t="s">
        <v>878</v>
      </c>
      <c r="K41" s="973"/>
      <c r="L41" s="973"/>
      <c r="M41" s="973"/>
      <c r="N41" s="973"/>
      <c r="O41" s="973"/>
      <c r="P41" s="973"/>
    </row>
    <row r="42" spans="1:16">
      <c r="A42" s="999" t="s">
        <v>339</v>
      </c>
      <c r="B42" s="465">
        <v>0.88</v>
      </c>
      <c r="C42" s="465">
        <v>0.56999999999999995</v>
      </c>
      <c r="D42" s="1021">
        <v>0.04</v>
      </c>
      <c r="E42" s="465">
        <v>0.02</v>
      </c>
      <c r="F42" s="465">
        <v>0.22</v>
      </c>
      <c r="G42" s="465">
        <v>0.17</v>
      </c>
      <c r="H42" s="465">
        <v>0.05</v>
      </c>
      <c r="I42" s="465">
        <v>0.03</v>
      </c>
      <c r="J42" s="465" t="s">
        <v>878</v>
      </c>
      <c r="K42" s="973"/>
      <c r="L42" s="973"/>
      <c r="M42" s="973"/>
      <c r="N42" s="973"/>
      <c r="O42" s="973"/>
      <c r="P42" s="973"/>
    </row>
    <row r="43" spans="1:16">
      <c r="A43" s="999" t="s">
        <v>340</v>
      </c>
      <c r="B43" s="464">
        <v>1.34</v>
      </c>
      <c r="C43" s="464">
        <v>0.31</v>
      </c>
      <c r="D43" s="465">
        <v>0.04</v>
      </c>
      <c r="E43" s="464">
        <v>0.02</v>
      </c>
      <c r="F43" s="464">
        <v>0.94</v>
      </c>
      <c r="G43" s="464">
        <v>0.8</v>
      </c>
      <c r="H43" s="464">
        <v>0.13</v>
      </c>
      <c r="I43" s="464">
        <v>0.03</v>
      </c>
      <c r="J43" s="464" t="s">
        <v>878</v>
      </c>
      <c r="K43" s="973"/>
      <c r="L43" s="973"/>
      <c r="M43" s="973"/>
      <c r="N43" s="973"/>
      <c r="O43" s="973"/>
      <c r="P43" s="973"/>
    </row>
    <row r="44" spans="1:16">
      <c r="A44" s="999" t="s">
        <v>341</v>
      </c>
      <c r="B44" s="465">
        <v>3.12</v>
      </c>
      <c r="C44" s="465">
        <v>0.28000000000000003</v>
      </c>
      <c r="D44" s="1021">
        <v>7.0000000000000007E-2</v>
      </c>
      <c r="E44" s="465">
        <v>0.15</v>
      </c>
      <c r="F44" s="465">
        <v>2.57</v>
      </c>
      <c r="G44" s="465">
        <v>2.35</v>
      </c>
      <c r="H44" s="465">
        <v>0.2</v>
      </c>
      <c r="I44" s="465">
        <v>0.05</v>
      </c>
      <c r="J44" s="465" t="s">
        <v>878</v>
      </c>
      <c r="K44" s="973"/>
      <c r="L44" s="973"/>
      <c r="M44" s="973"/>
      <c r="N44" s="973"/>
      <c r="O44" s="973"/>
      <c r="P44" s="973"/>
    </row>
    <row r="45" spans="1:16">
      <c r="A45" s="999" t="s">
        <v>342</v>
      </c>
      <c r="B45" s="464">
        <v>3.7</v>
      </c>
      <c r="C45" s="464">
        <v>0.08</v>
      </c>
      <c r="D45" s="465">
        <v>0.05</v>
      </c>
      <c r="E45" s="464">
        <v>0.02</v>
      </c>
      <c r="F45" s="464">
        <v>3.51</v>
      </c>
      <c r="G45" s="464">
        <v>3.17</v>
      </c>
      <c r="H45" s="464">
        <v>0.31</v>
      </c>
      <c r="I45" s="464">
        <v>0.04</v>
      </c>
      <c r="J45" s="464" t="s">
        <v>878</v>
      </c>
      <c r="K45" s="973"/>
      <c r="L45" s="973"/>
      <c r="M45" s="973"/>
      <c r="N45" s="973"/>
      <c r="O45" s="973"/>
      <c r="P45" s="973"/>
    </row>
    <row r="46" spans="1:16">
      <c r="A46" s="999" t="s">
        <v>343</v>
      </c>
      <c r="B46" s="465">
        <v>1.61</v>
      </c>
      <c r="C46" s="465">
        <v>0.08</v>
      </c>
      <c r="D46" s="1021">
        <v>0.06</v>
      </c>
      <c r="E46" s="465">
        <v>0.02</v>
      </c>
      <c r="F46" s="465">
        <v>1.4</v>
      </c>
      <c r="G46" s="465">
        <v>1.21</v>
      </c>
      <c r="H46" s="465">
        <v>0.18</v>
      </c>
      <c r="I46" s="465">
        <v>0.05</v>
      </c>
      <c r="J46" s="465" t="s">
        <v>878</v>
      </c>
      <c r="K46" s="973"/>
      <c r="L46" s="973"/>
      <c r="M46" s="973"/>
      <c r="N46" s="973"/>
      <c r="O46" s="973"/>
      <c r="P46" s="973"/>
    </row>
    <row r="47" spans="1:16" ht="20.25" customHeight="1">
      <c r="A47" s="999" t="s">
        <v>1120</v>
      </c>
      <c r="B47" s="464">
        <v>1.57</v>
      </c>
      <c r="C47" s="464">
        <v>0.17</v>
      </c>
      <c r="D47" s="464">
        <v>0.06</v>
      </c>
      <c r="E47" s="464">
        <v>0.05</v>
      </c>
      <c r="F47" s="464">
        <v>1.25</v>
      </c>
      <c r="G47" s="464">
        <v>1.08</v>
      </c>
      <c r="H47" s="464">
        <v>0.16</v>
      </c>
      <c r="I47" s="464">
        <v>0.03</v>
      </c>
      <c r="J47" s="464">
        <v>0.04</v>
      </c>
      <c r="K47" s="973"/>
      <c r="L47" s="973"/>
      <c r="M47" s="973"/>
      <c r="N47" s="973"/>
      <c r="O47" s="973"/>
      <c r="P47" s="973"/>
    </row>
    <row r="48" spans="1:16">
      <c r="A48" s="974"/>
      <c r="B48" s="466"/>
      <c r="C48" s="466"/>
      <c r="D48" s="466"/>
      <c r="E48" s="466"/>
      <c r="F48" s="466"/>
      <c r="G48" s="466"/>
      <c r="H48" s="466"/>
      <c r="I48" s="466"/>
      <c r="J48" s="466"/>
    </row>
    <row r="49" spans="1:16" ht="16">
      <c r="B49" s="1435" t="s">
        <v>1121</v>
      </c>
      <c r="C49" s="1435"/>
      <c r="D49" s="1435"/>
      <c r="E49" s="1435"/>
      <c r="F49" s="1435"/>
      <c r="G49" s="1435"/>
      <c r="H49" s="1435"/>
      <c r="I49" s="1435"/>
      <c r="J49" s="1435"/>
    </row>
    <row r="50" spans="1:16" s="973" customFormat="1">
      <c r="A50" s="812"/>
      <c r="B50" s="458"/>
      <c r="C50" s="459"/>
      <c r="D50" s="460"/>
      <c r="E50" s="459"/>
      <c r="F50" s="459"/>
      <c r="G50" s="459"/>
      <c r="H50" s="459"/>
      <c r="I50" s="459"/>
      <c r="J50" s="459"/>
    </row>
    <row r="51" spans="1:16" s="973" customFormat="1">
      <c r="A51" s="999" t="s">
        <v>328</v>
      </c>
      <c r="B51" s="461">
        <v>2631</v>
      </c>
      <c r="C51" s="461">
        <v>232</v>
      </c>
      <c r="D51" s="462">
        <v>170</v>
      </c>
      <c r="E51" s="461">
        <v>52</v>
      </c>
      <c r="F51" s="461">
        <v>2095</v>
      </c>
      <c r="G51" s="461">
        <v>1743</v>
      </c>
      <c r="H51" s="461">
        <v>327</v>
      </c>
      <c r="I51" s="461">
        <v>82</v>
      </c>
      <c r="J51" s="461" t="s">
        <v>878</v>
      </c>
    </row>
    <row r="52" spans="1:16">
      <c r="A52" s="999" t="s">
        <v>329</v>
      </c>
      <c r="B52" s="462">
        <v>5749</v>
      </c>
      <c r="C52" s="462">
        <v>273</v>
      </c>
      <c r="D52" s="1020">
        <v>249</v>
      </c>
      <c r="E52" s="462">
        <v>62</v>
      </c>
      <c r="F52" s="462">
        <v>5035</v>
      </c>
      <c r="G52" s="462">
        <v>4126</v>
      </c>
      <c r="H52" s="462">
        <v>848</v>
      </c>
      <c r="I52" s="462">
        <v>130</v>
      </c>
      <c r="J52" s="462" t="s">
        <v>878</v>
      </c>
      <c r="K52" s="973"/>
      <c r="L52" s="973"/>
      <c r="M52" s="973"/>
      <c r="N52" s="973"/>
      <c r="O52" s="973"/>
      <c r="P52" s="973"/>
    </row>
    <row r="53" spans="1:16">
      <c r="A53" s="999" t="s">
        <v>330</v>
      </c>
      <c r="B53" s="461">
        <v>132</v>
      </c>
      <c r="C53" s="461">
        <v>61</v>
      </c>
      <c r="D53" s="462">
        <v>21</v>
      </c>
      <c r="E53" s="461">
        <v>17</v>
      </c>
      <c r="F53" s="461">
        <v>18</v>
      </c>
      <c r="G53" s="461">
        <v>17</v>
      </c>
      <c r="H53" s="461">
        <v>0</v>
      </c>
      <c r="I53" s="461">
        <v>17</v>
      </c>
      <c r="J53" s="461" t="s">
        <v>878</v>
      </c>
      <c r="K53" s="973"/>
      <c r="L53" s="973"/>
      <c r="M53" s="973"/>
      <c r="N53" s="973"/>
      <c r="O53" s="973"/>
      <c r="P53" s="973"/>
    </row>
    <row r="54" spans="1:16">
      <c r="A54" s="999" t="s">
        <v>331</v>
      </c>
      <c r="B54" s="462">
        <v>2314</v>
      </c>
      <c r="C54" s="462">
        <v>496</v>
      </c>
      <c r="D54" s="1020">
        <v>57</v>
      </c>
      <c r="E54" s="462">
        <v>12</v>
      </c>
      <c r="F54" s="462">
        <v>1716</v>
      </c>
      <c r="G54" s="462">
        <v>1535</v>
      </c>
      <c r="H54" s="462">
        <v>168</v>
      </c>
      <c r="I54" s="462">
        <v>33</v>
      </c>
      <c r="J54" s="462" t="s">
        <v>878</v>
      </c>
      <c r="K54" s="973"/>
      <c r="L54" s="973"/>
      <c r="M54" s="973"/>
      <c r="N54" s="973"/>
      <c r="O54" s="973"/>
      <c r="P54" s="973"/>
    </row>
    <row r="55" spans="1:16">
      <c r="A55" s="999" t="s">
        <v>332</v>
      </c>
      <c r="B55" s="461">
        <v>131</v>
      </c>
      <c r="C55" s="461">
        <v>88</v>
      </c>
      <c r="D55" s="462">
        <v>6</v>
      </c>
      <c r="E55" s="461">
        <v>3</v>
      </c>
      <c r="F55" s="461">
        <v>29</v>
      </c>
      <c r="G55" s="461">
        <v>26</v>
      </c>
      <c r="H55" s="461">
        <v>2</v>
      </c>
      <c r="I55" s="461">
        <v>5</v>
      </c>
      <c r="J55" s="461" t="s">
        <v>878</v>
      </c>
      <c r="K55" s="973"/>
      <c r="L55" s="973"/>
      <c r="M55" s="973"/>
      <c r="N55" s="973"/>
      <c r="O55" s="973"/>
      <c r="P55" s="973"/>
    </row>
    <row r="56" spans="1:16">
      <c r="A56" s="999" t="s">
        <v>333</v>
      </c>
      <c r="B56" s="462">
        <v>169</v>
      </c>
      <c r="C56" s="462">
        <v>26</v>
      </c>
      <c r="D56" s="1020">
        <v>13</v>
      </c>
      <c r="E56" s="462">
        <v>9</v>
      </c>
      <c r="F56" s="462">
        <v>112</v>
      </c>
      <c r="G56" s="462">
        <v>110</v>
      </c>
      <c r="H56" s="462">
        <v>2</v>
      </c>
      <c r="I56" s="462">
        <v>9</v>
      </c>
      <c r="J56" s="462" t="s">
        <v>878</v>
      </c>
      <c r="K56" s="973"/>
      <c r="L56" s="973"/>
      <c r="M56" s="973"/>
      <c r="N56" s="973"/>
      <c r="O56" s="973"/>
      <c r="P56" s="973"/>
    </row>
    <row r="57" spans="1:16">
      <c r="A57" s="999" t="s">
        <v>334</v>
      </c>
      <c r="B57" s="461">
        <v>1539</v>
      </c>
      <c r="C57" s="461">
        <v>110</v>
      </c>
      <c r="D57" s="462">
        <v>114</v>
      </c>
      <c r="E57" s="461">
        <v>30</v>
      </c>
      <c r="F57" s="461">
        <v>1225</v>
      </c>
      <c r="G57" s="461">
        <v>1068</v>
      </c>
      <c r="H57" s="461">
        <v>152</v>
      </c>
      <c r="I57" s="461">
        <v>61</v>
      </c>
      <c r="J57" s="461" t="s">
        <v>878</v>
      </c>
      <c r="K57" s="973"/>
      <c r="L57" s="973"/>
      <c r="M57" s="973"/>
      <c r="N57" s="973"/>
      <c r="O57" s="973"/>
      <c r="P57" s="973"/>
    </row>
    <row r="58" spans="1:16">
      <c r="A58" s="999" t="s">
        <v>335</v>
      </c>
      <c r="B58" s="462">
        <v>2632</v>
      </c>
      <c r="C58" s="462">
        <v>60</v>
      </c>
      <c r="D58" s="1020">
        <v>37</v>
      </c>
      <c r="E58" s="462">
        <v>53</v>
      </c>
      <c r="F58" s="462">
        <v>2455</v>
      </c>
      <c r="G58" s="462">
        <v>2284</v>
      </c>
      <c r="H58" s="462">
        <v>156</v>
      </c>
      <c r="I58" s="462">
        <v>26</v>
      </c>
      <c r="J58" s="462" t="s">
        <v>878</v>
      </c>
      <c r="K58" s="973"/>
      <c r="L58" s="973"/>
      <c r="M58" s="973"/>
      <c r="N58" s="973"/>
      <c r="O58" s="973"/>
      <c r="P58" s="973"/>
    </row>
    <row r="59" spans="1:16">
      <c r="A59" s="999" t="s">
        <v>336</v>
      </c>
      <c r="B59" s="461">
        <v>7237</v>
      </c>
      <c r="C59" s="461">
        <v>302</v>
      </c>
      <c r="D59" s="462">
        <v>154</v>
      </c>
      <c r="E59" s="461">
        <v>39</v>
      </c>
      <c r="F59" s="461">
        <v>6639</v>
      </c>
      <c r="G59" s="461">
        <v>5731</v>
      </c>
      <c r="H59" s="461">
        <v>840</v>
      </c>
      <c r="I59" s="461">
        <v>103</v>
      </c>
      <c r="J59" s="461" t="s">
        <v>878</v>
      </c>
      <c r="K59" s="973"/>
      <c r="L59" s="973"/>
      <c r="M59" s="973"/>
      <c r="N59" s="973"/>
      <c r="O59" s="973"/>
      <c r="P59" s="973"/>
    </row>
    <row r="60" spans="1:16">
      <c r="A60" s="999" t="s">
        <v>337</v>
      </c>
      <c r="B60" s="462">
        <v>5909</v>
      </c>
      <c r="C60" s="462">
        <v>1709</v>
      </c>
      <c r="D60" s="1020">
        <v>239</v>
      </c>
      <c r="E60" s="462">
        <v>631</v>
      </c>
      <c r="F60" s="462">
        <v>3175</v>
      </c>
      <c r="G60" s="462">
        <v>2580</v>
      </c>
      <c r="H60" s="462">
        <v>574</v>
      </c>
      <c r="I60" s="462">
        <v>154</v>
      </c>
      <c r="J60" s="462" t="s">
        <v>878</v>
      </c>
      <c r="K60" s="973"/>
      <c r="L60" s="973"/>
      <c r="M60" s="973"/>
      <c r="N60" s="973"/>
      <c r="O60" s="973"/>
      <c r="P60" s="973"/>
    </row>
    <row r="61" spans="1:16">
      <c r="A61" s="999" t="s">
        <v>338</v>
      </c>
      <c r="B61" s="461">
        <v>1177</v>
      </c>
      <c r="C61" s="461">
        <v>97</v>
      </c>
      <c r="D61" s="462">
        <v>74</v>
      </c>
      <c r="E61" s="461">
        <v>161</v>
      </c>
      <c r="F61" s="461">
        <v>796</v>
      </c>
      <c r="G61" s="461">
        <v>694</v>
      </c>
      <c r="H61" s="461">
        <v>98</v>
      </c>
      <c r="I61" s="461">
        <v>49</v>
      </c>
      <c r="J61" s="461" t="s">
        <v>878</v>
      </c>
      <c r="K61" s="973"/>
      <c r="L61" s="973"/>
      <c r="M61" s="973"/>
      <c r="N61" s="973"/>
      <c r="O61" s="973"/>
      <c r="P61" s="973"/>
    </row>
    <row r="62" spans="1:16">
      <c r="A62" s="999" t="s">
        <v>339</v>
      </c>
      <c r="B62" s="462">
        <v>261</v>
      </c>
      <c r="C62" s="462">
        <v>167</v>
      </c>
      <c r="D62" s="1020">
        <v>13</v>
      </c>
      <c r="E62" s="462">
        <v>5</v>
      </c>
      <c r="F62" s="462">
        <v>66</v>
      </c>
      <c r="G62" s="462">
        <v>51</v>
      </c>
      <c r="H62" s="462">
        <v>14</v>
      </c>
      <c r="I62" s="462">
        <v>10</v>
      </c>
      <c r="J62" s="462" t="s">
        <v>878</v>
      </c>
      <c r="K62" s="973"/>
      <c r="L62" s="973"/>
      <c r="M62" s="973"/>
      <c r="N62" s="973"/>
      <c r="O62" s="973"/>
      <c r="P62" s="973"/>
    </row>
    <row r="63" spans="1:16">
      <c r="A63" s="999" t="s">
        <v>340</v>
      </c>
      <c r="B63" s="461">
        <v>1617</v>
      </c>
      <c r="C63" s="461">
        <v>371</v>
      </c>
      <c r="D63" s="462">
        <v>51</v>
      </c>
      <c r="E63" s="461">
        <v>20</v>
      </c>
      <c r="F63" s="461">
        <v>1135</v>
      </c>
      <c r="G63" s="461">
        <v>970</v>
      </c>
      <c r="H63" s="461">
        <v>158</v>
      </c>
      <c r="I63" s="461">
        <v>40</v>
      </c>
      <c r="J63" s="461" t="s">
        <v>878</v>
      </c>
      <c r="K63" s="973"/>
      <c r="L63" s="973"/>
      <c r="M63" s="973"/>
      <c r="N63" s="973"/>
      <c r="O63" s="973"/>
      <c r="P63" s="973"/>
    </row>
    <row r="64" spans="1:16">
      <c r="A64" s="999" t="s">
        <v>341</v>
      </c>
      <c r="B64" s="462">
        <v>2093</v>
      </c>
      <c r="C64" s="462">
        <v>185</v>
      </c>
      <c r="D64" s="1020">
        <v>45</v>
      </c>
      <c r="E64" s="462">
        <v>100</v>
      </c>
      <c r="F64" s="462">
        <v>1728</v>
      </c>
      <c r="G64" s="462">
        <v>1578</v>
      </c>
      <c r="H64" s="462">
        <v>137</v>
      </c>
      <c r="I64" s="462">
        <v>35</v>
      </c>
      <c r="J64" s="462" t="s">
        <v>878</v>
      </c>
      <c r="K64" s="973"/>
      <c r="L64" s="973"/>
      <c r="M64" s="973"/>
      <c r="N64" s="973"/>
      <c r="O64" s="973"/>
      <c r="P64" s="973"/>
    </row>
    <row r="65" spans="1:16">
      <c r="A65" s="999" t="s">
        <v>342</v>
      </c>
      <c r="B65" s="461">
        <v>3103</v>
      </c>
      <c r="C65" s="461">
        <v>71</v>
      </c>
      <c r="D65" s="462">
        <v>42</v>
      </c>
      <c r="E65" s="461">
        <v>14</v>
      </c>
      <c r="F65" s="461">
        <v>2940</v>
      </c>
      <c r="G65" s="461">
        <v>2659</v>
      </c>
      <c r="H65" s="461">
        <v>257</v>
      </c>
      <c r="I65" s="461">
        <v>36</v>
      </c>
      <c r="J65" s="461" t="s">
        <v>878</v>
      </c>
      <c r="K65" s="973"/>
      <c r="L65" s="973"/>
      <c r="M65" s="973"/>
      <c r="N65" s="973"/>
      <c r="O65" s="973"/>
      <c r="P65" s="973"/>
    </row>
    <row r="66" spans="1:16">
      <c r="A66" s="999" t="s">
        <v>343</v>
      </c>
      <c r="B66" s="462">
        <v>1040</v>
      </c>
      <c r="C66" s="462">
        <v>54</v>
      </c>
      <c r="D66" s="1020">
        <v>41</v>
      </c>
      <c r="E66" s="462">
        <v>11</v>
      </c>
      <c r="F66" s="462">
        <v>904</v>
      </c>
      <c r="G66" s="462">
        <v>784</v>
      </c>
      <c r="H66" s="462">
        <v>114</v>
      </c>
      <c r="I66" s="462">
        <v>30</v>
      </c>
      <c r="J66" s="462" t="s">
        <v>878</v>
      </c>
      <c r="K66" s="973"/>
      <c r="L66" s="973"/>
      <c r="M66" s="973"/>
      <c r="N66" s="973"/>
      <c r="O66" s="973"/>
      <c r="P66" s="973"/>
    </row>
    <row r="67" spans="1:16" ht="20.25" customHeight="1">
      <c r="A67" s="999" t="s">
        <v>1120</v>
      </c>
      <c r="B67" s="691">
        <v>37635</v>
      </c>
      <c r="C67" s="691">
        <v>4014</v>
      </c>
      <c r="D67" s="691">
        <v>1491</v>
      </c>
      <c r="E67" s="691">
        <v>1234</v>
      </c>
      <c r="F67" s="691">
        <v>30083</v>
      </c>
      <c r="G67" s="691">
        <v>25963</v>
      </c>
      <c r="H67" s="691">
        <v>3856</v>
      </c>
      <c r="I67" s="691">
        <v>812</v>
      </c>
      <c r="J67" s="691">
        <v>841</v>
      </c>
      <c r="K67" s="973"/>
      <c r="L67" s="973"/>
      <c r="M67" s="973"/>
      <c r="N67" s="973"/>
      <c r="O67" s="973"/>
      <c r="P67" s="973"/>
    </row>
    <row r="68" spans="1:16" s="950" customFormat="1">
      <c r="A68" s="812"/>
      <c r="B68" s="458"/>
      <c r="C68" s="670"/>
      <c r="D68" s="670"/>
      <c r="E68" s="670"/>
      <c r="F68" s="670"/>
      <c r="G68" s="670"/>
      <c r="H68" s="670"/>
      <c r="I68" s="670"/>
      <c r="J68" s="670"/>
    </row>
    <row r="69" spans="1:16" s="950" customFormat="1" ht="13">
      <c r="A69" s="811"/>
      <c r="B69" s="1294" t="s">
        <v>91</v>
      </c>
      <c r="C69" s="1294"/>
      <c r="D69" s="1294"/>
      <c r="E69" s="1294"/>
      <c r="F69" s="1294"/>
      <c r="G69" s="1294"/>
      <c r="H69" s="1294"/>
      <c r="I69" s="1294"/>
      <c r="J69" s="1294"/>
    </row>
    <row r="70" spans="1:16" s="950" customFormat="1">
      <c r="A70" s="812"/>
      <c r="B70" s="458"/>
      <c r="C70" s="459"/>
      <c r="D70" s="459"/>
      <c r="E70" s="459"/>
      <c r="F70" s="459"/>
      <c r="G70" s="459"/>
      <c r="H70" s="459"/>
      <c r="I70" s="459"/>
      <c r="J70" s="459"/>
    </row>
    <row r="71" spans="1:16" s="950" customFormat="1">
      <c r="A71" s="999" t="s">
        <v>328</v>
      </c>
      <c r="B71" s="470">
        <v>100</v>
      </c>
      <c r="C71" s="471">
        <v>8.8128681468056183</v>
      </c>
      <c r="D71" s="471">
        <v>6.4680561848663345</v>
      </c>
      <c r="E71" s="471">
        <v>1.9823289533303126</v>
      </c>
      <c r="F71" s="471">
        <v>79.64431354780244</v>
      </c>
      <c r="G71" s="471">
        <v>66.27775260534662</v>
      </c>
      <c r="H71" s="471">
        <v>12.426370638876303</v>
      </c>
      <c r="I71" s="471">
        <v>3.1037607612143181</v>
      </c>
      <c r="J71" s="471" t="s">
        <v>423</v>
      </c>
    </row>
    <row r="72" spans="1:16" s="950" customFormat="1">
      <c r="A72" s="999" t="s">
        <v>329</v>
      </c>
      <c r="B72" s="470">
        <v>100</v>
      </c>
      <c r="C72" s="471">
        <v>4.7480821065726726</v>
      </c>
      <c r="D72" s="471">
        <v>4.3230354551109267</v>
      </c>
      <c r="E72" s="471">
        <v>1.0781671159029649</v>
      </c>
      <c r="F72" s="471">
        <v>87.585527679867297</v>
      </c>
      <c r="G72" s="471">
        <v>71.760315156541566</v>
      </c>
      <c r="H72" s="471">
        <v>14.747045407422766</v>
      </c>
      <c r="I72" s="471">
        <v>2.2600041467965997</v>
      </c>
      <c r="J72" s="471" t="s">
        <v>423</v>
      </c>
    </row>
    <row r="73" spans="1:16" s="950" customFormat="1">
      <c r="A73" s="999" t="s">
        <v>330</v>
      </c>
      <c r="B73" s="470">
        <v>100</v>
      </c>
      <c r="C73" s="471">
        <v>45.823927765237023</v>
      </c>
      <c r="D73" s="471">
        <v>15.575620767494357</v>
      </c>
      <c r="E73" s="471">
        <v>12.641083521444695</v>
      </c>
      <c r="F73" s="471">
        <v>13.318284424379232</v>
      </c>
      <c r="G73" s="471">
        <v>13.092550790067721</v>
      </c>
      <c r="H73" s="471">
        <v>0.22573363431151242</v>
      </c>
      <c r="I73" s="471">
        <v>12.641083521444695</v>
      </c>
      <c r="J73" s="471" t="s">
        <v>423</v>
      </c>
    </row>
    <row r="74" spans="1:16" s="950" customFormat="1">
      <c r="A74" s="999" t="s">
        <v>331</v>
      </c>
      <c r="B74" s="470">
        <v>100</v>
      </c>
      <c r="C74" s="471">
        <v>21.439608550090135</v>
      </c>
      <c r="D74" s="471">
        <v>2.4465619366469227</v>
      </c>
      <c r="E74" s="471">
        <v>0.52794231264486224</v>
      </c>
      <c r="F74" s="471">
        <v>74.16945660571723</v>
      </c>
      <c r="G74" s="471">
        <v>66.327581766675252</v>
      </c>
      <c r="H74" s="471">
        <v>7.2624259593098124</v>
      </c>
      <c r="I74" s="471">
        <v>1.4421838784445016</v>
      </c>
      <c r="J74" s="471" t="s">
        <v>423</v>
      </c>
    </row>
    <row r="75" spans="1:16" s="950" customFormat="1">
      <c r="A75" s="999" t="s">
        <v>332</v>
      </c>
      <c r="B75" s="470">
        <v>100</v>
      </c>
      <c r="C75" s="471">
        <v>67.045454545454547</v>
      </c>
      <c r="D75" s="471">
        <v>4.7727272727272725</v>
      </c>
      <c r="E75" s="471">
        <v>2.5</v>
      </c>
      <c r="F75" s="471">
        <v>21.818181818181817</v>
      </c>
      <c r="G75" s="471">
        <v>20</v>
      </c>
      <c r="H75" s="471">
        <v>1.8181818181818181</v>
      </c>
      <c r="I75" s="471">
        <v>3.8636363636363638</v>
      </c>
      <c r="J75" s="471" t="s">
        <v>423</v>
      </c>
    </row>
    <row r="76" spans="1:16" s="950" customFormat="1">
      <c r="A76" s="999" t="s">
        <v>333</v>
      </c>
      <c r="B76" s="470">
        <v>100</v>
      </c>
      <c r="C76" s="471">
        <v>15.19434628975265</v>
      </c>
      <c r="D76" s="471">
        <v>7.9505300353356887</v>
      </c>
      <c r="E76" s="471">
        <v>5.1236749116607774</v>
      </c>
      <c r="F76" s="471">
        <v>66.431095406360427</v>
      </c>
      <c r="G76" s="471">
        <v>65.017667844522961</v>
      </c>
      <c r="H76" s="471">
        <v>1.2367491166077738</v>
      </c>
      <c r="I76" s="471">
        <v>5.3003533568904597</v>
      </c>
      <c r="J76" s="471" t="s">
        <v>423</v>
      </c>
    </row>
    <row r="77" spans="1:16" s="950" customFormat="1">
      <c r="A77" s="999" t="s">
        <v>334</v>
      </c>
      <c r="B77" s="470">
        <v>100</v>
      </c>
      <c r="C77" s="471">
        <v>7.1234998064266355</v>
      </c>
      <c r="D77" s="471">
        <v>7.3945025164537359</v>
      </c>
      <c r="E77" s="471">
        <v>1.9357336430507162</v>
      </c>
      <c r="F77" s="471">
        <v>79.578010065814951</v>
      </c>
      <c r="G77" s="471">
        <v>69.357336430507161</v>
      </c>
      <c r="H77" s="471">
        <v>9.8915989159891602</v>
      </c>
      <c r="I77" s="471">
        <v>3.9876113046844752</v>
      </c>
      <c r="J77" s="471" t="s">
        <v>423</v>
      </c>
    </row>
    <row r="78" spans="1:16" s="950" customFormat="1">
      <c r="A78" s="999" t="s">
        <v>335</v>
      </c>
      <c r="B78" s="470">
        <v>100</v>
      </c>
      <c r="C78" s="471">
        <v>2.287396670818707</v>
      </c>
      <c r="D78" s="471">
        <v>1.404144490997622</v>
      </c>
      <c r="E78" s="471">
        <v>2.0269505152304381</v>
      </c>
      <c r="F78" s="471">
        <v>93.307666175971008</v>
      </c>
      <c r="G78" s="471">
        <v>86.773864794474008</v>
      </c>
      <c r="H78" s="471">
        <v>5.9336428490544675</v>
      </c>
      <c r="I78" s="471">
        <v>0.98516589287736378</v>
      </c>
      <c r="J78" s="471" t="s">
        <v>423</v>
      </c>
    </row>
    <row r="79" spans="1:16" s="950" customFormat="1">
      <c r="A79" s="999" t="s">
        <v>336</v>
      </c>
      <c r="B79" s="470">
        <v>100</v>
      </c>
      <c r="C79" s="471">
        <v>4.1673529896227972</v>
      </c>
      <c r="D79" s="471">
        <v>2.1207379344424311</v>
      </c>
      <c r="E79" s="471">
        <v>0.53533190578158463</v>
      </c>
      <c r="F79" s="471">
        <v>91.743534837753259</v>
      </c>
      <c r="G79" s="471">
        <v>79.187942678306698</v>
      </c>
      <c r="H79" s="471">
        <v>11.612584417723603</v>
      </c>
      <c r="I79" s="471">
        <v>1.4289243946631527</v>
      </c>
      <c r="J79" s="471" t="s">
        <v>423</v>
      </c>
    </row>
    <row r="80" spans="1:16" s="950" customFormat="1">
      <c r="A80" s="999" t="s">
        <v>337</v>
      </c>
      <c r="B80" s="470">
        <v>100</v>
      </c>
      <c r="C80" s="471">
        <v>28.923744200121043</v>
      </c>
      <c r="D80" s="471">
        <v>4.0498285253177322</v>
      </c>
      <c r="E80" s="471">
        <v>10.686907403671576</v>
      </c>
      <c r="F80" s="471">
        <v>53.732096025822067</v>
      </c>
      <c r="G80" s="471">
        <v>43.660480129110347</v>
      </c>
      <c r="H80" s="471">
        <v>9.7185797861609853</v>
      </c>
      <c r="I80" s="471">
        <v>2.6124672180754489</v>
      </c>
      <c r="J80" s="471" t="s">
        <v>423</v>
      </c>
    </row>
    <row r="81" spans="1:18" s="950" customFormat="1">
      <c r="A81" s="999" t="s">
        <v>338</v>
      </c>
      <c r="B81" s="470">
        <v>100</v>
      </c>
      <c r="C81" s="471">
        <v>8.2784810126582276</v>
      </c>
      <c r="D81" s="471">
        <v>6.2531645569620249</v>
      </c>
      <c r="E81" s="471">
        <v>13.69620253164557</v>
      </c>
      <c r="F81" s="471">
        <v>67.620253164556956</v>
      </c>
      <c r="G81" s="471">
        <v>58.962025316455694</v>
      </c>
      <c r="H81" s="471">
        <v>8.3544303797468356</v>
      </c>
      <c r="I81" s="471">
        <v>4.1518987341772151</v>
      </c>
      <c r="J81" s="471" t="s">
        <v>423</v>
      </c>
    </row>
    <row r="82" spans="1:18" s="950" customFormat="1">
      <c r="A82" s="999" t="s">
        <v>339</v>
      </c>
      <c r="B82" s="470">
        <v>100</v>
      </c>
      <c r="C82" s="471">
        <v>64.228571428571428</v>
      </c>
      <c r="D82" s="471">
        <v>5.0285714285714285</v>
      </c>
      <c r="E82" s="471">
        <v>1.8285714285714285</v>
      </c>
      <c r="F82" s="471">
        <v>25.142857142857142</v>
      </c>
      <c r="G82" s="471">
        <v>19.657142857142858</v>
      </c>
      <c r="H82" s="471">
        <v>5.371428571428571</v>
      </c>
      <c r="I82" s="471">
        <v>3.657142857142857</v>
      </c>
      <c r="J82" s="471" t="s">
        <v>423</v>
      </c>
    </row>
    <row r="83" spans="1:18" s="950" customFormat="1">
      <c r="A83" s="999" t="s">
        <v>340</v>
      </c>
      <c r="B83" s="470">
        <v>100</v>
      </c>
      <c r="C83" s="471">
        <v>22.977704072231436</v>
      </c>
      <c r="D83" s="471">
        <v>3.1324857195503961</v>
      </c>
      <c r="E83" s="471">
        <v>1.2345679012345678</v>
      </c>
      <c r="F83" s="471">
        <v>70.204532891100058</v>
      </c>
      <c r="G83" s="471">
        <v>59.977888336097294</v>
      </c>
      <c r="H83" s="471">
        <v>9.7844112769485907</v>
      </c>
      <c r="I83" s="471">
        <v>2.4691358024691357</v>
      </c>
      <c r="J83" s="471" t="s">
        <v>423</v>
      </c>
    </row>
    <row r="84" spans="1:18" s="950" customFormat="1">
      <c r="A84" s="999" t="s">
        <v>341</v>
      </c>
      <c r="B84" s="470">
        <v>100</v>
      </c>
      <c r="C84" s="471">
        <v>8.8436342922244382</v>
      </c>
      <c r="D84" s="471">
        <v>2.1646254628311024</v>
      </c>
      <c r="E84" s="471">
        <v>4.7849615494161206</v>
      </c>
      <c r="F84" s="471">
        <v>82.569068641412699</v>
      </c>
      <c r="G84" s="471">
        <v>75.434349188265458</v>
      </c>
      <c r="H84" s="471">
        <v>6.5223583024779268</v>
      </c>
      <c r="I84" s="471">
        <v>1.6519510111079465</v>
      </c>
      <c r="J84" s="471" t="s">
        <v>423</v>
      </c>
    </row>
    <row r="85" spans="1:18" s="950" customFormat="1">
      <c r="A85" s="999" t="s">
        <v>342</v>
      </c>
      <c r="B85" s="470">
        <v>100</v>
      </c>
      <c r="C85" s="471">
        <v>2.2853850585749953</v>
      </c>
      <c r="D85" s="471">
        <v>1.3635490685615517</v>
      </c>
      <c r="E85" s="471">
        <v>0.45131553677741504</v>
      </c>
      <c r="F85" s="471">
        <v>94.737852890339923</v>
      </c>
      <c r="G85" s="471">
        <v>85.663529863645095</v>
      </c>
      <c r="H85" s="471">
        <v>8.2965239101209907</v>
      </c>
      <c r="I85" s="471">
        <v>1.1618974457461111</v>
      </c>
      <c r="J85" s="471" t="s">
        <v>423</v>
      </c>
    </row>
    <row r="86" spans="1:18" s="950" customFormat="1">
      <c r="A86" s="999" t="s">
        <v>343</v>
      </c>
      <c r="B86" s="470">
        <v>100</v>
      </c>
      <c r="C86" s="471">
        <v>5.1590713671539126</v>
      </c>
      <c r="D86" s="471">
        <v>3.9552880481513326</v>
      </c>
      <c r="E86" s="471">
        <v>1.0318142734307825</v>
      </c>
      <c r="F86" s="471">
        <v>86.930352536543424</v>
      </c>
      <c r="G86" s="471">
        <v>75.408426483233015</v>
      </c>
      <c r="H86" s="471">
        <v>10.977357408999714</v>
      </c>
      <c r="I86" s="471">
        <v>2.8948122671252507</v>
      </c>
      <c r="J86" s="471" t="s">
        <v>423</v>
      </c>
    </row>
    <row r="87" spans="1:18" s="950" customFormat="1" ht="20.149999999999999" customHeight="1">
      <c r="A87" s="999" t="s">
        <v>1120</v>
      </c>
      <c r="B87" s="470">
        <v>100</v>
      </c>
      <c r="C87" s="471">
        <v>10.666550533683845</v>
      </c>
      <c r="D87" s="471">
        <v>3.9630380388306463</v>
      </c>
      <c r="E87" s="471">
        <v>3.2781173787730022</v>
      </c>
      <c r="F87" s="471">
        <v>79.93459601558294</v>
      </c>
      <c r="G87" s="471">
        <v>68.986950875748263</v>
      </c>
      <c r="H87" s="471">
        <v>10.246888163937541</v>
      </c>
      <c r="I87" s="471">
        <v>2.1584898489215467</v>
      </c>
      <c r="J87" s="471" t="s">
        <v>423</v>
      </c>
    </row>
    <row r="88" spans="1:18" ht="13">
      <c r="B88" s="869"/>
      <c r="C88" s="977"/>
      <c r="D88" s="977"/>
      <c r="E88" s="977"/>
      <c r="F88" s="977"/>
      <c r="G88" s="977"/>
      <c r="H88" s="977"/>
      <c r="I88" s="977"/>
      <c r="J88" s="977"/>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1650</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1651</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1680</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1681</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1248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1162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2013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2.453125" style="812" customWidth="1"/>
    <col min="3" max="10" width="12.453125" style="961" customWidth="1"/>
    <col min="11" max="16384" width="11.54296875" style="811"/>
  </cols>
  <sheetData>
    <row r="1" spans="1:16" ht="13">
      <c r="A1" s="257" t="s">
        <v>263</v>
      </c>
    </row>
    <row r="3" spans="1:16" ht="15">
      <c r="A3" s="850" t="s">
        <v>1511</v>
      </c>
      <c r="B3" s="1002" t="s">
        <v>1177</v>
      </c>
      <c r="D3" s="1002"/>
      <c r="E3" s="1002"/>
      <c r="F3" s="1002"/>
      <c r="G3" s="1002"/>
      <c r="H3" s="1002"/>
      <c r="I3" s="1002"/>
      <c r="J3" s="1002"/>
    </row>
    <row r="5" spans="1:16" ht="15.75" customHeight="1">
      <c r="A5" s="1429" t="s">
        <v>327</v>
      </c>
      <c r="B5" s="1409" t="s">
        <v>664</v>
      </c>
      <c r="C5" s="1431" t="s">
        <v>559</v>
      </c>
      <c r="D5" s="1436"/>
      <c r="E5" s="1436"/>
      <c r="F5" s="1436"/>
      <c r="G5" s="1436"/>
      <c r="H5" s="1436"/>
      <c r="I5" s="1434"/>
      <c r="J5" s="1431" t="s">
        <v>1119</v>
      </c>
    </row>
    <row r="6" spans="1:16" ht="15.75" customHeight="1">
      <c r="A6" s="1429"/>
      <c r="B6" s="1409"/>
      <c r="C6" s="1411" t="s">
        <v>1111</v>
      </c>
      <c r="D6" s="1429"/>
      <c r="E6" s="1327" t="s">
        <v>1157</v>
      </c>
      <c r="F6" s="1327" t="s">
        <v>1158</v>
      </c>
      <c r="G6" s="1411" t="s">
        <v>164</v>
      </c>
      <c r="H6" s="1429"/>
      <c r="I6" s="1327" t="s">
        <v>1161</v>
      </c>
      <c r="J6" s="1431"/>
    </row>
    <row r="7" spans="1:16" ht="79.5" customHeight="1">
      <c r="A7" s="1429"/>
      <c r="B7" s="1409"/>
      <c r="C7" s="843" t="s">
        <v>1113</v>
      </c>
      <c r="D7" s="843" t="s">
        <v>1052</v>
      </c>
      <c r="E7" s="1437"/>
      <c r="F7" s="1437"/>
      <c r="G7" s="912" t="s">
        <v>1159</v>
      </c>
      <c r="H7" s="912" t="s">
        <v>1160</v>
      </c>
      <c r="I7" s="1437"/>
      <c r="J7" s="1431"/>
    </row>
    <row r="8" spans="1:16">
      <c r="A8" s="974"/>
      <c r="B8" s="974"/>
      <c r="C8" s="974"/>
      <c r="D8" s="974"/>
      <c r="E8" s="974"/>
      <c r="F8" s="974"/>
      <c r="G8" s="974"/>
      <c r="H8" s="974"/>
      <c r="I8" s="974"/>
      <c r="J8" s="974"/>
    </row>
    <row r="9" spans="1:16" ht="13">
      <c r="B9" s="1435" t="s">
        <v>71</v>
      </c>
      <c r="C9" s="1435"/>
      <c r="D9" s="1435"/>
      <c r="E9" s="1435"/>
      <c r="F9" s="1435"/>
      <c r="G9" s="1435"/>
      <c r="H9" s="1435"/>
      <c r="I9" s="1435"/>
      <c r="J9" s="1435"/>
    </row>
    <row r="10" spans="1:16" s="973" customFormat="1">
      <c r="A10" s="812"/>
      <c r="B10" s="458"/>
      <c r="C10" s="459"/>
      <c r="D10" s="460"/>
      <c r="E10" s="459"/>
      <c r="F10" s="459"/>
      <c r="G10" s="459"/>
      <c r="H10" s="459"/>
      <c r="I10" s="459"/>
      <c r="J10" s="459"/>
    </row>
    <row r="11" spans="1:16" s="973" customFormat="1">
      <c r="A11" s="999" t="s">
        <v>328</v>
      </c>
      <c r="B11" s="461">
        <v>8746</v>
      </c>
      <c r="C11" s="461">
        <v>729</v>
      </c>
      <c r="D11" s="462">
        <v>590</v>
      </c>
      <c r="E11" s="461">
        <v>166</v>
      </c>
      <c r="F11" s="461">
        <v>6992</v>
      </c>
      <c r="G11" s="461">
        <v>5807</v>
      </c>
      <c r="H11" s="461">
        <v>1103</v>
      </c>
      <c r="I11" s="461">
        <v>268</v>
      </c>
      <c r="J11" s="461" t="s">
        <v>878</v>
      </c>
    </row>
    <row r="12" spans="1:16">
      <c r="A12" s="999" t="s">
        <v>329</v>
      </c>
      <c r="B12" s="461">
        <v>20067</v>
      </c>
      <c r="C12" s="462">
        <v>858</v>
      </c>
      <c r="D12" s="1020">
        <v>858</v>
      </c>
      <c r="E12" s="462">
        <v>197</v>
      </c>
      <c r="F12" s="462">
        <v>17702</v>
      </c>
      <c r="G12" s="462">
        <v>14638</v>
      </c>
      <c r="H12" s="462">
        <v>2858</v>
      </c>
      <c r="I12" s="462">
        <v>452</v>
      </c>
      <c r="J12" s="462" t="s">
        <v>878</v>
      </c>
      <c r="K12" s="973"/>
      <c r="L12" s="973"/>
      <c r="M12" s="973"/>
      <c r="N12" s="973"/>
      <c r="O12" s="973"/>
      <c r="P12" s="973"/>
    </row>
    <row r="13" spans="1:16">
      <c r="A13" s="999" t="s">
        <v>330</v>
      </c>
      <c r="B13" s="461">
        <v>408</v>
      </c>
      <c r="C13" s="461">
        <v>180</v>
      </c>
      <c r="D13" s="462">
        <v>71</v>
      </c>
      <c r="E13" s="461">
        <v>54</v>
      </c>
      <c r="F13" s="461">
        <v>45</v>
      </c>
      <c r="G13" s="461">
        <v>43</v>
      </c>
      <c r="H13" s="461">
        <v>1</v>
      </c>
      <c r="I13" s="461">
        <v>58</v>
      </c>
      <c r="J13" s="461" t="s">
        <v>878</v>
      </c>
      <c r="K13" s="973"/>
      <c r="L13" s="973"/>
      <c r="M13" s="973"/>
      <c r="N13" s="973"/>
      <c r="O13" s="973"/>
      <c r="P13" s="973"/>
    </row>
    <row r="14" spans="1:16">
      <c r="A14" s="999" t="s">
        <v>331</v>
      </c>
      <c r="B14" s="461">
        <v>7771</v>
      </c>
      <c r="C14" s="462">
        <v>1624</v>
      </c>
      <c r="D14" s="1020">
        <v>198</v>
      </c>
      <c r="E14" s="462">
        <v>38</v>
      </c>
      <c r="F14" s="462">
        <v>5794</v>
      </c>
      <c r="G14" s="462">
        <v>5177</v>
      </c>
      <c r="H14" s="462">
        <v>571</v>
      </c>
      <c r="I14" s="462">
        <v>118</v>
      </c>
      <c r="J14" s="462" t="s">
        <v>878</v>
      </c>
      <c r="K14" s="973"/>
      <c r="L14" s="973"/>
      <c r="M14" s="973"/>
      <c r="N14" s="973"/>
      <c r="O14" s="973"/>
      <c r="P14" s="973"/>
    </row>
    <row r="15" spans="1:16">
      <c r="A15" s="999" t="s">
        <v>332</v>
      </c>
      <c r="B15" s="461">
        <v>472</v>
      </c>
      <c r="C15" s="461">
        <v>331</v>
      </c>
      <c r="D15" s="462">
        <v>21</v>
      </c>
      <c r="E15" s="461">
        <v>10</v>
      </c>
      <c r="F15" s="461">
        <v>92</v>
      </c>
      <c r="G15" s="461">
        <v>84</v>
      </c>
      <c r="H15" s="461">
        <v>8</v>
      </c>
      <c r="I15" s="461">
        <v>17</v>
      </c>
      <c r="J15" s="461" t="s">
        <v>878</v>
      </c>
      <c r="K15" s="973"/>
      <c r="L15" s="973"/>
      <c r="M15" s="973"/>
      <c r="N15" s="973"/>
      <c r="O15" s="973"/>
      <c r="P15" s="973"/>
    </row>
    <row r="16" spans="1:16">
      <c r="A16" s="999" t="s">
        <v>333</v>
      </c>
      <c r="B16" s="461">
        <v>444</v>
      </c>
      <c r="C16" s="462">
        <v>105</v>
      </c>
      <c r="D16" s="1020">
        <v>47</v>
      </c>
      <c r="E16" s="462">
        <v>27</v>
      </c>
      <c r="F16" s="462">
        <v>235</v>
      </c>
      <c r="G16" s="462">
        <v>227</v>
      </c>
      <c r="H16" s="462">
        <v>7</v>
      </c>
      <c r="I16" s="462">
        <v>30</v>
      </c>
      <c r="J16" s="462" t="s">
        <v>878</v>
      </c>
      <c r="K16" s="973"/>
      <c r="L16" s="973"/>
      <c r="M16" s="973"/>
      <c r="N16" s="973"/>
      <c r="O16" s="973"/>
      <c r="P16" s="973"/>
    </row>
    <row r="17" spans="1:16">
      <c r="A17" s="999" t="s">
        <v>334</v>
      </c>
      <c r="B17" s="461">
        <v>5462</v>
      </c>
      <c r="C17" s="461">
        <v>328</v>
      </c>
      <c r="D17" s="462">
        <v>397</v>
      </c>
      <c r="E17" s="461">
        <v>95</v>
      </c>
      <c r="F17" s="461">
        <v>4428</v>
      </c>
      <c r="G17" s="461">
        <v>3893</v>
      </c>
      <c r="H17" s="461">
        <v>518</v>
      </c>
      <c r="I17" s="461">
        <v>215</v>
      </c>
      <c r="J17" s="461" t="s">
        <v>878</v>
      </c>
      <c r="K17" s="973"/>
      <c r="L17" s="973"/>
      <c r="M17" s="973"/>
      <c r="N17" s="973"/>
      <c r="O17" s="973"/>
      <c r="P17" s="973"/>
    </row>
    <row r="18" spans="1:16">
      <c r="A18" s="999" t="s">
        <v>335</v>
      </c>
      <c r="B18" s="461">
        <v>9333</v>
      </c>
      <c r="C18" s="462">
        <v>209</v>
      </c>
      <c r="D18" s="1020">
        <v>128</v>
      </c>
      <c r="E18" s="462">
        <v>271</v>
      </c>
      <c r="F18" s="462">
        <v>8636</v>
      </c>
      <c r="G18" s="462">
        <v>8064</v>
      </c>
      <c r="H18" s="462">
        <v>521</v>
      </c>
      <c r="I18" s="462">
        <v>90</v>
      </c>
      <c r="J18" s="462" t="s">
        <v>878</v>
      </c>
      <c r="K18" s="973"/>
      <c r="L18" s="973"/>
      <c r="M18" s="973"/>
      <c r="N18" s="973"/>
      <c r="O18" s="973"/>
      <c r="P18" s="973"/>
    </row>
    <row r="19" spans="1:16">
      <c r="A19" s="999" t="s">
        <v>336</v>
      </c>
      <c r="B19" s="461">
        <v>24535</v>
      </c>
      <c r="C19" s="461">
        <v>1053</v>
      </c>
      <c r="D19" s="462">
        <v>535</v>
      </c>
      <c r="E19" s="461">
        <v>123</v>
      </c>
      <c r="F19" s="461">
        <v>22484</v>
      </c>
      <c r="G19" s="461">
        <v>19412</v>
      </c>
      <c r="H19" s="461">
        <v>2847</v>
      </c>
      <c r="I19" s="461">
        <v>340</v>
      </c>
      <c r="J19" s="461" t="s">
        <v>878</v>
      </c>
      <c r="K19" s="973"/>
      <c r="L19" s="973"/>
      <c r="M19" s="973"/>
      <c r="N19" s="973"/>
      <c r="O19" s="973"/>
      <c r="P19" s="973"/>
    </row>
    <row r="20" spans="1:16">
      <c r="A20" s="999" t="s">
        <v>337</v>
      </c>
      <c r="B20" s="461">
        <v>19465</v>
      </c>
      <c r="C20" s="462">
        <v>5534</v>
      </c>
      <c r="D20" s="1020">
        <v>830</v>
      </c>
      <c r="E20" s="462">
        <v>1788</v>
      </c>
      <c r="F20" s="462">
        <v>10775</v>
      </c>
      <c r="G20" s="462">
        <v>8778</v>
      </c>
      <c r="H20" s="462">
        <v>1928</v>
      </c>
      <c r="I20" s="462">
        <v>538</v>
      </c>
      <c r="J20" s="462" t="s">
        <v>878</v>
      </c>
      <c r="K20" s="973"/>
      <c r="L20" s="973"/>
      <c r="M20" s="973"/>
      <c r="N20" s="973"/>
      <c r="O20" s="973"/>
      <c r="P20" s="973"/>
    </row>
    <row r="21" spans="1:16">
      <c r="A21" s="999" t="s">
        <v>338</v>
      </c>
      <c r="B21" s="461">
        <v>3954</v>
      </c>
      <c r="C21" s="461">
        <v>290</v>
      </c>
      <c r="D21" s="462">
        <v>257</v>
      </c>
      <c r="E21" s="461">
        <v>488</v>
      </c>
      <c r="F21" s="461">
        <v>2752</v>
      </c>
      <c r="G21" s="461">
        <v>2408</v>
      </c>
      <c r="H21" s="461">
        <v>333</v>
      </c>
      <c r="I21" s="461">
        <v>166</v>
      </c>
      <c r="J21" s="461" t="s">
        <v>878</v>
      </c>
      <c r="K21" s="973"/>
      <c r="L21" s="973"/>
      <c r="M21" s="973"/>
      <c r="N21" s="973"/>
      <c r="O21" s="973"/>
      <c r="P21" s="973"/>
    </row>
    <row r="22" spans="1:16">
      <c r="A22" s="999" t="s">
        <v>339</v>
      </c>
      <c r="B22" s="461">
        <v>896</v>
      </c>
      <c r="C22" s="462">
        <v>567</v>
      </c>
      <c r="D22" s="1020">
        <v>45</v>
      </c>
      <c r="E22" s="462">
        <v>15</v>
      </c>
      <c r="F22" s="462">
        <v>236</v>
      </c>
      <c r="G22" s="462">
        <v>188</v>
      </c>
      <c r="H22" s="462">
        <v>47</v>
      </c>
      <c r="I22" s="462">
        <v>33</v>
      </c>
      <c r="J22" s="462" t="s">
        <v>878</v>
      </c>
      <c r="K22" s="973"/>
      <c r="L22" s="973"/>
      <c r="M22" s="973"/>
      <c r="N22" s="973"/>
      <c r="O22" s="973"/>
      <c r="P22" s="973"/>
    </row>
    <row r="23" spans="1:16">
      <c r="A23" s="999" t="s">
        <v>340</v>
      </c>
      <c r="B23" s="461">
        <v>5586</v>
      </c>
      <c r="C23" s="461">
        <v>1231</v>
      </c>
      <c r="D23" s="462">
        <v>176</v>
      </c>
      <c r="E23" s="461">
        <v>63</v>
      </c>
      <c r="F23" s="461">
        <v>3982</v>
      </c>
      <c r="G23" s="461">
        <v>3424</v>
      </c>
      <c r="H23" s="461">
        <v>531</v>
      </c>
      <c r="I23" s="461">
        <v>133</v>
      </c>
      <c r="J23" s="461" t="s">
        <v>878</v>
      </c>
      <c r="K23" s="973"/>
      <c r="L23" s="973"/>
      <c r="M23" s="973"/>
      <c r="N23" s="973"/>
      <c r="O23" s="973"/>
      <c r="P23" s="973"/>
    </row>
    <row r="24" spans="1:16">
      <c r="A24" s="999" t="s">
        <v>341</v>
      </c>
      <c r="B24" s="461">
        <v>7167</v>
      </c>
      <c r="C24" s="462">
        <v>597</v>
      </c>
      <c r="D24" s="1020">
        <v>158</v>
      </c>
      <c r="E24" s="462">
        <v>356</v>
      </c>
      <c r="F24" s="462">
        <v>5940</v>
      </c>
      <c r="G24" s="462">
        <v>5435</v>
      </c>
      <c r="H24" s="462">
        <v>460</v>
      </c>
      <c r="I24" s="462">
        <v>116</v>
      </c>
      <c r="J24" s="462" t="s">
        <v>878</v>
      </c>
      <c r="K24" s="973"/>
      <c r="L24" s="973"/>
      <c r="M24" s="973"/>
      <c r="N24" s="973"/>
      <c r="O24" s="973"/>
      <c r="P24" s="973"/>
    </row>
    <row r="25" spans="1:16">
      <c r="A25" s="999" t="s">
        <v>342</v>
      </c>
      <c r="B25" s="461">
        <v>10881</v>
      </c>
      <c r="C25" s="461">
        <v>221</v>
      </c>
      <c r="D25" s="462">
        <v>146</v>
      </c>
      <c r="E25" s="461">
        <v>44</v>
      </c>
      <c r="F25" s="461">
        <v>10347</v>
      </c>
      <c r="G25" s="461">
        <v>9404</v>
      </c>
      <c r="H25" s="461">
        <v>864</v>
      </c>
      <c r="I25" s="461">
        <v>123</v>
      </c>
      <c r="J25" s="461" t="s">
        <v>878</v>
      </c>
      <c r="K25" s="973"/>
      <c r="L25" s="973"/>
      <c r="M25" s="973"/>
      <c r="N25" s="973"/>
      <c r="O25" s="973"/>
      <c r="P25" s="973"/>
    </row>
    <row r="26" spans="1:16">
      <c r="A26" s="999" t="s">
        <v>343</v>
      </c>
      <c r="B26" s="461">
        <v>3631</v>
      </c>
      <c r="C26" s="462">
        <v>165</v>
      </c>
      <c r="D26" s="1020">
        <v>143</v>
      </c>
      <c r="E26" s="462">
        <v>34</v>
      </c>
      <c r="F26" s="462">
        <v>3191</v>
      </c>
      <c r="G26" s="462">
        <v>2785</v>
      </c>
      <c r="H26" s="462">
        <v>387</v>
      </c>
      <c r="I26" s="462">
        <v>98</v>
      </c>
      <c r="J26" s="462" t="s">
        <v>878</v>
      </c>
      <c r="K26" s="973"/>
      <c r="L26" s="973"/>
      <c r="M26" s="973"/>
      <c r="N26" s="973"/>
      <c r="O26" s="973"/>
      <c r="P26" s="973"/>
    </row>
    <row r="27" spans="1:16" ht="20.25" customHeight="1">
      <c r="A27" s="999" t="s">
        <v>1120</v>
      </c>
      <c r="B27" s="461">
        <v>128433</v>
      </c>
      <c r="C27" s="461">
        <v>13046</v>
      </c>
      <c r="D27" s="461">
        <v>5082</v>
      </c>
      <c r="E27" s="461">
        <v>3824</v>
      </c>
      <c r="F27" s="461">
        <v>103683</v>
      </c>
      <c r="G27" s="461">
        <v>89796</v>
      </c>
      <c r="H27" s="461">
        <v>13010</v>
      </c>
      <c r="I27" s="461">
        <v>2798</v>
      </c>
      <c r="J27" s="461">
        <v>2843</v>
      </c>
      <c r="K27" s="973"/>
      <c r="L27" s="973"/>
      <c r="M27" s="973"/>
      <c r="N27" s="973"/>
      <c r="O27" s="973"/>
      <c r="P27" s="973"/>
    </row>
    <row r="28" spans="1:16">
      <c r="A28" s="974"/>
      <c r="B28" s="463"/>
      <c r="C28" s="463"/>
      <c r="D28" s="463"/>
      <c r="E28" s="463"/>
      <c r="F28" s="463"/>
      <c r="G28" s="463"/>
      <c r="H28" s="463"/>
      <c r="I28" s="463"/>
      <c r="J28" s="463"/>
    </row>
    <row r="29" spans="1:16" ht="15">
      <c r="B29" s="1435" t="s">
        <v>1710</v>
      </c>
      <c r="C29" s="1435"/>
      <c r="D29" s="1435"/>
      <c r="E29" s="1435"/>
      <c r="F29" s="1435"/>
      <c r="G29" s="1435"/>
      <c r="H29" s="1435"/>
      <c r="I29" s="1435"/>
      <c r="J29" s="1435"/>
    </row>
    <row r="30" spans="1:16" s="973" customFormat="1">
      <c r="A30" s="812"/>
      <c r="B30" s="458"/>
      <c r="C30" s="459"/>
      <c r="D30" s="460"/>
      <c r="E30" s="459"/>
      <c r="F30" s="459"/>
      <c r="G30" s="459"/>
      <c r="H30" s="459"/>
      <c r="I30" s="459"/>
      <c r="J30" s="459"/>
    </row>
    <row r="31" spans="1:16" s="973" customFormat="1">
      <c r="A31" s="999" t="s">
        <v>328</v>
      </c>
      <c r="B31" s="464">
        <v>0.82</v>
      </c>
      <c r="C31" s="464">
        <v>7.0000000000000007E-2</v>
      </c>
      <c r="D31" s="465">
        <v>0.06</v>
      </c>
      <c r="E31" s="464">
        <v>0.02</v>
      </c>
      <c r="F31" s="464">
        <v>0.66</v>
      </c>
      <c r="G31" s="464">
        <v>0.54</v>
      </c>
      <c r="H31" s="464">
        <v>0.1</v>
      </c>
      <c r="I31" s="464">
        <v>0.03</v>
      </c>
      <c r="J31" s="464" t="s">
        <v>878</v>
      </c>
    </row>
    <row r="32" spans="1:16">
      <c r="A32" s="999" t="s">
        <v>329</v>
      </c>
      <c r="B32" s="465">
        <v>1.59</v>
      </c>
      <c r="C32" s="465">
        <v>7.0000000000000007E-2</v>
      </c>
      <c r="D32" s="1021">
        <v>7.0000000000000007E-2</v>
      </c>
      <c r="E32" s="465">
        <v>0.02</v>
      </c>
      <c r="F32" s="465">
        <v>1.4</v>
      </c>
      <c r="G32" s="465">
        <v>1.1599999999999999</v>
      </c>
      <c r="H32" s="465">
        <v>0.23</v>
      </c>
      <c r="I32" s="465">
        <v>0.04</v>
      </c>
      <c r="J32" s="465" t="s">
        <v>878</v>
      </c>
      <c r="K32" s="973"/>
      <c r="L32" s="973"/>
      <c r="M32" s="973"/>
      <c r="N32" s="973"/>
      <c r="O32" s="973"/>
      <c r="P32" s="973"/>
    </row>
    <row r="33" spans="1:16">
      <c r="A33" s="999" t="s">
        <v>330</v>
      </c>
      <c r="B33" s="464">
        <v>0.12</v>
      </c>
      <c r="C33" s="464">
        <v>0.05</v>
      </c>
      <c r="D33" s="465">
        <v>0.02</v>
      </c>
      <c r="E33" s="464">
        <v>0.02</v>
      </c>
      <c r="F33" s="464">
        <v>0.01</v>
      </c>
      <c r="G33" s="464">
        <v>0.01</v>
      </c>
      <c r="H33" s="464">
        <v>0</v>
      </c>
      <c r="I33" s="464">
        <v>0.02</v>
      </c>
      <c r="J33" s="464" t="s">
        <v>878</v>
      </c>
      <c r="K33" s="973"/>
      <c r="L33" s="973"/>
      <c r="M33" s="973"/>
      <c r="N33" s="973"/>
      <c r="O33" s="973"/>
      <c r="P33" s="973"/>
    </row>
    <row r="34" spans="1:16">
      <c r="A34" s="999" t="s">
        <v>331</v>
      </c>
      <c r="B34" s="465">
        <v>3.17</v>
      </c>
      <c r="C34" s="465">
        <v>0.66</v>
      </c>
      <c r="D34" s="1021">
        <v>0.08</v>
      </c>
      <c r="E34" s="465">
        <v>0.02</v>
      </c>
      <c r="F34" s="465">
        <v>2.36</v>
      </c>
      <c r="G34" s="465">
        <v>2.11</v>
      </c>
      <c r="H34" s="465">
        <v>0.23</v>
      </c>
      <c r="I34" s="465">
        <v>0.05</v>
      </c>
      <c r="J34" s="465" t="s">
        <v>878</v>
      </c>
      <c r="K34" s="973"/>
      <c r="L34" s="973"/>
      <c r="M34" s="973"/>
      <c r="N34" s="973"/>
      <c r="O34" s="973"/>
      <c r="P34" s="973"/>
    </row>
    <row r="35" spans="1:16">
      <c r="A35" s="999" t="s">
        <v>332</v>
      </c>
      <c r="B35" s="464">
        <v>0.72</v>
      </c>
      <c r="C35" s="464">
        <v>0.5</v>
      </c>
      <c r="D35" s="465">
        <v>0.03</v>
      </c>
      <c r="E35" s="464">
        <v>0.02</v>
      </c>
      <c r="F35" s="464">
        <v>0.14000000000000001</v>
      </c>
      <c r="G35" s="464">
        <v>0.13</v>
      </c>
      <c r="H35" s="464">
        <v>0.01</v>
      </c>
      <c r="I35" s="464">
        <v>0.03</v>
      </c>
      <c r="J35" s="464" t="s">
        <v>878</v>
      </c>
      <c r="K35" s="973"/>
      <c r="L35" s="973"/>
      <c r="M35" s="973"/>
      <c r="N35" s="973"/>
      <c r="O35" s="973"/>
      <c r="P35" s="973"/>
    </row>
    <row r="36" spans="1:16">
      <c r="A36" s="999" t="s">
        <v>333</v>
      </c>
      <c r="B36" s="465">
        <v>0.25</v>
      </c>
      <c r="C36" s="465">
        <v>0.06</v>
      </c>
      <c r="D36" s="1021">
        <v>0.03</v>
      </c>
      <c r="E36" s="465">
        <v>0.02</v>
      </c>
      <c r="F36" s="465">
        <v>0.13</v>
      </c>
      <c r="G36" s="465">
        <v>0.13</v>
      </c>
      <c r="H36" s="465">
        <v>0</v>
      </c>
      <c r="I36" s="465">
        <v>0.02</v>
      </c>
      <c r="J36" s="465" t="s">
        <v>878</v>
      </c>
      <c r="K36" s="973"/>
      <c r="L36" s="973"/>
      <c r="M36" s="973"/>
      <c r="N36" s="973"/>
      <c r="O36" s="973"/>
      <c r="P36" s="973"/>
    </row>
    <row r="37" spans="1:16">
      <c r="A37" s="999" t="s">
        <v>334</v>
      </c>
      <c r="B37" s="464">
        <v>0.9</v>
      </c>
      <c r="C37" s="464">
        <v>0.05</v>
      </c>
      <c r="D37" s="465">
        <v>7.0000000000000007E-2</v>
      </c>
      <c r="E37" s="464">
        <v>0.02</v>
      </c>
      <c r="F37" s="464">
        <v>0.73</v>
      </c>
      <c r="G37" s="464">
        <v>0.64</v>
      </c>
      <c r="H37" s="464">
        <v>0.09</v>
      </c>
      <c r="I37" s="464">
        <v>0.04</v>
      </c>
      <c r="J37" s="464" t="s">
        <v>878</v>
      </c>
      <c r="K37" s="973"/>
      <c r="L37" s="973"/>
      <c r="M37" s="973"/>
      <c r="N37" s="973"/>
      <c r="O37" s="973"/>
      <c r="P37" s="973"/>
    </row>
    <row r="38" spans="1:16">
      <c r="A38" s="999" t="s">
        <v>335</v>
      </c>
      <c r="B38" s="465">
        <v>5.84</v>
      </c>
      <c r="C38" s="465">
        <v>0.13</v>
      </c>
      <c r="D38" s="1021">
        <v>0.08</v>
      </c>
      <c r="E38" s="465">
        <v>0.17</v>
      </c>
      <c r="F38" s="465">
        <v>5.4</v>
      </c>
      <c r="G38" s="465">
        <v>5.05</v>
      </c>
      <c r="H38" s="465">
        <v>0.33</v>
      </c>
      <c r="I38" s="465">
        <v>0.06</v>
      </c>
      <c r="J38" s="465" t="s">
        <v>878</v>
      </c>
      <c r="K38" s="973"/>
      <c r="L38" s="973"/>
      <c r="M38" s="973"/>
      <c r="N38" s="973"/>
      <c r="O38" s="973"/>
      <c r="P38" s="973"/>
    </row>
    <row r="39" spans="1:16">
      <c r="A39" s="999" t="s">
        <v>336</v>
      </c>
      <c r="B39" s="464">
        <v>3.14</v>
      </c>
      <c r="C39" s="464">
        <v>0.13</v>
      </c>
      <c r="D39" s="465">
        <v>7.0000000000000007E-2</v>
      </c>
      <c r="E39" s="464">
        <v>0.02</v>
      </c>
      <c r="F39" s="464">
        <v>2.88</v>
      </c>
      <c r="G39" s="464">
        <v>2.4900000000000002</v>
      </c>
      <c r="H39" s="464">
        <v>0.36</v>
      </c>
      <c r="I39" s="464">
        <v>0.04</v>
      </c>
      <c r="J39" s="464" t="s">
        <v>878</v>
      </c>
      <c r="K39" s="973"/>
      <c r="L39" s="973"/>
      <c r="M39" s="973"/>
      <c r="N39" s="973"/>
      <c r="O39" s="973"/>
      <c r="P39" s="973"/>
    </row>
    <row r="40" spans="1:16">
      <c r="A40" s="999" t="s">
        <v>337</v>
      </c>
      <c r="B40" s="465">
        <v>1.1100000000000001</v>
      </c>
      <c r="C40" s="465">
        <v>0.31</v>
      </c>
      <c r="D40" s="1021">
        <v>0.05</v>
      </c>
      <c r="E40" s="465">
        <v>0.1</v>
      </c>
      <c r="F40" s="465">
        <v>0.61</v>
      </c>
      <c r="G40" s="465">
        <v>0.5</v>
      </c>
      <c r="H40" s="465">
        <v>0.11</v>
      </c>
      <c r="I40" s="465">
        <v>0.03</v>
      </c>
      <c r="J40" s="465" t="s">
        <v>878</v>
      </c>
      <c r="K40" s="973"/>
      <c r="L40" s="973"/>
      <c r="M40" s="973"/>
      <c r="N40" s="973"/>
      <c r="O40" s="973"/>
      <c r="P40" s="973"/>
    </row>
    <row r="41" spans="1:16">
      <c r="A41" s="999" t="s">
        <v>338</v>
      </c>
      <c r="B41" s="464">
        <v>0.99</v>
      </c>
      <c r="C41" s="464">
        <v>7.0000000000000007E-2</v>
      </c>
      <c r="D41" s="465">
        <v>0.06</v>
      </c>
      <c r="E41" s="464">
        <v>0.12</v>
      </c>
      <c r="F41" s="464">
        <v>0.69</v>
      </c>
      <c r="G41" s="464">
        <v>0.6</v>
      </c>
      <c r="H41" s="464">
        <v>0.08</v>
      </c>
      <c r="I41" s="464">
        <v>0.04</v>
      </c>
      <c r="J41" s="464" t="s">
        <v>878</v>
      </c>
      <c r="K41" s="973"/>
      <c r="L41" s="973"/>
      <c r="M41" s="973"/>
      <c r="N41" s="973"/>
      <c r="O41" s="973"/>
      <c r="P41" s="973"/>
    </row>
    <row r="42" spans="1:16">
      <c r="A42" s="999" t="s">
        <v>339</v>
      </c>
      <c r="B42" s="465">
        <v>0.91</v>
      </c>
      <c r="C42" s="465">
        <v>0.56999999999999995</v>
      </c>
      <c r="D42" s="1021">
        <v>0.05</v>
      </c>
      <c r="E42" s="465">
        <v>0.02</v>
      </c>
      <c r="F42" s="465">
        <v>0.24</v>
      </c>
      <c r="G42" s="465">
        <v>0.19</v>
      </c>
      <c r="H42" s="465">
        <v>0.05</v>
      </c>
      <c r="I42" s="465">
        <v>0.03</v>
      </c>
      <c r="J42" s="465" t="s">
        <v>878</v>
      </c>
      <c r="K42" s="973"/>
      <c r="L42" s="973"/>
      <c r="M42" s="973"/>
      <c r="N42" s="973"/>
      <c r="O42" s="973"/>
      <c r="P42" s="973"/>
    </row>
    <row r="43" spans="1:16">
      <c r="A43" s="999" t="s">
        <v>340</v>
      </c>
      <c r="B43" s="464">
        <v>1.38</v>
      </c>
      <c r="C43" s="464">
        <v>0.3</v>
      </c>
      <c r="D43" s="465">
        <v>0.04</v>
      </c>
      <c r="E43" s="464">
        <v>0.02</v>
      </c>
      <c r="F43" s="464">
        <v>0.98</v>
      </c>
      <c r="G43" s="464">
        <v>0.85</v>
      </c>
      <c r="H43" s="464">
        <v>0.13</v>
      </c>
      <c r="I43" s="464">
        <v>0.03</v>
      </c>
      <c r="J43" s="464" t="s">
        <v>878</v>
      </c>
      <c r="K43" s="973"/>
      <c r="L43" s="973"/>
      <c r="M43" s="973"/>
      <c r="N43" s="973"/>
      <c r="O43" s="973"/>
      <c r="P43" s="973"/>
    </row>
    <row r="44" spans="1:16">
      <c r="A44" s="999" t="s">
        <v>341</v>
      </c>
      <c r="B44" s="465">
        <v>3.2</v>
      </c>
      <c r="C44" s="465">
        <v>0.27</v>
      </c>
      <c r="D44" s="1021">
        <v>7.0000000000000007E-2</v>
      </c>
      <c r="E44" s="465">
        <v>0.16</v>
      </c>
      <c r="F44" s="465">
        <v>2.65</v>
      </c>
      <c r="G44" s="465">
        <v>2.4300000000000002</v>
      </c>
      <c r="H44" s="465">
        <v>0.21</v>
      </c>
      <c r="I44" s="465">
        <v>0.05</v>
      </c>
      <c r="J44" s="465" t="s">
        <v>878</v>
      </c>
      <c r="K44" s="973"/>
      <c r="L44" s="973"/>
      <c r="M44" s="973"/>
      <c r="N44" s="973"/>
      <c r="O44" s="973"/>
      <c r="P44" s="973"/>
    </row>
    <row r="45" spans="1:16">
      <c r="A45" s="999" t="s">
        <v>342</v>
      </c>
      <c r="B45" s="464">
        <v>3.85</v>
      </c>
      <c r="C45" s="464">
        <v>0.08</v>
      </c>
      <c r="D45" s="465">
        <v>0.05</v>
      </c>
      <c r="E45" s="464">
        <v>0.02</v>
      </c>
      <c r="F45" s="464">
        <v>3.66</v>
      </c>
      <c r="G45" s="464">
        <v>3.33</v>
      </c>
      <c r="H45" s="464">
        <v>0.31</v>
      </c>
      <c r="I45" s="464">
        <v>0.04</v>
      </c>
      <c r="J45" s="464" t="s">
        <v>878</v>
      </c>
      <c r="K45" s="973"/>
      <c r="L45" s="973"/>
      <c r="M45" s="973"/>
      <c r="N45" s="973"/>
      <c r="O45" s="973"/>
      <c r="P45" s="973"/>
    </row>
    <row r="46" spans="1:16">
      <c r="A46" s="999" t="s">
        <v>343</v>
      </c>
      <c r="B46" s="465">
        <v>1.68</v>
      </c>
      <c r="C46" s="465">
        <v>0.08</v>
      </c>
      <c r="D46" s="1021">
        <v>7.0000000000000007E-2</v>
      </c>
      <c r="E46" s="465">
        <v>0.02</v>
      </c>
      <c r="F46" s="465">
        <v>1.48</v>
      </c>
      <c r="G46" s="465">
        <v>1.29</v>
      </c>
      <c r="H46" s="465">
        <v>0.18</v>
      </c>
      <c r="I46" s="465">
        <v>0.05</v>
      </c>
      <c r="J46" s="465" t="s">
        <v>878</v>
      </c>
      <c r="K46" s="973"/>
      <c r="L46" s="973"/>
      <c r="M46" s="973"/>
      <c r="N46" s="973"/>
      <c r="O46" s="973"/>
      <c r="P46" s="973"/>
    </row>
    <row r="47" spans="1:16" ht="20.25" customHeight="1">
      <c r="A47" s="999" t="s">
        <v>1120</v>
      </c>
      <c r="B47" s="464">
        <v>1.59</v>
      </c>
      <c r="C47" s="464">
        <v>0.16</v>
      </c>
      <c r="D47" s="464">
        <v>0.06</v>
      </c>
      <c r="E47" s="464">
        <v>0.05</v>
      </c>
      <c r="F47" s="464">
        <v>1.28</v>
      </c>
      <c r="G47" s="464">
        <v>1.1100000000000001</v>
      </c>
      <c r="H47" s="464">
        <v>0.16</v>
      </c>
      <c r="I47" s="464">
        <v>0.03</v>
      </c>
      <c r="J47" s="464">
        <v>0.04</v>
      </c>
      <c r="K47" s="973"/>
      <c r="L47" s="973"/>
      <c r="M47" s="973"/>
      <c r="N47" s="973"/>
      <c r="O47" s="973"/>
      <c r="P47" s="973"/>
    </row>
    <row r="48" spans="1:16">
      <c r="A48" s="974"/>
      <c r="B48" s="466"/>
      <c r="C48" s="466"/>
      <c r="D48" s="466"/>
      <c r="E48" s="466"/>
      <c r="F48" s="466"/>
      <c r="G48" s="466"/>
      <c r="H48" s="466"/>
      <c r="I48" s="466"/>
      <c r="J48" s="466"/>
    </row>
    <row r="49" spans="1:16" ht="16">
      <c r="B49" s="1435" t="s">
        <v>1121</v>
      </c>
      <c r="C49" s="1435"/>
      <c r="D49" s="1435"/>
      <c r="E49" s="1435"/>
      <c r="F49" s="1435"/>
      <c r="G49" s="1435"/>
      <c r="H49" s="1435"/>
      <c r="I49" s="1435"/>
      <c r="J49" s="1435"/>
    </row>
    <row r="50" spans="1:16" s="973" customFormat="1">
      <c r="A50" s="812"/>
      <c r="B50" s="458"/>
      <c r="C50" s="459"/>
      <c r="D50" s="460"/>
      <c r="E50" s="459"/>
      <c r="F50" s="459"/>
      <c r="G50" s="459"/>
      <c r="H50" s="459"/>
      <c r="I50" s="459"/>
      <c r="J50" s="459"/>
    </row>
    <row r="51" spans="1:16" s="973" customFormat="1">
      <c r="A51" s="999" t="s">
        <v>328</v>
      </c>
      <c r="B51" s="461">
        <v>2606</v>
      </c>
      <c r="C51" s="461">
        <v>217</v>
      </c>
      <c r="D51" s="462">
        <v>176</v>
      </c>
      <c r="E51" s="461">
        <v>50</v>
      </c>
      <c r="F51" s="461">
        <v>2084</v>
      </c>
      <c r="G51" s="461">
        <v>1731</v>
      </c>
      <c r="H51" s="461">
        <v>329</v>
      </c>
      <c r="I51" s="461">
        <v>80</v>
      </c>
      <c r="J51" s="461" t="s">
        <v>878</v>
      </c>
    </row>
    <row r="52" spans="1:16">
      <c r="A52" s="999" t="s">
        <v>329</v>
      </c>
      <c r="B52" s="462">
        <v>5980</v>
      </c>
      <c r="C52" s="462">
        <v>256</v>
      </c>
      <c r="D52" s="1020">
        <v>256</v>
      </c>
      <c r="E52" s="462">
        <v>59</v>
      </c>
      <c r="F52" s="462">
        <v>5275</v>
      </c>
      <c r="G52" s="462">
        <v>4362</v>
      </c>
      <c r="H52" s="462">
        <v>852</v>
      </c>
      <c r="I52" s="462">
        <v>135</v>
      </c>
      <c r="J52" s="462" t="s">
        <v>878</v>
      </c>
      <c r="K52" s="973"/>
      <c r="L52" s="973"/>
      <c r="M52" s="973"/>
      <c r="N52" s="973"/>
      <c r="O52" s="973"/>
      <c r="P52" s="973"/>
    </row>
    <row r="53" spans="1:16">
      <c r="A53" s="999" t="s">
        <v>330</v>
      </c>
      <c r="B53" s="461">
        <v>121</v>
      </c>
      <c r="C53" s="461">
        <v>54</v>
      </c>
      <c r="D53" s="462">
        <v>21</v>
      </c>
      <c r="E53" s="461">
        <v>16</v>
      </c>
      <c r="F53" s="461">
        <v>13</v>
      </c>
      <c r="G53" s="461">
        <v>13</v>
      </c>
      <c r="H53" s="461">
        <v>0</v>
      </c>
      <c r="I53" s="461">
        <v>17</v>
      </c>
      <c r="J53" s="461" t="s">
        <v>878</v>
      </c>
      <c r="K53" s="973"/>
      <c r="L53" s="973"/>
      <c r="M53" s="973"/>
      <c r="N53" s="973"/>
      <c r="O53" s="973"/>
      <c r="P53" s="973"/>
    </row>
    <row r="54" spans="1:16">
      <c r="A54" s="999" t="s">
        <v>331</v>
      </c>
      <c r="B54" s="462">
        <v>2316</v>
      </c>
      <c r="C54" s="462">
        <v>484</v>
      </c>
      <c r="D54" s="1020">
        <v>59</v>
      </c>
      <c r="E54" s="462">
        <v>11</v>
      </c>
      <c r="F54" s="462">
        <v>1726</v>
      </c>
      <c r="G54" s="462">
        <v>1543</v>
      </c>
      <c r="H54" s="462">
        <v>170</v>
      </c>
      <c r="I54" s="462">
        <v>35</v>
      </c>
      <c r="J54" s="462" t="s">
        <v>878</v>
      </c>
      <c r="K54" s="973"/>
      <c r="L54" s="973"/>
      <c r="M54" s="973"/>
      <c r="N54" s="973"/>
      <c r="O54" s="973"/>
      <c r="P54" s="973"/>
    </row>
    <row r="55" spans="1:16">
      <c r="A55" s="999" t="s">
        <v>332</v>
      </c>
      <c r="B55" s="461">
        <v>141</v>
      </c>
      <c r="C55" s="461">
        <v>99</v>
      </c>
      <c r="D55" s="462">
        <v>6</v>
      </c>
      <c r="E55" s="461">
        <v>3</v>
      </c>
      <c r="F55" s="461">
        <v>28</v>
      </c>
      <c r="G55" s="461">
        <v>25</v>
      </c>
      <c r="H55" s="461">
        <v>2</v>
      </c>
      <c r="I55" s="461">
        <v>5</v>
      </c>
      <c r="J55" s="461" t="s">
        <v>878</v>
      </c>
      <c r="K55" s="973"/>
      <c r="L55" s="973"/>
      <c r="M55" s="973"/>
      <c r="N55" s="973"/>
      <c r="O55" s="973"/>
      <c r="P55" s="973"/>
    </row>
    <row r="56" spans="1:16">
      <c r="A56" s="999" t="s">
        <v>333</v>
      </c>
      <c r="B56" s="462">
        <v>132</v>
      </c>
      <c r="C56" s="462">
        <v>31</v>
      </c>
      <c r="D56" s="1020">
        <v>14</v>
      </c>
      <c r="E56" s="462">
        <v>8</v>
      </c>
      <c r="F56" s="462">
        <v>70</v>
      </c>
      <c r="G56" s="462">
        <v>68</v>
      </c>
      <c r="H56" s="462">
        <v>2</v>
      </c>
      <c r="I56" s="462">
        <v>9</v>
      </c>
      <c r="J56" s="462" t="s">
        <v>878</v>
      </c>
      <c r="K56" s="973"/>
      <c r="L56" s="973"/>
      <c r="M56" s="973"/>
      <c r="N56" s="973"/>
      <c r="O56" s="973"/>
      <c r="P56" s="973"/>
    </row>
    <row r="57" spans="1:16">
      <c r="A57" s="999" t="s">
        <v>334</v>
      </c>
      <c r="B57" s="461">
        <v>1628</v>
      </c>
      <c r="C57" s="461">
        <v>98</v>
      </c>
      <c r="D57" s="462">
        <v>118</v>
      </c>
      <c r="E57" s="461">
        <v>28</v>
      </c>
      <c r="F57" s="461">
        <v>1320</v>
      </c>
      <c r="G57" s="461">
        <v>1160</v>
      </c>
      <c r="H57" s="461">
        <v>154</v>
      </c>
      <c r="I57" s="461">
        <v>64</v>
      </c>
      <c r="J57" s="461" t="s">
        <v>878</v>
      </c>
      <c r="K57" s="973"/>
      <c r="L57" s="973"/>
      <c r="M57" s="973"/>
      <c r="N57" s="973"/>
      <c r="O57" s="973"/>
      <c r="P57" s="973"/>
    </row>
    <row r="58" spans="1:16">
      <c r="A58" s="999" t="s">
        <v>335</v>
      </c>
      <c r="B58" s="462">
        <v>2781</v>
      </c>
      <c r="C58" s="462">
        <v>62</v>
      </c>
      <c r="D58" s="1020">
        <v>38</v>
      </c>
      <c r="E58" s="462">
        <v>81</v>
      </c>
      <c r="F58" s="462">
        <v>2573</v>
      </c>
      <c r="G58" s="462">
        <v>2403</v>
      </c>
      <c r="H58" s="462">
        <v>155</v>
      </c>
      <c r="I58" s="462">
        <v>27</v>
      </c>
      <c r="J58" s="462" t="s">
        <v>878</v>
      </c>
      <c r="K58" s="973"/>
      <c r="L58" s="973"/>
      <c r="M58" s="973"/>
      <c r="N58" s="973"/>
      <c r="O58" s="973"/>
      <c r="P58" s="973"/>
    </row>
    <row r="59" spans="1:16">
      <c r="A59" s="999" t="s">
        <v>336</v>
      </c>
      <c r="B59" s="461">
        <v>7312</v>
      </c>
      <c r="C59" s="461">
        <v>314</v>
      </c>
      <c r="D59" s="462">
        <v>159</v>
      </c>
      <c r="E59" s="461">
        <v>37</v>
      </c>
      <c r="F59" s="461">
        <v>6700</v>
      </c>
      <c r="G59" s="461">
        <v>5785</v>
      </c>
      <c r="H59" s="461">
        <v>848</v>
      </c>
      <c r="I59" s="461">
        <v>101</v>
      </c>
      <c r="J59" s="461" t="s">
        <v>878</v>
      </c>
      <c r="K59" s="973"/>
      <c r="L59" s="973"/>
      <c r="M59" s="973"/>
      <c r="N59" s="973"/>
      <c r="O59" s="973"/>
      <c r="P59" s="973"/>
    </row>
    <row r="60" spans="1:16">
      <c r="A60" s="999" t="s">
        <v>337</v>
      </c>
      <c r="B60" s="462">
        <v>5801</v>
      </c>
      <c r="C60" s="462">
        <v>1649</v>
      </c>
      <c r="D60" s="1020">
        <v>247</v>
      </c>
      <c r="E60" s="462">
        <v>533</v>
      </c>
      <c r="F60" s="462">
        <v>3211</v>
      </c>
      <c r="G60" s="462">
        <v>2616</v>
      </c>
      <c r="H60" s="462">
        <v>575</v>
      </c>
      <c r="I60" s="462">
        <v>160</v>
      </c>
      <c r="J60" s="462" t="s">
        <v>878</v>
      </c>
      <c r="K60" s="973"/>
      <c r="L60" s="973"/>
      <c r="M60" s="973"/>
      <c r="N60" s="973"/>
      <c r="O60" s="973"/>
      <c r="P60" s="973"/>
    </row>
    <row r="61" spans="1:16">
      <c r="A61" s="999" t="s">
        <v>338</v>
      </c>
      <c r="B61" s="461">
        <v>1178</v>
      </c>
      <c r="C61" s="461">
        <v>86</v>
      </c>
      <c r="D61" s="462">
        <v>76</v>
      </c>
      <c r="E61" s="461">
        <v>146</v>
      </c>
      <c r="F61" s="461">
        <v>820</v>
      </c>
      <c r="G61" s="461">
        <v>718</v>
      </c>
      <c r="H61" s="461">
        <v>99</v>
      </c>
      <c r="I61" s="461">
        <v>49</v>
      </c>
      <c r="J61" s="461" t="s">
        <v>878</v>
      </c>
      <c r="K61" s="973"/>
      <c r="L61" s="973"/>
      <c r="M61" s="973"/>
      <c r="N61" s="973"/>
      <c r="O61" s="973"/>
      <c r="P61" s="973"/>
    </row>
    <row r="62" spans="1:16">
      <c r="A62" s="999" t="s">
        <v>339</v>
      </c>
      <c r="B62" s="462">
        <v>267</v>
      </c>
      <c r="C62" s="462">
        <v>169</v>
      </c>
      <c r="D62" s="1020">
        <v>14</v>
      </c>
      <c r="E62" s="462">
        <v>5</v>
      </c>
      <c r="F62" s="462">
        <v>70</v>
      </c>
      <c r="G62" s="462">
        <v>56</v>
      </c>
      <c r="H62" s="462">
        <v>14</v>
      </c>
      <c r="I62" s="462">
        <v>10</v>
      </c>
      <c r="J62" s="462" t="s">
        <v>878</v>
      </c>
      <c r="K62" s="973"/>
      <c r="L62" s="973"/>
      <c r="M62" s="973"/>
      <c r="N62" s="973"/>
      <c r="O62" s="973"/>
      <c r="P62" s="973"/>
    </row>
    <row r="63" spans="1:16">
      <c r="A63" s="999" t="s">
        <v>340</v>
      </c>
      <c r="B63" s="461">
        <v>1665</v>
      </c>
      <c r="C63" s="461">
        <v>367</v>
      </c>
      <c r="D63" s="462">
        <v>52</v>
      </c>
      <c r="E63" s="461">
        <v>19</v>
      </c>
      <c r="F63" s="461">
        <v>1187</v>
      </c>
      <c r="G63" s="461">
        <v>1020</v>
      </c>
      <c r="H63" s="461">
        <v>158</v>
      </c>
      <c r="I63" s="461">
        <v>40</v>
      </c>
      <c r="J63" s="461" t="s">
        <v>878</v>
      </c>
      <c r="K63" s="973"/>
      <c r="L63" s="973"/>
      <c r="M63" s="973"/>
      <c r="N63" s="973"/>
      <c r="O63" s="973"/>
      <c r="P63" s="973"/>
    </row>
    <row r="64" spans="1:16">
      <c r="A64" s="999" t="s">
        <v>341</v>
      </c>
      <c r="B64" s="462">
        <v>2136</v>
      </c>
      <c r="C64" s="462">
        <v>178</v>
      </c>
      <c r="D64" s="1020">
        <v>47</v>
      </c>
      <c r="E64" s="462">
        <v>106</v>
      </c>
      <c r="F64" s="462">
        <v>1770</v>
      </c>
      <c r="G64" s="462">
        <v>1620</v>
      </c>
      <c r="H64" s="462">
        <v>137</v>
      </c>
      <c r="I64" s="462">
        <v>35</v>
      </c>
      <c r="J64" s="462" t="s">
        <v>878</v>
      </c>
      <c r="K64" s="973"/>
      <c r="L64" s="973"/>
      <c r="M64" s="973"/>
      <c r="N64" s="973"/>
      <c r="O64" s="973"/>
      <c r="P64" s="973"/>
    </row>
    <row r="65" spans="1:16">
      <c r="A65" s="999" t="s">
        <v>342</v>
      </c>
      <c r="B65" s="461">
        <v>3243</v>
      </c>
      <c r="C65" s="461">
        <v>66</v>
      </c>
      <c r="D65" s="462">
        <v>44</v>
      </c>
      <c r="E65" s="461">
        <v>13</v>
      </c>
      <c r="F65" s="461">
        <v>3084</v>
      </c>
      <c r="G65" s="461">
        <v>2802</v>
      </c>
      <c r="H65" s="461">
        <v>258</v>
      </c>
      <c r="I65" s="461">
        <v>37</v>
      </c>
      <c r="J65" s="461" t="s">
        <v>878</v>
      </c>
      <c r="K65" s="973"/>
      <c r="L65" s="973"/>
      <c r="M65" s="973"/>
      <c r="N65" s="973"/>
      <c r="O65" s="973"/>
      <c r="P65" s="973"/>
    </row>
    <row r="66" spans="1:16">
      <c r="A66" s="999" t="s">
        <v>343</v>
      </c>
      <c r="B66" s="462">
        <v>1082</v>
      </c>
      <c r="C66" s="462">
        <v>49</v>
      </c>
      <c r="D66" s="1020">
        <v>43</v>
      </c>
      <c r="E66" s="462">
        <v>10</v>
      </c>
      <c r="F66" s="462">
        <v>951</v>
      </c>
      <c r="G66" s="462">
        <v>830</v>
      </c>
      <c r="H66" s="462">
        <v>115</v>
      </c>
      <c r="I66" s="462">
        <v>29</v>
      </c>
      <c r="J66" s="462" t="s">
        <v>878</v>
      </c>
      <c r="K66" s="973"/>
      <c r="L66" s="973"/>
      <c r="M66" s="973"/>
      <c r="N66" s="973"/>
      <c r="O66" s="973"/>
      <c r="P66" s="973"/>
    </row>
    <row r="67" spans="1:16" ht="20.25" customHeight="1">
      <c r="A67" s="999" t="s">
        <v>1120</v>
      </c>
      <c r="B67" s="691">
        <v>38273</v>
      </c>
      <c r="C67" s="691">
        <v>3888</v>
      </c>
      <c r="D67" s="691">
        <v>1514</v>
      </c>
      <c r="E67" s="691">
        <v>1140</v>
      </c>
      <c r="F67" s="691">
        <v>30898</v>
      </c>
      <c r="G67" s="691">
        <v>26759</v>
      </c>
      <c r="H67" s="691">
        <v>3877</v>
      </c>
      <c r="I67" s="691">
        <v>834</v>
      </c>
      <c r="J67" s="691">
        <v>847</v>
      </c>
      <c r="K67" s="973"/>
      <c r="L67" s="973"/>
      <c r="M67" s="973"/>
      <c r="N67" s="973"/>
      <c r="O67" s="973"/>
      <c r="P67" s="973"/>
    </row>
    <row r="68" spans="1:16" s="950" customFormat="1">
      <c r="A68" s="812"/>
      <c r="B68" s="458"/>
      <c r="C68" s="670"/>
      <c r="D68" s="670"/>
      <c r="E68" s="670"/>
      <c r="F68" s="670"/>
      <c r="G68" s="670"/>
      <c r="H68" s="670"/>
      <c r="I68" s="670"/>
      <c r="J68" s="670"/>
    </row>
    <row r="69" spans="1:16" s="950" customFormat="1" ht="13">
      <c r="A69" s="811"/>
      <c r="B69" s="1294" t="s">
        <v>91</v>
      </c>
      <c r="C69" s="1294"/>
      <c r="D69" s="1294"/>
      <c r="E69" s="1294"/>
      <c r="F69" s="1294"/>
      <c r="G69" s="1294"/>
      <c r="H69" s="1294"/>
      <c r="I69" s="1294"/>
      <c r="J69" s="1294"/>
    </row>
    <row r="70" spans="1:16" s="950" customFormat="1">
      <c r="A70" s="812"/>
      <c r="B70" s="458"/>
      <c r="C70" s="459"/>
      <c r="D70" s="459"/>
      <c r="E70" s="459"/>
      <c r="F70" s="459"/>
      <c r="G70" s="459"/>
      <c r="H70" s="459"/>
      <c r="I70" s="459"/>
      <c r="J70" s="459"/>
    </row>
    <row r="71" spans="1:16" s="950" customFormat="1">
      <c r="A71" s="999" t="s">
        <v>328</v>
      </c>
      <c r="B71" s="470">
        <v>100</v>
      </c>
      <c r="C71" s="471">
        <v>8.3352389663846331</v>
      </c>
      <c r="D71" s="471">
        <v>6.7459410016007322</v>
      </c>
      <c r="E71" s="471">
        <v>1.8980105190944432</v>
      </c>
      <c r="F71" s="471">
        <v>79.945117768122572</v>
      </c>
      <c r="G71" s="471">
        <v>66.396066773382117</v>
      </c>
      <c r="H71" s="471">
        <v>12.611479533501029</v>
      </c>
      <c r="I71" s="471">
        <v>3.0642579464898239</v>
      </c>
      <c r="J71" s="471" t="s">
        <v>423</v>
      </c>
    </row>
    <row r="72" spans="1:16" s="950" customFormat="1">
      <c r="A72" s="999" t="s">
        <v>329</v>
      </c>
      <c r="B72" s="470">
        <v>100</v>
      </c>
      <c r="C72" s="471">
        <v>4.2756764837793391</v>
      </c>
      <c r="D72" s="471">
        <v>4.2756764837793391</v>
      </c>
      <c r="E72" s="471">
        <v>0.98171126725469682</v>
      </c>
      <c r="F72" s="471">
        <v>88.214481487018489</v>
      </c>
      <c r="G72" s="471">
        <v>72.945632132356607</v>
      </c>
      <c r="H72" s="471">
        <v>14.242288334080829</v>
      </c>
      <c r="I72" s="471">
        <v>2.2524542781681367</v>
      </c>
      <c r="J72" s="471" t="s">
        <v>423</v>
      </c>
    </row>
    <row r="73" spans="1:16" s="950" customFormat="1">
      <c r="A73" s="999" t="s">
        <v>330</v>
      </c>
      <c r="B73" s="470">
        <v>100</v>
      </c>
      <c r="C73" s="471">
        <v>44.117647058823529</v>
      </c>
      <c r="D73" s="471">
        <v>17.401960784313726</v>
      </c>
      <c r="E73" s="471">
        <v>13.235294117647058</v>
      </c>
      <c r="F73" s="471">
        <v>11.029411764705882</v>
      </c>
      <c r="G73" s="471">
        <v>10.53921568627451</v>
      </c>
      <c r="H73" s="471">
        <v>0.24509803921568626</v>
      </c>
      <c r="I73" s="471">
        <v>14.215686274509803</v>
      </c>
      <c r="J73" s="471" t="s">
        <v>423</v>
      </c>
    </row>
    <row r="74" spans="1:16" s="950" customFormat="1">
      <c r="A74" s="999" t="s">
        <v>331</v>
      </c>
      <c r="B74" s="470">
        <v>100</v>
      </c>
      <c r="C74" s="471">
        <v>20.898211298417191</v>
      </c>
      <c r="D74" s="471">
        <v>2.547934628747909</v>
      </c>
      <c r="E74" s="471">
        <v>0.48899755501222492</v>
      </c>
      <c r="F74" s="471">
        <v>74.559258782653458</v>
      </c>
      <c r="G74" s="471">
        <v>66.619482692060231</v>
      </c>
      <c r="H74" s="471">
        <v>7.3478316818942222</v>
      </c>
      <c r="I74" s="471">
        <v>1.518466091880067</v>
      </c>
      <c r="J74" s="471" t="s">
        <v>423</v>
      </c>
    </row>
    <row r="75" spans="1:16" s="950" customFormat="1">
      <c r="A75" s="999" t="s">
        <v>332</v>
      </c>
      <c r="B75" s="470">
        <v>100</v>
      </c>
      <c r="C75" s="471">
        <v>70.127118644067792</v>
      </c>
      <c r="D75" s="471">
        <v>4.4491525423728815</v>
      </c>
      <c r="E75" s="471">
        <v>2.1186440677966103</v>
      </c>
      <c r="F75" s="471">
        <v>19.491525423728813</v>
      </c>
      <c r="G75" s="471">
        <v>17.796610169491526</v>
      </c>
      <c r="H75" s="471">
        <v>1.6949152542372881</v>
      </c>
      <c r="I75" s="471">
        <v>3.6016949152542375</v>
      </c>
      <c r="J75" s="471" t="s">
        <v>423</v>
      </c>
    </row>
    <row r="76" spans="1:16" s="950" customFormat="1">
      <c r="A76" s="999" t="s">
        <v>333</v>
      </c>
      <c r="B76" s="470">
        <v>100</v>
      </c>
      <c r="C76" s="471">
        <v>23.648648648648649</v>
      </c>
      <c r="D76" s="471">
        <v>10.585585585585585</v>
      </c>
      <c r="E76" s="471">
        <v>6.0810810810810807</v>
      </c>
      <c r="F76" s="471">
        <v>52.927927927927925</v>
      </c>
      <c r="G76" s="471">
        <v>51.126126126126124</v>
      </c>
      <c r="H76" s="471">
        <v>1.5765765765765767</v>
      </c>
      <c r="I76" s="471">
        <v>6.756756756756757</v>
      </c>
      <c r="J76" s="471" t="s">
        <v>423</v>
      </c>
    </row>
    <row r="77" spans="1:16" s="950" customFormat="1">
      <c r="A77" s="999" t="s">
        <v>334</v>
      </c>
      <c r="B77" s="470">
        <v>100</v>
      </c>
      <c r="C77" s="471">
        <v>6.0051263273526185</v>
      </c>
      <c r="D77" s="471">
        <v>7.2683998535335039</v>
      </c>
      <c r="E77" s="471">
        <v>1.739289637495423</v>
      </c>
      <c r="F77" s="471">
        <v>81.069205419260342</v>
      </c>
      <c r="G77" s="471">
        <v>71.274258513365069</v>
      </c>
      <c r="H77" s="471">
        <v>9.4837056023434645</v>
      </c>
      <c r="I77" s="471">
        <v>3.9362870743317466</v>
      </c>
      <c r="J77" s="471" t="s">
        <v>423</v>
      </c>
    </row>
    <row r="78" spans="1:16" s="950" customFormat="1">
      <c r="A78" s="999" t="s">
        <v>335</v>
      </c>
      <c r="B78" s="470">
        <v>100</v>
      </c>
      <c r="C78" s="471">
        <v>2.2393656916318441</v>
      </c>
      <c r="D78" s="471">
        <v>1.3714775527697418</v>
      </c>
      <c r="E78" s="471">
        <v>2.9036751312546878</v>
      </c>
      <c r="F78" s="471">
        <v>92.531876138433518</v>
      </c>
      <c r="G78" s="471">
        <v>86.403085824493729</v>
      </c>
      <c r="H78" s="471">
        <v>5.5823422265080893</v>
      </c>
      <c r="I78" s="471">
        <v>0.96432015429122464</v>
      </c>
      <c r="J78" s="471" t="s">
        <v>423</v>
      </c>
    </row>
    <row r="79" spans="1:16" s="950" customFormat="1">
      <c r="A79" s="999" t="s">
        <v>336</v>
      </c>
      <c r="B79" s="470">
        <v>100</v>
      </c>
      <c r="C79" s="471">
        <v>4.2918280008151619</v>
      </c>
      <c r="D79" s="471">
        <v>2.1805583859792135</v>
      </c>
      <c r="E79" s="471">
        <v>0.50132463827185658</v>
      </c>
      <c r="F79" s="471">
        <v>91.640513552068469</v>
      </c>
      <c r="G79" s="471">
        <v>79.119625025473809</v>
      </c>
      <c r="H79" s="471">
        <v>11.603831261463215</v>
      </c>
      <c r="I79" s="471">
        <v>1.3857754228652945</v>
      </c>
      <c r="J79" s="471" t="s">
        <v>423</v>
      </c>
    </row>
    <row r="80" spans="1:16" s="950" customFormat="1">
      <c r="A80" s="999" t="s">
        <v>337</v>
      </c>
      <c r="B80" s="470">
        <v>100</v>
      </c>
      <c r="C80" s="471">
        <v>28.430516311328024</v>
      </c>
      <c r="D80" s="471">
        <v>4.2640637040842542</v>
      </c>
      <c r="E80" s="471">
        <v>9.1857179553043924</v>
      </c>
      <c r="F80" s="471">
        <v>55.355766760852809</v>
      </c>
      <c r="G80" s="471">
        <v>45.096326740303105</v>
      </c>
      <c r="H80" s="471">
        <v>9.9049576162342667</v>
      </c>
      <c r="I80" s="471">
        <v>2.7639352684305165</v>
      </c>
      <c r="J80" s="471" t="s">
        <v>423</v>
      </c>
    </row>
    <row r="81" spans="1:18" s="950" customFormat="1">
      <c r="A81" s="999" t="s">
        <v>338</v>
      </c>
      <c r="B81" s="470">
        <v>100</v>
      </c>
      <c r="C81" s="471">
        <v>7.3343449671219023</v>
      </c>
      <c r="D81" s="471">
        <v>6.4997470915528579</v>
      </c>
      <c r="E81" s="471">
        <v>12.341932220536165</v>
      </c>
      <c r="F81" s="471">
        <v>69.600404653515426</v>
      </c>
      <c r="G81" s="471">
        <v>60.900354071826001</v>
      </c>
      <c r="H81" s="471">
        <v>8.4218512898330804</v>
      </c>
      <c r="I81" s="471">
        <v>4.1982802225594336</v>
      </c>
      <c r="J81" s="471" t="s">
        <v>423</v>
      </c>
    </row>
    <row r="82" spans="1:18" s="950" customFormat="1">
      <c r="A82" s="999" t="s">
        <v>339</v>
      </c>
      <c r="B82" s="470">
        <v>100</v>
      </c>
      <c r="C82" s="471">
        <v>63.28125</v>
      </c>
      <c r="D82" s="471">
        <v>5.0223214285714288</v>
      </c>
      <c r="E82" s="471">
        <v>1.6741071428571428</v>
      </c>
      <c r="F82" s="471">
        <v>26.339285714285715</v>
      </c>
      <c r="G82" s="471">
        <v>20.982142857142858</v>
      </c>
      <c r="H82" s="471">
        <v>5.2455357142857144</v>
      </c>
      <c r="I82" s="471">
        <v>3.6830357142857144</v>
      </c>
      <c r="J82" s="471" t="s">
        <v>423</v>
      </c>
    </row>
    <row r="83" spans="1:18" s="950" customFormat="1">
      <c r="A83" s="999" t="s">
        <v>340</v>
      </c>
      <c r="B83" s="470">
        <v>100</v>
      </c>
      <c r="C83" s="471">
        <v>22.037235947010384</v>
      </c>
      <c r="D83" s="471">
        <v>3.150733977801647</v>
      </c>
      <c r="E83" s="471">
        <v>1.1278195488721805</v>
      </c>
      <c r="F83" s="471">
        <v>71.285356247762266</v>
      </c>
      <c r="G83" s="471">
        <v>61.296097386322948</v>
      </c>
      <c r="H83" s="471">
        <v>9.5059076262083781</v>
      </c>
      <c r="I83" s="471">
        <v>2.3809523809523809</v>
      </c>
      <c r="J83" s="471" t="s">
        <v>423</v>
      </c>
    </row>
    <row r="84" spans="1:18" s="950" customFormat="1">
      <c r="A84" s="999" t="s">
        <v>341</v>
      </c>
      <c r="B84" s="470">
        <v>100</v>
      </c>
      <c r="C84" s="471">
        <v>8.3298451234826292</v>
      </c>
      <c r="D84" s="471">
        <v>2.2045486256453186</v>
      </c>
      <c r="E84" s="471">
        <v>4.9672108274033766</v>
      </c>
      <c r="F84" s="471">
        <v>82.879866052741733</v>
      </c>
      <c r="G84" s="471">
        <v>75.83368215431841</v>
      </c>
      <c r="H84" s="471">
        <v>6.4183061252964979</v>
      </c>
      <c r="I84" s="471">
        <v>1.618529370726943</v>
      </c>
      <c r="J84" s="471" t="s">
        <v>423</v>
      </c>
    </row>
    <row r="85" spans="1:18" s="950" customFormat="1">
      <c r="A85" s="999" t="s">
        <v>342</v>
      </c>
      <c r="B85" s="470">
        <v>100</v>
      </c>
      <c r="C85" s="471">
        <v>2.031063321385902</v>
      </c>
      <c r="D85" s="471">
        <v>1.3417884385626322</v>
      </c>
      <c r="E85" s="471">
        <v>0.40437459792298502</v>
      </c>
      <c r="F85" s="471">
        <v>95.092362834298314</v>
      </c>
      <c r="G85" s="471">
        <v>86.425879974267076</v>
      </c>
      <c r="H85" s="471">
        <v>7.9404466501240698</v>
      </c>
      <c r="I85" s="471">
        <v>1.1304108078301627</v>
      </c>
      <c r="J85" s="471" t="s">
        <v>423</v>
      </c>
    </row>
    <row r="86" spans="1:18" s="950" customFormat="1">
      <c r="A86" s="999" t="s">
        <v>343</v>
      </c>
      <c r="B86" s="470">
        <v>100</v>
      </c>
      <c r="C86" s="471">
        <v>4.5442026989809969</v>
      </c>
      <c r="D86" s="471">
        <v>3.9383090057835308</v>
      </c>
      <c r="E86" s="471">
        <v>0.93638116221426604</v>
      </c>
      <c r="F86" s="471">
        <v>87.882126136050672</v>
      </c>
      <c r="G86" s="471">
        <v>76.70063343431562</v>
      </c>
      <c r="H86" s="471">
        <v>10.658220875791793</v>
      </c>
      <c r="I86" s="471">
        <v>2.6989809969705316</v>
      </c>
      <c r="J86" s="471" t="s">
        <v>423</v>
      </c>
    </row>
    <row r="87" spans="1:18" s="950" customFormat="1" ht="20.149999999999999" customHeight="1">
      <c r="A87" s="999" t="s">
        <v>1120</v>
      </c>
      <c r="B87" s="470">
        <v>100</v>
      </c>
      <c r="C87" s="471">
        <v>10.157825480990088</v>
      </c>
      <c r="D87" s="471">
        <v>3.9569269580248068</v>
      </c>
      <c r="E87" s="471">
        <v>2.9774279196156752</v>
      </c>
      <c r="F87" s="471">
        <v>80.729251827801264</v>
      </c>
      <c r="G87" s="471">
        <v>69.916610217000297</v>
      </c>
      <c r="H87" s="471">
        <v>10.129795301830526</v>
      </c>
      <c r="I87" s="471">
        <v>2.1785678135681641</v>
      </c>
      <c r="J87" s="471" t="s">
        <v>423</v>
      </c>
    </row>
    <row r="88" spans="1:18" ht="13">
      <c r="B88" s="869"/>
      <c r="C88" s="977"/>
      <c r="D88" s="977"/>
      <c r="E88" s="977"/>
      <c r="F88" s="977"/>
      <c r="G88" s="977"/>
      <c r="H88" s="977"/>
      <c r="I88" s="977"/>
      <c r="J88" s="977"/>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1650</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1651</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1680</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1681</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1248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1162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2014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 style="14" customWidth="1"/>
    <col min="3" max="25" width="13.453125" style="14" customWidth="1"/>
    <col min="26" max="16384" width="11.453125" style="14"/>
  </cols>
  <sheetData>
    <row r="1" spans="1:26" ht="13">
      <c r="A1" s="1273" t="s">
        <v>263</v>
      </c>
      <c r="B1" s="1248"/>
    </row>
    <row r="3" spans="1:26" ht="12.75" customHeight="1">
      <c r="A3" s="1274" t="s">
        <v>207</v>
      </c>
      <c r="B3" s="1274"/>
      <c r="C3" s="15" t="s">
        <v>1353</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ht="13">
      <c r="A7" s="18"/>
      <c r="B7" s="20"/>
      <c r="C7" s="1272" t="s">
        <v>90</v>
      </c>
      <c r="D7" s="1272"/>
      <c r="E7" s="1272"/>
      <c r="F7" s="1272"/>
      <c r="G7" s="1272"/>
      <c r="H7" s="1272"/>
      <c r="I7" s="1272" t="s">
        <v>90</v>
      </c>
      <c r="J7" s="1272"/>
      <c r="K7" s="1272"/>
      <c r="L7" s="1272"/>
      <c r="M7" s="1272"/>
      <c r="N7" s="1272"/>
      <c r="O7" s="1272" t="s">
        <v>90</v>
      </c>
      <c r="P7" s="1272"/>
      <c r="Q7" s="1272"/>
      <c r="R7" s="1272"/>
      <c r="S7" s="1272"/>
      <c r="T7" s="1272"/>
      <c r="U7" s="1272" t="s">
        <v>90</v>
      </c>
      <c r="V7" s="1272"/>
      <c r="W7" s="1272"/>
      <c r="X7" s="1272"/>
      <c r="Y7" s="1272"/>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t="s">
        <v>355</v>
      </c>
      <c r="D9" s="278" t="s">
        <v>355</v>
      </c>
      <c r="E9" s="278" t="s">
        <v>355</v>
      </c>
      <c r="F9" s="278" t="s">
        <v>355</v>
      </c>
      <c r="G9" s="278" t="s">
        <v>355</v>
      </c>
      <c r="H9" s="278" t="s">
        <v>355</v>
      </c>
      <c r="I9" s="278" t="s">
        <v>355</v>
      </c>
      <c r="J9" s="278" t="s">
        <v>355</v>
      </c>
      <c r="K9" s="278" t="s">
        <v>355</v>
      </c>
      <c r="L9" s="278" t="s">
        <v>355</v>
      </c>
      <c r="M9" s="278" t="s">
        <v>355</v>
      </c>
      <c r="N9" s="278" t="s">
        <v>355</v>
      </c>
      <c r="O9" s="278" t="s">
        <v>355</v>
      </c>
      <c r="P9" s="278" t="s">
        <v>355</v>
      </c>
      <c r="Q9" s="278" t="s">
        <v>355</v>
      </c>
      <c r="R9" s="278" t="s">
        <v>355</v>
      </c>
      <c r="S9" s="278" t="s">
        <v>355</v>
      </c>
      <c r="T9" s="278" t="s">
        <v>355</v>
      </c>
      <c r="U9" s="278" t="s">
        <v>355</v>
      </c>
      <c r="V9" s="278" t="s">
        <v>355</v>
      </c>
      <c r="W9" s="278" t="s">
        <v>355</v>
      </c>
      <c r="X9" s="278" t="s">
        <v>355</v>
      </c>
      <c r="Y9" s="278" t="s">
        <v>355</v>
      </c>
      <c r="Z9" s="263"/>
    </row>
    <row r="10" spans="1:26">
      <c r="A10" s="86">
        <v>2</v>
      </c>
      <c r="B10" s="518" t="s">
        <v>280</v>
      </c>
      <c r="C10" s="509" t="s">
        <v>355</v>
      </c>
      <c r="D10" s="278" t="s">
        <v>355</v>
      </c>
      <c r="E10" s="278" t="s">
        <v>355</v>
      </c>
      <c r="F10" s="278" t="s">
        <v>355</v>
      </c>
      <c r="G10" s="278" t="s">
        <v>355</v>
      </c>
      <c r="H10" s="278" t="s">
        <v>355</v>
      </c>
      <c r="I10" s="278" t="s">
        <v>355</v>
      </c>
      <c r="J10" s="278" t="s">
        <v>355</v>
      </c>
      <c r="K10" s="278" t="s">
        <v>355</v>
      </c>
      <c r="L10" s="278" t="s">
        <v>355</v>
      </c>
      <c r="M10" s="278" t="s">
        <v>355</v>
      </c>
      <c r="N10" s="278" t="s">
        <v>355</v>
      </c>
      <c r="O10" s="278" t="s">
        <v>355</v>
      </c>
      <c r="P10" s="278" t="s">
        <v>355</v>
      </c>
      <c r="Q10" s="278" t="s">
        <v>355</v>
      </c>
      <c r="R10" s="278" t="s">
        <v>355</v>
      </c>
      <c r="S10" s="278" t="s">
        <v>355</v>
      </c>
      <c r="T10" s="278" t="s">
        <v>355</v>
      </c>
      <c r="U10" s="278" t="s">
        <v>355</v>
      </c>
      <c r="V10" s="278" t="s">
        <v>355</v>
      </c>
      <c r="W10" s="278" t="s">
        <v>355</v>
      </c>
      <c r="X10" s="278" t="s">
        <v>355</v>
      </c>
      <c r="Y10" s="278" t="s">
        <v>355</v>
      </c>
      <c r="Z10" s="263"/>
    </row>
    <row r="11" spans="1:26">
      <c r="A11" s="86">
        <v>3</v>
      </c>
      <c r="B11" s="519" t="s">
        <v>349</v>
      </c>
      <c r="C11" s="509">
        <v>0</v>
      </c>
      <c r="D11" s="278">
        <v>0</v>
      </c>
      <c r="E11" s="278">
        <v>0</v>
      </c>
      <c r="F11" s="278">
        <v>0</v>
      </c>
      <c r="G11" s="278">
        <v>0</v>
      </c>
      <c r="H11" s="278">
        <v>0</v>
      </c>
      <c r="I11" s="278">
        <v>0</v>
      </c>
      <c r="J11" s="278">
        <v>0</v>
      </c>
      <c r="K11" s="278">
        <v>0</v>
      </c>
      <c r="L11" s="278">
        <v>0</v>
      </c>
      <c r="M11" s="278">
        <v>0</v>
      </c>
      <c r="N11" s="278">
        <v>0</v>
      </c>
      <c r="O11" s="278">
        <v>0</v>
      </c>
      <c r="P11" s="278">
        <v>0</v>
      </c>
      <c r="Q11" s="278">
        <v>0</v>
      </c>
      <c r="R11" s="278">
        <v>0</v>
      </c>
      <c r="S11" s="278">
        <v>0</v>
      </c>
      <c r="T11" s="278">
        <v>0</v>
      </c>
      <c r="U11" s="278">
        <v>0</v>
      </c>
      <c r="V11" s="278">
        <v>0</v>
      </c>
      <c r="W11" s="278">
        <v>0</v>
      </c>
      <c r="X11" s="278">
        <v>0</v>
      </c>
      <c r="Y11" s="278">
        <v>0</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78">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78">
        <v>0</v>
      </c>
      <c r="Z13" s="263"/>
    </row>
    <row r="14" spans="1:26">
      <c r="A14" s="86">
        <v>6</v>
      </c>
      <c r="B14" s="790" t="s">
        <v>596</v>
      </c>
      <c r="C14" s="509">
        <v>0</v>
      </c>
      <c r="D14" s="278">
        <v>0</v>
      </c>
      <c r="E14" s="278">
        <v>0</v>
      </c>
      <c r="F14" s="278">
        <v>0</v>
      </c>
      <c r="G14" s="278">
        <v>0</v>
      </c>
      <c r="H14" s="278">
        <v>0</v>
      </c>
      <c r="I14" s="278">
        <v>0</v>
      </c>
      <c r="J14" s="278">
        <v>0</v>
      </c>
      <c r="K14" s="278">
        <v>0</v>
      </c>
      <c r="L14" s="278">
        <v>0</v>
      </c>
      <c r="M14" s="278">
        <v>0</v>
      </c>
      <c r="N14" s="278">
        <v>0</v>
      </c>
      <c r="O14" s="278">
        <v>0</v>
      </c>
      <c r="P14" s="278">
        <v>0</v>
      </c>
      <c r="Q14" s="278">
        <v>0</v>
      </c>
      <c r="R14" s="278">
        <v>0</v>
      </c>
      <c r="S14" s="278">
        <v>0</v>
      </c>
      <c r="T14" s="278">
        <v>0</v>
      </c>
      <c r="U14" s="278">
        <v>0</v>
      </c>
      <c r="V14" s="278">
        <v>0</v>
      </c>
      <c r="W14" s="278">
        <v>0</v>
      </c>
      <c r="X14" s="278">
        <v>0</v>
      </c>
      <c r="Y14" s="278">
        <v>0</v>
      </c>
      <c r="Z14" s="263"/>
    </row>
    <row r="15" spans="1:26">
      <c r="A15" s="86">
        <v>7</v>
      </c>
      <c r="B15" s="790" t="s">
        <v>264</v>
      </c>
      <c r="C15" s="509">
        <v>0</v>
      </c>
      <c r="D15" s="278">
        <v>0</v>
      </c>
      <c r="E15" s="278">
        <v>0</v>
      </c>
      <c r="F15" s="278">
        <v>0</v>
      </c>
      <c r="G15" s="278">
        <v>0</v>
      </c>
      <c r="H15" s="278">
        <v>0</v>
      </c>
      <c r="I15" s="278">
        <v>0</v>
      </c>
      <c r="J15" s="278">
        <v>0</v>
      </c>
      <c r="K15" s="278">
        <v>0</v>
      </c>
      <c r="L15" s="278">
        <v>0</v>
      </c>
      <c r="M15" s="278">
        <v>0</v>
      </c>
      <c r="N15" s="278">
        <v>0</v>
      </c>
      <c r="O15" s="278">
        <v>0</v>
      </c>
      <c r="P15" s="278">
        <v>0</v>
      </c>
      <c r="Q15" s="278">
        <v>0</v>
      </c>
      <c r="R15" s="278">
        <v>0</v>
      </c>
      <c r="S15" s="278">
        <v>0</v>
      </c>
      <c r="T15" s="278">
        <v>0</v>
      </c>
      <c r="U15" s="278">
        <v>0</v>
      </c>
      <c r="V15" s="278">
        <v>0</v>
      </c>
      <c r="W15" s="278">
        <v>0</v>
      </c>
      <c r="X15" s="278">
        <v>0</v>
      </c>
      <c r="Y15" s="278">
        <v>0</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78">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78">
        <v>0</v>
      </c>
      <c r="Z17" s="263"/>
    </row>
    <row r="18" spans="1:26">
      <c r="A18" s="86"/>
      <c r="B18" s="791" t="s">
        <v>351</v>
      </c>
      <c r="C18" s="509">
        <v>0</v>
      </c>
      <c r="D18" s="278">
        <v>0</v>
      </c>
      <c r="E18" s="278">
        <v>0</v>
      </c>
      <c r="F18" s="278">
        <v>0</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78">
        <v>0</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78">
        <v>0</v>
      </c>
      <c r="Z19" s="263"/>
    </row>
    <row r="20" spans="1:26">
      <c r="A20" s="86">
        <v>9</v>
      </c>
      <c r="B20" s="519" t="s">
        <v>135</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78">
        <v>0</v>
      </c>
      <c r="Z21" s="263"/>
    </row>
    <row r="22" spans="1:26">
      <c r="A22" s="86">
        <v>11</v>
      </c>
      <c r="B22" s="790" t="s">
        <v>313</v>
      </c>
      <c r="C22" s="509" t="s">
        <v>355</v>
      </c>
      <c r="D22" s="278" t="s">
        <v>355</v>
      </c>
      <c r="E22" s="278" t="s">
        <v>355</v>
      </c>
      <c r="F22" s="278" t="s">
        <v>355</v>
      </c>
      <c r="G22" s="278" t="s">
        <v>355</v>
      </c>
      <c r="H22" s="278" t="s">
        <v>355</v>
      </c>
      <c r="I22" s="278" t="s">
        <v>355</v>
      </c>
      <c r="J22" s="278" t="s">
        <v>355</v>
      </c>
      <c r="K22" s="278" t="s">
        <v>355</v>
      </c>
      <c r="L22" s="278" t="s">
        <v>355</v>
      </c>
      <c r="M22" s="278" t="s">
        <v>355</v>
      </c>
      <c r="N22" s="278" t="s">
        <v>355</v>
      </c>
      <c r="O22" s="278" t="s">
        <v>355</v>
      </c>
      <c r="P22" s="278" t="s">
        <v>355</v>
      </c>
      <c r="Q22" s="278" t="s">
        <v>355</v>
      </c>
      <c r="R22" s="278" t="s">
        <v>355</v>
      </c>
      <c r="S22" s="278" t="s">
        <v>355</v>
      </c>
      <c r="T22" s="278" t="s">
        <v>355</v>
      </c>
      <c r="U22" s="278" t="s">
        <v>355</v>
      </c>
      <c r="V22" s="278" t="s">
        <v>355</v>
      </c>
      <c r="W22" s="278" t="s">
        <v>355</v>
      </c>
      <c r="X22" s="278" t="s">
        <v>355</v>
      </c>
      <c r="Y22" s="278" t="s">
        <v>355</v>
      </c>
      <c r="Z22" s="263"/>
    </row>
    <row r="23" spans="1:26">
      <c r="A23" s="86">
        <v>12</v>
      </c>
      <c r="B23" s="791" t="s">
        <v>266</v>
      </c>
      <c r="C23" s="510" t="s">
        <v>355</v>
      </c>
      <c r="D23" s="278" t="s">
        <v>355</v>
      </c>
      <c r="E23" s="278" t="s">
        <v>355</v>
      </c>
      <c r="F23" s="278" t="s">
        <v>355</v>
      </c>
      <c r="G23" s="278" t="s">
        <v>355</v>
      </c>
      <c r="H23" s="292" t="s">
        <v>355</v>
      </c>
      <c r="I23" s="292" t="s">
        <v>355</v>
      </c>
      <c r="J23" s="292" t="s">
        <v>355</v>
      </c>
      <c r="K23" s="278" t="s">
        <v>355</v>
      </c>
      <c r="L23" s="278" t="s">
        <v>355</v>
      </c>
      <c r="M23" s="278" t="s">
        <v>355</v>
      </c>
      <c r="N23" s="278" t="s">
        <v>355</v>
      </c>
      <c r="O23" s="278" t="s">
        <v>355</v>
      </c>
      <c r="P23" s="278" t="s">
        <v>355</v>
      </c>
      <c r="Q23" s="278" t="s">
        <v>355</v>
      </c>
      <c r="R23" s="278" t="s">
        <v>355</v>
      </c>
      <c r="S23" s="278" t="s">
        <v>355</v>
      </c>
      <c r="T23" s="278" t="s">
        <v>355</v>
      </c>
      <c r="U23" s="278" t="s">
        <v>355</v>
      </c>
      <c r="V23" s="278" t="s">
        <v>355</v>
      </c>
      <c r="W23" s="278" t="s">
        <v>355</v>
      </c>
      <c r="X23" s="278" t="s">
        <v>355</v>
      </c>
      <c r="Y23" s="278" t="s">
        <v>355</v>
      </c>
      <c r="Z23" s="263"/>
    </row>
    <row r="24" spans="1:26">
      <c r="A24" s="86">
        <v>13</v>
      </c>
      <c r="B24" s="792" t="s">
        <v>267</v>
      </c>
      <c r="C24" s="510" t="s">
        <v>355</v>
      </c>
      <c r="D24" s="278" t="s">
        <v>355</v>
      </c>
      <c r="E24" s="278" t="s">
        <v>355</v>
      </c>
      <c r="F24" s="278" t="s">
        <v>355</v>
      </c>
      <c r="G24" s="278" t="s">
        <v>355</v>
      </c>
      <c r="H24" s="292" t="s">
        <v>355</v>
      </c>
      <c r="I24" s="292" t="s">
        <v>355</v>
      </c>
      <c r="J24" s="292" t="s">
        <v>355</v>
      </c>
      <c r="K24" s="278" t="s">
        <v>355</v>
      </c>
      <c r="L24" s="278" t="s">
        <v>355</v>
      </c>
      <c r="M24" s="278" t="s">
        <v>355</v>
      </c>
      <c r="N24" s="278" t="s">
        <v>355</v>
      </c>
      <c r="O24" s="278" t="s">
        <v>355</v>
      </c>
      <c r="P24" s="278" t="s">
        <v>355</v>
      </c>
      <c r="Q24" s="278" t="s">
        <v>355</v>
      </c>
      <c r="R24" s="278" t="s">
        <v>355</v>
      </c>
      <c r="S24" s="278" t="s">
        <v>355</v>
      </c>
      <c r="T24" s="278" t="s">
        <v>355</v>
      </c>
      <c r="U24" s="278" t="s">
        <v>355</v>
      </c>
      <c r="V24" s="278" t="s">
        <v>355</v>
      </c>
      <c r="W24" s="278" t="s">
        <v>355</v>
      </c>
      <c r="X24" s="278" t="s">
        <v>355</v>
      </c>
      <c r="Y24" s="278" t="s">
        <v>355</v>
      </c>
      <c r="Z24" s="263"/>
    </row>
    <row r="25" spans="1:26" ht="25.5" customHeight="1">
      <c r="A25" s="520">
        <v>14</v>
      </c>
      <c r="B25" s="793" t="s">
        <v>172</v>
      </c>
      <c r="C25" s="510" t="s">
        <v>355</v>
      </c>
      <c r="D25" s="278" t="s">
        <v>355</v>
      </c>
      <c r="E25" s="278" t="s">
        <v>355</v>
      </c>
      <c r="F25" s="278" t="s">
        <v>355</v>
      </c>
      <c r="G25" s="278" t="s">
        <v>355</v>
      </c>
      <c r="H25" s="292" t="s">
        <v>355</v>
      </c>
      <c r="I25" s="292" t="s">
        <v>355</v>
      </c>
      <c r="J25" s="292" t="s">
        <v>355</v>
      </c>
      <c r="K25" s="278" t="s">
        <v>355</v>
      </c>
      <c r="L25" s="278" t="s">
        <v>355</v>
      </c>
      <c r="M25" s="278" t="s">
        <v>355</v>
      </c>
      <c r="N25" s="278" t="s">
        <v>355</v>
      </c>
      <c r="O25" s="278" t="s">
        <v>355</v>
      </c>
      <c r="P25" s="278" t="s">
        <v>355</v>
      </c>
      <c r="Q25" s="278" t="s">
        <v>355</v>
      </c>
      <c r="R25" s="278" t="s">
        <v>355</v>
      </c>
      <c r="S25" s="278" t="s">
        <v>355</v>
      </c>
      <c r="T25" s="278" t="s">
        <v>355</v>
      </c>
      <c r="U25" s="278" t="s">
        <v>355</v>
      </c>
      <c r="V25" s="278" t="s">
        <v>355</v>
      </c>
      <c r="W25" s="278" t="s">
        <v>355</v>
      </c>
      <c r="X25" s="278" t="s">
        <v>355</v>
      </c>
      <c r="Y25" s="278" t="s">
        <v>355</v>
      </c>
      <c r="Z25" s="263"/>
    </row>
    <row r="26" spans="1:26">
      <c r="A26" s="86"/>
      <c r="B26" s="792" t="s">
        <v>354</v>
      </c>
      <c r="C26" s="510">
        <v>0</v>
      </c>
      <c r="D26" s="278">
        <v>0</v>
      </c>
      <c r="E26" s="278">
        <v>0</v>
      </c>
      <c r="F26" s="278">
        <v>0</v>
      </c>
      <c r="G26" s="278">
        <v>0</v>
      </c>
      <c r="H26" s="292">
        <v>0</v>
      </c>
      <c r="I26" s="292">
        <v>0</v>
      </c>
      <c r="J26" s="292">
        <v>0</v>
      </c>
      <c r="K26" s="278">
        <v>0</v>
      </c>
      <c r="L26" s="278">
        <v>0</v>
      </c>
      <c r="M26" s="278">
        <v>0</v>
      </c>
      <c r="N26" s="278">
        <v>0</v>
      </c>
      <c r="O26" s="278">
        <v>0</v>
      </c>
      <c r="P26" s="278">
        <v>0</v>
      </c>
      <c r="Q26" s="278">
        <v>0</v>
      </c>
      <c r="R26" s="278">
        <v>0</v>
      </c>
      <c r="S26" s="278">
        <v>0</v>
      </c>
      <c r="T26" s="278">
        <v>0</v>
      </c>
      <c r="U26" s="278">
        <v>0</v>
      </c>
      <c r="V26" s="278">
        <v>0</v>
      </c>
      <c r="W26" s="278">
        <v>0</v>
      </c>
      <c r="X26" s="278">
        <v>0</v>
      </c>
      <c r="Y26" s="278">
        <v>0</v>
      </c>
      <c r="Z26" s="263"/>
    </row>
    <row r="27" spans="1:26" ht="25.5" customHeight="1">
      <c r="A27" s="86"/>
      <c r="B27" s="793" t="s">
        <v>168</v>
      </c>
      <c r="C27" s="509">
        <v>0</v>
      </c>
      <c r="D27" s="278">
        <v>0</v>
      </c>
      <c r="E27" s="278">
        <v>0</v>
      </c>
      <c r="F27" s="278">
        <v>0</v>
      </c>
      <c r="G27" s="278">
        <v>0</v>
      </c>
      <c r="H27" s="278">
        <v>0</v>
      </c>
      <c r="I27" s="278">
        <v>0</v>
      </c>
      <c r="J27" s="278">
        <v>0</v>
      </c>
      <c r="K27" s="278">
        <v>0</v>
      </c>
      <c r="L27" s="278">
        <v>0</v>
      </c>
      <c r="M27" s="278">
        <v>0</v>
      </c>
      <c r="N27" s="278">
        <v>0</v>
      </c>
      <c r="O27" s="278">
        <v>0</v>
      </c>
      <c r="P27" s="278">
        <v>0</v>
      </c>
      <c r="Q27" s="278">
        <v>0</v>
      </c>
      <c r="R27" s="278">
        <v>0</v>
      </c>
      <c r="S27" s="278">
        <v>0</v>
      </c>
      <c r="T27" s="278">
        <v>0</v>
      </c>
      <c r="U27" s="278">
        <v>0</v>
      </c>
      <c r="V27" s="278">
        <v>0</v>
      </c>
      <c r="W27" s="278">
        <v>0</v>
      </c>
      <c r="X27" s="278">
        <v>0</v>
      </c>
      <c r="Y27" s="278">
        <v>0</v>
      </c>
      <c r="Z27" s="263"/>
    </row>
    <row r="28" spans="1:26">
      <c r="A28" s="86"/>
      <c r="B28" s="792" t="s">
        <v>268</v>
      </c>
      <c r="C28" s="509">
        <v>0</v>
      </c>
      <c r="D28" s="278">
        <v>0</v>
      </c>
      <c r="E28" s="278">
        <v>0</v>
      </c>
      <c r="F28" s="278">
        <v>0</v>
      </c>
      <c r="G28" s="278">
        <v>0</v>
      </c>
      <c r="H28" s="278">
        <v>0</v>
      </c>
      <c r="I28" s="278">
        <v>0</v>
      </c>
      <c r="J28" s="278">
        <v>0</v>
      </c>
      <c r="K28" s="278">
        <v>0</v>
      </c>
      <c r="L28" s="278">
        <v>0</v>
      </c>
      <c r="M28" s="278">
        <v>0</v>
      </c>
      <c r="N28" s="278">
        <v>0</v>
      </c>
      <c r="O28" s="278">
        <v>0</v>
      </c>
      <c r="P28" s="278">
        <v>0</v>
      </c>
      <c r="Q28" s="278">
        <v>0</v>
      </c>
      <c r="R28" s="278">
        <v>0</v>
      </c>
      <c r="S28" s="278">
        <v>0</v>
      </c>
      <c r="T28" s="278">
        <v>0</v>
      </c>
      <c r="U28" s="278">
        <v>0</v>
      </c>
      <c r="V28" s="278">
        <v>0</v>
      </c>
      <c r="W28" s="278">
        <v>0</v>
      </c>
      <c r="X28" s="278">
        <v>0</v>
      </c>
      <c r="Y28" s="278">
        <v>0</v>
      </c>
      <c r="Z28" s="263"/>
    </row>
    <row r="29" spans="1:26">
      <c r="A29" s="86">
        <v>16</v>
      </c>
      <c r="B29" s="791" t="s">
        <v>269</v>
      </c>
      <c r="C29" s="509">
        <v>0</v>
      </c>
      <c r="D29" s="278">
        <v>0</v>
      </c>
      <c r="E29" s="278">
        <v>0</v>
      </c>
      <c r="F29" s="278">
        <v>0</v>
      </c>
      <c r="G29" s="278">
        <v>0</v>
      </c>
      <c r="H29" s="278">
        <v>0</v>
      </c>
      <c r="I29" s="278">
        <v>0</v>
      </c>
      <c r="J29" s="278">
        <v>0</v>
      </c>
      <c r="K29" s="278">
        <v>0</v>
      </c>
      <c r="L29" s="278">
        <v>0</v>
      </c>
      <c r="M29" s="278">
        <v>0</v>
      </c>
      <c r="N29" s="278">
        <v>0</v>
      </c>
      <c r="O29" s="278">
        <v>0</v>
      </c>
      <c r="P29" s="278">
        <v>0</v>
      </c>
      <c r="Q29" s="278">
        <v>0</v>
      </c>
      <c r="R29" s="278">
        <v>0</v>
      </c>
      <c r="S29" s="278">
        <v>0</v>
      </c>
      <c r="T29" s="278">
        <v>0</v>
      </c>
      <c r="U29" s="278">
        <v>0</v>
      </c>
      <c r="V29" s="278">
        <v>0</v>
      </c>
      <c r="W29" s="278">
        <v>0</v>
      </c>
      <c r="X29" s="278">
        <v>0</v>
      </c>
      <c r="Y29" s="278">
        <v>0</v>
      </c>
      <c r="Z29" s="263"/>
    </row>
    <row r="30" spans="1:26">
      <c r="A30" s="86">
        <v>17</v>
      </c>
      <c r="B30" s="792" t="s">
        <v>270</v>
      </c>
      <c r="C30" s="509">
        <v>0</v>
      </c>
      <c r="D30" s="278">
        <v>0</v>
      </c>
      <c r="E30" s="278">
        <v>0</v>
      </c>
      <c r="F30" s="278">
        <v>0</v>
      </c>
      <c r="G30" s="278">
        <v>0</v>
      </c>
      <c r="H30" s="278">
        <v>0</v>
      </c>
      <c r="I30" s="278">
        <v>0</v>
      </c>
      <c r="J30" s="278">
        <v>0</v>
      </c>
      <c r="K30" s="278">
        <v>0</v>
      </c>
      <c r="L30" s="278">
        <v>0</v>
      </c>
      <c r="M30" s="278">
        <v>0</v>
      </c>
      <c r="N30" s="278">
        <v>0</v>
      </c>
      <c r="O30" s="278">
        <v>0</v>
      </c>
      <c r="P30" s="278">
        <v>0</v>
      </c>
      <c r="Q30" s="278">
        <v>0</v>
      </c>
      <c r="R30" s="278">
        <v>0</v>
      </c>
      <c r="S30" s="278">
        <v>0</v>
      </c>
      <c r="T30" s="278">
        <v>0</v>
      </c>
      <c r="U30" s="278">
        <v>0</v>
      </c>
      <c r="V30" s="278">
        <v>0</v>
      </c>
      <c r="W30" s="278">
        <v>0</v>
      </c>
      <c r="X30" s="278">
        <v>0</v>
      </c>
      <c r="Y30" s="278">
        <v>0</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78">
        <v>0</v>
      </c>
      <c r="Z31" s="263"/>
    </row>
    <row r="32" spans="1:26">
      <c r="A32" s="86">
        <v>19</v>
      </c>
      <c r="B32" s="792" t="s">
        <v>356</v>
      </c>
      <c r="C32" s="509">
        <v>0</v>
      </c>
      <c r="D32" s="278">
        <v>0</v>
      </c>
      <c r="E32" s="278">
        <v>0</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78">
        <v>0</v>
      </c>
      <c r="Z32" s="263"/>
    </row>
    <row r="33" spans="1:26">
      <c r="A33" s="86"/>
      <c r="B33" s="792" t="s">
        <v>272</v>
      </c>
      <c r="C33" s="509">
        <v>0</v>
      </c>
      <c r="D33" s="278">
        <v>0</v>
      </c>
      <c r="E33" s="278">
        <v>0</v>
      </c>
      <c r="F33" s="278">
        <v>0</v>
      </c>
      <c r="G33" s="278">
        <v>0</v>
      </c>
      <c r="H33" s="278">
        <v>0</v>
      </c>
      <c r="I33" s="278">
        <v>0</v>
      </c>
      <c r="J33" s="278">
        <v>0</v>
      </c>
      <c r="K33" s="278">
        <v>0</v>
      </c>
      <c r="L33" s="278">
        <v>0</v>
      </c>
      <c r="M33" s="278">
        <v>0</v>
      </c>
      <c r="N33" s="278">
        <v>0</v>
      </c>
      <c r="O33" s="278">
        <v>0</v>
      </c>
      <c r="P33" s="278">
        <v>0</v>
      </c>
      <c r="Q33" s="278">
        <v>0</v>
      </c>
      <c r="R33" s="278">
        <v>0</v>
      </c>
      <c r="S33" s="278">
        <v>0</v>
      </c>
      <c r="T33" s="278">
        <v>0</v>
      </c>
      <c r="U33" s="278">
        <v>0</v>
      </c>
      <c r="V33" s="278">
        <v>0</v>
      </c>
      <c r="W33" s="278">
        <v>0</v>
      </c>
      <c r="X33" s="278">
        <v>0</v>
      </c>
      <c r="Y33" s="278">
        <v>0</v>
      </c>
      <c r="Z33" s="263"/>
    </row>
    <row r="34" spans="1:26" ht="25.5" customHeight="1">
      <c r="A34" s="86"/>
      <c r="B34" s="793" t="s">
        <v>169</v>
      </c>
      <c r="C34" s="509">
        <v>0</v>
      </c>
      <c r="D34" s="278">
        <v>0</v>
      </c>
      <c r="E34" s="278">
        <v>0</v>
      </c>
      <c r="F34" s="278">
        <v>0</v>
      </c>
      <c r="G34" s="278">
        <v>0</v>
      </c>
      <c r="H34" s="278">
        <v>0</v>
      </c>
      <c r="I34" s="278">
        <v>0</v>
      </c>
      <c r="J34" s="278">
        <v>0</v>
      </c>
      <c r="K34" s="278">
        <v>0</v>
      </c>
      <c r="L34" s="278">
        <v>0</v>
      </c>
      <c r="M34" s="278">
        <v>0</v>
      </c>
      <c r="N34" s="278">
        <v>0</v>
      </c>
      <c r="O34" s="278">
        <v>0</v>
      </c>
      <c r="P34" s="278">
        <v>0</v>
      </c>
      <c r="Q34" s="278">
        <v>0</v>
      </c>
      <c r="R34" s="278">
        <v>0</v>
      </c>
      <c r="S34" s="278">
        <v>0</v>
      </c>
      <c r="T34" s="278">
        <v>0</v>
      </c>
      <c r="U34" s="278">
        <v>0</v>
      </c>
      <c r="V34" s="278">
        <v>0</v>
      </c>
      <c r="W34" s="278">
        <v>0</v>
      </c>
      <c r="X34" s="278">
        <v>0</v>
      </c>
      <c r="Y34" s="278">
        <v>0</v>
      </c>
      <c r="Z34" s="263"/>
    </row>
    <row r="35" spans="1:26">
      <c r="A35" s="86"/>
      <c r="B35" s="792" t="s">
        <v>362</v>
      </c>
      <c r="C35" s="509">
        <v>0</v>
      </c>
      <c r="D35" s="278">
        <v>0</v>
      </c>
      <c r="E35" s="278">
        <v>0</v>
      </c>
      <c r="F35" s="278">
        <v>0</v>
      </c>
      <c r="G35" s="278">
        <v>0</v>
      </c>
      <c r="H35" s="278">
        <v>0</v>
      </c>
      <c r="I35" s="278">
        <v>0</v>
      </c>
      <c r="J35" s="278">
        <v>0</v>
      </c>
      <c r="K35" s="278">
        <v>0</v>
      </c>
      <c r="L35" s="278">
        <v>0</v>
      </c>
      <c r="M35" s="278">
        <v>0</v>
      </c>
      <c r="N35" s="278">
        <v>0</v>
      </c>
      <c r="O35" s="278">
        <v>0</v>
      </c>
      <c r="P35" s="278">
        <v>0</v>
      </c>
      <c r="Q35" s="278">
        <v>0</v>
      </c>
      <c r="R35" s="278">
        <v>0</v>
      </c>
      <c r="S35" s="278">
        <v>0</v>
      </c>
      <c r="T35" s="278">
        <v>0</v>
      </c>
      <c r="U35" s="278">
        <v>0</v>
      </c>
      <c r="V35" s="278">
        <v>0</v>
      </c>
      <c r="W35" s="278">
        <v>0</v>
      </c>
      <c r="X35" s="278">
        <v>0</v>
      </c>
      <c r="Y35" s="278">
        <v>0</v>
      </c>
      <c r="Z35" s="263"/>
    </row>
    <row r="36" spans="1:26">
      <c r="A36" s="86">
        <v>21</v>
      </c>
      <c r="B36" s="518" t="s">
        <v>281</v>
      </c>
      <c r="C36" s="509" t="s">
        <v>355</v>
      </c>
      <c r="D36" s="278" t="s">
        <v>355</v>
      </c>
      <c r="E36" s="278" t="s">
        <v>355</v>
      </c>
      <c r="F36" s="278" t="s">
        <v>355</v>
      </c>
      <c r="G36" s="278" t="s">
        <v>355</v>
      </c>
      <c r="H36" s="278" t="s">
        <v>355</v>
      </c>
      <c r="I36" s="278" t="s">
        <v>355</v>
      </c>
      <c r="J36" s="278" t="s">
        <v>355</v>
      </c>
      <c r="K36" s="278" t="s">
        <v>355</v>
      </c>
      <c r="L36" s="278" t="s">
        <v>355</v>
      </c>
      <c r="M36" s="278" t="s">
        <v>355</v>
      </c>
      <c r="N36" s="278" t="s">
        <v>355</v>
      </c>
      <c r="O36" s="278" t="s">
        <v>355</v>
      </c>
      <c r="P36" s="278" t="s">
        <v>355</v>
      </c>
      <c r="Q36" s="278" t="s">
        <v>355</v>
      </c>
      <c r="R36" s="278" t="s">
        <v>355</v>
      </c>
      <c r="S36" s="278" t="s">
        <v>355</v>
      </c>
      <c r="T36" s="278" t="s">
        <v>355</v>
      </c>
      <c r="U36" s="278" t="s">
        <v>355</v>
      </c>
      <c r="V36" s="278" t="s">
        <v>355</v>
      </c>
      <c r="W36" s="278" t="s">
        <v>355</v>
      </c>
      <c r="X36" s="278" t="s">
        <v>355</v>
      </c>
      <c r="Y36" s="278" t="s">
        <v>355</v>
      </c>
      <c r="Z36" s="263"/>
    </row>
    <row r="37" spans="1:26">
      <c r="A37" s="86">
        <v>22</v>
      </c>
      <c r="B37" s="519" t="s">
        <v>273</v>
      </c>
      <c r="C37" s="510" t="s">
        <v>355</v>
      </c>
      <c r="D37" s="278" t="s">
        <v>355</v>
      </c>
      <c r="E37" s="278" t="s">
        <v>355</v>
      </c>
      <c r="F37" s="278" t="s">
        <v>355</v>
      </c>
      <c r="G37" s="278" t="s">
        <v>355</v>
      </c>
      <c r="H37" s="292" t="s">
        <v>355</v>
      </c>
      <c r="I37" s="292" t="s">
        <v>355</v>
      </c>
      <c r="J37" s="292" t="s">
        <v>355</v>
      </c>
      <c r="K37" s="278" t="s">
        <v>355</v>
      </c>
      <c r="L37" s="278" t="s">
        <v>355</v>
      </c>
      <c r="M37" s="278" t="s">
        <v>355</v>
      </c>
      <c r="N37" s="278" t="s">
        <v>355</v>
      </c>
      <c r="O37" s="278" t="s">
        <v>355</v>
      </c>
      <c r="P37" s="278" t="s">
        <v>355</v>
      </c>
      <c r="Q37" s="278" t="s">
        <v>355</v>
      </c>
      <c r="R37" s="278" t="s">
        <v>355</v>
      </c>
      <c r="S37" s="278" t="s">
        <v>355</v>
      </c>
      <c r="T37" s="278" t="s">
        <v>355</v>
      </c>
      <c r="U37" s="278" t="s">
        <v>355</v>
      </c>
      <c r="V37" s="278" t="s">
        <v>355</v>
      </c>
      <c r="W37" s="278" t="s">
        <v>355</v>
      </c>
      <c r="X37" s="278" t="s">
        <v>355</v>
      </c>
      <c r="Y37" s="278" t="s">
        <v>355</v>
      </c>
      <c r="Z37" s="263"/>
    </row>
    <row r="38" spans="1:26">
      <c r="A38" s="86">
        <v>23</v>
      </c>
      <c r="B38" s="790" t="s">
        <v>274</v>
      </c>
      <c r="C38" s="509" t="s">
        <v>355</v>
      </c>
      <c r="D38" s="278" t="s">
        <v>355</v>
      </c>
      <c r="E38" s="278" t="s">
        <v>355</v>
      </c>
      <c r="F38" s="278" t="s">
        <v>355</v>
      </c>
      <c r="G38" s="278" t="s">
        <v>355</v>
      </c>
      <c r="H38" s="278" t="s">
        <v>355</v>
      </c>
      <c r="I38" s="278" t="s">
        <v>355</v>
      </c>
      <c r="J38" s="278" t="s">
        <v>355</v>
      </c>
      <c r="K38" s="278" t="s">
        <v>355</v>
      </c>
      <c r="L38" s="278" t="s">
        <v>355</v>
      </c>
      <c r="M38" s="278" t="s">
        <v>355</v>
      </c>
      <c r="N38" s="278" t="s">
        <v>355</v>
      </c>
      <c r="O38" s="278" t="s">
        <v>355</v>
      </c>
      <c r="P38" s="278" t="s">
        <v>355</v>
      </c>
      <c r="Q38" s="278" t="s">
        <v>355</v>
      </c>
      <c r="R38" s="278" t="s">
        <v>355</v>
      </c>
      <c r="S38" s="278" t="s">
        <v>355</v>
      </c>
      <c r="T38" s="278" t="s">
        <v>355</v>
      </c>
      <c r="U38" s="278" t="s">
        <v>355</v>
      </c>
      <c r="V38" s="278" t="s">
        <v>355</v>
      </c>
      <c r="W38" s="278" t="s">
        <v>355</v>
      </c>
      <c r="X38" s="278" t="s">
        <v>355</v>
      </c>
      <c r="Y38" s="278" t="s">
        <v>355</v>
      </c>
      <c r="Z38" s="263"/>
    </row>
    <row r="39" spans="1:26">
      <c r="A39" s="86"/>
      <c r="B39" s="791" t="s">
        <v>363</v>
      </c>
      <c r="C39" s="509" t="s">
        <v>355</v>
      </c>
      <c r="D39" s="278" t="s">
        <v>355</v>
      </c>
      <c r="E39" s="278" t="s">
        <v>355</v>
      </c>
      <c r="F39" s="278" t="s">
        <v>355</v>
      </c>
      <c r="G39" s="278" t="s">
        <v>355</v>
      </c>
      <c r="H39" s="278" t="s">
        <v>355</v>
      </c>
      <c r="I39" s="278" t="s">
        <v>355</v>
      </c>
      <c r="J39" s="278" t="s">
        <v>355</v>
      </c>
      <c r="K39" s="278" t="s">
        <v>355</v>
      </c>
      <c r="L39" s="278" t="s">
        <v>355</v>
      </c>
      <c r="M39" s="278" t="s">
        <v>355</v>
      </c>
      <c r="N39" s="278" t="s">
        <v>355</v>
      </c>
      <c r="O39" s="278" t="s">
        <v>355</v>
      </c>
      <c r="P39" s="278" t="s">
        <v>355</v>
      </c>
      <c r="Q39" s="278" t="s">
        <v>355</v>
      </c>
      <c r="R39" s="278" t="s">
        <v>355</v>
      </c>
      <c r="S39" s="278" t="s">
        <v>355</v>
      </c>
      <c r="T39" s="278" t="s">
        <v>355</v>
      </c>
      <c r="U39" s="278" t="s">
        <v>355</v>
      </c>
      <c r="V39" s="278" t="s">
        <v>355</v>
      </c>
      <c r="W39" s="278" t="s">
        <v>355</v>
      </c>
      <c r="X39" s="278" t="s">
        <v>355</v>
      </c>
      <c r="Y39" s="278" t="s">
        <v>355</v>
      </c>
      <c r="Z39" s="263"/>
    </row>
    <row r="40" spans="1:26">
      <c r="A40" s="86"/>
      <c r="B40" s="791" t="s">
        <v>364</v>
      </c>
      <c r="C40" s="509" t="s">
        <v>355</v>
      </c>
      <c r="D40" s="278" t="s">
        <v>355</v>
      </c>
      <c r="E40" s="278" t="s">
        <v>355</v>
      </c>
      <c r="F40" s="278" t="s">
        <v>355</v>
      </c>
      <c r="G40" s="278" t="s">
        <v>355</v>
      </c>
      <c r="H40" s="278" t="s">
        <v>355</v>
      </c>
      <c r="I40" s="278" t="s">
        <v>355</v>
      </c>
      <c r="J40" s="278" t="s">
        <v>355</v>
      </c>
      <c r="K40" s="278" t="s">
        <v>355</v>
      </c>
      <c r="L40" s="278" t="s">
        <v>355</v>
      </c>
      <c r="M40" s="278" t="s">
        <v>355</v>
      </c>
      <c r="N40" s="278" t="s">
        <v>355</v>
      </c>
      <c r="O40" s="278" t="s">
        <v>355</v>
      </c>
      <c r="P40" s="278" t="s">
        <v>355</v>
      </c>
      <c r="Q40" s="278" t="s">
        <v>355</v>
      </c>
      <c r="R40" s="278" t="s">
        <v>355</v>
      </c>
      <c r="S40" s="278" t="s">
        <v>355</v>
      </c>
      <c r="T40" s="278" t="s">
        <v>355</v>
      </c>
      <c r="U40" s="278" t="s">
        <v>355</v>
      </c>
      <c r="V40" s="278" t="s">
        <v>355</v>
      </c>
      <c r="W40" s="278" t="s">
        <v>355</v>
      </c>
      <c r="X40" s="278" t="s">
        <v>355</v>
      </c>
      <c r="Y40" s="278" t="s">
        <v>355</v>
      </c>
      <c r="Z40" s="263"/>
    </row>
    <row r="41" spans="1:26">
      <c r="A41" s="86">
        <v>24</v>
      </c>
      <c r="B41" s="790" t="s">
        <v>365</v>
      </c>
      <c r="C41" s="509" t="s">
        <v>355</v>
      </c>
      <c r="D41" s="278" t="s">
        <v>355</v>
      </c>
      <c r="E41" s="278" t="s">
        <v>355</v>
      </c>
      <c r="F41" s="278" t="s">
        <v>355</v>
      </c>
      <c r="G41" s="278" t="s">
        <v>355</v>
      </c>
      <c r="H41" s="278" t="s">
        <v>355</v>
      </c>
      <c r="I41" s="278" t="s">
        <v>355</v>
      </c>
      <c r="J41" s="278" t="s">
        <v>355</v>
      </c>
      <c r="K41" s="278" t="s">
        <v>355</v>
      </c>
      <c r="L41" s="278" t="s">
        <v>355</v>
      </c>
      <c r="M41" s="278" t="s">
        <v>355</v>
      </c>
      <c r="N41" s="278" t="s">
        <v>355</v>
      </c>
      <c r="O41" s="278" t="s">
        <v>355</v>
      </c>
      <c r="P41" s="278" t="s">
        <v>355</v>
      </c>
      <c r="Q41" s="278" t="s">
        <v>355</v>
      </c>
      <c r="R41" s="278" t="s">
        <v>355</v>
      </c>
      <c r="S41" s="278" t="s">
        <v>355</v>
      </c>
      <c r="T41" s="278" t="s">
        <v>355</v>
      </c>
      <c r="U41" s="278" t="s">
        <v>355</v>
      </c>
      <c r="V41" s="278" t="s">
        <v>355</v>
      </c>
      <c r="W41" s="278" t="s">
        <v>355</v>
      </c>
      <c r="X41" s="278" t="s">
        <v>355</v>
      </c>
      <c r="Y41" s="278" t="s">
        <v>355</v>
      </c>
      <c r="Z41" s="263"/>
    </row>
    <row r="42" spans="1:26">
      <c r="A42" s="86">
        <v>25</v>
      </c>
      <c r="B42" s="790" t="s">
        <v>366</v>
      </c>
      <c r="C42" s="509" t="s">
        <v>355</v>
      </c>
      <c r="D42" s="278" t="s">
        <v>355</v>
      </c>
      <c r="E42" s="278" t="s">
        <v>355</v>
      </c>
      <c r="F42" s="278" t="s">
        <v>355</v>
      </c>
      <c r="G42" s="278" t="s">
        <v>355</v>
      </c>
      <c r="H42" s="278" t="s">
        <v>355</v>
      </c>
      <c r="I42" s="278" t="s">
        <v>355</v>
      </c>
      <c r="J42" s="278" t="s">
        <v>355</v>
      </c>
      <c r="K42" s="278" t="s">
        <v>355</v>
      </c>
      <c r="L42" s="278" t="s">
        <v>355</v>
      </c>
      <c r="M42" s="278" t="s">
        <v>355</v>
      </c>
      <c r="N42" s="278" t="s">
        <v>355</v>
      </c>
      <c r="O42" s="278" t="s">
        <v>355</v>
      </c>
      <c r="P42" s="278" t="s">
        <v>355</v>
      </c>
      <c r="Q42" s="278" t="s">
        <v>355</v>
      </c>
      <c r="R42" s="278" t="s">
        <v>355</v>
      </c>
      <c r="S42" s="278" t="s">
        <v>355</v>
      </c>
      <c r="T42" s="278" t="s">
        <v>355</v>
      </c>
      <c r="U42" s="278" t="s">
        <v>355</v>
      </c>
      <c r="V42" s="278" t="s">
        <v>355</v>
      </c>
      <c r="W42" s="278" t="s">
        <v>355</v>
      </c>
      <c r="X42" s="278" t="s">
        <v>355</v>
      </c>
      <c r="Y42" s="278" t="s">
        <v>355</v>
      </c>
      <c r="Z42" s="263"/>
    </row>
    <row r="43" spans="1:26">
      <c r="A43" s="86">
        <v>26</v>
      </c>
      <c r="B43" s="790" t="s">
        <v>275</v>
      </c>
      <c r="C43" s="509" t="s">
        <v>355</v>
      </c>
      <c r="D43" s="278" t="s">
        <v>355</v>
      </c>
      <c r="E43" s="278" t="s">
        <v>355</v>
      </c>
      <c r="F43" s="278" t="s">
        <v>355</v>
      </c>
      <c r="G43" s="278" t="s">
        <v>355</v>
      </c>
      <c r="H43" s="278" t="s">
        <v>355</v>
      </c>
      <c r="I43" s="278" t="s">
        <v>355</v>
      </c>
      <c r="J43" s="278" t="s">
        <v>355</v>
      </c>
      <c r="K43" s="278" t="s">
        <v>355</v>
      </c>
      <c r="L43" s="278" t="s">
        <v>355</v>
      </c>
      <c r="M43" s="278" t="s">
        <v>355</v>
      </c>
      <c r="N43" s="278" t="s">
        <v>355</v>
      </c>
      <c r="O43" s="278" t="s">
        <v>355</v>
      </c>
      <c r="P43" s="278" t="s">
        <v>355</v>
      </c>
      <c r="Q43" s="278" t="s">
        <v>355</v>
      </c>
      <c r="R43" s="278" t="s">
        <v>355</v>
      </c>
      <c r="S43" s="278" t="s">
        <v>355</v>
      </c>
      <c r="T43" s="278" t="s">
        <v>355</v>
      </c>
      <c r="U43" s="278" t="s">
        <v>355</v>
      </c>
      <c r="V43" s="278" t="s">
        <v>355</v>
      </c>
      <c r="W43" s="278" t="s">
        <v>355</v>
      </c>
      <c r="X43" s="278" t="s">
        <v>355</v>
      </c>
      <c r="Y43" s="278" t="s">
        <v>355</v>
      </c>
      <c r="Z43" s="263"/>
    </row>
    <row r="44" spans="1:26">
      <c r="A44" s="86"/>
      <c r="B44" s="791" t="s">
        <v>367</v>
      </c>
      <c r="C44" s="509" t="s">
        <v>355</v>
      </c>
      <c r="D44" s="278" t="s">
        <v>355</v>
      </c>
      <c r="E44" s="278" t="s">
        <v>355</v>
      </c>
      <c r="F44" s="278" t="s">
        <v>355</v>
      </c>
      <c r="G44" s="278" t="s">
        <v>355</v>
      </c>
      <c r="H44" s="278" t="s">
        <v>355</v>
      </c>
      <c r="I44" s="278" t="s">
        <v>355</v>
      </c>
      <c r="J44" s="278" t="s">
        <v>355</v>
      </c>
      <c r="K44" s="278" t="s">
        <v>355</v>
      </c>
      <c r="L44" s="278" t="s">
        <v>355</v>
      </c>
      <c r="M44" s="278" t="s">
        <v>355</v>
      </c>
      <c r="N44" s="278" t="s">
        <v>355</v>
      </c>
      <c r="O44" s="278" t="s">
        <v>355</v>
      </c>
      <c r="P44" s="278" t="s">
        <v>355</v>
      </c>
      <c r="Q44" s="278" t="s">
        <v>355</v>
      </c>
      <c r="R44" s="278" t="s">
        <v>355</v>
      </c>
      <c r="S44" s="278" t="s">
        <v>355</v>
      </c>
      <c r="T44" s="278" t="s">
        <v>355</v>
      </c>
      <c r="U44" s="278" t="s">
        <v>355</v>
      </c>
      <c r="V44" s="278" t="s">
        <v>355</v>
      </c>
      <c r="W44" s="278" t="s">
        <v>355</v>
      </c>
      <c r="X44" s="278" t="s">
        <v>355</v>
      </c>
      <c r="Y44" s="278" t="s">
        <v>355</v>
      </c>
      <c r="Z44" s="263"/>
    </row>
    <row r="45" spans="1:26">
      <c r="A45" s="86"/>
      <c r="B45" s="791" t="s">
        <v>368</v>
      </c>
      <c r="C45" s="509" t="s">
        <v>355</v>
      </c>
      <c r="D45" s="278" t="s">
        <v>355</v>
      </c>
      <c r="E45" s="278" t="s">
        <v>355</v>
      </c>
      <c r="F45" s="278" t="s">
        <v>355</v>
      </c>
      <c r="G45" s="278" t="s">
        <v>355</v>
      </c>
      <c r="H45" s="278" t="s">
        <v>355</v>
      </c>
      <c r="I45" s="278" t="s">
        <v>355</v>
      </c>
      <c r="J45" s="278" t="s">
        <v>355</v>
      </c>
      <c r="K45" s="278" t="s">
        <v>355</v>
      </c>
      <c r="L45" s="278" t="s">
        <v>355</v>
      </c>
      <c r="M45" s="278" t="s">
        <v>355</v>
      </c>
      <c r="N45" s="278" t="s">
        <v>355</v>
      </c>
      <c r="O45" s="278" t="s">
        <v>355</v>
      </c>
      <c r="P45" s="278" t="s">
        <v>355</v>
      </c>
      <c r="Q45" s="278" t="s">
        <v>355</v>
      </c>
      <c r="R45" s="278" t="s">
        <v>355</v>
      </c>
      <c r="S45" s="278" t="s">
        <v>355</v>
      </c>
      <c r="T45" s="278" t="s">
        <v>355</v>
      </c>
      <c r="U45" s="278" t="s">
        <v>355</v>
      </c>
      <c r="V45" s="278" t="s">
        <v>355</v>
      </c>
      <c r="W45" s="278" t="s">
        <v>355</v>
      </c>
      <c r="X45" s="278" t="s">
        <v>355</v>
      </c>
      <c r="Y45" s="278" t="s">
        <v>355</v>
      </c>
      <c r="Z45" s="263"/>
    </row>
    <row r="46" spans="1:26">
      <c r="A46" s="86">
        <v>27</v>
      </c>
      <c r="B46" s="790" t="s">
        <v>276</v>
      </c>
      <c r="C46" s="509" t="s">
        <v>355</v>
      </c>
      <c r="D46" s="278" t="s">
        <v>355</v>
      </c>
      <c r="E46" s="278" t="s">
        <v>355</v>
      </c>
      <c r="F46" s="278" t="s">
        <v>355</v>
      </c>
      <c r="G46" s="278" t="s">
        <v>355</v>
      </c>
      <c r="H46" s="278" t="s">
        <v>355</v>
      </c>
      <c r="I46" s="278" t="s">
        <v>355</v>
      </c>
      <c r="J46" s="278" t="s">
        <v>355</v>
      </c>
      <c r="K46" s="278" t="s">
        <v>355</v>
      </c>
      <c r="L46" s="278" t="s">
        <v>355</v>
      </c>
      <c r="M46" s="278" t="s">
        <v>355</v>
      </c>
      <c r="N46" s="278" t="s">
        <v>355</v>
      </c>
      <c r="O46" s="278" t="s">
        <v>355</v>
      </c>
      <c r="P46" s="278" t="s">
        <v>355</v>
      </c>
      <c r="Q46" s="278" t="s">
        <v>355</v>
      </c>
      <c r="R46" s="278" t="s">
        <v>355</v>
      </c>
      <c r="S46" s="278" t="s">
        <v>355</v>
      </c>
      <c r="T46" s="278" t="s">
        <v>355</v>
      </c>
      <c r="U46" s="278" t="s">
        <v>355</v>
      </c>
      <c r="V46" s="278" t="s">
        <v>355</v>
      </c>
      <c r="W46" s="278" t="s">
        <v>355</v>
      </c>
      <c r="X46" s="278" t="s">
        <v>355</v>
      </c>
      <c r="Y46" s="278" t="s">
        <v>355</v>
      </c>
      <c r="Z46" s="263"/>
    </row>
    <row r="47" spans="1:26" ht="25">
      <c r="A47" s="520">
        <v>28</v>
      </c>
      <c r="B47" s="796" t="s">
        <v>1337</v>
      </c>
      <c r="C47" s="509" t="s">
        <v>355</v>
      </c>
      <c r="D47" s="278" t="s">
        <v>355</v>
      </c>
      <c r="E47" s="278" t="s">
        <v>355</v>
      </c>
      <c r="F47" s="278" t="s">
        <v>355</v>
      </c>
      <c r="G47" s="278" t="s">
        <v>355</v>
      </c>
      <c r="H47" s="278" t="s">
        <v>355</v>
      </c>
      <c r="I47" s="278" t="s">
        <v>355</v>
      </c>
      <c r="J47" s="278" t="s">
        <v>355</v>
      </c>
      <c r="K47" s="278" t="s">
        <v>355</v>
      </c>
      <c r="L47" s="278" t="s">
        <v>355</v>
      </c>
      <c r="M47" s="278" t="s">
        <v>355</v>
      </c>
      <c r="N47" s="278" t="s">
        <v>355</v>
      </c>
      <c r="O47" s="278" t="s">
        <v>355</v>
      </c>
      <c r="P47" s="278" t="s">
        <v>355</v>
      </c>
      <c r="Q47" s="278" t="s">
        <v>355</v>
      </c>
      <c r="R47" s="278" t="s">
        <v>355</v>
      </c>
      <c r="S47" s="278" t="s">
        <v>355</v>
      </c>
      <c r="T47" s="278" t="s">
        <v>355</v>
      </c>
      <c r="U47" s="278" t="s">
        <v>355</v>
      </c>
      <c r="V47" s="278" t="s">
        <v>355</v>
      </c>
      <c r="W47" s="278" t="s">
        <v>355</v>
      </c>
      <c r="X47" s="278" t="s">
        <v>355</v>
      </c>
      <c r="Y47" s="278" t="s">
        <v>355</v>
      </c>
      <c r="Z47" s="263"/>
    </row>
    <row r="48" spans="1:26">
      <c r="A48" s="86">
        <v>29</v>
      </c>
      <c r="B48" s="790" t="s">
        <v>1338</v>
      </c>
      <c r="C48" s="509" t="s">
        <v>355</v>
      </c>
      <c r="D48" s="278" t="s">
        <v>355</v>
      </c>
      <c r="E48" s="278" t="s">
        <v>355</v>
      </c>
      <c r="F48" s="278" t="s">
        <v>355</v>
      </c>
      <c r="G48" s="278" t="s">
        <v>355</v>
      </c>
      <c r="H48" s="278" t="s">
        <v>355</v>
      </c>
      <c r="I48" s="278" t="s">
        <v>355</v>
      </c>
      <c r="J48" s="278" t="s">
        <v>355</v>
      </c>
      <c r="K48" s="278" t="s">
        <v>355</v>
      </c>
      <c r="L48" s="278" t="s">
        <v>355</v>
      </c>
      <c r="M48" s="278" t="s">
        <v>355</v>
      </c>
      <c r="N48" s="278" t="s">
        <v>355</v>
      </c>
      <c r="O48" s="278" t="s">
        <v>355</v>
      </c>
      <c r="P48" s="278" t="s">
        <v>355</v>
      </c>
      <c r="Q48" s="278" t="s">
        <v>355</v>
      </c>
      <c r="R48" s="278" t="s">
        <v>355</v>
      </c>
      <c r="S48" s="278" t="s">
        <v>355</v>
      </c>
      <c r="T48" s="278" t="s">
        <v>355</v>
      </c>
      <c r="U48" s="278" t="s">
        <v>355</v>
      </c>
      <c r="V48" s="278" t="s">
        <v>355</v>
      </c>
      <c r="W48" s="278" t="s">
        <v>355</v>
      </c>
      <c r="X48" s="278" t="s">
        <v>355</v>
      </c>
      <c r="Y48" s="278" t="s">
        <v>355</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78" t="s">
        <v>355</v>
      </c>
      <c r="Z49" s="263"/>
    </row>
    <row r="50" spans="1:26">
      <c r="A50" s="86">
        <v>31</v>
      </c>
      <c r="B50" s="519" t="s">
        <v>242</v>
      </c>
      <c r="C50" s="509" t="s">
        <v>355</v>
      </c>
      <c r="D50" s="278" t="s">
        <v>355</v>
      </c>
      <c r="E50" s="278" t="s">
        <v>355</v>
      </c>
      <c r="F50" s="278" t="s">
        <v>355</v>
      </c>
      <c r="G50" s="278" t="s">
        <v>355</v>
      </c>
      <c r="H50" s="278" t="s">
        <v>355</v>
      </c>
      <c r="I50" s="278" t="s">
        <v>355</v>
      </c>
      <c r="J50" s="278" t="s">
        <v>355</v>
      </c>
      <c r="K50" s="278" t="s">
        <v>355</v>
      </c>
      <c r="L50" s="278" t="s">
        <v>355</v>
      </c>
      <c r="M50" s="278" t="s">
        <v>355</v>
      </c>
      <c r="N50" s="278" t="s">
        <v>355</v>
      </c>
      <c r="O50" s="278" t="s">
        <v>355</v>
      </c>
      <c r="P50" s="278" t="s">
        <v>355</v>
      </c>
      <c r="Q50" s="278" t="s">
        <v>355</v>
      </c>
      <c r="R50" s="278" t="s">
        <v>355</v>
      </c>
      <c r="S50" s="278" t="s">
        <v>355</v>
      </c>
      <c r="T50" s="278" t="s">
        <v>355</v>
      </c>
      <c r="U50" s="278" t="s">
        <v>355</v>
      </c>
      <c r="V50" s="278" t="s">
        <v>355</v>
      </c>
      <c r="W50" s="278" t="s">
        <v>355</v>
      </c>
      <c r="X50" s="278" t="s">
        <v>355</v>
      </c>
      <c r="Y50" s="278" t="s">
        <v>355</v>
      </c>
      <c r="Z50" s="263"/>
    </row>
    <row r="51" spans="1:26">
      <c r="A51" s="86"/>
      <c r="B51" s="790" t="s">
        <v>369</v>
      </c>
      <c r="C51" s="509" t="s">
        <v>355</v>
      </c>
      <c r="D51" s="278" t="s">
        <v>355</v>
      </c>
      <c r="E51" s="278" t="s">
        <v>355</v>
      </c>
      <c r="F51" s="278" t="s">
        <v>355</v>
      </c>
      <c r="G51" s="278" t="s">
        <v>355</v>
      </c>
      <c r="H51" s="278" t="s">
        <v>355</v>
      </c>
      <c r="I51" s="278" t="s">
        <v>355</v>
      </c>
      <c r="J51" s="278" t="s">
        <v>355</v>
      </c>
      <c r="K51" s="278" t="s">
        <v>355</v>
      </c>
      <c r="L51" s="278" t="s">
        <v>355</v>
      </c>
      <c r="M51" s="278" t="s">
        <v>355</v>
      </c>
      <c r="N51" s="278" t="s">
        <v>355</v>
      </c>
      <c r="O51" s="278" t="s">
        <v>355</v>
      </c>
      <c r="P51" s="278" t="s">
        <v>355</v>
      </c>
      <c r="Q51" s="278" t="s">
        <v>355</v>
      </c>
      <c r="R51" s="278" t="s">
        <v>355</v>
      </c>
      <c r="S51" s="278" t="s">
        <v>355</v>
      </c>
      <c r="T51" s="278" t="s">
        <v>355</v>
      </c>
      <c r="U51" s="278" t="s">
        <v>355</v>
      </c>
      <c r="V51" s="278" t="s">
        <v>355</v>
      </c>
      <c r="W51" s="278" t="s">
        <v>355</v>
      </c>
      <c r="X51" s="278" t="s">
        <v>355</v>
      </c>
      <c r="Y51" s="278" t="s">
        <v>355</v>
      </c>
      <c r="Z51" s="263"/>
    </row>
    <row r="52" spans="1:26">
      <c r="A52" s="86"/>
      <c r="B52" s="790" t="s">
        <v>370</v>
      </c>
      <c r="C52" s="509" t="s">
        <v>355</v>
      </c>
      <c r="D52" s="278" t="s">
        <v>355</v>
      </c>
      <c r="E52" s="278" t="s">
        <v>355</v>
      </c>
      <c r="F52" s="278" t="s">
        <v>355</v>
      </c>
      <c r="G52" s="278" t="s">
        <v>355</v>
      </c>
      <c r="H52" s="278" t="s">
        <v>355</v>
      </c>
      <c r="I52" s="278" t="s">
        <v>355</v>
      </c>
      <c r="J52" s="278" t="s">
        <v>355</v>
      </c>
      <c r="K52" s="278" t="s">
        <v>355</v>
      </c>
      <c r="L52" s="278" t="s">
        <v>355</v>
      </c>
      <c r="M52" s="278" t="s">
        <v>355</v>
      </c>
      <c r="N52" s="278" t="s">
        <v>355</v>
      </c>
      <c r="O52" s="278" t="s">
        <v>355</v>
      </c>
      <c r="P52" s="278" t="s">
        <v>355</v>
      </c>
      <c r="Q52" s="278" t="s">
        <v>355</v>
      </c>
      <c r="R52" s="278" t="s">
        <v>355</v>
      </c>
      <c r="S52" s="278" t="s">
        <v>355</v>
      </c>
      <c r="T52" s="278" t="s">
        <v>355</v>
      </c>
      <c r="U52" s="278" t="s">
        <v>355</v>
      </c>
      <c r="V52" s="278" t="s">
        <v>355</v>
      </c>
      <c r="W52" s="278" t="s">
        <v>355</v>
      </c>
      <c r="X52" s="278" t="s">
        <v>355</v>
      </c>
      <c r="Y52" s="278" t="s">
        <v>355</v>
      </c>
      <c r="Z52" s="263"/>
    </row>
    <row r="53" spans="1:26">
      <c r="A53" s="86">
        <v>32</v>
      </c>
      <c r="B53" s="519" t="s">
        <v>277</v>
      </c>
      <c r="C53" s="509" t="s">
        <v>355</v>
      </c>
      <c r="D53" s="278" t="s">
        <v>355</v>
      </c>
      <c r="E53" s="278" t="s">
        <v>355</v>
      </c>
      <c r="F53" s="278" t="s">
        <v>355</v>
      </c>
      <c r="G53" s="278" t="s">
        <v>355</v>
      </c>
      <c r="H53" s="278" t="s">
        <v>355</v>
      </c>
      <c r="I53" s="278" t="s">
        <v>355</v>
      </c>
      <c r="J53" s="278" t="s">
        <v>355</v>
      </c>
      <c r="K53" s="278" t="s">
        <v>355</v>
      </c>
      <c r="L53" s="278" t="s">
        <v>355</v>
      </c>
      <c r="M53" s="278" t="s">
        <v>355</v>
      </c>
      <c r="N53" s="278" t="s">
        <v>355</v>
      </c>
      <c r="O53" s="278" t="s">
        <v>355</v>
      </c>
      <c r="P53" s="278" t="s">
        <v>355</v>
      </c>
      <c r="Q53" s="278" t="s">
        <v>355</v>
      </c>
      <c r="R53" s="278" t="s">
        <v>355</v>
      </c>
      <c r="S53" s="278" t="s">
        <v>355</v>
      </c>
      <c r="T53" s="278" t="s">
        <v>355</v>
      </c>
      <c r="U53" s="278" t="s">
        <v>355</v>
      </c>
      <c r="V53" s="278" t="s">
        <v>355</v>
      </c>
      <c r="W53" s="278" t="s">
        <v>355</v>
      </c>
      <c r="X53" s="278" t="s">
        <v>355</v>
      </c>
      <c r="Y53" s="278" t="s">
        <v>355</v>
      </c>
      <c r="Z53" s="263"/>
    </row>
    <row r="54" spans="1:26">
      <c r="A54" s="86">
        <v>33</v>
      </c>
      <c r="B54" s="790" t="s">
        <v>1340</v>
      </c>
      <c r="C54" s="509" t="s">
        <v>355</v>
      </c>
      <c r="D54" s="278" t="s">
        <v>355</v>
      </c>
      <c r="E54" s="278" t="s">
        <v>355</v>
      </c>
      <c r="F54" s="278" t="s">
        <v>355</v>
      </c>
      <c r="G54" s="278" t="s">
        <v>355</v>
      </c>
      <c r="H54" s="278" t="s">
        <v>355</v>
      </c>
      <c r="I54" s="278" t="s">
        <v>355</v>
      </c>
      <c r="J54" s="278" t="s">
        <v>355</v>
      </c>
      <c r="K54" s="278" t="s">
        <v>355</v>
      </c>
      <c r="L54" s="278" t="s">
        <v>355</v>
      </c>
      <c r="M54" s="278" t="s">
        <v>355</v>
      </c>
      <c r="N54" s="278" t="s">
        <v>355</v>
      </c>
      <c r="O54" s="278" t="s">
        <v>355</v>
      </c>
      <c r="P54" s="278" t="s">
        <v>355</v>
      </c>
      <c r="Q54" s="278" t="s">
        <v>355</v>
      </c>
      <c r="R54" s="278" t="s">
        <v>355</v>
      </c>
      <c r="S54" s="278" t="s">
        <v>355</v>
      </c>
      <c r="T54" s="278" t="s">
        <v>355</v>
      </c>
      <c r="U54" s="278" t="s">
        <v>355</v>
      </c>
      <c r="V54" s="278" t="s">
        <v>355</v>
      </c>
      <c r="W54" s="278" t="s">
        <v>355</v>
      </c>
      <c r="X54" s="278" t="s">
        <v>355</v>
      </c>
      <c r="Y54" s="278" t="s">
        <v>355</v>
      </c>
      <c r="Z54" s="263"/>
    </row>
    <row r="55" spans="1:26">
      <c r="A55" s="86">
        <v>34</v>
      </c>
      <c r="B55" s="790" t="s">
        <v>371</v>
      </c>
      <c r="C55" s="509" t="s">
        <v>355</v>
      </c>
      <c r="D55" s="278" t="s">
        <v>355</v>
      </c>
      <c r="E55" s="278" t="s">
        <v>355</v>
      </c>
      <c r="F55" s="278" t="s">
        <v>355</v>
      </c>
      <c r="G55" s="278" t="s">
        <v>355</v>
      </c>
      <c r="H55" s="278" t="s">
        <v>355</v>
      </c>
      <c r="I55" s="278" t="s">
        <v>355</v>
      </c>
      <c r="J55" s="278" t="s">
        <v>355</v>
      </c>
      <c r="K55" s="278" t="s">
        <v>355</v>
      </c>
      <c r="L55" s="278" t="s">
        <v>355</v>
      </c>
      <c r="M55" s="278" t="s">
        <v>355</v>
      </c>
      <c r="N55" s="278" t="s">
        <v>355</v>
      </c>
      <c r="O55" s="278" t="s">
        <v>355</v>
      </c>
      <c r="P55" s="278" t="s">
        <v>355</v>
      </c>
      <c r="Q55" s="278" t="s">
        <v>355</v>
      </c>
      <c r="R55" s="278" t="s">
        <v>355</v>
      </c>
      <c r="S55" s="278" t="s">
        <v>355</v>
      </c>
      <c r="T55" s="278" t="s">
        <v>355</v>
      </c>
      <c r="U55" s="278" t="s">
        <v>355</v>
      </c>
      <c r="V55" s="278" t="s">
        <v>355</v>
      </c>
      <c r="W55" s="278" t="s">
        <v>355</v>
      </c>
      <c r="X55" s="278" t="s">
        <v>355</v>
      </c>
      <c r="Y55" s="278" t="s">
        <v>355</v>
      </c>
      <c r="Z55" s="263"/>
    </row>
    <row r="56" spans="1:26">
      <c r="A56" s="6">
        <v>35</v>
      </c>
      <c r="B56" s="517" t="s">
        <v>372</v>
      </c>
      <c r="C56" s="509">
        <v>15804.9344</v>
      </c>
      <c r="D56" s="278">
        <v>15773.842199999999</v>
      </c>
      <c r="E56" s="278">
        <v>16740.202799999999</v>
      </c>
      <c r="F56" s="278">
        <v>16607.223700000002</v>
      </c>
      <c r="G56" s="278">
        <v>16141.539799999999</v>
      </c>
      <c r="H56" s="278">
        <v>14958.8241</v>
      </c>
      <c r="I56" s="278">
        <v>16076.795499999998</v>
      </c>
      <c r="J56" s="278">
        <v>16168.150099999999</v>
      </c>
      <c r="K56" s="278">
        <v>15929.405199999999</v>
      </c>
      <c r="L56" s="278">
        <v>16654.072999999997</v>
      </c>
      <c r="M56" s="278">
        <v>14985.1278</v>
      </c>
      <c r="N56" s="278">
        <v>13993.132000000001</v>
      </c>
      <c r="O56" s="278">
        <v>14485.8616</v>
      </c>
      <c r="P56" s="278">
        <v>15364.338000000002</v>
      </c>
      <c r="Q56" s="278">
        <v>14899.9349</v>
      </c>
      <c r="R56" s="278">
        <v>14467.6005</v>
      </c>
      <c r="S56" s="278">
        <v>15942.6976</v>
      </c>
      <c r="T56" s="278">
        <v>14978.053400000001</v>
      </c>
      <c r="U56" s="278">
        <v>15052.765600000001</v>
      </c>
      <c r="V56" s="278">
        <v>15245.8004</v>
      </c>
      <c r="W56" s="278">
        <v>14737.076299999999</v>
      </c>
      <c r="X56" s="278" t="s">
        <v>878</v>
      </c>
      <c r="Y56" s="278" t="s">
        <v>878</v>
      </c>
      <c r="Z56" s="263"/>
    </row>
    <row r="57" spans="1:26" s="182" customFormat="1" ht="14.5">
      <c r="A57" s="521">
        <v>36</v>
      </c>
      <c r="B57" s="522" t="s">
        <v>1341</v>
      </c>
      <c r="C57" s="509">
        <v>15588.4236</v>
      </c>
      <c r="D57" s="278">
        <v>15557.494199999999</v>
      </c>
      <c r="E57" s="278">
        <v>16527.109</v>
      </c>
      <c r="F57" s="278">
        <v>16395.171900000001</v>
      </c>
      <c r="G57" s="278">
        <v>15931.028899999999</v>
      </c>
      <c r="H57" s="278">
        <v>14750.1648</v>
      </c>
      <c r="I57" s="278">
        <v>15870.594499999999</v>
      </c>
      <c r="J57" s="278">
        <v>15963.855</v>
      </c>
      <c r="K57" s="278">
        <v>15726.1806</v>
      </c>
      <c r="L57" s="278">
        <v>16451.716799999998</v>
      </c>
      <c r="M57" s="278">
        <v>14782.747100000001</v>
      </c>
      <c r="N57" s="278">
        <v>13790.493700000001</v>
      </c>
      <c r="O57" s="278">
        <v>14283.377500000001</v>
      </c>
      <c r="P57" s="278">
        <v>15162.983700000001</v>
      </c>
      <c r="Q57" s="278">
        <v>14699.3977</v>
      </c>
      <c r="R57" s="278">
        <v>14268.2119</v>
      </c>
      <c r="S57" s="278">
        <v>15743.687099999999</v>
      </c>
      <c r="T57" s="278">
        <v>14780.1883</v>
      </c>
      <c r="U57" s="278">
        <v>14854.7976</v>
      </c>
      <c r="V57" s="278">
        <v>15046.7765</v>
      </c>
      <c r="W57" s="278">
        <v>14537.659</v>
      </c>
      <c r="X57" s="278" t="s">
        <v>878</v>
      </c>
      <c r="Y57" s="278" t="s">
        <v>878</v>
      </c>
      <c r="Z57" s="263"/>
    </row>
    <row r="58" spans="1:26" s="182" customFormat="1" ht="14.5">
      <c r="A58" s="521">
        <v>37</v>
      </c>
      <c r="B58" s="522" t="s">
        <v>1342</v>
      </c>
      <c r="C58" s="509">
        <v>216.51079999999999</v>
      </c>
      <c r="D58" s="278">
        <v>216.34800000000001</v>
      </c>
      <c r="E58" s="278">
        <v>213.09379999999999</v>
      </c>
      <c r="F58" s="278">
        <v>212.05179999999999</v>
      </c>
      <c r="G58" s="278">
        <v>210.51089999999999</v>
      </c>
      <c r="H58" s="278">
        <v>208.6593</v>
      </c>
      <c r="I58" s="278">
        <v>206.20099999999999</v>
      </c>
      <c r="J58" s="278">
        <v>204.29509999999999</v>
      </c>
      <c r="K58" s="278">
        <v>203.22460000000001</v>
      </c>
      <c r="L58" s="278">
        <v>202.3562</v>
      </c>
      <c r="M58" s="278">
        <v>202.38069999999999</v>
      </c>
      <c r="N58" s="278">
        <v>202.63829999999999</v>
      </c>
      <c r="O58" s="278">
        <v>202.48410000000001</v>
      </c>
      <c r="P58" s="278">
        <v>201.35429999999999</v>
      </c>
      <c r="Q58" s="278">
        <v>200.53720000000001</v>
      </c>
      <c r="R58" s="278">
        <v>199.3886</v>
      </c>
      <c r="S58" s="278">
        <v>199.01050000000001</v>
      </c>
      <c r="T58" s="278">
        <v>197.86510000000001</v>
      </c>
      <c r="U58" s="278">
        <v>197.96799999999999</v>
      </c>
      <c r="V58" s="278">
        <v>199.0239</v>
      </c>
      <c r="W58" s="278">
        <v>199.41730000000001</v>
      </c>
      <c r="X58" s="278">
        <v>202.30950000000001</v>
      </c>
      <c r="Y58" s="278">
        <v>202.6224</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78"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304" t="s">
        <v>355</v>
      </c>
      <c r="Z60" s="263"/>
    </row>
    <row r="61" spans="1:26" s="115" customFormat="1" ht="14.5">
      <c r="A61" s="521">
        <v>40</v>
      </c>
      <c r="B61" s="530" t="s">
        <v>1343</v>
      </c>
      <c r="C61" s="510">
        <v>13519.734148</v>
      </c>
      <c r="D61" s="304">
        <v>13355.622802000002</v>
      </c>
      <c r="E61" s="304">
        <v>13328.658384</v>
      </c>
      <c r="F61" s="304">
        <v>14134.932811000001</v>
      </c>
      <c r="G61" s="304">
        <v>14167.593132999998</v>
      </c>
      <c r="H61" s="304">
        <v>12454.117774999999</v>
      </c>
      <c r="I61" s="304">
        <v>14498.484079999998</v>
      </c>
      <c r="J61" s="304">
        <v>15013.518912</v>
      </c>
      <c r="K61" s="304">
        <v>13725.912598999999</v>
      </c>
      <c r="L61" s="304">
        <v>14318.910585</v>
      </c>
      <c r="M61" s="304">
        <v>14838.45772</v>
      </c>
      <c r="N61" s="304">
        <v>15083.982406000001</v>
      </c>
      <c r="O61" s="304">
        <v>17339.385625999999</v>
      </c>
      <c r="P61" s="304">
        <v>17650.307053</v>
      </c>
      <c r="Q61" s="304">
        <v>16890.990231</v>
      </c>
      <c r="R61" s="304">
        <v>13796.968465000002</v>
      </c>
      <c r="S61" s="304">
        <v>15927.055785</v>
      </c>
      <c r="T61" s="304">
        <v>14022.412066999999</v>
      </c>
      <c r="U61" s="304">
        <v>12804.280178000003</v>
      </c>
      <c r="V61" s="304">
        <v>13692.334583</v>
      </c>
      <c r="W61" s="304">
        <v>14156.537984000001</v>
      </c>
      <c r="X61" s="304">
        <v>14719.855978000001</v>
      </c>
      <c r="Y61" s="304">
        <v>15308.598271999999</v>
      </c>
      <c r="Z61" s="266"/>
    </row>
    <row r="62" spans="1:26" s="115" customFormat="1">
      <c r="A62" s="521">
        <v>41</v>
      </c>
      <c r="B62" s="522" t="s">
        <v>375</v>
      </c>
      <c r="C62" s="510">
        <v>7718.3189919999986</v>
      </c>
      <c r="D62" s="292">
        <v>8257.1756320000004</v>
      </c>
      <c r="E62" s="292">
        <v>8311.3894259999997</v>
      </c>
      <c r="F62" s="292">
        <v>8960.6541699999998</v>
      </c>
      <c r="G62" s="292">
        <v>8710.0037899999988</v>
      </c>
      <c r="H62" s="292">
        <v>7880.2688699999999</v>
      </c>
      <c r="I62" s="292">
        <v>9115.9102779999994</v>
      </c>
      <c r="J62" s="292">
        <v>9106.2797310000005</v>
      </c>
      <c r="K62" s="292">
        <v>8438.9854230000001</v>
      </c>
      <c r="L62" s="292">
        <v>8576.4151110000003</v>
      </c>
      <c r="M62" s="292">
        <v>9081.4205739999998</v>
      </c>
      <c r="N62" s="292">
        <v>9556.6618060000001</v>
      </c>
      <c r="O62" s="292">
        <v>10918.193419999998</v>
      </c>
      <c r="P62" s="292">
        <v>10135.656399</v>
      </c>
      <c r="Q62" s="292">
        <v>9193.236875999999</v>
      </c>
      <c r="R62" s="292">
        <v>7528.0208689999999</v>
      </c>
      <c r="S62" s="292">
        <v>9596.014865000001</v>
      </c>
      <c r="T62" s="292">
        <v>8058.2906509999993</v>
      </c>
      <c r="U62" s="292">
        <v>7595.8238460000011</v>
      </c>
      <c r="V62" s="292">
        <v>8514.0730600000006</v>
      </c>
      <c r="W62" s="292">
        <v>8454.856576000002</v>
      </c>
      <c r="X62" s="292">
        <v>8899.9986810000009</v>
      </c>
      <c r="Y62" s="292">
        <v>9876.8163479999985</v>
      </c>
      <c r="Z62" s="266"/>
    </row>
    <row r="63" spans="1:26" s="115" customFormat="1">
      <c r="A63" s="521">
        <v>42</v>
      </c>
      <c r="B63" s="523" t="s">
        <v>349</v>
      </c>
      <c r="C63" s="510">
        <v>1294.835435</v>
      </c>
      <c r="D63" s="304">
        <v>1684.5069720000001</v>
      </c>
      <c r="E63" s="292">
        <v>2263.2135630000002</v>
      </c>
      <c r="F63" s="292">
        <v>2007.296801</v>
      </c>
      <c r="G63" s="292">
        <v>2034.175945</v>
      </c>
      <c r="H63" s="292">
        <v>1793.9237450000001</v>
      </c>
      <c r="I63" s="292">
        <v>2074.7408399999999</v>
      </c>
      <c r="J63" s="292">
        <v>2167.8139470000001</v>
      </c>
      <c r="K63" s="292">
        <v>1752.121903</v>
      </c>
      <c r="L63" s="292">
        <v>1597.1803640000001</v>
      </c>
      <c r="M63" s="292">
        <v>2200.8507910000003</v>
      </c>
      <c r="N63" s="292">
        <v>2988.2974709999999</v>
      </c>
      <c r="O63" s="292">
        <v>3502.368915</v>
      </c>
      <c r="P63" s="292">
        <v>2759.5243399999999</v>
      </c>
      <c r="Q63" s="292">
        <v>2316.763645</v>
      </c>
      <c r="R63" s="292">
        <v>1819.268051</v>
      </c>
      <c r="S63" s="292">
        <v>1875.8559439999999</v>
      </c>
      <c r="T63" s="292">
        <v>1173.422</v>
      </c>
      <c r="U63" s="292">
        <v>1595.627945</v>
      </c>
      <c r="V63" s="292">
        <v>2044.3743789999999</v>
      </c>
      <c r="W63" s="292">
        <v>1980.973227</v>
      </c>
      <c r="X63" s="292">
        <v>2524.4297190000002</v>
      </c>
      <c r="Y63" s="292">
        <v>3204.7606809999997</v>
      </c>
      <c r="Z63" s="266"/>
    </row>
    <row r="64" spans="1:26" s="115" customFormat="1">
      <c r="A64" s="521">
        <v>43</v>
      </c>
      <c r="B64" s="523" t="s">
        <v>352</v>
      </c>
      <c r="C64" s="510">
        <v>4923.5136169999996</v>
      </c>
      <c r="D64" s="304">
        <v>5036.3131920000005</v>
      </c>
      <c r="E64" s="304">
        <v>4228.1025899999995</v>
      </c>
      <c r="F64" s="304">
        <v>5312.5526770000006</v>
      </c>
      <c r="G64" s="304">
        <v>5194.2980089999992</v>
      </c>
      <c r="H64" s="304">
        <v>4613.0442309999999</v>
      </c>
      <c r="I64" s="304">
        <v>5621.339164</v>
      </c>
      <c r="J64" s="304">
        <v>5561.9565759999996</v>
      </c>
      <c r="K64" s="304">
        <v>5279.196465</v>
      </c>
      <c r="L64" s="304">
        <v>5514.8039739999995</v>
      </c>
      <c r="M64" s="304">
        <v>5531.7689399999999</v>
      </c>
      <c r="N64" s="304">
        <v>5222.5616769999997</v>
      </c>
      <c r="O64" s="304">
        <v>6123.5463049999998</v>
      </c>
      <c r="P64" s="304">
        <v>5929.9108269999997</v>
      </c>
      <c r="Q64" s="304">
        <v>5473.3618509999997</v>
      </c>
      <c r="R64" s="304">
        <v>4391.084871</v>
      </c>
      <c r="S64" s="304">
        <v>6309.0583829999996</v>
      </c>
      <c r="T64" s="304">
        <v>5518.1059069999992</v>
      </c>
      <c r="U64" s="304">
        <v>4577.4306139999999</v>
      </c>
      <c r="V64" s="304">
        <v>5031.3765490000005</v>
      </c>
      <c r="W64" s="304">
        <v>4911.0283850000005</v>
      </c>
      <c r="X64" s="304">
        <v>4852.220104</v>
      </c>
      <c r="Y64" s="304">
        <v>4954.8532829999995</v>
      </c>
      <c r="Z64" s="266"/>
    </row>
    <row r="65" spans="1:26" s="115" customFormat="1">
      <c r="A65" s="521">
        <v>44</v>
      </c>
      <c r="B65" s="524" t="s">
        <v>353</v>
      </c>
      <c r="C65" s="510">
        <v>4430.892648</v>
      </c>
      <c r="D65" s="292">
        <v>4634.0221609999999</v>
      </c>
      <c r="E65" s="292">
        <v>3665.3013730000002</v>
      </c>
      <c r="F65" s="292">
        <v>4664.8540760000005</v>
      </c>
      <c r="G65" s="292">
        <v>4452.0269929999995</v>
      </c>
      <c r="H65" s="292">
        <v>3778.7555649999999</v>
      </c>
      <c r="I65" s="292">
        <v>4872.0059440000005</v>
      </c>
      <c r="J65" s="292">
        <v>4279.2692719999995</v>
      </c>
      <c r="K65" s="292">
        <v>4725.3008399999999</v>
      </c>
      <c r="L65" s="292">
        <v>4711.2359529999994</v>
      </c>
      <c r="M65" s="292">
        <v>4516.5097649999998</v>
      </c>
      <c r="N65" s="304">
        <v>4083.671053</v>
      </c>
      <c r="O65" s="304">
        <v>4906.5090259999997</v>
      </c>
      <c r="P65" s="304">
        <v>4587.9956419999999</v>
      </c>
      <c r="Q65" s="304">
        <v>4150.2639840000002</v>
      </c>
      <c r="R65" s="304">
        <v>3350.3900010000002</v>
      </c>
      <c r="S65" s="304">
        <v>5347.2669079999996</v>
      </c>
      <c r="T65" s="304">
        <v>4106.5821379999998</v>
      </c>
      <c r="U65" s="304">
        <v>4174.7818150000003</v>
      </c>
      <c r="V65" s="304">
        <v>4830.1699170000002</v>
      </c>
      <c r="W65" s="304">
        <v>4707.1567130000003</v>
      </c>
      <c r="X65" s="304">
        <v>4569.8725240000003</v>
      </c>
      <c r="Y65" s="304">
        <v>4837.026836</v>
      </c>
      <c r="Z65" s="266"/>
    </row>
    <row r="66" spans="1:26" s="115" customFormat="1">
      <c r="A66" s="521">
        <v>45</v>
      </c>
      <c r="B66" s="524" t="s">
        <v>313</v>
      </c>
      <c r="C66" s="510">
        <v>492.620969</v>
      </c>
      <c r="D66" s="292">
        <v>402.29103100000003</v>
      </c>
      <c r="E66" s="292">
        <v>562.80121699999995</v>
      </c>
      <c r="F66" s="292">
        <v>647.69860100000005</v>
      </c>
      <c r="G66" s="292">
        <v>742.27101599999992</v>
      </c>
      <c r="H66" s="292">
        <v>834.28866599999992</v>
      </c>
      <c r="I66" s="292">
        <v>749.33321999999998</v>
      </c>
      <c r="J66" s="292">
        <v>1282.687304</v>
      </c>
      <c r="K66" s="292">
        <v>553.895625</v>
      </c>
      <c r="L66" s="292">
        <v>803.56802099999993</v>
      </c>
      <c r="M66" s="292">
        <v>1015.259175</v>
      </c>
      <c r="N66" s="304">
        <v>1138.8906240000001</v>
      </c>
      <c r="O66" s="304">
        <v>1217.0372790000001</v>
      </c>
      <c r="P66" s="304">
        <v>1341.9151850000001</v>
      </c>
      <c r="Q66" s="304">
        <v>1323.0978670000002</v>
      </c>
      <c r="R66" s="304">
        <v>1040.69487</v>
      </c>
      <c r="S66" s="304">
        <v>961.79147499999999</v>
      </c>
      <c r="T66" s="304">
        <v>1411.5237690000001</v>
      </c>
      <c r="U66" s="304">
        <v>402.648799</v>
      </c>
      <c r="V66" s="304">
        <v>201.20663200000001</v>
      </c>
      <c r="W66" s="304">
        <v>203.87167199999999</v>
      </c>
      <c r="X66" s="304">
        <v>282.34757999999999</v>
      </c>
      <c r="Y66" s="304">
        <v>117.826447</v>
      </c>
      <c r="Z66" s="266"/>
    </row>
    <row r="67" spans="1:26" s="115" customFormat="1">
      <c r="A67" s="521">
        <v>46</v>
      </c>
      <c r="B67" s="523" t="s">
        <v>376</v>
      </c>
      <c r="C67" s="510">
        <v>1499.96994</v>
      </c>
      <c r="D67" s="292">
        <v>1536.3554680000002</v>
      </c>
      <c r="E67" s="292">
        <v>1820.073273</v>
      </c>
      <c r="F67" s="292">
        <v>1640.8046919999999</v>
      </c>
      <c r="G67" s="292">
        <v>1481.5298359999999</v>
      </c>
      <c r="H67" s="292">
        <v>1473.3008940000002</v>
      </c>
      <c r="I67" s="292">
        <v>1419.8302739999999</v>
      </c>
      <c r="J67" s="292">
        <v>1376.5092080000002</v>
      </c>
      <c r="K67" s="292">
        <v>1407.6670549999999</v>
      </c>
      <c r="L67" s="292">
        <v>1464.430773</v>
      </c>
      <c r="M67" s="292">
        <v>1348.8008430000002</v>
      </c>
      <c r="N67" s="304">
        <v>1345.8026580000001</v>
      </c>
      <c r="O67" s="304">
        <v>1292.2782</v>
      </c>
      <c r="P67" s="304">
        <v>1446.2212320000001</v>
      </c>
      <c r="Q67" s="304">
        <v>1403.1113799999998</v>
      </c>
      <c r="R67" s="304">
        <v>1317.6679469999999</v>
      </c>
      <c r="S67" s="304">
        <v>1411.1005379999999</v>
      </c>
      <c r="T67" s="304">
        <v>1366.7627439999999</v>
      </c>
      <c r="U67" s="304">
        <v>1422.7652869999999</v>
      </c>
      <c r="V67" s="304">
        <v>1438.322132</v>
      </c>
      <c r="W67" s="304">
        <v>1562.8549639999999</v>
      </c>
      <c r="X67" s="304">
        <v>1523.3488580000001</v>
      </c>
      <c r="Y67" s="304">
        <v>1717.2023840000002</v>
      </c>
      <c r="Z67" s="266"/>
    </row>
    <row r="68" spans="1:26" s="115" customFormat="1">
      <c r="A68" s="521">
        <v>47</v>
      </c>
      <c r="B68" s="522" t="s">
        <v>377</v>
      </c>
      <c r="C68" s="510">
        <v>3344.8304469999998</v>
      </c>
      <c r="D68" s="292">
        <v>2917.4459900000002</v>
      </c>
      <c r="E68" s="292">
        <v>3023.432245</v>
      </c>
      <c r="F68" s="292">
        <v>2753.7564670000002</v>
      </c>
      <c r="G68" s="292">
        <v>3125.4733569999999</v>
      </c>
      <c r="H68" s="292">
        <v>2570.0735319999994</v>
      </c>
      <c r="I68" s="292">
        <v>3194.4238940000005</v>
      </c>
      <c r="J68" s="292">
        <v>3825.7583549999999</v>
      </c>
      <c r="K68" s="292">
        <v>3430.9931349999997</v>
      </c>
      <c r="L68" s="292">
        <v>3778.0653509999997</v>
      </c>
      <c r="M68" s="292">
        <v>3543.9077219999995</v>
      </c>
      <c r="N68" s="304">
        <v>3362.5135250000003</v>
      </c>
      <c r="O68" s="304">
        <v>4080.5463650000002</v>
      </c>
      <c r="P68" s="304">
        <v>4318.5091070000008</v>
      </c>
      <c r="Q68" s="304">
        <v>4681.8044400000008</v>
      </c>
      <c r="R68" s="304">
        <v>3462.0699400000003</v>
      </c>
      <c r="S68" s="304">
        <v>3802.870512</v>
      </c>
      <c r="T68" s="304">
        <v>3551.6569930000001</v>
      </c>
      <c r="U68" s="304">
        <v>2742.1217609999999</v>
      </c>
      <c r="V68" s="304">
        <v>2802.712047</v>
      </c>
      <c r="W68" s="304">
        <v>3184.4943579999999</v>
      </c>
      <c r="X68" s="304">
        <v>3368.5878600000005</v>
      </c>
      <c r="Y68" s="304">
        <v>2874.1409249999997</v>
      </c>
      <c r="Z68" s="266"/>
    </row>
    <row r="69" spans="1:26" s="115" customFormat="1">
      <c r="A69" s="521">
        <v>48</v>
      </c>
      <c r="B69" s="523" t="s">
        <v>378</v>
      </c>
      <c r="C69" s="510">
        <v>1607.182472</v>
      </c>
      <c r="D69" s="292">
        <v>1304.7364250000001</v>
      </c>
      <c r="E69" s="292">
        <v>1529.468265</v>
      </c>
      <c r="F69" s="292">
        <v>1162.30117</v>
      </c>
      <c r="G69" s="292">
        <v>1370.2744890000001</v>
      </c>
      <c r="H69" s="292">
        <v>1163.3237329999999</v>
      </c>
      <c r="I69" s="292">
        <v>1589.1440190000001</v>
      </c>
      <c r="J69" s="292">
        <v>2322.0574860000002</v>
      </c>
      <c r="K69" s="292">
        <v>2012.5551229999999</v>
      </c>
      <c r="L69" s="292">
        <v>2258.580508</v>
      </c>
      <c r="M69" s="292">
        <v>1931.457195</v>
      </c>
      <c r="N69" s="304">
        <v>2123.945455</v>
      </c>
      <c r="O69" s="304">
        <v>2660.4587470000001</v>
      </c>
      <c r="P69" s="304">
        <v>2922.4148190000001</v>
      </c>
      <c r="Q69" s="304">
        <v>2999.7672030000003</v>
      </c>
      <c r="R69" s="304">
        <v>2403.8006370000003</v>
      </c>
      <c r="S69" s="304">
        <v>2559.3555310000002</v>
      </c>
      <c r="T69" s="304">
        <v>2195.6740399999999</v>
      </c>
      <c r="U69" s="304">
        <v>1758.4877530000001</v>
      </c>
      <c r="V69" s="304">
        <v>1778.5642790000002</v>
      </c>
      <c r="W69" s="304">
        <v>1738.696224</v>
      </c>
      <c r="X69" s="304">
        <v>2164.3020999999999</v>
      </c>
      <c r="Y69" s="304">
        <v>1521.0858089999999</v>
      </c>
      <c r="Z69" s="266"/>
    </row>
    <row r="70" spans="1:26" s="115" customFormat="1">
      <c r="A70" s="521">
        <v>49</v>
      </c>
      <c r="B70" s="523" t="s">
        <v>379</v>
      </c>
      <c r="C70" s="510">
        <v>802.340101</v>
      </c>
      <c r="D70" s="292">
        <v>841.97084299999995</v>
      </c>
      <c r="E70" s="292">
        <v>794.79652399999998</v>
      </c>
      <c r="F70" s="292">
        <v>715.16829900000005</v>
      </c>
      <c r="G70" s="292">
        <v>941.06637799999999</v>
      </c>
      <c r="H70" s="292">
        <v>684.54272400000002</v>
      </c>
      <c r="I70" s="292">
        <v>896.36862499999995</v>
      </c>
      <c r="J70" s="292">
        <v>711.13128599999993</v>
      </c>
      <c r="K70" s="292">
        <v>634.77415500000006</v>
      </c>
      <c r="L70" s="292">
        <v>587.17963899999995</v>
      </c>
      <c r="M70" s="292">
        <v>774.37320699999998</v>
      </c>
      <c r="N70" s="304">
        <v>483.89063400000003</v>
      </c>
      <c r="O70" s="304">
        <v>541.12912199999994</v>
      </c>
      <c r="P70" s="304">
        <v>554.544353</v>
      </c>
      <c r="Q70" s="304">
        <v>879.87818400000003</v>
      </c>
      <c r="R70" s="304">
        <v>387.82875100000001</v>
      </c>
      <c r="S70" s="304">
        <v>495.24438099999998</v>
      </c>
      <c r="T70" s="304">
        <v>633.28365100000008</v>
      </c>
      <c r="U70" s="304">
        <v>313.64147699999995</v>
      </c>
      <c r="V70" s="304">
        <v>406.44932</v>
      </c>
      <c r="W70" s="304">
        <v>765.02177500000005</v>
      </c>
      <c r="X70" s="304">
        <v>577.43479600000001</v>
      </c>
      <c r="Y70" s="304">
        <v>567.73587699999996</v>
      </c>
      <c r="Z70" s="266"/>
    </row>
    <row r="71" spans="1:26" s="115" customFormat="1">
      <c r="A71" s="521">
        <v>50</v>
      </c>
      <c r="B71" s="524" t="s">
        <v>380</v>
      </c>
      <c r="C71" s="510">
        <v>455.00660600000003</v>
      </c>
      <c r="D71" s="292">
        <v>509.330871</v>
      </c>
      <c r="E71" s="292">
        <v>421.25486899999999</v>
      </c>
      <c r="F71" s="292">
        <v>446.76295600000003</v>
      </c>
      <c r="G71" s="292">
        <v>530.36462300000005</v>
      </c>
      <c r="H71" s="292">
        <v>380.568085</v>
      </c>
      <c r="I71" s="292">
        <v>562.87055500000008</v>
      </c>
      <c r="J71" s="292">
        <v>400.97227399999997</v>
      </c>
      <c r="K71" s="292">
        <v>388.50089600000001</v>
      </c>
      <c r="L71" s="292">
        <v>303.56859000000003</v>
      </c>
      <c r="M71" s="292">
        <v>511.84378600000002</v>
      </c>
      <c r="N71" s="304">
        <v>331.28313500000002</v>
      </c>
      <c r="O71" s="304">
        <v>349.88445899999999</v>
      </c>
      <c r="P71" s="304">
        <v>216.68422700000002</v>
      </c>
      <c r="Q71" s="304">
        <v>553.38515700000005</v>
      </c>
      <c r="R71" s="304">
        <v>151.507307</v>
      </c>
      <c r="S71" s="304">
        <v>281.683267</v>
      </c>
      <c r="T71" s="304">
        <v>415.95723300000003</v>
      </c>
      <c r="U71" s="304">
        <v>206.83539499999998</v>
      </c>
      <c r="V71" s="304">
        <v>335.55578700000001</v>
      </c>
      <c r="W71" s="304">
        <v>650.24655099999995</v>
      </c>
      <c r="X71" s="304">
        <v>466.65385800000001</v>
      </c>
      <c r="Y71" s="304">
        <v>483.11837600000001</v>
      </c>
      <c r="Z71" s="266"/>
    </row>
    <row r="72" spans="1:26" s="115" customFormat="1">
      <c r="A72" s="521">
        <v>51</v>
      </c>
      <c r="B72" s="524" t="s">
        <v>381</v>
      </c>
      <c r="C72" s="510">
        <v>347.33349499999997</v>
      </c>
      <c r="D72" s="292">
        <v>332.639972</v>
      </c>
      <c r="E72" s="292">
        <v>373.54165500000005</v>
      </c>
      <c r="F72" s="292">
        <v>268.40534300000002</v>
      </c>
      <c r="G72" s="292">
        <v>410.70175499999999</v>
      </c>
      <c r="H72" s="292">
        <v>303.97463900000002</v>
      </c>
      <c r="I72" s="292">
        <v>333.49806999999998</v>
      </c>
      <c r="J72" s="292">
        <v>310.15901199999996</v>
      </c>
      <c r="K72" s="292">
        <v>246.273259</v>
      </c>
      <c r="L72" s="292">
        <v>283.61104899999998</v>
      </c>
      <c r="M72" s="292">
        <v>262.52942099999996</v>
      </c>
      <c r="N72" s="304">
        <v>152.60749900000002</v>
      </c>
      <c r="O72" s="304">
        <v>191.244663</v>
      </c>
      <c r="P72" s="304">
        <v>337.86012599999998</v>
      </c>
      <c r="Q72" s="304">
        <v>326.49302699999998</v>
      </c>
      <c r="R72" s="304">
        <v>236.32144399999999</v>
      </c>
      <c r="S72" s="304">
        <v>213.561114</v>
      </c>
      <c r="T72" s="304">
        <v>217.32641800000002</v>
      </c>
      <c r="U72" s="304">
        <v>106.80608199999999</v>
      </c>
      <c r="V72" s="304">
        <v>70.893532999999991</v>
      </c>
      <c r="W72" s="304">
        <v>114.77522400000001</v>
      </c>
      <c r="X72" s="304">
        <v>110.78093799999999</v>
      </c>
      <c r="Y72" s="304">
        <v>84.617501000000004</v>
      </c>
      <c r="Z72" s="266"/>
    </row>
    <row r="73" spans="1:26" s="115" customFormat="1">
      <c r="A73" s="521">
        <v>52</v>
      </c>
      <c r="B73" s="523" t="s">
        <v>382</v>
      </c>
      <c r="C73" s="510">
        <v>935.30787399999997</v>
      </c>
      <c r="D73" s="292">
        <v>770.73872199999994</v>
      </c>
      <c r="E73" s="292">
        <v>699.16745600000002</v>
      </c>
      <c r="F73" s="292">
        <v>876.28699800000004</v>
      </c>
      <c r="G73" s="292">
        <v>814.13248999999996</v>
      </c>
      <c r="H73" s="292">
        <v>722.20707499999992</v>
      </c>
      <c r="I73" s="292">
        <v>708.91125</v>
      </c>
      <c r="J73" s="292">
        <v>792.56958299999997</v>
      </c>
      <c r="K73" s="292">
        <v>783.66385700000001</v>
      </c>
      <c r="L73" s="292">
        <v>932.305204</v>
      </c>
      <c r="M73" s="292">
        <v>838.07731999999999</v>
      </c>
      <c r="N73" s="304">
        <v>754.67743599999994</v>
      </c>
      <c r="O73" s="304">
        <v>878.95849600000008</v>
      </c>
      <c r="P73" s="304">
        <v>841.549935</v>
      </c>
      <c r="Q73" s="304">
        <v>802.15905299999997</v>
      </c>
      <c r="R73" s="304">
        <v>670.44055200000003</v>
      </c>
      <c r="S73" s="304">
        <v>748.27059999999994</v>
      </c>
      <c r="T73" s="304">
        <v>722.69930199999999</v>
      </c>
      <c r="U73" s="304">
        <v>669.99253099999999</v>
      </c>
      <c r="V73" s="304">
        <v>617.69844799999998</v>
      </c>
      <c r="W73" s="304">
        <v>680.77635900000007</v>
      </c>
      <c r="X73" s="304">
        <v>626.85096400000009</v>
      </c>
      <c r="Y73" s="304">
        <v>785.31923899999992</v>
      </c>
      <c r="Z73" s="266"/>
    </row>
    <row r="74" spans="1:26" s="115" customFormat="1">
      <c r="A74" s="521">
        <v>53</v>
      </c>
      <c r="B74" s="522" t="s">
        <v>383</v>
      </c>
      <c r="C74" s="510">
        <v>2456.5847089999997</v>
      </c>
      <c r="D74" s="292">
        <v>2181.0011800000002</v>
      </c>
      <c r="E74" s="292">
        <v>1993.8367129999999</v>
      </c>
      <c r="F74" s="292">
        <v>2420.5221740000002</v>
      </c>
      <c r="G74" s="292">
        <v>2332.1159860000002</v>
      </c>
      <c r="H74" s="292">
        <v>2003.7753730000002</v>
      </c>
      <c r="I74" s="292">
        <v>2188.1499079999999</v>
      </c>
      <c r="J74" s="292">
        <v>2081.480826</v>
      </c>
      <c r="K74" s="292">
        <v>1855.934041</v>
      </c>
      <c r="L74" s="292">
        <v>1964.4301229999999</v>
      </c>
      <c r="M74" s="292">
        <v>2080.5364239999994</v>
      </c>
      <c r="N74" s="304">
        <v>2164.8070750000002</v>
      </c>
      <c r="O74" s="304">
        <v>2308.6418410000001</v>
      </c>
      <c r="P74" s="304">
        <v>3093.7715470000003</v>
      </c>
      <c r="Q74" s="304">
        <v>2895.475915</v>
      </c>
      <c r="R74" s="304">
        <v>2634.633656</v>
      </c>
      <c r="S74" s="304">
        <v>2330.0654079999999</v>
      </c>
      <c r="T74" s="304">
        <v>2361.5794230000001</v>
      </c>
      <c r="U74" s="304">
        <v>2398.616571</v>
      </c>
      <c r="V74" s="304">
        <v>2143.3714760000003</v>
      </c>
      <c r="W74" s="304">
        <v>2204.2710499999998</v>
      </c>
      <c r="X74" s="304">
        <v>2125.4544369999999</v>
      </c>
      <c r="Y74" s="304">
        <v>2321.0669989999997</v>
      </c>
      <c r="Z74" s="266"/>
    </row>
    <row r="75" spans="1:26" s="115" customFormat="1">
      <c r="A75" s="521">
        <v>54</v>
      </c>
      <c r="B75" s="523" t="s">
        <v>384</v>
      </c>
      <c r="C75" s="510">
        <v>131.923114</v>
      </c>
      <c r="D75" s="292">
        <v>108.33489599999999</v>
      </c>
      <c r="E75" s="292">
        <v>104.46655199999999</v>
      </c>
      <c r="F75" s="292">
        <v>113.470372</v>
      </c>
      <c r="G75" s="292">
        <v>119.61905299999999</v>
      </c>
      <c r="H75" s="292">
        <v>120.895267</v>
      </c>
      <c r="I75" s="292">
        <v>143.41342600000002</v>
      </c>
      <c r="J75" s="292">
        <v>136.88863899999998</v>
      </c>
      <c r="K75" s="292">
        <v>126.51007300000001</v>
      </c>
      <c r="L75" s="292">
        <v>158.75948099999999</v>
      </c>
      <c r="M75" s="292">
        <v>177.114856</v>
      </c>
      <c r="N75" s="304">
        <v>132.46040500000001</v>
      </c>
      <c r="O75" s="304">
        <v>143.18817899999999</v>
      </c>
      <c r="P75" s="304">
        <v>158.02863699999997</v>
      </c>
      <c r="Q75" s="304">
        <v>153.08029500000001</v>
      </c>
      <c r="R75" s="304">
        <v>261.09950700000002</v>
      </c>
      <c r="S75" s="304">
        <v>219.053472</v>
      </c>
      <c r="T75" s="304">
        <v>176.21841899999998</v>
      </c>
      <c r="U75" s="304">
        <v>184.650139</v>
      </c>
      <c r="V75" s="304">
        <v>179.34754500000003</v>
      </c>
      <c r="W75" s="304">
        <v>188.56009899999998</v>
      </c>
      <c r="X75" s="304">
        <v>207.70265599999999</v>
      </c>
      <c r="Y75" s="304">
        <v>207.57412400000001</v>
      </c>
      <c r="Z75" s="266"/>
    </row>
    <row r="76" spans="1:26" s="115" customFormat="1">
      <c r="A76" s="521">
        <v>55</v>
      </c>
      <c r="B76" s="523" t="s">
        <v>385</v>
      </c>
      <c r="C76" s="510">
        <v>710.78948000000003</v>
      </c>
      <c r="D76" s="292">
        <v>710.957086</v>
      </c>
      <c r="E76" s="292">
        <v>601.04061300000001</v>
      </c>
      <c r="F76" s="292">
        <v>717.39778999999999</v>
      </c>
      <c r="G76" s="292">
        <v>697.64631499999996</v>
      </c>
      <c r="H76" s="292">
        <v>763.42848100000003</v>
      </c>
      <c r="I76" s="292">
        <v>747.25561400000004</v>
      </c>
      <c r="J76" s="292">
        <v>740.31906400000003</v>
      </c>
      <c r="K76" s="292">
        <v>661.60957599999995</v>
      </c>
      <c r="L76" s="292">
        <v>738.54106999999999</v>
      </c>
      <c r="M76" s="292">
        <v>948.67569399999991</v>
      </c>
      <c r="N76" s="304">
        <v>994.2994369999999</v>
      </c>
      <c r="O76" s="304">
        <v>982.93022800000006</v>
      </c>
      <c r="P76" s="304">
        <v>1756.7348980000002</v>
      </c>
      <c r="Q76" s="304">
        <v>1615.6226489999999</v>
      </c>
      <c r="R76" s="304">
        <v>1218.8775579999999</v>
      </c>
      <c r="S76" s="304">
        <v>893.21904599999993</v>
      </c>
      <c r="T76" s="304">
        <v>987.77694099999997</v>
      </c>
      <c r="U76" s="304">
        <v>994.52573499999994</v>
      </c>
      <c r="V76" s="304">
        <v>825.29478600000004</v>
      </c>
      <c r="W76" s="304">
        <v>775.96920299999999</v>
      </c>
      <c r="X76" s="304">
        <v>733.63752599999998</v>
      </c>
      <c r="Y76" s="304">
        <v>888.60318599999994</v>
      </c>
      <c r="Z76" s="266"/>
    </row>
    <row r="77" spans="1:26" s="115" customFormat="1">
      <c r="A77" s="521">
        <v>56</v>
      </c>
      <c r="B77" s="524" t="s">
        <v>386</v>
      </c>
      <c r="C77" s="510">
        <v>650.67693099999997</v>
      </c>
      <c r="D77" s="292">
        <v>653.78366000000005</v>
      </c>
      <c r="E77" s="292">
        <v>535.33828300000005</v>
      </c>
      <c r="F77" s="292">
        <v>654.52959299999998</v>
      </c>
      <c r="G77" s="292">
        <v>639.828034</v>
      </c>
      <c r="H77" s="292">
        <v>704.69416899999999</v>
      </c>
      <c r="I77" s="292">
        <v>681.01748299999997</v>
      </c>
      <c r="J77" s="292">
        <v>671.30305099999998</v>
      </c>
      <c r="K77" s="292">
        <v>619.05620999999996</v>
      </c>
      <c r="L77" s="292">
        <v>681.29316599999993</v>
      </c>
      <c r="M77" s="292">
        <v>885.36950400000001</v>
      </c>
      <c r="N77" s="304">
        <v>932.72302400000001</v>
      </c>
      <c r="O77" s="304">
        <v>925.30934600000001</v>
      </c>
      <c r="P77" s="304">
        <v>1677.2198859999999</v>
      </c>
      <c r="Q77" s="304">
        <v>1451.993442</v>
      </c>
      <c r="R77" s="304">
        <v>1074.0086590000001</v>
      </c>
      <c r="S77" s="304">
        <v>718.85977600000001</v>
      </c>
      <c r="T77" s="304">
        <v>834.54597999999999</v>
      </c>
      <c r="U77" s="304">
        <v>857.46328399999993</v>
      </c>
      <c r="V77" s="304">
        <v>715.30785600000002</v>
      </c>
      <c r="W77" s="304">
        <v>674.60200300000008</v>
      </c>
      <c r="X77" s="304">
        <v>631.15934199999992</v>
      </c>
      <c r="Y77" s="304">
        <v>753.75465199999996</v>
      </c>
      <c r="Z77" s="266"/>
    </row>
    <row r="78" spans="1:26" s="115" customFormat="1" ht="25.5" customHeight="1">
      <c r="A78" s="525">
        <v>57</v>
      </c>
      <c r="B78" s="526" t="s">
        <v>170</v>
      </c>
      <c r="C78" s="509">
        <v>60.112549000000001</v>
      </c>
      <c r="D78" s="278">
        <v>57.173425999999999</v>
      </c>
      <c r="E78" s="278">
        <v>65.702330000000003</v>
      </c>
      <c r="F78" s="278">
        <v>62.868197000000002</v>
      </c>
      <c r="G78" s="278">
        <v>57.818281000000006</v>
      </c>
      <c r="H78" s="278">
        <v>58.734311999999996</v>
      </c>
      <c r="I78" s="278">
        <v>66.238130999999996</v>
      </c>
      <c r="J78" s="278">
        <v>69.016013000000001</v>
      </c>
      <c r="K78" s="278">
        <v>42.553366000000004</v>
      </c>
      <c r="L78" s="278">
        <v>57.247904000000005</v>
      </c>
      <c r="M78" s="278">
        <v>63.306190000000001</v>
      </c>
      <c r="N78" s="278">
        <v>61.576413000000002</v>
      </c>
      <c r="O78" s="278">
        <v>57.620881999999995</v>
      </c>
      <c r="P78" s="278">
        <v>79.515011999999999</v>
      </c>
      <c r="Q78" s="278">
        <v>163.62920700000001</v>
      </c>
      <c r="R78" s="278">
        <v>144.868899</v>
      </c>
      <c r="S78" s="278">
        <v>174.35926999999998</v>
      </c>
      <c r="T78" s="278">
        <v>153.23096100000001</v>
      </c>
      <c r="U78" s="278">
        <v>137.06245100000001</v>
      </c>
      <c r="V78" s="278">
        <v>109.98692999999999</v>
      </c>
      <c r="W78" s="278">
        <v>101.3672</v>
      </c>
      <c r="X78" s="278">
        <v>102.478184</v>
      </c>
      <c r="Y78" s="278">
        <v>134.848534</v>
      </c>
      <c r="Z78" s="266"/>
    </row>
    <row r="79" spans="1:26" s="115" customFormat="1">
      <c r="A79" s="521">
        <v>58</v>
      </c>
      <c r="B79" s="523" t="s">
        <v>387</v>
      </c>
      <c r="C79" s="510">
        <v>1613.8721149999999</v>
      </c>
      <c r="D79" s="292">
        <v>1361.709198</v>
      </c>
      <c r="E79" s="292">
        <v>1288.3295479999999</v>
      </c>
      <c r="F79" s="292">
        <v>1589.6540120000002</v>
      </c>
      <c r="G79" s="292">
        <v>1514.8506179999999</v>
      </c>
      <c r="H79" s="292">
        <v>1119.4516249999999</v>
      </c>
      <c r="I79" s="292">
        <v>1297.4808680000001</v>
      </c>
      <c r="J79" s="292">
        <v>1204.2731229999999</v>
      </c>
      <c r="K79" s="292">
        <v>1067.814392</v>
      </c>
      <c r="L79" s="292">
        <v>1067.1295719999998</v>
      </c>
      <c r="M79" s="292">
        <v>954.74587399999996</v>
      </c>
      <c r="N79" s="304">
        <v>1038.047233</v>
      </c>
      <c r="O79" s="304">
        <v>1182.523434</v>
      </c>
      <c r="P79" s="304">
        <v>1179.008012</v>
      </c>
      <c r="Q79" s="304">
        <v>1126.7729709999999</v>
      </c>
      <c r="R79" s="304">
        <v>1154.6565909999999</v>
      </c>
      <c r="S79" s="304">
        <v>1217.7928899999999</v>
      </c>
      <c r="T79" s="304">
        <v>1197.584063</v>
      </c>
      <c r="U79" s="304">
        <v>1219.440697</v>
      </c>
      <c r="V79" s="304">
        <v>1138.729145</v>
      </c>
      <c r="W79" s="304">
        <v>1239.7417479999999</v>
      </c>
      <c r="X79" s="304">
        <v>1184.114255</v>
      </c>
      <c r="Y79" s="304">
        <v>1224.8896890000001</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t="s">
        <v>355</v>
      </c>
      <c r="G81" s="292" t="s">
        <v>355</v>
      </c>
      <c r="H81" s="292" t="s">
        <v>355</v>
      </c>
      <c r="I81" s="292" t="s">
        <v>355</v>
      </c>
      <c r="J81" s="292" t="s">
        <v>355</v>
      </c>
      <c r="K81" s="292" t="s">
        <v>355</v>
      </c>
      <c r="L81" s="292" t="s">
        <v>355</v>
      </c>
      <c r="M81" s="292">
        <v>132.59299999999999</v>
      </c>
      <c r="N81" s="304" t="s">
        <v>355</v>
      </c>
      <c r="O81" s="304">
        <v>32.003999999999998</v>
      </c>
      <c r="P81" s="304">
        <v>102.37</v>
      </c>
      <c r="Q81" s="304">
        <v>120.473</v>
      </c>
      <c r="R81" s="304">
        <v>172.244</v>
      </c>
      <c r="S81" s="304">
        <v>198.10499999999999</v>
      </c>
      <c r="T81" s="304">
        <v>50.884999999999998</v>
      </c>
      <c r="U81" s="304">
        <v>67.718000000000004</v>
      </c>
      <c r="V81" s="304">
        <v>232.178</v>
      </c>
      <c r="W81" s="304">
        <v>312.916</v>
      </c>
      <c r="X81" s="304">
        <v>325.815</v>
      </c>
      <c r="Y81" s="304">
        <v>236.57400000000001</v>
      </c>
      <c r="Z81" s="266"/>
    </row>
    <row r="82" spans="1:26" s="115" customFormat="1" ht="25.5" customHeight="1">
      <c r="A82" s="521"/>
      <c r="B82" s="795" t="s">
        <v>167</v>
      </c>
      <c r="C82" s="510" t="s">
        <v>355</v>
      </c>
      <c r="D82" s="292" t="s">
        <v>355</v>
      </c>
      <c r="E82" s="292" t="s">
        <v>355</v>
      </c>
      <c r="F82" s="292" t="s">
        <v>355</v>
      </c>
      <c r="G82" s="292" t="s">
        <v>355</v>
      </c>
      <c r="H82" s="292" t="s">
        <v>355</v>
      </c>
      <c r="I82" s="292" t="s">
        <v>355</v>
      </c>
      <c r="J82" s="292" t="s">
        <v>355</v>
      </c>
      <c r="K82" s="292">
        <v>304.04599999999999</v>
      </c>
      <c r="L82" s="292" t="s">
        <v>355</v>
      </c>
      <c r="M82" s="292">
        <v>297.17700000000002</v>
      </c>
      <c r="N82" s="304">
        <v>378.02699999999999</v>
      </c>
      <c r="O82" s="304">
        <v>444.524</v>
      </c>
      <c r="P82" s="304">
        <v>628.9</v>
      </c>
      <c r="Q82" s="304">
        <v>612.23699999999997</v>
      </c>
      <c r="R82" s="304">
        <v>677.1</v>
      </c>
      <c r="S82" s="304">
        <v>688.654</v>
      </c>
      <c r="T82" s="304">
        <v>761.46400000000006</v>
      </c>
      <c r="U82" s="304">
        <v>763.15700000000004</v>
      </c>
      <c r="V82" s="304">
        <v>832.14</v>
      </c>
      <c r="W82" s="304">
        <v>725.39300000000003</v>
      </c>
      <c r="X82" s="304">
        <v>766.1</v>
      </c>
      <c r="Y82" s="304">
        <v>793.85299999999995</v>
      </c>
      <c r="Z82" s="266"/>
    </row>
    <row r="83" spans="1:26">
      <c r="A83" s="6"/>
      <c r="B83" s="517" t="s">
        <v>403</v>
      </c>
      <c r="C83" s="510">
        <v>20224.239470563691</v>
      </c>
      <c r="D83" s="292">
        <v>20073.586719451065</v>
      </c>
      <c r="E83" s="292">
        <v>19899.259603799157</v>
      </c>
      <c r="F83" s="292">
        <v>20760.278333418119</v>
      </c>
      <c r="G83" s="292">
        <v>21017.086911681286</v>
      </c>
      <c r="H83" s="292">
        <v>22572.190881436003</v>
      </c>
      <c r="I83" s="292">
        <v>21879.674444387998</v>
      </c>
      <c r="J83" s="292">
        <v>24956.308115884069</v>
      </c>
      <c r="K83" s="292">
        <v>20369.684580623827</v>
      </c>
      <c r="L83" s="292">
        <v>21962.583943793314</v>
      </c>
      <c r="M83" s="292">
        <v>24081.530335537136</v>
      </c>
      <c r="N83" s="292">
        <v>25312.075700000001</v>
      </c>
      <c r="O83" s="292">
        <v>26817.99</v>
      </c>
      <c r="P83" s="292">
        <v>28494.317999999999</v>
      </c>
      <c r="Q83" s="292">
        <v>28388.117000000002</v>
      </c>
      <c r="R83" s="292">
        <v>25570.383000000002</v>
      </c>
      <c r="S83" s="292">
        <v>26328.145499999999</v>
      </c>
      <c r="T83" s="292">
        <v>29704.097000000002</v>
      </c>
      <c r="U83" s="292">
        <v>29451.699099999998</v>
      </c>
      <c r="V83" s="292">
        <v>29337.246899999998</v>
      </c>
      <c r="W83" s="292">
        <v>28561.780999999999</v>
      </c>
      <c r="X83" s="292">
        <v>30557.159500000002</v>
      </c>
      <c r="Y83" s="292">
        <v>28792.614035640006</v>
      </c>
      <c r="Z83" s="263"/>
    </row>
    <row r="84" spans="1:26">
      <c r="A84" s="6"/>
      <c r="B84" s="518" t="s">
        <v>278</v>
      </c>
      <c r="C84" s="510">
        <v>3472.04</v>
      </c>
      <c r="D84" s="292">
        <v>3538.123</v>
      </c>
      <c r="E84" s="304">
        <v>3250.0709999999999</v>
      </c>
      <c r="F84" s="304">
        <v>3158.7449999999999</v>
      </c>
      <c r="G84" s="304">
        <v>3624.0009999999997</v>
      </c>
      <c r="H84" s="304">
        <v>3369.81</v>
      </c>
      <c r="I84" s="304">
        <v>3141.5830000000001</v>
      </c>
      <c r="J84" s="304">
        <v>4070.1620000000003</v>
      </c>
      <c r="K84" s="304">
        <v>2973.61</v>
      </c>
      <c r="L84" s="304">
        <v>3657.4</v>
      </c>
      <c r="M84" s="304">
        <v>3683.54</v>
      </c>
      <c r="N84" s="278">
        <v>3747.4126999999999</v>
      </c>
      <c r="O84" s="278">
        <v>3895.683</v>
      </c>
      <c r="P84" s="278">
        <v>4501.9870000000001</v>
      </c>
      <c r="Q84" s="278">
        <v>4076.1279999999997</v>
      </c>
      <c r="R84" s="278">
        <v>4216.8239999999996</v>
      </c>
      <c r="S84" s="278">
        <v>3101.4810000000002</v>
      </c>
      <c r="T84" s="278">
        <v>3668.951</v>
      </c>
      <c r="U84" s="278">
        <v>3582.422</v>
      </c>
      <c r="V84" s="278">
        <v>3442.7750000000001</v>
      </c>
      <c r="W84" s="278">
        <v>3165.1109999999999</v>
      </c>
      <c r="X84" s="278">
        <v>3511.2500999999997</v>
      </c>
      <c r="Y84" s="278">
        <v>3459.6228274000005</v>
      </c>
      <c r="Z84" s="263"/>
    </row>
    <row r="85" spans="1:26">
      <c r="A85" s="86"/>
      <c r="B85" s="518" t="s">
        <v>279</v>
      </c>
      <c r="C85" s="510">
        <v>16752.19947056369</v>
      </c>
      <c r="D85" s="292">
        <v>16535.463719451065</v>
      </c>
      <c r="E85" s="304">
        <v>16649.188603799157</v>
      </c>
      <c r="F85" s="304">
        <v>17601.53333341812</v>
      </c>
      <c r="G85" s="304">
        <v>17393.085911681286</v>
      </c>
      <c r="H85" s="304">
        <v>19202.380881436002</v>
      </c>
      <c r="I85" s="304">
        <v>18738.091444387999</v>
      </c>
      <c r="J85" s="304">
        <v>20886.146115884068</v>
      </c>
      <c r="K85" s="304">
        <v>17396.074580623826</v>
      </c>
      <c r="L85" s="304">
        <v>18305.183943793312</v>
      </c>
      <c r="M85" s="304">
        <v>20397.990335537135</v>
      </c>
      <c r="N85" s="278">
        <v>21564.663</v>
      </c>
      <c r="O85" s="278">
        <v>22922.307000000001</v>
      </c>
      <c r="P85" s="278">
        <v>23992.330999999998</v>
      </c>
      <c r="Q85" s="278">
        <v>24311.989000000001</v>
      </c>
      <c r="R85" s="278">
        <v>21353.559000000001</v>
      </c>
      <c r="S85" s="278">
        <v>23226.664499999999</v>
      </c>
      <c r="T85" s="278">
        <v>26035.146000000001</v>
      </c>
      <c r="U85" s="278">
        <v>25869.277099999999</v>
      </c>
      <c r="V85" s="278">
        <v>25894.471899999997</v>
      </c>
      <c r="W85" s="278">
        <v>25396.67</v>
      </c>
      <c r="X85" s="278">
        <v>27045.9094</v>
      </c>
      <c r="Y85" s="278">
        <v>25332.991208240004</v>
      </c>
      <c r="Z85" s="263"/>
    </row>
    <row r="86" spans="1:26">
      <c r="A86" s="86">
        <v>61</v>
      </c>
      <c r="B86" s="517" t="s">
        <v>1344</v>
      </c>
      <c r="C86" s="510" t="s">
        <v>355</v>
      </c>
      <c r="D86" s="304" t="s">
        <v>355</v>
      </c>
      <c r="E86" s="304" t="s">
        <v>355</v>
      </c>
      <c r="F86" s="304" t="s">
        <v>355</v>
      </c>
      <c r="G86" s="304" t="s">
        <v>355</v>
      </c>
      <c r="H86" s="304" t="s">
        <v>355</v>
      </c>
      <c r="I86" s="304" t="s">
        <v>355</v>
      </c>
      <c r="J86" s="304" t="s">
        <v>355</v>
      </c>
      <c r="K86" s="304" t="s">
        <v>355</v>
      </c>
      <c r="L86" s="304" t="s">
        <v>355</v>
      </c>
      <c r="M86" s="304" t="s">
        <v>355</v>
      </c>
      <c r="N86" s="304" t="s">
        <v>355</v>
      </c>
      <c r="O86" s="304" t="s">
        <v>355</v>
      </c>
      <c r="P86" s="304" t="s">
        <v>355</v>
      </c>
      <c r="Q86" s="304" t="s">
        <v>355</v>
      </c>
      <c r="R86" s="304" t="s">
        <v>355</v>
      </c>
      <c r="S86" s="304" t="s">
        <v>355</v>
      </c>
      <c r="T86" s="304" t="s">
        <v>355</v>
      </c>
      <c r="U86" s="304" t="s">
        <v>355</v>
      </c>
      <c r="V86" s="304" t="s">
        <v>355</v>
      </c>
      <c r="W86" s="304" t="s">
        <v>355</v>
      </c>
      <c r="X86" s="304" t="s">
        <v>355</v>
      </c>
      <c r="Y86" s="304" t="s">
        <v>355</v>
      </c>
      <c r="Z86" s="263"/>
    </row>
    <row r="87" spans="1:26">
      <c r="A87" s="86">
        <v>62</v>
      </c>
      <c r="B87" s="518" t="s">
        <v>314</v>
      </c>
      <c r="C87" s="510">
        <v>0</v>
      </c>
      <c r="D87" s="304">
        <v>0</v>
      </c>
      <c r="E87" s="292">
        <v>0</v>
      </c>
      <c r="F87" s="292">
        <v>0</v>
      </c>
      <c r="G87" s="292">
        <v>0</v>
      </c>
      <c r="H87" s="292">
        <v>0</v>
      </c>
      <c r="I87" s="292">
        <v>0</v>
      </c>
      <c r="J87" s="292">
        <v>0</v>
      </c>
      <c r="K87" s="292">
        <v>0</v>
      </c>
      <c r="L87" s="304">
        <v>0</v>
      </c>
      <c r="M87" s="304">
        <v>0</v>
      </c>
      <c r="N87" s="292">
        <v>0</v>
      </c>
      <c r="O87" s="292">
        <v>0</v>
      </c>
      <c r="P87" s="292">
        <v>0</v>
      </c>
      <c r="Q87" s="292">
        <v>0</v>
      </c>
      <c r="R87" s="292">
        <v>0</v>
      </c>
      <c r="S87" s="292">
        <v>0</v>
      </c>
      <c r="T87" s="292">
        <v>0</v>
      </c>
      <c r="U87" s="292">
        <v>0</v>
      </c>
      <c r="V87" s="292">
        <v>0</v>
      </c>
      <c r="W87" s="292">
        <v>0</v>
      </c>
      <c r="X87" s="292">
        <v>0</v>
      </c>
      <c r="Y87" s="292">
        <v>0</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t="s">
        <v>355</v>
      </c>
      <c r="D89" s="278" t="s">
        <v>355</v>
      </c>
      <c r="E89" s="278" t="s">
        <v>355</v>
      </c>
      <c r="F89" s="278" t="s">
        <v>355</v>
      </c>
      <c r="G89" s="278" t="s">
        <v>355</v>
      </c>
      <c r="H89" s="278" t="s">
        <v>355</v>
      </c>
      <c r="I89" s="278" t="s">
        <v>355</v>
      </c>
      <c r="J89" s="278" t="s">
        <v>355</v>
      </c>
      <c r="K89" s="278" t="s">
        <v>355</v>
      </c>
      <c r="L89" s="278" t="s">
        <v>355</v>
      </c>
      <c r="M89" s="278" t="s">
        <v>355</v>
      </c>
      <c r="N89" s="278" t="s">
        <v>355</v>
      </c>
      <c r="O89" s="278" t="s">
        <v>355</v>
      </c>
      <c r="P89" s="278" t="s">
        <v>355</v>
      </c>
      <c r="Q89" s="278" t="s">
        <v>355</v>
      </c>
      <c r="R89" s="278" t="s">
        <v>355</v>
      </c>
      <c r="S89" s="278" t="s">
        <v>355</v>
      </c>
      <c r="T89" s="278" t="s">
        <v>355</v>
      </c>
      <c r="U89" s="278" t="s">
        <v>355</v>
      </c>
      <c r="V89" s="278" t="s">
        <v>355</v>
      </c>
      <c r="W89" s="278" t="s">
        <v>355</v>
      </c>
      <c r="X89" s="278" t="s">
        <v>355</v>
      </c>
      <c r="Y89" s="278" t="s">
        <v>355</v>
      </c>
      <c r="Z89" s="263"/>
    </row>
    <row r="90" spans="1:26">
      <c r="A90" s="86">
        <v>65</v>
      </c>
      <c r="B90" s="518" t="s">
        <v>284</v>
      </c>
      <c r="C90" s="509" t="s">
        <v>355</v>
      </c>
      <c r="D90" s="278" t="s">
        <v>355</v>
      </c>
      <c r="E90" s="278" t="s">
        <v>355</v>
      </c>
      <c r="F90" s="278" t="s">
        <v>355</v>
      </c>
      <c r="G90" s="278" t="s">
        <v>355</v>
      </c>
      <c r="H90" s="278" t="s">
        <v>355</v>
      </c>
      <c r="I90" s="278" t="s">
        <v>355</v>
      </c>
      <c r="J90" s="278" t="s">
        <v>355</v>
      </c>
      <c r="K90" s="278" t="s">
        <v>355</v>
      </c>
      <c r="L90" s="278" t="s">
        <v>355</v>
      </c>
      <c r="M90" s="278" t="s">
        <v>355</v>
      </c>
      <c r="N90" s="278" t="s">
        <v>355</v>
      </c>
      <c r="O90" s="278" t="s">
        <v>355</v>
      </c>
      <c r="P90" s="278" t="s">
        <v>355</v>
      </c>
      <c r="Q90" s="278" t="s">
        <v>355</v>
      </c>
      <c r="R90" s="278" t="s">
        <v>355</v>
      </c>
      <c r="S90" s="278" t="s">
        <v>355</v>
      </c>
      <c r="T90" s="278" t="s">
        <v>355</v>
      </c>
      <c r="U90" s="278" t="s">
        <v>355</v>
      </c>
      <c r="V90" s="278" t="s">
        <v>355</v>
      </c>
      <c r="W90" s="278" t="s">
        <v>355</v>
      </c>
      <c r="X90" s="278" t="s">
        <v>355</v>
      </c>
      <c r="Y90" s="278" t="s">
        <v>355</v>
      </c>
      <c r="Z90" s="263"/>
    </row>
    <row r="91" spans="1:26">
      <c r="A91" s="86">
        <v>66</v>
      </c>
      <c r="B91" s="518" t="s">
        <v>1345</v>
      </c>
      <c r="C91" s="509" t="s">
        <v>355</v>
      </c>
      <c r="D91" s="278" t="s">
        <v>355</v>
      </c>
      <c r="E91" s="278">
        <v>646.471</v>
      </c>
      <c r="F91" s="278">
        <v>664.19899999999996</v>
      </c>
      <c r="G91" s="278">
        <v>672.15300000000002</v>
      </c>
      <c r="H91" s="278">
        <v>46.378</v>
      </c>
      <c r="I91" s="278">
        <v>39.412999999999997</v>
      </c>
      <c r="J91" s="278">
        <v>29.186</v>
      </c>
      <c r="K91" s="278">
        <v>148.94300000000001</v>
      </c>
      <c r="L91" s="278">
        <v>743.25199999999995</v>
      </c>
      <c r="M91" s="278">
        <v>115.483</v>
      </c>
      <c r="N91" s="278">
        <v>82.164000000000001</v>
      </c>
      <c r="O91" s="278">
        <v>116.645</v>
      </c>
      <c r="P91" s="278">
        <v>322.67099999999999</v>
      </c>
      <c r="Q91" s="278">
        <v>374.37599999999998</v>
      </c>
      <c r="R91" s="278">
        <v>148.16800000000001</v>
      </c>
      <c r="S91" s="278">
        <v>101.372</v>
      </c>
      <c r="T91" s="278">
        <v>276.85500000000002</v>
      </c>
      <c r="U91" s="278">
        <v>429.02600000000001</v>
      </c>
      <c r="V91" s="278">
        <v>536.43399999999997</v>
      </c>
      <c r="W91" s="278">
        <v>452.471</v>
      </c>
      <c r="X91" s="278">
        <v>301.815</v>
      </c>
      <c r="Y91" s="278">
        <v>295.04899999999998</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78"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49999999999999" customHeight="1">
      <c r="A94" s="676"/>
      <c r="C94" s="1249" t="s">
        <v>1609</v>
      </c>
      <c r="D94" s="1249"/>
      <c r="E94" s="1249"/>
      <c r="F94" s="1249"/>
      <c r="G94" s="1249"/>
      <c r="H94" s="1249"/>
    </row>
    <row r="95" spans="1:26" s="674" customFormat="1" ht="15" customHeight="1">
      <c r="A95" s="676"/>
      <c r="C95" s="1249" t="s">
        <v>1346</v>
      </c>
      <c r="D95" s="1249"/>
      <c r="E95" s="1249"/>
      <c r="F95" s="1249"/>
      <c r="G95" s="1249"/>
      <c r="H95" s="1249"/>
    </row>
    <row r="96" spans="1:26" s="674" customFormat="1" ht="15" customHeight="1">
      <c r="A96" s="676"/>
      <c r="C96" s="1249" t="s">
        <v>1347</v>
      </c>
      <c r="D96" s="1249"/>
      <c r="E96" s="1249"/>
      <c r="F96" s="1249"/>
      <c r="G96" s="1249"/>
      <c r="H96" s="1249"/>
    </row>
    <row r="97" spans="1:8" s="674" customFormat="1" ht="15" customHeight="1">
      <c r="A97" s="676"/>
      <c r="C97" s="1249" t="s">
        <v>1348</v>
      </c>
      <c r="D97" s="1249"/>
      <c r="E97" s="1249"/>
      <c r="F97" s="1249"/>
      <c r="G97" s="1249"/>
      <c r="H97" s="1249"/>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Bremen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1"/>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54296875" defaultRowHeight="12.5"/>
  <cols>
    <col min="1" max="1" width="23" style="812" bestFit="1" customWidth="1"/>
    <col min="2" max="2" width="12.453125" style="812" customWidth="1"/>
    <col min="3" max="10" width="12.453125" style="961" customWidth="1"/>
    <col min="11" max="16384" width="11.54296875" style="811"/>
  </cols>
  <sheetData>
    <row r="1" spans="1:16" ht="13">
      <c r="A1" s="257" t="s">
        <v>263</v>
      </c>
    </row>
    <row r="3" spans="1:16" ht="15">
      <c r="A3" s="850" t="s">
        <v>1512</v>
      </c>
      <c r="B3" s="1002" t="s">
        <v>1510</v>
      </c>
      <c r="D3" s="1002"/>
      <c r="E3" s="1002"/>
      <c r="F3" s="1002"/>
      <c r="G3" s="1002"/>
      <c r="H3" s="1002"/>
      <c r="I3" s="1002"/>
      <c r="J3" s="1002"/>
    </row>
    <row r="5" spans="1:16" ht="15.75" customHeight="1">
      <c r="A5" s="1429" t="s">
        <v>327</v>
      </c>
      <c r="B5" s="1409" t="s">
        <v>664</v>
      </c>
      <c r="C5" s="1431" t="s">
        <v>559</v>
      </c>
      <c r="D5" s="1436"/>
      <c r="E5" s="1436"/>
      <c r="F5" s="1436"/>
      <c r="G5" s="1436"/>
      <c r="H5" s="1436"/>
      <c r="I5" s="1434"/>
      <c r="J5" s="1431" t="s">
        <v>1119</v>
      </c>
    </row>
    <row r="6" spans="1:16" ht="15.75" customHeight="1">
      <c r="A6" s="1429"/>
      <c r="B6" s="1409"/>
      <c r="C6" s="1411" t="s">
        <v>1111</v>
      </c>
      <c r="D6" s="1429"/>
      <c r="E6" s="1327" t="s">
        <v>1157</v>
      </c>
      <c r="F6" s="1327" t="s">
        <v>1158</v>
      </c>
      <c r="G6" s="1411" t="s">
        <v>164</v>
      </c>
      <c r="H6" s="1429"/>
      <c r="I6" s="1327" t="s">
        <v>1161</v>
      </c>
      <c r="J6" s="1431"/>
    </row>
    <row r="7" spans="1:16" ht="79.5" customHeight="1">
      <c r="A7" s="1429"/>
      <c r="B7" s="1409"/>
      <c r="C7" s="843" t="s">
        <v>1113</v>
      </c>
      <c r="D7" s="843" t="s">
        <v>1052</v>
      </c>
      <c r="E7" s="1437"/>
      <c r="F7" s="1437"/>
      <c r="G7" s="912" t="s">
        <v>1159</v>
      </c>
      <c r="H7" s="912" t="s">
        <v>1160</v>
      </c>
      <c r="I7" s="1437"/>
      <c r="J7" s="1431"/>
    </row>
    <row r="8" spans="1:16">
      <c r="A8" s="974"/>
      <c r="B8" s="974"/>
      <c r="C8" s="974"/>
      <c r="D8" s="974"/>
      <c r="E8" s="974"/>
      <c r="F8" s="974"/>
      <c r="G8" s="974"/>
      <c r="H8" s="974"/>
      <c r="I8" s="974"/>
      <c r="J8" s="974"/>
    </row>
    <row r="9" spans="1:16" ht="13">
      <c r="B9" s="1435" t="s">
        <v>71</v>
      </c>
      <c r="C9" s="1435"/>
      <c r="D9" s="1435"/>
      <c r="E9" s="1435"/>
      <c r="F9" s="1435"/>
      <c r="G9" s="1435"/>
      <c r="H9" s="1435"/>
      <c r="I9" s="1435"/>
      <c r="J9" s="1435"/>
    </row>
    <row r="10" spans="1:16" s="973" customFormat="1">
      <c r="A10" s="812"/>
      <c r="B10" s="458"/>
      <c r="C10" s="459"/>
      <c r="D10" s="460"/>
      <c r="E10" s="459"/>
      <c r="F10" s="459"/>
      <c r="G10" s="459"/>
      <c r="H10" s="459"/>
      <c r="I10" s="459"/>
      <c r="J10" s="459"/>
    </row>
    <row r="11" spans="1:16" s="973" customFormat="1">
      <c r="A11" s="999" t="s">
        <v>328</v>
      </c>
      <c r="B11" s="461">
        <v>8695</v>
      </c>
      <c r="C11" s="461">
        <v>740</v>
      </c>
      <c r="D11" s="462">
        <v>594</v>
      </c>
      <c r="E11" s="461">
        <v>174</v>
      </c>
      <c r="F11" s="461">
        <v>6922</v>
      </c>
      <c r="G11" s="461">
        <v>5750</v>
      </c>
      <c r="H11" s="461">
        <v>1092</v>
      </c>
      <c r="I11" s="461">
        <v>265</v>
      </c>
      <c r="J11" s="461" t="s">
        <v>878</v>
      </c>
    </row>
    <row r="12" spans="1:16">
      <c r="A12" s="999" t="s">
        <v>329</v>
      </c>
      <c r="B12" s="461">
        <v>19922</v>
      </c>
      <c r="C12" s="462">
        <v>920</v>
      </c>
      <c r="D12" s="1020">
        <v>869</v>
      </c>
      <c r="E12" s="462">
        <v>206</v>
      </c>
      <c r="F12" s="462">
        <v>17464</v>
      </c>
      <c r="G12" s="462">
        <v>14432</v>
      </c>
      <c r="H12" s="462">
        <v>2828</v>
      </c>
      <c r="I12" s="462">
        <v>464</v>
      </c>
      <c r="J12" s="462" t="s">
        <v>878</v>
      </c>
      <c r="K12" s="973"/>
      <c r="L12" s="973"/>
      <c r="M12" s="973"/>
      <c r="N12" s="973"/>
      <c r="O12" s="973"/>
      <c r="P12" s="973"/>
    </row>
    <row r="13" spans="1:16">
      <c r="A13" s="999" t="s">
        <v>330</v>
      </c>
      <c r="B13" s="461">
        <v>417</v>
      </c>
      <c r="C13" s="461">
        <v>170</v>
      </c>
      <c r="D13" s="462">
        <v>71</v>
      </c>
      <c r="E13" s="461">
        <v>56</v>
      </c>
      <c r="F13" s="461">
        <v>61</v>
      </c>
      <c r="G13" s="461">
        <v>60</v>
      </c>
      <c r="H13" s="461">
        <v>1</v>
      </c>
      <c r="I13" s="461">
        <v>59</v>
      </c>
      <c r="J13" s="461" t="s">
        <v>878</v>
      </c>
      <c r="K13" s="973"/>
      <c r="L13" s="973"/>
      <c r="M13" s="973"/>
      <c r="N13" s="973"/>
      <c r="O13" s="973"/>
      <c r="P13" s="973"/>
    </row>
    <row r="14" spans="1:16">
      <c r="A14" s="999" t="s">
        <v>331</v>
      </c>
      <c r="B14" s="461">
        <v>7898</v>
      </c>
      <c r="C14" s="462">
        <v>1448</v>
      </c>
      <c r="D14" s="1020">
        <v>199</v>
      </c>
      <c r="E14" s="462">
        <v>40</v>
      </c>
      <c r="F14" s="462">
        <v>6093</v>
      </c>
      <c r="G14" s="462">
        <v>5482</v>
      </c>
      <c r="H14" s="462">
        <v>561</v>
      </c>
      <c r="I14" s="462">
        <v>118</v>
      </c>
      <c r="J14" s="462" t="s">
        <v>878</v>
      </c>
      <c r="K14" s="973"/>
      <c r="L14" s="973"/>
      <c r="M14" s="973"/>
      <c r="N14" s="973"/>
      <c r="O14" s="973"/>
      <c r="P14" s="973"/>
    </row>
    <row r="15" spans="1:16">
      <c r="A15" s="999" t="s">
        <v>332</v>
      </c>
      <c r="B15" s="461">
        <v>519</v>
      </c>
      <c r="C15" s="461">
        <v>230</v>
      </c>
      <c r="D15" s="462">
        <v>22</v>
      </c>
      <c r="E15" s="461">
        <v>11</v>
      </c>
      <c r="F15" s="461">
        <v>240</v>
      </c>
      <c r="G15" s="461">
        <v>231</v>
      </c>
      <c r="H15" s="461">
        <v>8</v>
      </c>
      <c r="I15" s="461">
        <v>17</v>
      </c>
      <c r="J15" s="461" t="s">
        <v>878</v>
      </c>
      <c r="K15" s="973"/>
      <c r="L15" s="973"/>
      <c r="M15" s="973"/>
      <c r="N15" s="973"/>
      <c r="O15" s="973"/>
      <c r="P15" s="973"/>
    </row>
    <row r="16" spans="1:16">
      <c r="A16" s="999" t="s">
        <v>333</v>
      </c>
      <c r="B16" s="461">
        <v>1490</v>
      </c>
      <c r="C16" s="462">
        <v>142</v>
      </c>
      <c r="D16" s="1020">
        <v>48</v>
      </c>
      <c r="E16" s="462">
        <v>29</v>
      </c>
      <c r="F16" s="462">
        <v>1241</v>
      </c>
      <c r="G16" s="462">
        <v>1234</v>
      </c>
      <c r="H16" s="462">
        <v>7</v>
      </c>
      <c r="I16" s="462">
        <v>30</v>
      </c>
      <c r="J16" s="462" t="s">
        <v>878</v>
      </c>
      <c r="K16" s="973"/>
      <c r="L16" s="973"/>
      <c r="M16" s="973"/>
      <c r="N16" s="973"/>
      <c r="O16" s="973"/>
      <c r="P16" s="973"/>
    </row>
    <row r="17" spans="1:16">
      <c r="A17" s="999" t="s">
        <v>334</v>
      </c>
      <c r="B17" s="461">
        <v>5401</v>
      </c>
      <c r="C17" s="461">
        <v>350</v>
      </c>
      <c r="D17" s="462">
        <v>402</v>
      </c>
      <c r="E17" s="461">
        <v>99</v>
      </c>
      <c r="F17" s="461">
        <v>4338</v>
      </c>
      <c r="G17" s="461">
        <v>3812</v>
      </c>
      <c r="H17" s="461">
        <v>509</v>
      </c>
      <c r="I17" s="461">
        <v>211</v>
      </c>
      <c r="J17" s="461" t="s">
        <v>878</v>
      </c>
      <c r="K17" s="973"/>
      <c r="L17" s="973"/>
      <c r="M17" s="973"/>
      <c r="N17" s="973"/>
      <c r="O17" s="973"/>
      <c r="P17" s="973"/>
    </row>
    <row r="18" spans="1:16">
      <c r="A18" s="999" t="s">
        <v>335</v>
      </c>
      <c r="B18" s="461">
        <v>8880</v>
      </c>
      <c r="C18" s="462">
        <v>147</v>
      </c>
      <c r="D18" s="1020">
        <v>127</v>
      </c>
      <c r="E18" s="462">
        <v>242</v>
      </c>
      <c r="F18" s="462">
        <v>8275</v>
      </c>
      <c r="G18" s="462">
        <v>7718</v>
      </c>
      <c r="H18" s="462">
        <v>504</v>
      </c>
      <c r="I18" s="462">
        <v>89</v>
      </c>
      <c r="J18" s="462" t="s">
        <v>878</v>
      </c>
      <c r="K18" s="973"/>
      <c r="L18" s="973"/>
      <c r="M18" s="973"/>
      <c r="N18" s="973"/>
      <c r="O18" s="973"/>
      <c r="P18" s="973"/>
    </row>
    <row r="19" spans="1:16">
      <c r="A19" s="999" t="s">
        <v>336</v>
      </c>
      <c r="B19" s="461">
        <v>24998</v>
      </c>
      <c r="C19" s="461">
        <v>899</v>
      </c>
      <c r="D19" s="462">
        <v>538</v>
      </c>
      <c r="E19" s="461">
        <v>128</v>
      </c>
      <c r="F19" s="461">
        <v>23109</v>
      </c>
      <c r="G19" s="461">
        <v>20032</v>
      </c>
      <c r="H19" s="461">
        <v>2852</v>
      </c>
      <c r="I19" s="461">
        <v>324</v>
      </c>
      <c r="J19" s="461" t="s">
        <v>878</v>
      </c>
      <c r="K19" s="973"/>
      <c r="L19" s="973"/>
      <c r="M19" s="973"/>
      <c r="N19" s="973"/>
      <c r="O19" s="973"/>
      <c r="P19" s="973"/>
    </row>
    <row r="20" spans="1:16">
      <c r="A20" s="999" t="s">
        <v>337</v>
      </c>
      <c r="B20" s="461">
        <v>19236</v>
      </c>
      <c r="C20" s="462">
        <v>5346</v>
      </c>
      <c r="D20" s="1020">
        <v>833</v>
      </c>
      <c r="E20" s="462">
        <v>1756</v>
      </c>
      <c r="F20" s="462">
        <v>10770</v>
      </c>
      <c r="G20" s="462">
        <v>8791</v>
      </c>
      <c r="H20" s="462">
        <v>1908</v>
      </c>
      <c r="I20" s="462">
        <v>531</v>
      </c>
      <c r="J20" s="462" t="s">
        <v>878</v>
      </c>
      <c r="K20" s="973"/>
      <c r="L20" s="973"/>
      <c r="M20" s="973"/>
      <c r="N20" s="973"/>
      <c r="O20" s="973"/>
      <c r="P20" s="973"/>
    </row>
    <row r="21" spans="1:16">
      <c r="A21" s="999" t="s">
        <v>338</v>
      </c>
      <c r="B21" s="461">
        <v>4150</v>
      </c>
      <c r="C21" s="461">
        <v>312</v>
      </c>
      <c r="D21" s="462">
        <v>258</v>
      </c>
      <c r="E21" s="461">
        <v>558</v>
      </c>
      <c r="F21" s="461">
        <v>2851</v>
      </c>
      <c r="G21" s="461">
        <v>2514</v>
      </c>
      <c r="H21" s="461">
        <v>325</v>
      </c>
      <c r="I21" s="461">
        <v>170</v>
      </c>
      <c r="J21" s="461" t="s">
        <v>878</v>
      </c>
      <c r="K21" s="973"/>
      <c r="L21" s="973"/>
      <c r="M21" s="973"/>
      <c r="N21" s="973"/>
      <c r="O21" s="973"/>
      <c r="P21" s="973"/>
    </row>
    <row r="22" spans="1:16">
      <c r="A22" s="999" t="s">
        <v>339</v>
      </c>
      <c r="B22" s="461">
        <v>648</v>
      </c>
      <c r="C22" s="462">
        <v>343</v>
      </c>
      <c r="D22" s="1020">
        <v>45</v>
      </c>
      <c r="E22" s="462">
        <v>16</v>
      </c>
      <c r="F22" s="462">
        <v>210</v>
      </c>
      <c r="G22" s="462">
        <v>163</v>
      </c>
      <c r="H22" s="462">
        <v>46</v>
      </c>
      <c r="I22" s="462">
        <v>33</v>
      </c>
      <c r="J22" s="462" t="s">
        <v>878</v>
      </c>
      <c r="K22" s="973"/>
      <c r="L22" s="973"/>
      <c r="M22" s="973"/>
      <c r="N22" s="973"/>
      <c r="O22" s="973"/>
      <c r="P22" s="973"/>
    </row>
    <row r="23" spans="1:16">
      <c r="A23" s="999" t="s">
        <v>340</v>
      </c>
      <c r="B23" s="461">
        <v>5380</v>
      </c>
      <c r="C23" s="461">
        <v>1198</v>
      </c>
      <c r="D23" s="462">
        <v>177</v>
      </c>
      <c r="E23" s="461">
        <v>66</v>
      </c>
      <c r="F23" s="461">
        <v>3806</v>
      </c>
      <c r="G23" s="461">
        <v>3265</v>
      </c>
      <c r="H23" s="461">
        <v>515</v>
      </c>
      <c r="I23" s="461">
        <v>133</v>
      </c>
      <c r="J23" s="461" t="s">
        <v>878</v>
      </c>
      <c r="K23" s="973"/>
      <c r="L23" s="973"/>
      <c r="M23" s="973"/>
      <c r="N23" s="973"/>
      <c r="O23" s="973"/>
      <c r="P23" s="973"/>
    </row>
    <row r="24" spans="1:16">
      <c r="A24" s="999" t="s">
        <v>341</v>
      </c>
      <c r="B24" s="461">
        <v>7128</v>
      </c>
      <c r="C24" s="462">
        <v>585</v>
      </c>
      <c r="D24" s="1020">
        <v>160</v>
      </c>
      <c r="E24" s="462">
        <v>388</v>
      </c>
      <c r="F24" s="462">
        <v>5877</v>
      </c>
      <c r="G24" s="462">
        <v>5375</v>
      </c>
      <c r="H24" s="462">
        <v>452</v>
      </c>
      <c r="I24" s="462">
        <v>119</v>
      </c>
      <c r="J24" s="462" t="s">
        <v>878</v>
      </c>
      <c r="K24" s="973"/>
      <c r="L24" s="973"/>
      <c r="M24" s="973"/>
      <c r="N24" s="973"/>
      <c r="O24" s="973"/>
      <c r="P24" s="973"/>
    </row>
    <row r="25" spans="1:16">
      <c r="A25" s="999" t="s">
        <v>342</v>
      </c>
      <c r="B25" s="461">
        <v>11311</v>
      </c>
      <c r="C25" s="461">
        <v>195</v>
      </c>
      <c r="D25" s="462">
        <v>146</v>
      </c>
      <c r="E25" s="461">
        <v>46</v>
      </c>
      <c r="F25" s="461">
        <v>10795</v>
      </c>
      <c r="G25" s="461">
        <v>9865</v>
      </c>
      <c r="H25" s="461">
        <v>851</v>
      </c>
      <c r="I25" s="461">
        <v>128</v>
      </c>
      <c r="J25" s="461" t="s">
        <v>878</v>
      </c>
      <c r="K25" s="973"/>
      <c r="L25" s="973"/>
      <c r="M25" s="973"/>
      <c r="N25" s="973"/>
      <c r="O25" s="973"/>
      <c r="P25" s="973"/>
    </row>
    <row r="26" spans="1:16">
      <c r="A26" s="999" t="s">
        <v>343</v>
      </c>
      <c r="B26" s="461">
        <v>3459</v>
      </c>
      <c r="C26" s="462">
        <v>166</v>
      </c>
      <c r="D26" s="1020">
        <v>143</v>
      </c>
      <c r="E26" s="462">
        <v>35</v>
      </c>
      <c r="F26" s="462">
        <v>3012</v>
      </c>
      <c r="G26" s="462">
        <v>2620</v>
      </c>
      <c r="H26" s="462">
        <v>372</v>
      </c>
      <c r="I26" s="462">
        <v>103</v>
      </c>
      <c r="J26" s="462" t="s">
        <v>878</v>
      </c>
      <c r="K26" s="973"/>
      <c r="L26" s="973"/>
      <c r="M26" s="973"/>
      <c r="N26" s="973"/>
      <c r="O26" s="973"/>
      <c r="P26" s="973"/>
    </row>
    <row r="27" spans="1:16" ht="20.25" customHeight="1">
      <c r="A27" s="999" t="s">
        <v>1120</v>
      </c>
      <c r="B27" s="461">
        <v>130231</v>
      </c>
      <c r="C27" s="461">
        <v>13125</v>
      </c>
      <c r="D27" s="461">
        <v>5286</v>
      </c>
      <c r="E27" s="461">
        <v>3906</v>
      </c>
      <c r="F27" s="461">
        <v>105116</v>
      </c>
      <c r="G27" s="461">
        <v>91371</v>
      </c>
      <c r="H27" s="461">
        <v>12855</v>
      </c>
      <c r="I27" s="461">
        <v>2797</v>
      </c>
      <c r="J27" s="461">
        <v>2868</v>
      </c>
      <c r="K27" s="973"/>
      <c r="L27" s="973"/>
      <c r="M27" s="973"/>
      <c r="N27" s="973"/>
      <c r="O27" s="973"/>
      <c r="P27" s="973"/>
    </row>
    <row r="28" spans="1:16">
      <c r="A28" s="974"/>
      <c r="B28" s="463"/>
      <c r="C28" s="463"/>
      <c r="D28" s="463"/>
      <c r="E28" s="463"/>
      <c r="F28" s="463"/>
      <c r="G28" s="463"/>
      <c r="H28" s="463"/>
      <c r="I28" s="463"/>
      <c r="J28" s="463"/>
    </row>
    <row r="29" spans="1:16" ht="15">
      <c r="B29" s="1435" t="s">
        <v>1710</v>
      </c>
      <c r="C29" s="1435"/>
      <c r="D29" s="1435"/>
      <c r="E29" s="1435"/>
      <c r="F29" s="1435"/>
      <c r="G29" s="1435"/>
      <c r="H29" s="1435"/>
      <c r="I29" s="1435"/>
      <c r="J29" s="1435"/>
    </row>
    <row r="30" spans="1:16" s="973" customFormat="1">
      <c r="A30" s="812"/>
      <c r="B30" s="458"/>
      <c r="C30" s="459"/>
      <c r="D30" s="460"/>
      <c r="E30" s="459"/>
      <c r="F30" s="459"/>
      <c r="G30" s="459"/>
      <c r="H30" s="459"/>
      <c r="I30" s="459"/>
      <c r="J30" s="459"/>
    </row>
    <row r="31" spans="1:16" s="973" customFormat="1">
      <c r="A31" s="999" t="s">
        <v>328</v>
      </c>
      <c r="B31" s="464">
        <v>0.81</v>
      </c>
      <c r="C31" s="464">
        <v>7.0000000000000007E-2</v>
      </c>
      <c r="D31" s="465">
        <v>0.06</v>
      </c>
      <c r="E31" s="464">
        <v>0.02</v>
      </c>
      <c r="F31" s="464">
        <v>0.64</v>
      </c>
      <c r="G31" s="464">
        <v>0.53</v>
      </c>
      <c r="H31" s="464">
        <v>0.1</v>
      </c>
      <c r="I31" s="464">
        <v>0.02</v>
      </c>
      <c r="J31" s="464" t="s">
        <v>878</v>
      </c>
    </row>
    <row r="32" spans="1:16">
      <c r="A32" s="999" t="s">
        <v>329</v>
      </c>
      <c r="B32" s="464">
        <v>1.56</v>
      </c>
      <c r="C32" s="464">
        <v>7.0000000000000007E-2</v>
      </c>
      <c r="D32" s="465">
        <v>7.0000000000000007E-2</v>
      </c>
      <c r="E32" s="464">
        <v>0.02</v>
      </c>
      <c r="F32" s="464">
        <v>1.37</v>
      </c>
      <c r="G32" s="464">
        <v>1.1299999999999999</v>
      </c>
      <c r="H32" s="464">
        <v>0.22</v>
      </c>
      <c r="I32" s="464">
        <v>0.04</v>
      </c>
      <c r="J32" s="464" t="s">
        <v>878</v>
      </c>
      <c r="K32" s="973"/>
      <c r="L32" s="973"/>
      <c r="M32" s="973"/>
      <c r="N32" s="973"/>
      <c r="O32" s="973"/>
      <c r="P32" s="973"/>
    </row>
    <row r="33" spans="1:16">
      <c r="A33" s="999" t="s">
        <v>330</v>
      </c>
      <c r="B33" s="464">
        <v>0.12</v>
      </c>
      <c r="C33" s="464">
        <v>0.05</v>
      </c>
      <c r="D33" s="465">
        <v>0.02</v>
      </c>
      <c r="E33" s="464">
        <v>0.02</v>
      </c>
      <c r="F33" s="464">
        <v>0.02</v>
      </c>
      <c r="G33" s="464">
        <v>0.02</v>
      </c>
      <c r="H33" s="464">
        <v>0</v>
      </c>
      <c r="I33" s="464">
        <v>0.02</v>
      </c>
      <c r="J33" s="464" t="s">
        <v>878</v>
      </c>
      <c r="K33" s="973"/>
      <c r="L33" s="973"/>
      <c r="M33" s="973"/>
      <c r="N33" s="973"/>
      <c r="O33" s="973"/>
      <c r="P33" s="973"/>
    </row>
    <row r="34" spans="1:16">
      <c r="A34" s="999" t="s">
        <v>331</v>
      </c>
      <c r="B34" s="465">
        <v>3.2</v>
      </c>
      <c r="C34" s="465">
        <v>0.59</v>
      </c>
      <c r="D34" s="1021">
        <v>0.08</v>
      </c>
      <c r="E34" s="465">
        <v>0.02</v>
      </c>
      <c r="F34" s="465">
        <v>2.4700000000000002</v>
      </c>
      <c r="G34" s="465">
        <v>2.2200000000000002</v>
      </c>
      <c r="H34" s="465">
        <v>0.23</v>
      </c>
      <c r="I34" s="465">
        <v>0.05</v>
      </c>
      <c r="J34" s="465" t="s">
        <v>878</v>
      </c>
      <c r="K34" s="973"/>
      <c r="L34" s="973"/>
      <c r="M34" s="973"/>
      <c r="N34" s="973"/>
      <c r="O34" s="973"/>
      <c r="P34" s="973"/>
    </row>
    <row r="35" spans="1:16">
      <c r="A35" s="999" t="s">
        <v>332</v>
      </c>
      <c r="B35" s="464">
        <v>0.78</v>
      </c>
      <c r="C35" s="464">
        <v>0.35</v>
      </c>
      <c r="D35" s="465">
        <v>0.03</v>
      </c>
      <c r="E35" s="464">
        <v>0.02</v>
      </c>
      <c r="F35" s="464">
        <v>0.36</v>
      </c>
      <c r="G35" s="464">
        <v>0.35</v>
      </c>
      <c r="H35" s="464">
        <v>0.01</v>
      </c>
      <c r="I35" s="464">
        <v>0.03</v>
      </c>
      <c r="J35" s="464" t="s">
        <v>878</v>
      </c>
      <c r="K35" s="973"/>
      <c r="L35" s="973"/>
      <c r="M35" s="973"/>
      <c r="N35" s="973"/>
      <c r="O35" s="973"/>
      <c r="P35" s="973"/>
    </row>
    <row r="36" spans="1:16">
      <c r="A36" s="999" t="s">
        <v>333</v>
      </c>
      <c r="B36" s="465">
        <v>0.84</v>
      </c>
      <c r="C36" s="465">
        <v>0.08</v>
      </c>
      <c r="D36" s="1021">
        <v>0.03</v>
      </c>
      <c r="E36" s="465">
        <v>0.02</v>
      </c>
      <c r="F36" s="465">
        <v>0.7</v>
      </c>
      <c r="G36" s="465">
        <v>0.7</v>
      </c>
      <c r="H36" s="465">
        <v>0</v>
      </c>
      <c r="I36" s="465">
        <v>0.02</v>
      </c>
      <c r="J36" s="465" t="s">
        <v>878</v>
      </c>
      <c r="K36" s="973"/>
      <c r="L36" s="973"/>
      <c r="M36" s="973"/>
      <c r="N36" s="973"/>
      <c r="O36" s="973"/>
      <c r="P36" s="973"/>
    </row>
    <row r="37" spans="1:16">
      <c r="A37" s="999" t="s">
        <v>334</v>
      </c>
      <c r="B37" s="464">
        <v>0.88</v>
      </c>
      <c r="C37" s="464">
        <v>0.06</v>
      </c>
      <c r="D37" s="465">
        <v>7.0000000000000007E-2</v>
      </c>
      <c r="E37" s="464">
        <v>0.02</v>
      </c>
      <c r="F37" s="464">
        <v>0.71</v>
      </c>
      <c r="G37" s="464">
        <v>0.62</v>
      </c>
      <c r="H37" s="464">
        <v>0.08</v>
      </c>
      <c r="I37" s="464">
        <v>0.03</v>
      </c>
      <c r="J37" s="464" t="s">
        <v>878</v>
      </c>
      <c r="K37" s="973"/>
      <c r="L37" s="973"/>
      <c r="M37" s="973"/>
      <c r="N37" s="973"/>
      <c r="O37" s="973"/>
      <c r="P37" s="973"/>
    </row>
    <row r="38" spans="1:16">
      <c r="A38" s="999" t="s">
        <v>335</v>
      </c>
      <c r="B38" s="465">
        <v>5.53</v>
      </c>
      <c r="C38" s="465">
        <v>0.09</v>
      </c>
      <c r="D38" s="1021">
        <v>0.08</v>
      </c>
      <c r="E38" s="465">
        <v>0.15</v>
      </c>
      <c r="F38" s="465">
        <v>5.15</v>
      </c>
      <c r="G38" s="465">
        <v>4.8099999999999996</v>
      </c>
      <c r="H38" s="465">
        <v>0.31</v>
      </c>
      <c r="I38" s="465">
        <v>0.06</v>
      </c>
      <c r="J38" s="465" t="s">
        <v>878</v>
      </c>
      <c r="K38" s="973"/>
      <c r="L38" s="973"/>
      <c r="M38" s="973"/>
      <c r="N38" s="973"/>
      <c r="O38" s="973"/>
      <c r="P38" s="973"/>
    </row>
    <row r="39" spans="1:16">
      <c r="A39" s="999" t="s">
        <v>336</v>
      </c>
      <c r="B39" s="464">
        <v>3.17</v>
      </c>
      <c r="C39" s="464">
        <v>0.11</v>
      </c>
      <c r="D39" s="465">
        <v>7.0000000000000007E-2</v>
      </c>
      <c r="E39" s="464">
        <v>0.02</v>
      </c>
      <c r="F39" s="464">
        <v>2.93</v>
      </c>
      <c r="G39" s="464">
        <v>2.54</v>
      </c>
      <c r="H39" s="464">
        <v>0.36</v>
      </c>
      <c r="I39" s="464">
        <v>0.04</v>
      </c>
      <c r="J39" s="464" t="s">
        <v>878</v>
      </c>
      <c r="K39" s="973"/>
      <c r="L39" s="973"/>
      <c r="M39" s="973"/>
      <c r="N39" s="973"/>
      <c r="O39" s="973"/>
      <c r="P39" s="973"/>
    </row>
    <row r="40" spans="1:16">
      <c r="A40" s="999" t="s">
        <v>337</v>
      </c>
      <c r="B40" s="465">
        <v>1.08</v>
      </c>
      <c r="C40" s="465">
        <v>0.3</v>
      </c>
      <c r="D40" s="1021">
        <v>0.05</v>
      </c>
      <c r="E40" s="465">
        <v>0.1</v>
      </c>
      <c r="F40" s="465">
        <v>0.61</v>
      </c>
      <c r="G40" s="465">
        <v>0.5</v>
      </c>
      <c r="H40" s="465">
        <v>0.11</v>
      </c>
      <c r="I40" s="465">
        <v>0.03</v>
      </c>
      <c r="J40" s="465" t="s">
        <v>878</v>
      </c>
      <c r="K40" s="973"/>
      <c r="L40" s="973"/>
      <c r="M40" s="973"/>
      <c r="N40" s="973"/>
      <c r="O40" s="973"/>
      <c r="P40" s="973"/>
    </row>
    <row r="41" spans="1:16">
      <c r="A41" s="999" t="s">
        <v>338</v>
      </c>
      <c r="B41" s="464">
        <v>1.03</v>
      </c>
      <c r="C41" s="464">
        <v>0.08</v>
      </c>
      <c r="D41" s="465">
        <v>0.06</v>
      </c>
      <c r="E41" s="464">
        <v>0.14000000000000001</v>
      </c>
      <c r="F41" s="464">
        <v>0.71</v>
      </c>
      <c r="G41" s="464">
        <v>0.62</v>
      </c>
      <c r="H41" s="464">
        <v>0.08</v>
      </c>
      <c r="I41" s="464">
        <v>0.04</v>
      </c>
      <c r="J41" s="464" t="s">
        <v>878</v>
      </c>
      <c r="K41" s="973"/>
      <c r="L41" s="973"/>
      <c r="M41" s="973"/>
      <c r="N41" s="973"/>
      <c r="O41" s="973"/>
      <c r="P41" s="973"/>
    </row>
    <row r="42" spans="1:16">
      <c r="A42" s="999" t="s">
        <v>339</v>
      </c>
      <c r="B42" s="465">
        <v>0.65</v>
      </c>
      <c r="C42" s="465">
        <v>0.35</v>
      </c>
      <c r="D42" s="1021">
        <v>0.05</v>
      </c>
      <c r="E42" s="465">
        <v>0.02</v>
      </c>
      <c r="F42" s="465">
        <v>0.21</v>
      </c>
      <c r="G42" s="465">
        <v>0.16</v>
      </c>
      <c r="H42" s="465">
        <v>0.05</v>
      </c>
      <c r="I42" s="465">
        <v>0.03</v>
      </c>
      <c r="J42" s="465" t="s">
        <v>878</v>
      </c>
      <c r="K42" s="973"/>
      <c r="L42" s="973"/>
      <c r="M42" s="973"/>
      <c r="N42" s="973"/>
      <c r="O42" s="973"/>
      <c r="P42" s="973"/>
    </row>
    <row r="43" spans="1:16">
      <c r="A43" s="999" t="s">
        <v>340</v>
      </c>
      <c r="B43" s="464">
        <v>1.32</v>
      </c>
      <c r="C43" s="464">
        <v>0.28999999999999998</v>
      </c>
      <c r="D43" s="465">
        <v>0.04</v>
      </c>
      <c r="E43" s="464">
        <v>0.02</v>
      </c>
      <c r="F43" s="464">
        <v>0.94</v>
      </c>
      <c r="G43" s="464">
        <v>0.8</v>
      </c>
      <c r="H43" s="464">
        <v>0.13</v>
      </c>
      <c r="I43" s="464">
        <v>0.03</v>
      </c>
      <c r="J43" s="464" t="s">
        <v>878</v>
      </c>
      <c r="K43" s="973"/>
      <c r="L43" s="973"/>
      <c r="M43" s="973"/>
      <c r="N43" s="973"/>
      <c r="O43" s="973"/>
      <c r="P43" s="973"/>
    </row>
    <row r="44" spans="1:16">
      <c r="A44" s="999" t="s">
        <v>341</v>
      </c>
      <c r="B44" s="465">
        <v>3.18</v>
      </c>
      <c r="C44" s="465">
        <v>0.26</v>
      </c>
      <c r="D44" s="1021">
        <v>7.0000000000000007E-2</v>
      </c>
      <c r="E44" s="465">
        <v>0.17</v>
      </c>
      <c r="F44" s="465">
        <v>2.62</v>
      </c>
      <c r="G44" s="465">
        <v>2.4</v>
      </c>
      <c r="H44" s="465">
        <v>0.2</v>
      </c>
      <c r="I44" s="465">
        <v>0.05</v>
      </c>
      <c r="J44" s="465" t="s">
        <v>878</v>
      </c>
      <c r="K44" s="973"/>
      <c r="L44" s="973"/>
      <c r="M44" s="973"/>
      <c r="N44" s="973"/>
      <c r="O44" s="973"/>
      <c r="P44" s="973"/>
    </row>
    <row r="45" spans="1:16">
      <c r="A45" s="999" t="s">
        <v>342</v>
      </c>
      <c r="B45" s="464">
        <v>3.98</v>
      </c>
      <c r="C45" s="464">
        <v>7.0000000000000007E-2</v>
      </c>
      <c r="D45" s="465">
        <v>0.05</v>
      </c>
      <c r="E45" s="464">
        <v>0.02</v>
      </c>
      <c r="F45" s="464">
        <v>3.79</v>
      </c>
      <c r="G45" s="464">
        <v>3.47</v>
      </c>
      <c r="H45" s="464">
        <v>0.3</v>
      </c>
      <c r="I45" s="464">
        <v>0.05</v>
      </c>
      <c r="J45" s="464" t="s">
        <v>878</v>
      </c>
      <c r="K45" s="973"/>
      <c r="L45" s="973"/>
      <c r="M45" s="973"/>
      <c r="N45" s="973"/>
      <c r="O45" s="973"/>
      <c r="P45" s="973"/>
    </row>
    <row r="46" spans="1:16">
      <c r="A46" s="999" t="s">
        <v>343</v>
      </c>
      <c r="B46" s="465">
        <v>1.6</v>
      </c>
      <c r="C46" s="465">
        <v>0.08</v>
      </c>
      <c r="D46" s="1021">
        <v>7.0000000000000007E-2</v>
      </c>
      <c r="E46" s="465">
        <v>0.02</v>
      </c>
      <c r="F46" s="465">
        <v>1.39</v>
      </c>
      <c r="G46" s="465">
        <v>1.21</v>
      </c>
      <c r="H46" s="465">
        <v>0.17</v>
      </c>
      <c r="I46" s="465">
        <v>0.05</v>
      </c>
      <c r="J46" s="465" t="s">
        <v>878</v>
      </c>
      <c r="K46" s="973"/>
      <c r="L46" s="973"/>
      <c r="M46" s="973"/>
      <c r="N46" s="973"/>
      <c r="O46" s="973"/>
      <c r="P46" s="973"/>
    </row>
    <row r="47" spans="1:16" ht="20.25" customHeight="1">
      <c r="A47" s="999" t="s">
        <v>1120</v>
      </c>
      <c r="B47" s="464">
        <v>1.59</v>
      </c>
      <c r="C47" s="464">
        <v>0.16</v>
      </c>
      <c r="D47" s="464">
        <v>0.06</v>
      </c>
      <c r="E47" s="464">
        <v>0.05</v>
      </c>
      <c r="F47" s="464">
        <v>1.29</v>
      </c>
      <c r="G47" s="464">
        <v>1.1200000000000001</v>
      </c>
      <c r="H47" s="464">
        <v>0.16</v>
      </c>
      <c r="I47" s="464">
        <v>0.03</v>
      </c>
      <c r="J47" s="464">
        <v>0.04</v>
      </c>
      <c r="K47" s="973"/>
      <c r="L47" s="973"/>
      <c r="M47" s="973"/>
      <c r="N47" s="973"/>
      <c r="O47" s="973"/>
      <c r="P47" s="973"/>
    </row>
    <row r="48" spans="1:16">
      <c r="A48" s="974"/>
      <c r="B48" s="466"/>
      <c r="C48" s="466"/>
      <c r="D48" s="466"/>
      <c r="E48" s="466"/>
      <c r="F48" s="466"/>
      <c r="G48" s="466"/>
      <c r="H48" s="466"/>
      <c r="I48" s="466"/>
      <c r="J48" s="466"/>
    </row>
    <row r="49" spans="1:16" ht="16">
      <c r="B49" s="1435" t="s">
        <v>1121</v>
      </c>
      <c r="C49" s="1435"/>
      <c r="D49" s="1435"/>
      <c r="E49" s="1435"/>
      <c r="F49" s="1435"/>
      <c r="G49" s="1435"/>
      <c r="H49" s="1435"/>
      <c r="I49" s="1435"/>
      <c r="J49" s="1435"/>
    </row>
    <row r="50" spans="1:16" s="973" customFormat="1">
      <c r="A50" s="812"/>
      <c r="B50" s="458"/>
      <c r="C50" s="459"/>
      <c r="D50" s="460"/>
      <c r="E50" s="459"/>
      <c r="F50" s="459"/>
      <c r="G50" s="459"/>
      <c r="H50" s="459"/>
      <c r="I50" s="459"/>
      <c r="J50" s="459"/>
    </row>
    <row r="51" spans="1:16" s="973" customFormat="1">
      <c r="A51" s="999" t="s">
        <v>328</v>
      </c>
      <c r="B51" s="461">
        <v>2591</v>
      </c>
      <c r="C51" s="461">
        <v>220</v>
      </c>
      <c r="D51" s="462">
        <v>177</v>
      </c>
      <c r="E51" s="461">
        <v>52</v>
      </c>
      <c r="F51" s="461">
        <v>2063</v>
      </c>
      <c r="G51" s="461">
        <v>1713</v>
      </c>
      <c r="H51" s="461">
        <v>325</v>
      </c>
      <c r="I51" s="461">
        <v>79</v>
      </c>
      <c r="J51" s="461" t="s">
        <v>878</v>
      </c>
    </row>
    <row r="52" spans="1:16">
      <c r="A52" s="999" t="s">
        <v>329</v>
      </c>
      <c r="B52" s="461">
        <v>5937</v>
      </c>
      <c r="C52" s="462">
        <v>274</v>
      </c>
      <c r="D52" s="1020">
        <v>259</v>
      </c>
      <c r="E52" s="462">
        <v>61</v>
      </c>
      <c r="F52" s="462">
        <v>5204</v>
      </c>
      <c r="G52" s="462">
        <v>4301</v>
      </c>
      <c r="H52" s="462">
        <v>843</v>
      </c>
      <c r="I52" s="462">
        <v>138</v>
      </c>
      <c r="J52" s="462" t="s">
        <v>878</v>
      </c>
      <c r="K52" s="973"/>
      <c r="L52" s="973"/>
      <c r="M52" s="973"/>
      <c r="N52" s="973"/>
      <c r="O52" s="973"/>
      <c r="P52" s="973"/>
    </row>
    <row r="53" spans="1:16">
      <c r="A53" s="999" t="s">
        <v>330</v>
      </c>
      <c r="B53" s="461">
        <v>124</v>
      </c>
      <c r="C53" s="461">
        <v>51</v>
      </c>
      <c r="D53" s="462">
        <v>21</v>
      </c>
      <c r="E53" s="461">
        <v>17</v>
      </c>
      <c r="F53" s="461">
        <v>18</v>
      </c>
      <c r="G53" s="461">
        <v>18</v>
      </c>
      <c r="H53" s="461">
        <v>0</v>
      </c>
      <c r="I53" s="461">
        <v>17</v>
      </c>
      <c r="J53" s="461" t="s">
        <v>878</v>
      </c>
      <c r="K53" s="973"/>
      <c r="L53" s="973"/>
      <c r="M53" s="973"/>
      <c r="N53" s="973"/>
      <c r="O53" s="973"/>
      <c r="P53" s="973"/>
    </row>
    <row r="54" spans="1:16">
      <c r="A54" s="999" t="s">
        <v>331</v>
      </c>
      <c r="B54" s="462">
        <v>2354</v>
      </c>
      <c r="C54" s="462">
        <v>431</v>
      </c>
      <c r="D54" s="1020">
        <v>59</v>
      </c>
      <c r="E54" s="462">
        <v>12</v>
      </c>
      <c r="F54" s="462">
        <v>1816</v>
      </c>
      <c r="G54" s="462">
        <v>1634</v>
      </c>
      <c r="H54" s="462">
        <v>167</v>
      </c>
      <c r="I54" s="462">
        <v>35</v>
      </c>
      <c r="J54" s="462" t="s">
        <v>878</v>
      </c>
      <c r="K54" s="973"/>
      <c r="L54" s="973"/>
      <c r="M54" s="973"/>
      <c r="N54" s="973"/>
      <c r="O54" s="973"/>
      <c r="P54" s="973"/>
    </row>
    <row r="55" spans="1:16">
      <c r="A55" s="999" t="s">
        <v>332</v>
      </c>
      <c r="B55" s="461">
        <v>155</v>
      </c>
      <c r="C55" s="461">
        <v>69</v>
      </c>
      <c r="D55" s="462">
        <v>6</v>
      </c>
      <c r="E55" s="461">
        <v>3</v>
      </c>
      <c r="F55" s="461">
        <v>71</v>
      </c>
      <c r="G55" s="461">
        <v>69</v>
      </c>
      <c r="H55" s="461">
        <v>2</v>
      </c>
      <c r="I55" s="461">
        <v>5</v>
      </c>
      <c r="J55" s="461" t="s">
        <v>878</v>
      </c>
      <c r="K55" s="973"/>
      <c r="L55" s="973"/>
      <c r="M55" s="973"/>
      <c r="N55" s="973"/>
      <c r="O55" s="973"/>
      <c r="P55" s="973"/>
    </row>
    <row r="56" spans="1:16">
      <c r="A56" s="999" t="s">
        <v>333</v>
      </c>
      <c r="B56" s="462">
        <v>444</v>
      </c>
      <c r="C56" s="462">
        <v>42</v>
      </c>
      <c r="D56" s="1020">
        <v>14</v>
      </c>
      <c r="E56" s="462">
        <v>9</v>
      </c>
      <c r="F56" s="462">
        <v>370</v>
      </c>
      <c r="G56" s="462">
        <v>368</v>
      </c>
      <c r="H56" s="462">
        <v>2</v>
      </c>
      <c r="I56" s="462">
        <v>9</v>
      </c>
      <c r="J56" s="462" t="s">
        <v>878</v>
      </c>
      <c r="K56" s="973"/>
      <c r="L56" s="973"/>
      <c r="M56" s="973"/>
      <c r="N56" s="973"/>
      <c r="O56" s="973"/>
      <c r="P56" s="973"/>
    </row>
    <row r="57" spans="1:16">
      <c r="A57" s="999" t="s">
        <v>334</v>
      </c>
      <c r="B57" s="461">
        <v>1609</v>
      </c>
      <c r="C57" s="461">
        <v>104</v>
      </c>
      <c r="D57" s="462">
        <v>120</v>
      </c>
      <c r="E57" s="461">
        <v>30</v>
      </c>
      <c r="F57" s="461">
        <v>1293</v>
      </c>
      <c r="G57" s="461">
        <v>1136</v>
      </c>
      <c r="H57" s="461">
        <v>152</v>
      </c>
      <c r="I57" s="461">
        <v>63</v>
      </c>
      <c r="J57" s="461" t="s">
        <v>878</v>
      </c>
      <c r="K57" s="973"/>
      <c r="L57" s="973"/>
      <c r="M57" s="973"/>
      <c r="N57" s="973"/>
      <c r="O57" s="973"/>
      <c r="P57" s="973"/>
    </row>
    <row r="58" spans="1:16">
      <c r="A58" s="999" t="s">
        <v>335</v>
      </c>
      <c r="B58" s="462">
        <v>2646</v>
      </c>
      <c r="C58" s="462">
        <v>44</v>
      </c>
      <c r="D58" s="1020">
        <v>38</v>
      </c>
      <c r="E58" s="462">
        <v>72</v>
      </c>
      <c r="F58" s="462">
        <v>2466</v>
      </c>
      <c r="G58" s="462">
        <v>2300</v>
      </c>
      <c r="H58" s="462">
        <v>150</v>
      </c>
      <c r="I58" s="462">
        <v>26</v>
      </c>
      <c r="J58" s="462" t="s">
        <v>878</v>
      </c>
      <c r="K58" s="973"/>
      <c r="L58" s="973"/>
      <c r="M58" s="973"/>
      <c r="N58" s="973"/>
      <c r="O58" s="973"/>
      <c r="P58" s="973"/>
    </row>
    <row r="59" spans="1:16">
      <c r="A59" s="999" t="s">
        <v>336</v>
      </c>
      <c r="B59" s="461">
        <v>7449</v>
      </c>
      <c r="C59" s="461">
        <v>268</v>
      </c>
      <c r="D59" s="462">
        <v>160</v>
      </c>
      <c r="E59" s="461">
        <v>38</v>
      </c>
      <c r="F59" s="461">
        <v>6887</v>
      </c>
      <c r="G59" s="461">
        <v>5969</v>
      </c>
      <c r="H59" s="461">
        <v>850</v>
      </c>
      <c r="I59" s="461">
        <v>96</v>
      </c>
      <c r="J59" s="461" t="s">
        <v>878</v>
      </c>
      <c r="K59" s="973"/>
      <c r="L59" s="973"/>
      <c r="M59" s="973"/>
      <c r="N59" s="973"/>
      <c r="O59" s="973"/>
      <c r="P59" s="973"/>
    </row>
    <row r="60" spans="1:16">
      <c r="A60" s="999" t="s">
        <v>337</v>
      </c>
      <c r="B60" s="462">
        <v>5732</v>
      </c>
      <c r="C60" s="462">
        <v>1593</v>
      </c>
      <c r="D60" s="1020">
        <v>248</v>
      </c>
      <c r="E60" s="462">
        <v>523</v>
      </c>
      <c r="F60" s="462">
        <v>3210</v>
      </c>
      <c r="G60" s="462">
        <v>2620</v>
      </c>
      <c r="H60" s="462">
        <v>569</v>
      </c>
      <c r="I60" s="462">
        <v>158</v>
      </c>
      <c r="J60" s="462" t="s">
        <v>878</v>
      </c>
      <c r="K60" s="973"/>
      <c r="L60" s="973"/>
      <c r="M60" s="973"/>
      <c r="N60" s="973"/>
      <c r="O60" s="973"/>
      <c r="P60" s="973"/>
    </row>
    <row r="61" spans="1:16">
      <c r="A61" s="999" t="s">
        <v>338</v>
      </c>
      <c r="B61" s="461">
        <v>1237</v>
      </c>
      <c r="C61" s="461">
        <v>93</v>
      </c>
      <c r="D61" s="462">
        <v>77</v>
      </c>
      <c r="E61" s="461">
        <v>166</v>
      </c>
      <c r="F61" s="461">
        <v>850</v>
      </c>
      <c r="G61" s="461">
        <v>749</v>
      </c>
      <c r="H61" s="461">
        <v>97</v>
      </c>
      <c r="I61" s="461">
        <v>51</v>
      </c>
      <c r="J61" s="461" t="s">
        <v>878</v>
      </c>
      <c r="K61" s="973"/>
      <c r="L61" s="973"/>
      <c r="M61" s="973"/>
      <c r="N61" s="973"/>
      <c r="O61" s="973"/>
      <c r="P61" s="973"/>
    </row>
    <row r="62" spans="1:16">
      <c r="A62" s="999" t="s">
        <v>339</v>
      </c>
      <c r="B62" s="462">
        <v>193</v>
      </c>
      <c r="C62" s="462">
        <v>102</v>
      </c>
      <c r="D62" s="1020">
        <v>14</v>
      </c>
      <c r="E62" s="462">
        <v>5</v>
      </c>
      <c r="F62" s="462">
        <v>63</v>
      </c>
      <c r="G62" s="462">
        <v>49</v>
      </c>
      <c r="H62" s="462">
        <v>14</v>
      </c>
      <c r="I62" s="462">
        <v>10</v>
      </c>
      <c r="J62" s="462" t="s">
        <v>878</v>
      </c>
      <c r="K62" s="973"/>
      <c r="L62" s="973"/>
      <c r="M62" s="973"/>
      <c r="N62" s="973"/>
      <c r="O62" s="973"/>
      <c r="P62" s="973"/>
    </row>
    <row r="63" spans="1:16">
      <c r="A63" s="999" t="s">
        <v>340</v>
      </c>
      <c r="B63" s="461">
        <v>1603</v>
      </c>
      <c r="C63" s="461">
        <v>357</v>
      </c>
      <c r="D63" s="462">
        <v>53</v>
      </c>
      <c r="E63" s="461">
        <v>20</v>
      </c>
      <c r="F63" s="461">
        <v>1134</v>
      </c>
      <c r="G63" s="461">
        <v>973</v>
      </c>
      <c r="H63" s="461">
        <v>153</v>
      </c>
      <c r="I63" s="461">
        <v>40</v>
      </c>
      <c r="J63" s="461" t="s">
        <v>878</v>
      </c>
      <c r="K63" s="973"/>
      <c r="L63" s="973"/>
      <c r="M63" s="973"/>
      <c r="N63" s="973"/>
      <c r="O63" s="973"/>
      <c r="P63" s="973"/>
    </row>
    <row r="64" spans="1:16">
      <c r="A64" s="999" t="s">
        <v>341</v>
      </c>
      <c r="B64" s="462">
        <v>2124</v>
      </c>
      <c r="C64" s="462">
        <v>174</v>
      </c>
      <c r="D64" s="1020">
        <v>48</v>
      </c>
      <c r="E64" s="462">
        <v>116</v>
      </c>
      <c r="F64" s="462">
        <v>1751</v>
      </c>
      <c r="G64" s="462">
        <v>1602</v>
      </c>
      <c r="H64" s="462">
        <v>135</v>
      </c>
      <c r="I64" s="462">
        <v>35</v>
      </c>
      <c r="J64" s="462" t="s">
        <v>878</v>
      </c>
      <c r="K64" s="973"/>
      <c r="L64" s="973"/>
      <c r="M64" s="973"/>
      <c r="N64" s="973"/>
      <c r="O64" s="973"/>
      <c r="P64" s="973"/>
    </row>
    <row r="65" spans="1:16">
      <c r="A65" s="999" t="s">
        <v>342</v>
      </c>
      <c r="B65" s="461">
        <v>3371</v>
      </c>
      <c r="C65" s="461">
        <v>58</v>
      </c>
      <c r="D65" s="462">
        <v>44</v>
      </c>
      <c r="E65" s="461">
        <v>14</v>
      </c>
      <c r="F65" s="461">
        <v>3217</v>
      </c>
      <c r="G65" s="461">
        <v>2940</v>
      </c>
      <c r="H65" s="461">
        <v>254</v>
      </c>
      <c r="I65" s="461">
        <v>38</v>
      </c>
      <c r="J65" s="461" t="s">
        <v>878</v>
      </c>
      <c r="K65" s="973"/>
      <c r="L65" s="973"/>
      <c r="M65" s="973"/>
      <c r="N65" s="973"/>
      <c r="O65" s="973"/>
      <c r="P65" s="973"/>
    </row>
    <row r="66" spans="1:16">
      <c r="A66" s="999" t="s">
        <v>343</v>
      </c>
      <c r="B66" s="462">
        <v>1031</v>
      </c>
      <c r="C66" s="462">
        <v>49</v>
      </c>
      <c r="D66" s="1020">
        <v>43</v>
      </c>
      <c r="E66" s="462">
        <v>10</v>
      </c>
      <c r="F66" s="462">
        <v>898</v>
      </c>
      <c r="G66" s="462">
        <v>781</v>
      </c>
      <c r="H66" s="462">
        <v>111</v>
      </c>
      <c r="I66" s="462">
        <v>31</v>
      </c>
      <c r="J66" s="462" t="s">
        <v>878</v>
      </c>
      <c r="K66" s="973"/>
      <c r="L66" s="973"/>
      <c r="M66" s="973"/>
      <c r="N66" s="973"/>
      <c r="O66" s="973"/>
      <c r="P66" s="973"/>
    </row>
    <row r="67" spans="1:16" ht="20.25" customHeight="1">
      <c r="A67" s="999" t="s">
        <v>1120</v>
      </c>
      <c r="B67" s="691">
        <v>38809</v>
      </c>
      <c r="C67" s="691">
        <v>3911</v>
      </c>
      <c r="D67" s="691">
        <v>1575</v>
      </c>
      <c r="E67" s="691">
        <v>1164</v>
      </c>
      <c r="F67" s="691">
        <v>31325</v>
      </c>
      <c r="G67" s="691">
        <v>27229</v>
      </c>
      <c r="H67" s="691">
        <v>3831</v>
      </c>
      <c r="I67" s="691">
        <v>834</v>
      </c>
      <c r="J67" s="691">
        <v>855</v>
      </c>
      <c r="K67" s="973"/>
      <c r="L67" s="973"/>
      <c r="M67" s="973"/>
      <c r="N67" s="973"/>
      <c r="O67" s="973"/>
      <c r="P67" s="973"/>
    </row>
    <row r="68" spans="1:16" s="950" customFormat="1">
      <c r="A68" s="812"/>
      <c r="B68" s="458"/>
      <c r="C68" s="670"/>
      <c r="D68" s="670"/>
      <c r="E68" s="670"/>
      <c r="F68" s="670"/>
      <c r="G68" s="670"/>
      <c r="H68" s="670"/>
      <c r="I68" s="670"/>
      <c r="J68" s="670"/>
    </row>
    <row r="69" spans="1:16" s="950" customFormat="1" ht="13">
      <c r="A69" s="811"/>
      <c r="B69" s="1294" t="s">
        <v>91</v>
      </c>
      <c r="C69" s="1294"/>
      <c r="D69" s="1294"/>
      <c r="E69" s="1294"/>
      <c r="F69" s="1294"/>
      <c r="G69" s="1294"/>
      <c r="H69" s="1294"/>
      <c r="I69" s="1294"/>
      <c r="J69" s="1294"/>
    </row>
    <row r="70" spans="1:16" s="950" customFormat="1">
      <c r="A70" s="812"/>
      <c r="B70" s="458"/>
      <c r="C70" s="459"/>
      <c r="D70" s="459"/>
      <c r="E70" s="459"/>
      <c r="F70" s="459"/>
      <c r="G70" s="459"/>
      <c r="H70" s="459"/>
      <c r="I70" s="459"/>
      <c r="J70" s="459"/>
    </row>
    <row r="71" spans="1:16" s="950" customFormat="1">
      <c r="A71" s="999" t="s">
        <v>328</v>
      </c>
      <c r="B71" s="470">
        <v>100</v>
      </c>
      <c r="C71" s="471">
        <v>8.5106382978723403</v>
      </c>
      <c r="D71" s="471">
        <v>6.8315123634272572</v>
      </c>
      <c r="E71" s="471">
        <v>2.0011500862564691</v>
      </c>
      <c r="F71" s="471">
        <v>79.608970672800467</v>
      </c>
      <c r="G71" s="471">
        <v>66.129959746981029</v>
      </c>
      <c r="H71" s="471">
        <v>12.558941920644049</v>
      </c>
      <c r="I71" s="471">
        <v>3.0477285796434734</v>
      </c>
      <c r="J71" s="471" t="s">
        <v>423</v>
      </c>
    </row>
    <row r="72" spans="1:16" s="950" customFormat="1">
      <c r="A72" s="999" t="s">
        <v>329</v>
      </c>
      <c r="B72" s="470">
        <v>100</v>
      </c>
      <c r="C72" s="471">
        <v>4.6180102399357494</v>
      </c>
      <c r="D72" s="471">
        <v>4.3620118462001809</v>
      </c>
      <c r="E72" s="471">
        <v>1.0340327276377874</v>
      </c>
      <c r="F72" s="471">
        <v>87.661881337215135</v>
      </c>
      <c r="G72" s="471">
        <v>72.442525850818186</v>
      </c>
      <c r="H72" s="471">
        <v>14.195361911454674</v>
      </c>
      <c r="I72" s="471">
        <v>2.3290834253588999</v>
      </c>
      <c r="J72" s="471" t="s">
        <v>423</v>
      </c>
    </row>
    <row r="73" spans="1:16" s="950" customFormat="1">
      <c r="A73" s="999" t="s">
        <v>330</v>
      </c>
      <c r="B73" s="470">
        <v>100</v>
      </c>
      <c r="C73" s="471">
        <v>40.767386091127101</v>
      </c>
      <c r="D73" s="471">
        <v>17.026378896882495</v>
      </c>
      <c r="E73" s="471">
        <v>13.429256594724221</v>
      </c>
      <c r="F73" s="471">
        <v>14.628297362110311</v>
      </c>
      <c r="G73" s="471">
        <v>14.388489208633093</v>
      </c>
      <c r="H73" s="471">
        <v>0.23980815347721823</v>
      </c>
      <c r="I73" s="471">
        <v>14.148681055155876</v>
      </c>
      <c r="J73" s="471" t="s">
        <v>423</v>
      </c>
    </row>
    <row r="74" spans="1:16" s="950" customFormat="1">
      <c r="A74" s="999" t="s">
        <v>331</v>
      </c>
      <c r="B74" s="470">
        <v>100</v>
      </c>
      <c r="C74" s="471">
        <v>18.333755381109142</v>
      </c>
      <c r="D74" s="471">
        <v>2.5196252215750823</v>
      </c>
      <c r="E74" s="471">
        <v>0.50645733096986578</v>
      </c>
      <c r="F74" s="471">
        <v>77.146112939984803</v>
      </c>
      <c r="G74" s="471">
        <v>69.409977209420106</v>
      </c>
      <c r="H74" s="471">
        <v>7.1030640668523679</v>
      </c>
      <c r="I74" s="471">
        <v>1.494049126361104</v>
      </c>
      <c r="J74" s="471" t="s">
        <v>423</v>
      </c>
    </row>
    <row r="75" spans="1:16" s="950" customFormat="1">
      <c r="A75" s="999" t="s">
        <v>332</v>
      </c>
      <c r="B75" s="470">
        <v>100</v>
      </c>
      <c r="C75" s="471">
        <v>44.315992292870902</v>
      </c>
      <c r="D75" s="471">
        <v>4.2389210019267827</v>
      </c>
      <c r="E75" s="471">
        <v>2.1194605009633913</v>
      </c>
      <c r="F75" s="471">
        <v>46.24277456647399</v>
      </c>
      <c r="G75" s="471">
        <v>44.508670520231213</v>
      </c>
      <c r="H75" s="471">
        <v>1.5414258188824663</v>
      </c>
      <c r="I75" s="471">
        <v>3.2755298651252409</v>
      </c>
      <c r="J75" s="471" t="s">
        <v>423</v>
      </c>
    </row>
    <row r="76" spans="1:16" s="950" customFormat="1">
      <c r="A76" s="999" t="s">
        <v>333</v>
      </c>
      <c r="B76" s="470">
        <v>100</v>
      </c>
      <c r="C76" s="471">
        <v>9.5302013422818792</v>
      </c>
      <c r="D76" s="471">
        <v>3.2214765100671139</v>
      </c>
      <c r="E76" s="471">
        <v>1.9463087248322148</v>
      </c>
      <c r="F76" s="471">
        <v>83.288590604026851</v>
      </c>
      <c r="G76" s="471">
        <v>82.818791946308721</v>
      </c>
      <c r="H76" s="471">
        <v>0.46979865771812079</v>
      </c>
      <c r="I76" s="471">
        <v>2.0134228187919465</v>
      </c>
      <c r="J76" s="471" t="s">
        <v>423</v>
      </c>
    </row>
    <row r="77" spans="1:16" s="950" customFormat="1">
      <c r="A77" s="999" t="s">
        <v>334</v>
      </c>
      <c r="B77" s="470">
        <v>100</v>
      </c>
      <c r="C77" s="471">
        <v>6.4802814293649327</v>
      </c>
      <c r="D77" s="471">
        <v>7.4430660988705792</v>
      </c>
      <c r="E77" s="471">
        <v>1.8329938900203666</v>
      </c>
      <c r="F77" s="471">
        <v>80.318459544528793</v>
      </c>
      <c r="G77" s="471">
        <v>70.579522310683203</v>
      </c>
      <c r="H77" s="471">
        <v>9.424180707276431</v>
      </c>
      <c r="I77" s="471">
        <v>3.9066839474171449</v>
      </c>
      <c r="J77" s="471" t="s">
        <v>423</v>
      </c>
    </row>
    <row r="78" spans="1:16" s="950" customFormat="1">
      <c r="A78" s="999" t="s">
        <v>335</v>
      </c>
      <c r="B78" s="470">
        <v>100</v>
      </c>
      <c r="C78" s="471">
        <v>1.6554054054054055</v>
      </c>
      <c r="D78" s="471">
        <v>1.4301801801801801</v>
      </c>
      <c r="E78" s="471">
        <v>2.7252252252252251</v>
      </c>
      <c r="F78" s="471">
        <v>93.186936936936931</v>
      </c>
      <c r="G78" s="471">
        <v>86.914414414414409</v>
      </c>
      <c r="H78" s="471">
        <v>5.6756756756756754</v>
      </c>
      <c r="I78" s="471">
        <v>1.0022522522522523</v>
      </c>
      <c r="J78" s="471" t="s">
        <v>423</v>
      </c>
    </row>
    <row r="79" spans="1:16" s="950" customFormat="1">
      <c r="A79" s="999" t="s">
        <v>336</v>
      </c>
      <c r="B79" s="470">
        <v>100</v>
      </c>
      <c r="C79" s="471">
        <v>3.5962877030162415</v>
      </c>
      <c r="D79" s="471">
        <v>2.1521721737739021</v>
      </c>
      <c r="E79" s="471">
        <v>0.51204096327706217</v>
      </c>
      <c r="F79" s="471">
        <v>92.443395471637729</v>
      </c>
      <c r="G79" s="471">
        <v>80.134410752860234</v>
      </c>
      <c r="H79" s="471">
        <v>11.408912713017042</v>
      </c>
      <c r="I79" s="471">
        <v>1.2961036882950636</v>
      </c>
      <c r="J79" s="471" t="s">
        <v>423</v>
      </c>
    </row>
    <row r="80" spans="1:16" s="950" customFormat="1">
      <c r="A80" s="999" t="s">
        <v>337</v>
      </c>
      <c r="B80" s="470">
        <v>100</v>
      </c>
      <c r="C80" s="471">
        <v>27.791640673736744</v>
      </c>
      <c r="D80" s="471">
        <v>4.3304221251819506</v>
      </c>
      <c r="E80" s="471">
        <v>9.1287169889789972</v>
      </c>
      <c r="F80" s="471">
        <v>55.988771054273236</v>
      </c>
      <c r="G80" s="471">
        <v>45.700769390725725</v>
      </c>
      <c r="H80" s="471">
        <v>9.9189020586400503</v>
      </c>
      <c r="I80" s="471">
        <v>2.7604491578290706</v>
      </c>
      <c r="J80" s="471" t="s">
        <v>423</v>
      </c>
    </row>
    <row r="81" spans="1:18" s="950" customFormat="1">
      <c r="A81" s="999" t="s">
        <v>338</v>
      </c>
      <c r="B81" s="470">
        <v>100</v>
      </c>
      <c r="C81" s="471">
        <v>7.5180722891566267</v>
      </c>
      <c r="D81" s="471">
        <v>6.2168674698795181</v>
      </c>
      <c r="E81" s="471">
        <v>13.445783132530121</v>
      </c>
      <c r="F81" s="471">
        <v>68.698795180722897</v>
      </c>
      <c r="G81" s="471">
        <v>60.578313253012048</v>
      </c>
      <c r="H81" s="471">
        <v>7.831325301204819</v>
      </c>
      <c r="I81" s="471">
        <v>4.096385542168675</v>
      </c>
      <c r="J81" s="471" t="s">
        <v>423</v>
      </c>
    </row>
    <row r="82" spans="1:18" s="950" customFormat="1">
      <c r="A82" s="999" t="s">
        <v>339</v>
      </c>
      <c r="B82" s="470">
        <v>100</v>
      </c>
      <c r="C82" s="471">
        <v>52.932098765432102</v>
      </c>
      <c r="D82" s="471">
        <v>6.9444444444444446</v>
      </c>
      <c r="E82" s="471">
        <v>2.4691358024691357</v>
      </c>
      <c r="F82" s="471">
        <v>32.407407407407405</v>
      </c>
      <c r="G82" s="471">
        <v>25.154320987654319</v>
      </c>
      <c r="H82" s="471">
        <v>7.0987654320987659</v>
      </c>
      <c r="I82" s="471">
        <v>5.0925925925925926</v>
      </c>
      <c r="J82" s="471" t="s">
        <v>423</v>
      </c>
    </row>
    <row r="83" spans="1:18" s="950" customFormat="1">
      <c r="A83" s="999" t="s">
        <v>340</v>
      </c>
      <c r="B83" s="470">
        <v>100</v>
      </c>
      <c r="C83" s="471">
        <v>22.267657992565056</v>
      </c>
      <c r="D83" s="471">
        <v>3.2899628252788102</v>
      </c>
      <c r="E83" s="471">
        <v>1.2267657992565055</v>
      </c>
      <c r="F83" s="471">
        <v>70.743494423791816</v>
      </c>
      <c r="G83" s="471">
        <v>60.687732342007436</v>
      </c>
      <c r="H83" s="471">
        <v>9.5724907063197033</v>
      </c>
      <c r="I83" s="471">
        <v>2.4721189591078065</v>
      </c>
      <c r="J83" s="471" t="s">
        <v>423</v>
      </c>
    </row>
    <row r="84" spans="1:18" s="950" customFormat="1">
      <c r="A84" s="999" t="s">
        <v>341</v>
      </c>
      <c r="B84" s="470">
        <v>100</v>
      </c>
      <c r="C84" s="471">
        <v>8.2070707070707076</v>
      </c>
      <c r="D84" s="471">
        <v>2.244668911335578</v>
      </c>
      <c r="E84" s="471">
        <v>5.4433221099887765</v>
      </c>
      <c r="F84" s="471">
        <v>82.449494949494948</v>
      </c>
      <c r="G84" s="471">
        <v>75.406846240179576</v>
      </c>
      <c r="H84" s="471">
        <v>6.3411896745230081</v>
      </c>
      <c r="I84" s="471">
        <v>1.6694725028058361</v>
      </c>
      <c r="J84" s="471" t="s">
        <v>423</v>
      </c>
    </row>
    <row r="85" spans="1:18" s="950" customFormat="1">
      <c r="A85" s="999" t="s">
        <v>342</v>
      </c>
      <c r="B85" s="470">
        <v>100</v>
      </c>
      <c r="C85" s="471">
        <v>1.7239855008398903</v>
      </c>
      <c r="D85" s="471">
        <v>1.2907788878083282</v>
      </c>
      <c r="E85" s="471">
        <v>0.40668375917248695</v>
      </c>
      <c r="F85" s="471">
        <v>95.438069136239065</v>
      </c>
      <c r="G85" s="471">
        <v>87.215984439925734</v>
      </c>
      <c r="H85" s="471">
        <v>7.5236495446910086</v>
      </c>
      <c r="I85" s="471">
        <v>1.1316417646538768</v>
      </c>
      <c r="J85" s="471" t="s">
        <v>423</v>
      </c>
    </row>
    <row r="86" spans="1:18" s="950" customFormat="1">
      <c r="A86" s="999" t="s">
        <v>343</v>
      </c>
      <c r="B86" s="470">
        <v>100</v>
      </c>
      <c r="C86" s="471">
        <v>4.799074877132119</v>
      </c>
      <c r="D86" s="471">
        <v>4.1341428158427291</v>
      </c>
      <c r="E86" s="471">
        <v>1.0118531367447239</v>
      </c>
      <c r="F86" s="471">
        <v>87.077189939288814</v>
      </c>
      <c r="G86" s="471">
        <v>75.744434807747908</v>
      </c>
      <c r="H86" s="471">
        <v>10.75455333911535</v>
      </c>
      <c r="I86" s="471">
        <v>2.9777392309916162</v>
      </c>
      <c r="J86" s="471" t="s">
        <v>423</v>
      </c>
    </row>
    <row r="87" spans="1:18" s="950" customFormat="1" ht="20.149999999999999" customHeight="1">
      <c r="A87" s="999" t="s">
        <v>1120</v>
      </c>
      <c r="B87" s="470">
        <v>100</v>
      </c>
      <c r="C87" s="471">
        <v>10.078245579009605</v>
      </c>
      <c r="D87" s="471">
        <v>4.0589414194776969</v>
      </c>
      <c r="E87" s="471">
        <v>2.9992858843132586</v>
      </c>
      <c r="F87" s="471">
        <v>80.715037126337052</v>
      </c>
      <c r="G87" s="471">
        <v>70.16071442283328</v>
      </c>
      <c r="H87" s="471">
        <v>9.8709216699556936</v>
      </c>
      <c r="I87" s="471">
        <v>2.1477221245325615</v>
      </c>
      <c r="J87" s="471" t="s">
        <v>423</v>
      </c>
    </row>
    <row r="88" spans="1:18" ht="13">
      <c r="B88" s="869"/>
      <c r="C88" s="977"/>
      <c r="D88" s="977"/>
      <c r="E88" s="977"/>
      <c r="F88" s="977"/>
      <c r="G88" s="977"/>
      <c r="H88" s="977"/>
      <c r="I88" s="977"/>
      <c r="J88" s="977"/>
    </row>
    <row r="89" spans="1:18" s="958" customFormat="1" ht="30" customHeight="1">
      <c r="A89" s="987"/>
      <c r="B89" s="1424" t="s">
        <v>1506</v>
      </c>
      <c r="C89" s="1424"/>
      <c r="D89" s="1424"/>
      <c r="E89" s="1424"/>
      <c r="F89" s="1424"/>
      <c r="G89" s="1424"/>
      <c r="H89" s="1424"/>
      <c r="I89" s="1424"/>
      <c r="J89" s="1424"/>
      <c r="K89" s="954"/>
      <c r="L89" s="954"/>
      <c r="M89" s="954"/>
      <c r="N89" s="954"/>
      <c r="O89" s="954"/>
      <c r="P89" s="954"/>
      <c r="Q89" s="954"/>
      <c r="R89" s="954"/>
    </row>
    <row r="90" spans="1:18" s="958" customFormat="1" ht="15" customHeight="1">
      <c r="A90" s="987"/>
      <c r="B90" s="1428" t="s">
        <v>1648</v>
      </c>
      <c r="C90" s="1428"/>
      <c r="D90" s="1428"/>
      <c r="E90" s="1428"/>
      <c r="F90" s="1428"/>
      <c r="G90" s="1428"/>
      <c r="H90" s="1428"/>
      <c r="I90" s="1428"/>
      <c r="J90" s="1428"/>
      <c r="K90" s="954"/>
      <c r="L90" s="954"/>
      <c r="M90" s="954"/>
      <c r="N90" s="954"/>
      <c r="O90" s="954"/>
      <c r="P90" s="954"/>
      <c r="Q90" s="954"/>
      <c r="R90" s="954"/>
    </row>
    <row r="91" spans="1:18" s="958" customFormat="1" ht="15" customHeight="1">
      <c r="A91" s="987"/>
      <c r="B91" s="1428" t="s">
        <v>1123</v>
      </c>
      <c r="C91" s="1428"/>
      <c r="D91" s="1428"/>
      <c r="E91" s="1428"/>
      <c r="F91" s="1428"/>
      <c r="G91" s="1428"/>
      <c r="H91" s="1428"/>
      <c r="I91" s="1428"/>
      <c r="J91" s="1428"/>
      <c r="K91" s="954"/>
      <c r="L91" s="954"/>
      <c r="M91" s="954"/>
      <c r="N91" s="954"/>
      <c r="O91" s="954"/>
      <c r="P91" s="954"/>
      <c r="Q91" s="954"/>
      <c r="R91" s="954"/>
    </row>
    <row r="92" spans="1:18" s="958" customFormat="1" ht="15" customHeight="1">
      <c r="A92" s="987"/>
      <c r="B92" s="1428" t="s">
        <v>1124</v>
      </c>
      <c r="C92" s="1428"/>
      <c r="D92" s="1428"/>
      <c r="E92" s="1428"/>
      <c r="F92" s="1428"/>
      <c r="G92" s="1428"/>
      <c r="H92" s="1428"/>
      <c r="I92" s="1428"/>
      <c r="J92" s="1428"/>
      <c r="K92" s="954"/>
      <c r="L92" s="954"/>
      <c r="M92" s="954"/>
      <c r="N92" s="954"/>
      <c r="O92" s="954"/>
      <c r="P92" s="954"/>
      <c r="Q92" s="954"/>
      <c r="R92" s="954"/>
    </row>
    <row r="93" spans="1:18" s="958" customFormat="1" ht="15" customHeight="1">
      <c r="A93" s="987"/>
      <c r="B93" s="1424" t="s">
        <v>1650</v>
      </c>
      <c r="C93" s="1424"/>
      <c r="D93" s="1424"/>
      <c r="E93" s="1424"/>
      <c r="F93" s="1424"/>
      <c r="G93" s="1424"/>
      <c r="H93" s="1424"/>
      <c r="I93" s="1424"/>
      <c r="J93" s="1424"/>
      <c r="K93" s="954"/>
      <c r="L93" s="954"/>
      <c r="M93" s="954"/>
      <c r="N93" s="954"/>
      <c r="O93" s="954"/>
      <c r="P93" s="954"/>
      <c r="Q93" s="954"/>
      <c r="R93" s="954"/>
    </row>
    <row r="94" spans="1:18" s="958" customFormat="1" ht="15" customHeight="1">
      <c r="A94" s="987"/>
      <c r="B94" s="1424" t="s">
        <v>1651</v>
      </c>
      <c r="C94" s="1424"/>
      <c r="D94" s="1424"/>
      <c r="E94" s="1424"/>
      <c r="F94" s="1424"/>
      <c r="G94" s="1424"/>
      <c r="H94" s="1424"/>
      <c r="I94" s="1424"/>
      <c r="J94" s="1424"/>
      <c r="K94" s="954"/>
      <c r="L94" s="954"/>
      <c r="M94" s="954"/>
      <c r="N94" s="954"/>
      <c r="O94" s="954"/>
      <c r="P94" s="954"/>
      <c r="Q94" s="954"/>
      <c r="R94" s="954"/>
    </row>
    <row r="95" spans="1:18" s="958" customFormat="1" ht="15" customHeight="1">
      <c r="A95" s="987"/>
      <c r="B95" s="1424" t="s">
        <v>1680</v>
      </c>
      <c r="C95" s="1424"/>
      <c r="D95" s="1424"/>
      <c r="E95" s="1424"/>
      <c r="F95" s="1424"/>
      <c r="G95" s="1424"/>
      <c r="H95" s="1424"/>
      <c r="I95" s="1424"/>
      <c r="J95" s="1424"/>
      <c r="K95" s="954"/>
      <c r="L95" s="954"/>
      <c r="M95" s="954"/>
      <c r="N95" s="954"/>
      <c r="O95" s="954"/>
      <c r="P95" s="954"/>
      <c r="Q95" s="954"/>
      <c r="R95" s="954"/>
    </row>
    <row r="96" spans="1:18" s="958" customFormat="1" ht="15" customHeight="1">
      <c r="A96" s="987"/>
      <c r="B96" s="1424" t="s">
        <v>1681</v>
      </c>
      <c r="C96" s="1424"/>
      <c r="D96" s="1424"/>
      <c r="E96" s="1424"/>
      <c r="F96" s="1424"/>
      <c r="G96" s="1424"/>
      <c r="H96" s="1424"/>
      <c r="I96" s="1424"/>
      <c r="J96" s="1424"/>
      <c r="K96" s="954"/>
      <c r="L96" s="954"/>
      <c r="M96" s="954"/>
      <c r="N96" s="954"/>
      <c r="O96" s="954"/>
      <c r="P96" s="954"/>
      <c r="Q96" s="954"/>
      <c r="R96" s="954"/>
    </row>
    <row r="97" spans="1:18" s="958" customFormat="1" ht="15" customHeight="1">
      <c r="A97" s="987"/>
      <c r="B97" s="1424" t="s">
        <v>1248</v>
      </c>
      <c r="C97" s="1424"/>
      <c r="D97" s="1424"/>
      <c r="E97" s="1424"/>
      <c r="F97" s="1424"/>
      <c r="G97" s="1424"/>
      <c r="H97" s="1424"/>
      <c r="I97" s="1424"/>
      <c r="J97" s="1424"/>
      <c r="K97" s="954"/>
      <c r="L97" s="954"/>
      <c r="M97" s="954"/>
      <c r="N97" s="954"/>
      <c r="O97" s="954"/>
      <c r="P97" s="954"/>
      <c r="Q97" s="954"/>
      <c r="R97" s="954"/>
    </row>
    <row r="98" spans="1:18" s="958" customFormat="1" ht="25" customHeight="1">
      <c r="A98" s="987"/>
      <c r="B98" s="1424" t="s">
        <v>1647</v>
      </c>
      <c r="C98" s="1424"/>
      <c r="D98" s="1424"/>
      <c r="E98" s="1424"/>
      <c r="F98" s="1424"/>
      <c r="G98" s="1424"/>
      <c r="H98" s="1424"/>
      <c r="I98" s="1424"/>
      <c r="J98" s="1424"/>
      <c r="K98" s="954"/>
      <c r="L98" s="954"/>
      <c r="M98" s="954"/>
      <c r="N98" s="954"/>
      <c r="O98" s="954"/>
      <c r="P98" s="954"/>
      <c r="Q98" s="954"/>
      <c r="R98" s="954"/>
    </row>
    <row r="99" spans="1:18" s="958" customFormat="1" ht="15" customHeight="1">
      <c r="A99" s="987"/>
      <c r="B99" s="1424" t="s">
        <v>1507</v>
      </c>
      <c r="C99" s="1424"/>
      <c r="D99" s="1424"/>
      <c r="E99" s="1424"/>
      <c r="F99" s="1424"/>
      <c r="G99" s="1424"/>
      <c r="H99" s="1424"/>
      <c r="I99" s="1424"/>
      <c r="J99" s="1424"/>
      <c r="K99" s="954"/>
      <c r="L99" s="954"/>
      <c r="M99" s="954"/>
      <c r="N99" s="954"/>
      <c r="O99" s="954"/>
      <c r="P99" s="954"/>
      <c r="Q99" s="954"/>
      <c r="R99" s="954"/>
    </row>
    <row r="100" spans="1:18" s="958" customFormat="1" ht="15" customHeight="1">
      <c r="A100" s="987"/>
      <c r="B100" s="1424" t="s">
        <v>1711</v>
      </c>
      <c r="C100" s="1424"/>
      <c r="D100" s="1424"/>
      <c r="E100" s="1424"/>
      <c r="F100" s="1424"/>
      <c r="G100" s="1424"/>
      <c r="H100" s="1424"/>
      <c r="I100" s="1424"/>
      <c r="J100" s="1424"/>
      <c r="K100" s="954"/>
      <c r="L100" s="954"/>
      <c r="M100" s="954"/>
      <c r="N100" s="954"/>
      <c r="O100" s="954"/>
      <c r="P100" s="954"/>
      <c r="Q100" s="954"/>
      <c r="R100" s="954"/>
    </row>
    <row r="101" spans="1:18" s="958" customFormat="1" ht="15" customHeight="1">
      <c r="A101" s="987"/>
      <c r="B101" s="1424" t="s">
        <v>1162</v>
      </c>
      <c r="C101" s="1424"/>
      <c r="D101" s="1424"/>
      <c r="E101" s="1424"/>
      <c r="F101" s="1424"/>
      <c r="G101" s="1424"/>
      <c r="H101" s="1424"/>
      <c r="I101" s="1424"/>
      <c r="J101" s="1424"/>
      <c r="K101" s="954"/>
      <c r="L101" s="954"/>
      <c r="M101" s="954"/>
      <c r="N101" s="954"/>
      <c r="O101" s="954"/>
      <c r="P101" s="954"/>
      <c r="Q101" s="954"/>
      <c r="R101" s="954"/>
    </row>
  </sheetData>
  <sheetProtection selectLockedCells="1"/>
  <mergeCells count="26">
    <mergeCell ref="B97:J97"/>
    <mergeCell ref="B98:J98"/>
    <mergeCell ref="B99:J99"/>
    <mergeCell ref="B100:J100"/>
    <mergeCell ref="B101:J101"/>
    <mergeCell ref="B96:J96"/>
    <mergeCell ref="B9:J9"/>
    <mergeCell ref="B29:J29"/>
    <mergeCell ref="B49:J49"/>
    <mergeCell ref="B69:J69"/>
    <mergeCell ref="B89:J89"/>
    <mergeCell ref="B90:J90"/>
    <mergeCell ref="B91:J91"/>
    <mergeCell ref="B92:J92"/>
    <mergeCell ref="B93:J93"/>
    <mergeCell ref="B94:J94"/>
    <mergeCell ref="B95:J95"/>
    <mergeCell ref="A5:A7"/>
    <mergeCell ref="B5:B7"/>
    <mergeCell ref="C5:I5"/>
    <mergeCell ref="J5:J7"/>
    <mergeCell ref="C6:D6"/>
    <mergeCell ref="E6:E7"/>
    <mergeCell ref="F6:F7"/>
    <mergeCell ref="G6:H6"/>
    <mergeCell ref="I6:I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&amp;"Arial,Fett"Distickstoffoxid(N&amp;Y2&amp;YO)-Emissionen*) 2015 nach Sektoren und Bundesländern</oddHeader>
    <oddFooter>&amp;CStatistische Ämter der Länder – Indikatoren und Kennzahlen, UGRdL 2018</oddFooter>
  </headerFooter>
  <rowBreaks count="4" manualBreakCount="4">
    <brk id="27" max="16383" man="1"/>
    <brk id="47" max="16383" man="1"/>
    <brk id="67" max="16383" man="1"/>
    <brk id="87"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48"/>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9.54296875" style="1030" customWidth="1"/>
    <col min="2" max="13" width="13.54296875" style="1030" customWidth="1"/>
    <col min="14" max="16384" width="11.453125" style="874"/>
  </cols>
  <sheetData>
    <row r="1" spans="1:13" ht="12.75" customHeight="1">
      <c r="A1" s="1039" t="s">
        <v>263</v>
      </c>
    </row>
    <row r="3" spans="1:13" ht="12.75" customHeight="1">
      <c r="A3" s="800" t="s">
        <v>475</v>
      </c>
      <c r="B3" s="800" t="s">
        <v>326</v>
      </c>
      <c r="C3" s="800"/>
      <c r="D3" s="800"/>
      <c r="E3" s="800"/>
      <c r="F3" s="800"/>
      <c r="G3" s="800"/>
      <c r="H3" s="800"/>
      <c r="I3" s="800"/>
      <c r="J3" s="800"/>
    </row>
    <row r="4" spans="1:13" ht="12.75" customHeight="1">
      <c r="A4" s="800"/>
      <c r="B4" s="800"/>
      <c r="C4" s="800"/>
      <c r="D4" s="800"/>
      <c r="E4" s="800"/>
      <c r="F4" s="802"/>
      <c r="G4" s="803"/>
      <c r="H4" s="803"/>
      <c r="I4" s="803"/>
      <c r="J4" s="800"/>
    </row>
    <row r="5" spans="1:13" s="1030" customFormat="1" ht="20.25" customHeight="1">
      <c r="A5" s="1325" t="s">
        <v>327</v>
      </c>
      <c r="B5" s="1438" t="s">
        <v>682</v>
      </c>
      <c r="C5" s="1439"/>
      <c r="D5" s="1439"/>
      <c r="E5" s="1440" t="s">
        <v>442</v>
      </c>
      <c r="F5" s="1440" t="s">
        <v>683</v>
      </c>
      <c r="G5" s="1440" t="s">
        <v>443</v>
      </c>
      <c r="H5" s="1440" t="s">
        <v>684</v>
      </c>
      <c r="I5" s="1438" t="s">
        <v>685</v>
      </c>
      <c r="J5" s="1439"/>
      <c r="K5" s="1439"/>
      <c r="L5" s="1439"/>
      <c r="M5" s="1439"/>
    </row>
    <row r="6" spans="1:13" s="1030" customFormat="1" ht="58.5" customHeight="1">
      <c r="A6" s="1326"/>
      <c r="B6" s="1040" t="s">
        <v>444</v>
      </c>
      <c r="C6" s="1032" t="s">
        <v>445</v>
      </c>
      <c r="D6" s="1032" t="s">
        <v>452</v>
      </c>
      <c r="E6" s="1441"/>
      <c r="F6" s="1441"/>
      <c r="G6" s="1441"/>
      <c r="H6" s="1441"/>
      <c r="I6" s="1032" t="s">
        <v>444</v>
      </c>
      <c r="J6" s="1032" t="s">
        <v>702</v>
      </c>
      <c r="K6" s="1032" t="s">
        <v>452</v>
      </c>
      <c r="L6" s="1032" t="s">
        <v>453</v>
      </c>
      <c r="M6" s="1032" t="s">
        <v>686</v>
      </c>
    </row>
    <row r="7" spans="1:13" ht="7" customHeight="1">
      <c r="A7" s="800"/>
      <c r="B7" s="800"/>
      <c r="C7" s="800"/>
      <c r="D7" s="800"/>
      <c r="E7" s="800"/>
      <c r="F7" s="802"/>
      <c r="G7" s="803"/>
      <c r="H7" s="803"/>
      <c r="I7" s="803"/>
      <c r="J7" s="800"/>
    </row>
    <row r="8" spans="1:13" ht="15">
      <c r="A8" s="800"/>
      <c r="B8" s="1377" t="s">
        <v>455</v>
      </c>
      <c r="C8" s="1377"/>
      <c r="D8" s="1377"/>
      <c r="E8" s="1377"/>
      <c r="F8" s="1377"/>
      <c r="G8" s="1377"/>
      <c r="H8" s="1377"/>
      <c r="I8" s="1377" t="s">
        <v>455</v>
      </c>
      <c r="J8" s="1377"/>
      <c r="K8" s="1377"/>
      <c r="L8" s="1377"/>
      <c r="M8" s="1377"/>
    </row>
    <row r="9" spans="1:13" ht="7" customHeight="1">
      <c r="A9" s="803"/>
      <c r="C9" s="806"/>
      <c r="D9" s="806"/>
      <c r="E9" s="806"/>
      <c r="F9" s="806"/>
      <c r="G9" s="806"/>
      <c r="H9" s="806"/>
      <c r="I9" s="806"/>
      <c r="J9" s="806"/>
    </row>
    <row r="10" spans="1:13" ht="12.75" customHeight="1">
      <c r="A10" s="809" t="s">
        <v>328</v>
      </c>
      <c r="B10" s="1007">
        <v>8292.5198627008158</v>
      </c>
      <c r="C10" s="1007">
        <v>7179.2898627008153</v>
      </c>
      <c r="D10" s="1007">
        <v>1113.23</v>
      </c>
      <c r="E10" s="1041">
        <v>-2.2410000000000001</v>
      </c>
      <c r="F10" s="1007">
        <v>8290.2788627008158</v>
      </c>
      <c r="G10" s="1041">
        <v>-17.00592345058686</v>
      </c>
      <c r="H10" s="1041">
        <v>0</v>
      </c>
      <c r="I10" s="1007">
        <v>8273.2729392502279</v>
      </c>
      <c r="J10" s="1007">
        <v>6956.4660995748609</v>
      </c>
      <c r="K10" s="1007">
        <v>1113.23</v>
      </c>
      <c r="L10" s="1007">
        <v>94.527000000000001</v>
      </c>
      <c r="M10" s="1007">
        <v>109.04983967536764</v>
      </c>
    </row>
    <row r="11" spans="1:13" ht="12.75" customHeight="1">
      <c r="A11" s="809" t="s">
        <v>329</v>
      </c>
      <c r="B11" s="1007">
        <v>5814.9958219601613</v>
      </c>
      <c r="C11" s="1007">
        <v>4913.8788219601611</v>
      </c>
      <c r="D11" s="1007">
        <v>901.11699999999996</v>
      </c>
      <c r="E11" s="1041">
        <v>-0.315</v>
      </c>
      <c r="F11" s="1007">
        <v>5814.6808219601608</v>
      </c>
      <c r="G11" s="1041">
        <v>-60.949758382123321</v>
      </c>
      <c r="H11" s="1041">
        <v>0</v>
      </c>
      <c r="I11" s="1007">
        <v>5753.7310635780377</v>
      </c>
      <c r="J11" s="1007">
        <v>4527.7430045040383</v>
      </c>
      <c r="K11" s="1007">
        <v>901.11699999999996</v>
      </c>
      <c r="L11" s="1007">
        <v>137.40700000000001</v>
      </c>
      <c r="M11" s="1007">
        <v>187.46405907399952</v>
      </c>
    </row>
    <row r="12" spans="1:13" ht="12.75" customHeight="1">
      <c r="A12" s="809" t="s">
        <v>330</v>
      </c>
      <c r="B12" s="1007">
        <v>1424.2590576504037</v>
      </c>
      <c r="C12" s="1007">
        <v>1412.5640576504038</v>
      </c>
      <c r="D12" s="1007">
        <v>11.695</v>
      </c>
      <c r="E12" s="1041">
        <v>11.122999999999999</v>
      </c>
      <c r="F12" s="1007">
        <v>1435.382057650404</v>
      </c>
      <c r="G12" s="1041">
        <v>4.7072004304794666</v>
      </c>
      <c r="H12" s="1041">
        <v>0</v>
      </c>
      <c r="I12" s="1007">
        <v>1440.0892580808834</v>
      </c>
      <c r="J12" s="1007">
        <v>1394.6105201926882</v>
      </c>
      <c r="K12" s="1007">
        <v>11.695</v>
      </c>
      <c r="L12" s="1007">
        <v>13.016999999999999</v>
      </c>
      <c r="M12" s="1007">
        <v>20.766737888194999</v>
      </c>
    </row>
    <row r="13" spans="1:13" ht="12.75" customHeight="1">
      <c r="A13" s="809" t="s">
        <v>331</v>
      </c>
      <c r="B13" s="1007">
        <v>842.35084319414148</v>
      </c>
      <c r="C13" s="1007">
        <v>821.84684319414157</v>
      </c>
      <c r="D13" s="1007">
        <v>20.504000000000001</v>
      </c>
      <c r="E13" s="1041">
        <v>1.464</v>
      </c>
      <c r="F13" s="1007">
        <v>843.81484319414164</v>
      </c>
      <c r="G13" s="1041">
        <v>-11.551699812310959</v>
      </c>
      <c r="H13" s="1041">
        <v>0</v>
      </c>
      <c r="I13" s="1007">
        <v>832.26314338183079</v>
      </c>
      <c r="J13" s="1007">
        <v>713.21379809399627</v>
      </c>
      <c r="K13" s="1007">
        <v>20.504000000000001</v>
      </c>
      <c r="L13" s="1007">
        <v>21.36</v>
      </c>
      <c r="M13" s="1007">
        <v>77.185345287834465</v>
      </c>
    </row>
    <row r="14" spans="1:13" ht="12.75" customHeight="1">
      <c r="A14" s="809" t="s">
        <v>332</v>
      </c>
      <c r="B14" s="1007">
        <v>1179.8248087710097</v>
      </c>
      <c r="C14" s="1007">
        <v>1157.9018087710097</v>
      </c>
      <c r="D14" s="1007">
        <v>21.922999999999998</v>
      </c>
      <c r="E14" s="1041">
        <v>35.692</v>
      </c>
      <c r="F14" s="1007">
        <v>1215.5168087710097</v>
      </c>
      <c r="G14" s="1041">
        <v>-0.42584378312441323</v>
      </c>
      <c r="H14" s="1041">
        <v>0</v>
      </c>
      <c r="I14" s="1007">
        <v>1215.0909649878849</v>
      </c>
      <c r="J14" s="1007">
        <v>1188.6110040767173</v>
      </c>
      <c r="K14" s="1007">
        <v>21.922999999999998</v>
      </c>
      <c r="L14" s="1007">
        <v>1.0189999999999999</v>
      </c>
      <c r="M14" s="1007">
        <v>3.5379609111675419</v>
      </c>
    </row>
    <row r="15" spans="1:13" ht="12.75" customHeight="1">
      <c r="A15" s="809" t="s">
        <v>333</v>
      </c>
      <c r="B15" s="1007">
        <v>646.48150758855002</v>
      </c>
      <c r="C15" s="1007">
        <v>603.12250758854998</v>
      </c>
      <c r="D15" s="1007">
        <v>43.359000000000002</v>
      </c>
      <c r="E15" s="1041">
        <v>31.439</v>
      </c>
      <c r="F15" s="1007">
        <v>677.92050758854998</v>
      </c>
      <c r="G15" s="1041">
        <v>2.2195086377248776</v>
      </c>
      <c r="H15" s="1041">
        <v>0</v>
      </c>
      <c r="I15" s="1007">
        <v>680.14001622627484</v>
      </c>
      <c r="J15" s="1007">
        <v>573.92837959089059</v>
      </c>
      <c r="K15" s="1007">
        <v>43.359000000000002</v>
      </c>
      <c r="L15" s="1007">
        <v>0.42699999999999999</v>
      </c>
      <c r="M15" s="1007">
        <v>62.42563663538423</v>
      </c>
    </row>
    <row r="16" spans="1:13" ht="12.75" customHeight="1">
      <c r="A16" s="809" t="s">
        <v>334</v>
      </c>
      <c r="B16" s="1007">
        <v>4684.7258058849739</v>
      </c>
      <c r="C16" s="1007">
        <v>4103.7898058849742</v>
      </c>
      <c r="D16" s="1007">
        <v>580.93600000000004</v>
      </c>
      <c r="E16" s="1041">
        <v>-6.1600000000000295</v>
      </c>
      <c r="F16" s="1007">
        <v>4678.5658058849749</v>
      </c>
      <c r="G16" s="1041">
        <v>-7.8679724779698175</v>
      </c>
      <c r="H16" s="1041">
        <v>0</v>
      </c>
      <c r="I16" s="1007">
        <v>4670.6978334070045</v>
      </c>
      <c r="J16" s="1007">
        <v>3988.1827979574764</v>
      </c>
      <c r="K16" s="1007">
        <v>580.93600000000004</v>
      </c>
      <c r="L16" s="1007">
        <v>37.97</v>
      </c>
      <c r="M16" s="1007">
        <v>63.609035449528491</v>
      </c>
    </row>
    <row r="17" spans="1:18" ht="12.75" customHeight="1">
      <c r="A17" s="809" t="s">
        <v>335</v>
      </c>
      <c r="B17" s="1007">
        <v>163.48265070919447</v>
      </c>
      <c r="C17" s="1007">
        <v>146.11565070919448</v>
      </c>
      <c r="D17" s="1007">
        <v>17.367000000000001</v>
      </c>
      <c r="E17" s="1041">
        <v>0.107</v>
      </c>
      <c r="F17" s="1007">
        <v>163.58965070919447</v>
      </c>
      <c r="G17" s="1041">
        <v>-8.7974106720357739</v>
      </c>
      <c r="H17" s="1041">
        <v>0</v>
      </c>
      <c r="I17" s="1007">
        <v>154.79224003715871</v>
      </c>
      <c r="J17" s="1007">
        <v>104.7582845458505</v>
      </c>
      <c r="K17" s="1007">
        <v>17.367000000000001</v>
      </c>
      <c r="L17" s="1007">
        <v>16.216999999999999</v>
      </c>
      <c r="M17" s="1007">
        <v>16.449955491308227</v>
      </c>
    </row>
    <row r="18" spans="1:18" ht="12.75" customHeight="1">
      <c r="A18" s="809" t="s">
        <v>336</v>
      </c>
      <c r="B18" s="1007">
        <v>5999.3525230613923</v>
      </c>
      <c r="C18" s="1007">
        <v>5839.6505230613921</v>
      </c>
      <c r="D18" s="1007">
        <v>159.702</v>
      </c>
      <c r="E18" s="1041">
        <v>-49.901000000000003</v>
      </c>
      <c r="F18" s="1007">
        <v>5949.4515230613915</v>
      </c>
      <c r="G18" s="1041">
        <v>-53.818924418587642</v>
      </c>
      <c r="H18" s="1041">
        <v>0</v>
      </c>
      <c r="I18" s="1007">
        <v>5895.6325986428046</v>
      </c>
      <c r="J18" s="1007">
        <v>5484.3522274184925</v>
      </c>
      <c r="K18" s="1007">
        <v>159.702</v>
      </c>
      <c r="L18" s="1007">
        <v>36.042999999999999</v>
      </c>
      <c r="M18" s="1007">
        <v>215.53537122431084</v>
      </c>
    </row>
    <row r="19" spans="1:18" ht="12.75" customHeight="1">
      <c r="A19" s="809" t="s">
        <v>337</v>
      </c>
      <c r="B19" s="1007">
        <v>9207.1170674493169</v>
      </c>
      <c r="C19" s="1007">
        <v>7747.2870674493161</v>
      </c>
      <c r="D19" s="1007">
        <v>1459.83</v>
      </c>
      <c r="E19" s="1041">
        <v>-14.692</v>
      </c>
      <c r="F19" s="1007">
        <v>9192.4250674493142</v>
      </c>
      <c r="G19" s="1041">
        <v>-50.244700232841552</v>
      </c>
      <c r="H19" s="1041">
        <v>0</v>
      </c>
      <c r="I19" s="1007">
        <v>9142.1803672164733</v>
      </c>
      <c r="J19" s="1007">
        <v>7047.2299898947376</v>
      </c>
      <c r="K19" s="1007">
        <v>1459.83</v>
      </c>
      <c r="L19" s="1007">
        <v>100.42100000000001</v>
      </c>
      <c r="M19" s="1007">
        <v>534.69937732173616</v>
      </c>
    </row>
    <row r="20" spans="1:18" ht="12.75" customHeight="1">
      <c r="A20" s="809" t="s">
        <v>338</v>
      </c>
      <c r="B20" s="1007">
        <v>2443.7363437666982</v>
      </c>
      <c r="C20" s="1007">
        <v>2179.7653437666982</v>
      </c>
      <c r="D20" s="1007">
        <v>263.971</v>
      </c>
      <c r="E20" s="1041">
        <v>16.268000000000001</v>
      </c>
      <c r="F20" s="1007">
        <v>2460.0043437666991</v>
      </c>
      <c r="G20" s="1041">
        <v>-12.147757878673714</v>
      </c>
      <c r="H20" s="1041">
        <v>0</v>
      </c>
      <c r="I20" s="1007">
        <v>2447.8565858880247</v>
      </c>
      <c r="J20" s="1007">
        <v>2068.599222698268</v>
      </c>
      <c r="K20" s="1007">
        <v>263.971</v>
      </c>
      <c r="L20" s="1007">
        <v>27.042000000000002</v>
      </c>
      <c r="M20" s="1007">
        <v>88.24436318975701</v>
      </c>
    </row>
    <row r="21" spans="1:18" ht="12.75" customHeight="1">
      <c r="A21" s="809" t="s">
        <v>339</v>
      </c>
      <c r="B21" s="1007">
        <v>391.18881013567352</v>
      </c>
      <c r="C21" s="1007">
        <v>295.72681013567347</v>
      </c>
      <c r="D21" s="1007">
        <v>95.462000000000003</v>
      </c>
      <c r="E21" s="1041">
        <v>-0.10199999999999999</v>
      </c>
      <c r="F21" s="1007">
        <v>391.08681013567349</v>
      </c>
      <c r="G21" s="1041">
        <v>-0.60374512375725753</v>
      </c>
      <c r="H21" s="1041">
        <v>0</v>
      </c>
      <c r="I21" s="1007">
        <v>390.48306501191621</v>
      </c>
      <c r="J21" s="1007">
        <v>251.71831172164079</v>
      </c>
      <c r="K21" s="1007">
        <v>95.462000000000003</v>
      </c>
      <c r="L21" s="1007">
        <v>6.992</v>
      </c>
      <c r="M21" s="1007">
        <v>36.31075329027545</v>
      </c>
    </row>
    <row r="22" spans="1:18" ht="12.75" customHeight="1">
      <c r="A22" s="809" t="s">
        <v>340</v>
      </c>
      <c r="B22" s="1007">
        <v>967.6052859408295</v>
      </c>
      <c r="C22" s="1007">
        <v>809.8752859408296</v>
      </c>
      <c r="D22" s="1007">
        <v>157.72999999999999</v>
      </c>
      <c r="E22" s="1041">
        <v>-8.02199999999997</v>
      </c>
      <c r="F22" s="1007">
        <v>959.58328594082946</v>
      </c>
      <c r="G22" s="1041">
        <v>-7.5833151481544485</v>
      </c>
      <c r="H22" s="1041">
        <v>0</v>
      </c>
      <c r="I22" s="1007">
        <v>951.99997079267507</v>
      </c>
      <c r="J22" s="1007">
        <v>617.53233850146455</v>
      </c>
      <c r="K22" s="1007">
        <v>157.72999999999999</v>
      </c>
      <c r="L22" s="1007">
        <v>92.106999999999999</v>
      </c>
      <c r="M22" s="1007">
        <v>84.630632291210503</v>
      </c>
    </row>
    <row r="23" spans="1:18" ht="12.75" customHeight="1">
      <c r="A23" s="809" t="s">
        <v>341</v>
      </c>
      <c r="B23" s="1007">
        <v>626.59200683665881</v>
      </c>
      <c r="C23" s="1007">
        <v>582.3810068366588</v>
      </c>
      <c r="D23" s="1007">
        <v>44.210999999999999</v>
      </c>
      <c r="E23" s="1041">
        <v>7.4749999999999854</v>
      </c>
      <c r="F23" s="1007">
        <v>634.06700683665872</v>
      </c>
      <c r="G23" s="1041">
        <v>-10.101118764232101</v>
      </c>
      <c r="H23" s="1041">
        <v>0</v>
      </c>
      <c r="I23" s="1007">
        <v>623.96588807242665</v>
      </c>
      <c r="J23" s="1007">
        <v>488.81171680701073</v>
      </c>
      <c r="K23" s="1007">
        <v>44.210999999999999</v>
      </c>
      <c r="L23" s="1007">
        <v>43.828000000000003</v>
      </c>
      <c r="M23" s="1007">
        <v>47.115171265415874</v>
      </c>
    </row>
    <row r="24" spans="1:18" ht="12.75" customHeight="1">
      <c r="A24" s="809" t="s">
        <v>342</v>
      </c>
      <c r="B24" s="1007">
        <v>5346.5666923257158</v>
      </c>
      <c r="C24" s="1007">
        <v>5308.5116923257156</v>
      </c>
      <c r="D24" s="1007">
        <v>38.055</v>
      </c>
      <c r="E24" s="1041">
        <v>-17.056999999999999</v>
      </c>
      <c r="F24" s="1007">
        <v>5329.509692325717</v>
      </c>
      <c r="G24" s="1041">
        <v>-20.426835195740324</v>
      </c>
      <c r="H24" s="1041">
        <v>0</v>
      </c>
      <c r="I24" s="1007">
        <v>5309.0828571299753</v>
      </c>
      <c r="J24" s="1007">
        <v>5217.3752311915314</v>
      </c>
      <c r="K24" s="1007">
        <v>38.055</v>
      </c>
      <c r="L24" s="1007">
        <v>14.528</v>
      </c>
      <c r="M24" s="1007">
        <v>39.12462593844473</v>
      </c>
    </row>
    <row r="25" spans="1:18" ht="12.75" customHeight="1">
      <c r="A25" s="809" t="s">
        <v>343</v>
      </c>
      <c r="B25" s="1007">
        <v>370.12960557798522</v>
      </c>
      <c r="C25" s="1007">
        <v>306.65060557798523</v>
      </c>
      <c r="D25" s="1007">
        <v>63.478999999999999</v>
      </c>
      <c r="E25" s="1041">
        <v>3.9279999999999999</v>
      </c>
      <c r="F25" s="1007">
        <v>374.05760557798527</v>
      </c>
      <c r="G25" s="1041">
        <v>-6.3206732778679644</v>
      </c>
      <c r="H25" s="1041">
        <v>0</v>
      </c>
      <c r="I25" s="1007">
        <v>367.73693230011736</v>
      </c>
      <c r="J25" s="1007">
        <v>225.43729517414869</v>
      </c>
      <c r="K25" s="1007">
        <v>63.478999999999999</v>
      </c>
      <c r="L25" s="1007">
        <v>68.194000000000003</v>
      </c>
      <c r="M25" s="1007">
        <v>10.626637125968625</v>
      </c>
    </row>
    <row r="26" spans="1:18" ht="20.25" customHeight="1">
      <c r="A26" s="809" t="s">
        <v>410</v>
      </c>
      <c r="B26" s="1007">
        <v>48400.928693553513</v>
      </c>
      <c r="C26" s="1007">
        <v>43408.357693553517</v>
      </c>
      <c r="D26" s="1007">
        <v>4992.5709999999999</v>
      </c>
      <c r="E26" s="1041">
        <v>9.0060000000000002</v>
      </c>
      <c r="F26" s="1007">
        <v>48409.934693553514</v>
      </c>
      <c r="G26" s="1041">
        <v>-260.91896954980183</v>
      </c>
      <c r="H26" s="1041">
        <v>0</v>
      </c>
      <c r="I26" s="1007">
        <v>48149.015724003715</v>
      </c>
      <c r="J26" s="1007">
        <v>40848.570221943817</v>
      </c>
      <c r="K26" s="1007">
        <v>4992.5709999999999</v>
      </c>
      <c r="L26" s="1007">
        <v>711.09900000000005</v>
      </c>
      <c r="M26" s="1007">
        <v>1596.7755020599029</v>
      </c>
    </row>
    <row r="27" spans="1:18" ht="12.75" customHeight="1">
      <c r="A27" s="822"/>
      <c r="B27" s="827"/>
      <c r="C27" s="810"/>
      <c r="D27" s="810"/>
      <c r="E27" s="810"/>
      <c r="F27" s="810"/>
      <c r="G27" s="810"/>
      <c r="H27" s="810"/>
      <c r="I27" s="810"/>
      <c r="J27" s="810"/>
      <c r="K27" s="810"/>
      <c r="L27" s="810"/>
    </row>
    <row r="28" spans="1:18" s="958" customFormat="1" ht="55" customHeight="1">
      <c r="A28" s="987"/>
      <c r="B28" s="1372" t="s">
        <v>1229</v>
      </c>
      <c r="C28" s="1372"/>
      <c r="D28" s="1372"/>
      <c r="E28" s="1372"/>
      <c r="F28" s="1372"/>
      <c r="G28" s="1372"/>
      <c r="H28" s="1372"/>
      <c r="I28" s="954"/>
      <c r="J28" s="954"/>
      <c r="K28" s="954"/>
      <c r="L28" s="954"/>
      <c r="M28" s="954"/>
      <c r="N28" s="954"/>
      <c r="O28" s="954"/>
      <c r="P28" s="954"/>
      <c r="Q28" s="954"/>
      <c r="R28" s="954"/>
    </row>
    <row r="29" spans="1:18" s="958" customFormat="1" ht="15" customHeight="1">
      <c r="A29" s="987"/>
      <c r="B29" s="1372" t="s">
        <v>454</v>
      </c>
      <c r="C29" s="1372"/>
      <c r="D29" s="1372"/>
      <c r="E29" s="1372"/>
      <c r="F29" s="1372"/>
      <c r="G29" s="1372"/>
      <c r="H29" s="1372"/>
      <c r="I29" s="954"/>
      <c r="J29" s="954"/>
      <c r="K29" s="954"/>
      <c r="L29" s="954"/>
      <c r="M29" s="954"/>
      <c r="N29" s="954"/>
      <c r="O29" s="954"/>
      <c r="P29" s="954"/>
      <c r="Q29" s="954"/>
      <c r="R29" s="954"/>
    </row>
    <row r="30" spans="1:18" s="958" customFormat="1" ht="15" customHeight="1">
      <c r="A30" s="987"/>
      <c r="B30" s="1372" t="s">
        <v>282</v>
      </c>
      <c r="C30" s="1372"/>
      <c r="D30" s="1372"/>
      <c r="E30" s="1372"/>
      <c r="F30" s="1372"/>
      <c r="G30" s="1372"/>
      <c r="H30" s="1372"/>
      <c r="I30" s="954"/>
      <c r="J30" s="954"/>
      <c r="K30" s="954"/>
      <c r="L30" s="954"/>
      <c r="M30" s="954"/>
      <c r="N30" s="954"/>
      <c r="O30" s="954"/>
      <c r="P30" s="954"/>
      <c r="Q30" s="954"/>
      <c r="R30" s="954"/>
    </row>
    <row r="31" spans="1:18" s="958" customFormat="1" ht="15" customHeight="1">
      <c r="A31" s="987"/>
      <c r="B31" s="1372" t="s">
        <v>388</v>
      </c>
      <c r="C31" s="1372"/>
      <c r="D31" s="1372"/>
      <c r="E31" s="1372"/>
      <c r="F31" s="1372"/>
      <c r="G31" s="1372"/>
      <c r="H31" s="1372"/>
      <c r="I31" s="954"/>
      <c r="J31" s="954"/>
      <c r="K31" s="954"/>
      <c r="L31" s="954"/>
      <c r="M31" s="954"/>
      <c r="N31" s="954"/>
      <c r="O31" s="954"/>
      <c r="P31" s="954"/>
      <c r="Q31" s="954"/>
      <c r="R31" s="954"/>
    </row>
    <row r="32" spans="1:18" s="958" customFormat="1" ht="15" customHeight="1">
      <c r="A32" s="987"/>
      <c r="B32" s="1372" t="s">
        <v>283</v>
      </c>
      <c r="C32" s="1372"/>
      <c r="D32" s="1372"/>
      <c r="E32" s="1372"/>
      <c r="F32" s="1372"/>
      <c r="G32" s="1372"/>
      <c r="H32" s="1372"/>
      <c r="I32" s="954"/>
      <c r="J32" s="954"/>
      <c r="K32" s="954"/>
      <c r="L32" s="954"/>
      <c r="M32" s="954"/>
      <c r="N32" s="954"/>
      <c r="O32" s="954"/>
      <c r="P32" s="954"/>
      <c r="Q32" s="954"/>
      <c r="R32" s="954"/>
    </row>
    <row r="33" spans="11:16" ht="12.75" customHeight="1">
      <c r="K33" s="808"/>
      <c r="L33" s="808"/>
      <c r="M33" s="1020"/>
      <c r="N33" s="808"/>
      <c r="O33" s="808"/>
      <c r="P33" s="808"/>
    </row>
    <row r="34" spans="11:16" ht="12.75" customHeight="1">
      <c r="K34" s="916"/>
      <c r="L34" s="916"/>
      <c r="M34" s="808"/>
      <c r="N34" s="916"/>
      <c r="O34" s="916"/>
      <c r="P34" s="916"/>
    </row>
    <row r="35" spans="11:16" ht="12.75" customHeight="1">
      <c r="K35" s="808"/>
      <c r="L35" s="808"/>
      <c r="M35" s="1020"/>
      <c r="N35" s="808"/>
      <c r="O35" s="808"/>
      <c r="P35" s="808"/>
    </row>
    <row r="36" spans="11:16" ht="12.75" customHeight="1">
      <c r="K36" s="916"/>
      <c r="L36" s="916"/>
      <c r="M36" s="808"/>
      <c r="N36" s="916"/>
      <c r="O36" s="916"/>
      <c r="P36" s="916"/>
    </row>
    <row r="37" spans="11:16" ht="12.75" customHeight="1">
      <c r="K37" s="808"/>
      <c r="L37" s="808"/>
      <c r="M37" s="1020"/>
      <c r="N37" s="808"/>
      <c r="O37" s="808"/>
      <c r="P37" s="808"/>
    </row>
    <row r="38" spans="11:16" ht="12.75" customHeight="1">
      <c r="K38" s="916"/>
      <c r="L38" s="916"/>
      <c r="M38" s="808"/>
      <c r="N38" s="916"/>
      <c r="O38" s="916"/>
      <c r="P38" s="916"/>
    </row>
    <row r="39" spans="11:16" ht="12.75" customHeight="1">
      <c r="K39" s="808"/>
      <c r="L39" s="808"/>
      <c r="M39" s="1020"/>
      <c r="N39" s="808"/>
      <c r="O39" s="808"/>
      <c r="P39" s="808"/>
    </row>
    <row r="40" spans="11:16" ht="12.75" customHeight="1">
      <c r="K40" s="916"/>
      <c r="L40" s="916"/>
      <c r="M40" s="808"/>
      <c r="N40" s="916"/>
      <c r="O40" s="916"/>
      <c r="P40" s="916"/>
    </row>
    <row r="41" spans="11:16" ht="12.75" customHeight="1">
      <c r="K41" s="808"/>
      <c r="L41" s="808"/>
      <c r="M41" s="1020"/>
      <c r="N41" s="808"/>
      <c r="O41" s="808"/>
      <c r="P41" s="808"/>
    </row>
    <row r="42" spans="11:16" ht="12.75" customHeight="1">
      <c r="K42" s="916"/>
      <c r="L42" s="916"/>
      <c r="M42" s="808"/>
      <c r="N42" s="916"/>
      <c r="O42" s="916"/>
      <c r="P42" s="916"/>
    </row>
    <row r="43" spans="11:16" ht="12.75" customHeight="1">
      <c r="K43" s="808"/>
      <c r="L43" s="808"/>
      <c r="M43" s="1020"/>
      <c r="N43" s="808"/>
      <c r="O43" s="808"/>
      <c r="P43" s="808"/>
    </row>
    <row r="44" spans="11:16" ht="12.75" customHeight="1">
      <c r="K44" s="916"/>
      <c r="L44" s="916"/>
      <c r="M44" s="808"/>
      <c r="N44" s="916"/>
      <c r="O44" s="916"/>
      <c r="P44" s="916"/>
    </row>
    <row r="45" spans="11:16" ht="12.75" customHeight="1">
      <c r="K45" s="808"/>
      <c r="L45" s="808"/>
      <c r="M45" s="1020"/>
      <c r="N45" s="808"/>
      <c r="O45" s="808"/>
      <c r="P45" s="808"/>
    </row>
    <row r="46" spans="11:16" ht="12.75" customHeight="1">
      <c r="K46" s="916"/>
      <c r="L46" s="916"/>
      <c r="M46" s="808"/>
      <c r="N46" s="916"/>
      <c r="O46" s="916"/>
      <c r="P46" s="916"/>
    </row>
    <row r="47" spans="11:16" ht="12.75" customHeight="1">
      <c r="K47" s="808"/>
      <c r="L47" s="808"/>
      <c r="M47" s="1020"/>
      <c r="N47" s="808"/>
      <c r="O47" s="808"/>
      <c r="P47" s="808"/>
    </row>
    <row r="48" spans="11:16" ht="12.75" customHeight="1">
      <c r="K48" s="916"/>
      <c r="L48" s="916"/>
      <c r="M48" s="916"/>
      <c r="N48" s="916"/>
      <c r="O48" s="916"/>
      <c r="P48" s="916"/>
    </row>
  </sheetData>
  <sheetProtection selectLockedCells="1"/>
  <mergeCells count="14">
    <mergeCell ref="A5:A6"/>
    <mergeCell ref="B5:D5"/>
    <mergeCell ref="E5:E6"/>
    <mergeCell ref="F5:F6"/>
    <mergeCell ref="G5:G6"/>
    <mergeCell ref="B31:H31"/>
    <mergeCell ref="B32:H32"/>
    <mergeCell ref="I5:M5"/>
    <mergeCell ref="B8:H8"/>
    <mergeCell ref="I8:M8"/>
    <mergeCell ref="B28:H28"/>
    <mergeCell ref="B29:H29"/>
    <mergeCell ref="B30:H30"/>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1995 nach Bundesländern</oddHeader>
    <oddFooter>&amp;CStatistische Ämter der Länder – Indikatoren und Kennzahlen, UGRdL 2018</oddFooter>
  </headerFooter>
  <colBreaks count="1" manualBreakCount="1">
    <brk id="8" max="1048575"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3"/>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9.54296875" style="1030" customWidth="1"/>
    <col min="2" max="13" width="13.54296875" style="1030" customWidth="1"/>
    <col min="14" max="16384" width="11.453125" style="874"/>
  </cols>
  <sheetData>
    <row r="1" spans="1:13" ht="12.75" customHeight="1">
      <c r="A1" s="1039" t="s">
        <v>263</v>
      </c>
    </row>
    <row r="3" spans="1:13" ht="12.75" customHeight="1">
      <c r="A3" s="800" t="s">
        <v>143</v>
      </c>
      <c r="B3" s="800" t="s">
        <v>127</v>
      </c>
      <c r="C3" s="800"/>
      <c r="D3" s="800"/>
      <c r="E3" s="800"/>
      <c r="F3" s="800"/>
      <c r="G3" s="800"/>
      <c r="H3" s="800"/>
      <c r="I3" s="800"/>
      <c r="J3" s="800"/>
    </row>
    <row r="4" spans="1:13" ht="12.75" customHeight="1">
      <c r="A4" s="800"/>
      <c r="B4" s="800"/>
      <c r="C4" s="800"/>
      <c r="D4" s="800"/>
      <c r="E4" s="800"/>
      <c r="F4" s="802"/>
      <c r="G4" s="803"/>
      <c r="H4" s="803"/>
      <c r="I4" s="803"/>
      <c r="J4" s="800"/>
    </row>
    <row r="5" spans="1:13" s="1030" customFormat="1" ht="20.25" customHeight="1">
      <c r="A5" s="1325" t="s">
        <v>327</v>
      </c>
      <c r="B5" s="1438" t="s">
        <v>682</v>
      </c>
      <c r="C5" s="1439"/>
      <c r="D5" s="1439"/>
      <c r="E5" s="1440" t="s">
        <v>442</v>
      </c>
      <c r="F5" s="1440" t="s">
        <v>683</v>
      </c>
      <c r="G5" s="1440" t="s">
        <v>443</v>
      </c>
      <c r="H5" s="1440" t="s">
        <v>684</v>
      </c>
      <c r="I5" s="1438" t="s">
        <v>685</v>
      </c>
      <c r="J5" s="1439"/>
      <c r="K5" s="1439"/>
      <c r="L5" s="1439"/>
      <c r="M5" s="1439"/>
    </row>
    <row r="6" spans="1:13" s="1030" customFormat="1" ht="58.5" customHeight="1">
      <c r="A6" s="1326"/>
      <c r="B6" s="1040" t="s">
        <v>444</v>
      </c>
      <c r="C6" s="1032" t="s">
        <v>445</v>
      </c>
      <c r="D6" s="1032" t="s">
        <v>452</v>
      </c>
      <c r="E6" s="1441"/>
      <c r="F6" s="1441"/>
      <c r="G6" s="1441"/>
      <c r="H6" s="1441"/>
      <c r="I6" s="1032" t="s">
        <v>444</v>
      </c>
      <c r="J6" s="1032" t="s">
        <v>702</v>
      </c>
      <c r="K6" s="1032" t="s">
        <v>452</v>
      </c>
      <c r="L6" s="1032" t="s">
        <v>453</v>
      </c>
      <c r="M6" s="1032" t="s">
        <v>686</v>
      </c>
    </row>
    <row r="7" spans="1:13" ht="7.5" customHeight="1">
      <c r="A7" s="800"/>
      <c r="B7" s="800"/>
      <c r="C7" s="800"/>
      <c r="D7" s="800"/>
      <c r="E7" s="800"/>
      <c r="F7" s="802"/>
      <c r="G7" s="803"/>
      <c r="H7" s="803"/>
      <c r="I7" s="803"/>
      <c r="J7" s="800"/>
    </row>
    <row r="8" spans="1:13" ht="15">
      <c r="A8" s="800"/>
      <c r="B8" s="1377" t="s">
        <v>455</v>
      </c>
      <c r="C8" s="1377"/>
      <c r="D8" s="1377"/>
      <c r="E8" s="1377"/>
      <c r="F8" s="1377"/>
      <c r="G8" s="1377"/>
      <c r="H8" s="1377"/>
      <c r="I8" s="1377" t="s">
        <v>455</v>
      </c>
      <c r="J8" s="1377"/>
      <c r="K8" s="1377"/>
      <c r="L8" s="1377"/>
      <c r="M8" s="1377"/>
    </row>
    <row r="9" spans="1:13" ht="6.65" customHeight="1">
      <c r="A9" s="803"/>
      <c r="C9" s="806"/>
      <c r="D9" s="806"/>
      <c r="E9" s="806"/>
      <c r="F9" s="806"/>
      <c r="G9" s="806"/>
      <c r="H9" s="806"/>
      <c r="I9" s="806"/>
      <c r="J9" s="806"/>
    </row>
    <row r="10" spans="1:13" ht="12.75" customHeight="1">
      <c r="A10" s="809" t="s">
        <v>328</v>
      </c>
      <c r="B10" s="1007">
        <v>6682.2126883449664</v>
      </c>
      <c r="C10" s="1007">
        <v>5764.6326883449665</v>
      </c>
      <c r="D10" s="1007">
        <v>917.58</v>
      </c>
      <c r="E10" s="1042">
        <v>-2.0209999999999999</v>
      </c>
      <c r="F10" s="1007">
        <v>6680.1916883449667</v>
      </c>
      <c r="G10" s="1042">
        <v>-13.868745043257961</v>
      </c>
      <c r="H10" s="1042">
        <v>0</v>
      </c>
      <c r="I10" s="1007">
        <v>6666.3229433017086</v>
      </c>
      <c r="J10" s="1007">
        <v>5500.6689461453307</v>
      </c>
      <c r="K10" s="1007">
        <v>917.58</v>
      </c>
      <c r="L10" s="1007">
        <v>85.361999999999995</v>
      </c>
      <c r="M10" s="1007">
        <v>162.71199715637752</v>
      </c>
    </row>
    <row r="11" spans="1:13" ht="12.75" customHeight="1">
      <c r="A11" s="809" t="s">
        <v>329</v>
      </c>
      <c r="B11" s="1007">
        <v>5458.924380871822</v>
      </c>
      <c r="C11" s="1007">
        <v>4691.1773808718217</v>
      </c>
      <c r="D11" s="1007">
        <v>767.74699999999996</v>
      </c>
      <c r="E11" s="1042">
        <v>1.7000000000000001E-2</v>
      </c>
      <c r="F11" s="1007">
        <v>5458.9413808718218</v>
      </c>
      <c r="G11" s="1042">
        <v>-55.938149058428927</v>
      </c>
      <c r="H11" s="1042">
        <v>0</v>
      </c>
      <c r="I11" s="1007">
        <v>5403.0032318133935</v>
      </c>
      <c r="J11" s="1007">
        <v>4302.8786159492083</v>
      </c>
      <c r="K11" s="1007">
        <v>767.74699999999996</v>
      </c>
      <c r="L11" s="1007">
        <v>115.718</v>
      </c>
      <c r="M11" s="1007">
        <v>216.65961586418535</v>
      </c>
    </row>
    <row r="12" spans="1:13" ht="12.75" customHeight="1">
      <c r="A12" s="809" t="s">
        <v>330</v>
      </c>
      <c r="B12" s="1007">
        <v>1155.8221265426187</v>
      </c>
      <c r="C12" s="1007">
        <v>1142.5285265426187</v>
      </c>
      <c r="D12" s="1007">
        <v>13.2936</v>
      </c>
      <c r="E12" s="1042">
        <v>-2.69</v>
      </c>
      <c r="F12" s="1007">
        <v>1153.1321265426186</v>
      </c>
      <c r="G12" s="1042">
        <v>5.0410129946373781</v>
      </c>
      <c r="H12" s="1042">
        <v>0</v>
      </c>
      <c r="I12" s="1007">
        <v>1158.173139537256</v>
      </c>
      <c r="J12" s="1007">
        <v>1115.8679142701753</v>
      </c>
      <c r="K12" s="1007">
        <v>13.2936</v>
      </c>
      <c r="L12" s="1007">
        <v>8.1859999999999999</v>
      </c>
      <c r="M12" s="1007">
        <v>20.825625267080628</v>
      </c>
    </row>
    <row r="13" spans="1:13" ht="12.75" customHeight="1">
      <c r="A13" s="809" t="s">
        <v>331</v>
      </c>
      <c r="B13" s="1007">
        <v>812.68505921806138</v>
      </c>
      <c r="C13" s="1007">
        <v>793.46505921806136</v>
      </c>
      <c r="D13" s="1007">
        <v>19.22</v>
      </c>
      <c r="E13" s="1042">
        <v>3.3740000000000001</v>
      </c>
      <c r="F13" s="1007">
        <v>816.05905921806141</v>
      </c>
      <c r="G13" s="1042">
        <v>-12.085511674703437</v>
      </c>
      <c r="H13" s="1042">
        <v>0</v>
      </c>
      <c r="I13" s="1007">
        <v>803.97354754335811</v>
      </c>
      <c r="J13" s="1007">
        <v>662.98178264791795</v>
      </c>
      <c r="K13" s="1007">
        <v>19.22</v>
      </c>
      <c r="L13" s="1007">
        <v>15.382</v>
      </c>
      <c r="M13" s="1007">
        <v>106.38976489543998</v>
      </c>
    </row>
    <row r="14" spans="1:13" ht="12.75" customHeight="1">
      <c r="A14" s="809" t="s">
        <v>332</v>
      </c>
      <c r="B14" s="1007">
        <v>1155.3512398342277</v>
      </c>
      <c r="C14" s="1007">
        <v>1137.4042398342278</v>
      </c>
      <c r="D14" s="1007">
        <v>17.946999999999999</v>
      </c>
      <c r="E14" s="1042">
        <v>26.95</v>
      </c>
      <c r="F14" s="1007">
        <v>1182.3012398342275</v>
      </c>
      <c r="G14" s="1042">
        <v>-0.14533407569913515</v>
      </c>
      <c r="H14" s="1042">
        <v>0</v>
      </c>
      <c r="I14" s="1007">
        <v>1182.1559057585284</v>
      </c>
      <c r="J14" s="1007">
        <v>1153.0927865879137</v>
      </c>
      <c r="K14" s="1007">
        <v>17.946999999999999</v>
      </c>
      <c r="L14" s="1007">
        <v>1.3540000000000001</v>
      </c>
      <c r="M14" s="1007">
        <v>9.7621191706149109</v>
      </c>
    </row>
    <row r="15" spans="1:13" ht="12.75" customHeight="1">
      <c r="A15" s="809" t="s">
        <v>333</v>
      </c>
      <c r="B15" s="1007">
        <v>945.24910760742159</v>
      </c>
      <c r="C15" s="1007">
        <v>884.34910760742162</v>
      </c>
      <c r="D15" s="1007">
        <v>60.9</v>
      </c>
      <c r="E15" s="1042">
        <v>-15.266</v>
      </c>
      <c r="F15" s="1007">
        <v>929.98310760742152</v>
      </c>
      <c r="G15" s="1042">
        <v>2.4136444881309647</v>
      </c>
      <c r="H15" s="1042">
        <v>0</v>
      </c>
      <c r="I15" s="1007">
        <v>932.39675209555253</v>
      </c>
      <c r="J15" s="1007">
        <v>856.7377821209493</v>
      </c>
      <c r="K15" s="1007">
        <v>60.9</v>
      </c>
      <c r="L15" s="1007">
        <v>5.3460000000000001</v>
      </c>
      <c r="M15" s="1007">
        <v>9.4129699746030226</v>
      </c>
    </row>
    <row r="16" spans="1:13" ht="12.75" customHeight="1">
      <c r="A16" s="809" t="s">
        <v>334</v>
      </c>
      <c r="B16" s="1007">
        <v>5730.1810035588351</v>
      </c>
      <c r="C16" s="1007">
        <v>5142.310003558835</v>
      </c>
      <c r="D16" s="1007">
        <v>587.87099999999998</v>
      </c>
      <c r="E16" s="1042">
        <v>10.631</v>
      </c>
      <c r="F16" s="1007">
        <v>5740.8120035588363</v>
      </c>
      <c r="G16" s="1042">
        <v>-5.8594182407897115</v>
      </c>
      <c r="H16" s="1042">
        <v>0</v>
      </c>
      <c r="I16" s="1007">
        <v>5734.9525853180457</v>
      </c>
      <c r="J16" s="1007">
        <v>5040.6746959659758</v>
      </c>
      <c r="K16" s="1007">
        <v>587.87099999999998</v>
      </c>
      <c r="L16" s="1007">
        <v>31.25</v>
      </c>
      <c r="M16" s="1007">
        <v>75.156889352070408</v>
      </c>
    </row>
    <row r="17" spans="1:18" ht="12.75" customHeight="1">
      <c r="A17" s="809" t="s">
        <v>335</v>
      </c>
      <c r="B17" s="1007">
        <v>167.65675501093651</v>
      </c>
      <c r="C17" s="1007">
        <v>142.5417550109365</v>
      </c>
      <c r="D17" s="1007">
        <v>25.114999999999998</v>
      </c>
      <c r="E17" s="1042">
        <v>0.122</v>
      </c>
      <c r="F17" s="1007">
        <v>167.77875501093649</v>
      </c>
      <c r="G17" s="1042">
        <v>-8.4240586347893789</v>
      </c>
      <c r="H17" s="1042">
        <v>0</v>
      </c>
      <c r="I17" s="1007">
        <v>159.35469637614713</v>
      </c>
      <c r="J17" s="1007">
        <v>106.67753692984881</v>
      </c>
      <c r="K17" s="1007">
        <v>25.114999999999998</v>
      </c>
      <c r="L17" s="1007">
        <v>13.356999999999999</v>
      </c>
      <c r="M17" s="1007">
        <v>14.205159446298319</v>
      </c>
    </row>
    <row r="18" spans="1:18" ht="12.75" customHeight="1">
      <c r="A18" s="809" t="s">
        <v>336</v>
      </c>
      <c r="B18" s="1007">
        <v>5631.379554664949</v>
      </c>
      <c r="C18" s="1007">
        <v>5472.1285546649488</v>
      </c>
      <c r="D18" s="1007">
        <v>159.251</v>
      </c>
      <c r="E18" s="1042">
        <v>-43.438000000000002</v>
      </c>
      <c r="F18" s="1007">
        <v>5587.9415546649498</v>
      </c>
      <c r="G18" s="1042">
        <v>-52.156662488912183</v>
      </c>
      <c r="H18" s="1042">
        <v>0</v>
      </c>
      <c r="I18" s="1007">
        <v>5535.7848921760378</v>
      </c>
      <c r="J18" s="1007">
        <v>5176.988672368524</v>
      </c>
      <c r="K18" s="1007">
        <v>159.251</v>
      </c>
      <c r="L18" s="1007">
        <v>30.550999999999998</v>
      </c>
      <c r="M18" s="1007">
        <v>168.9942198075141</v>
      </c>
    </row>
    <row r="19" spans="1:18" ht="12.75" customHeight="1">
      <c r="A19" s="809" t="s">
        <v>337</v>
      </c>
      <c r="B19" s="1007">
        <v>9160.520310996515</v>
      </c>
      <c r="C19" s="1007">
        <v>7637.1303109965156</v>
      </c>
      <c r="D19" s="1007">
        <v>1523.39</v>
      </c>
      <c r="E19" s="1042">
        <v>-14.459</v>
      </c>
      <c r="F19" s="1007">
        <v>9146.0613109965179</v>
      </c>
      <c r="G19" s="1042">
        <v>-49.609337663130155</v>
      </c>
      <c r="H19" s="1042">
        <v>0</v>
      </c>
      <c r="I19" s="1007">
        <v>9096.4519733333873</v>
      </c>
      <c r="J19" s="1007">
        <v>6959.7042110727834</v>
      </c>
      <c r="K19" s="1007">
        <v>1523.39</v>
      </c>
      <c r="L19" s="1007">
        <v>95.399000000000001</v>
      </c>
      <c r="M19" s="1007">
        <v>517.95876226060466</v>
      </c>
    </row>
    <row r="20" spans="1:18" ht="12.75" customHeight="1">
      <c r="A20" s="809" t="s">
        <v>338</v>
      </c>
      <c r="B20" s="1007">
        <v>2358.0599170721475</v>
      </c>
      <c r="C20" s="1007">
        <v>2107.8199170721477</v>
      </c>
      <c r="D20" s="1007">
        <v>250.24</v>
      </c>
      <c r="E20" s="1042">
        <v>-0.96799999999999997</v>
      </c>
      <c r="F20" s="1007">
        <v>2357.0919170721477</v>
      </c>
      <c r="G20" s="1042">
        <v>-10.860125626013444</v>
      </c>
      <c r="H20" s="1042">
        <v>0</v>
      </c>
      <c r="I20" s="1007">
        <v>2346.231791446135</v>
      </c>
      <c r="J20" s="1007">
        <v>1985.3736199082155</v>
      </c>
      <c r="K20" s="1007">
        <v>250.24</v>
      </c>
      <c r="L20" s="1007">
        <v>24.978000000000002</v>
      </c>
      <c r="M20" s="1007">
        <v>85.640171537918576</v>
      </c>
    </row>
    <row r="21" spans="1:18" ht="12.75" customHeight="1">
      <c r="A21" s="809" t="s">
        <v>339</v>
      </c>
      <c r="B21" s="1007">
        <v>376.08192518778668</v>
      </c>
      <c r="C21" s="1007">
        <v>284.3069251877867</v>
      </c>
      <c r="D21" s="1007">
        <v>91.775000000000006</v>
      </c>
      <c r="E21" s="1042">
        <v>-8.6999999999999994E-2</v>
      </c>
      <c r="F21" s="1007">
        <v>375.99492518778669</v>
      </c>
      <c r="G21" s="1042">
        <v>0.10819292002019119</v>
      </c>
      <c r="H21" s="1042">
        <v>0</v>
      </c>
      <c r="I21" s="1007">
        <v>376.10311810780684</v>
      </c>
      <c r="J21" s="1007">
        <v>245.63165514826045</v>
      </c>
      <c r="K21" s="1007">
        <v>91.775000000000006</v>
      </c>
      <c r="L21" s="1007">
        <v>5.931</v>
      </c>
      <c r="M21" s="1007">
        <v>32.76546295954644</v>
      </c>
    </row>
    <row r="22" spans="1:18" ht="12.75" customHeight="1">
      <c r="A22" s="809" t="s">
        <v>340</v>
      </c>
      <c r="B22" s="1007">
        <v>788.26117431225748</v>
      </c>
      <c r="C22" s="1007">
        <v>636.05117431225744</v>
      </c>
      <c r="D22" s="1007">
        <v>152.21</v>
      </c>
      <c r="E22" s="1042">
        <v>-50.008000000000003</v>
      </c>
      <c r="F22" s="1007">
        <v>738.25317431225744</v>
      </c>
      <c r="G22" s="1042">
        <v>-7.9006471851394453</v>
      </c>
      <c r="H22" s="1042">
        <v>0</v>
      </c>
      <c r="I22" s="1007">
        <v>730.35252712711804</v>
      </c>
      <c r="J22" s="1007">
        <v>464.22610956159969</v>
      </c>
      <c r="K22" s="1007">
        <v>152.21</v>
      </c>
      <c r="L22" s="1007">
        <v>70.847999999999999</v>
      </c>
      <c r="M22" s="1007">
        <v>43.068417565518317</v>
      </c>
    </row>
    <row r="23" spans="1:18" ht="12.75" customHeight="1">
      <c r="A23" s="809" t="s">
        <v>341</v>
      </c>
      <c r="B23" s="1007">
        <v>518.75551591910607</v>
      </c>
      <c r="C23" s="1007">
        <v>478.19951591910609</v>
      </c>
      <c r="D23" s="1007">
        <v>40.555999999999997</v>
      </c>
      <c r="E23" s="1042">
        <v>57.139000000000003</v>
      </c>
      <c r="F23" s="1007">
        <v>575.8945159191062</v>
      </c>
      <c r="G23" s="1042">
        <v>-11.381948058655798</v>
      </c>
      <c r="H23" s="1042">
        <v>0</v>
      </c>
      <c r="I23" s="1007">
        <v>564.51256786045042</v>
      </c>
      <c r="J23" s="1007">
        <v>451.44520615581206</v>
      </c>
      <c r="K23" s="1007">
        <v>40.555999999999997</v>
      </c>
      <c r="L23" s="1007">
        <v>35.829000000000001</v>
      </c>
      <c r="M23" s="1007">
        <v>36.68236170463824</v>
      </c>
    </row>
    <row r="24" spans="1:18" ht="12.75" customHeight="1">
      <c r="A24" s="809" t="s">
        <v>342</v>
      </c>
      <c r="B24" s="1007">
        <v>4632.7640303816142</v>
      </c>
      <c r="C24" s="1007">
        <v>4589.0850303816142</v>
      </c>
      <c r="D24" s="1007">
        <v>43.679000000000002</v>
      </c>
      <c r="E24" s="1042">
        <v>11.571999999999999</v>
      </c>
      <c r="F24" s="1007">
        <v>4644.3360303816135</v>
      </c>
      <c r="G24" s="1042">
        <v>-18.122082800411519</v>
      </c>
      <c r="H24" s="1042">
        <v>0</v>
      </c>
      <c r="I24" s="1007">
        <v>4626.2139475812019</v>
      </c>
      <c r="J24" s="1007">
        <v>4550.2954462537054</v>
      </c>
      <c r="K24" s="1007">
        <v>43.679000000000002</v>
      </c>
      <c r="L24" s="1007">
        <v>8.7430000000000003</v>
      </c>
      <c r="M24" s="1007">
        <v>23.496501327496372</v>
      </c>
    </row>
    <row r="25" spans="1:18" ht="12.75" customHeight="1">
      <c r="A25" s="809" t="s">
        <v>343</v>
      </c>
      <c r="B25" s="1007">
        <v>291.41986039429435</v>
      </c>
      <c r="C25" s="1007">
        <v>227.94786039429437</v>
      </c>
      <c r="D25" s="1007">
        <v>63.472000000000001</v>
      </c>
      <c r="E25" s="1042">
        <v>2.4470000000000001</v>
      </c>
      <c r="F25" s="1007">
        <v>293.86686039429435</v>
      </c>
      <c r="G25" s="1042">
        <v>-5.2695495131226169</v>
      </c>
      <c r="H25" s="1042">
        <v>0</v>
      </c>
      <c r="I25" s="1007">
        <v>288.59731088117172</v>
      </c>
      <c r="J25" s="1007">
        <v>150.03481547236868</v>
      </c>
      <c r="K25" s="1007">
        <v>63.472000000000001</v>
      </c>
      <c r="L25" s="1007">
        <v>52.008000000000003</v>
      </c>
      <c r="M25" s="1007">
        <v>23.082495408803119</v>
      </c>
    </row>
    <row r="26" spans="1:18" ht="20.25" customHeight="1">
      <c r="A26" s="809" t="s">
        <v>410</v>
      </c>
      <c r="B26" s="1007">
        <v>45865.324649917558</v>
      </c>
      <c r="C26" s="1007">
        <v>41131.07804991756</v>
      </c>
      <c r="D26" s="1007">
        <v>4734.2465999999995</v>
      </c>
      <c r="E26" s="1042">
        <v>-16.685000000000464</v>
      </c>
      <c r="F26" s="1007">
        <v>45848.639649917568</v>
      </c>
      <c r="G26" s="1042">
        <v>-244.05871966026524</v>
      </c>
      <c r="H26" s="1042">
        <v>0</v>
      </c>
      <c r="I26" s="1007">
        <v>45604.580930257296</v>
      </c>
      <c r="J26" s="1007">
        <v>38723.279796558592</v>
      </c>
      <c r="K26" s="1007">
        <v>4734.2465999999995</v>
      </c>
      <c r="L26" s="1007">
        <v>600.24199999999996</v>
      </c>
      <c r="M26" s="1007">
        <v>1546.8125336987082</v>
      </c>
    </row>
    <row r="27" spans="1:18" ht="12.75" customHeight="1">
      <c r="A27" s="822"/>
      <c r="B27" s="827"/>
      <c r="C27" s="810"/>
      <c r="D27" s="810"/>
      <c r="E27" s="810"/>
      <c r="F27" s="810"/>
      <c r="G27" s="810"/>
      <c r="H27" s="810"/>
      <c r="I27" s="810"/>
      <c r="J27" s="810"/>
      <c r="K27" s="810"/>
      <c r="L27" s="810"/>
    </row>
    <row r="28" spans="1:18" s="958" customFormat="1" ht="55" customHeight="1">
      <c r="A28" s="987"/>
      <c r="B28" s="1372" t="s">
        <v>1229</v>
      </c>
      <c r="C28" s="1372"/>
      <c r="D28" s="1372"/>
      <c r="E28" s="1372"/>
      <c r="F28" s="1372"/>
      <c r="G28" s="1372"/>
      <c r="H28" s="1372"/>
      <c r="I28" s="954"/>
      <c r="J28" s="954"/>
      <c r="K28" s="954"/>
      <c r="L28" s="954"/>
      <c r="M28" s="954"/>
      <c r="N28" s="954"/>
      <c r="O28" s="954"/>
      <c r="P28" s="954"/>
      <c r="Q28" s="954"/>
      <c r="R28" s="954"/>
    </row>
    <row r="29" spans="1:18" s="958" customFormat="1" ht="15" customHeight="1">
      <c r="A29" s="987"/>
      <c r="B29" s="1372" t="s">
        <v>454</v>
      </c>
      <c r="C29" s="1372"/>
      <c r="D29" s="1372"/>
      <c r="E29" s="1372"/>
      <c r="F29" s="1372"/>
      <c r="G29" s="1372"/>
      <c r="H29" s="1372"/>
      <c r="I29" s="954"/>
      <c r="J29" s="954"/>
      <c r="K29" s="954"/>
      <c r="L29" s="954"/>
      <c r="M29" s="954"/>
      <c r="N29" s="954"/>
      <c r="O29" s="954"/>
      <c r="P29" s="954"/>
      <c r="Q29" s="954"/>
      <c r="R29" s="954"/>
    </row>
    <row r="30" spans="1:18" s="958" customFormat="1" ht="15" customHeight="1">
      <c r="A30" s="987"/>
      <c r="B30" s="1372" t="s">
        <v>282</v>
      </c>
      <c r="C30" s="1372"/>
      <c r="D30" s="1372"/>
      <c r="E30" s="1372"/>
      <c r="F30" s="1372"/>
      <c r="G30" s="1372"/>
      <c r="H30" s="1372"/>
      <c r="I30" s="954"/>
      <c r="J30" s="954"/>
      <c r="K30" s="954"/>
      <c r="L30" s="954"/>
      <c r="M30" s="954"/>
      <c r="N30" s="954"/>
      <c r="O30" s="954"/>
      <c r="P30" s="954"/>
      <c r="Q30" s="954"/>
      <c r="R30" s="954"/>
    </row>
    <row r="31" spans="1:18" s="958" customFormat="1" ht="15" customHeight="1">
      <c r="A31" s="987"/>
      <c r="B31" s="1372" t="s">
        <v>388</v>
      </c>
      <c r="C31" s="1372"/>
      <c r="D31" s="1372"/>
      <c r="E31" s="1372"/>
      <c r="F31" s="1372"/>
      <c r="G31" s="1372"/>
      <c r="H31" s="1372"/>
      <c r="I31" s="954"/>
      <c r="J31" s="954"/>
      <c r="K31" s="954"/>
      <c r="L31" s="954"/>
      <c r="M31" s="954"/>
      <c r="N31" s="954"/>
      <c r="O31" s="954"/>
      <c r="P31" s="954"/>
      <c r="Q31" s="954"/>
      <c r="R31" s="954"/>
    </row>
    <row r="32" spans="1:18" s="958" customFormat="1" ht="15" customHeight="1">
      <c r="A32" s="987"/>
      <c r="B32" s="1372" t="s">
        <v>283</v>
      </c>
      <c r="C32" s="1372"/>
      <c r="D32" s="1372"/>
      <c r="E32" s="1372"/>
      <c r="F32" s="1372"/>
      <c r="G32" s="1372"/>
      <c r="H32" s="1372"/>
      <c r="I32" s="954"/>
      <c r="J32" s="954"/>
      <c r="K32" s="954"/>
      <c r="L32" s="954"/>
      <c r="M32" s="954"/>
      <c r="N32" s="954"/>
      <c r="O32" s="954"/>
      <c r="P32" s="954"/>
      <c r="Q32" s="954"/>
      <c r="R32" s="954"/>
    </row>
    <row r="33" spans="1:18" s="958" customFormat="1" ht="15" customHeight="1">
      <c r="A33" s="987"/>
      <c r="B33" s="954"/>
      <c r="C33" s="954"/>
      <c r="D33" s="954"/>
      <c r="E33" s="954"/>
      <c r="F33" s="954"/>
      <c r="G33" s="954"/>
      <c r="H33" s="954"/>
      <c r="I33" s="954"/>
      <c r="J33" s="954"/>
      <c r="K33" s="954"/>
      <c r="L33" s="954"/>
      <c r="M33" s="954"/>
      <c r="N33" s="954"/>
      <c r="O33" s="954"/>
      <c r="P33" s="954"/>
      <c r="Q33" s="954"/>
      <c r="R33" s="954"/>
    </row>
  </sheetData>
  <sheetProtection selectLockedCells="1"/>
  <mergeCells count="14">
    <mergeCell ref="A5:A6"/>
    <mergeCell ref="B5:D5"/>
    <mergeCell ref="E5:E6"/>
    <mergeCell ref="F5:F6"/>
    <mergeCell ref="G5:G6"/>
    <mergeCell ref="B31:H31"/>
    <mergeCell ref="B32:H32"/>
    <mergeCell ref="I5:M5"/>
    <mergeCell ref="B8:H8"/>
    <mergeCell ref="I8:M8"/>
    <mergeCell ref="B28:H28"/>
    <mergeCell ref="B29:H29"/>
    <mergeCell ref="B30:H30"/>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1998 nach Bundesländern</oddHeader>
    <oddFooter>&amp;CStatistische Ämter der Länder – Indikatoren und Kennzahlen, UGRdL 2018</oddFooter>
  </headerFooter>
  <colBreaks count="1" manualBreakCount="1">
    <brk id="8"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9.54296875" style="1030" customWidth="1"/>
    <col min="2" max="13" width="13.54296875" style="1030" customWidth="1"/>
    <col min="14" max="16384" width="11.453125" style="874"/>
  </cols>
  <sheetData>
    <row r="1" spans="1:13" ht="12.75" customHeight="1">
      <c r="A1" s="1039" t="s">
        <v>263</v>
      </c>
    </row>
    <row r="3" spans="1:13" ht="12.75" customHeight="1">
      <c r="A3" s="800" t="s">
        <v>145</v>
      </c>
      <c r="B3" s="800" t="s">
        <v>128</v>
      </c>
      <c r="C3" s="800"/>
      <c r="D3" s="800"/>
      <c r="E3" s="800"/>
      <c r="F3" s="800"/>
      <c r="G3" s="800"/>
      <c r="H3" s="800"/>
      <c r="I3" s="800"/>
      <c r="J3" s="800"/>
    </row>
    <row r="4" spans="1:13" ht="12.75" customHeight="1">
      <c r="A4" s="800"/>
      <c r="B4" s="800"/>
      <c r="C4" s="800"/>
      <c r="D4" s="800"/>
      <c r="E4" s="800"/>
      <c r="F4" s="802"/>
      <c r="G4" s="803"/>
      <c r="H4" s="803"/>
      <c r="I4" s="803"/>
      <c r="J4" s="800"/>
    </row>
    <row r="5" spans="1:13" s="1030" customFormat="1" ht="20.25" customHeight="1">
      <c r="A5" s="1325" t="s">
        <v>327</v>
      </c>
      <c r="B5" s="1438" t="s">
        <v>682</v>
      </c>
      <c r="C5" s="1439"/>
      <c r="D5" s="1439"/>
      <c r="E5" s="1440" t="s">
        <v>442</v>
      </c>
      <c r="F5" s="1440" t="s">
        <v>683</v>
      </c>
      <c r="G5" s="1440" t="s">
        <v>443</v>
      </c>
      <c r="H5" s="1440" t="s">
        <v>684</v>
      </c>
      <c r="I5" s="1438" t="s">
        <v>685</v>
      </c>
      <c r="J5" s="1439"/>
      <c r="K5" s="1439"/>
      <c r="L5" s="1439"/>
      <c r="M5" s="1439"/>
    </row>
    <row r="6" spans="1:13" s="1030" customFormat="1" ht="58.5" customHeight="1">
      <c r="A6" s="1326"/>
      <c r="B6" s="1040" t="s">
        <v>444</v>
      </c>
      <c r="C6" s="1032" t="s">
        <v>445</v>
      </c>
      <c r="D6" s="1032" t="s">
        <v>452</v>
      </c>
      <c r="E6" s="1441"/>
      <c r="F6" s="1441"/>
      <c r="G6" s="1441"/>
      <c r="H6" s="1441"/>
      <c r="I6" s="1032" t="s">
        <v>444</v>
      </c>
      <c r="J6" s="1032" t="s">
        <v>702</v>
      </c>
      <c r="K6" s="1032" t="s">
        <v>452</v>
      </c>
      <c r="L6" s="1032" t="s">
        <v>453</v>
      </c>
      <c r="M6" s="1032" t="s">
        <v>686</v>
      </c>
    </row>
    <row r="7" spans="1:13" ht="7" customHeight="1">
      <c r="A7" s="800"/>
      <c r="B7" s="800"/>
      <c r="C7" s="800"/>
      <c r="D7" s="800"/>
      <c r="E7" s="800"/>
      <c r="F7" s="802"/>
      <c r="G7" s="803"/>
      <c r="H7" s="803"/>
      <c r="I7" s="803"/>
      <c r="J7" s="800"/>
    </row>
    <row r="8" spans="1:13" ht="15">
      <c r="A8" s="800"/>
      <c r="B8" s="1377" t="s">
        <v>455</v>
      </c>
      <c r="C8" s="1377"/>
      <c r="D8" s="1377"/>
      <c r="E8" s="1377"/>
      <c r="F8" s="1377"/>
      <c r="G8" s="1377"/>
      <c r="H8" s="1377"/>
      <c r="I8" s="1377" t="s">
        <v>455</v>
      </c>
      <c r="J8" s="1377"/>
      <c r="K8" s="1377"/>
      <c r="L8" s="1377"/>
      <c r="M8" s="1377"/>
    </row>
    <row r="9" spans="1:13" ht="7" customHeight="1">
      <c r="A9" s="803"/>
      <c r="C9" s="806"/>
      <c r="D9" s="806"/>
      <c r="E9" s="806"/>
      <c r="F9" s="806"/>
      <c r="G9" s="806"/>
      <c r="H9" s="806"/>
      <c r="I9" s="806"/>
      <c r="J9" s="806"/>
    </row>
    <row r="10" spans="1:13" ht="12.75" customHeight="1">
      <c r="A10" s="809" t="s">
        <v>328</v>
      </c>
      <c r="B10" s="1007">
        <v>6930.6760096988091</v>
      </c>
      <c r="C10" s="1007">
        <v>5821.6850096988092</v>
      </c>
      <c r="D10" s="1007">
        <v>1108.991</v>
      </c>
      <c r="E10" s="1042">
        <v>-2.87</v>
      </c>
      <c r="F10" s="1007">
        <v>6927.8060096988092</v>
      </c>
      <c r="G10" s="1042">
        <v>-12.830099710214901</v>
      </c>
      <c r="H10" s="1042">
        <v>0</v>
      </c>
      <c r="I10" s="1007">
        <v>6914.9759099885941</v>
      </c>
      <c r="J10" s="1007">
        <v>5574.3413016927116</v>
      </c>
      <c r="K10" s="1007">
        <v>1108.991</v>
      </c>
      <c r="L10" s="1007">
        <v>82.766000000000005</v>
      </c>
      <c r="M10" s="1007">
        <v>148.87760829588385</v>
      </c>
    </row>
    <row r="11" spans="1:13" ht="12.75" customHeight="1">
      <c r="A11" s="809" t="s">
        <v>329</v>
      </c>
      <c r="B11" s="1007">
        <v>5332.7078555588196</v>
      </c>
      <c r="C11" s="1007">
        <v>4403.2258555588187</v>
      </c>
      <c r="D11" s="1007">
        <v>929.48199999999997</v>
      </c>
      <c r="E11" s="1042">
        <v>1.2589999999999999</v>
      </c>
      <c r="F11" s="1007">
        <v>5333.9668555588205</v>
      </c>
      <c r="G11" s="1042">
        <v>-54.833968881041201</v>
      </c>
      <c r="H11" s="1042">
        <v>0</v>
      </c>
      <c r="I11" s="1007">
        <v>5279.1328866777785</v>
      </c>
      <c r="J11" s="1007">
        <v>4036.8890819374692</v>
      </c>
      <c r="K11" s="1007">
        <v>929.48199999999997</v>
      </c>
      <c r="L11" s="1007">
        <v>104.04</v>
      </c>
      <c r="M11" s="1007">
        <v>208.7218047403083</v>
      </c>
    </row>
    <row r="12" spans="1:13" ht="12.75" customHeight="1">
      <c r="A12" s="809" t="s">
        <v>330</v>
      </c>
      <c r="B12" s="1007">
        <v>1025.8921895948533</v>
      </c>
      <c r="C12" s="1007">
        <v>1013.4601895948533</v>
      </c>
      <c r="D12" s="1007">
        <v>12.432</v>
      </c>
      <c r="E12" s="1042">
        <v>-3.073</v>
      </c>
      <c r="F12" s="1007">
        <v>1022.8191895948534</v>
      </c>
      <c r="G12" s="1042">
        <v>5.0456550167927823</v>
      </c>
      <c r="H12" s="1042">
        <v>0</v>
      </c>
      <c r="I12" s="1007">
        <v>1027.864844611646</v>
      </c>
      <c r="J12" s="1007">
        <v>993.32534312217501</v>
      </c>
      <c r="K12" s="1007">
        <v>12.432</v>
      </c>
      <c r="L12" s="1007">
        <v>3.9329999999999998</v>
      </c>
      <c r="M12" s="1007">
        <v>18.174501489471098</v>
      </c>
    </row>
    <row r="13" spans="1:13" ht="12.75" customHeight="1">
      <c r="A13" s="809" t="s">
        <v>331</v>
      </c>
      <c r="B13" s="1007">
        <v>655.71054733437506</v>
      </c>
      <c r="C13" s="1007">
        <v>637.28554733437511</v>
      </c>
      <c r="D13" s="1007">
        <v>18.425000000000001</v>
      </c>
      <c r="E13" s="1042">
        <v>3.0590000000000002</v>
      </c>
      <c r="F13" s="1007">
        <v>658.76954733437526</v>
      </c>
      <c r="G13" s="1042">
        <v>-11.525032741821386</v>
      </c>
      <c r="H13" s="1042">
        <v>0</v>
      </c>
      <c r="I13" s="1007">
        <v>647.24451459255374</v>
      </c>
      <c r="J13" s="1007">
        <v>516.26280682748518</v>
      </c>
      <c r="K13" s="1007">
        <v>18.425000000000001</v>
      </c>
      <c r="L13" s="1007">
        <v>13.095000000000001</v>
      </c>
      <c r="M13" s="1007">
        <v>99.46170776506861</v>
      </c>
    </row>
    <row r="14" spans="1:13" ht="12.75" customHeight="1">
      <c r="A14" s="809" t="s">
        <v>332</v>
      </c>
      <c r="B14" s="1007">
        <v>1093.6070837554057</v>
      </c>
      <c r="C14" s="1007">
        <v>1068.8100837554057</v>
      </c>
      <c r="D14" s="1007">
        <v>24.797000000000001</v>
      </c>
      <c r="E14" s="1042">
        <v>27.138000000000002</v>
      </c>
      <c r="F14" s="1007">
        <v>1120.7450837554056</v>
      </c>
      <c r="G14" s="1042">
        <v>-0.27527939071545665</v>
      </c>
      <c r="H14" s="1042">
        <v>0</v>
      </c>
      <c r="I14" s="1007">
        <v>1120.4698043646904</v>
      </c>
      <c r="J14" s="1007">
        <v>1091.8591839129163</v>
      </c>
      <c r="K14" s="1007">
        <v>24.797000000000001</v>
      </c>
      <c r="L14" s="1007">
        <v>0.56599999999999995</v>
      </c>
      <c r="M14" s="1007">
        <v>3.247620451773825</v>
      </c>
    </row>
    <row r="15" spans="1:13" ht="12.75" customHeight="1">
      <c r="A15" s="809" t="s">
        <v>333</v>
      </c>
      <c r="B15" s="1007">
        <v>751.5491075363617</v>
      </c>
      <c r="C15" s="1007">
        <v>701.81110753636165</v>
      </c>
      <c r="D15" s="1007">
        <v>49.738</v>
      </c>
      <c r="E15" s="1042">
        <v>-13.944000000000001</v>
      </c>
      <c r="F15" s="1007">
        <v>737.60510753636174</v>
      </c>
      <c r="G15" s="1042">
        <v>2.3756645540994179</v>
      </c>
      <c r="H15" s="1042">
        <v>0</v>
      </c>
      <c r="I15" s="1007">
        <v>739.98077209046107</v>
      </c>
      <c r="J15" s="1007">
        <v>620.96224309334434</v>
      </c>
      <c r="K15" s="1007">
        <v>49.738</v>
      </c>
      <c r="L15" s="1007">
        <v>4.4279999999999999</v>
      </c>
      <c r="M15" s="1007">
        <v>64.852528997116679</v>
      </c>
    </row>
    <row r="16" spans="1:13" ht="12.75" customHeight="1">
      <c r="A16" s="809" t="s">
        <v>334</v>
      </c>
      <c r="B16" s="1007">
        <v>5637.9565642803082</v>
      </c>
      <c r="C16" s="1007">
        <v>4950.3325642803075</v>
      </c>
      <c r="D16" s="1007">
        <v>687.62400000000002</v>
      </c>
      <c r="E16" s="1042">
        <v>8.83</v>
      </c>
      <c r="F16" s="1007">
        <v>5646.7865642803081</v>
      </c>
      <c r="G16" s="1042">
        <v>-5.9557740625417193</v>
      </c>
      <c r="H16" s="1042">
        <v>0</v>
      </c>
      <c r="I16" s="1007">
        <v>5640.8307902177667</v>
      </c>
      <c r="J16" s="1007">
        <v>4851.2554187869891</v>
      </c>
      <c r="K16" s="1007">
        <v>687.62400000000002</v>
      </c>
      <c r="L16" s="1007">
        <v>30.42</v>
      </c>
      <c r="M16" s="1007">
        <v>71.531371430777497</v>
      </c>
    </row>
    <row r="17" spans="1:18" ht="12.75" customHeight="1">
      <c r="A17" s="809" t="s">
        <v>335</v>
      </c>
      <c r="B17" s="1007">
        <v>163.97772676718216</v>
      </c>
      <c r="C17" s="1007">
        <v>133.85172676718219</v>
      </c>
      <c r="D17" s="1007">
        <v>30.126000000000001</v>
      </c>
      <c r="E17" s="1042">
        <v>4.4999999999999998E-2</v>
      </c>
      <c r="F17" s="1007">
        <v>164.02272676718221</v>
      </c>
      <c r="G17" s="1042">
        <v>-8.5241721000968358</v>
      </c>
      <c r="H17" s="1042">
        <v>0</v>
      </c>
      <c r="I17" s="1007">
        <v>155.49855466708536</v>
      </c>
      <c r="J17" s="1007">
        <v>94.842165555808137</v>
      </c>
      <c r="K17" s="1007">
        <v>30.126000000000001</v>
      </c>
      <c r="L17" s="1007">
        <v>11.651</v>
      </c>
      <c r="M17" s="1007">
        <v>18.879389111277213</v>
      </c>
    </row>
    <row r="18" spans="1:18" ht="12.75" customHeight="1">
      <c r="A18" s="809" t="s">
        <v>336</v>
      </c>
      <c r="B18" s="1007">
        <v>4902.2093750621034</v>
      </c>
      <c r="C18" s="1007">
        <v>4760.685375062103</v>
      </c>
      <c r="D18" s="1007">
        <v>141.524</v>
      </c>
      <c r="E18" s="1042">
        <v>-29.68</v>
      </c>
      <c r="F18" s="1007">
        <v>4872.5293750621031</v>
      </c>
      <c r="G18" s="1042">
        <v>-52.101768838828413</v>
      </c>
      <c r="H18" s="1042">
        <v>0</v>
      </c>
      <c r="I18" s="1007">
        <v>4820.4276062232748</v>
      </c>
      <c r="J18" s="1007">
        <v>4481.6297273517484</v>
      </c>
      <c r="K18" s="1007">
        <v>141.524</v>
      </c>
      <c r="L18" s="1007">
        <v>29.498000000000001</v>
      </c>
      <c r="M18" s="1007">
        <v>167.77587887152657</v>
      </c>
    </row>
    <row r="19" spans="1:18" ht="12.75" customHeight="1">
      <c r="A19" s="809" t="s">
        <v>337</v>
      </c>
      <c r="B19" s="1007">
        <v>7927.0975535560274</v>
      </c>
      <c r="C19" s="1007">
        <v>6475.2805535560274</v>
      </c>
      <c r="D19" s="1007">
        <v>1451.817</v>
      </c>
      <c r="E19" s="1042">
        <v>-15.573</v>
      </c>
      <c r="F19" s="1007">
        <v>7911.5245535560289</v>
      </c>
      <c r="G19" s="1042">
        <v>-42.170394671918899</v>
      </c>
      <c r="H19" s="1042">
        <v>0</v>
      </c>
      <c r="I19" s="1007">
        <v>7869.3541588841099</v>
      </c>
      <c r="J19" s="1007">
        <v>5810.933835006168</v>
      </c>
      <c r="K19" s="1007">
        <v>1451.817</v>
      </c>
      <c r="L19" s="1007">
        <v>97.325999999999993</v>
      </c>
      <c r="M19" s="1007">
        <v>509.2773238779414</v>
      </c>
    </row>
    <row r="20" spans="1:18" ht="12.75" customHeight="1">
      <c r="A20" s="809" t="s">
        <v>338</v>
      </c>
      <c r="B20" s="1007">
        <v>2494.8359324888002</v>
      </c>
      <c r="C20" s="1007">
        <v>2164.2899324887999</v>
      </c>
      <c r="D20" s="1007">
        <v>330.54599999999999</v>
      </c>
      <c r="E20" s="1042">
        <v>1.911</v>
      </c>
      <c r="F20" s="1007">
        <v>2496.7469324888002</v>
      </c>
      <c r="G20" s="1042">
        <v>-9.8316579000994562</v>
      </c>
      <c r="H20" s="1042">
        <v>0</v>
      </c>
      <c r="I20" s="1007">
        <v>2486.9152745887004</v>
      </c>
      <c r="J20" s="1007">
        <v>2047.2674254112308</v>
      </c>
      <c r="K20" s="1007">
        <v>330.54599999999999</v>
      </c>
      <c r="L20" s="1007">
        <v>24.492000000000001</v>
      </c>
      <c r="M20" s="1007">
        <v>84.60984917747021</v>
      </c>
    </row>
    <row r="21" spans="1:18" ht="12.75" customHeight="1">
      <c r="A21" s="809" t="s">
        <v>339</v>
      </c>
      <c r="B21" s="1007">
        <v>360.26516124920391</v>
      </c>
      <c r="C21" s="1007">
        <v>239.87716124920391</v>
      </c>
      <c r="D21" s="1007">
        <v>120.38800000000001</v>
      </c>
      <c r="E21" s="1042">
        <v>-1.2290000000000001</v>
      </c>
      <c r="F21" s="1007">
        <v>359.03616124920393</v>
      </c>
      <c r="G21" s="1042">
        <v>0.26336509043618478</v>
      </c>
      <c r="H21" s="1042">
        <v>0</v>
      </c>
      <c r="I21" s="1007">
        <v>359.29952633964012</v>
      </c>
      <c r="J21" s="1007">
        <v>200.93346304246535</v>
      </c>
      <c r="K21" s="1007">
        <v>120.38800000000001</v>
      </c>
      <c r="L21" s="1007">
        <v>6.6639999999999997</v>
      </c>
      <c r="M21" s="1007">
        <v>31.314063297174748</v>
      </c>
    </row>
    <row r="22" spans="1:18" ht="12.75" customHeight="1">
      <c r="A22" s="809" t="s">
        <v>340</v>
      </c>
      <c r="B22" s="1007">
        <v>783.08082558406113</v>
      </c>
      <c r="C22" s="1007">
        <v>620.03082558406106</v>
      </c>
      <c r="D22" s="1007">
        <v>163.05000000000001</v>
      </c>
      <c r="E22" s="1042">
        <v>-47.286000000000001</v>
      </c>
      <c r="F22" s="1007">
        <v>735.79482558406096</v>
      </c>
      <c r="G22" s="1042">
        <v>-6.5250934851219311</v>
      </c>
      <c r="H22" s="1042">
        <v>0</v>
      </c>
      <c r="I22" s="1007">
        <v>729.26973209893924</v>
      </c>
      <c r="J22" s="1007">
        <v>450.95205628175518</v>
      </c>
      <c r="K22" s="1007">
        <v>163.05000000000001</v>
      </c>
      <c r="L22" s="1007">
        <v>47.726999999999997</v>
      </c>
      <c r="M22" s="1007">
        <v>67.540675817184038</v>
      </c>
    </row>
    <row r="23" spans="1:18" ht="12.75" customHeight="1">
      <c r="A23" s="809" t="s">
        <v>341</v>
      </c>
      <c r="B23" s="1007">
        <v>392.39593718271067</v>
      </c>
      <c r="C23" s="1007">
        <v>353.54393718271069</v>
      </c>
      <c r="D23" s="1007">
        <v>38.851999999999997</v>
      </c>
      <c r="E23" s="1042">
        <v>53.046999999999997</v>
      </c>
      <c r="F23" s="1007">
        <v>445.44293718271069</v>
      </c>
      <c r="G23" s="1042">
        <v>-12.172978530555097</v>
      </c>
      <c r="H23" s="1042">
        <v>0</v>
      </c>
      <c r="I23" s="1007">
        <v>433.26995865215559</v>
      </c>
      <c r="J23" s="1007">
        <v>323.22579221584283</v>
      </c>
      <c r="K23" s="1007">
        <v>38.851999999999997</v>
      </c>
      <c r="L23" s="1007">
        <v>26.349</v>
      </c>
      <c r="M23" s="1007">
        <v>44.843166436312778</v>
      </c>
    </row>
    <row r="24" spans="1:18" ht="12.75" customHeight="1">
      <c r="A24" s="809" t="s">
        <v>342</v>
      </c>
      <c r="B24" s="1007">
        <v>5096.6361183254503</v>
      </c>
      <c r="C24" s="1007">
        <v>5063.6761183254503</v>
      </c>
      <c r="D24" s="1007">
        <v>32.96</v>
      </c>
      <c r="E24" s="1042">
        <v>12.625</v>
      </c>
      <c r="F24" s="1007">
        <v>5109.2611183254503</v>
      </c>
      <c r="G24" s="1042">
        <v>-18.393543456935166</v>
      </c>
      <c r="H24" s="1042">
        <v>0</v>
      </c>
      <c r="I24" s="1007">
        <v>5090.8675748685164</v>
      </c>
      <c r="J24" s="1007">
        <v>5025.5960841478291</v>
      </c>
      <c r="K24" s="1007">
        <v>32.96</v>
      </c>
      <c r="L24" s="1007">
        <v>10.122999999999999</v>
      </c>
      <c r="M24" s="1007">
        <v>22.188490720687447</v>
      </c>
    </row>
    <row r="25" spans="1:18" ht="12.75" customHeight="1">
      <c r="A25" s="809" t="s">
        <v>343</v>
      </c>
      <c r="B25" s="1007">
        <v>274.47986808487326</v>
      </c>
      <c r="C25" s="1007">
        <v>196.14386808487325</v>
      </c>
      <c r="D25" s="1007">
        <v>78.335999999999999</v>
      </c>
      <c r="E25" s="1042">
        <v>-0.105</v>
      </c>
      <c r="F25" s="1007">
        <v>274.37486808487324</v>
      </c>
      <c r="G25" s="1042">
        <v>-5.9114691935408112</v>
      </c>
      <c r="H25" s="1042">
        <v>0</v>
      </c>
      <c r="I25" s="1007">
        <v>268.46339889133242</v>
      </c>
      <c r="J25" s="1007">
        <v>139.7478288851168</v>
      </c>
      <c r="K25" s="1007">
        <v>78.335999999999999</v>
      </c>
      <c r="L25" s="1007">
        <v>36.557000000000002</v>
      </c>
      <c r="M25" s="1007">
        <v>13.822570006215658</v>
      </c>
    </row>
    <row r="26" spans="1:18" ht="20.25" customHeight="1">
      <c r="A26" s="809" t="s">
        <v>410</v>
      </c>
      <c r="B26" s="1007">
        <v>43823.077856059354</v>
      </c>
      <c r="C26" s="1007">
        <v>38603.98985605935</v>
      </c>
      <c r="D26" s="1007">
        <v>5219.0879999999997</v>
      </c>
      <c r="E26" s="1042">
        <v>-5.8459999999995347</v>
      </c>
      <c r="F26" s="1007">
        <v>43817.231856059349</v>
      </c>
      <c r="G26" s="1042">
        <v>-233.36654830210287</v>
      </c>
      <c r="H26" s="1042">
        <v>0</v>
      </c>
      <c r="I26" s="1007">
        <v>43583.865307757245</v>
      </c>
      <c r="J26" s="1007">
        <v>36260.023757271054</v>
      </c>
      <c r="K26" s="1007">
        <v>5219.0879999999997</v>
      </c>
      <c r="L26" s="1007">
        <v>529.63499999999999</v>
      </c>
      <c r="M26" s="1007">
        <v>1575.1185504861878</v>
      </c>
    </row>
    <row r="27" spans="1:18" ht="12.75" customHeight="1">
      <c r="A27" s="822"/>
      <c r="B27" s="827"/>
      <c r="C27" s="810"/>
      <c r="D27" s="810"/>
      <c r="E27" s="810"/>
      <c r="F27" s="810"/>
      <c r="G27" s="810"/>
      <c r="H27" s="810"/>
      <c r="I27" s="810"/>
      <c r="J27" s="810"/>
      <c r="K27" s="810"/>
      <c r="L27" s="810"/>
    </row>
    <row r="28" spans="1:18" s="958" customFormat="1" ht="55" customHeight="1">
      <c r="A28" s="987"/>
      <c r="B28" s="1372" t="s">
        <v>1229</v>
      </c>
      <c r="C28" s="1372"/>
      <c r="D28" s="1372"/>
      <c r="E28" s="1372"/>
      <c r="F28" s="1372"/>
      <c r="G28" s="1372"/>
      <c r="H28" s="1372"/>
      <c r="I28" s="954"/>
      <c r="J28" s="954"/>
      <c r="K28" s="954"/>
      <c r="L28" s="954"/>
      <c r="M28" s="954"/>
      <c r="N28" s="954"/>
      <c r="O28" s="954"/>
      <c r="P28" s="954"/>
      <c r="Q28" s="954"/>
      <c r="R28" s="954"/>
    </row>
    <row r="29" spans="1:18" s="958" customFormat="1" ht="15" customHeight="1">
      <c r="A29" s="987"/>
      <c r="B29" s="1372" t="s">
        <v>454</v>
      </c>
      <c r="C29" s="1372"/>
      <c r="D29" s="1372"/>
      <c r="E29" s="1372"/>
      <c r="F29" s="1372"/>
      <c r="G29" s="1372"/>
      <c r="H29" s="1372"/>
      <c r="I29" s="954"/>
      <c r="J29" s="954"/>
      <c r="K29" s="954"/>
      <c r="L29" s="954"/>
      <c r="M29" s="954"/>
      <c r="N29" s="954"/>
      <c r="O29" s="954"/>
      <c r="P29" s="954"/>
      <c r="Q29" s="954"/>
      <c r="R29" s="954"/>
    </row>
    <row r="30" spans="1:18" s="958" customFormat="1" ht="15" customHeight="1">
      <c r="A30" s="987"/>
      <c r="B30" s="1372" t="s">
        <v>282</v>
      </c>
      <c r="C30" s="1372"/>
      <c r="D30" s="1372"/>
      <c r="E30" s="1372"/>
      <c r="F30" s="1372"/>
      <c r="G30" s="1372"/>
      <c r="H30" s="1372"/>
      <c r="I30" s="954"/>
      <c r="J30" s="954"/>
      <c r="K30" s="954"/>
      <c r="L30" s="954"/>
      <c r="M30" s="954"/>
      <c r="N30" s="954"/>
      <c r="O30" s="954"/>
      <c r="P30" s="954"/>
      <c r="Q30" s="954"/>
      <c r="R30" s="954"/>
    </row>
    <row r="31" spans="1:18" s="958" customFormat="1" ht="15" customHeight="1">
      <c r="A31" s="987"/>
      <c r="B31" s="1372" t="s">
        <v>388</v>
      </c>
      <c r="C31" s="1372"/>
      <c r="D31" s="1372"/>
      <c r="E31" s="1372"/>
      <c r="F31" s="1372"/>
      <c r="G31" s="1372"/>
      <c r="H31" s="1372"/>
      <c r="I31" s="954"/>
      <c r="J31" s="954"/>
      <c r="K31" s="954"/>
      <c r="L31" s="954"/>
      <c r="M31" s="954"/>
      <c r="N31" s="954"/>
      <c r="O31" s="954"/>
      <c r="P31" s="954"/>
      <c r="Q31" s="954"/>
      <c r="R31" s="954"/>
    </row>
    <row r="32" spans="1:18" s="958" customFormat="1" ht="15" customHeight="1">
      <c r="A32" s="987"/>
      <c r="B32" s="1372" t="s">
        <v>283</v>
      </c>
      <c r="C32" s="1372"/>
      <c r="D32" s="1372"/>
      <c r="E32" s="1372"/>
      <c r="F32" s="1372"/>
      <c r="G32" s="1372"/>
      <c r="H32" s="1372"/>
      <c r="I32" s="954"/>
      <c r="J32" s="954"/>
      <c r="K32" s="954"/>
      <c r="L32" s="954"/>
      <c r="M32" s="954"/>
      <c r="N32" s="954"/>
      <c r="O32" s="954"/>
      <c r="P32" s="954"/>
      <c r="Q32" s="954"/>
      <c r="R32" s="954"/>
    </row>
  </sheetData>
  <sheetProtection selectLockedCells="1"/>
  <mergeCells count="14">
    <mergeCell ref="A5:A6"/>
    <mergeCell ref="B5:D5"/>
    <mergeCell ref="E5:E6"/>
    <mergeCell ref="F5:F6"/>
    <mergeCell ref="G5:G6"/>
    <mergeCell ref="B31:H31"/>
    <mergeCell ref="B32:H32"/>
    <mergeCell ref="I5:M5"/>
    <mergeCell ref="B8:H8"/>
    <mergeCell ref="I8:M8"/>
    <mergeCell ref="B28:H28"/>
    <mergeCell ref="B29:H29"/>
    <mergeCell ref="B30:H30"/>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2001 nach Bundesländern</oddHeader>
    <oddFooter>&amp;CStatistische Ämter der Länder – Indikatoren und Kennzahlen, UGRdL 2018</oddFooter>
  </headerFooter>
  <colBreaks count="1" manualBreakCount="1">
    <brk id="8" max="1048575" man="1"/>
  </col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9.54296875" style="1030" customWidth="1"/>
    <col min="2" max="13" width="13.54296875" style="1030" customWidth="1"/>
    <col min="14" max="16384" width="11.453125" style="874"/>
  </cols>
  <sheetData>
    <row r="1" spans="1:13" ht="12.75" customHeight="1">
      <c r="A1" s="1039" t="s">
        <v>263</v>
      </c>
    </row>
    <row r="3" spans="1:13" ht="12.75" customHeight="1">
      <c r="A3" s="800" t="s">
        <v>147</v>
      </c>
      <c r="B3" s="800" t="s">
        <v>412</v>
      </c>
      <c r="C3" s="800"/>
      <c r="D3" s="800"/>
      <c r="E3" s="800"/>
      <c r="F3" s="800"/>
      <c r="G3" s="800"/>
      <c r="H3" s="800"/>
      <c r="I3" s="800"/>
      <c r="J3" s="800"/>
    </row>
    <row r="4" spans="1:13" ht="12.75" customHeight="1">
      <c r="A4" s="800"/>
      <c r="B4" s="800"/>
      <c r="C4" s="800"/>
      <c r="D4" s="800"/>
      <c r="E4" s="800"/>
      <c r="F4" s="802"/>
      <c r="G4" s="803"/>
      <c r="H4" s="803"/>
      <c r="I4" s="803"/>
      <c r="J4" s="800"/>
    </row>
    <row r="5" spans="1:13" s="1030" customFormat="1" ht="20.25" customHeight="1">
      <c r="A5" s="1325" t="s">
        <v>327</v>
      </c>
      <c r="B5" s="1438" t="s">
        <v>682</v>
      </c>
      <c r="C5" s="1439"/>
      <c r="D5" s="1439"/>
      <c r="E5" s="1440" t="s">
        <v>442</v>
      </c>
      <c r="F5" s="1440" t="s">
        <v>683</v>
      </c>
      <c r="G5" s="1440" t="s">
        <v>443</v>
      </c>
      <c r="H5" s="1440" t="s">
        <v>684</v>
      </c>
      <c r="I5" s="1438" t="s">
        <v>685</v>
      </c>
      <c r="J5" s="1439"/>
      <c r="K5" s="1439"/>
      <c r="L5" s="1439"/>
      <c r="M5" s="1439"/>
    </row>
    <row r="6" spans="1:13" s="1030" customFormat="1" ht="58.5" customHeight="1">
      <c r="A6" s="1326"/>
      <c r="B6" s="1040" t="s">
        <v>444</v>
      </c>
      <c r="C6" s="1032" t="s">
        <v>445</v>
      </c>
      <c r="D6" s="1032" t="s">
        <v>452</v>
      </c>
      <c r="E6" s="1441"/>
      <c r="F6" s="1441"/>
      <c r="G6" s="1441"/>
      <c r="H6" s="1441"/>
      <c r="I6" s="1032" t="s">
        <v>444</v>
      </c>
      <c r="J6" s="1032" t="s">
        <v>702</v>
      </c>
      <c r="K6" s="1032" t="s">
        <v>452</v>
      </c>
      <c r="L6" s="1032" t="s">
        <v>453</v>
      </c>
      <c r="M6" s="1032" t="s">
        <v>686</v>
      </c>
    </row>
    <row r="7" spans="1:13" ht="7" customHeight="1">
      <c r="A7" s="800"/>
      <c r="B7" s="800"/>
      <c r="C7" s="800"/>
      <c r="D7" s="800"/>
      <c r="E7" s="800"/>
      <c r="F7" s="802"/>
      <c r="G7" s="803"/>
      <c r="H7" s="803"/>
      <c r="I7" s="803"/>
      <c r="J7" s="800"/>
    </row>
    <row r="8" spans="1:13" ht="15">
      <c r="A8" s="800"/>
      <c r="B8" s="1377" t="s">
        <v>455</v>
      </c>
      <c r="C8" s="1377"/>
      <c r="D8" s="1377"/>
      <c r="E8" s="1377"/>
      <c r="F8" s="1377"/>
      <c r="G8" s="1377"/>
      <c r="H8" s="1377"/>
      <c r="I8" s="1377" t="s">
        <v>455</v>
      </c>
      <c r="J8" s="1377"/>
      <c r="K8" s="1377"/>
      <c r="L8" s="1377"/>
      <c r="M8" s="1377"/>
    </row>
    <row r="9" spans="1:13" ht="7" customHeight="1">
      <c r="A9" s="803"/>
      <c r="C9" s="806"/>
      <c r="D9" s="806"/>
      <c r="E9" s="806"/>
      <c r="F9" s="806"/>
      <c r="G9" s="806"/>
      <c r="H9" s="806"/>
      <c r="I9" s="806"/>
      <c r="J9" s="806"/>
    </row>
    <row r="10" spans="1:13" ht="12.75" customHeight="1">
      <c r="A10" s="809" t="s">
        <v>328</v>
      </c>
      <c r="B10" s="1007">
        <v>6152.0185147954444</v>
      </c>
      <c r="C10" s="1007">
        <v>5344.7885147954439</v>
      </c>
      <c r="D10" s="1007">
        <v>807.23</v>
      </c>
      <c r="E10" s="1042">
        <v>-3.863</v>
      </c>
      <c r="F10" s="1007">
        <v>6148.1555147954441</v>
      </c>
      <c r="G10" s="1042">
        <v>-10.813471669476424</v>
      </c>
      <c r="H10" s="1042">
        <v>0</v>
      </c>
      <c r="I10" s="1007">
        <v>6137.3420431259665</v>
      </c>
      <c r="J10" s="1007">
        <v>5090.9559069826901</v>
      </c>
      <c r="K10" s="1007">
        <v>807.23</v>
      </c>
      <c r="L10" s="1007">
        <v>80.36</v>
      </c>
      <c r="M10" s="1007">
        <v>158.7961361432769</v>
      </c>
    </row>
    <row r="11" spans="1:13" ht="12.75" customHeight="1">
      <c r="A11" s="809" t="s">
        <v>329</v>
      </c>
      <c r="B11" s="1007">
        <v>4884.6021210548515</v>
      </c>
      <c r="C11" s="1007">
        <v>4213.0271210548517</v>
      </c>
      <c r="D11" s="1007">
        <v>671.57500000000005</v>
      </c>
      <c r="E11" s="1042">
        <v>1.446</v>
      </c>
      <c r="F11" s="1007">
        <v>4886.0481210548523</v>
      </c>
      <c r="G11" s="1042">
        <v>-47.655554423327558</v>
      </c>
      <c r="H11" s="1042">
        <v>0</v>
      </c>
      <c r="I11" s="1007">
        <v>4838.3925666315236</v>
      </c>
      <c r="J11" s="1007">
        <v>3834.1909837778717</v>
      </c>
      <c r="K11" s="1007">
        <v>671.57500000000005</v>
      </c>
      <c r="L11" s="1007">
        <v>106.032</v>
      </c>
      <c r="M11" s="1007">
        <v>226.59458285365264</v>
      </c>
    </row>
    <row r="12" spans="1:13" ht="12.75" customHeight="1">
      <c r="A12" s="809" t="s">
        <v>330</v>
      </c>
      <c r="B12" s="1007">
        <v>627.0190089078045</v>
      </c>
      <c r="C12" s="1007">
        <v>617.8750089078045</v>
      </c>
      <c r="D12" s="1007">
        <v>9.1440000000000001</v>
      </c>
      <c r="E12" s="1042">
        <v>-2.9950000000000001</v>
      </c>
      <c r="F12" s="1007">
        <v>624.0240089078045</v>
      </c>
      <c r="G12" s="1042">
        <v>5.2168833028303423</v>
      </c>
      <c r="H12" s="1042">
        <v>0</v>
      </c>
      <c r="I12" s="1007">
        <v>629.2408922106348</v>
      </c>
      <c r="J12" s="1007">
        <v>599.45723913834763</v>
      </c>
      <c r="K12" s="1007">
        <v>9.1440000000000001</v>
      </c>
      <c r="L12" s="1007">
        <v>4.4039999999999999</v>
      </c>
      <c r="M12" s="1007">
        <v>16.235653072287128</v>
      </c>
    </row>
    <row r="13" spans="1:13" ht="12.75" customHeight="1">
      <c r="A13" s="809" t="s">
        <v>331</v>
      </c>
      <c r="B13" s="1007">
        <v>685.77746957315514</v>
      </c>
      <c r="C13" s="1007">
        <v>664.85046957315512</v>
      </c>
      <c r="D13" s="1007">
        <v>20.927</v>
      </c>
      <c r="E13" s="1042">
        <v>2.8149999999999853</v>
      </c>
      <c r="F13" s="1007">
        <v>688.59246957315543</v>
      </c>
      <c r="G13" s="1042">
        <v>-10.703702925351713</v>
      </c>
      <c r="H13" s="1042">
        <v>0</v>
      </c>
      <c r="I13" s="1007">
        <v>677.88876664780355</v>
      </c>
      <c r="J13" s="1007">
        <v>525.08185771285298</v>
      </c>
      <c r="K13" s="1007">
        <v>20.927</v>
      </c>
      <c r="L13" s="1007">
        <v>13.243</v>
      </c>
      <c r="M13" s="1007">
        <v>118.6369089349506</v>
      </c>
    </row>
    <row r="14" spans="1:13" ht="12.75" customHeight="1">
      <c r="A14" s="809" t="s">
        <v>332</v>
      </c>
      <c r="B14" s="1007">
        <v>1082.2689670385816</v>
      </c>
      <c r="C14" s="1007">
        <v>1062.8759670385816</v>
      </c>
      <c r="D14" s="1007">
        <v>19.393000000000001</v>
      </c>
      <c r="E14" s="1042">
        <v>26.757999999999999</v>
      </c>
      <c r="F14" s="1007">
        <v>1109.0269670385817</v>
      </c>
      <c r="G14" s="1042">
        <v>-0.83710613878582107</v>
      </c>
      <c r="H14" s="1042">
        <v>0</v>
      </c>
      <c r="I14" s="1007">
        <v>1108.189860899796</v>
      </c>
      <c r="J14" s="1007">
        <v>1075.1959483848686</v>
      </c>
      <c r="K14" s="1007">
        <v>19.393000000000001</v>
      </c>
      <c r="L14" s="1007">
        <v>1.0569999999999999</v>
      </c>
      <c r="M14" s="1007">
        <v>12.543912514927284</v>
      </c>
    </row>
    <row r="15" spans="1:13" ht="12.75" customHeight="1">
      <c r="A15" s="809" t="s">
        <v>333</v>
      </c>
      <c r="B15" s="1007">
        <v>601.13991269510393</v>
      </c>
      <c r="C15" s="1007">
        <v>561.42991269510389</v>
      </c>
      <c r="D15" s="1007">
        <v>39.71</v>
      </c>
      <c r="E15" s="1042">
        <v>-13.881</v>
      </c>
      <c r="F15" s="1007">
        <v>587.25891269510407</v>
      </c>
      <c r="G15" s="1042">
        <v>2.2064305416581438</v>
      </c>
      <c r="H15" s="1042">
        <v>0</v>
      </c>
      <c r="I15" s="1007">
        <v>589.46534323676212</v>
      </c>
      <c r="J15" s="1007">
        <v>533.79074495581472</v>
      </c>
      <c r="K15" s="1007">
        <v>39.71</v>
      </c>
      <c r="L15" s="1007">
        <v>4.7969999999999997</v>
      </c>
      <c r="M15" s="1007">
        <v>11.167598280947407</v>
      </c>
    </row>
    <row r="16" spans="1:13" ht="12.75" customHeight="1">
      <c r="A16" s="809" t="s">
        <v>334</v>
      </c>
      <c r="B16" s="1007">
        <v>5551.4210864366205</v>
      </c>
      <c r="C16" s="1007">
        <v>5046.9310864366207</v>
      </c>
      <c r="D16" s="1007">
        <v>504.49</v>
      </c>
      <c r="E16" s="1042">
        <v>9.7949999999999999</v>
      </c>
      <c r="F16" s="1007">
        <v>5561.2160864366215</v>
      </c>
      <c r="G16" s="1042">
        <v>-4.5348609461886369</v>
      </c>
      <c r="H16" s="1042">
        <v>0</v>
      </c>
      <c r="I16" s="1007">
        <v>5556.6812254904335</v>
      </c>
      <c r="J16" s="1007">
        <v>4916.5296226379587</v>
      </c>
      <c r="K16" s="1007">
        <v>504.49</v>
      </c>
      <c r="L16" s="1007">
        <v>31.334</v>
      </c>
      <c r="M16" s="1007">
        <v>104.32760285247512</v>
      </c>
    </row>
    <row r="17" spans="1:18" ht="12.75" customHeight="1">
      <c r="A17" s="809" t="s">
        <v>335</v>
      </c>
      <c r="B17" s="1007">
        <v>147.88657635580859</v>
      </c>
      <c r="C17" s="1007">
        <v>130.41657635580859</v>
      </c>
      <c r="D17" s="1007">
        <v>17.47</v>
      </c>
      <c r="E17" s="1042">
        <v>4.3999999999999997E-2</v>
      </c>
      <c r="F17" s="1007">
        <v>147.9305763558086</v>
      </c>
      <c r="G17" s="1042">
        <v>-8.5590504524290854</v>
      </c>
      <c r="H17" s="1042">
        <v>0</v>
      </c>
      <c r="I17" s="1007">
        <v>139.37152590337951</v>
      </c>
      <c r="J17" s="1007">
        <v>97.882735955791503</v>
      </c>
      <c r="K17" s="1007">
        <v>17.47</v>
      </c>
      <c r="L17" s="1007">
        <v>9.0180000000000007</v>
      </c>
      <c r="M17" s="1007">
        <v>15.00078994758802</v>
      </c>
    </row>
    <row r="18" spans="1:18" ht="12.75" customHeight="1">
      <c r="A18" s="809" t="s">
        <v>336</v>
      </c>
      <c r="B18" s="1007">
        <v>3932.6126402919713</v>
      </c>
      <c r="C18" s="1007">
        <v>3800.5716402919711</v>
      </c>
      <c r="D18" s="1007">
        <v>132.041</v>
      </c>
      <c r="E18" s="1042">
        <v>-26.059000000000001</v>
      </c>
      <c r="F18" s="1007">
        <v>3906.5536402919706</v>
      </c>
      <c r="G18" s="1042">
        <v>-49.649785033050527</v>
      </c>
      <c r="H18" s="1042">
        <v>0</v>
      </c>
      <c r="I18" s="1007">
        <v>3856.9038552589209</v>
      </c>
      <c r="J18" s="1007">
        <v>3535.3852765811434</v>
      </c>
      <c r="K18" s="1007">
        <v>132.041</v>
      </c>
      <c r="L18" s="1007">
        <v>28.347000000000001</v>
      </c>
      <c r="M18" s="1007">
        <v>161.13057867777704</v>
      </c>
    </row>
    <row r="19" spans="1:18" ht="12.75" customHeight="1">
      <c r="A19" s="809" t="s">
        <v>337</v>
      </c>
      <c r="B19" s="1007">
        <v>7239.3446264859795</v>
      </c>
      <c r="C19" s="1007">
        <v>5892.9366264859791</v>
      </c>
      <c r="D19" s="1007">
        <v>1346.4079999999999</v>
      </c>
      <c r="E19" s="1042">
        <v>-13.913</v>
      </c>
      <c r="F19" s="1007">
        <v>7225.4316264859799</v>
      </c>
      <c r="G19" s="1042">
        <v>-45.698177979883219</v>
      </c>
      <c r="H19" s="1042">
        <v>0</v>
      </c>
      <c r="I19" s="1007">
        <v>7179.7334485060965</v>
      </c>
      <c r="J19" s="1007">
        <v>5246.5867580417462</v>
      </c>
      <c r="K19" s="1007">
        <v>1346.4079999999999</v>
      </c>
      <c r="L19" s="1007">
        <v>85.671000000000006</v>
      </c>
      <c r="M19" s="1007">
        <v>501.06769046435005</v>
      </c>
    </row>
    <row r="20" spans="1:18" ht="12.75" customHeight="1">
      <c r="A20" s="809" t="s">
        <v>338</v>
      </c>
      <c r="B20" s="1007">
        <v>2427.3486996135971</v>
      </c>
      <c r="C20" s="1007">
        <v>2182.341699613597</v>
      </c>
      <c r="D20" s="1007">
        <v>245.00700000000001</v>
      </c>
      <c r="E20" s="1042">
        <v>0.70799999999999996</v>
      </c>
      <c r="F20" s="1007">
        <v>2428.0566996135976</v>
      </c>
      <c r="G20" s="1042">
        <v>-10.398516472839431</v>
      </c>
      <c r="H20" s="1042">
        <v>0</v>
      </c>
      <c r="I20" s="1007">
        <v>2417.6581831407584</v>
      </c>
      <c r="J20" s="1007">
        <v>2085.1224997126915</v>
      </c>
      <c r="K20" s="1007">
        <v>245.00700000000001</v>
      </c>
      <c r="L20" s="1007">
        <v>23.318000000000001</v>
      </c>
      <c r="M20" s="1007">
        <v>64.210683428066616</v>
      </c>
    </row>
    <row r="21" spans="1:18" ht="12.75" customHeight="1">
      <c r="A21" s="809" t="s">
        <v>339</v>
      </c>
      <c r="B21" s="1007">
        <v>312.32445202081129</v>
      </c>
      <c r="C21" s="1007">
        <v>227.66245202081126</v>
      </c>
      <c r="D21" s="1007">
        <v>84.662000000000006</v>
      </c>
      <c r="E21" s="1042">
        <v>-2.6419999999999999</v>
      </c>
      <c r="F21" s="1007">
        <v>309.68245202081124</v>
      </c>
      <c r="G21" s="1042">
        <v>0.40922595745430179</v>
      </c>
      <c r="H21" s="1042">
        <v>0</v>
      </c>
      <c r="I21" s="1007">
        <v>310.09167797826564</v>
      </c>
      <c r="J21" s="1007">
        <v>187.37874157035151</v>
      </c>
      <c r="K21" s="1007">
        <v>84.662000000000006</v>
      </c>
      <c r="L21" s="1007">
        <v>6.3090000000000002</v>
      </c>
      <c r="M21" s="1007">
        <v>31.741936407914114</v>
      </c>
    </row>
    <row r="22" spans="1:18" ht="12.75" customHeight="1">
      <c r="A22" s="809" t="s">
        <v>340</v>
      </c>
      <c r="B22" s="1007">
        <v>796.89927399789201</v>
      </c>
      <c r="C22" s="1007">
        <v>620.19327399789199</v>
      </c>
      <c r="D22" s="1007">
        <v>176.70599999999999</v>
      </c>
      <c r="E22" s="1042">
        <v>-55.032000000000018</v>
      </c>
      <c r="F22" s="1007">
        <v>741.8672739978922</v>
      </c>
      <c r="G22" s="1042">
        <v>-6.509892934050252</v>
      </c>
      <c r="H22" s="1042">
        <v>0</v>
      </c>
      <c r="I22" s="1007">
        <v>735.3573810638419</v>
      </c>
      <c r="J22" s="1007">
        <v>446.12450638853062</v>
      </c>
      <c r="K22" s="1007">
        <v>176.70599999999999</v>
      </c>
      <c r="L22" s="1007">
        <v>42.125999999999998</v>
      </c>
      <c r="M22" s="1007">
        <v>70.4008746753113</v>
      </c>
    </row>
    <row r="23" spans="1:18" ht="12.75" customHeight="1">
      <c r="A23" s="809" t="s">
        <v>341</v>
      </c>
      <c r="B23" s="1007">
        <v>414.45161444452367</v>
      </c>
      <c r="C23" s="1007">
        <v>377.66961444452363</v>
      </c>
      <c r="D23" s="1007">
        <v>36.781999999999996</v>
      </c>
      <c r="E23" s="1042">
        <v>61.148000000000003</v>
      </c>
      <c r="F23" s="1007">
        <v>475.5996144445237</v>
      </c>
      <c r="G23" s="1042">
        <v>-12.030705330881947</v>
      </c>
      <c r="H23" s="1042">
        <v>0</v>
      </c>
      <c r="I23" s="1007">
        <v>463.56890911364172</v>
      </c>
      <c r="J23" s="1007">
        <v>345.79007054813286</v>
      </c>
      <c r="K23" s="1007">
        <v>36.781999999999996</v>
      </c>
      <c r="L23" s="1007">
        <v>21.606000000000002</v>
      </c>
      <c r="M23" s="1007">
        <v>59.390838565508837</v>
      </c>
    </row>
    <row r="24" spans="1:18" ht="12.75" customHeight="1">
      <c r="A24" s="809" t="s">
        <v>342</v>
      </c>
      <c r="B24" s="1007">
        <v>5170.1846506447755</v>
      </c>
      <c r="C24" s="1007">
        <v>5142.5546506447754</v>
      </c>
      <c r="D24" s="1007">
        <v>27.63</v>
      </c>
      <c r="E24" s="1042">
        <v>12.519</v>
      </c>
      <c r="F24" s="1007">
        <v>5182.7036506447748</v>
      </c>
      <c r="G24" s="1042">
        <v>-17.056863113114719</v>
      </c>
      <c r="H24" s="1042">
        <v>0</v>
      </c>
      <c r="I24" s="1007">
        <v>5165.6467875316603</v>
      </c>
      <c r="J24" s="1007">
        <v>5111.3315639702014</v>
      </c>
      <c r="K24" s="1007">
        <v>27.63</v>
      </c>
      <c r="L24" s="1007">
        <v>8.3949999999999996</v>
      </c>
      <c r="M24" s="1007">
        <v>18.290223561458202</v>
      </c>
    </row>
    <row r="25" spans="1:18" ht="12.75" customHeight="1">
      <c r="A25" s="809" t="s">
        <v>343</v>
      </c>
      <c r="B25" s="1007">
        <v>254.43018028834931</v>
      </c>
      <c r="C25" s="1007">
        <v>187.9471802883493</v>
      </c>
      <c r="D25" s="1007">
        <v>66.483000000000004</v>
      </c>
      <c r="E25" s="1042">
        <v>1.24</v>
      </c>
      <c r="F25" s="1007">
        <v>255.67018028834931</v>
      </c>
      <c r="G25" s="1042">
        <v>-4.805840241537279</v>
      </c>
      <c r="H25" s="1042">
        <v>0</v>
      </c>
      <c r="I25" s="1007">
        <v>250.86434004681203</v>
      </c>
      <c r="J25" s="1007">
        <v>144.93404286315345</v>
      </c>
      <c r="K25" s="1007">
        <v>66.483000000000004</v>
      </c>
      <c r="L25" s="1007">
        <v>29.437999999999999</v>
      </c>
      <c r="M25" s="1007">
        <v>10.009297183658576</v>
      </c>
    </row>
    <row r="26" spans="1:18" ht="20.25" customHeight="1">
      <c r="A26" s="809" t="s">
        <v>410</v>
      </c>
      <c r="B26" s="1007">
        <v>40279.729794645275</v>
      </c>
      <c r="C26" s="1007">
        <v>36074.071794645264</v>
      </c>
      <c r="D26" s="1007">
        <v>4205.6580000000004</v>
      </c>
      <c r="E26" s="1042">
        <v>-1.9120000000000419</v>
      </c>
      <c r="F26" s="1007">
        <v>40277.817794645278</v>
      </c>
      <c r="G26" s="1042">
        <v>-221.4209878589738</v>
      </c>
      <c r="H26" s="1042">
        <v>0</v>
      </c>
      <c r="I26" s="1007">
        <v>40056.396806786295</v>
      </c>
      <c r="J26" s="1007">
        <v>33775.738499222149</v>
      </c>
      <c r="K26" s="1007">
        <v>4205.6580000000004</v>
      </c>
      <c r="L26" s="1007">
        <v>495.45499999999998</v>
      </c>
      <c r="M26" s="1007">
        <v>1579.5453075641499</v>
      </c>
    </row>
    <row r="27" spans="1:18" ht="12.75" customHeight="1">
      <c r="A27" s="822"/>
      <c r="B27" s="827"/>
      <c r="C27" s="810"/>
      <c r="D27" s="810"/>
      <c r="E27" s="810"/>
      <c r="F27" s="810"/>
      <c r="G27" s="810"/>
      <c r="H27" s="810"/>
      <c r="I27" s="810"/>
      <c r="J27" s="810"/>
      <c r="K27" s="810"/>
      <c r="L27" s="810"/>
    </row>
    <row r="28" spans="1:18" s="958" customFormat="1" ht="55" customHeight="1">
      <c r="A28" s="987"/>
      <c r="B28" s="1372" t="s">
        <v>1229</v>
      </c>
      <c r="C28" s="1372"/>
      <c r="D28" s="1372"/>
      <c r="E28" s="1372"/>
      <c r="F28" s="1372"/>
      <c r="G28" s="1372"/>
      <c r="H28" s="1372"/>
      <c r="I28" s="954"/>
      <c r="J28" s="954"/>
      <c r="K28" s="954"/>
      <c r="L28" s="954"/>
      <c r="M28" s="954"/>
      <c r="N28" s="954"/>
      <c r="O28" s="954"/>
      <c r="P28" s="954"/>
      <c r="Q28" s="954"/>
      <c r="R28" s="954"/>
    </row>
    <row r="29" spans="1:18" s="958" customFormat="1" ht="15" customHeight="1">
      <c r="A29" s="987"/>
      <c r="B29" s="1372" t="s">
        <v>454</v>
      </c>
      <c r="C29" s="1372"/>
      <c r="D29" s="1372"/>
      <c r="E29" s="1372"/>
      <c r="F29" s="1372"/>
      <c r="G29" s="1372"/>
      <c r="H29" s="1372"/>
      <c r="I29" s="954"/>
      <c r="J29" s="954"/>
      <c r="K29" s="954"/>
      <c r="L29" s="954"/>
      <c r="M29" s="954"/>
      <c r="N29" s="954"/>
      <c r="O29" s="954"/>
      <c r="P29" s="954"/>
      <c r="Q29" s="954"/>
      <c r="R29" s="954"/>
    </row>
    <row r="30" spans="1:18" s="958" customFormat="1" ht="15" customHeight="1">
      <c r="A30" s="987"/>
      <c r="B30" s="1372" t="s">
        <v>282</v>
      </c>
      <c r="C30" s="1372"/>
      <c r="D30" s="1372"/>
      <c r="E30" s="1372"/>
      <c r="F30" s="1372"/>
      <c r="G30" s="1372"/>
      <c r="H30" s="1372"/>
      <c r="I30" s="954"/>
      <c r="J30" s="954"/>
      <c r="K30" s="954"/>
      <c r="L30" s="954"/>
      <c r="M30" s="954"/>
      <c r="N30" s="954"/>
      <c r="O30" s="954"/>
      <c r="P30" s="954"/>
      <c r="Q30" s="954"/>
      <c r="R30" s="954"/>
    </row>
    <row r="31" spans="1:18" s="958" customFormat="1" ht="15" customHeight="1">
      <c r="A31" s="987"/>
      <c r="B31" s="1372" t="s">
        <v>388</v>
      </c>
      <c r="C31" s="1372"/>
      <c r="D31" s="1372"/>
      <c r="E31" s="1372"/>
      <c r="F31" s="1372"/>
      <c r="G31" s="1372"/>
      <c r="H31" s="1372"/>
      <c r="I31" s="954"/>
      <c r="J31" s="954"/>
      <c r="K31" s="954"/>
      <c r="L31" s="954"/>
      <c r="M31" s="954"/>
      <c r="N31" s="954"/>
      <c r="O31" s="954"/>
      <c r="P31" s="954"/>
      <c r="Q31" s="954"/>
      <c r="R31" s="954"/>
    </row>
    <row r="32" spans="1:18" s="958" customFormat="1" ht="15" customHeight="1">
      <c r="A32" s="987"/>
      <c r="B32" s="1372" t="s">
        <v>283</v>
      </c>
      <c r="C32" s="1372"/>
      <c r="D32" s="1372"/>
      <c r="E32" s="1372"/>
      <c r="F32" s="1372"/>
      <c r="G32" s="1372"/>
      <c r="H32" s="1372"/>
      <c r="I32" s="954"/>
      <c r="J32" s="954"/>
      <c r="K32" s="954"/>
      <c r="L32" s="954"/>
      <c r="M32" s="954"/>
      <c r="N32" s="954"/>
      <c r="O32" s="954"/>
      <c r="P32" s="954"/>
      <c r="Q32" s="954"/>
      <c r="R32" s="954"/>
    </row>
  </sheetData>
  <sheetProtection selectLockedCells="1"/>
  <mergeCells count="14">
    <mergeCell ref="A5:A6"/>
    <mergeCell ref="B5:D5"/>
    <mergeCell ref="E5:E6"/>
    <mergeCell ref="F5:F6"/>
    <mergeCell ref="G5:G6"/>
    <mergeCell ref="B31:H31"/>
    <mergeCell ref="B32:H32"/>
    <mergeCell ref="I5:M5"/>
    <mergeCell ref="B8:H8"/>
    <mergeCell ref="I8:M8"/>
    <mergeCell ref="B28:H28"/>
    <mergeCell ref="B29:H29"/>
    <mergeCell ref="B30:H30"/>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2004 nach Bundesländern</oddHeader>
    <oddFooter>&amp;CStatistische Ämter der Länder – Indikatoren und Kennzahlen, UGRdL 2018</oddFooter>
  </headerFooter>
  <colBreaks count="1" manualBreakCount="1">
    <brk id="8" max="1048575"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9.54296875" style="1030" customWidth="1"/>
    <col min="2" max="13" width="13.54296875" style="1030" customWidth="1"/>
    <col min="14" max="16384" width="11.453125" style="874"/>
  </cols>
  <sheetData>
    <row r="1" spans="1:13" ht="12.75" customHeight="1">
      <c r="A1" s="1039" t="s">
        <v>263</v>
      </c>
    </row>
    <row r="3" spans="1:13" ht="12.75" customHeight="1">
      <c r="A3" s="800" t="s">
        <v>148</v>
      </c>
      <c r="B3" s="800" t="s">
        <v>299</v>
      </c>
      <c r="C3" s="800"/>
      <c r="D3" s="800"/>
      <c r="E3" s="800"/>
      <c r="F3" s="800"/>
      <c r="G3" s="800"/>
      <c r="H3" s="800"/>
      <c r="I3" s="800"/>
      <c r="J3" s="800"/>
    </row>
    <row r="4" spans="1:13" ht="12.75" customHeight="1">
      <c r="A4" s="800"/>
      <c r="B4" s="800"/>
      <c r="C4" s="800"/>
      <c r="D4" s="800"/>
      <c r="E4" s="800"/>
      <c r="F4" s="802"/>
      <c r="G4" s="803"/>
      <c r="H4" s="803"/>
      <c r="I4" s="803"/>
      <c r="J4" s="800"/>
    </row>
    <row r="5" spans="1:13" s="1030" customFormat="1" ht="20.25" customHeight="1">
      <c r="A5" s="1325" t="s">
        <v>327</v>
      </c>
      <c r="B5" s="1438" t="s">
        <v>682</v>
      </c>
      <c r="C5" s="1439"/>
      <c r="D5" s="1439"/>
      <c r="E5" s="1440" t="s">
        <v>442</v>
      </c>
      <c r="F5" s="1440" t="s">
        <v>683</v>
      </c>
      <c r="G5" s="1440" t="s">
        <v>443</v>
      </c>
      <c r="H5" s="1440" t="s">
        <v>684</v>
      </c>
      <c r="I5" s="1438" t="s">
        <v>685</v>
      </c>
      <c r="J5" s="1439"/>
      <c r="K5" s="1439"/>
      <c r="L5" s="1439"/>
      <c r="M5" s="1439"/>
    </row>
    <row r="6" spans="1:13" s="1030" customFormat="1" ht="58.5" customHeight="1">
      <c r="A6" s="1326"/>
      <c r="B6" s="1040" t="s">
        <v>444</v>
      </c>
      <c r="C6" s="1032" t="s">
        <v>445</v>
      </c>
      <c r="D6" s="1032" t="s">
        <v>452</v>
      </c>
      <c r="E6" s="1441"/>
      <c r="F6" s="1441"/>
      <c r="G6" s="1441"/>
      <c r="H6" s="1441"/>
      <c r="I6" s="1032" t="s">
        <v>444</v>
      </c>
      <c r="J6" s="1032" t="s">
        <v>702</v>
      </c>
      <c r="K6" s="1032" t="s">
        <v>452</v>
      </c>
      <c r="L6" s="1032" t="s">
        <v>453</v>
      </c>
      <c r="M6" s="1032" t="s">
        <v>686</v>
      </c>
    </row>
    <row r="7" spans="1:13" ht="7" customHeight="1">
      <c r="A7" s="800"/>
      <c r="B7" s="800"/>
      <c r="C7" s="800"/>
      <c r="D7" s="800"/>
      <c r="E7" s="800"/>
      <c r="F7" s="802"/>
      <c r="G7" s="803"/>
      <c r="H7" s="803"/>
      <c r="I7" s="803"/>
      <c r="J7" s="800"/>
    </row>
    <row r="8" spans="1:13" ht="15">
      <c r="A8" s="800"/>
      <c r="B8" s="1377" t="s">
        <v>455</v>
      </c>
      <c r="C8" s="1377"/>
      <c r="D8" s="1377"/>
      <c r="E8" s="1377"/>
      <c r="F8" s="1377"/>
      <c r="G8" s="1377"/>
      <c r="H8" s="1377"/>
      <c r="I8" s="1377" t="s">
        <v>455</v>
      </c>
      <c r="J8" s="1377"/>
      <c r="K8" s="1377"/>
      <c r="L8" s="1377"/>
      <c r="M8" s="1377"/>
    </row>
    <row r="9" spans="1:13" ht="7" customHeight="1">
      <c r="A9" s="803"/>
      <c r="C9" s="806"/>
      <c r="D9" s="806"/>
      <c r="E9" s="806"/>
      <c r="F9" s="806"/>
      <c r="G9" s="806"/>
      <c r="H9" s="806"/>
      <c r="I9" s="806"/>
      <c r="J9" s="806"/>
    </row>
    <row r="10" spans="1:13" ht="12.75" customHeight="1">
      <c r="A10" s="809" t="s">
        <v>328</v>
      </c>
      <c r="B10" s="1007">
        <v>6043.2004719288543</v>
      </c>
      <c r="C10" s="1007">
        <v>5039.0714719288544</v>
      </c>
      <c r="D10" s="1007">
        <v>1004.129</v>
      </c>
      <c r="E10" s="1041">
        <v>-3.1749999999999998</v>
      </c>
      <c r="F10" s="1007">
        <v>6040.025471928855</v>
      </c>
      <c r="G10" s="1041">
        <v>-8.332959676451301</v>
      </c>
      <c r="H10" s="1041">
        <v>0</v>
      </c>
      <c r="I10" s="1007">
        <v>6031.6925122524035</v>
      </c>
      <c r="J10" s="1007">
        <v>4748.2647513281872</v>
      </c>
      <c r="K10" s="1007">
        <v>1004.129</v>
      </c>
      <c r="L10" s="1007">
        <v>75.900999999999996</v>
      </c>
      <c r="M10" s="1007">
        <v>203.39776092421644</v>
      </c>
    </row>
    <row r="11" spans="1:13" ht="12.75" customHeight="1">
      <c r="A11" s="809" t="s">
        <v>329</v>
      </c>
      <c r="B11" s="1007">
        <v>5123.5161542906753</v>
      </c>
      <c r="C11" s="1007">
        <v>4373.6761542906752</v>
      </c>
      <c r="D11" s="1007">
        <v>749.84</v>
      </c>
      <c r="E11" s="1041">
        <v>2.2160000000000002</v>
      </c>
      <c r="F11" s="1007">
        <v>5125.7321542906739</v>
      </c>
      <c r="G11" s="1041">
        <v>-42.198661373794771</v>
      </c>
      <c r="H11" s="1041">
        <v>0</v>
      </c>
      <c r="I11" s="1007">
        <v>5083.5334929168794</v>
      </c>
      <c r="J11" s="1007">
        <v>4001.7059780894278</v>
      </c>
      <c r="K11" s="1007">
        <v>749.84</v>
      </c>
      <c r="L11" s="1007">
        <v>92.629000000000005</v>
      </c>
      <c r="M11" s="1007">
        <v>239.35851482745207</v>
      </c>
    </row>
    <row r="12" spans="1:13" ht="12.75" customHeight="1">
      <c r="A12" s="809" t="s">
        <v>330</v>
      </c>
      <c r="B12" s="1007">
        <v>581.03692653314761</v>
      </c>
      <c r="C12" s="1007">
        <v>567.64592653314753</v>
      </c>
      <c r="D12" s="1007">
        <v>13.391</v>
      </c>
      <c r="E12" s="1041">
        <v>-3.2490000000000001</v>
      </c>
      <c r="F12" s="1007">
        <v>577.7879265331477</v>
      </c>
      <c r="G12" s="1041">
        <v>5.0951265759337376</v>
      </c>
      <c r="H12" s="1041">
        <v>0</v>
      </c>
      <c r="I12" s="1007">
        <v>582.88305310908152</v>
      </c>
      <c r="J12" s="1007">
        <v>540.65605841912543</v>
      </c>
      <c r="K12" s="1007">
        <v>13.391</v>
      </c>
      <c r="L12" s="1007">
        <v>4.8650000000000002</v>
      </c>
      <c r="M12" s="1007">
        <v>23.970994689956044</v>
      </c>
    </row>
    <row r="13" spans="1:13" ht="12.75" customHeight="1">
      <c r="A13" s="809" t="s">
        <v>331</v>
      </c>
      <c r="B13" s="1007">
        <v>713.30775888488404</v>
      </c>
      <c r="C13" s="1007">
        <v>686.83075888488406</v>
      </c>
      <c r="D13" s="1007">
        <v>26.477</v>
      </c>
      <c r="E13" s="1041">
        <v>-8.6000000000014551E-2</v>
      </c>
      <c r="F13" s="1007">
        <v>713.22175888488391</v>
      </c>
      <c r="G13" s="1041">
        <v>-10.015558035515337</v>
      </c>
      <c r="H13" s="1041">
        <v>0</v>
      </c>
      <c r="I13" s="1007">
        <v>703.20620084936854</v>
      </c>
      <c r="J13" s="1007">
        <v>566.66437298595497</v>
      </c>
      <c r="K13" s="1007">
        <v>26.477</v>
      </c>
      <c r="L13" s="1007">
        <v>12.901</v>
      </c>
      <c r="M13" s="1007">
        <v>97.163827863413658</v>
      </c>
    </row>
    <row r="14" spans="1:13" ht="12.75" customHeight="1">
      <c r="A14" s="809" t="s">
        <v>332</v>
      </c>
      <c r="B14" s="1007">
        <v>1168.7907255536641</v>
      </c>
      <c r="C14" s="1007">
        <v>1152.3067255536641</v>
      </c>
      <c r="D14" s="1007">
        <v>16.484000000000002</v>
      </c>
      <c r="E14" s="1041">
        <v>26.393999999999998</v>
      </c>
      <c r="F14" s="1007">
        <v>1195.1847255536638</v>
      </c>
      <c r="G14" s="1041">
        <v>-0.5975040961856628</v>
      </c>
      <c r="H14" s="1041">
        <v>0</v>
      </c>
      <c r="I14" s="1007">
        <v>1194.5872214574783</v>
      </c>
      <c r="J14" s="1007">
        <v>1168.2590791001237</v>
      </c>
      <c r="K14" s="1007">
        <v>16.484000000000002</v>
      </c>
      <c r="L14" s="1007">
        <v>1.4830000000000001</v>
      </c>
      <c r="M14" s="1007">
        <v>8.3611423573547441</v>
      </c>
    </row>
    <row r="15" spans="1:13" ht="12.75" customHeight="1">
      <c r="A15" s="809" t="s">
        <v>333</v>
      </c>
      <c r="B15" s="1007">
        <v>588.09352095362601</v>
      </c>
      <c r="C15" s="1007">
        <v>535.95352095362603</v>
      </c>
      <c r="D15" s="1007">
        <v>52.14</v>
      </c>
      <c r="E15" s="1041">
        <v>-12.843999999999999</v>
      </c>
      <c r="F15" s="1007">
        <v>575.24952095362607</v>
      </c>
      <c r="G15" s="1041">
        <v>2.8662244388509563</v>
      </c>
      <c r="H15" s="1041">
        <v>0</v>
      </c>
      <c r="I15" s="1007">
        <v>578.11574539247704</v>
      </c>
      <c r="J15" s="1007">
        <v>510.95921816657756</v>
      </c>
      <c r="K15" s="1007">
        <v>52.14</v>
      </c>
      <c r="L15" s="1007">
        <v>4.8010000000000002</v>
      </c>
      <c r="M15" s="1007">
        <v>10.215527225899397</v>
      </c>
    </row>
    <row r="16" spans="1:13" ht="12.75" customHeight="1">
      <c r="A16" s="809" t="s">
        <v>334</v>
      </c>
      <c r="B16" s="1007">
        <v>2588.8875953765132</v>
      </c>
      <c r="C16" s="1007">
        <v>1950.8155953765133</v>
      </c>
      <c r="D16" s="1007">
        <v>638.072</v>
      </c>
      <c r="E16" s="1041">
        <v>9.3870000000000289</v>
      </c>
      <c r="F16" s="1007">
        <v>2598.2745953765138</v>
      </c>
      <c r="G16" s="1041">
        <v>-1.787837234572029</v>
      </c>
      <c r="H16" s="1041">
        <v>0</v>
      </c>
      <c r="I16" s="1007">
        <v>2596.4867581419417</v>
      </c>
      <c r="J16" s="1007">
        <v>1888.6874681272204</v>
      </c>
      <c r="K16" s="1007">
        <v>638.072</v>
      </c>
      <c r="L16" s="1007">
        <v>31.433</v>
      </c>
      <c r="M16" s="1007">
        <v>38.294290014721383</v>
      </c>
    </row>
    <row r="17" spans="1:18" ht="12.75" customHeight="1">
      <c r="A17" s="809" t="s">
        <v>335</v>
      </c>
      <c r="B17" s="1007">
        <v>162.14460798976828</v>
      </c>
      <c r="C17" s="1007">
        <v>136.61760798976826</v>
      </c>
      <c r="D17" s="1007">
        <v>25.527000000000001</v>
      </c>
      <c r="E17" s="1041">
        <v>5.1999999999999998E-2</v>
      </c>
      <c r="F17" s="1007">
        <v>162.19660798976827</v>
      </c>
      <c r="G17" s="1041">
        <v>-8.6164092380944641</v>
      </c>
      <c r="H17" s="1041">
        <v>0</v>
      </c>
      <c r="I17" s="1007">
        <v>153.58019875167381</v>
      </c>
      <c r="J17" s="1007">
        <v>107.19106619125543</v>
      </c>
      <c r="K17" s="1007">
        <v>25.527000000000001</v>
      </c>
      <c r="L17" s="1007">
        <v>7.6710000000000003</v>
      </c>
      <c r="M17" s="1007">
        <v>13.191132560418369</v>
      </c>
    </row>
    <row r="18" spans="1:18" ht="12.75" customHeight="1">
      <c r="A18" s="809" t="s">
        <v>336</v>
      </c>
      <c r="B18" s="1007">
        <v>4266.2556956404223</v>
      </c>
      <c r="C18" s="1007">
        <v>4086.7106956404223</v>
      </c>
      <c r="D18" s="1007">
        <v>179.54499999999999</v>
      </c>
      <c r="E18" s="1041">
        <v>-27.635000000000002</v>
      </c>
      <c r="F18" s="1007">
        <v>4238.6206956404221</v>
      </c>
      <c r="G18" s="1041">
        <v>-49.819787070537593</v>
      </c>
      <c r="H18" s="1041">
        <v>0</v>
      </c>
      <c r="I18" s="1007">
        <v>4188.800908569885</v>
      </c>
      <c r="J18" s="1007">
        <v>3816.1969401278234</v>
      </c>
      <c r="K18" s="1007">
        <v>179.54499999999999</v>
      </c>
      <c r="L18" s="1007">
        <v>27.486999999999998</v>
      </c>
      <c r="M18" s="1007">
        <v>165.5719684420614</v>
      </c>
    </row>
    <row r="19" spans="1:18" ht="12.75" customHeight="1">
      <c r="A19" s="809" t="s">
        <v>337</v>
      </c>
      <c r="B19" s="1007">
        <v>7801.7416465788065</v>
      </c>
      <c r="C19" s="1007">
        <v>6409.7186465788063</v>
      </c>
      <c r="D19" s="1007">
        <v>1392.0229999999999</v>
      </c>
      <c r="E19" s="1041">
        <v>-14.927</v>
      </c>
      <c r="F19" s="1007">
        <v>7786.8146465788068</v>
      </c>
      <c r="G19" s="1041">
        <v>-33.734466325223572</v>
      </c>
      <c r="H19" s="1041">
        <v>0</v>
      </c>
      <c r="I19" s="1007">
        <v>7753.0801802535834</v>
      </c>
      <c r="J19" s="1007">
        <v>5753.3628600045377</v>
      </c>
      <c r="K19" s="1007">
        <v>1392.0229999999999</v>
      </c>
      <c r="L19" s="1007">
        <v>91.242999999999995</v>
      </c>
      <c r="M19" s="1007">
        <v>516.45132024904501</v>
      </c>
    </row>
    <row r="20" spans="1:18" ht="12.75" customHeight="1">
      <c r="A20" s="809" t="s">
        <v>338</v>
      </c>
      <c r="B20" s="1007">
        <v>2529.6206946760053</v>
      </c>
      <c r="C20" s="1007">
        <v>2240.0876946760054</v>
      </c>
      <c r="D20" s="1007">
        <v>289.53300000000002</v>
      </c>
      <c r="E20" s="1041">
        <v>0.51300000000000001</v>
      </c>
      <c r="F20" s="1007">
        <v>2530.1336946760052</v>
      </c>
      <c r="G20" s="1041">
        <v>5.5936691451959852</v>
      </c>
      <c r="H20" s="1041">
        <v>0</v>
      </c>
      <c r="I20" s="1007">
        <v>2535.7273638212009</v>
      </c>
      <c r="J20" s="1007">
        <v>2153.1673144414126</v>
      </c>
      <c r="K20" s="1007">
        <v>289.53300000000002</v>
      </c>
      <c r="L20" s="1007">
        <v>22.702999999999999</v>
      </c>
      <c r="M20" s="1007">
        <v>70.324049379788548</v>
      </c>
    </row>
    <row r="21" spans="1:18" ht="12.75" customHeight="1">
      <c r="A21" s="809" t="s">
        <v>339</v>
      </c>
      <c r="B21" s="1007">
        <v>349.07525689623122</v>
      </c>
      <c r="C21" s="1007">
        <v>244.64925689623121</v>
      </c>
      <c r="D21" s="1007">
        <v>104.426</v>
      </c>
      <c r="E21" s="1041">
        <v>-2.0350000000000001</v>
      </c>
      <c r="F21" s="1007">
        <v>347.0402568962312</v>
      </c>
      <c r="G21" s="1041">
        <v>0.45802199855242975</v>
      </c>
      <c r="H21" s="1041">
        <v>0</v>
      </c>
      <c r="I21" s="1007">
        <v>347.49827889478365</v>
      </c>
      <c r="J21" s="1007">
        <v>201.25223011597447</v>
      </c>
      <c r="K21" s="1007">
        <v>104.426</v>
      </c>
      <c r="L21" s="1007">
        <v>6.4050000000000002</v>
      </c>
      <c r="M21" s="1007">
        <v>35.415048778809201</v>
      </c>
    </row>
    <row r="22" spans="1:18" ht="12.75" customHeight="1">
      <c r="A22" s="809" t="s">
        <v>340</v>
      </c>
      <c r="B22" s="1007">
        <v>756.08434097653208</v>
      </c>
      <c r="C22" s="1007">
        <v>564.66334097653203</v>
      </c>
      <c r="D22" s="1007">
        <v>191.42099999999999</v>
      </c>
      <c r="E22" s="1041">
        <v>-53.342999999999982</v>
      </c>
      <c r="F22" s="1007">
        <v>702.74134097653223</v>
      </c>
      <c r="G22" s="1041">
        <v>-4.7924078892966424</v>
      </c>
      <c r="H22" s="1041">
        <v>0</v>
      </c>
      <c r="I22" s="1007">
        <v>697.94893308723556</v>
      </c>
      <c r="J22" s="1007">
        <v>405.8426161374141</v>
      </c>
      <c r="K22" s="1007">
        <v>191.42099999999999</v>
      </c>
      <c r="L22" s="1007">
        <v>32.249000000000002</v>
      </c>
      <c r="M22" s="1007">
        <v>68.436316949821375</v>
      </c>
    </row>
    <row r="23" spans="1:18" ht="12.75" customHeight="1">
      <c r="A23" s="809" t="s">
        <v>341</v>
      </c>
      <c r="B23" s="1007">
        <v>384.04269661445954</v>
      </c>
      <c r="C23" s="1007">
        <v>338.23769661445954</v>
      </c>
      <c r="D23" s="1007">
        <v>45.805</v>
      </c>
      <c r="E23" s="1041">
        <v>59.527000000000001</v>
      </c>
      <c r="F23" s="1007">
        <v>443.56969661445959</v>
      </c>
      <c r="G23" s="1041">
        <v>-14.977009815730352</v>
      </c>
      <c r="H23" s="1041">
        <v>0</v>
      </c>
      <c r="I23" s="1007">
        <v>428.59268679872923</v>
      </c>
      <c r="J23" s="1007">
        <v>302.36002269637493</v>
      </c>
      <c r="K23" s="1007">
        <v>45.805</v>
      </c>
      <c r="L23" s="1007">
        <v>16.887</v>
      </c>
      <c r="M23" s="1007">
        <v>63.540664102354299</v>
      </c>
    </row>
    <row r="24" spans="1:18" ht="12.75" customHeight="1">
      <c r="A24" s="809" t="s">
        <v>342</v>
      </c>
      <c r="B24" s="1007">
        <v>4319.63384099839</v>
      </c>
      <c r="C24" s="1007">
        <v>4283.9348409983895</v>
      </c>
      <c r="D24" s="1007">
        <v>35.698999999999998</v>
      </c>
      <c r="E24" s="1041">
        <v>12.151999999999999</v>
      </c>
      <c r="F24" s="1007">
        <v>4331.7858409983901</v>
      </c>
      <c r="G24" s="1041">
        <v>-17.411042894341907</v>
      </c>
      <c r="H24" s="1041">
        <v>0</v>
      </c>
      <c r="I24" s="1007">
        <v>4314.3747981040478</v>
      </c>
      <c r="J24" s="1007">
        <v>4245.5061207137151</v>
      </c>
      <c r="K24" s="1007">
        <v>35.698999999999998</v>
      </c>
      <c r="L24" s="1007">
        <v>9.7919999999999998</v>
      </c>
      <c r="M24" s="1007">
        <v>23.377677390331868</v>
      </c>
    </row>
    <row r="25" spans="1:18" ht="12.75" customHeight="1">
      <c r="A25" s="809" t="s">
        <v>343</v>
      </c>
      <c r="B25" s="1007">
        <v>279.72331443222458</v>
      </c>
      <c r="C25" s="1007">
        <v>194.53831443222461</v>
      </c>
      <c r="D25" s="1007">
        <v>85.185000000000002</v>
      </c>
      <c r="E25" s="1041">
        <v>0.67600000000000005</v>
      </c>
      <c r="F25" s="1007">
        <v>280.39931443222463</v>
      </c>
      <c r="G25" s="1041">
        <v>-4.5774385421478909</v>
      </c>
      <c r="H25" s="1041">
        <v>0</v>
      </c>
      <c r="I25" s="1007">
        <v>275.82187589007674</v>
      </c>
      <c r="J25" s="1007">
        <v>155.22200669526868</v>
      </c>
      <c r="K25" s="1007">
        <v>85.185000000000002</v>
      </c>
      <c r="L25" s="1007">
        <v>24.018999999999998</v>
      </c>
      <c r="M25" s="1007">
        <v>11.395869194808068</v>
      </c>
    </row>
    <row r="26" spans="1:18" ht="20.25" customHeight="1">
      <c r="A26" s="809" t="s">
        <v>410</v>
      </c>
      <c r="B26" s="1007">
        <v>37655.155248324205</v>
      </c>
      <c r="C26" s="1007">
        <v>32805.458248324205</v>
      </c>
      <c r="D26" s="1007">
        <v>4849.6970000000019</v>
      </c>
      <c r="E26" s="1041">
        <v>-6.3769999999999705</v>
      </c>
      <c r="F26" s="1007">
        <v>37648.778248324204</v>
      </c>
      <c r="G26" s="1041">
        <v>-182.84804003335842</v>
      </c>
      <c r="H26" s="1041">
        <v>0</v>
      </c>
      <c r="I26" s="1007">
        <v>37465.930208290847</v>
      </c>
      <c r="J26" s="1007">
        <v>30565.298103340392</v>
      </c>
      <c r="K26" s="1007">
        <v>4849.6970000000019</v>
      </c>
      <c r="L26" s="1007">
        <v>462.46899999999994</v>
      </c>
      <c r="M26" s="1007">
        <v>1588.4661049504518</v>
      </c>
    </row>
    <row r="27" spans="1:18" ht="12.75" customHeight="1">
      <c r="A27" s="822"/>
      <c r="B27" s="827"/>
      <c r="C27" s="810"/>
      <c r="D27" s="810"/>
      <c r="E27" s="810"/>
      <c r="F27" s="810"/>
      <c r="G27" s="810"/>
      <c r="H27" s="810"/>
      <c r="I27" s="810"/>
      <c r="J27" s="810"/>
      <c r="K27" s="810"/>
      <c r="L27" s="810"/>
    </row>
    <row r="28" spans="1:18" s="958" customFormat="1" ht="55" customHeight="1">
      <c r="A28" s="987"/>
      <c r="B28" s="1372" t="s">
        <v>1229</v>
      </c>
      <c r="C28" s="1372"/>
      <c r="D28" s="1372"/>
      <c r="E28" s="1372"/>
      <c r="F28" s="1372"/>
      <c r="G28" s="1372"/>
      <c r="H28" s="1372"/>
      <c r="I28" s="954"/>
      <c r="J28" s="954"/>
      <c r="K28" s="954"/>
      <c r="L28" s="954"/>
      <c r="M28" s="954"/>
      <c r="N28" s="954"/>
      <c r="O28" s="954"/>
      <c r="P28" s="954"/>
      <c r="Q28" s="954"/>
      <c r="R28" s="954"/>
    </row>
    <row r="29" spans="1:18" s="958" customFormat="1" ht="15" customHeight="1">
      <c r="A29" s="987"/>
      <c r="B29" s="1372" t="s">
        <v>454</v>
      </c>
      <c r="C29" s="1372"/>
      <c r="D29" s="1372"/>
      <c r="E29" s="1372"/>
      <c r="F29" s="1372"/>
      <c r="G29" s="1372"/>
      <c r="H29" s="1372"/>
      <c r="I29" s="954"/>
      <c r="J29" s="954"/>
      <c r="K29" s="954"/>
      <c r="L29" s="954"/>
      <c r="M29" s="954"/>
      <c r="N29" s="954"/>
      <c r="O29" s="954"/>
      <c r="P29" s="954"/>
      <c r="Q29" s="954"/>
      <c r="R29" s="954"/>
    </row>
    <row r="30" spans="1:18" s="958" customFormat="1" ht="15" customHeight="1">
      <c r="A30" s="987"/>
      <c r="B30" s="1372" t="s">
        <v>282</v>
      </c>
      <c r="C30" s="1372"/>
      <c r="D30" s="1372"/>
      <c r="E30" s="1372"/>
      <c r="F30" s="1372"/>
      <c r="G30" s="1372"/>
      <c r="H30" s="1372"/>
      <c r="I30" s="954"/>
      <c r="J30" s="954"/>
      <c r="K30" s="954"/>
      <c r="L30" s="954"/>
      <c r="M30" s="954"/>
      <c r="N30" s="954"/>
      <c r="O30" s="954"/>
      <c r="P30" s="954"/>
      <c r="Q30" s="954"/>
      <c r="R30" s="954"/>
    </row>
    <row r="31" spans="1:18" s="958" customFormat="1" ht="15" customHeight="1">
      <c r="A31" s="987"/>
      <c r="B31" s="1372" t="s">
        <v>388</v>
      </c>
      <c r="C31" s="1372"/>
      <c r="D31" s="1372"/>
      <c r="E31" s="1372"/>
      <c r="F31" s="1372"/>
      <c r="G31" s="1372"/>
      <c r="H31" s="1372"/>
      <c r="I31" s="954"/>
      <c r="J31" s="954"/>
      <c r="K31" s="954"/>
      <c r="L31" s="954"/>
      <c r="M31" s="954"/>
      <c r="N31" s="954"/>
      <c r="O31" s="954"/>
      <c r="P31" s="954"/>
      <c r="Q31" s="954"/>
      <c r="R31" s="954"/>
    </row>
    <row r="32" spans="1:18" s="958" customFormat="1" ht="15" customHeight="1">
      <c r="A32" s="987"/>
      <c r="B32" s="1372" t="s">
        <v>283</v>
      </c>
      <c r="C32" s="1372"/>
      <c r="D32" s="1372"/>
      <c r="E32" s="1372"/>
      <c r="F32" s="1372"/>
      <c r="G32" s="1372"/>
      <c r="H32" s="1372"/>
      <c r="I32" s="954"/>
      <c r="J32" s="954"/>
      <c r="K32" s="954"/>
      <c r="L32" s="954"/>
      <c r="M32" s="954"/>
      <c r="N32" s="954"/>
      <c r="O32" s="954"/>
      <c r="P32" s="954"/>
      <c r="Q32" s="954"/>
      <c r="R32" s="954"/>
    </row>
  </sheetData>
  <sheetProtection selectLockedCells="1"/>
  <mergeCells count="14">
    <mergeCell ref="A5:A6"/>
    <mergeCell ref="B5:D5"/>
    <mergeCell ref="E5:E6"/>
    <mergeCell ref="F5:F6"/>
    <mergeCell ref="G5:G6"/>
    <mergeCell ref="B31:H31"/>
    <mergeCell ref="B32:H32"/>
    <mergeCell ref="I5:M5"/>
    <mergeCell ref="B8:H8"/>
    <mergeCell ref="I8:M8"/>
    <mergeCell ref="B28:H28"/>
    <mergeCell ref="B29:H29"/>
    <mergeCell ref="B30:H30"/>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2007 nach Bundesländern</oddHeader>
    <oddFooter>&amp;CStatistische Ämter der Länder – Indikatoren und Kennzahlen, UGRdL 2018</oddFooter>
  </headerFooter>
  <colBreaks count="1" manualBreakCount="1">
    <brk id="8"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9.54296875" style="1030" customWidth="1"/>
    <col min="2" max="13" width="13.54296875" style="1030" customWidth="1"/>
    <col min="14" max="16384" width="11.453125" style="874"/>
  </cols>
  <sheetData>
    <row r="1" spans="1:13" ht="12.75" customHeight="1">
      <c r="A1" s="1039" t="s">
        <v>263</v>
      </c>
    </row>
    <row r="3" spans="1:13" ht="12.75" customHeight="1">
      <c r="A3" s="800" t="s">
        <v>150</v>
      </c>
      <c r="B3" s="800" t="s">
        <v>833</v>
      </c>
      <c r="C3" s="800"/>
      <c r="D3" s="800"/>
      <c r="E3" s="800"/>
      <c r="F3" s="800"/>
      <c r="G3" s="800"/>
      <c r="H3" s="800"/>
      <c r="I3" s="800"/>
      <c r="J3" s="800"/>
    </row>
    <row r="4" spans="1:13" ht="12.75" customHeight="1">
      <c r="A4" s="800"/>
      <c r="B4" s="800"/>
      <c r="C4" s="800"/>
      <c r="D4" s="800"/>
      <c r="E4" s="800"/>
      <c r="F4" s="802"/>
      <c r="G4" s="803"/>
      <c r="H4" s="803"/>
      <c r="I4" s="803"/>
      <c r="J4" s="800"/>
    </row>
    <row r="5" spans="1:13" s="1030" customFormat="1" ht="20.25" customHeight="1">
      <c r="A5" s="1325" t="s">
        <v>327</v>
      </c>
      <c r="B5" s="1438" t="s">
        <v>682</v>
      </c>
      <c r="C5" s="1439"/>
      <c r="D5" s="1439"/>
      <c r="E5" s="1440" t="s">
        <v>442</v>
      </c>
      <c r="F5" s="1440" t="s">
        <v>683</v>
      </c>
      <c r="G5" s="1440" t="s">
        <v>443</v>
      </c>
      <c r="H5" s="1440" t="s">
        <v>684</v>
      </c>
      <c r="I5" s="1438" t="s">
        <v>685</v>
      </c>
      <c r="J5" s="1439"/>
      <c r="K5" s="1439"/>
      <c r="L5" s="1439"/>
      <c r="M5" s="1439"/>
    </row>
    <row r="6" spans="1:13" s="1030" customFormat="1" ht="58.5" customHeight="1">
      <c r="A6" s="1326"/>
      <c r="B6" s="1040" t="s">
        <v>444</v>
      </c>
      <c r="C6" s="1032" t="s">
        <v>445</v>
      </c>
      <c r="D6" s="1032" t="s">
        <v>452</v>
      </c>
      <c r="E6" s="1441"/>
      <c r="F6" s="1441"/>
      <c r="G6" s="1441"/>
      <c r="H6" s="1441"/>
      <c r="I6" s="1032" t="s">
        <v>444</v>
      </c>
      <c r="J6" s="1032" t="s">
        <v>702</v>
      </c>
      <c r="K6" s="1032" t="s">
        <v>452</v>
      </c>
      <c r="L6" s="1032" t="s">
        <v>453</v>
      </c>
      <c r="M6" s="1032" t="s">
        <v>686</v>
      </c>
    </row>
    <row r="7" spans="1:13" ht="7" customHeight="1">
      <c r="A7" s="800"/>
      <c r="B7" s="800"/>
      <c r="C7" s="800"/>
      <c r="D7" s="800"/>
      <c r="E7" s="800"/>
      <c r="F7" s="802"/>
      <c r="G7" s="803"/>
      <c r="H7" s="803"/>
      <c r="I7" s="803"/>
      <c r="J7" s="800"/>
    </row>
    <row r="8" spans="1:13" ht="15">
      <c r="A8" s="800"/>
      <c r="B8" s="1377" t="s">
        <v>455</v>
      </c>
      <c r="C8" s="1377"/>
      <c r="D8" s="1377"/>
      <c r="E8" s="1377"/>
      <c r="F8" s="1377"/>
      <c r="G8" s="1377"/>
      <c r="H8" s="1377"/>
      <c r="I8" s="1377" t="s">
        <v>455</v>
      </c>
      <c r="J8" s="1377"/>
      <c r="K8" s="1377"/>
      <c r="L8" s="1377"/>
      <c r="M8" s="1377"/>
    </row>
    <row r="9" spans="1:13" ht="7" customHeight="1">
      <c r="A9" s="803"/>
      <c r="C9" s="806"/>
      <c r="D9" s="806"/>
      <c r="E9" s="806"/>
      <c r="F9" s="806"/>
      <c r="G9" s="806"/>
      <c r="H9" s="806"/>
      <c r="I9" s="806"/>
      <c r="J9" s="806"/>
    </row>
    <row r="10" spans="1:13" ht="12.75" customHeight="1">
      <c r="A10" s="809" t="s">
        <v>328</v>
      </c>
      <c r="B10" s="1007">
        <v>5758.753529800244</v>
      </c>
      <c r="C10" s="1007">
        <v>4668.2215298002438</v>
      </c>
      <c r="D10" s="1007">
        <v>1090.5319999999999</v>
      </c>
      <c r="E10" s="1041">
        <v>-5.9930000000000003</v>
      </c>
      <c r="F10" s="1007">
        <v>5752.7605298002436</v>
      </c>
      <c r="G10" s="1041">
        <v>-4.4443867323626876</v>
      </c>
      <c r="H10" s="1041">
        <v>0</v>
      </c>
      <c r="I10" s="1007">
        <v>5748.3161430678801</v>
      </c>
      <c r="J10" s="1007">
        <v>4436.4522012604084</v>
      </c>
      <c r="K10" s="1007">
        <v>1090.5319999999999</v>
      </c>
      <c r="L10" s="1007">
        <v>73.135999999999996</v>
      </c>
      <c r="M10" s="1007">
        <v>148.19594180747251</v>
      </c>
    </row>
    <row r="11" spans="1:13" ht="12.75" customHeight="1">
      <c r="A11" s="809" t="s">
        <v>329</v>
      </c>
      <c r="B11" s="1007">
        <v>5412.9564355249677</v>
      </c>
      <c r="C11" s="1007">
        <v>4603.8114355249672</v>
      </c>
      <c r="D11" s="1007">
        <v>809.14499999999998</v>
      </c>
      <c r="E11" s="1041">
        <v>-0.55800000000000005</v>
      </c>
      <c r="F11" s="1007">
        <v>5412.3984355249686</v>
      </c>
      <c r="G11" s="1041">
        <v>-39.13956185690256</v>
      </c>
      <c r="H11" s="1041">
        <v>0</v>
      </c>
      <c r="I11" s="1007">
        <v>5373.2588736680655</v>
      </c>
      <c r="J11" s="1007">
        <v>4231.2514221352603</v>
      </c>
      <c r="K11" s="1007">
        <v>809.14499999999998</v>
      </c>
      <c r="L11" s="1007">
        <v>99.944000000000003</v>
      </c>
      <c r="M11" s="1007">
        <v>232.91845153280568</v>
      </c>
    </row>
    <row r="12" spans="1:13" ht="12.75" customHeight="1">
      <c r="A12" s="809" t="s">
        <v>330</v>
      </c>
      <c r="B12" s="1007">
        <v>539.20316190088749</v>
      </c>
      <c r="C12" s="1007">
        <v>528.29716190088755</v>
      </c>
      <c r="D12" s="1007">
        <v>10.906000000000001</v>
      </c>
      <c r="E12" s="1041">
        <v>-3.6070000000000002</v>
      </c>
      <c r="F12" s="1007">
        <v>535.59616190088752</v>
      </c>
      <c r="G12" s="1041">
        <v>5.4827667878129214</v>
      </c>
      <c r="H12" s="1041">
        <v>0</v>
      </c>
      <c r="I12" s="1007">
        <v>541.07892868870044</v>
      </c>
      <c r="J12" s="1007">
        <v>508.53188984714404</v>
      </c>
      <c r="K12" s="1007">
        <v>10.906000000000001</v>
      </c>
      <c r="L12" s="1007">
        <v>7.5</v>
      </c>
      <c r="M12" s="1007">
        <v>14.141038841556416</v>
      </c>
    </row>
    <row r="13" spans="1:13" ht="12.75" customHeight="1">
      <c r="A13" s="809" t="s">
        <v>331</v>
      </c>
      <c r="B13" s="1007">
        <v>715.35343022250299</v>
      </c>
      <c r="C13" s="1007">
        <v>684.62143022250302</v>
      </c>
      <c r="D13" s="1007">
        <v>30.731999999999999</v>
      </c>
      <c r="E13" s="1041">
        <v>0.19099999999998546</v>
      </c>
      <c r="F13" s="1007">
        <v>715.54443022250302</v>
      </c>
      <c r="G13" s="1041">
        <v>-10.448107188716163</v>
      </c>
      <c r="H13" s="1041">
        <v>0</v>
      </c>
      <c r="I13" s="1007">
        <v>705.09632303378692</v>
      </c>
      <c r="J13" s="1007">
        <v>558.73814596046293</v>
      </c>
      <c r="K13" s="1007">
        <v>30.731999999999999</v>
      </c>
      <c r="L13" s="1007">
        <v>11.747999999999999</v>
      </c>
      <c r="M13" s="1007">
        <v>103.878177073324</v>
      </c>
    </row>
    <row r="14" spans="1:13" ht="12.75" customHeight="1">
      <c r="A14" s="809" t="s">
        <v>332</v>
      </c>
      <c r="B14" s="1007">
        <v>1209.5363015756898</v>
      </c>
      <c r="C14" s="1007">
        <v>1198.4283015756898</v>
      </c>
      <c r="D14" s="1007">
        <v>11.108000000000001</v>
      </c>
      <c r="E14" s="1041">
        <v>26.023</v>
      </c>
      <c r="F14" s="1007">
        <v>1235.5593015756897</v>
      </c>
      <c r="G14" s="1041">
        <v>0.91845269454911616</v>
      </c>
      <c r="H14" s="1041">
        <v>0</v>
      </c>
      <c r="I14" s="1007">
        <v>1236.4777542702386</v>
      </c>
      <c r="J14" s="1007">
        <v>1218.7918154578203</v>
      </c>
      <c r="K14" s="1007">
        <v>11.108000000000001</v>
      </c>
      <c r="L14" s="1007">
        <v>1.522</v>
      </c>
      <c r="M14" s="1007">
        <v>5.0559388124181339</v>
      </c>
    </row>
    <row r="15" spans="1:13" ht="12.75" customHeight="1">
      <c r="A15" s="809" t="s">
        <v>333</v>
      </c>
      <c r="B15" s="1007">
        <v>587.11719989086032</v>
      </c>
      <c r="C15" s="1007">
        <v>528.24719989086032</v>
      </c>
      <c r="D15" s="1007">
        <v>58.87</v>
      </c>
      <c r="E15" s="1041">
        <v>-9.3330000000000002</v>
      </c>
      <c r="F15" s="1007">
        <v>577.78419989086035</v>
      </c>
      <c r="G15" s="1041">
        <v>2.5236788549414366</v>
      </c>
      <c r="H15" s="1041">
        <v>0</v>
      </c>
      <c r="I15" s="1007">
        <v>580.30787874580187</v>
      </c>
      <c r="J15" s="1007">
        <v>505.14261713165359</v>
      </c>
      <c r="K15" s="1007">
        <v>58.87</v>
      </c>
      <c r="L15" s="1007">
        <v>5.0069999999999997</v>
      </c>
      <c r="M15" s="1007">
        <v>11.288261614148224</v>
      </c>
    </row>
    <row r="16" spans="1:13" ht="12.75" customHeight="1">
      <c r="A16" s="809" t="s">
        <v>334</v>
      </c>
      <c r="B16" s="1007">
        <v>5247.2924404501991</v>
      </c>
      <c r="C16" s="1007">
        <v>4652.0514404501992</v>
      </c>
      <c r="D16" s="1007">
        <v>595.24099999999999</v>
      </c>
      <c r="E16" s="1041">
        <v>9.32</v>
      </c>
      <c r="F16" s="1007">
        <v>5256.6124404501979</v>
      </c>
      <c r="G16" s="1041">
        <v>-1.5907088272392103</v>
      </c>
      <c r="H16" s="1041">
        <v>0</v>
      </c>
      <c r="I16" s="1007">
        <v>5255.0217316229591</v>
      </c>
      <c r="J16" s="1007">
        <v>4568.9866249473598</v>
      </c>
      <c r="K16" s="1007">
        <v>595.24099999999999</v>
      </c>
      <c r="L16" s="1007">
        <v>35.072000000000003</v>
      </c>
      <c r="M16" s="1007">
        <v>55.72210667559964</v>
      </c>
    </row>
    <row r="17" spans="1:18" ht="12.75" customHeight="1">
      <c r="A17" s="809" t="s">
        <v>335</v>
      </c>
      <c r="B17" s="1007">
        <v>158.63140794407042</v>
      </c>
      <c r="C17" s="1007">
        <v>137.73340794407042</v>
      </c>
      <c r="D17" s="1007">
        <v>20.898</v>
      </c>
      <c r="E17" s="1041">
        <v>0.06</v>
      </c>
      <c r="F17" s="1007">
        <v>158.69140794407042</v>
      </c>
      <c r="G17" s="1041">
        <v>-7.8174005946830096</v>
      </c>
      <c r="H17" s="1041">
        <v>0</v>
      </c>
      <c r="I17" s="1007">
        <v>150.8740073493874</v>
      </c>
      <c r="J17" s="1007">
        <v>104.20300399186814</v>
      </c>
      <c r="K17" s="1007">
        <v>20.898</v>
      </c>
      <c r="L17" s="1007">
        <v>7.7460000000000004</v>
      </c>
      <c r="M17" s="1007">
        <v>18.027003357519234</v>
      </c>
    </row>
    <row r="18" spans="1:18" ht="12.75" customHeight="1">
      <c r="A18" s="809" t="s">
        <v>336</v>
      </c>
      <c r="B18" s="1007">
        <v>4286.7289628907174</v>
      </c>
      <c r="C18" s="1007">
        <v>4138.0599628907175</v>
      </c>
      <c r="D18" s="1007">
        <v>148.66900000000001</v>
      </c>
      <c r="E18" s="1041">
        <v>-28.268999999999998</v>
      </c>
      <c r="F18" s="1007">
        <v>4258.4599628907163</v>
      </c>
      <c r="G18" s="1041">
        <v>-47.829430468906999</v>
      </c>
      <c r="H18" s="1041">
        <v>0</v>
      </c>
      <c r="I18" s="1007">
        <v>4210.6305324218083</v>
      </c>
      <c r="J18" s="1007">
        <v>3824.6115894958043</v>
      </c>
      <c r="K18" s="1007">
        <v>148.66900000000001</v>
      </c>
      <c r="L18" s="1007">
        <v>30.2</v>
      </c>
      <c r="M18" s="1007">
        <v>207.14994292600488</v>
      </c>
    </row>
    <row r="19" spans="1:18" ht="12.75" customHeight="1">
      <c r="A19" s="809" t="s">
        <v>337</v>
      </c>
      <c r="B19" s="1007">
        <v>7489.2009876074435</v>
      </c>
      <c r="C19" s="1007">
        <v>6168.622987607444</v>
      </c>
      <c r="D19" s="1007">
        <v>1320.578</v>
      </c>
      <c r="E19" s="1041">
        <v>-16.047000000000001</v>
      </c>
      <c r="F19" s="1007">
        <v>7473.1539876074448</v>
      </c>
      <c r="G19" s="1041">
        <v>-33.978795845928566</v>
      </c>
      <c r="H19" s="1041">
        <v>0</v>
      </c>
      <c r="I19" s="1007">
        <v>7439.1751917615156</v>
      </c>
      <c r="J19" s="1007">
        <v>5503.5729041089944</v>
      </c>
      <c r="K19" s="1007">
        <v>1320.578</v>
      </c>
      <c r="L19" s="1007">
        <v>88.84</v>
      </c>
      <c r="M19" s="1007">
        <v>526.18428765252099</v>
      </c>
    </row>
    <row r="20" spans="1:18" ht="12.75" customHeight="1">
      <c r="A20" s="809" t="s">
        <v>338</v>
      </c>
      <c r="B20" s="1007">
        <v>2499.9589959689351</v>
      </c>
      <c r="C20" s="1007">
        <v>2201.915995968935</v>
      </c>
      <c r="D20" s="1007">
        <v>298.04300000000001</v>
      </c>
      <c r="E20" s="1041">
        <v>1.7430000000000001</v>
      </c>
      <c r="F20" s="1007">
        <v>2501.7019959689355</v>
      </c>
      <c r="G20" s="1041">
        <v>1.8914385463292782</v>
      </c>
      <c r="H20" s="1041">
        <v>0</v>
      </c>
      <c r="I20" s="1007">
        <v>2503.5934345152646</v>
      </c>
      <c r="J20" s="1007">
        <v>2125.12069283455</v>
      </c>
      <c r="K20" s="1007">
        <v>298.04300000000001</v>
      </c>
      <c r="L20" s="1007">
        <v>24.396999999999998</v>
      </c>
      <c r="M20" s="1007">
        <v>56.032741680714473</v>
      </c>
    </row>
    <row r="21" spans="1:18" ht="12.75" customHeight="1">
      <c r="A21" s="809" t="s">
        <v>339</v>
      </c>
      <c r="B21" s="1007">
        <v>296.88120498687738</v>
      </c>
      <c r="C21" s="1007">
        <v>183.9622049868774</v>
      </c>
      <c r="D21" s="1007">
        <v>112.919</v>
      </c>
      <c r="E21" s="1041">
        <v>-2.0470000000000002</v>
      </c>
      <c r="F21" s="1007">
        <v>294.83420498687741</v>
      </c>
      <c r="G21" s="1041">
        <v>0.70893919258429061</v>
      </c>
      <c r="H21" s="1041">
        <v>0</v>
      </c>
      <c r="I21" s="1007">
        <v>295.54314417946171</v>
      </c>
      <c r="J21" s="1007">
        <v>148.37535479860807</v>
      </c>
      <c r="K21" s="1007">
        <v>112.919</v>
      </c>
      <c r="L21" s="1007">
        <v>6.8310000000000004</v>
      </c>
      <c r="M21" s="1007">
        <v>27.417789380853613</v>
      </c>
    </row>
    <row r="22" spans="1:18" ht="12.75" customHeight="1">
      <c r="A22" s="809" t="s">
        <v>340</v>
      </c>
      <c r="B22" s="1007">
        <v>830.19252135370084</v>
      </c>
      <c r="C22" s="1007">
        <v>571.60952135370087</v>
      </c>
      <c r="D22" s="1007">
        <v>258.58300000000003</v>
      </c>
      <c r="E22" s="1041">
        <v>-55.841999999999999</v>
      </c>
      <c r="F22" s="1007">
        <v>774.351</v>
      </c>
      <c r="G22" s="1041">
        <v>-4.1038432476839057</v>
      </c>
      <c r="H22" s="1041">
        <v>0</v>
      </c>
      <c r="I22" s="1007">
        <v>770.24699999999996</v>
      </c>
      <c r="J22" s="1007">
        <v>418.08664284284487</v>
      </c>
      <c r="K22" s="1007">
        <v>258.58300000000003</v>
      </c>
      <c r="L22" s="1007">
        <v>29.024000000000001</v>
      </c>
      <c r="M22" s="1007">
        <v>64.552999999999997</v>
      </c>
    </row>
    <row r="23" spans="1:18" ht="12.75" customHeight="1">
      <c r="A23" s="809" t="s">
        <v>341</v>
      </c>
      <c r="B23" s="1007">
        <v>525.10030659502991</v>
      </c>
      <c r="C23" s="1007">
        <v>452.93530659502989</v>
      </c>
      <c r="D23" s="1007">
        <v>72.165000000000006</v>
      </c>
      <c r="E23" s="1041">
        <v>62.152000000000001</v>
      </c>
      <c r="F23" s="1007">
        <v>587.25230659502984</v>
      </c>
      <c r="G23" s="1041">
        <v>-11.702711381908752</v>
      </c>
      <c r="H23" s="1041">
        <v>0</v>
      </c>
      <c r="I23" s="1007">
        <v>575.54959521312105</v>
      </c>
      <c r="J23" s="1007">
        <v>415.28564093236423</v>
      </c>
      <c r="K23" s="1007">
        <v>72.165000000000006</v>
      </c>
      <c r="L23" s="1007">
        <v>18.280999999999999</v>
      </c>
      <c r="M23" s="1007">
        <v>69.817954280756879</v>
      </c>
    </row>
    <row r="24" spans="1:18" ht="12.75" customHeight="1">
      <c r="A24" s="809" t="s">
        <v>342</v>
      </c>
      <c r="B24" s="1007">
        <v>2668.4930216328839</v>
      </c>
      <c r="C24" s="1007">
        <v>2634.3040216328841</v>
      </c>
      <c r="D24" s="1007">
        <v>34.189</v>
      </c>
      <c r="E24" s="1041">
        <v>9.2929999999999993</v>
      </c>
      <c r="F24" s="1007">
        <v>2677.7860216328836</v>
      </c>
      <c r="G24" s="1041">
        <v>-14.849859499204555</v>
      </c>
      <c r="H24" s="1041">
        <v>0</v>
      </c>
      <c r="I24" s="1007">
        <v>2662.9361621336793</v>
      </c>
      <c r="J24" s="1007">
        <v>2594.8543535172189</v>
      </c>
      <c r="K24" s="1007">
        <v>34.189</v>
      </c>
      <c r="L24" s="1007">
        <v>10.183</v>
      </c>
      <c r="M24" s="1007">
        <v>23.709808616460144</v>
      </c>
    </row>
    <row r="25" spans="1:18" ht="12.75" customHeight="1">
      <c r="A25" s="809" t="s">
        <v>343</v>
      </c>
      <c r="B25" s="1007">
        <v>289.42750329812344</v>
      </c>
      <c r="C25" s="1007">
        <v>192.44950329812343</v>
      </c>
      <c r="D25" s="1007">
        <v>96.977999999999994</v>
      </c>
      <c r="E25" s="1041">
        <v>0.39500000000000002</v>
      </c>
      <c r="F25" s="1007">
        <v>289.82250329812342</v>
      </c>
      <c r="G25" s="1041">
        <v>-4.8775878597102498</v>
      </c>
      <c r="H25" s="1041">
        <v>0</v>
      </c>
      <c r="I25" s="1007">
        <v>284.94491543841315</v>
      </c>
      <c r="J25" s="1007">
        <v>152.15547349238133</v>
      </c>
      <c r="K25" s="1007">
        <v>96.977999999999994</v>
      </c>
      <c r="L25" s="1007">
        <v>25.811</v>
      </c>
      <c r="M25" s="1007">
        <v>10.000441946031833</v>
      </c>
    </row>
    <row r="26" spans="1:18" ht="20.25" customHeight="1">
      <c r="A26" s="809" t="s">
        <v>410</v>
      </c>
      <c r="B26" s="1007">
        <v>38514.827411643135</v>
      </c>
      <c r="C26" s="1007">
        <v>33545.271411643131</v>
      </c>
      <c r="D26" s="1007">
        <v>4969.5559999999996</v>
      </c>
      <c r="E26" s="1041">
        <v>-12.519000000000009</v>
      </c>
      <c r="F26" s="1007">
        <v>38502.308890289438</v>
      </c>
      <c r="G26" s="1041">
        <v>-169.25711742702961</v>
      </c>
      <c r="H26" s="1041">
        <v>0</v>
      </c>
      <c r="I26" s="1007">
        <v>38333.05161611009</v>
      </c>
      <c r="J26" s="1007">
        <v>31314.160372754741</v>
      </c>
      <c r="K26" s="1007">
        <v>4969.5559999999996</v>
      </c>
      <c r="L26" s="1007">
        <v>475.24200000000002</v>
      </c>
      <c r="M26" s="1007">
        <v>1574.0928861981865</v>
      </c>
    </row>
    <row r="27" spans="1:18" ht="12.75" customHeight="1">
      <c r="A27" s="822"/>
      <c r="B27" s="827"/>
      <c r="C27" s="810"/>
      <c r="D27" s="810"/>
      <c r="E27" s="810"/>
      <c r="F27" s="810"/>
      <c r="G27" s="810"/>
      <c r="H27" s="810"/>
      <c r="I27" s="810"/>
      <c r="J27" s="810"/>
      <c r="K27" s="810"/>
      <c r="L27" s="810"/>
    </row>
    <row r="28" spans="1:18" s="958" customFormat="1" ht="55" customHeight="1">
      <c r="A28" s="987"/>
      <c r="B28" s="1372" t="s">
        <v>1229</v>
      </c>
      <c r="C28" s="1372"/>
      <c r="D28" s="1372"/>
      <c r="E28" s="1372"/>
      <c r="F28" s="1372"/>
      <c r="G28" s="1372"/>
      <c r="H28" s="1372"/>
      <c r="I28" s="954"/>
      <c r="J28" s="954"/>
      <c r="K28" s="954"/>
      <c r="L28" s="954"/>
      <c r="M28" s="954"/>
      <c r="N28" s="954"/>
      <c r="O28" s="954"/>
      <c r="P28" s="954"/>
      <c r="Q28" s="954"/>
      <c r="R28" s="954"/>
    </row>
    <row r="29" spans="1:18" s="958" customFormat="1" ht="15" customHeight="1">
      <c r="A29" s="987"/>
      <c r="B29" s="1372" t="s">
        <v>454</v>
      </c>
      <c r="C29" s="1372"/>
      <c r="D29" s="1372"/>
      <c r="E29" s="1372"/>
      <c r="F29" s="1372"/>
      <c r="G29" s="1372"/>
      <c r="H29" s="1372"/>
      <c r="I29" s="954"/>
      <c r="J29" s="954"/>
      <c r="K29" s="954"/>
      <c r="L29" s="954"/>
      <c r="M29" s="954"/>
      <c r="N29" s="954"/>
      <c r="O29" s="954"/>
      <c r="P29" s="954"/>
      <c r="Q29" s="954"/>
      <c r="R29" s="954"/>
    </row>
    <row r="30" spans="1:18" s="958" customFormat="1" ht="15" customHeight="1">
      <c r="A30" s="987"/>
      <c r="B30" s="1372" t="s">
        <v>282</v>
      </c>
      <c r="C30" s="1372"/>
      <c r="D30" s="1372"/>
      <c r="E30" s="1372"/>
      <c r="F30" s="1372"/>
      <c r="G30" s="1372"/>
      <c r="H30" s="1372"/>
      <c r="I30" s="954"/>
      <c r="J30" s="954"/>
      <c r="K30" s="954"/>
      <c r="L30" s="954"/>
      <c r="M30" s="954"/>
      <c r="N30" s="954"/>
      <c r="O30" s="954"/>
      <c r="P30" s="954"/>
      <c r="Q30" s="954"/>
      <c r="R30" s="954"/>
    </row>
    <row r="31" spans="1:18" s="958" customFormat="1" ht="15" customHeight="1">
      <c r="A31" s="987"/>
      <c r="B31" s="1372" t="s">
        <v>388</v>
      </c>
      <c r="C31" s="1372"/>
      <c r="D31" s="1372"/>
      <c r="E31" s="1372"/>
      <c r="F31" s="1372"/>
      <c r="G31" s="1372"/>
      <c r="H31" s="1372"/>
      <c r="I31" s="954"/>
      <c r="J31" s="954"/>
      <c r="K31" s="954"/>
      <c r="L31" s="954"/>
      <c r="M31" s="954"/>
      <c r="N31" s="954"/>
      <c r="O31" s="954"/>
      <c r="P31" s="954"/>
      <c r="Q31" s="954"/>
      <c r="R31" s="954"/>
    </row>
    <row r="32" spans="1:18" s="958" customFormat="1" ht="15" customHeight="1">
      <c r="A32" s="987"/>
      <c r="B32" s="954" t="s">
        <v>283</v>
      </c>
      <c r="C32" s="954"/>
      <c r="D32" s="954"/>
      <c r="E32" s="954"/>
      <c r="F32" s="954"/>
      <c r="G32" s="954"/>
      <c r="H32" s="954"/>
      <c r="I32" s="954"/>
      <c r="J32" s="954"/>
      <c r="K32" s="954"/>
      <c r="L32" s="954"/>
      <c r="M32" s="954"/>
      <c r="N32" s="954"/>
      <c r="O32" s="954"/>
      <c r="P32" s="954"/>
      <c r="Q32" s="954"/>
      <c r="R32" s="954"/>
    </row>
  </sheetData>
  <sheetProtection selectLockedCells="1"/>
  <mergeCells count="13">
    <mergeCell ref="A5:A6"/>
    <mergeCell ref="B5:D5"/>
    <mergeCell ref="E5:E6"/>
    <mergeCell ref="F5:F6"/>
    <mergeCell ref="G5:G6"/>
    <mergeCell ref="B31:H31"/>
    <mergeCell ref="I5:M5"/>
    <mergeCell ref="B8:H8"/>
    <mergeCell ref="I8:M8"/>
    <mergeCell ref="B28:H28"/>
    <mergeCell ref="B29:H29"/>
    <mergeCell ref="B30:H30"/>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2010 nach Bundesländern</oddHeader>
    <oddFooter>&amp;CStatistische Ämter der Länder – Indikatoren und Kennzahlen, UGRdL 2018</oddFooter>
  </headerFooter>
  <colBreaks count="1" manualBreakCount="1">
    <brk id="8" max="1048575"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2"/>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9.54296875" style="1030" customWidth="1"/>
    <col min="2" max="13" width="13.54296875" style="1030" customWidth="1"/>
    <col min="14" max="16384" width="11.453125" style="874"/>
  </cols>
  <sheetData>
    <row r="1" spans="1:13" ht="12.75" customHeight="1">
      <c r="A1" s="1039" t="s">
        <v>263</v>
      </c>
    </row>
    <row r="3" spans="1:13" ht="12.75" customHeight="1">
      <c r="A3" s="800" t="s">
        <v>152</v>
      </c>
      <c r="B3" s="800" t="s">
        <v>997</v>
      </c>
      <c r="C3" s="800"/>
      <c r="D3" s="800"/>
      <c r="E3" s="800"/>
      <c r="F3" s="800"/>
      <c r="G3" s="800"/>
      <c r="H3" s="800"/>
      <c r="I3" s="800"/>
      <c r="J3" s="800"/>
    </row>
    <row r="4" spans="1:13" ht="12.75" customHeight="1">
      <c r="A4" s="800"/>
      <c r="B4" s="800"/>
      <c r="C4" s="800"/>
      <c r="D4" s="800"/>
      <c r="E4" s="800"/>
      <c r="F4" s="802"/>
      <c r="G4" s="803"/>
      <c r="H4" s="803"/>
      <c r="I4" s="803"/>
      <c r="J4" s="800"/>
    </row>
    <row r="5" spans="1:13" s="1030" customFormat="1" ht="20.25" customHeight="1">
      <c r="A5" s="1325" t="s">
        <v>327</v>
      </c>
      <c r="B5" s="1438" t="s">
        <v>682</v>
      </c>
      <c r="C5" s="1439"/>
      <c r="D5" s="1439"/>
      <c r="E5" s="1440" t="s">
        <v>442</v>
      </c>
      <c r="F5" s="1440" t="s">
        <v>683</v>
      </c>
      <c r="G5" s="1440" t="s">
        <v>443</v>
      </c>
      <c r="H5" s="1440" t="s">
        <v>684</v>
      </c>
      <c r="I5" s="1438" t="s">
        <v>685</v>
      </c>
      <c r="J5" s="1439"/>
      <c r="K5" s="1439"/>
      <c r="L5" s="1439"/>
      <c r="M5" s="1439"/>
    </row>
    <row r="6" spans="1:13" s="1030" customFormat="1" ht="58.5" customHeight="1">
      <c r="A6" s="1326"/>
      <c r="B6" s="1040" t="s">
        <v>444</v>
      </c>
      <c r="C6" s="1032" t="s">
        <v>445</v>
      </c>
      <c r="D6" s="1032" t="s">
        <v>452</v>
      </c>
      <c r="E6" s="1441"/>
      <c r="F6" s="1441"/>
      <c r="G6" s="1441"/>
      <c r="H6" s="1441"/>
      <c r="I6" s="1032" t="s">
        <v>444</v>
      </c>
      <c r="J6" s="1032" t="s">
        <v>702</v>
      </c>
      <c r="K6" s="1032" t="s">
        <v>452</v>
      </c>
      <c r="L6" s="1032" t="s">
        <v>453</v>
      </c>
      <c r="M6" s="1032" t="s">
        <v>686</v>
      </c>
    </row>
    <row r="7" spans="1:13" ht="7" customHeight="1">
      <c r="A7" s="800"/>
      <c r="B7" s="800"/>
      <c r="C7" s="800"/>
      <c r="D7" s="800"/>
      <c r="E7" s="800"/>
      <c r="F7" s="802"/>
      <c r="G7" s="803"/>
      <c r="H7" s="803"/>
      <c r="I7" s="803"/>
      <c r="J7" s="800"/>
    </row>
    <row r="8" spans="1:13" ht="15">
      <c r="A8" s="800"/>
      <c r="B8" s="1377" t="s">
        <v>455</v>
      </c>
      <c r="C8" s="1377"/>
      <c r="D8" s="1377"/>
      <c r="E8" s="1377"/>
      <c r="F8" s="1377"/>
      <c r="G8" s="1377"/>
      <c r="H8" s="1377"/>
      <c r="I8" s="1377" t="s">
        <v>455</v>
      </c>
      <c r="J8" s="1377"/>
      <c r="K8" s="1377"/>
      <c r="L8" s="1377"/>
      <c r="M8" s="1377"/>
    </row>
    <row r="9" spans="1:13" ht="7" customHeight="1">
      <c r="A9" s="803"/>
      <c r="C9" s="806"/>
      <c r="D9" s="806"/>
      <c r="E9" s="806"/>
      <c r="F9" s="806"/>
      <c r="G9" s="806"/>
      <c r="H9" s="806"/>
      <c r="I9" s="806"/>
      <c r="J9" s="806"/>
    </row>
    <row r="10" spans="1:13" ht="12.75" customHeight="1">
      <c r="A10" s="809" t="s">
        <v>328</v>
      </c>
      <c r="B10" s="1043">
        <v>5254.2375318118893</v>
      </c>
      <c r="C10" s="1043">
        <v>4081.5915318118891</v>
      </c>
      <c r="D10" s="1043">
        <v>1172.646</v>
      </c>
      <c r="E10" s="1042">
        <v>-6</v>
      </c>
      <c r="F10" s="1043">
        <v>5248.2375318118893</v>
      </c>
      <c r="G10" s="1042">
        <v>-3.2436971048872474</v>
      </c>
      <c r="H10" s="1042">
        <v>0</v>
      </c>
      <c r="I10" s="1043">
        <v>5244.993834707001</v>
      </c>
      <c r="J10" s="1043">
        <v>3880.9272863944361</v>
      </c>
      <c r="K10" s="1043">
        <v>1172.646</v>
      </c>
      <c r="L10" s="1043">
        <v>77.355999999999995</v>
      </c>
      <c r="M10" s="1043">
        <v>114.06454831256561</v>
      </c>
    </row>
    <row r="11" spans="1:13" ht="12.75" customHeight="1">
      <c r="A11" s="809" t="s">
        <v>329</v>
      </c>
      <c r="B11" s="1043">
        <v>4382.8694480748254</v>
      </c>
      <c r="C11" s="1043">
        <v>3528.820448074825</v>
      </c>
      <c r="D11" s="1043">
        <v>854.04899999999998</v>
      </c>
      <c r="E11" s="1042">
        <v>5.5369999999999999</v>
      </c>
      <c r="F11" s="1043">
        <v>4388.4064480748248</v>
      </c>
      <c r="G11" s="1042">
        <v>-36.567192541600868</v>
      </c>
      <c r="H11" s="1042">
        <v>0</v>
      </c>
      <c r="I11" s="1043">
        <v>4351.8392555332239</v>
      </c>
      <c r="J11" s="1043">
        <v>3217.5559836231246</v>
      </c>
      <c r="K11" s="1043">
        <v>854.04899999999998</v>
      </c>
      <c r="L11" s="1043">
        <v>100.045</v>
      </c>
      <c r="M11" s="1043">
        <v>180.18927191009931</v>
      </c>
    </row>
    <row r="12" spans="1:13" ht="12.75" customHeight="1">
      <c r="A12" s="809" t="s">
        <v>330</v>
      </c>
      <c r="B12" s="1043">
        <v>548.10011154298513</v>
      </c>
      <c r="C12" s="1043">
        <v>537.64611154298507</v>
      </c>
      <c r="D12" s="1043">
        <v>10.454000000000001</v>
      </c>
      <c r="E12" s="1042">
        <v>-3.7090000000000001</v>
      </c>
      <c r="F12" s="1043">
        <v>544.39111154298507</v>
      </c>
      <c r="G12" s="1042">
        <v>6.7776804536094408</v>
      </c>
      <c r="H12" s="1042">
        <v>0</v>
      </c>
      <c r="I12" s="1043">
        <v>551.16879199659468</v>
      </c>
      <c r="J12" s="1043">
        <v>518.70987971084321</v>
      </c>
      <c r="K12" s="1043">
        <v>10.454000000000001</v>
      </c>
      <c r="L12" s="1043">
        <v>9.3770000000000007</v>
      </c>
      <c r="M12" s="1043">
        <v>12.627912285751353</v>
      </c>
    </row>
    <row r="13" spans="1:13" ht="12.75" customHeight="1">
      <c r="A13" s="809" t="s">
        <v>331</v>
      </c>
      <c r="B13" s="1043">
        <v>667.00978701079009</v>
      </c>
      <c r="C13" s="1043">
        <v>642.5717870107901</v>
      </c>
      <c r="D13" s="1043">
        <v>24.437999999999999</v>
      </c>
      <c r="E13" s="1042">
        <v>-0.28100000000000003</v>
      </c>
      <c r="F13" s="1043">
        <v>666.72878701079003</v>
      </c>
      <c r="G13" s="1042">
        <v>-10.177696521558689</v>
      </c>
      <c r="H13" s="1042">
        <v>0</v>
      </c>
      <c r="I13" s="1043">
        <v>656.55109048923123</v>
      </c>
      <c r="J13" s="1043">
        <v>511.45516872159288</v>
      </c>
      <c r="K13" s="1043">
        <v>24.437999999999999</v>
      </c>
      <c r="L13" s="1043">
        <v>11.226000000000001</v>
      </c>
      <c r="M13" s="1043">
        <v>109.43192176763846</v>
      </c>
    </row>
    <row r="14" spans="1:13" ht="12.75" customHeight="1">
      <c r="A14" s="809" t="s">
        <v>332</v>
      </c>
      <c r="B14" s="1043">
        <v>1116.989</v>
      </c>
      <c r="C14" s="1043">
        <v>1105.4259999999999</v>
      </c>
      <c r="D14" s="1043">
        <v>11.563000000000001</v>
      </c>
      <c r="E14" s="1042">
        <v>25.475000000000001</v>
      </c>
      <c r="F14" s="1043">
        <v>1142.4639999999999</v>
      </c>
      <c r="G14" s="1042">
        <v>0.60299999999999998</v>
      </c>
      <c r="H14" s="1042">
        <v>0</v>
      </c>
      <c r="I14" s="1043">
        <v>1143.067</v>
      </c>
      <c r="J14" s="1043">
        <v>1124.6020000000001</v>
      </c>
      <c r="K14" s="1043">
        <v>11.563000000000001</v>
      </c>
      <c r="L14" s="1043">
        <v>1.641</v>
      </c>
      <c r="M14" s="1043">
        <v>5.2610000000000001</v>
      </c>
    </row>
    <row r="15" spans="1:13" ht="12.75" customHeight="1">
      <c r="A15" s="809" t="s">
        <v>333</v>
      </c>
      <c r="B15" s="1043">
        <v>546.65814826827091</v>
      </c>
      <c r="C15" s="1043">
        <v>508.44814826827087</v>
      </c>
      <c r="D15" s="1043">
        <v>38.21</v>
      </c>
      <c r="E15" s="1042">
        <v>-10.010999999999999</v>
      </c>
      <c r="F15" s="1043">
        <v>536.64714826827094</v>
      </c>
      <c r="G15" s="1042">
        <v>3.0944375810112459</v>
      </c>
      <c r="H15" s="1042">
        <v>0</v>
      </c>
      <c r="I15" s="1043">
        <v>539.74158584928216</v>
      </c>
      <c r="J15" s="1043">
        <v>486.89747906474946</v>
      </c>
      <c r="K15" s="1043">
        <v>38.21</v>
      </c>
      <c r="L15" s="1043">
        <v>4.8419999999999996</v>
      </c>
      <c r="M15" s="1043">
        <v>9.792106784532745</v>
      </c>
    </row>
    <row r="16" spans="1:13" ht="12.75" customHeight="1">
      <c r="A16" s="809" t="s">
        <v>334</v>
      </c>
      <c r="B16" s="1043">
        <v>1702.1181248281391</v>
      </c>
      <c r="C16" s="1043">
        <v>1088.650124828139</v>
      </c>
      <c r="D16" s="1043">
        <v>613.46799999999996</v>
      </c>
      <c r="E16" s="1042">
        <v>10.137</v>
      </c>
      <c r="F16" s="1043">
        <v>1712.2551248281391</v>
      </c>
      <c r="G16" s="1042">
        <v>-1.0110524686149838</v>
      </c>
      <c r="H16" s="1042">
        <v>0</v>
      </c>
      <c r="I16" s="1043">
        <v>1711.2440723595241</v>
      </c>
      <c r="J16" s="1043">
        <v>1011.8257149646504</v>
      </c>
      <c r="K16" s="1043">
        <v>613.46799999999996</v>
      </c>
      <c r="L16" s="1043">
        <v>0.65800000000000003</v>
      </c>
      <c r="M16" s="1043">
        <v>85.292357394873889</v>
      </c>
    </row>
    <row r="17" spans="1:18" ht="12.75" customHeight="1">
      <c r="A17" s="809" t="s">
        <v>335</v>
      </c>
      <c r="B17" s="1043">
        <v>164.45240597536932</v>
      </c>
      <c r="C17" s="1043">
        <v>145.71140597536933</v>
      </c>
      <c r="D17" s="1043">
        <v>18.741</v>
      </c>
      <c r="E17" s="1042">
        <v>5.7000000000000002E-2</v>
      </c>
      <c r="F17" s="1043">
        <v>164.50940597536933</v>
      </c>
      <c r="G17" s="1042">
        <v>-6.7186506138645337</v>
      </c>
      <c r="H17" s="1042">
        <v>0</v>
      </c>
      <c r="I17" s="1043">
        <v>157.79075536150481</v>
      </c>
      <c r="J17" s="1043">
        <v>110.67781929715866</v>
      </c>
      <c r="K17" s="1043">
        <v>18.741</v>
      </c>
      <c r="L17" s="1043">
        <v>6.3680000000000003</v>
      </c>
      <c r="M17" s="1043">
        <v>22.003936064346117</v>
      </c>
    </row>
    <row r="18" spans="1:18" ht="12.75" customHeight="1">
      <c r="A18" s="809" t="s">
        <v>336</v>
      </c>
      <c r="B18" s="1043">
        <v>3122.8968593758946</v>
      </c>
      <c r="C18" s="1043">
        <v>2998.9508593758947</v>
      </c>
      <c r="D18" s="1043">
        <v>123.946</v>
      </c>
      <c r="E18" s="1042">
        <v>-26.914000000000001</v>
      </c>
      <c r="F18" s="1043">
        <v>3095.9828593758939</v>
      </c>
      <c r="G18" s="1042">
        <v>-54.32896160310495</v>
      </c>
      <c r="H18" s="1042">
        <v>0</v>
      </c>
      <c r="I18" s="1043">
        <v>3041.6538977727892</v>
      </c>
      <c r="J18" s="1043">
        <v>2630.9741699145839</v>
      </c>
      <c r="K18" s="1043">
        <v>123.946</v>
      </c>
      <c r="L18" s="1043">
        <v>30.937000000000001</v>
      </c>
      <c r="M18" s="1043">
        <v>255.79672785820551</v>
      </c>
    </row>
    <row r="19" spans="1:18" ht="12.75" customHeight="1">
      <c r="A19" s="809" t="s">
        <v>337</v>
      </c>
      <c r="B19" s="1043">
        <v>6416.026086326413</v>
      </c>
      <c r="C19" s="1043">
        <v>5319.5640863264125</v>
      </c>
      <c r="D19" s="1043">
        <v>1096.462</v>
      </c>
      <c r="E19" s="1042">
        <v>-15.148</v>
      </c>
      <c r="F19" s="1043">
        <v>6400.8780863264128</v>
      </c>
      <c r="G19" s="1042">
        <v>-37.896977369765509</v>
      </c>
      <c r="H19" s="1042">
        <v>0</v>
      </c>
      <c r="I19" s="1043">
        <v>6362.9811089566483</v>
      </c>
      <c r="J19" s="1043">
        <v>4611.2955741371907</v>
      </c>
      <c r="K19" s="1043">
        <v>1096.462</v>
      </c>
      <c r="L19" s="1043">
        <v>97.834000000000003</v>
      </c>
      <c r="M19" s="1043">
        <v>557.38953481945759</v>
      </c>
    </row>
    <row r="20" spans="1:18" ht="12.75" customHeight="1">
      <c r="A20" s="809" t="s">
        <v>338</v>
      </c>
      <c r="B20" s="1043">
        <v>2257.4536794512524</v>
      </c>
      <c r="C20" s="1043">
        <v>1944.0696794512523</v>
      </c>
      <c r="D20" s="1043">
        <v>313.38400000000001</v>
      </c>
      <c r="E20" s="1042">
        <v>1.29</v>
      </c>
      <c r="F20" s="1043">
        <v>2258.7436794512523</v>
      </c>
      <c r="G20" s="1042">
        <v>16.499029797021645</v>
      </c>
      <c r="H20" s="1042">
        <v>0</v>
      </c>
      <c r="I20" s="1043">
        <v>2275.242709248274</v>
      </c>
      <c r="J20" s="1043">
        <v>1865.766200371804</v>
      </c>
      <c r="K20" s="1043">
        <v>313.38400000000001</v>
      </c>
      <c r="L20" s="1043">
        <v>22.556000000000001</v>
      </c>
      <c r="M20" s="1043">
        <v>73.536508876470265</v>
      </c>
    </row>
    <row r="21" spans="1:18" ht="12.75" customHeight="1">
      <c r="A21" s="809" t="s">
        <v>339</v>
      </c>
      <c r="B21" s="1043">
        <v>329.67920355878113</v>
      </c>
      <c r="C21" s="1043">
        <v>205.06320355878117</v>
      </c>
      <c r="D21" s="1043">
        <v>124.61599999999997</v>
      </c>
      <c r="E21" s="1042">
        <v>-1.0209999999999999</v>
      </c>
      <c r="F21" s="1043">
        <v>328.65820355878105</v>
      </c>
      <c r="G21" s="1042">
        <v>0.49742077346704239</v>
      </c>
      <c r="H21" s="1042">
        <v>0</v>
      </c>
      <c r="I21" s="1043">
        <v>329.15562433224812</v>
      </c>
      <c r="J21" s="1043">
        <v>166.71302346248081</v>
      </c>
      <c r="K21" s="1043">
        <v>124.61599999999997</v>
      </c>
      <c r="L21" s="1043">
        <v>7.158999999999998</v>
      </c>
      <c r="M21" s="1043">
        <v>30.667600869767355</v>
      </c>
    </row>
    <row r="22" spans="1:18" ht="12.75" customHeight="1">
      <c r="A22" s="809" t="s">
        <v>340</v>
      </c>
      <c r="B22" s="1043">
        <v>827.81820872563969</v>
      </c>
      <c r="C22" s="1043">
        <v>597.77620872563978</v>
      </c>
      <c r="D22" s="1043">
        <v>230.042</v>
      </c>
      <c r="E22" s="1042">
        <v>-52.536000000000016</v>
      </c>
      <c r="F22" s="1043">
        <v>775.28220872563975</v>
      </c>
      <c r="G22" s="1042">
        <v>-3.3668644826639773</v>
      </c>
      <c r="H22" s="1042">
        <v>0</v>
      </c>
      <c r="I22" s="1043">
        <v>771.91534424297583</v>
      </c>
      <c r="J22" s="1043">
        <v>445.61241997545301</v>
      </c>
      <c r="K22" s="1043">
        <v>230.042</v>
      </c>
      <c r="L22" s="1043">
        <v>25.695</v>
      </c>
      <c r="M22" s="1043">
        <v>70.566000000000003</v>
      </c>
    </row>
    <row r="23" spans="1:18" ht="12.75" customHeight="1">
      <c r="A23" s="809" t="s">
        <v>341</v>
      </c>
      <c r="B23" s="1043">
        <v>455.75519807593639</v>
      </c>
      <c r="C23" s="1043">
        <v>398.2091980759364</v>
      </c>
      <c r="D23" s="1043">
        <v>57.545999999999999</v>
      </c>
      <c r="E23" s="1042">
        <v>59.571000000000005</v>
      </c>
      <c r="F23" s="1043">
        <v>515.3261980759363</v>
      </c>
      <c r="G23" s="1042">
        <v>-16.860860948715569</v>
      </c>
      <c r="H23" s="1042">
        <v>0</v>
      </c>
      <c r="I23" s="1043">
        <v>498.46533712722078</v>
      </c>
      <c r="J23" s="1043">
        <v>365.63381152069809</v>
      </c>
      <c r="K23" s="1043">
        <v>57.545999999999999</v>
      </c>
      <c r="L23" s="1043">
        <v>15.571</v>
      </c>
      <c r="M23" s="1043">
        <v>59.714525606522692</v>
      </c>
    </row>
    <row r="24" spans="1:18" ht="12.75" customHeight="1">
      <c r="A24" s="809" t="s">
        <v>342</v>
      </c>
      <c r="B24" s="1043">
        <v>2588.7015285861462</v>
      </c>
      <c r="C24" s="1043">
        <v>2555.3905285861465</v>
      </c>
      <c r="D24" s="1043">
        <v>33.311000000000007</v>
      </c>
      <c r="E24" s="1042">
        <v>9.9163400000000106</v>
      </c>
      <c r="F24" s="1043">
        <v>2598.6178685861464</v>
      </c>
      <c r="G24" s="1042">
        <v>-16.232738011117156</v>
      </c>
      <c r="H24" s="1042">
        <v>0</v>
      </c>
      <c r="I24" s="1043">
        <v>2582.3851305750286</v>
      </c>
      <c r="J24" s="1043">
        <v>2517.3996891648976</v>
      </c>
      <c r="K24" s="1043">
        <v>33.311000000000007</v>
      </c>
      <c r="L24" s="1043">
        <v>9.6839999999999904</v>
      </c>
      <c r="M24" s="1043">
        <v>21.990441410131378</v>
      </c>
    </row>
    <row r="25" spans="1:18" ht="12.75" customHeight="1">
      <c r="A25" s="809" t="s">
        <v>343</v>
      </c>
      <c r="B25" s="1043">
        <v>275.03693436362266</v>
      </c>
      <c r="C25" s="1043">
        <v>184.64793436362268</v>
      </c>
      <c r="D25" s="1043">
        <v>90.388999999999996</v>
      </c>
      <c r="E25" s="1042">
        <v>0.13500000000000728</v>
      </c>
      <c r="F25" s="1043">
        <v>275.17193436362271</v>
      </c>
      <c r="G25" s="1042">
        <v>-3.6757562427813029</v>
      </c>
      <c r="H25" s="1042">
        <v>0</v>
      </c>
      <c r="I25" s="1043">
        <v>271.49617812084136</v>
      </c>
      <c r="J25" s="1043">
        <v>149.60935157634304</v>
      </c>
      <c r="K25" s="1043">
        <v>90.388999999999996</v>
      </c>
      <c r="L25" s="1043">
        <v>20.606999999999999</v>
      </c>
      <c r="M25" s="1043">
        <v>10.890826544498376</v>
      </c>
    </row>
    <row r="26" spans="1:18" ht="20.25" customHeight="1">
      <c r="A26" s="809" t="s">
        <v>410</v>
      </c>
      <c r="B26" s="1043">
        <v>30655.802255975956</v>
      </c>
      <c r="C26" s="1043">
        <v>25842.537255975956</v>
      </c>
      <c r="D26" s="1043">
        <v>4813.2650000000003</v>
      </c>
      <c r="E26" s="1042">
        <v>-3.5016600000000007</v>
      </c>
      <c r="F26" s="1043">
        <v>30652.300595975958</v>
      </c>
      <c r="G26" s="1042">
        <v>-162.60887930356537</v>
      </c>
      <c r="H26" s="1042">
        <v>0</v>
      </c>
      <c r="I26" s="1043">
        <v>30489.691716672387</v>
      </c>
      <c r="J26" s="1043">
        <v>23615.655571900003</v>
      </c>
      <c r="K26" s="1043">
        <v>4813.2650000000003</v>
      </c>
      <c r="L26" s="1043">
        <v>441.55599999999993</v>
      </c>
      <c r="M26" s="1043">
        <v>1619.2152205048606</v>
      </c>
    </row>
    <row r="27" spans="1:18" ht="12.75" customHeight="1">
      <c r="A27" s="822"/>
      <c r="B27" s="827"/>
      <c r="C27" s="810"/>
      <c r="D27" s="810"/>
      <c r="E27" s="810"/>
      <c r="F27" s="810"/>
      <c r="G27" s="810"/>
      <c r="H27" s="810"/>
      <c r="I27" s="810"/>
      <c r="J27" s="810"/>
      <c r="K27" s="810"/>
      <c r="L27" s="810"/>
    </row>
    <row r="28" spans="1:18" s="958" customFormat="1" ht="55" customHeight="1">
      <c r="A28" s="987"/>
      <c r="B28" s="1372" t="s">
        <v>1229</v>
      </c>
      <c r="C28" s="1372"/>
      <c r="D28" s="1372"/>
      <c r="E28" s="1372"/>
      <c r="F28" s="1372"/>
      <c r="G28" s="1372"/>
      <c r="H28" s="1372"/>
      <c r="I28" s="954"/>
      <c r="J28" s="954"/>
      <c r="K28" s="954"/>
      <c r="L28" s="954"/>
      <c r="M28" s="954"/>
      <c r="N28" s="954"/>
      <c r="O28" s="954"/>
      <c r="P28" s="954"/>
      <c r="Q28" s="954"/>
      <c r="R28" s="954"/>
    </row>
    <row r="29" spans="1:18" s="958" customFormat="1" ht="15" customHeight="1">
      <c r="A29" s="987"/>
      <c r="B29" s="1372" t="s">
        <v>454</v>
      </c>
      <c r="C29" s="1372"/>
      <c r="D29" s="1372"/>
      <c r="E29" s="1372"/>
      <c r="F29" s="1372"/>
      <c r="G29" s="1372"/>
      <c r="H29" s="1372"/>
      <c r="I29" s="954"/>
      <c r="J29" s="954"/>
      <c r="K29" s="954"/>
      <c r="L29" s="954"/>
      <c r="M29" s="954"/>
      <c r="N29" s="954"/>
      <c r="O29" s="954"/>
      <c r="P29" s="954"/>
      <c r="Q29" s="954"/>
      <c r="R29" s="954"/>
    </row>
    <row r="30" spans="1:18" s="958" customFormat="1" ht="15" customHeight="1">
      <c r="A30" s="987"/>
      <c r="B30" s="1372" t="s">
        <v>282</v>
      </c>
      <c r="C30" s="1372"/>
      <c r="D30" s="1372"/>
      <c r="E30" s="1372"/>
      <c r="F30" s="1372"/>
      <c r="G30" s="1372"/>
      <c r="H30" s="1372"/>
      <c r="I30" s="954"/>
      <c r="J30" s="954"/>
      <c r="K30" s="954"/>
      <c r="L30" s="954"/>
      <c r="M30" s="954"/>
      <c r="N30" s="954"/>
      <c r="O30" s="954"/>
      <c r="P30" s="954"/>
      <c r="Q30" s="954"/>
      <c r="R30" s="954"/>
    </row>
    <row r="31" spans="1:18" s="958" customFormat="1" ht="15" customHeight="1">
      <c r="A31" s="987"/>
      <c r="B31" s="1372" t="s">
        <v>388</v>
      </c>
      <c r="C31" s="1372"/>
      <c r="D31" s="1372"/>
      <c r="E31" s="1372"/>
      <c r="F31" s="1372"/>
      <c r="G31" s="1372"/>
      <c r="H31" s="1372"/>
      <c r="I31" s="954"/>
      <c r="J31" s="954"/>
      <c r="K31" s="954"/>
      <c r="L31" s="954"/>
      <c r="M31" s="954"/>
      <c r="N31" s="954"/>
      <c r="O31" s="954"/>
      <c r="P31" s="954"/>
      <c r="Q31" s="954"/>
      <c r="R31" s="954"/>
    </row>
    <row r="32" spans="1:18" s="958" customFormat="1" ht="15" customHeight="1">
      <c r="A32" s="987"/>
      <c r="B32" s="954" t="s">
        <v>283</v>
      </c>
      <c r="C32" s="954"/>
      <c r="D32" s="954"/>
      <c r="E32" s="954"/>
      <c r="F32" s="954"/>
      <c r="G32" s="954"/>
      <c r="H32" s="954"/>
      <c r="I32" s="954"/>
      <c r="J32" s="954"/>
      <c r="K32" s="954"/>
      <c r="L32" s="954"/>
      <c r="M32" s="954"/>
      <c r="N32" s="954"/>
      <c r="O32" s="954"/>
      <c r="P32" s="954"/>
      <c r="Q32" s="954"/>
      <c r="R32" s="954"/>
    </row>
  </sheetData>
  <sheetProtection selectLockedCells="1"/>
  <mergeCells count="13">
    <mergeCell ref="A5:A6"/>
    <mergeCell ref="B5:D5"/>
    <mergeCell ref="E5:E6"/>
    <mergeCell ref="F5:F6"/>
    <mergeCell ref="G5:G6"/>
    <mergeCell ref="B31:H31"/>
    <mergeCell ref="I5:M5"/>
    <mergeCell ref="B8:H8"/>
    <mergeCell ref="I8:M8"/>
    <mergeCell ref="B28:H28"/>
    <mergeCell ref="B29:H29"/>
    <mergeCell ref="B30:H30"/>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2013 nach Bundesländern</oddHeader>
    <oddFooter>&amp;CStatistische Ämter der Länder – Indikatoren und Kennzahlen, UGRdL 2018</oddFooter>
  </headerFooter>
  <colBreaks count="1" manualBreakCount="1">
    <brk id="8"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88"/>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ColWidth="11.453125" defaultRowHeight="12.75" customHeight="1"/>
  <cols>
    <col min="1" max="1" width="26.453125" style="1030" customWidth="1"/>
    <col min="2" max="4" width="14.54296875" style="1030" customWidth="1"/>
    <col min="5" max="8" width="14.54296875" style="874" customWidth="1"/>
    <col min="9" max="16384" width="11.453125" style="874"/>
  </cols>
  <sheetData>
    <row r="1" spans="1:8" ht="12.75" customHeight="1">
      <c r="A1" s="1039" t="s">
        <v>263</v>
      </c>
    </row>
    <row r="3" spans="1:8" ht="12.75" customHeight="1">
      <c r="A3" s="800" t="s">
        <v>154</v>
      </c>
      <c r="B3" s="800" t="s">
        <v>998</v>
      </c>
      <c r="C3" s="800"/>
      <c r="D3" s="800"/>
    </row>
    <row r="4" spans="1:8" ht="12.75" customHeight="1">
      <c r="A4" s="800"/>
      <c r="B4" s="800"/>
      <c r="C4" s="800"/>
      <c r="D4" s="800"/>
    </row>
    <row r="5" spans="1:8" ht="17.25" customHeight="1">
      <c r="A5" s="1031" t="s">
        <v>327</v>
      </c>
      <c r="B5" s="1026" t="s">
        <v>129</v>
      </c>
      <c r="C5" s="1026">
        <v>1998</v>
      </c>
      <c r="D5" s="1026">
        <v>2001</v>
      </c>
      <c r="E5" s="1026">
        <v>2004</v>
      </c>
      <c r="F5" s="1026">
        <v>2007</v>
      </c>
      <c r="G5" s="1026">
        <v>2010</v>
      </c>
      <c r="H5" s="1026">
        <v>2013</v>
      </c>
    </row>
    <row r="6" spans="1:8" ht="12.75" customHeight="1">
      <c r="A6" s="800"/>
      <c r="B6" s="800"/>
      <c r="C6" s="800"/>
      <c r="D6" s="800"/>
    </row>
    <row r="7" spans="1:8" ht="15">
      <c r="A7" s="800"/>
      <c r="B7" s="1377" t="s">
        <v>455</v>
      </c>
      <c r="C7" s="1377"/>
      <c r="D7" s="1377"/>
      <c r="E7" s="1377"/>
      <c r="F7" s="1377"/>
      <c r="G7" s="1377"/>
      <c r="H7" s="1377"/>
    </row>
    <row r="8" spans="1:8" ht="12.75" customHeight="1">
      <c r="A8" s="803"/>
      <c r="C8" s="806"/>
      <c r="D8" s="806"/>
    </row>
    <row r="9" spans="1:8" ht="12.75" customHeight="1">
      <c r="A9" s="809" t="s">
        <v>328</v>
      </c>
      <c r="B9" s="1007">
        <v>8292.5198627008158</v>
      </c>
      <c r="C9" s="1007">
        <v>6682.2126883449664</v>
      </c>
      <c r="D9" s="1007">
        <v>6930.6760096988091</v>
      </c>
      <c r="E9" s="1007">
        <v>6152.0185147954444</v>
      </c>
      <c r="F9" s="1007">
        <v>6043.2004719288543</v>
      </c>
      <c r="G9" s="1007">
        <v>5758.753529800244</v>
      </c>
      <c r="H9" s="1007">
        <v>5254.2375318118893</v>
      </c>
    </row>
    <row r="10" spans="1:8" ht="12.75" customHeight="1">
      <c r="A10" s="809" t="s">
        <v>329</v>
      </c>
      <c r="B10" s="1007">
        <v>5814.9958219601613</v>
      </c>
      <c r="C10" s="1007">
        <v>5458.924380871822</v>
      </c>
      <c r="D10" s="1007">
        <v>5332.7078555588196</v>
      </c>
      <c r="E10" s="1007">
        <v>4884.6021210548515</v>
      </c>
      <c r="F10" s="1007">
        <v>5123.5161542906753</v>
      </c>
      <c r="G10" s="1007">
        <v>5412.9564355249677</v>
      </c>
      <c r="H10" s="1007">
        <v>4382.8694480748254</v>
      </c>
    </row>
    <row r="11" spans="1:8" ht="12.75" customHeight="1">
      <c r="A11" s="809" t="s">
        <v>330</v>
      </c>
      <c r="B11" s="1007">
        <v>1424.2590576504037</v>
      </c>
      <c r="C11" s="1007">
        <v>1155.8221265426187</v>
      </c>
      <c r="D11" s="1007">
        <v>1025.8921895948533</v>
      </c>
      <c r="E11" s="1007">
        <v>627.0190089078045</v>
      </c>
      <c r="F11" s="1007">
        <v>581.03692653314761</v>
      </c>
      <c r="G11" s="1007">
        <v>539.20316190088749</v>
      </c>
      <c r="H11" s="1007">
        <v>548.10011154298513</v>
      </c>
    </row>
    <row r="12" spans="1:8" ht="12.75" customHeight="1">
      <c r="A12" s="809" t="s">
        <v>331</v>
      </c>
      <c r="B12" s="1007">
        <v>842.35084319414148</v>
      </c>
      <c r="C12" s="1007">
        <v>812.68505921806138</v>
      </c>
      <c r="D12" s="1007">
        <v>655.71054733437506</v>
      </c>
      <c r="E12" s="1007">
        <v>685.77746957315514</v>
      </c>
      <c r="F12" s="1007">
        <v>713.30775888488404</v>
      </c>
      <c r="G12" s="1007">
        <v>715.35343022250299</v>
      </c>
      <c r="H12" s="1007">
        <v>667.00978701079009</v>
      </c>
    </row>
    <row r="13" spans="1:8" ht="12.75" customHeight="1">
      <c r="A13" s="809" t="s">
        <v>332</v>
      </c>
      <c r="B13" s="1007">
        <v>1179.8248087710097</v>
      </c>
      <c r="C13" s="1007">
        <v>1155.3512398342277</v>
      </c>
      <c r="D13" s="1007">
        <v>1093.6070837554057</v>
      </c>
      <c r="E13" s="1007">
        <v>1082.2689670385816</v>
      </c>
      <c r="F13" s="1007">
        <v>1168.7907255536641</v>
      </c>
      <c r="G13" s="1007">
        <v>1209.5363015756898</v>
      </c>
      <c r="H13" s="1007">
        <v>1116.989</v>
      </c>
    </row>
    <row r="14" spans="1:8" ht="12.75" customHeight="1">
      <c r="A14" s="809" t="s">
        <v>333</v>
      </c>
      <c r="B14" s="1007">
        <v>646.48150758855002</v>
      </c>
      <c r="C14" s="1007">
        <v>945.24910760742159</v>
      </c>
      <c r="D14" s="1007">
        <v>751.5491075363617</v>
      </c>
      <c r="E14" s="1007">
        <v>601.13991269510393</v>
      </c>
      <c r="F14" s="1007">
        <v>588.09352095362601</v>
      </c>
      <c r="G14" s="1007">
        <v>587.11719989086032</v>
      </c>
      <c r="H14" s="1007">
        <v>546.65814826827091</v>
      </c>
    </row>
    <row r="15" spans="1:8" ht="12.75" customHeight="1">
      <c r="A15" s="809" t="s">
        <v>334</v>
      </c>
      <c r="B15" s="1007">
        <v>4684.7258058849739</v>
      </c>
      <c r="C15" s="1007">
        <v>5730.1810035588351</v>
      </c>
      <c r="D15" s="1007">
        <v>5637.9565642803082</v>
      </c>
      <c r="E15" s="1007">
        <v>5551.4210864366205</v>
      </c>
      <c r="F15" s="1007">
        <v>2588.8875953765132</v>
      </c>
      <c r="G15" s="1007">
        <v>5247.2924404501991</v>
      </c>
      <c r="H15" s="1007">
        <v>1702.1181248281391</v>
      </c>
    </row>
    <row r="16" spans="1:8" ht="12.75" customHeight="1">
      <c r="A16" s="809" t="s">
        <v>335</v>
      </c>
      <c r="B16" s="1007">
        <v>163.48265070919447</v>
      </c>
      <c r="C16" s="1007">
        <v>167.65675501093651</v>
      </c>
      <c r="D16" s="1007">
        <v>163.97772676718216</v>
      </c>
      <c r="E16" s="1007">
        <v>147.88657635580859</v>
      </c>
      <c r="F16" s="1007">
        <v>162.14460798976828</v>
      </c>
      <c r="G16" s="1007">
        <v>158.63140794407042</v>
      </c>
      <c r="H16" s="1007">
        <v>164.45240597536932</v>
      </c>
    </row>
    <row r="17" spans="1:8" ht="12.75" customHeight="1">
      <c r="A17" s="809" t="s">
        <v>336</v>
      </c>
      <c r="B17" s="1007">
        <v>5999.3525230613923</v>
      </c>
      <c r="C17" s="1007">
        <v>5631.379554664949</v>
      </c>
      <c r="D17" s="1007">
        <v>4902.2093750621034</v>
      </c>
      <c r="E17" s="1007">
        <v>3932.6126402919713</v>
      </c>
      <c r="F17" s="1007">
        <v>4266.2556956404223</v>
      </c>
      <c r="G17" s="1007">
        <v>4286.7289628907174</v>
      </c>
      <c r="H17" s="1007">
        <v>3122.8968593758946</v>
      </c>
    </row>
    <row r="18" spans="1:8" ht="12.75" customHeight="1">
      <c r="A18" s="809" t="s">
        <v>337</v>
      </c>
      <c r="B18" s="1007">
        <v>9207.1170674493169</v>
      </c>
      <c r="C18" s="1007">
        <v>9160.520310996515</v>
      </c>
      <c r="D18" s="1007">
        <v>7927.0975535560274</v>
      </c>
      <c r="E18" s="1007">
        <v>7239.3446264859795</v>
      </c>
      <c r="F18" s="1007">
        <v>7801.7416465788065</v>
      </c>
      <c r="G18" s="1007">
        <v>7489.2009876074435</v>
      </c>
      <c r="H18" s="1007">
        <v>6416.026086326413</v>
      </c>
    </row>
    <row r="19" spans="1:8" ht="12.75" customHeight="1">
      <c r="A19" s="809" t="s">
        <v>338</v>
      </c>
      <c r="B19" s="1007">
        <v>2443.7363437666982</v>
      </c>
      <c r="C19" s="1007">
        <v>2358.0599170721475</v>
      </c>
      <c r="D19" s="1007">
        <v>2494.8359324888002</v>
      </c>
      <c r="E19" s="1007">
        <v>2427.3486996135971</v>
      </c>
      <c r="F19" s="1007">
        <v>2529.6206946760053</v>
      </c>
      <c r="G19" s="1007">
        <v>2499.9589959689351</v>
      </c>
      <c r="H19" s="1007">
        <v>2257.4536794512524</v>
      </c>
    </row>
    <row r="20" spans="1:8" ht="12.75" customHeight="1">
      <c r="A20" s="809" t="s">
        <v>339</v>
      </c>
      <c r="B20" s="1007">
        <v>391.18881013567352</v>
      </c>
      <c r="C20" s="1007">
        <v>376.08192518778668</v>
      </c>
      <c r="D20" s="1007">
        <v>360.26516124920391</v>
      </c>
      <c r="E20" s="1007">
        <v>312.32445202081129</v>
      </c>
      <c r="F20" s="1007">
        <v>349.07525689623122</v>
      </c>
      <c r="G20" s="1007">
        <v>296.88120498687738</v>
      </c>
      <c r="H20" s="1007">
        <v>329.67920355878113</v>
      </c>
    </row>
    <row r="21" spans="1:8" ht="12.75" customHeight="1">
      <c r="A21" s="809" t="s">
        <v>340</v>
      </c>
      <c r="B21" s="1007">
        <v>967.6052859408295</v>
      </c>
      <c r="C21" s="1007">
        <v>788.26117431225748</v>
      </c>
      <c r="D21" s="1007">
        <v>783.08082558406113</v>
      </c>
      <c r="E21" s="1007">
        <v>796.89927399789201</v>
      </c>
      <c r="F21" s="1007">
        <v>756.08434097653208</v>
      </c>
      <c r="G21" s="1007">
        <v>830.19252135370084</v>
      </c>
      <c r="H21" s="1007">
        <v>827.81820872563969</v>
      </c>
    </row>
    <row r="22" spans="1:8" ht="12.75" customHeight="1">
      <c r="A22" s="809" t="s">
        <v>341</v>
      </c>
      <c r="B22" s="1007">
        <v>626.59200683665881</v>
      </c>
      <c r="C22" s="1007">
        <v>518.75551591910607</v>
      </c>
      <c r="D22" s="1007">
        <v>392.39593718271067</v>
      </c>
      <c r="E22" s="1007">
        <v>414.45161444452367</v>
      </c>
      <c r="F22" s="1007">
        <v>384.04269661445954</v>
      </c>
      <c r="G22" s="1007">
        <v>525.10030659502991</v>
      </c>
      <c r="H22" s="1007">
        <v>455.75519807593639</v>
      </c>
    </row>
    <row r="23" spans="1:8" ht="12.75" customHeight="1">
      <c r="A23" s="809" t="s">
        <v>342</v>
      </c>
      <c r="B23" s="1007">
        <v>5346.5666923257158</v>
      </c>
      <c r="C23" s="1007">
        <v>4632.7640303816142</v>
      </c>
      <c r="D23" s="1007">
        <v>5096.6361183254503</v>
      </c>
      <c r="E23" s="1007">
        <v>5170.1846506447755</v>
      </c>
      <c r="F23" s="1007">
        <v>4319.63384099839</v>
      </c>
      <c r="G23" s="1007">
        <v>2668.4930216328839</v>
      </c>
      <c r="H23" s="1007">
        <v>2588.7015285861462</v>
      </c>
    </row>
    <row r="24" spans="1:8" ht="12.75" customHeight="1">
      <c r="A24" s="809" t="s">
        <v>343</v>
      </c>
      <c r="B24" s="1007">
        <v>370.12960557798522</v>
      </c>
      <c r="C24" s="1007">
        <v>291.41986039429435</v>
      </c>
      <c r="D24" s="1007">
        <v>274.47986808487326</v>
      </c>
      <c r="E24" s="1007">
        <v>254.43018028834931</v>
      </c>
      <c r="F24" s="1007">
        <v>279.72331443222458</v>
      </c>
      <c r="G24" s="1007">
        <v>289.42750329812344</v>
      </c>
      <c r="H24" s="1007">
        <v>275.03693436362266</v>
      </c>
    </row>
    <row r="25" spans="1:8" ht="20.25" customHeight="1">
      <c r="A25" s="809" t="s">
        <v>410</v>
      </c>
      <c r="B25" s="1007">
        <v>48400.928693553513</v>
      </c>
      <c r="C25" s="1007">
        <v>45865.324649917558</v>
      </c>
      <c r="D25" s="1007">
        <v>43823.077856059354</v>
      </c>
      <c r="E25" s="1007">
        <v>40279.729794645275</v>
      </c>
      <c r="F25" s="1007">
        <v>37655.155248324205</v>
      </c>
      <c r="G25" s="1007">
        <v>38514.827411643135</v>
      </c>
      <c r="H25" s="1007">
        <v>30655.802255975956</v>
      </c>
    </row>
    <row r="26" spans="1:8" ht="12.75" customHeight="1">
      <c r="A26" s="822"/>
      <c r="B26" s="810"/>
      <c r="C26" s="810"/>
      <c r="D26" s="810"/>
    </row>
    <row r="27" spans="1:8" ht="12.75" customHeight="1">
      <c r="A27" s="818"/>
      <c r="B27" s="1344" t="s">
        <v>130</v>
      </c>
      <c r="C27" s="1344"/>
      <c r="D27" s="1344"/>
      <c r="E27" s="1344"/>
      <c r="F27" s="1344"/>
      <c r="G27" s="1344"/>
      <c r="H27" s="1344"/>
    </row>
    <row r="28" spans="1:8" ht="12.75" customHeight="1">
      <c r="A28" s="818"/>
      <c r="B28" s="810"/>
      <c r="C28" s="810"/>
      <c r="D28" s="810"/>
    </row>
    <row r="29" spans="1:8" s="1030" customFormat="1" ht="12.75" customHeight="1">
      <c r="A29" s="809" t="s">
        <v>328</v>
      </c>
      <c r="B29" s="1044" t="s">
        <v>423</v>
      </c>
      <c r="C29" s="819">
        <v>100</v>
      </c>
      <c r="D29" s="820">
        <v>103.71827915305973</v>
      </c>
      <c r="E29" s="820">
        <v>92.065589673997053</v>
      </c>
      <c r="F29" s="820">
        <v>90.437116472951104</v>
      </c>
      <c r="G29" s="820">
        <v>86.180338734871327</v>
      </c>
      <c r="H29" s="820">
        <v>78.630204946578004</v>
      </c>
    </row>
    <row r="30" spans="1:8" s="1030" customFormat="1" ht="12.75" customHeight="1">
      <c r="A30" s="809" t="s">
        <v>329</v>
      </c>
      <c r="B30" s="1044" t="s">
        <v>423</v>
      </c>
      <c r="C30" s="819">
        <v>100</v>
      </c>
      <c r="D30" s="820">
        <v>97.687886541252198</v>
      </c>
      <c r="E30" s="820">
        <v>89.479204697734829</v>
      </c>
      <c r="F30" s="820">
        <v>93.855781777149659</v>
      </c>
      <c r="G30" s="820">
        <v>99.157930351482307</v>
      </c>
      <c r="H30" s="820">
        <v>80.288150966745135</v>
      </c>
    </row>
    <row r="31" spans="1:8" s="1030" customFormat="1" ht="12.75" customHeight="1">
      <c r="A31" s="809" t="s">
        <v>330</v>
      </c>
      <c r="B31" s="1044" t="s">
        <v>423</v>
      </c>
      <c r="C31" s="819">
        <v>100</v>
      </c>
      <c r="D31" s="820">
        <v>88.758656374193009</v>
      </c>
      <c r="E31" s="820">
        <v>54.248745936659866</v>
      </c>
      <c r="F31" s="820">
        <v>50.270445009664989</v>
      </c>
      <c r="G31" s="820">
        <v>46.651050323270084</v>
      </c>
      <c r="H31" s="820">
        <v>47.420801086625936</v>
      </c>
    </row>
    <row r="32" spans="1:8" s="1030" customFormat="1" ht="12.75" customHeight="1">
      <c r="A32" s="809" t="s">
        <v>331</v>
      </c>
      <c r="B32" s="1044" t="s">
        <v>423</v>
      </c>
      <c r="C32" s="819">
        <v>100</v>
      </c>
      <c r="D32" s="820">
        <v>80.684459483637852</v>
      </c>
      <c r="E32" s="820">
        <v>84.384161095933948</v>
      </c>
      <c r="F32" s="820">
        <v>87.771732824915617</v>
      </c>
      <c r="G32" s="820">
        <v>88.023450426268724</v>
      </c>
      <c r="H32" s="820">
        <v>82.074818460741085</v>
      </c>
    </row>
    <row r="33" spans="1:8" s="1030" customFormat="1" ht="12.75" customHeight="1">
      <c r="A33" s="809" t="s">
        <v>332</v>
      </c>
      <c r="B33" s="1044" t="s">
        <v>423</v>
      </c>
      <c r="C33" s="819">
        <v>100</v>
      </c>
      <c r="D33" s="820">
        <v>94.655810808868722</v>
      </c>
      <c r="E33" s="820">
        <v>93.67445411612384</v>
      </c>
      <c r="F33" s="820">
        <v>101.16323809211168</v>
      </c>
      <c r="G33" s="820">
        <v>104.68992111431295</v>
      </c>
      <c r="H33" s="820">
        <v>96.679603698721792</v>
      </c>
    </row>
    <row r="34" spans="1:8" s="1030" customFormat="1" ht="12.75" customHeight="1">
      <c r="A34" s="809" t="s">
        <v>333</v>
      </c>
      <c r="B34" s="1044" t="s">
        <v>423</v>
      </c>
      <c r="C34" s="819">
        <v>100</v>
      </c>
      <c r="D34" s="820">
        <v>79.508047295453579</v>
      </c>
      <c r="E34" s="820">
        <v>63.595924910914363</v>
      </c>
      <c r="F34" s="820">
        <v>62.215718186942894</v>
      </c>
      <c r="G34" s="820">
        <v>62.11243101587781</v>
      </c>
      <c r="H34" s="820">
        <v>57.832178191836761</v>
      </c>
    </row>
    <row r="35" spans="1:8" s="1030" customFormat="1" ht="12.75" customHeight="1">
      <c r="A35" s="809" t="s">
        <v>334</v>
      </c>
      <c r="B35" s="1044" t="s">
        <v>423</v>
      </c>
      <c r="C35" s="819">
        <v>100</v>
      </c>
      <c r="D35" s="820">
        <v>98.390549282452866</v>
      </c>
      <c r="E35" s="820">
        <v>96.880379223427809</v>
      </c>
      <c r="F35" s="820">
        <v>45.179857211641945</v>
      </c>
      <c r="G35" s="820">
        <v>91.572891627529245</v>
      </c>
      <c r="H35" s="820">
        <v>29.704439070441353</v>
      </c>
    </row>
    <row r="36" spans="1:8" s="1030" customFormat="1" ht="12.75" customHeight="1">
      <c r="A36" s="809" t="s">
        <v>335</v>
      </c>
      <c r="B36" s="1044" t="s">
        <v>423</v>
      </c>
      <c r="C36" s="819">
        <v>100</v>
      </c>
      <c r="D36" s="820">
        <v>97.80561884099788</v>
      </c>
      <c r="E36" s="820">
        <v>88.207943870893672</v>
      </c>
      <c r="F36" s="820">
        <v>96.712242807748098</v>
      </c>
      <c r="G36" s="820">
        <v>94.616770993642717</v>
      </c>
      <c r="H36" s="820">
        <v>98.088744449719215</v>
      </c>
    </row>
    <row r="37" spans="1:8" s="1030" customFormat="1" ht="12.75" customHeight="1">
      <c r="A37" s="809" t="s">
        <v>336</v>
      </c>
      <c r="B37" s="1044" t="s">
        <v>423</v>
      </c>
      <c r="C37" s="819">
        <v>100</v>
      </c>
      <c r="D37" s="820">
        <v>87.051659854842995</v>
      </c>
      <c r="E37" s="820">
        <v>69.833911959179787</v>
      </c>
      <c r="F37" s="820">
        <v>75.758624582609102</v>
      </c>
      <c r="G37" s="820">
        <v>76.122181452671867</v>
      </c>
      <c r="H37" s="820">
        <v>55.455272177293295</v>
      </c>
    </row>
    <row r="38" spans="1:8" s="1030" customFormat="1" ht="12.75" customHeight="1">
      <c r="A38" s="809" t="s">
        <v>337</v>
      </c>
      <c r="B38" s="1044" t="s">
        <v>423</v>
      </c>
      <c r="C38" s="819">
        <v>100</v>
      </c>
      <c r="D38" s="820">
        <v>86.535450874336732</v>
      </c>
      <c r="E38" s="820">
        <v>79.027657608003892</v>
      </c>
      <c r="F38" s="820">
        <v>85.167014336657303</v>
      </c>
      <c r="G38" s="820">
        <v>81.755192209084683</v>
      </c>
      <c r="H38" s="820">
        <v>70.039974461106283</v>
      </c>
    </row>
    <row r="39" spans="1:8" s="1030" customFormat="1" ht="12.75" customHeight="1">
      <c r="A39" s="809" t="s">
        <v>338</v>
      </c>
      <c r="B39" s="1044" t="s">
        <v>423</v>
      </c>
      <c r="C39" s="819">
        <v>100</v>
      </c>
      <c r="D39" s="820">
        <v>105.80036217173304</v>
      </c>
      <c r="E39" s="820">
        <v>102.93838091389472</v>
      </c>
      <c r="F39" s="820">
        <v>107.27550544249418</v>
      </c>
      <c r="G39" s="820">
        <v>106.01761973347033</v>
      </c>
      <c r="H39" s="820">
        <v>95.733516485628087</v>
      </c>
    </row>
    <row r="40" spans="1:8" s="1030" customFormat="1" ht="12.75" customHeight="1">
      <c r="A40" s="809" t="s">
        <v>339</v>
      </c>
      <c r="B40" s="1044" t="s">
        <v>423</v>
      </c>
      <c r="C40" s="819">
        <v>100</v>
      </c>
      <c r="D40" s="820">
        <v>95.794330203270178</v>
      </c>
      <c r="E40" s="820">
        <v>83.046919062877123</v>
      </c>
      <c r="F40" s="820">
        <v>92.818940107778275</v>
      </c>
      <c r="G40" s="820">
        <v>78.940567228440329</v>
      </c>
      <c r="H40" s="820">
        <v>87.661539010194247</v>
      </c>
    </row>
    <row r="41" spans="1:8" s="1030" customFormat="1" ht="12.75" customHeight="1">
      <c r="A41" s="809" t="s">
        <v>340</v>
      </c>
      <c r="B41" s="1044" t="s">
        <v>423</v>
      </c>
      <c r="C41" s="819">
        <v>100</v>
      </c>
      <c r="D41" s="820">
        <v>99.342813156728653</v>
      </c>
      <c r="E41" s="820">
        <v>101.09584233844463</v>
      </c>
      <c r="F41" s="820">
        <v>95.917998452251695</v>
      </c>
      <c r="G41" s="820">
        <v>105.31947385053282</v>
      </c>
      <c r="H41" s="820">
        <v>105.01826497390221</v>
      </c>
    </row>
    <row r="42" spans="1:8" s="1030" customFormat="1" ht="12.75" customHeight="1">
      <c r="A42" s="809" t="s">
        <v>341</v>
      </c>
      <c r="B42" s="1044" t="s">
        <v>423</v>
      </c>
      <c r="C42" s="819">
        <v>100</v>
      </c>
      <c r="D42" s="820">
        <v>75.641785993828407</v>
      </c>
      <c r="E42" s="820">
        <v>79.893437607158404</v>
      </c>
      <c r="F42" s="820">
        <v>74.031539873659213</v>
      </c>
      <c r="G42" s="820">
        <v>101.22307917337176</v>
      </c>
      <c r="H42" s="820">
        <v>87.855489549533033</v>
      </c>
    </row>
    <row r="43" spans="1:8" s="1030" customFormat="1" ht="12.75" customHeight="1">
      <c r="A43" s="809" t="s">
        <v>342</v>
      </c>
      <c r="B43" s="1044" t="s">
        <v>423</v>
      </c>
      <c r="C43" s="819">
        <v>100</v>
      </c>
      <c r="D43" s="820">
        <v>110.01285808864358</v>
      </c>
      <c r="E43" s="820">
        <v>111.6004315509869</v>
      </c>
      <c r="F43" s="820">
        <v>93.240963983278235</v>
      </c>
      <c r="G43" s="820">
        <v>57.600452000856009</v>
      </c>
      <c r="H43" s="820">
        <v>55.878121821216681</v>
      </c>
    </row>
    <row r="44" spans="1:8" s="1030" customFormat="1" ht="12.75" customHeight="1">
      <c r="A44" s="809" t="s">
        <v>343</v>
      </c>
      <c r="B44" s="1044" t="s">
        <v>423</v>
      </c>
      <c r="C44" s="819">
        <v>100</v>
      </c>
      <c r="D44" s="820">
        <v>94.187083788146396</v>
      </c>
      <c r="E44" s="820">
        <v>87.307083307260669</v>
      </c>
      <c r="F44" s="820">
        <v>95.986359355795372</v>
      </c>
      <c r="G44" s="820">
        <v>99.316327619718436</v>
      </c>
      <c r="H44" s="820">
        <v>94.378239695638655</v>
      </c>
    </row>
    <row r="45" spans="1:8" s="1030" customFormat="1" ht="20.25" customHeight="1">
      <c r="A45" s="809" t="s">
        <v>410</v>
      </c>
      <c r="B45" s="1044" t="s">
        <v>423</v>
      </c>
      <c r="C45" s="819">
        <v>100</v>
      </c>
      <c r="D45" s="820">
        <v>95.547296766246973</v>
      </c>
      <c r="E45" s="820">
        <v>87.821747915432397</v>
      </c>
      <c r="F45" s="820">
        <v>82.099397607538549</v>
      </c>
      <c r="G45" s="820">
        <v>83.973737688810544</v>
      </c>
      <c r="H45" s="820">
        <v>66.83873381463367</v>
      </c>
    </row>
    <row r="46" spans="1:8" s="1030" customFormat="1" ht="12.75" customHeight="1">
      <c r="A46" s="822"/>
      <c r="B46" s="810"/>
      <c r="C46" s="810"/>
      <c r="D46" s="810"/>
    </row>
    <row r="47" spans="1:8" s="1030" customFormat="1" ht="13">
      <c r="A47" s="818"/>
      <c r="B47" s="1344" t="s">
        <v>415</v>
      </c>
      <c r="C47" s="1344"/>
      <c r="D47" s="1344"/>
      <c r="E47" s="1344"/>
      <c r="F47" s="1344"/>
      <c r="G47" s="1344"/>
      <c r="H47" s="1344"/>
    </row>
    <row r="48" spans="1:8" s="1030" customFormat="1" ht="12.75" customHeight="1">
      <c r="A48" s="818"/>
      <c r="B48" s="810"/>
      <c r="C48" s="810"/>
      <c r="D48" s="810"/>
    </row>
    <row r="49" spans="1:8" s="1030" customFormat="1" ht="12.75" customHeight="1">
      <c r="A49" s="809" t="s">
        <v>328</v>
      </c>
      <c r="B49" s="820">
        <v>17.132976755888759</v>
      </c>
      <c r="C49" s="820">
        <v>14.56920394513544</v>
      </c>
      <c r="D49" s="820">
        <v>15.815128349640815</v>
      </c>
      <c r="E49" s="820">
        <v>15.273236802132878</v>
      </c>
      <c r="F49" s="820">
        <v>16.048799778080319</v>
      </c>
      <c r="G49" s="820">
        <v>14.95204293206662</v>
      </c>
      <c r="H49" s="820">
        <v>17.139455323788315</v>
      </c>
    </row>
    <row r="50" spans="1:8" s="1030" customFormat="1" ht="12.75" customHeight="1">
      <c r="A50" s="809" t="s">
        <v>329</v>
      </c>
      <c r="B50" s="820">
        <v>12.014223650081856</v>
      </c>
      <c r="C50" s="820">
        <v>11.90207291137453</v>
      </c>
      <c r="D50" s="820">
        <v>12.168720492601077</v>
      </c>
      <c r="E50" s="820">
        <v>12.126700317895883</v>
      </c>
      <c r="F50" s="820">
        <v>13.606413572066446</v>
      </c>
      <c r="G50" s="820">
        <v>14.054214439731895</v>
      </c>
      <c r="H50" s="820">
        <v>14.297030661529796</v>
      </c>
    </row>
    <row r="51" spans="1:8" s="1030" customFormat="1" ht="12.75" customHeight="1">
      <c r="A51" s="809" t="s">
        <v>330</v>
      </c>
      <c r="B51" s="820">
        <v>2.9426275406159714</v>
      </c>
      <c r="C51" s="820">
        <v>2.5200347656204722</v>
      </c>
      <c r="D51" s="820">
        <v>2.3409861647885251</v>
      </c>
      <c r="E51" s="820">
        <v>1.5566614078706145</v>
      </c>
      <c r="F51" s="820">
        <v>1.5430474863305894</v>
      </c>
      <c r="G51" s="820">
        <v>1.3999885190654779</v>
      </c>
      <c r="H51" s="820">
        <v>1.7879163851800355</v>
      </c>
    </row>
    <row r="52" spans="1:8" s="1030" customFormat="1" ht="12.75" customHeight="1">
      <c r="A52" s="809" t="s">
        <v>331</v>
      </c>
      <c r="B52" s="820">
        <v>1.7403609102780162</v>
      </c>
      <c r="C52" s="820">
        <v>1.771894269627768</v>
      </c>
      <c r="D52" s="820">
        <v>1.4962676731381406</v>
      </c>
      <c r="E52" s="820">
        <v>1.702537412910653</v>
      </c>
      <c r="F52" s="820">
        <v>1.8943163404342329</v>
      </c>
      <c r="G52" s="820">
        <v>1.8573455427357042</v>
      </c>
      <c r="H52" s="820">
        <v>2.1758027450766355</v>
      </c>
    </row>
    <row r="53" spans="1:8" s="1030" customFormat="1" ht="12.75" customHeight="1">
      <c r="A53" s="809" t="s">
        <v>332</v>
      </c>
      <c r="B53" s="820">
        <v>2.4376077910425504</v>
      </c>
      <c r="C53" s="820">
        <v>2.519008093048142</v>
      </c>
      <c r="D53" s="820">
        <v>2.4955049650949936</v>
      </c>
      <c r="E53" s="820">
        <v>2.6868823911089312</v>
      </c>
      <c r="F53" s="820">
        <v>3.1039328289734769</v>
      </c>
      <c r="G53" s="820">
        <v>3.1404432600677934</v>
      </c>
      <c r="H53" s="820">
        <v>3.6436462848799116</v>
      </c>
    </row>
    <row r="54" spans="1:8" s="1030" customFormat="1" ht="12.75" customHeight="1">
      <c r="A54" s="809" t="s">
        <v>333</v>
      </c>
      <c r="B54" s="820">
        <v>1.3356799653198688</v>
      </c>
      <c r="C54" s="820">
        <v>2.0609231806868298</v>
      </c>
      <c r="D54" s="820">
        <v>1.7149619431225005</v>
      </c>
      <c r="E54" s="820">
        <v>1.4924129723805113</v>
      </c>
      <c r="F54" s="820">
        <v>1.561787535001063</v>
      </c>
      <c r="G54" s="820">
        <v>1.5243926543297277</v>
      </c>
      <c r="H54" s="820">
        <v>1.783212664616229</v>
      </c>
    </row>
    <row r="55" spans="1:8" s="1030" customFormat="1" ht="12.75" customHeight="1">
      <c r="A55" s="809" t="s">
        <v>334</v>
      </c>
      <c r="B55" s="820">
        <v>9.6789998298295661</v>
      </c>
      <c r="C55" s="820">
        <v>12.4934927361713</v>
      </c>
      <c r="D55" s="820">
        <v>12.865268347418816</v>
      </c>
      <c r="E55" s="820">
        <v>13.78217062214409</v>
      </c>
      <c r="F55" s="820">
        <v>6.8752540742524983</v>
      </c>
      <c r="G55" s="820">
        <v>13.624084003720419</v>
      </c>
      <c r="H55" s="820">
        <v>5.5523522451490663</v>
      </c>
    </row>
    <row r="56" spans="1:8" s="1030" customFormat="1" ht="12.75" customHeight="1">
      <c r="A56" s="809" t="s">
        <v>335</v>
      </c>
      <c r="B56" s="820">
        <v>0.33776759066808698</v>
      </c>
      <c r="C56" s="820">
        <v>0.36554141127449286</v>
      </c>
      <c r="D56" s="820">
        <v>0.3741812186395968</v>
      </c>
      <c r="E56" s="820">
        <v>0.36714887887720737</v>
      </c>
      <c r="F56" s="820">
        <v>0.4306040087219779</v>
      </c>
      <c r="G56" s="820">
        <v>0.41187100814092115</v>
      </c>
      <c r="H56" s="820">
        <v>0.53644789525386316</v>
      </c>
    </row>
    <row r="57" spans="1:8" s="1030" customFormat="1" ht="12.75" customHeight="1">
      <c r="A57" s="809" t="s">
        <v>336</v>
      </c>
      <c r="B57" s="820">
        <v>12.395118616516219</v>
      </c>
      <c r="C57" s="820">
        <v>12.278076297613367</v>
      </c>
      <c r="D57" s="820">
        <v>11.186364844486345</v>
      </c>
      <c r="E57" s="820">
        <v>9.7632547694368252</v>
      </c>
      <c r="F57" s="820">
        <v>11.329805089119336</v>
      </c>
      <c r="G57" s="820">
        <v>11.13007444399148</v>
      </c>
      <c r="H57" s="820">
        <v>10.186968304726475</v>
      </c>
    </row>
    <row r="58" spans="1:8" s="1030" customFormat="1" ht="12.75" customHeight="1">
      <c r="A58" s="809" t="s">
        <v>337</v>
      </c>
      <c r="B58" s="820">
        <v>19.022604144113469</v>
      </c>
      <c r="C58" s="820">
        <v>19.97264901299021</v>
      </c>
      <c r="D58" s="820">
        <v>18.088865368136069</v>
      </c>
      <c r="E58" s="820">
        <v>17.972674254255715</v>
      </c>
      <c r="F58" s="820">
        <v>20.718920411106293</v>
      </c>
      <c r="G58" s="820">
        <v>19.444981299185148</v>
      </c>
      <c r="H58" s="820">
        <v>20.929238885195677</v>
      </c>
    </row>
    <row r="59" spans="1:8" s="1030" customFormat="1" ht="12.75" customHeight="1">
      <c r="A59" s="809" t="s">
        <v>338</v>
      </c>
      <c r="B59" s="820">
        <v>5.0489451540052324</v>
      </c>
      <c r="C59" s="820">
        <v>5.1412694340895424</v>
      </c>
      <c r="D59" s="820">
        <v>5.6929728685039009</v>
      </c>
      <c r="E59" s="820">
        <v>6.0262288550314089</v>
      </c>
      <c r="F59" s="820">
        <v>6.7178602185914045</v>
      </c>
      <c r="G59" s="820">
        <v>6.4909001648886813</v>
      </c>
      <c r="H59" s="820">
        <v>7.3638708281111471</v>
      </c>
    </row>
    <row r="60" spans="1:8" s="1030" customFormat="1" ht="12.75" customHeight="1">
      <c r="A60" s="809" t="s">
        <v>339</v>
      </c>
      <c r="B60" s="820">
        <v>0.8082258351124898</v>
      </c>
      <c r="C60" s="820">
        <v>0.81997004939648388</v>
      </c>
      <c r="D60" s="820">
        <v>0.82209004678431219</v>
      </c>
      <c r="E60" s="820">
        <v>0.7753886473745194</v>
      </c>
      <c r="F60" s="820">
        <v>0.92703178248552398</v>
      </c>
      <c r="G60" s="820">
        <v>0.77082314770318661</v>
      </c>
      <c r="H60" s="820">
        <v>1.0754218754608336</v>
      </c>
    </row>
    <row r="61" spans="1:8" s="1030" customFormat="1" ht="12.75" customHeight="1">
      <c r="A61" s="809" t="s">
        <v>340</v>
      </c>
      <c r="B61" s="820">
        <v>1.9991461157019166</v>
      </c>
      <c r="C61" s="820">
        <v>1.7186429624753008</v>
      </c>
      <c r="D61" s="820">
        <v>1.7869142558999553</v>
      </c>
      <c r="E61" s="820">
        <v>1.9784126608114203</v>
      </c>
      <c r="F61" s="820">
        <v>2.0079172054673196</v>
      </c>
      <c r="G61" s="820">
        <v>2.1555140634038814</v>
      </c>
      <c r="H61" s="820">
        <v>2.7003638717830887</v>
      </c>
    </row>
    <row r="62" spans="1:8" s="1030" customFormat="1" ht="12.75" customHeight="1">
      <c r="A62" s="809" t="s">
        <v>341</v>
      </c>
      <c r="B62" s="820">
        <v>1.2945867439938485</v>
      </c>
      <c r="C62" s="820">
        <v>1.1310407587402491</v>
      </c>
      <c r="D62" s="820">
        <v>0.89540935137319355</v>
      </c>
      <c r="E62" s="820">
        <v>1.0289334525268345</v>
      </c>
      <c r="F62" s="820">
        <v>1.0198940731536379</v>
      </c>
      <c r="G62" s="820">
        <v>1.3633718281606286</v>
      </c>
      <c r="H62" s="820">
        <v>1.4866849488079954</v>
      </c>
    </row>
    <row r="63" spans="1:8" s="1030" customFormat="1" ht="12.75" customHeight="1">
      <c r="A63" s="809" t="s">
        <v>342</v>
      </c>
      <c r="B63" s="820">
        <v>11.046413440074801</v>
      </c>
      <c r="C63" s="820">
        <v>10.100798513349106</v>
      </c>
      <c r="D63" s="820">
        <v>11.6300277563018</v>
      </c>
      <c r="E63" s="820">
        <v>12.835698444362682</v>
      </c>
      <c r="F63" s="820">
        <v>11.471560301668468</v>
      </c>
      <c r="G63" s="820">
        <v>6.9284823559307744</v>
      </c>
      <c r="H63" s="820">
        <v>8.4444096649974707</v>
      </c>
    </row>
    <row r="64" spans="1:8" s="1030" customFormat="1" ht="12.75" customHeight="1">
      <c r="A64" s="809" t="s">
        <v>343</v>
      </c>
      <c r="B64" s="820">
        <v>0.76471591675736283</v>
      </c>
      <c r="C64" s="820">
        <v>0.63538165840676797</v>
      </c>
      <c r="D64" s="820">
        <v>0.6263363540699397</v>
      </c>
      <c r="E64" s="820">
        <v>0.63165811087981238</v>
      </c>
      <c r="F64" s="820">
        <v>0.74285529454741339</v>
      </c>
      <c r="G64" s="820">
        <v>0.75147033687765852</v>
      </c>
      <c r="H64" s="820">
        <v>0.89717741544345897</v>
      </c>
    </row>
    <row r="65" spans="1:8" s="1030" customFormat="1" ht="20.25" customHeight="1">
      <c r="A65" s="809" t="s">
        <v>410</v>
      </c>
      <c r="B65" s="819">
        <v>100.00000000000003</v>
      </c>
      <c r="C65" s="819">
        <v>100.00000000000001</v>
      </c>
      <c r="D65" s="819">
        <v>99.999999999999972</v>
      </c>
      <c r="E65" s="819">
        <v>99.999999999999972</v>
      </c>
      <c r="F65" s="819">
        <v>100</v>
      </c>
      <c r="G65" s="819">
        <v>100</v>
      </c>
      <c r="H65" s="819">
        <v>100</v>
      </c>
    </row>
    <row r="66" spans="1:8" s="1030" customFormat="1" ht="12.75" customHeight="1">
      <c r="A66" s="822"/>
      <c r="B66" s="810"/>
      <c r="C66" s="810"/>
      <c r="D66" s="810"/>
    </row>
    <row r="67" spans="1:8" s="1030" customFormat="1" ht="15">
      <c r="A67" s="818"/>
      <c r="B67" s="1344" t="s">
        <v>1713</v>
      </c>
      <c r="C67" s="1344"/>
      <c r="D67" s="1344"/>
      <c r="E67" s="1344"/>
      <c r="F67" s="1344"/>
      <c r="G67" s="1344"/>
      <c r="H67" s="1344"/>
    </row>
    <row r="68" spans="1:8" s="1030" customFormat="1" ht="12.75" customHeight="1">
      <c r="A68" s="818"/>
      <c r="B68" s="1045"/>
      <c r="C68" s="1045"/>
      <c r="D68" s="1045"/>
    </row>
    <row r="69" spans="1:8" s="1030" customFormat="1" ht="12.75" customHeight="1">
      <c r="A69" s="809" t="s">
        <v>328</v>
      </c>
      <c r="B69" s="1046">
        <v>811.15789273577116</v>
      </c>
      <c r="C69" s="1046">
        <v>648.92509187260941</v>
      </c>
      <c r="D69" s="1046">
        <v>665.88478566114316</v>
      </c>
      <c r="E69" s="1046">
        <v>585.25800361175448</v>
      </c>
      <c r="F69" s="1046">
        <v>574.79555837770306</v>
      </c>
      <c r="G69" s="1046">
        <v>549.47605085473413</v>
      </c>
      <c r="H69" s="1046">
        <v>495.67366749497432</v>
      </c>
    </row>
    <row r="70" spans="1:8" s="1030" customFormat="1" ht="12.75" customHeight="1">
      <c r="A70" s="809" t="s">
        <v>329</v>
      </c>
      <c r="B70" s="1046">
        <v>487.95892901372827</v>
      </c>
      <c r="C70" s="1046">
        <v>454.41683052663075</v>
      </c>
      <c r="D70" s="1046">
        <v>437.34200374453661</v>
      </c>
      <c r="E70" s="1046">
        <v>396.32743881555638</v>
      </c>
      <c r="F70" s="1046">
        <v>413.97684809684574</v>
      </c>
      <c r="G70" s="1046">
        <v>437.48821997315628</v>
      </c>
      <c r="H70" s="1046">
        <v>348.90157196461121</v>
      </c>
    </row>
    <row r="71" spans="1:8" s="1030" customFormat="1" ht="12.75" customHeight="1">
      <c r="A71" s="809" t="s">
        <v>330</v>
      </c>
      <c r="B71" s="1046">
        <v>414.72925424930003</v>
      </c>
      <c r="C71" s="1046">
        <v>345.41499407761762</v>
      </c>
      <c r="D71" s="1046">
        <v>311.7982099792153</v>
      </c>
      <c r="E71" s="1046">
        <v>191.99188725910784</v>
      </c>
      <c r="F71" s="1046">
        <v>178.16212352478183</v>
      </c>
      <c r="G71" s="1046">
        <v>164.68221341763908</v>
      </c>
      <c r="H71" s="1046">
        <v>161.27583297670375</v>
      </c>
    </row>
    <row r="72" spans="1:8" s="1030" customFormat="1" ht="12.75" customHeight="1">
      <c r="A72" s="809" t="s">
        <v>331</v>
      </c>
      <c r="B72" s="1046">
        <v>332.86671442650504</v>
      </c>
      <c r="C72" s="1046">
        <v>316.75206016102595</v>
      </c>
      <c r="D72" s="1046">
        <v>254.70570537599272</v>
      </c>
      <c r="E72" s="1046">
        <v>269.81564335839647</v>
      </c>
      <c r="F72" s="1046">
        <v>284.59522281208939</v>
      </c>
      <c r="G72" s="1046">
        <v>290.05173353989261</v>
      </c>
      <c r="H72" s="1046">
        <v>272.32091876169295</v>
      </c>
    </row>
    <row r="73" spans="1:8" s="1030" customFormat="1" ht="12.75" customHeight="1">
      <c r="A73" s="809" t="s">
        <v>332</v>
      </c>
      <c r="B73" s="1046">
        <v>1740.7733556780649</v>
      </c>
      <c r="C73" s="1046">
        <v>1731.0474070413898</v>
      </c>
      <c r="D73" s="1046">
        <v>1669.4048490514338</v>
      </c>
      <c r="E73" s="1046">
        <v>1647.437086494193</v>
      </c>
      <c r="F73" s="1046">
        <v>1781.8126910244955</v>
      </c>
      <c r="G73" s="1046">
        <v>1854.5140254636374</v>
      </c>
      <c r="H73" s="1046">
        <v>1702.5117248884669</v>
      </c>
    </row>
    <row r="74" spans="1:8" s="1030" customFormat="1" ht="12.75" customHeight="1">
      <c r="A74" s="809" t="s">
        <v>333</v>
      </c>
      <c r="B74" s="1046">
        <v>382.76218780960806</v>
      </c>
      <c r="C74" s="1046">
        <v>565.051428610024</v>
      </c>
      <c r="D74" s="1046">
        <v>447.53526754569697</v>
      </c>
      <c r="E74" s="1046">
        <v>357.70022694403139</v>
      </c>
      <c r="F74" s="1046">
        <v>346.70317138952572</v>
      </c>
      <c r="G74" s="1046">
        <v>345.01682422866247</v>
      </c>
      <c r="H74" s="1046">
        <v>314.11592797608171</v>
      </c>
    </row>
    <row r="75" spans="1:8" s="1030" customFormat="1" ht="12.75" customHeight="1">
      <c r="A75" s="809" t="s">
        <v>334</v>
      </c>
      <c r="B75" s="1046">
        <v>784.48241574525309</v>
      </c>
      <c r="C75" s="1046">
        <v>955.70377914013648</v>
      </c>
      <c r="D75" s="1046">
        <v>936.37680243631041</v>
      </c>
      <c r="E75" s="1046">
        <v>921.08887749445341</v>
      </c>
      <c r="F75" s="1046">
        <v>431.99404282491867</v>
      </c>
      <c r="G75" s="1046">
        <v>879.05094600348104</v>
      </c>
      <c r="H75" s="1046">
        <v>282.23037467347848</v>
      </c>
    </row>
    <row r="76" spans="1:8" s="1030" customFormat="1" ht="12.75" customHeight="1">
      <c r="A76" s="809" t="s">
        <v>335</v>
      </c>
      <c r="B76" s="1046">
        <v>89.719053909144463</v>
      </c>
      <c r="C76" s="1046">
        <v>93.474788755453545</v>
      </c>
      <c r="D76" s="1046">
        <v>93.495973862719097</v>
      </c>
      <c r="E76" s="1046">
        <v>86.60959500969166</v>
      </c>
      <c r="F76" s="1046">
        <v>97.435997768042498</v>
      </c>
      <c r="G76" s="1046">
        <v>97.925699816577179</v>
      </c>
      <c r="H76" s="1046">
        <v>102.88460949800884</v>
      </c>
    </row>
    <row r="77" spans="1:8" s="1030" customFormat="1" ht="12.75" customHeight="1">
      <c r="A77" s="809" t="s">
        <v>336</v>
      </c>
      <c r="B77" s="1046">
        <v>777.66307028608412</v>
      </c>
      <c r="C77" s="1046">
        <v>721.91324429417375</v>
      </c>
      <c r="D77" s="1046">
        <v>623.38557091415089</v>
      </c>
      <c r="E77" s="1046">
        <v>498.02860283986217</v>
      </c>
      <c r="F77" s="1046">
        <v>542.92402110791886</v>
      </c>
      <c r="G77" s="1046">
        <v>550.50152651393216</v>
      </c>
      <c r="H77" s="1046">
        <v>401.15431172606418</v>
      </c>
    </row>
    <row r="78" spans="1:8" s="1030" customFormat="1" ht="12.75" customHeight="1">
      <c r="A78" s="809" t="s">
        <v>337</v>
      </c>
      <c r="B78" s="1046">
        <v>517.83735307595612</v>
      </c>
      <c r="C78" s="1046">
        <v>513.01949996189057</v>
      </c>
      <c r="D78" s="1046">
        <v>443.66192792583394</v>
      </c>
      <c r="E78" s="1046">
        <v>405.09813055950173</v>
      </c>
      <c r="F78" s="1046">
        <v>439.19273941040427</v>
      </c>
      <c r="G78" s="1046">
        <v>426.33628631310779</v>
      </c>
      <c r="H78" s="1046">
        <v>365.31299392005798</v>
      </c>
    </row>
    <row r="79" spans="1:8" s="1030" customFormat="1" ht="12.75" customHeight="1">
      <c r="A79" s="809" t="s">
        <v>338</v>
      </c>
      <c r="B79" s="1046">
        <v>616.73711968507132</v>
      </c>
      <c r="C79" s="1046">
        <v>586.93393727885314</v>
      </c>
      <c r="D79" s="1046">
        <v>618.06343717121877</v>
      </c>
      <c r="E79" s="1046">
        <v>598.86641266739935</v>
      </c>
      <c r="F79" s="1046">
        <v>625.9485147394638</v>
      </c>
      <c r="G79" s="1046">
        <v>625.16573314611435</v>
      </c>
      <c r="H79" s="1046">
        <v>565.44879883217152</v>
      </c>
    </row>
    <row r="80" spans="1:8" s="1030" customFormat="1" ht="12.75" customHeight="1">
      <c r="A80" s="809" t="s">
        <v>339</v>
      </c>
      <c r="B80" s="1046">
        <v>362.12099569059387</v>
      </c>
      <c r="C80" s="1046">
        <v>351.12009536789247</v>
      </c>
      <c r="D80" s="1046">
        <v>340.222645219333</v>
      </c>
      <c r="E80" s="1046">
        <v>297.99932640137104</v>
      </c>
      <c r="F80" s="1046">
        <v>339.93706861765151</v>
      </c>
      <c r="G80" s="1046">
        <v>295.4703341413524</v>
      </c>
      <c r="H80" s="1046">
        <v>332.16947813636949</v>
      </c>
    </row>
    <row r="81" spans="1:18" s="1030" customFormat="1" ht="12.75" customHeight="1">
      <c r="A81" s="809" t="s">
        <v>340</v>
      </c>
      <c r="B81" s="1046">
        <v>212.35144937210711</v>
      </c>
      <c r="C81" s="1046">
        <v>176.19913166012827</v>
      </c>
      <c r="D81" s="1046">
        <v>179.61125529897396</v>
      </c>
      <c r="E81" s="1046">
        <v>187.45397423202772</v>
      </c>
      <c r="F81" s="1046">
        <v>181.50526966166538</v>
      </c>
      <c r="G81" s="1046">
        <v>203.5857410601711</v>
      </c>
      <c r="H81" s="1046">
        <v>204.48564364149345</v>
      </c>
    </row>
    <row r="82" spans="1:18" s="1030" customFormat="1" ht="12.75" customHeight="1">
      <c r="A82" s="809" t="s">
        <v>341</v>
      </c>
      <c r="B82" s="1046">
        <v>228.62363852509193</v>
      </c>
      <c r="C82" s="1046">
        <v>194.0038818760251</v>
      </c>
      <c r="D82" s="1046">
        <v>152.21316005112251</v>
      </c>
      <c r="E82" s="1046">
        <v>166.94007800758777</v>
      </c>
      <c r="F82" s="1046">
        <v>160.30701082138171</v>
      </c>
      <c r="G82" s="1046">
        <v>227.4300619812737</v>
      </c>
      <c r="H82" s="1046">
        <v>202.37932227609704</v>
      </c>
    </row>
    <row r="83" spans="1:18" s="1030" customFormat="1" ht="12.75" customHeight="1">
      <c r="A83" s="809" t="s">
        <v>342</v>
      </c>
      <c r="B83" s="1046">
        <v>1975.8293990899126</v>
      </c>
      <c r="C83" s="1046">
        <v>1687.4174206518705</v>
      </c>
      <c r="D83" s="1046">
        <v>1835.4753969766155</v>
      </c>
      <c r="E83" s="1046">
        <v>1845.677805658416</v>
      </c>
      <c r="F83" s="1046">
        <v>1539.0025352934917</v>
      </c>
      <c r="G83" s="1046">
        <v>953.11866229182829</v>
      </c>
      <c r="H83" s="1046">
        <v>920.83876370208702</v>
      </c>
    </row>
    <row r="84" spans="1:18" s="1030" customFormat="1" ht="12.75" customHeight="1">
      <c r="A84" s="809" t="s">
        <v>343</v>
      </c>
      <c r="B84" s="1046">
        <v>147.94845585024595</v>
      </c>
      <c r="C84" s="1046">
        <v>118.67910298489544</v>
      </c>
      <c r="D84" s="1046">
        <v>114.34602941673552</v>
      </c>
      <c r="E84" s="1046">
        <v>108.85658959402647</v>
      </c>
      <c r="F84" s="1046">
        <v>123.36291581115474</v>
      </c>
      <c r="G84" s="1046">
        <v>131.33367394777346</v>
      </c>
      <c r="H84" s="1046">
        <v>126.99971572674377</v>
      </c>
    </row>
    <row r="85" spans="1:18" s="1030" customFormat="1" ht="20.25" customHeight="1">
      <c r="A85" s="809" t="s">
        <v>410</v>
      </c>
      <c r="B85" s="1046">
        <v>595.28089417879232</v>
      </c>
      <c r="C85" s="1046">
        <v>563.13813894921213</v>
      </c>
      <c r="D85" s="1046">
        <v>537.59254012409565</v>
      </c>
      <c r="E85" s="1046">
        <v>494.49398850189749</v>
      </c>
      <c r="F85" s="1046">
        <v>464.9226275054674</v>
      </c>
      <c r="G85" s="1046">
        <v>479.73185679858489</v>
      </c>
      <c r="H85" s="1046">
        <v>380.12984235887905</v>
      </c>
    </row>
    <row r="86" spans="1:18" s="1030" customFormat="1" ht="12.75" customHeight="1">
      <c r="A86" s="822"/>
      <c r="B86" s="827"/>
      <c r="D86" s="819"/>
      <c r="E86" s="819"/>
      <c r="F86" s="819"/>
      <c r="G86" s="819"/>
      <c r="H86" s="819"/>
    </row>
    <row r="87" spans="1:18" s="958" customFormat="1" ht="45" customHeight="1">
      <c r="A87" s="987"/>
      <c r="B87" s="1372" t="s">
        <v>490</v>
      </c>
      <c r="C87" s="1372"/>
      <c r="D87" s="1372"/>
      <c r="E87" s="1372"/>
      <c r="F87" s="1372"/>
      <c r="G87" s="1372"/>
      <c r="H87" s="1372"/>
      <c r="I87" s="954"/>
      <c r="J87" s="954"/>
      <c r="K87" s="954"/>
      <c r="L87" s="954"/>
      <c r="M87" s="954"/>
      <c r="N87" s="954"/>
      <c r="O87" s="954"/>
      <c r="P87" s="954"/>
      <c r="Q87" s="954"/>
      <c r="R87" s="954"/>
    </row>
    <row r="88" spans="1:18" s="958" customFormat="1" ht="15" customHeight="1">
      <c r="A88" s="987"/>
      <c r="B88" s="1372" t="s">
        <v>1714</v>
      </c>
      <c r="C88" s="1372"/>
      <c r="D88" s="1372"/>
      <c r="E88" s="1372"/>
      <c r="F88" s="1372"/>
      <c r="G88" s="1372"/>
      <c r="H88" s="1372"/>
      <c r="I88" s="954"/>
      <c r="J88" s="954"/>
      <c r="K88" s="954"/>
      <c r="L88" s="954"/>
      <c r="M88" s="954"/>
      <c r="N88" s="954"/>
      <c r="O88" s="954"/>
      <c r="P88" s="954"/>
      <c r="Q88" s="954"/>
      <c r="R88" s="954"/>
    </row>
  </sheetData>
  <sheetProtection selectLockedCells="1"/>
  <mergeCells count="6">
    <mergeCell ref="B88:H88"/>
    <mergeCell ref="B7:H7"/>
    <mergeCell ref="B27:H27"/>
    <mergeCell ref="B47:H47"/>
    <mergeCell ref="B67:H67"/>
    <mergeCell ref="B87:H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1995 – 2013 nach Bundesländern</oddHeader>
    <oddFooter>&amp;CStatistische Ämter der Länder – Indikatoren und Kennzahlen, UGRdL 2018</oddFooter>
  </headerFooter>
  <rowBreaks count="3" manualBreakCount="3">
    <brk id="25" max="16383" man="1"/>
    <brk id="45" max="16383" man="1"/>
    <brk id="65" max="16383" man="1"/>
  </row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ColWidth="11.453125" defaultRowHeight="12.75" customHeight="1"/>
  <cols>
    <col min="1" max="1" width="25" style="569" customWidth="1"/>
    <col min="2" max="10" width="12.1796875" style="569" customWidth="1"/>
    <col min="11" max="16384" width="11.453125" style="1047"/>
  </cols>
  <sheetData>
    <row r="1" spans="1:10" ht="12.75" customHeight="1">
      <c r="A1" s="297" t="s">
        <v>263</v>
      </c>
    </row>
    <row r="3" spans="1:10" ht="12.75" customHeight="1">
      <c r="A3" s="566" t="s">
        <v>156</v>
      </c>
      <c r="B3" s="566" t="s">
        <v>840</v>
      </c>
      <c r="C3" s="566"/>
      <c r="D3" s="566"/>
      <c r="E3" s="566"/>
      <c r="F3" s="566"/>
      <c r="G3" s="566"/>
      <c r="H3" s="566"/>
      <c r="I3" s="566"/>
      <c r="J3" s="566"/>
    </row>
    <row r="4" spans="1:10" ht="12.75" customHeight="1">
      <c r="A4" s="566"/>
      <c r="B4" s="566"/>
      <c r="C4" s="566"/>
      <c r="D4" s="566"/>
      <c r="E4" s="566"/>
      <c r="F4" s="566"/>
      <c r="G4" s="566"/>
      <c r="H4" s="566"/>
      <c r="I4" s="566"/>
      <c r="J4" s="566"/>
    </row>
    <row r="5" spans="1:10" s="569" customFormat="1" ht="122.15" customHeight="1">
      <c r="A5" s="1048" t="s">
        <v>327</v>
      </c>
      <c r="B5" s="662" t="s">
        <v>65</v>
      </c>
      <c r="C5" s="1049" t="s">
        <v>835</v>
      </c>
      <c r="D5" s="1049" t="s">
        <v>836</v>
      </c>
      <c r="E5" s="1049" t="s">
        <v>837</v>
      </c>
      <c r="F5" s="1049" t="s">
        <v>838</v>
      </c>
      <c r="G5" s="1049" t="s">
        <v>132</v>
      </c>
      <c r="H5" s="1049" t="s">
        <v>842</v>
      </c>
      <c r="I5" s="1049" t="s">
        <v>841</v>
      </c>
      <c r="J5" s="1049" t="s">
        <v>839</v>
      </c>
    </row>
    <row r="6" spans="1:10" ht="12.75" customHeight="1">
      <c r="A6" s="566"/>
      <c r="B6" s="566"/>
      <c r="C6" s="566"/>
      <c r="D6" s="566"/>
      <c r="E6" s="566"/>
      <c r="F6" s="1050"/>
      <c r="G6" s="568"/>
      <c r="H6" s="568"/>
      <c r="I6" s="568"/>
      <c r="J6" s="566"/>
    </row>
    <row r="7" spans="1:10" ht="15">
      <c r="A7" s="566"/>
      <c r="B7" s="1442" t="s">
        <v>455</v>
      </c>
      <c r="C7" s="1442"/>
      <c r="D7" s="1442"/>
      <c r="E7" s="1442"/>
      <c r="F7" s="1442"/>
      <c r="G7" s="1442"/>
      <c r="H7" s="1442"/>
      <c r="I7" s="1442"/>
      <c r="J7" s="1442"/>
    </row>
    <row r="8" spans="1:10" ht="12.75" customHeight="1">
      <c r="A8" s="568"/>
      <c r="C8" s="1051"/>
      <c r="D8" s="1051"/>
      <c r="E8" s="1051"/>
      <c r="F8" s="1051"/>
      <c r="G8" s="1051"/>
      <c r="H8" s="1051"/>
      <c r="I8" s="1051"/>
      <c r="J8" s="1051"/>
    </row>
    <row r="9" spans="1:10" ht="12.75" customHeight="1">
      <c r="A9" s="1052" t="s">
        <v>328</v>
      </c>
      <c r="B9" s="619">
        <v>5758.753529800244</v>
      </c>
      <c r="C9" s="619">
        <v>14.507575692040357</v>
      </c>
      <c r="D9" s="619">
        <v>423.87209104822102</v>
      </c>
      <c r="E9" s="619">
        <v>3539.3310000000001</v>
      </c>
      <c r="F9" s="619">
        <v>653.40800000000002</v>
      </c>
      <c r="G9" s="619">
        <v>0.59899999999999998</v>
      </c>
      <c r="H9" s="619">
        <v>1095.279</v>
      </c>
      <c r="I9" s="619">
        <v>29.946732060510257</v>
      </c>
      <c r="J9" s="619">
        <v>1.8101309994716264</v>
      </c>
    </row>
    <row r="10" spans="1:10" ht="12.75" customHeight="1">
      <c r="A10" s="1052" t="s">
        <v>329</v>
      </c>
      <c r="B10" s="619">
        <v>5412.9564355249677</v>
      </c>
      <c r="C10" s="619">
        <v>31.683662818412863</v>
      </c>
      <c r="D10" s="619">
        <v>767.52128456511787</v>
      </c>
      <c r="E10" s="619">
        <v>2916.9940000000001</v>
      </c>
      <c r="F10" s="619">
        <v>854.03899999999999</v>
      </c>
      <c r="G10" s="619">
        <v>0</v>
      </c>
      <c r="H10" s="619">
        <v>814.07500000000005</v>
      </c>
      <c r="I10" s="619">
        <v>23.606035002019489</v>
      </c>
      <c r="J10" s="619">
        <v>5.0374531394179973</v>
      </c>
    </row>
    <row r="11" spans="1:10" ht="12.75" customHeight="1">
      <c r="A11" s="1052" t="s">
        <v>330</v>
      </c>
      <c r="B11" s="619">
        <v>539.20316190088749</v>
      </c>
      <c r="C11" s="619">
        <v>2.4712859553274881E-2</v>
      </c>
      <c r="D11" s="619">
        <v>2.226</v>
      </c>
      <c r="E11" s="619">
        <v>316.995</v>
      </c>
      <c r="F11" s="619">
        <v>207.07</v>
      </c>
      <c r="G11" s="619">
        <v>0</v>
      </c>
      <c r="H11" s="619">
        <v>10.920999999999999</v>
      </c>
      <c r="I11" s="619">
        <v>1.7110000000000001</v>
      </c>
      <c r="J11" s="619">
        <v>0.25544904133419055</v>
      </c>
    </row>
    <row r="12" spans="1:10" ht="12.75" customHeight="1">
      <c r="A12" s="1052" t="s">
        <v>331</v>
      </c>
      <c r="B12" s="619">
        <v>715.35343022250299</v>
      </c>
      <c r="C12" s="619">
        <v>18.279073181021115</v>
      </c>
      <c r="D12" s="619">
        <v>386.45040147556102</v>
      </c>
      <c r="E12" s="619">
        <v>150.72800000000001</v>
      </c>
      <c r="F12" s="619">
        <v>126.268</v>
      </c>
      <c r="G12" s="619">
        <v>0</v>
      </c>
      <c r="H12" s="619">
        <v>30.8</v>
      </c>
      <c r="I12" s="619">
        <v>1.728</v>
      </c>
      <c r="J12" s="619">
        <v>1.099955565920969</v>
      </c>
    </row>
    <row r="13" spans="1:10" ht="12.75" customHeight="1">
      <c r="A13" s="1052" t="s">
        <v>332</v>
      </c>
      <c r="B13" s="619">
        <v>1209.5363015756898</v>
      </c>
      <c r="C13" s="619">
        <v>7.6689224880482978E-2</v>
      </c>
      <c r="D13" s="619">
        <v>74.855000000000004</v>
      </c>
      <c r="E13" s="619">
        <v>1108.33</v>
      </c>
      <c r="F13" s="619">
        <v>12.775</v>
      </c>
      <c r="G13" s="619">
        <v>0</v>
      </c>
      <c r="H13" s="619">
        <v>11.398999999999999</v>
      </c>
      <c r="I13" s="619">
        <v>2.0945445702624745</v>
      </c>
      <c r="J13" s="619">
        <v>6.0677805467429652E-3</v>
      </c>
    </row>
    <row r="14" spans="1:10" ht="12.75" customHeight="1">
      <c r="A14" s="1052" t="s">
        <v>333</v>
      </c>
      <c r="B14" s="619">
        <v>587.11719989086032</v>
      </c>
      <c r="C14" s="619" t="s">
        <v>355</v>
      </c>
      <c r="D14" s="619">
        <v>211.358</v>
      </c>
      <c r="E14" s="619" t="s">
        <v>355</v>
      </c>
      <c r="F14" s="619">
        <v>111.148</v>
      </c>
      <c r="G14" s="619">
        <v>0</v>
      </c>
      <c r="H14" s="619">
        <v>98.781999999999996</v>
      </c>
      <c r="I14" s="619">
        <v>4.2407675846104107</v>
      </c>
      <c r="J14" s="619">
        <v>0</v>
      </c>
    </row>
    <row r="15" spans="1:10" ht="12.75" customHeight="1">
      <c r="A15" s="1052" t="s">
        <v>334</v>
      </c>
      <c r="B15" s="619">
        <v>5247.2924404501991</v>
      </c>
      <c r="C15" s="619">
        <v>18.400731606031098</v>
      </c>
      <c r="D15" s="619">
        <v>192.51069797480659</v>
      </c>
      <c r="E15" s="619">
        <v>3969.1489999999999</v>
      </c>
      <c r="F15" s="619">
        <v>470.995</v>
      </c>
      <c r="G15" s="619">
        <v>0</v>
      </c>
      <c r="H15" s="619">
        <v>595.274</v>
      </c>
      <c r="I15" s="619">
        <v>0.61399999999999999</v>
      </c>
      <c r="J15" s="619">
        <v>0.34901086936109826</v>
      </c>
    </row>
    <row r="16" spans="1:10" ht="12.75" customHeight="1">
      <c r="A16" s="1052" t="s">
        <v>335</v>
      </c>
      <c r="B16" s="619">
        <v>158.63140794407042</v>
      </c>
      <c r="C16" s="619">
        <v>14.167850182197968</v>
      </c>
      <c r="D16" s="619">
        <v>17.960083857764133</v>
      </c>
      <c r="E16" s="619">
        <v>7.8579999999999997</v>
      </c>
      <c r="F16" s="619">
        <v>93.697999999999993</v>
      </c>
      <c r="G16" s="619">
        <v>0</v>
      </c>
      <c r="H16" s="619">
        <v>22.856000000000002</v>
      </c>
      <c r="I16" s="619">
        <v>1.885</v>
      </c>
      <c r="J16" s="619">
        <v>0.20647390410829458</v>
      </c>
    </row>
    <row r="17" spans="1:10" ht="12.75" customHeight="1">
      <c r="A17" s="1052" t="s">
        <v>336</v>
      </c>
      <c r="B17" s="619">
        <v>4286.7289628907174</v>
      </c>
      <c r="C17" s="619">
        <v>134.42876064895682</v>
      </c>
      <c r="D17" s="619">
        <v>415.27239065696216</v>
      </c>
      <c r="E17" s="619">
        <v>3046.1770000000001</v>
      </c>
      <c r="F17" s="619">
        <v>537.51499999999999</v>
      </c>
      <c r="G17" s="619">
        <v>0</v>
      </c>
      <c r="H17" s="619">
        <v>149.81800000000001</v>
      </c>
      <c r="I17" s="619">
        <v>1.4970000000000001</v>
      </c>
      <c r="J17" s="619">
        <v>2.0208115847973294</v>
      </c>
    </row>
    <row r="18" spans="1:10" ht="12.75" customHeight="1">
      <c r="A18" s="1052" t="s">
        <v>337</v>
      </c>
      <c r="B18" s="619">
        <v>7489.2009876074435</v>
      </c>
      <c r="C18" s="619">
        <v>23.937566297610921</v>
      </c>
      <c r="D18" s="619">
        <v>2206.9746853506081</v>
      </c>
      <c r="E18" s="619">
        <v>2527.5360000000001</v>
      </c>
      <c r="F18" s="619">
        <v>1189.5070000000001</v>
      </c>
      <c r="G18" s="619">
        <v>4.0000000000000001E-3</v>
      </c>
      <c r="H18" s="619">
        <v>1323.635</v>
      </c>
      <c r="I18" s="619">
        <v>207.26721591577422</v>
      </c>
      <c r="J18" s="619">
        <v>10.339520043450246</v>
      </c>
    </row>
    <row r="19" spans="1:10" ht="12.75" customHeight="1">
      <c r="A19" s="1052" t="s">
        <v>338</v>
      </c>
      <c r="B19" s="619">
        <v>2499.9589959689351</v>
      </c>
      <c r="C19" s="619">
        <v>7.8871890758282213</v>
      </c>
      <c r="D19" s="619">
        <v>1571.8318990444016</v>
      </c>
      <c r="E19" s="619">
        <v>309.40100000000001</v>
      </c>
      <c r="F19" s="619">
        <v>246.74100000000001</v>
      </c>
      <c r="G19" s="619">
        <v>0</v>
      </c>
      <c r="H19" s="619">
        <v>338.27800000000002</v>
      </c>
      <c r="I19" s="619">
        <v>25.556999999999999</v>
      </c>
      <c r="J19" s="619">
        <v>0.26290784870571676</v>
      </c>
    </row>
    <row r="20" spans="1:10" ht="12.75" customHeight="1">
      <c r="A20" s="1052" t="s">
        <v>339</v>
      </c>
      <c r="B20" s="619">
        <v>296.88120498687738</v>
      </c>
      <c r="C20" s="619">
        <v>0.49532849673497648</v>
      </c>
      <c r="D20" s="619">
        <v>41.243923106001674</v>
      </c>
      <c r="E20" s="619">
        <v>77.120999999999995</v>
      </c>
      <c r="F20" s="619">
        <v>63.841000000000001</v>
      </c>
      <c r="G20" s="619">
        <v>0</v>
      </c>
      <c r="H20" s="619">
        <v>112.93</v>
      </c>
      <c r="I20" s="619">
        <v>1.2327103502725294</v>
      </c>
      <c r="J20" s="619">
        <v>1.0243033868215077E-2</v>
      </c>
    </row>
    <row r="21" spans="1:10" ht="12.75" customHeight="1">
      <c r="A21" s="1052" t="s">
        <v>340</v>
      </c>
      <c r="B21" s="619">
        <v>830.19252135370084</v>
      </c>
      <c r="C21" s="619">
        <v>6.1908942552097006</v>
      </c>
      <c r="D21" s="619">
        <v>227.89737165091825</v>
      </c>
      <c r="E21" s="619">
        <v>60.808999999999997</v>
      </c>
      <c r="F21" s="619">
        <v>271.67200000000003</v>
      </c>
      <c r="G21" s="619">
        <v>0</v>
      </c>
      <c r="H21" s="619">
        <v>258.64600000000002</v>
      </c>
      <c r="I21" s="619">
        <v>4.1933349785143799</v>
      </c>
      <c r="J21" s="619">
        <v>0.78392046905855539</v>
      </c>
    </row>
    <row r="22" spans="1:10" ht="12.75" customHeight="1">
      <c r="A22" s="1052" t="s">
        <v>341</v>
      </c>
      <c r="B22" s="619">
        <v>525.10030659502991</v>
      </c>
      <c r="C22" s="619">
        <v>11.639635208025586</v>
      </c>
      <c r="D22" s="619">
        <v>183.73832918979838</v>
      </c>
      <c r="E22" s="619">
        <v>87.236999999999995</v>
      </c>
      <c r="F22" s="619">
        <v>75.39</v>
      </c>
      <c r="G22" s="619">
        <v>0</v>
      </c>
      <c r="H22" s="619">
        <v>72.462000000000003</v>
      </c>
      <c r="I22" s="619">
        <v>94.589725056108435</v>
      </c>
      <c r="J22" s="619">
        <v>4.361714109745124E-2</v>
      </c>
    </row>
    <row r="23" spans="1:10" ht="12.75" customHeight="1">
      <c r="A23" s="1052" t="s">
        <v>342</v>
      </c>
      <c r="B23" s="619">
        <v>2668.4930216328839</v>
      </c>
      <c r="C23" s="619">
        <v>11.870602424455004</v>
      </c>
      <c r="D23" s="619">
        <v>69.258742425144362</v>
      </c>
      <c r="E23" s="619">
        <v>2370.3789999999999</v>
      </c>
      <c r="F23" s="619">
        <v>178.78800000000001</v>
      </c>
      <c r="G23" s="619">
        <v>2.7E-2</v>
      </c>
      <c r="H23" s="619">
        <v>34.454000000000001</v>
      </c>
      <c r="I23" s="619">
        <v>2.0709148072798849</v>
      </c>
      <c r="J23" s="619">
        <v>1.6447619760044405</v>
      </c>
    </row>
    <row r="24" spans="1:10" ht="12.75" customHeight="1">
      <c r="A24" s="1052" t="s">
        <v>343</v>
      </c>
      <c r="B24" s="619">
        <v>289.42750329812344</v>
      </c>
      <c r="C24" s="619">
        <v>5.1071015374840663</v>
      </c>
      <c r="D24" s="619">
        <v>44.689646816432578</v>
      </c>
      <c r="E24" s="619">
        <v>6.6459999999999999</v>
      </c>
      <c r="F24" s="619">
        <v>135.35499999999999</v>
      </c>
      <c r="G24" s="619">
        <v>0</v>
      </c>
      <c r="H24" s="619">
        <v>97.004999999999995</v>
      </c>
      <c r="I24" s="619">
        <v>0.52909835178982034</v>
      </c>
      <c r="J24" s="619">
        <v>9.5656592416972872E-2</v>
      </c>
    </row>
    <row r="25" spans="1:10" s="569" customFormat="1" ht="20.25" customHeight="1">
      <c r="A25" s="1052" t="s">
        <v>410</v>
      </c>
      <c r="B25" s="619">
        <v>38514.827411643135</v>
      </c>
      <c r="C25" s="619" t="s">
        <v>355</v>
      </c>
      <c r="D25" s="619">
        <v>6837.6605471617368</v>
      </c>
      <c r="E25" s="619" t="s">
        <v>355</v>
      </c>
      <c r="F25" s="619">
        <v>5228.2099999999991</v>
      </c>
      <c r="G25" s="619">
        <v>0.63</v>
      </c>
      <c r="H25" s="619">
        <v>5066.6140000000005</v>
      </c>
      <c r="I25" s="619">
        <v>402.76307867714189</v>
      </c>
      <c r="J25" s="619">
        <v>23.965979989559838</v>
      </c>
    </row>
    <row r="26" spans="1:10" s="569" customFormat="1" ht="12.75" customHeight="1">
      <c r="A26" s="624"/>
      <c r="B26" s="460"/>
      <c r="C26" s="460"/>
      <c r="D26" s="460"/>
      <c r="E26" s="460"/>
      <c r="F26" s="460"/>
      <c r="G26" s="460"/>
      <c r="H26" s="460"/>
      <c r="I26" s="460"/>
      <c r="J26" s="460"/>
    </row>
    <row r="27" spans="1:10" s="569" customFormat="1" ht="12.75" customHeight="1">
      <c r="A27" s="1053"/>
      <c r="B27" s="1443" t="s">
        <v>91</v>
      </c>
      <c r="C27" s="1443"/>
      <c r="D27" s="1443"/>
      <c r="E27" s="1443"/>
      <c r="F27" s="1443"/>
      <c r="G27" s="1443"/>
      <c r="H27" s="1443"/>
      <c r="I27" s="1443"/>
      <c r="J27" s="1443"/>
    </row>
    <row r="28" spans="1:10" s="569" customFormat="1" ht="12.75" customHeight="1">
      <c r="A28" s="1053"/>
      <c r="B28" s="460"/>
      <c r="C28" s="460"/>
      <c r="D28" s="460"/>
      <c r="E28" s="460"/>
      <c r="F28" s="460"/>
      <c r="G28" s="460"/>
      <c r="H28" s="460"/>
      <c r="I28" s="460"/>
      <c r="J28" s="460"/>
    </row>
    <row r="29" spans="1:10" s="569" customFormat="1" ht="12.75" customHeight="1">
      <c r="A29" s="1052" t="s">
        <v>328</v>
      </c>
      <c r="B29" s="470">
        <v>100</v>
      </c>
      <c r="C29" s="471">
        <v>0.25192214976673238</v>
      </c>
      <c r="D29" s="471">
        <v>7.3604832860927116</v>
      </c>
      <c r="E29" s="471">
        <v>61.460018764212862</v>
      </c>
      <c r="F29" s="471">
        <v>11.346344249997188</v>
      </c>
      <c r="G29" s="471">
        <v>1.0401556463569951E-2</v>
      </c>
      <c r="H29" s="471">
        <v>19.019376230154311</v>
      </c>
      <c r="I29" s="471">
        <v>0.52002107583772617</v>
      </c>
      <c r="J29" s="471">
        <v>3.143268747489554E-2</v>
      </c>
    </row>
    <row r="30" spans="1:10" s="569" customFormat="1" ht="12.75" customHeight="1">
      <c r="A30" s="1052" t="s">
        <v>329</v>
      </c>
      <c r="B30" s="470">
        <v>100</v>
      </c>
      <c r="C30" s="471">
        <v>0.5853300907887331</v>
      </c>
      <c r="D30" s="471">
        <v>14.179336074606351</v>
      </c>
      <c r="E30" s="471">
        <v>53.889109117079009</v>
      </c>
      <c r="F30" s="471">
        <v>15.777681017253046</v>
      </c>
      <c r="G30" s="471">
        <v>0</v>
      </c>
      <c r="H30" s="471">
        <v>15.039378382158514</v>
      </c>
      <c r="I30" s="471">
        <v>0.43610243834763268</v>
      </c>
      <c r="J30" s="471">
        <v>9.3062879766728571E-2</v>
      </c>
    </row>
    <row r="31" spans="1:10" s="569" customFormat="1" ht="12.75" customHeight="1">
      <c r="A31" s="1052" t="s">
        <v>330</v>
      </c>
      <c r="B31" s="470">
        <v>100</v>
      </c>
      <c r="C31" s="471">
        <v>4.5832185898452551E-3</v>
      </c>
      <c r="D31" s="471">
        <v>0.41283140702523691</v>
      </c>
      <c r="E31" s="471">
        <v>58.789529141942936</v>
      </c>
      <c r="F31" s="471">
        <v>38.402964713708805</v>
      </c>
      <c r="G31" s="471">
        <v>0</v>
      </c>
      <c r="H31" s="471">
        <v>2.025396134825971</v>
      </c>
      <c r="I31" s="471">
        <v>0.31732009767303698</v>
      </c>
      <c r="J31" s="471">
        <v>4.7375286234160735E-2</v>
      </c>
    </row>
    <row r="32" spans="1:10" s="569" customFormat="1" ht="12.75" customHeight="1">
      <c r="A32" s="1052" t="s">
        <v>331</v>
      </c>
      <c r="B32" s="470">
        <v>99.999999999999986</v>
      </c>
      <c r="C32" s="471">
        <v>2.555250650763722</v>
      </c>
      <c r="D32" s="471">
        <v>54.022303542370622</v>
      </c>
      <c r="E32" s="471">
        <v>21.070423881677296</v>
      </c>
      <c r="F32" s="471">
        <v>17.651135042537742</v>
      </c>
      <c r="G32" s="471">
        <v>0</v>
      </c>
      <c r="H32" s="471">
        <v>4.3055640329312448</v>
      </c>
      <c r="I32" s="471">
        <v>0.24155891717224648</v>
      </c>
      <c r="J32" s="471">
        <v>0.15376393254713822</v>
      </c>
    </row>
    <row r="33" spans="1:18" s="569" customFormat="1" ht="12.75" customHeight="1">
      <c r="A33" s="1052" t="s">
        <v>332</v>
      </c>
      <c r="B33" s="470">
        <v>100</v>
      </c>
      <c r="C33" s="471">
        <v>6.3403822423996883E-3</v>
      </c>
      <c r="D33" s="471">
        <v>6.1887352948799244</v>
      </c>
      <c r="E33" s="471">
        <v>91.632636288481294</v>
      </c>
      <c r="F33" s="471">
        <v>1.0561898789939355</v>
      </c>
      <c r="G33" s="471">
        <v>0</v>
      </c>
      <c r="H33" s="471">
        <v>0.94242727441501906</v>
      </c>
      <c r="I33" s="471">
        <v>0.17316921927302759</v>
      </c>
      <c r="J33" s="471">
        <v>5.0166171439735478E-4</v>
      </c>
    </row>
    <row r="34" spans="1:18" s="569" customFormat="1" ht="12.75" customHeight="1">
      <c r="A34" s="1052" t="s">
        <v>333</v>
      </c>
      <c r="B34" s="470">
        <v>100</v>
      </c>
      <c r="C34" s="464" t="s">
        <v>355</v>
      </c>
      <c r="D34" s="471">
        <v>35.999286009554737</v>
      </c>
      <c r="E34" s="464" t="s">
        <v>355</v>
      </c>
      <c r="F34" s="471">
        <v>18.931143563953054</v>
      </c>
      <c r="G34" s="471">
        <v>0</v>
      </c>
      <c r="H34" s="471">
        <v>16.824920138323773</v>
      </c>
      <c r="I34" s="471">
        <v>0.72230341495679751</v>
      </c>
      <c r="J34" s="471">
        <v>0</v>
      </c>
    </row>
    <row r="35" spans="1:18" s="569" customFormat="1" ht="12.75" customHeight="1">
      <c r="A35" s="1052" t="s">
        <v>334</v>
      </c>
      <c r="B35" s="470">
        <v>100.00000000000001</v>
      </c>
      <c r="C35" s="471">
        <v>0.35067097583858658</v>
      </c>
      <c r="D35" s="471">
        <v>3.6687625124680467</v>
      </c>
      <c r="E35" s="471">
        <v>75.641848535117305</v>
      </c>
      <c r="F35" s="471">
        <v>8.9759624672184319</v>
      </c>
      <c r="G35" s="471">
        <v>0</v>
      </c>
      <c r="H35" s="471">
        <v>11.344402980309738</v>
      </c>
      <c r="I35" s="471">
        <v>1.1701272741477335E-2</v>
      </c>
      <c r="J35" s="471">
        <v>6.6512563064076982E-3</v>
      </c>
    </row>
    <row r="36" spans="1:18" s="569" customFormat="1" ht="12.75" customHeight="1">
      <c r="A36" s="1052" t="s">
        <v>335</v>
      </c>
      <c r="B36" s="470">
        <v>100</v>
      </c>
      <c r="C36" s="471">
        <v>8.9313020453006438</v>
      </c>
      <c r="D36" s="471">
        <v>11.321896521334805</v>
      </c>
      <c r="E36" s="471">
        <v>4.9536217964922429</v>
      </c>
      <c r="F36" s="471">
        <v>59.066487030762303</v>
      </c>
      <c r="G36" s="471">
        <v>0</v>
      </c>
      <c r="H36" s="471">
        <v>14.408243800028853</v>
      </c>
      <c r="I36" s="471">
        <v>1.1882892703471466</v>
      </c>
      <c r="J36" s="471">
        <v>0.1301595357339905</v>
      </c>
    </row>
    <row r="37" spans="1:18" s="569" customFormat="1" ht="12.75" customHeight="1">
      <c r="A37" s="1052" t="s">
        <v>336</v>
      </c>
      <c r="B37" s="470">
        <v>100</v>
      </c>
      <c r="C37" s="471">
        <v>3.1359286255948873</v>
      </c>
      <c r="D37" s="471">
        <v>9.6873955468583421</v>
      </c>
      <c r="E37" s="471">
        <v>71.060639157970883</v>
      </c>
      <c r="F37" s="471">
        <v>12.53904794665468</v>
      </c>
      <c r="G37" s="471">
        <v>0</v>
      </c>
      <c r="H37" s="471">
        <v>3.4949258816440678</v>
      </c>
      <c r="I37" s="471">
        <v>3.4921732000301499E-2</v>
      </c>
      <c r="J37" s="471">
        <v>4.7141109276818222E-2</v>
      </c>
    </row>
    <row r="38" spans="1:18" s="569" customFormat="1" ht="12.75" customHeight="1">
      <c r="A38" s="1052" t="s">
        <v>337</v>
      </c>
      <c r="B38" s="470">
        <v>100</v>
      </c>
      <c r="C38" s="471">
        <v>0.31962777253836522</v>
      </c>
      <c r="D38" s="471">
        <v>29.468760272324658</v>
      </c>
      <c r="E38" s="471">
        <v>33.749074222769202</v>
      </c>
      <c r="F38" s="471">
        <v>15.882962708148776</v>
      </c>
      <c r="G38" s="471">
        <v>5.341023704156016E-5</v>
      </c>
      <c r="H38" s="471">
        <v>17.673914776626368</v>
      </c>
      <c r="I38" s="471">
        <v>2.7675477832514326</v>
      </c>
      <c r="J38" s="471">
        <v>0.13805905410416</v>
      </c>
    </row>
    <row r="39" spans="1:18" s="569" customFormat="1" ht="12.75" customHeight="1">
      <c r="A39" s="1052" t="s">
        <v>338</v>
      </c>
      <c r="B39" s="470">
        <v>100</v>
      </c>
      <c r="C39" s="471">
        <v>0.31549273762273455</v>
      </c>
      <c r="D39" s="471">
        <v>62.874307201794338</v>
      </c>
      <c r="E39" s="471">
        <v>12.376242990340817</v>
      </c>
      <c r="F39" s="471">
        <v>9.8698018806651682</v>
      </c>
      <c r="G39" s="471">
        <v>0</v>
      </c>
      <c r="H39" s="471">
        <v>13.531341935826035</v>
      </c>
      <c r="I39" s="471">
        <v>1.0222967673153618</v>
      </c>
      <c r="J39" s="471">
        <v>1.051648643556327E-2</v>
      </c>
    </row>
    <row r="40" spans="1:18" s="569" customFormat="1" ht="12.75" customHeight="1">
      <c r="A40" s="1052" t="s">
        <v>339</v>
      </c>
      <c r="B40" s="470">
        <v>100</v>
      </c>
      <c r="C40" s="471">
        <v>0.16684400642906</v>
      </c>
      <c r="D40" s="471">
        <v>13.892399523177872</v>
      </c>
      <c r="E40" s="471">
        <v>25.977057053311565</v>
      </c>
      <c r="F40" s="471">
        <v>21.503887389173684</v>
      </c>
      <c r="G40" s="471">
        <v>0</v>
      </c>
      <c r="H40" s="471">
        <v>38.038783898425528</v>
      </c>
      <c r="I40" s="471">
        <v>0.4152200710472787</v>
      </c>
      <c r="J40" s="471">
        <v>3.4502129795208271E-3</v>
      </c>
    </row>
    <row r="41" spans="1:18" s="569" customFormat="1" ht="12.75" customHeight="1">
      <c r="A41" s="1052" t="s">
        <v>340</v>
      </c>
      <c r="B41" s="470">
        <v>100</v>
      </c>
      <c r="C41" s="471">
        <v>0.74571790229029178</v>
      </c>
      <c r="D41" s="471">
        <v>27.451147268745789</v>
      </c>
      <c r="E41" s="471">
        <v>7.3246865559383325</v>
      </c>
      <c r="F41" s="471">
        <v>32.723975826355954</v>
      </c>
      <c r="G41" s="471">
        <v>0</v>
      </c>
      <c r="H41" s="471">
        <v>31.15494217874371</v>
      </c>
      <c r="I41" s="471">
        <v>0.50510392115756275</v>
      </c>
      <c r="J41" s="471">
        <v>9.4426346768374289E-2</v>
      </c>
    </row>
    <row r="42" spans="1:18" s="569" customFormat="1" ht="12.75" customHeight="1">
      <c r="A42" s="1052" t="s">
        <v>341</v>
      </c>
      <c r="B42" s="470">
        <v>100</v>
      </c>
      <c r="C42" s="471">
        <v>2.2166498594338768</v>
      </c>
      <c r="D42" s="471">
        <v>34.991091584241225</v>
      </c>
      <c r="E42" s="471">
        <v>16.613397269881862</v>
      </c>
      <c r="F42" s="471">
        <v>14.357256899897909</v>
      </c>
      <c r="G42" s="471">
        <v>0</v>
      </c>
      <c r="H42" s="471">
        <v>13.799649150821095</v>
      </c>
      <c r="I42" s="471">
        <v>18.013648795878218</v>
      </c>
      <c r="J42" s="471">
        <v>8.3064398458045155E-3</v>
      </c>
    </row>
    <row r="43" spans="1:18" s="569" customFormat="1" ht="12.75" customHeight="1">
      <c r="A43" s="1052" t="s">
        <v>342</v>
      </c>
      <c r="B43" s="470">
        <v>100</v>
      </c>
      <c r="C43" s="471">
        <v>0.44484292550974097</v>
      </c>
      <c r="D43" s="471">
        <v>2.5954252780006928</v>
      </c>
      <c r="E43" s="471">
        <v>88.828375445761353</v>
      </c>
      <c r="F43" s="471">
        <v>6.6999613096457509</v>
      </c>
      <c r="G43" s="471">
        <v>1.0118070304519053E-3</v>
      </c>
      <c r="H43" s="471">
        <v>1.2911407195255535</v>
      </c>
      <c r="I43" s="471">
        <v>7.760615412862E-2</v>
      </c>
      <c r="J43" s="471">
        <v>6.1636360397824469E-2</v>
      </c>
    </row>
    <row r="44" spans="1:18" s="569" customFormat="1" ht="12.75" customHeight="1">
      <c r="A44" s="1052" t="s">
        <v>343</v>
      </c>
      <c r="B44" s="470">
        <v>100</v>
      </c>
      <c r="C44" s="471">
        <v>1.7645529465192258</v>
      </c>
      <c r="D44" s="471">
        <v>15.440704945860041</v>
      </c>
      <c r="E44" s="471">
        <v>2.2962572403336248</v>
      </c>
      <c r="F44" s="471">
        <v>46.766460843418258</v>
      </c>
      <c r="G44" s="471">
        <v>0</v>
      </c>
      <c r="H44" s="471">
        <v>33.516165151754933</v>
      </c>
      <c r="I44" s="471">
        <v>0.1828085948158234</v>
      </c>
      <c r="J44" s="471">
        <v>3.3050277298091547E-2</v>
      </c>
    </row>
    <row r="45" spans="1:18" s="569" customFormat="1" ht="20.25" customHeight="1">
      <c r="A45" s="1052" t="s">
        <v>410</v>
      </c>
      <c r="B45" s="470">
        <v>100</v>
      </c>
      <c r="C45" s="464" t="s">
        <v>355</v>
      </c>
      <c r="D45" s="471">
        <v>17.753319972283439</v>
      </c>
      <c r="E45" s="464" t="s">
        <v>355</v>
      </c>
      <c r="F45" s="471">
        <v>13.574538304745193</v>
      </c>
      <c r="G45" s="471">
        <v>1.6357336702216387E-3</v>
      </c>
      <c r="H45" s="471">
        <v>13.154970021930694</v>
      </c>
      <c r="I45" s="471">
        <v>1.045735125260838</v>
      </c>
      <c r="J45" s="471">
        <v>6.2225333982192162E-2</v>
      </c>
    </row>
    <row r="46" spans="1:18" s="569" customFormat="1" ht="12.75" customHeight="1">
      <c r="A46" s="624"/>
      <c r="B46" s="1054"/>
      <c r="C46" s="460"/>
      <c r="D46" s="460"/>
      <c r="E46" s="460"/>
      <c r="F46" s="460"/>
      <c r="G46" s="460"/>
      <c r="H46" s="460"/>
      <c r="I46" s="460"/>
      <c r="J46" s="460"/>
    </row>
    <row r="47" spans="1:18" s="958" customFormat="1" ht="20.149999999999999" customHeight="1">
      <c r="A47" s="987"/>
      <c r="B47" s="1372" t="s">
        <v>713</v>
      </c>
      <c r="C47" s="1372"/>
      <c r="D47" s="1372"/>
      <c r="E47" s="1372"/>
      <c r="F47" s="1372"/>
      <c r="G47" s="1372"/>
      <c r="H47" s="1372"/>
      <c r="I47" s="1372"/>
      <c r="J47" s="1372"/>
      <c r="K47" s="954"/>
      <c r="L47" s="954"/>
      <c r="M47" s="954"/>
      <c r="N47" s="954"/>
      <c r="O47" s="954"/>
      <c r="P47" s="954"/>
      <c r="Q47" s="954"/>
      <c r="R47" s="954"/>
    </row>
    <row r="48" spans="1:18" s="569" customFormat="1" ht="12.75" customHeight="1"/>
    <row r="49" s="569" customFormat="1" ht="12.75" customHeight="1"/>
    <row r="50" s="569" customFormat="1" ht="12.75" customHeight="1"/>
    <row r="51" s="569"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2010 nach Bundesländern</oddHeader>
    <oddFooter>&amp;CStatistische Ämter der Länder – Indikatoren und Kennzahlen, UGRdL 2018</oddFooter>
  </headerFooter>
  <rowBreaks count="1" manualBreakCount="1">
    <brk id="2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 style="14" customWidth="1"/>
    <col min="3" max="25" width="13.453125" style="14" customWidth="1"/>
    <col min="26" max="16384" width="11.453125" style="14"/>
  </cols>
  <sheetData>
    <row r="1" spans="1:26" ht="13">
      <c r="A1" s="1273" t="s">
        <v>263</v>
      </c>
      <c r="B1" s="1248"/>
    </row>
    <row r="3" spans="1:26" ht="12.75" customHeight="1">
      <c r="A3" s="1274" t="s">
        <v>206</v>
      </c>
      <c r="B3" s="1274"/>
      <c r="C3" s="15" t="s">
        <v>1354</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ht="13">
      <c r="A7" s="18"/>
      <c r="B7" s="20"/>
      <c r="C7" s="1272" t="s">
        <v>90</v>
      </c>
      <c r="D7" s="1272"/>
      <c r="E7" s="1272"/>
      <c r="F7" s="1272"/>
      <c r="G7" s="1272"/>
      <c r="H7" s="1272"/>
      <c r="I7" s="1272" t="s">
        <v>90</v>
      </c>
      <c r="J7" s="1272"/>
      <c r="K7" s="1272"/>
      <c r="L7" s="1272"/>
      <c r="M7" s="1272"/>
      <c r="N7" s="1272"/>
      <c r="O7" s="1272" t="s">
        <v>90</v>
      </c>
      <c r="P7" s="1272"/>
      <c r="Q7" s="1272"/>
      <c r="R7" s="1272"/>
      <c r="S7" s="1272"/>
      <c r="T7" s="1272"/>
      <c r="U7" s="1272" t="s">
        <v>90</v>
      </c>
      <c r="V7" s="1272"/>
      <c r="W7" s="1272"/>
      <c r="X7" s="1272"/>
      <c r="Y7" s="1272"/>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t="s">
        <v>355</v>
      </c>
      <c r="D9" s="278" t="s">
        <v>355</v>
      </c>
      <c r="E9" s="278" t="s">
        <v>355</v>
      </c>
      <c r="F9" s="278" t="s">
        <v>355</v>
      </c>
      <c r="G9" s="278" t="s">
        <v>355</v>
      </c>
      <c r="H9" s="278" t="s">
        <v>355</v>
      </c>
      <c r="I9" s="278" t="s">
        <v>355</v>
      </c>
      <c r="J9" s="278" t="s">
        <v>355</v>
      </c>
      <c r="K9" s="278" t="s">
        <v>355</v>
      </c>
      <c r="L9" s="278" t="s">
        <v>355</v>
      </c>
      <c r="M9" s="278" t="s">
        <v>355</v>
      </c>
      <c r="N9" s="278" t="s">
        <v>355</v>
      </c>
      <c r="O9" s="278" t="s">
        <v>355</v>
      </c>
      <c r="P9" s="278" t="s">
        <v>355</v>
      </c>
      <c r="Q9" s="278" t="s">
        <v>355</v>
      </c>
      <c r="R9" s="278" t="s">
        <v>355</v>
      </c>
      <c r="S9" s="278" t="s">
        <v>355</v>
      </c>
      <c r="T9" s="278" t="s">
        <v>355</v>
      </c>
      <c r="U9" s="278" t="s">
        <v>355</v>
      </c>
      <c r="V9" s="278" t="s">
        <v>355</v>
      </c>
      <c r="W9" s="278" t="s">
        <v>355</v>
      </c>
      <c r="X9" s="278" t="s">
        <v>355</v>
      </c>
      <c r="Y9" s="292" t="s">
        <v>355</v>
      </c>
      <c r="Z9" s="263"/>
    </row>
    <row r="10" spans="1:26">
      <c r="A10" s="86">
        <v>2</v>
      </c>
      <c r="B10" s="518" t="s">
        <v>280</v>
      </c>
      <c r="C10" s="509" t="s">
        <v>355</v>
      </c>
      <c r="D10" s="278" t="s">
        <v>355</v>
      </c>
      <c r="E10" s="278" t="s">
        <v>355</v>
      </c>
      <c r="F10" s="278" t="s">
        <v>355</v>
      </c>
      <c r="G10" s="278" t="s">
        <v>355</v>
      </c>
      <c r="H10" s="278" t="s">
        <v>355</v>
      </c>
      <c r="I10" s="278" t="s">
        <v>355</v>
      </c>
      <c r="J10" s="278" t="s">
        <v>355</v>
      </c>
      <c r="K10" s="278" t="s">
        <v>355</v>
      </c>
      <c r="L10" s="278" t="s">
        <v>355</v>
      </c>
      <c r="M10" s="278" t="s">
        <v>355</v>
      </c>
      <c r="N10" s="278" t="s">
        <v>355</v>
      </c>
      <c r="O10" s="278" t="s">
        <v>355</v>
      </c>
      <c r="P10" s="278" t="s">
        <v>355</v>
      </c>
      <c r="Q10" s="278" t="s">
        <v>355</v>
      </c>
      <c r="R10" s="278" t="s">
        <v>355</v>
      </c>
      <c r="S10" s="278" t="s">
        <v>355</v>
      </c>
      <c r="T10" s="278" t="s">
        <v>355</v>
      </c>
      <c r="U10" s="278" t="s">
        <v>355</v>
      </c>
      <c r="V10" s="278" t="s">
        <v>355</v>
      </c>
      <c r="W10" s="278" t="s">
        <v>355</v>
      </c>
      <c r="X10" s="278" t="s">
        <v>355</v>
      </c>
      <c r="Y10" s="292" t="s">
        <v>355</v>
      </c>
      <c r="Z10" s="263"/>
    </row>
    <row r="11" spans="1:26">
      <c r="A11" s="86">
        <v>3</v>
      </c>
      <c r="B11" s="519" t="s">
        <v>349</v>
      </c>
      <c r="C11" s="509" t="s">
        <v>355</v>
      </c>
      <c r="D11" s="278" t="s">
        <v>355</v>
      </c>
      <c r="E11" s="278" t="s">
        <v>355</v>
      </c>
      <c r="F11" s="278" t="s">
        <v>355</v>
      </c>
      <c r="G11" s="278" t="s">
        <v>355</v>
      </c>
      <c r="H11" s="278" t="s">
        <v>355</v>
      </c>
      <c r="I11" s="278" t="s">
        <v>355</v>
      </c>
      <c r="J11" s="278" t="s">
        <v>355</v>
      </c>
      <c r="K11" s="278" t="s">
        <v>355</v>
      </c>
      <c r="L11" s="278" t="s">
        <v>355</v>
      </c>
      <c r="M11" s="278" t="s">
        <v>355</v>
      </c>
      <c r="N11" s="278" t="s">
        <v>355</v>
      </c>
      <c r="O11" s="278" t="s">
        <v>355</v>
      </c>
      <c r="P11" s="278" t="s">
        <v>355</v>
      </c>
      <c r="Q11" s="278" t="s">
        <v>355</v>
      </c>
      <c r="R11" s="278" t="s">
        <v>355</v>
      </c>
      <c r="S11" s="278" t="s">
        <v>355</v>
      </c>
      <c r="T11" s="278" t="s">
        <v>355</v>
      </c>
      <c r="U11" s="278" t="s">
        <v>355</v>
      </c>
      <c r="V11" s="278" t="s">
        <v>355</v>
      </c>
      <c r="W11" s="278" t="s">
        <v>355</v>
      </c>
      <c r="X11" s="278" t="s">
        <v>355</v>
      </c>
      <c r="Y11" s="292" t="s">
        <v>355</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92">
        <v>0</v>
      </c>
      <c r="Z13" s="263"/>
    </row>
    <row r="14" spans="1:26">
      <c r="A14" s="86">
        <v>6</v>
      </c>
      <c r="B14" s="790" t="s">
        <v>596</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92" t="s">
        <v>355</v>
      </c>
      <c r="Z14" s="263"/>
    </row>
    <row r="15" spans="1:26">
      <c r="A15" s="86">
        <v>7</v>
      </c>
      <c r="B15" s="790" t="s">
        <v>264</v>
      </c>
      <c r="C15" s="509" t="s">
        <v>355</v>
      </c>
      <c r="D15" s="278" t="s">
        <v>355</v>
      </c>
      <c r="E15" s="278" t="s">
        <v>355</v>
      </c>
      <c r="F15" s="278" t="s">
        <v>355</v>
      </c>
      <c r="G15" s="278" t="s">
        <v>355</v>
      </c>
      <c r="H15" s="278" t="s">
        <v>355</v>
      </c>
      <c r="I15" s="278" t="s">
        <v>355</v>
      </c>
      <c r="J15" s="278" t="s">
        <v>355</v>
      </c>
      <c r="K15" s="278" t="s">
        <v>355</v>
      </c>
      <c r="L15" s="278" t="s">
        <v>355</v>
      </c>
      <c r="M15" s="278" t="s">
        <v>355</v>
      </c>
      <c r="N15" s="278" t="s">
        <v>355</v>
      </c>
      <c r="O15" s="278" t="s">
        <v>355</v>
      </c>
      <c r="P15" s="278" t="s">
        <v>355</v>
      </c>
      <c r="Q15" s="278" t="s">
        <v>355</v>
      </c>
      <c r="R15" s="278" t="s">
        <v>355</v>
      </c>
      <c r="S15" s="278" t="s">
        <v>355</v>
      </c>
      <c r="T15" s="278" t="s">
        <v>355</v>
      </c>
      <c r="U15" s="278" t="s">
        <v>355</v>
      </c>
      <c r="V15" s="278" t="s">
        <v>355</v>
      </c>
      <c r="W15" s="278" t="s">
        <v>355</v>
      </c>
      <c r="X15" s="278" t="s">
        <v>355</v>
      </c>
      <c r="Y15" s="292" t="s">
        <v>355</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92">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92" t="s">
        <v>355</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92" t="s">
        <v>355</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t="s">
        <v>355</v>
      </c>
      <c r="D22" s="278" t="s">
        <v>355</v>
      </c>
      <c r="E22" s="278" t="s">
        <v>355</v>
      </c>
      <c r="F22" s="278" t="s">
        <v>355</v>
      </c>
      <c r="G22" s="278" t="s">
        <v>355</v>
      </c>
      <c r="H22" s="278" t="s">
        <v>355</v>
      </c>
      <c r="I22" s="278" t="s">
        <v>355</v>
      </c>
      <c r="J22" s="278" t="s">
        <v>355</v>
      </c>
      <c r="K22" s="278" t="s">
        <v>355</v>
      </c>
      <c r="L22" s="278" t="s">
        <v>355</v>
      </c>
      <c r="M22" s="278" t="s">
        <v>355</v>
      </c>
      <c r="N22" s="278" t="s">
        <v>355</v>
      </c>
      <c r="O22" s="278" t="s">
        <v>355</v>
      </c>
      <c r="P22" s="278" t="s">
        <v>355</v>
      </c>
      <c r="Q22" s="278" t="s">
        <v>355</v>
      </c>
      <c r="R22" s="278" t="s">
        <v>355</v>
      </c>
      <c r="S22" s="278" t="s">
        <v>355</v>
      </c>
      <c r="T22" s="278" t="s">
        <v>355</v>
      </c>
      <c r="U22" s="278" t="s">
        <v>355</v>
      </c>
      <c r="V22" s="278" t="s">
        <v>355</v>
      </c>
      <c r="W22" s="278" t="s">
        <v>355</v>
      </c>
      <c r="X22" s="278" t="s">
        <v>355</v>
      </c>
      <c r="Y22" s="292" t="s">
        <v>355</v>
      </c>
      <c r="Z22" s="263"/>
    </row>
    <row r="23" spans="1:26">
      <c r="A23" s="86">
        <v>12</v>
      </c>
      <c r="B23" s="791" t="s">
        <v>266</v>
      </c>
      <c r="C23" s="510" t="s">
        <v>355</v>
      </c>
      <c r="D23" s="278" t="s">
        <v>355</v>
      </c>
      <c r="E23" s="278" t="s">
        <v>355</v>
      </c>
      <c r="F23" s="278" t="s">
        <v>355</v>
      </c>
      <c r="G23" s="278" t="s">
        <v>355</v>
      </c>
      <c r="H23" s="292" t="s">
        <v>355</v>
      </c>
      <c r="I23" s="292" t="s">
        <v>355</v>
      </c>
      <c r="J23" s="292" t="s">
        <v>355</v>
      </c>
      <c r="K23" s="278" t="s">
        <v>355</v>
      </c>
      <c r="L23" s="278" t="s">
        <v>355</v>
      </c>
      <c r="M23" s="278" t="s">
        <v>355</v>
      </c>
      <c r="N23" s="278" t="s">
        <v>355</v>
      </c>
      <c r="O23" s="278" t="s">
        <v>355</v>
      </c>
      <c r="P23" s="278" t="s">
        <v>355</v>
      </c>
      <c r="Q23" s="278" t="s">
        <v>355</v>
      </c>
      <c r="R23" s="278" t="s">
        <v>355</v>
      </c>
      <c r="S23" s="278" t="s">
        <v>355</v>
      </c>
      <c r="T23" s="278" t="s">
        <v>355</v>
      </c>
      <c r="U23" s="278" t="s">
        <v>355</v>
      </c>
      <c r="V23" s="278" t="s">
        <v>355</v>
      </c>
      <c r="W23" s="278" t="s">
        <v>355</v>
      </c>
      <c r="X23" s="278" t="s">
        <v>355</v>
      </c>
      <c r="Y23" s="292" t="s">
        <v>355</v>
      </c>
      <c r="Z23" s="263"/>
    </row>
    <row r="24" spans="1:26">
      <c r="A24" s="86">
        <v>13</v>
      </c>
      <c r="B24" s="792" t="s">
        <v>267</v>
      </c>
      <c r="C24" s="510" t="s">
        <v>355</v>
      </c>
      <c r="D24" s="278" t="s">
        <v>355</v>
      </c>
      <c r="E24" s="278" t="s">
        <v>355</v>
      </c>
      <c r="F24" s="278" t="s">
        <v>355</v>
      </c>
      <c r="G24" s="278" t="s">
        <v>355</v>
      </c>
      <c r="H24" s="292" t="s">
        <v>355</v>
      </c>
      <c r="I24" s="292" t="s">
        <v>355</v>
      </c>
      <c r="J24" s="292" t="s">
        <v>355</v>
      </c>
      <c r="K24" s="278" t="s">
        <v>355</v>
      </c>
      <c r="L24" s="278" t="s">
        <v>355</v>
      </c>
      <c r="M24" s="278" t="s">
        <v>355</v>
      </c>
      <c r="N24" s="278" t="s">
        <v>355</v>
      </c>
      <c r="O24" s="278" t="s">
        <v>355</v>
      </c>
      <c r="P24" s="278" t="s">
        <v>355</v>
      </c>
      <c r="Q24" s="278" t="s">
        <v>355</v>
      </c>
      <c r="R24" s="278" t="s">
        <v>355</v>
      </c>
      <c r="S24" s="278" t="s">
        <v>355</v>
      </c>
      <c r="T24" s="278" t="s">
        <v>355</v>
      </c>
      <c r="U24" s="278" t="s">
        <v>355</v>
      </c>
      <c r="V24" s="278" t="s">
        <v>355</v>
      </c>
      <c r="W24" s="278" t="s">
        <v>355</v>
      </c>
      <c r="X24" s="278" t="s">
        <v>355</v>
      </c>
      <c r="Y24" s="292" t="s">
        <v>355</v>
      </c>
      <c r="Z24" s="263"/>
    </row>
    <row r="25" spans="1:26" ht="25.5" customHeight="1">
      <c r="A25" s="520">
        <v>14</v>
      </c>
      <c r="B25" s="793" t="s">
        <v>172</v>
      </c>
      <c r="C25" s="510" t="s">
        <v>355</v>
      </c>
      <c r="D25" s="278" t="s">
        <v>355</v>
      </c>
      <c r="E25" s="278" t="s">
        <v>355</v>
      </c>
      <c r="F25" s="278" t="s">
        <v>355</v>
      </c>
      <c r="G25" s="278" t="s">
        <v>355</v>
      </c>
      <c r="H25" s="292" t="s">
        <v>355</v>
      </c>
      <c r="I25" s="292" t="s">
        <v>355</v>
      </c>
      <c r="J25" s="292" t="s">
        <v>355</v>
      </c>
      <c r="K25" s="278" t="s">
        <v>355</v>
      </c>
      <c r="L25" s="278" t="s">
        <v>355</v>
      </c>
      <c r="M25" s="278" t="s">
        <v>355</v>
      </c>
      <c r="N25" s="278" t="s">
        <v>355</v>
      </c>
      <c r="O25" s="278" t="s">
        <v>355</v>
      </c>
      <c r="P25" s="278" t="s">
        <v>355</v>
      </c>
      <c r="Q25" s="278" t="s">
        <v>355</v>
      </c>
      <c r="R25" s="278" t="s">
        <v>355</v>
      </c>
      <c r="S25" s="278" t="s">
        <v>355</v>
      </c>
      <c r="T25" s="278" t="s">
        <v>355</v>
      </c>
      <c r="U25" s="278" t="s">
        <v>355</v>
      </c>
      <c r="V25" s="278" t="s">
        <v>355</v>
      </c>
      <c r="W25" s="278" t="s">
        <v>355</v>
      </c>
      <c r="X25" s="278" t="s">
        <v>355</v>
      </c>
      <c r="Y25" s="292" t="s">
        <v>355</v>
      </c>
      <c r="Z25" s="263"/>
    </row>
    <row r="26" spans="1:26">
      <c r="A26" s="86"/>
      <c r="B26" s="792" t="s">
        <v>354</v>
      </c>
      <c r="C26" s="510">
        <v>0</v>
      </c>
      <c r="D26" s="278">
        <v>0</v>
      </c>
      <c r="E26" s="278">
        <v>0</v>
      </c>
      <c r="F26" s="278">
        <v>0</v>
      </c>
      <c r="G26" s="278">
        <v>0</v>
      </c>
      <c r="H26" s="292">
        <v>0</v>
      </c>
      <c r="I26" s="292">
        <v>0</v>
      </c>
      <c r="J26" s="292">
        <v>0</v>
      </c>
      <c r="K26" s="278">
        <v>0</v>
      </c>
      <c r="L26" s="278">
        <v>0</v>
      </c>
      <c r="M26" s="278">
        <v>0</v>
      </c>
      <c r="N26" s="278">
        <v>0</v>
      </c>
      <c r="O26" s="278">
        <v>0</v>
      </c>
      <c r="P26" s="278">
        <v>0</v>
      </c>
      <c r="Q26" s="278">
        <v>0</v>
      </c>
      <c r="R26" s="278">
        <v>0</v>
      </c>
      <c r="S26" s="278">
        <v>0</v>
      </c>
      <c r="T26" s="278">
        <v>0</v>
      </c>
      <c r="U26" s="278">
        <v>0</v>
      </c>
      <c r="V26" s="278">
        <v>0</v>
      </c>
      <c r="W26" s="278">
        <v>0</v>
      </c>
      <c r="X26" s="278">
        <v>0</v>
      </c>
      <c r="Y26" s="292">
        <v>0</v>
      </c>
      <c r="Z26" s="263"/>
    </row>
    <row r="27" spans="1:26" ht="25.5" customHeight="1">
      <c r="A27" s="86"/>
      <c r="B27" s="793" t="s">
        <v>168</v>
      </c>
      <c r="C27" s="509">
        <v>0</v>
      </c>
      <c r="D27" s="278">
        <v>0</v>
      </c>
      <c r="E27" s="278">
        <v>0</v>
      </c>
      <c r="F27" s="278">
        <v>0</v>
      </c>
      <c r="G27" s="278">
        <v>0</v>
      </c>
      <c r="H27" s="278">
        <v>0</v>
      </c>
      <c r="I27" s="278">
        <v>0</v>
      </c>
      <c r="J27" s="278">
        <v>0</v>
      </c>
      <c r="K27" s="278">
        <v>0</v>
      </c>
      <c r="L27" s="278">
        <v>0</v>
      </c>
      <c r="M27" s="278">
        <v>0</v>
      </c>
      <c r="N27" s="278">
        <v>0</v>
      </c>
      <c r="O27" s="278">
        <v>0</v>
      </c>
      <c r="P27" s="278">
        <v>0</v>
      </c>
      <c r="Q27" s="278">
        <v>0</v>
      </c>
      <c r="R27" s="278">
        <v>0</v>
      </c>
      <c r="S27" s="278">
        <v>0</v>
      </c>
      <c r="T27" s="278">
        <v>0</v>
      </c>
      <c r="U27" s="278">
        <v>0</v>
      </c>
      <c r="V27" s="278">
        <v>0</v>
      </c>
      <c r="W27" s="278">
        <v>0</v>
      </c>
      <c r="X27" s="278">
        <v>0</v>
      </c>
      <c r="Y27" s="292">
        <v>0</v>
      </c>
      <c r="Z27" s="263"/>
    </row>
    <row r="28" spans="1:26">
      <c r="A28" s="86"/>
      <c r="B28" s="792" t="s">
        <v>268</v>
      </c>
      <c r="C28" s="509">
        <v>0</v>
      </c>
      <c r="D28" s="278">
        <v>0</v>
      </c>
      <c r="E28" s="278">
        <v>0</v>
      </c>
      <c r="F28" s="278">
        <v>0</v>
      </c>
      <c r="G28" s="278">
        <v>0</v>
      </c>
      <c r="H28" s="278">
        <v>0</v>
      </c>
      <c r="I28" s="278">
        <v>0</v>
      </c>
      <c r="J28" s="278">
        <v>0</v>
      </c>
      <c r="K28" s="278">
        <v>0</v>
      </c>
      <c r="L28" s="278">
        <v>0</v>
      </c>
      <c r="M28" s="278">
        <v>0</v>
      </c>
      <c r="N28" s="278">
        <v>0</v>
      </c>
      <c r="O28" s="278">
        <v>0</v>
      </c>
      <c r="P28" s="278">
        <v>0</v>
      </c>
      <c r="Q28" s="278">
        <v>0</v>
      </c>
      <c r="R28" s="278">
        <v>0</v>
      </c>
      <c r="S28" s="278">
        <v>0</v>
      </c>
      <c r="T28" s="278">
        <v>0</v>
      </c>
      <c r="U28" s="278">
        <v>0</v>
      </c>
      <c r="V28" s="278">
        <v>0</v>
      </c>
      <c r="W28" s="278">
        <v>0</v>
      </c>
      <c r="X28" s="278">
        <v>0</v>
      </c>
      <c r="Y28" s="292">
        <v>0</v>
      </c>
      <c r="Z28" s="263"/>
    </row>
    <row r="29" spans="1:26">
      <c r="A29" s="86">
        <v>16</v>
      </c>
      <c r="B29" s="791" t="s">
        <v>269</v>
      </c>
      <c r="C29" s="509">
        <v>0</v>
      </c>
      <c r="D29" s="278">
        <v>0</v>
      </c>
      <c r="E29" s="278">
        <v>0</v>
      </c>
      <c r="F29" s="278">
        <v>0</v>
      </c>
      <c r="G29" s="278">
        <v>0</v>
      </c>
      <c r="H29" s="278">
        <v>0</v>
      </c>
      <c r="I29" s="278">
        <v>0</v>
      </c>
      <c r="J29" s="278">
        <v>0</v>
      </c>
      <c r="K29" s="278">
        <v>0</v>
      </c>
      <c r="L29" s="278">
        <v>0</v>
      </c>
      <c r="M29" s="278">
        <v>0</v>
      </c>
      <c r="N29" s="278">
        <v>0</v>
      </c>
      <c r="O29" s="278">
        <v>0</v>
      </c>
      <c r="P29" s="278">
        <v>0</v>
      </c>
      <c r="Q29" s="278">
        <v>0</v>
      </c>
      <c r="R29" s="278">
        <v>0</v>
      </c>
      <c r="S29" s="278">
        <v>0</v>
      </c>
      <c r="T29" s="278">
        <v>0</v>
      </c>
      <c r="U29" s="278">
        <v>0</v>
      </c>
      <c r="V29" s="278">
        <v>0</v>
      </c>
      <c r="W29" s="278">
        <v>0</v>
      </c>
      <c r="X29" s="278">
        <v>0</v>
      </c>
      <c r="Y29" s="292">
        <v>0</v>
      </c>
      <c r="Z29" s="263"/>
    </row>
    <row r="30" spans="1:26">
      <c r="A30" s="86">
        <v>17</v>
      </c>
      <c r="B30" s="792" t="s">
        <v>270</v>
      </c>
      <c r="C30" s="509">
        <v>0</v>
      </c>
      <c r="D30" s="278">
        <v>0</v>
      </c>
      <c r="E30" s="278">
        <v>0</v>
      </c>
      <c r="F30" s="278">
        <v>0</v>
      </c>
      <c r="G30" s="278">
        <v>0</v>
      </c>
      <c r="H30" s="278">
        <v>0</v>
      </c>
      <c r="I30" s="278">
        <v>0</v>
      </c>
      <c r="J30" s="278">
        <v>0</v>
      </c>
      <c r="K30" s="278">
        <v>0</v>
      </c>
      <c r="L30" s="278">
        <v>0</v>
      </c>
      <c r="M30" s="278">
        <v>0</v>
      </c>
      <c r="N30" s="278">
        <v>0</v>
      </c>
      <c r="O30" s="278">
        <v>0</v>
      </c>
      <c r="P30" s="278">
        <v>0</v>
      </c>
      <c r="Q30" s="278">
        <v>0</v>
      </c>
      <c r="R30" s="278">
        <v>0</v>
      </c>
      <c r="S30" s="278">
        <v>0</v>
      </c>
      <c r="T30" s="278">
        <v>0</v>
      </c>
      <c r="U30" s="278">
        <v>0</v>
      </c>
      <c r="V30" s="278">
        <v>0</v>
      </c>
      <c r="W30" s="278">
        <v>0</v>
      </c>
      <c r="X30" s="278">
        <v>0</v>
      </c>
      <c r="Y30" s="292">
        <v>0</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92">
        <v>0</v>
      </c>
      <c r="Z31" s="263"/>
    </row>
    <row r="32" spans="1:26">
      <c r="A32" s="86">
        <v>19</v>
      </c>
      <c r="B32" s="792" t="s">
        <v>356</v>
      </c>
      <c r="C32" s="509">
        <v>0</v>
      </c>
      <c r="D32" s="278">
        <v>0</v>
      </c>
      <c r="E32" s="278">
        <v>0</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92">
        <v>0</v>
      </c>
      <c r="Z32" s="263"/>
    </row>
    <row r="33" spans="1:26">
      <c r="A33" s="86"/>
      <c r="B33" s="792" t="s">
        <v>272</v>
      </c>
      <c r="C33" s="509">
        <v>0</v>
      </c>
      <c r="D33" s="278">
        <v>0</v>
      </c>
      <c r="E33" s="278">
        <v>0</v>
      </c>
      <c r="F33" s="278">
        <v>0</v>
      </c>
      <c r="G33" s="278">
        <v>0</v>
      </c>
      <c r="H33" s="278">
        <v>0</v>
      </c>
      <c r="I33" s="278">
        <v>0</v>
      </c>
      <c r="J33" s="278">
        <v>0</v>
      </c>
      <c r="K33" s="278">
        <v>0</v>
      </c>
      <c r="L33" s="278">
        <v>0</v>
      </c>
      <c r="M33" s="278">
        <v>0</v>
      </c>
      <c r="N33" s="278">
        <v>0</v>
      </c>
      <c r="O33" s="278">
        <v>0</v>
      </c>
      <c r="P33" s="278">
        <v>0</v>
      </c>
      <c r="Q33" s="278">
        <v>0</v>
      </c>
      <c r="R33" s="278">
        <v>0</v>
      </c>
      <c r="S33" s="278">
        <v>0</v>
      </c>
      <c r="T33" s="278">
        <v>0</v>
      </c>
      <c r="U33" s="278">
        <v>0</v>
      </c>
      <c r="V33" s="278">
        <v>0</v>
      </c>
      <c r="W33" s="278">
        <v>0</v>
      </c>
      <c r="X33" s="278">
        <v>0</v>
      </c>
      <c r="Y33" s="292">
        <v>0</v>
      </c>
      <c r="Z33" s="263"/>
    </row>
    <row r="34" spans="1:26" ht="25.5" customHeight="1">
      <c r="A34" s="86"/>
      <c r="B34" s="793" t="s">
        <v>169</v>
      </c>
      <c r="C34" s="509">
        <v>0</v>
      </c>
      <c r="D34" s="278">
        <v>0</v>
      </c>
      <c r="E34" s="278">
        <v>0</v>
      </c>
      <c r="F34" s="278">
        <v>0</v>
      </c>
      <c r="G34" s="278">
        <v>0</v>
      </c>
      <c r="H34" s="278">
        <v>0</v>
      </c>
      <c r="I34" s="278">
        <v>0</v>
      </c>
      <c r="J34" s="278">
        <v>0</v>
      </c>
      <c r="K34" s="278">
        <v>0</v>
      </c>
      <c r="L34" s="278">
        <v>0</v>
      </c>
      <c r="M34" s="278">
        <v>0</v>
      </c>
      <c r="N34" s="278">
        <v>0</v>
      </c>
      <c r="O34" s="278">
        <v>0</v>
      </c>
      <c r="P34" s="278">
        <v>0</v>
      </c>
      <c r="Q34" s="278">
        <v>0</v>
      </c>
      <c r="R34" s="278">
        <v>0</v>
      </c>
      <c r="S34" s="278">
        <v>0</v>
      </c>
      <c r="T34" s="278">
        <v>0</v>
      </c>
      <c r="U34" s="278">
        <v>0</v>
      </c>
      <c r="V34" s="278">
        <v>0</v>
      </c>
      <c r="W34" s="278">
        <v>0</v>
      </c>
      <c r="X34" s="278">
        <v>0</v>
      </c>
      <c r="Y34" s="292">
        <v>0</v>
      </c>
      <c r="Z34" s="263"/>
    </row>
    <row r="35" spans="1:26">
      <c r="A35" s="86"/>
      <c r="B35" s="792" t="s">
        <v>362</v>
      </c>
      <c r="C35" s="509">
        <v>0</v>
      </c>
      <c r="D35" s="278">
        <v>0</v>
      </c>
      <c r="E35" s="278">
        <v>0</v>
      </c>
      <c r="F35" s="278">
        <v>0</v>
      </c>
      <c r="G35" s="278">
        <v>0</v>
      </c>
      <c r="H35" s="278">
        <v>0</v>
      </c>
      <c r="I35" s="278">
        <v>0</v>
      </c>
      <c r="J35" s="278">
        <v>0</v>
      </c>
      <c r="K35" s="278">
        <v>0</v>
      </c>
      <c r="L35" s="278">
        <v>0</v>
      </c>
      <c r="M35" s="278">
        <v>0</v>
      </c>
      <c r="N35" s="278">
        <v>0</v>
      </c>
      <c r="O35" s="278">
        <v>0</v>
      </c>
      <c r="P35" s="278">
        <v>0</v>
      </c>
      <c r="Q35" s="278">
        <v>0</v>
      </c>
      <c r="R35" s="278">
        <v>0</v>
      </c>
      <c r="S35" s="278">
        <v>0</v>
      </c>
      <c r="T35" s="278">
        <v>0</v>
      </c>
      <c r="U35" s="278">
        <v>0</v>
      </c>
      <c r="V35" s="278">
        <v>0</v>
      </c>
      <c r="W35" s="278">
        <v>0</v>
      </c>
      <c r="X35" s="278">
        <v>0</v>
      </c>
      <c r="Y35" s="292">
        <v>0</v>
      </c>
      <c r="Z35" s="263"/>
    </row>
    <row r="36" spans="1:26">
      <c r="A36" s="86">
        <v>21</v>
      </c>
      <c r="B36" s="518" t="s">
        <v>281</v>
      </c>
      <c r="C36" s="509" t="s">
        <v>355</v>
      </c>
      <c r="D36" s="278" t="s">
        <v>355</v>
      </c>
      <c r="E36" s="278" t="s">
        <v>355</v>
      </c>
      <c r="F36" s="278" t="s">
        <v>355</v>
      </c>
      <c r="G36" s="278" t="s">
        <v>355</v>
      </c>
      <c r="H36" s="278" t="s">
        <v>355</v>
      </c>
      <c r="I36" s="278" t="s">
        <v>355</v>
      </c>
      <c r="J36" s="278" t="s">
        <v>355</v>
      </c>
      <c r="K36" s="278" t="s">
        <v>355</v>
      </c>
      <c r="L36" s="278" t="s">
        <v>355</v>
      </c>
      <c r="M36" s="278" t="s">
        <v>355</v>
      </c>
      <c r="N36" s="278" t="s">
        <v>355</v>
      </c>
      <c r="O36" s="278" t="s">
        <v>355</v>
      </c>
      <c r="P36" s="278" t="s">
        <v>355</v>
      </c>
      <c r="Q36" s="278" t="s">
        <v>355</v>
      </c>
      <c r="R36" s="278" t="s">
        <v>355</v>
      </c>
      <c r="S36" s="278" t="s">
        <v>355</v>
      </c>
      <c r="T36" s="278" t="s">
        <v>355</v>
      </c>
      <c r="U36" s="278" t="s">
        <v>355</v>
      </c>
      <c r="V36" s="278" t="s">
        <v>355</v>
      </c>
      <c r="W36" s="278" t="s">
        <v>355</v>
      </c>
      <c r="X36" s="278" t="s">
        <v>355</v>
      </c>
      <c r="Y36" s="292" t="s">
        <v>355</v>
      </c>
      <c r="Z36" s="263"/>
    </row>
    <row r="37" spans="1:26">
      <c r="A37" s="86">
        <v>22</v>
      </c>
      <c r="B37" s="519" t="s">
        <v>273</v>
      </c>
      <c r="C37" s="510" t="s">
        <v>355</v>
      </c>
      <c r="D37" s="278" t="s">
        <v>355</v>
      </c>
      <c r="E37" s="278" t="s">
        <v>355</v>
      </c>
      <c r="F37" s="278" t="s">
        <v>355</v>
      </c>
      <c r="G37" s="278" t="s">
        <v>355</v>
      </c>
      <c r="H37" s="292" t="s">
        <v>355</v>
      </c>
      <c r="I37" s="292" t="s">
        <v>355</v>
      </c>
      <c r="J37" s="292" t="s">
        <v>355</v>
      </c>
      <c r="K37" s="278" t="s">
        <v>355</v>
      </c>
      <c r="L37" s="278" t="s">
        <v>355</v>
      </c>
      <c r="M37" s="278" t="s">
        <v>355</v>
      </c>
      <c r="N37" s="278" t="s">
        <v>355</v>
      </c>
      <c r="O37" s="278" t="s">
        <v>355</v>
      </c>
      <c r="P37" s="278" t="s">
        <v>355</v>
      </c>
      <c r="Q37" s="278" t="s">
        <v>355</v>
      </c>
      <c r="R37" s="278" t="s">
        <v>355</v>
      </c>
      <c r="S37" s="278" t="s">
        <v>355</v>
      </c>
      <c r="T37" s="278" t="s">
        <v>355</v>
      </c>
      <c r="U37" s="278" t="s">
        <v>355</v>
      </c>
      <c r="V37" s="278" t="s">
        <v>355</v>
      </c>
      <c r="W37" s="278" t="s">
        <v>355</v>
      </c>
      <c r="X37" s="278" t="s">
        <v>355</v>
      </c>
      <c r="Y37" s="292" t="s">
        <v>355</v>
      </c>
      <c r="Z37" s="263"/>
    </row>
    <row r="38" spans="1:26">
      <c r="A38" s="86">
        <v>23</v>
      </c>
      <c r="B38" s="790" t="s">
        <v>274</v>
      </c>
      <c r="C38" s="509" t="s">
        <v>355</v>
      </c>
      <c r="D38" s="278" t="s">
        <v>355</v>
      </c>
      <c r="E38" s="278" t="s">
        <v>355</v>
      </c>
      <c r="F38" s="278" t="s">
        <v>355</v>
      </c>
      <c r="G38" s="278" t="s">
        <v>355</v>
      </c>
      <c r="H38" s="278" t="s">
        <v>355</v>
      </c>
      <c r="I38" s="278" t="s">
        <v>355</v>
      </c>
      <c r="J38" s="278" t="s">
        <v>355</v>
      </c>
      <c r="K38" s="278" t="s">
        <v>355</v>
      </c>
      <c r="L38" s="278" t="s">
        <v>355</v>
      </c>
      <c r="M38" s="278" t="s">
        <v>355</v>
      </c>
      <c r="N38" s="278" t="s">
        <v>355</v>
      </c>
      <c r="O38" s="278" t="s">
        <v>355</v>
      </c>
      <c r="P38" s="278" t="s">
        <v>355</v>
      </c>
      <c r="Q38" s="278" t="s">
        <v>355</v>
      </c>
      <c r="R38" s="278" t="s">
        <v>355</v>
      </c>
      <c r="S38" s="278" t="s">
        <v>355</v>
      </c>
      <c r="T38" s="278" t="s">
        <v>355</v>
      </c>
      <c r="U38" s="278" t="s">
        <v>355</v>
      </c>
      <c r="V38" s="278" t="s">
        <v>355</v>
      </c>
      <c r="W38" s="278" t="s">
        <v>355</v>
      </c>
      <c r="X38" s="278" t="s">
        <v>355</v>
      </c>
      <c r="Y38" s="292" t="s">
        <v>355</v>
      </c>
      <c r="Z38" s="263"/>
    </row>
    <row r="39" spans="1:26">
      <c r="A39" s="86"/>
      <c r="B39" s="791" t="s">
        <v>363</v>
      </c>
      <c r="C39" s="509" t="s">
        <v>355</v>
      </c>
      <c r="D39" s="278" t="s">
        <v>355</v>
      </c>
      <c r="E39" s="278" t="s">
        <v>355</v>
      </c>
      <c r="F39" s="278" t="s">
        <v>355</v>
      </c>
      <c r="G39" s="278" t="s">
        <v>355</v>
      </c>
      <c r="H39" s="278" t="s">
        <v>355</v>
      </c>
      <c r="I39" s="278" t="s">
        <v>355</v>
      </c>
      <c r="J39" s="278" t="s">
        <v>355</v>
      </c>
      <c r="K39" s="278" t="s">
        <v>355</v>
      </c>
      <c r="L39" s="278" t="s">
        <v>355</v>
      </c>
      <c r="M39" s="278" t="s">
        <v>355</v>
      </c>
      <c r="N39" s="278" t="s">
        <v>355</v>
      </c>
      <c r="O39" s="278" t="s">
        <v>355</v>
      </c>
      <c r="P39" s="278" t="s">
        <v>355</v>
      </c>
      <c r="Q39" s="278" t="s">
        <v>355</v>
      </c>
      <c r="R39" s="278" t="s">
        <v>355</v>
      </c>
      <c r="S39" s="278" t="s">
        <v>355</v>
      </c>
      <c r="T39" s="278" t="s">
        <v>355</v>
      </c>
      <c r="U39" s="278" t="s">
        <v>355</v>
      </c>
      <c r="V39" s="278" t="s">
        <v>355</v>
      </c>
      <c r="W39" s="278" t="s">
        <v>355</v>
      </c>
      <c r="X39" s="278" t="s">
        <v>355</v>
      </c>
      <c r="Y39" s="292" t="s">
        <v>355</v>
      </c>
      <c r="Z39" s="263"/>
    </row>
    <row r="40" spans="1:26">
      <c r="A40" s="86"/>
      <c r="B40" s="791" t="s">
        <v>364</v>
      </c>
      <c r="C40" s="509" t="s">
        <v>355</v>
      </c>
      <c r="D40" s="278" t="s">
        <v>355</v>
      </c>
      <c r="E40" s="278" t="s">
        <v>355</v>
      </c>
      <c r="F40" s="278" t="s">
        <v>355</v>
      </c>
      <c r="G40" s="278" t="s">
        <v>355</v>
      </c>
      <c r="H40" s="278" t="s">
        <v>355</v>
      </c>
      <c r="I40" s="278" t="s">
        <v>355</v>
      </c>
      <c r="J40" s="278" t="s">
        <v>355</v>
      </c>
      <c r="K40" s="278" t="s">
        <v>355</v>
      </c>
      <c r="L40" s="278" t="s">
        <v>355</v>
      </c>
      <c r="M40" s="278" t="s">
        <v>355</v>
      </c>
      <c r="N40" s="278" t="s">
        <v>355</v>
      </c>
      <c r="O40" s="278" t="s">
        <v>355</v>
      </c>
      <c r="P40" s="278" t="s">
        <v>355</v>
      </c>
      <c r="Q40" s="278" t="s">
        <v>355</v>
      </c>
      <c r="R40" s="278" t="s">
        <v>355</v>
      </c>
      <c r="S40" s="278" t="s">
        <v>355</v>
      </c>
      <c r="T40" s="278" t="s">
        <v>355</v>
      </c>
      <c r="U40" s="278" t="s">
        <v>355</v>
      </c>
      <c r="V40" s="278" t="s">
        <v>355</v>
      </c>
      <c r="W40" s="278" t="s">
        <v>355</v>
      </c>
      <c r="X40" s="278" t="s">
        <v>355</v>
      </c>
      <c r="Y40" s="292" t="s">
        <v>355</v>
      </c>
      <c r="Z40" s="263"/>
    </row>
    <row r="41" spans="1:26">
      <c r="A41" s="86">
        <v>24</v>
      </c>
      <c r="B41" s="790" t="s">
        <v>365</v>
      </c>
      <c r="C41" s="509" t="s">
        <v>355</v>
      </c>
      <c r="D41" s="278" t="s">
        <v>355</v>
      </c>
      <c r="E41" s="278" t="s">
        <v>355</v>
      </c>
      <c r="F41" s="278" t="s">
        <v>355</v>
      </c>
      <c r="G41" s="278" t="s">
        <v>355</v>
      </c>
      <c r="H41" s="278" t="s">
        <v>355</v>
      </c>
      <c r="I41" s="278" t="s">
        <v>355</v>
      </c>
      <c r="J41" s="278" t="s">
        <v>355</v>
      </c>
      <c r="K41" s="278" t="s">
        <v>355</v>
      </c>
      <c r="L41" s="278" t="s">
        <v>355</v>
      </c>
      <c r="M41" s="278" t="s">
        <v>355</v>
      </c>
      <c r="N41" s="278" t="s">
        <v>355</v>
      </c>
      <c r="O41" s="278" t="s">
        <v>355</v>
      </c>
      <c r="P41" s="278" t="s">
        <v>355</v>
      </c>
      <c r="Q41" s="278" t="s">
        <v>355</v>
      </c>
      <c r="R41" s="278" t="s">
        <v>355</v>
      </c>
      <c r="S41" s="278" t="s">
        <v>355</v>
      </c>
      <c r="T41" s="278" t="s">
        <v>355</v>
      </c>
      <c r="U41" s="278" t="s">
        <v>355</v>
      </c>
      <c r="V41" s="278" t="s">
        <v>355</v>
      </c>
      <c r="W41" s="278" t="s">
        <v>355</v>
      </c>
      <c r="X41" s="278" t="s">
        <v>355</v>
      </c>
      <c r="Y41" s="292" t="s">
        <v>355</v>
      </c>
      <c r="Z41" s="263"/>
    </row>
    <row r="42" spans="1:26">
      <c r="A42" s="86">
        <v>25</v>
      </c>
      <c r="B42" s="790" t="s">
        <v>366</v>
      </c>
      <c r="C42" s="509" t="s">
        <v>355</v>
      </c>
      <c r="D42" s="278" t="s">
        <v>355</v>
      </c>
      <c r="E42" s="278" t="s">
        <v>355</v>
      </c>
      <c r="F42" s="278" t="s">
        <v>355</v>
      </c>
      <c r="G42" s="278" t="s">
        <v>355</v>
      </c>
      <c r="H42" s="278" t="s">
        <v>355</v>
      </c>
      <c r="I42" s="278" t="s">
        <v>355</v>
      </c>
      <c r="J42" s="278" t="s">
        <v>355</v>
      </c>
      <c r="K42" s="278" t="s">
        <v>355</v>
      </c>
      <c r="L42" s="278" t="s">
        <v>355</v>
      </c>
      <c r="M42" s="278" t="s">
        <v>355</v>
      </c>
      <c r="N42" s="278" t="s">
        <v>355</v>
      </c>
      <c r="O42" s="278" t="s">
        <v>355</v>
      </c>
      <c r="P42" s="278" t="s">
        <v>355</v>
      </c>
      <c r="Q42" s="278" t="s">
        <v>355</v>
      </c>
      <c r="R42" s="278" t="s">
        <v>355</v>
      </c>
      <c r="S42" s="278" t="s">
        <v>355</v>
      </c>
      <c r="T42" s="278" t="s">
        <v>355</v>
      </c>
      <c r="U42" s="278" t="s">
        <v>355</v>
      </c>
      <c r="V42" s="278" t="s">
        <v>355</v>
      </c>
      <c r="W42" s="278" t="s">
        <v>355</v>
      </c>
      <c r="X42" s="278" t="s">
        <v>355</v>
      </c>
      <c r="Y42" s="292" t="s">
        <v>355</v>
      </c>
      <c r="Z42" s="263"/>
    </row>
    <row r="43" spans="1:26">
      <c r="A43" s="86">
        <v>26</v>
      </c>
      <c r="B43" s="790" t="s">
        <v>275</v>
      </c>
      <c r="C43" s="509" t="s">
        <v>355</v>
      </c>
      <c r="D43" s="278" t="s">
        <v>355</v>
      </c>
      <c r="E43" s="278" t="s">
        <v>355</v>
      </c>
      <c r="F43" s="278" t="s">
        <v>355</v>
      </c>
      <c r="G43" s="278" t="s">
        <v>355</v>
      </c>
      <c r="H43" s="278" t="s">
        <v>355</v>
      </c>
      <c r="I43" s="278" t="s">
        <v>355</v>
      </c>
      <c r="J43" s="278" t="s">
        <v>355</v>
      </c>
      <c r="K43" s="278" t="s">
        <v>355</v>
      </c>
      <c r="L43" s="278" t="s">
        <v>355</v>
      </c>
      <c r="M43" s="278" t="s">
        <v>355</v>
      </c>
      <c r="N43" s="278" t="s">
        <v>355</v>
      </c>
      <c r="O43" s="278" t="s">
        <v>355</v>
      </c>
      <c r="P43" s="278" t="s">
        <v>355</v>
      </c>
      <c r="Q43" s="278" t="s">
        <v>355</v>
      </c>
      <c r="R43" s="278" t="s">
        <v>355</v>
      </c>
      <c r="S43" s="278" t="s">
        <v>355</v>
      </c>
      <c r="T43" s="278" t="s">
        <v>355</v>
      </c>
      <c r="U43" s="278" t="s">
        <v>355</v>
      </c>
      <c r="V43" s="278" t="s">
        <v>355</v>
      </c>
      <c r="W43" s="278" t="s">
        <v>355</v>
      </c>
      <c r="X43" s="278" t="s">
        <v>355</v>
      </c>
      <c r="Y43" s="292" t="s">
        <v>355</v>
      </c>
      <c r="Z43" s="263"/>
    </row>
    <row r="44" spans="1:26">
      <c r="A44" s="86"/>
      <c r="B44" s="791" t="s">
        <v>367</v>
      </c>
      <c r="C44" s="509" t="s">
        <v>355</v>
      </c>
      <c r="D44" s="278" t="s">
        <v>355</v>
      </c>
      <c r="E44" s="278" t="s">
        <v>355</v>
      </c>
      <c r="F44" s="278" t="s">
        <v>355</v>
      </c>
      <c r="G44" s="278" t="s">
        <v>355</v>
      </c>
      <c r="H44" s="278" t="s">
        <v>355</v>
      </c>
      <c r="I44" s="278" t="s">
        <v>355</v>
      </c>
      <c r="J44" s="278" t="s">
        <v>355</v>
      </c>
      <c r="K44" s="278" t="s">
        <v>355</v>
      </c>
      <c r="L44" s="278" t="s">
        <v>355</v>
      </c>
      <c r="M44" s="278" t="s">
        <v>355</v>
      </c>
      <c r="N44" s="278" t="s">
        <v>355</v>
      </c>
      <c r="O44" s="278" t="s">
        <v>355</v>
      </c>
      <c r="P44" s="278" t="s">
        <v>355</v>
      </c>
      <c r="Q44" s="278" t="s">
        <v>355</v>
      </c>
      <c r="R44" s="278" t="s">
        <v>355</v>
      </c>
      <c r="S44" s="278" t="s">
        <v>355</v>
      </c>
      <c r="T44" s="278" t="s">
        <v>355</v>
      </c>
      <c r="U44" s="278" t="s">
        <v>355</v>
      </c>
      <c r="V44" s="278" t="s">
        <v>355</v>
      </c>
      <c r="W44" s="278" t="s">
        <v>355</v>
      </c>
      <c r="X44" s="278" t="s">
        <v>355</v>
      </c>
      <c r="Y44" s="292" t="s">
        <v>355</v>
      </c>
      <c r="Z44" s="263"/>
    </row>
    <row r="45" spans="1:26">
      <c r="A45" s="86"/>
      <c r="B45" s="791" t="s">
        <v>368</v>
      </c>
      <c r="C45" s="509" t="s">
        <v>355</v>
      </c>
      <c r="D45" s="278" t="s">
        <v>355</v>
      </c>
      <c r="E45" s="278" t="s">
        <v>355</v>
      </c>
      <c r="F45" s="278" t="s">
        <v>355</v>
      </c>
      <c r="G45" s="278" t="s">
        <v>355</v>
      </c>
      <c r="H45" s="278" t="s">
        <v>355</v>
      </c>
      <c r="I45" s="278" t="s">
        <v>355</v>
      </c>
      <c r="J45" s="278" t="s">
        <v>355</v>
      </c>
      <c r="K45" s="278" t="s">
        <v>355</v>
      </c>
      <c r="L45" s="278" t="s">
        <v>355</v>
      </c>
      <c r="M45" s="278" t="s">
        <v>355</v>
      </c>
      <c r="N45" s="278" t="s">
        <v>355</v>
      </c>
      <c r="O45" s="278" t="s">
        <v>355</v>
      </c>
      <c r="P45" s="278" t="s">
        <v>355</v>
      </c>
      <c r="Q45" s="278" t="s">
        <v>355</v>
      </c>
      <c r="R45" s="278" t="s">
        <v>355</v>
      </c>
      <c r="S45" s="278" t="s">
        <v>355</v>
      </c>
      <c r="T45" s="278" t="s">
        <v>355</v>
      </c>
      <c r="U45" s="278" t="s">
        <v>355</v>
      </c>
      <c r="V45" s="278" t="s">
        <v>355</v>
      </c>
      <c r="W45" s="278" t="s">
        <v>355</v>
      </c>
      <c r="X45" s="278" t="s">
        <v>355</v>
      </c>
      <c r="Y45" s="292" t="s">
        <v>355</v>
      </c>
      <c r="Z45" s="263"/>
    </row>
    <row r="46" spans="1:26">
      <c r="A46" s="86">
        <v>27</v>
      </c>
      <c r="B46" s="790" t="s">
        <v>276</v>
      </c>
      <c r="C46" s="509" t="s">
        <v>355</v>
      </c>
      <c r="D46" s="278" t="s">
        <v>355</v>
      </c>
      <c r="E46" s="278" t="s">
        <v>355</v>
      </c>
      <c r="F46" s="278" t="s">
        <v>355</v>
      </c>
      <c r="G46" s="278" t="s">
        <v>355</v>
      </c>
      <c r="H46" s="278" t="s">
        <v>355</v>
      </c>
      <c r="I46" s="278" t="s">
        <v>355</v>
      </c>
      <c r="J46" s="278" t="s">
        <v>355</v>
      </c>
      <c r="K46" s="278" t="s">
        <v>355</v>
      </c>
      <c r="L46" s="278" t="s">
        <v>355</v>
      </c>
      <c r="M46" s="278" t="s">
        <v>355</v>
      </c>
      <c r="N46" s="278" t="s">
        <v>355</v>
      </c>
      <c r="O46" s="278" t="s">
        <v>355</v>
      </c>
      <c r="P46" s="278" t="s">
        <v>355</v>
      </c>
      <c r="Q46" s="278" t="s">
        <v>355</v>
      </c>
      <c r="R46" s="278" t="s">
        <v>355</v>
      </c>
      <c r="S46" s="278" t="s">
        <v>355</v>
      </c>
      <c r="T46" s="278" t="s">
        <v>355</v>
      </c>
      <c r="U46" s="278" t="s">
        <v>355</v>
      </c>
      <c r="V46" s="278" t="s">
        <v>355</v>
      </c>
      <c r="W46" s="278" t="s">
        <v>355</v>
      </c>
      <c r="X46" s="278" t="s">
        <v>355</v>
      </c>
      <c r="Y46" s="292" t="s">
        <v>355</v>
      </c>
      <c r="Z46" s="263"/>
    </row>
    <row r="47" spans="1:26" ht="25">
      <c r="A47" s="520">
        <v>28</v>
      </c>
      <c r="B47" s="796" t="s">
        <v>1337</v>
      </c>
      <c r="C47" s="509" t="s">
        <v>355</v>
      </c>
      <c r="D47" s="278" t="s">
        <v>355</v>
      </c>
      <c r="E47" s="278" t="s">
        <v>355</v>
      </c>
      <c r="F47" s="278" t="s">
        <v>355</v>
      </c>
      <c r="G47" s="278" t="s">
        <v>355</v>
      </c>
      <c r="H47" s="278" t="s">
        <v>355</v>
      </c>
      <c r="I47" s="278" t="s">
        <v>355</v>
      </c>
      <c r="J47" s="278" t="s">
        <v>355</v>
      </c>
      <c r="K47" s="278" t="s">
        <v>355</v>
      </c>
      <c r="L47" s="278" t="s">
        <v>355</v>
      </c>
      <c r="M47" s="278" t="s">
        <v>355</v>
      </c>
      <c r="N47" s="278" t="s">
        <v>355</v>
      </c>
      <c r="O47" s="278" t="s">
        <v>355</v>
      </c>
      <c r="P47" s="278" t="s">
        <v>355</v>
      </c>
      <c r="Q47" s="278" t="s">
        <v>355</v>
      </c>
      <c r="R47" s="278" t="s">
        <v>355</v>
      </c>
      <c r="S47" s="278" t="s">
        <v>355</v>
      </c>
      <c r="T47" s="278" t="s">
        <v>355</v>
      </c>
      <c r="U47" s="278" t="s">
        <v>355</v>
      </c>
      <c r="V47" s="278" t="s">
        <v>355</v>
      </c>
      <c r="W47" s="278" t="s">
        <v>355</v>
      </c>
      <c r="X47" s="278" t="s">
        <v>355</v>
      </c>
      <c r="Y47" s="292" t="s">
        <v>355</v>
      </c>
      <c r="Z47" s="263"/>
    </row>
    <row r="48" spans="1:26">
      <c r="A48" s="86">
        <v>29</v>
      </c>
      <c r="B48" s="790" t="s">
        <v>1338</v>
      </c>
      <c r="C48" s="509" t="s">
        <v>355</v>
      </c>
      <c r="D48" s="278" t="s">
        <v>355</v>
      </c>
      <c r="E48" s="278" t="s">
        <v>355</v>
      </c>
      <c r="F48" s="278" t="s">
        <v>355</v>
      </c>
      <c r="G48" s="278" t="s">
        <v>355</v>
      </c>
      <c r="H48" s="278" t="s">
        <v>355</v>
      </c>
      <c r="I48" s="278" t="s">
        <v>355</v>
      </c>
      <c r="J48" s="278" t="s">
        <v>355</v>
      </c>
      <c r="K48" s="278" t="s">
        <v>355</v>
      </c>
      <c r="L48" s="278" t="s">
        <v>355</v>
      </c>
      <c r="M48" s="278" t="s">
        <v>355</v>
      </c>
      <c r="N48" s="278" t="s">
        <v>355</v>
      </c>
      <c r="O48" s="278" t="s">
        <v>355</v>
      </c>
      <c r="P48" s="278" t="s">
        <v>355</v>
      </c>
      <c r="Q48" s="278" t="s">
        <v>355</v>
      </c>
      <c r="R48" s="278" t="s">
        <v>355</v>
      </c>
      <c r="S48" s="278" t="s">
        <v>355</v>
      </c>
      <c r="T48" s="278" t="s">
        <v>355</v>
      </c>
      <c r="U48" s="278" t="s">
        <v>355</v>
      </c>
      <c r="V48" s="278" t="s">
        <v>355</v>
      </c>
      <c r="W48" s="278" t="s">
        <v>355</v>
      </c>
      <c r="X48" s="278" t="s">
        <v>355</v>
      </c>
      <c r="Y48" s="292" t="s">
        <v>355</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t="s">
        <v>355</v>
      </c>
      <c r="D50" s="278" t="s">
        <v>355</v>
      </c>
      <c r="E50" s="278" t="s">
        <v>355</v>
      </c>
      <c r="F50" s="278" t="s">
        <v>355</v>
      </c>
      <c r="G50" s="278" t="s">
        <v>355</v>
      </c>
      <c r="H50" s="278" t="s">
        <v>355</v>
      </c>
      <c r="I50" s="278" t="s">
        <v>355</v>
      </c>
      <c r="J50" s="278" t="s">
        <v>355</v>
      </c>
      <c r="K50" s="278" t="s">
        <v>355</v>
      </c>
      <c r="L50" s="278" t="s">
        <v>355</v>
      </c>
      <c r="M50" s="278" t="s">
        <v>355</v>
      </c>
      <c r="N50" s="278" t="s">
        <v>355</v>
      </c>
      <c r="O50" s="278" t="s">
        <v>355</v>
      </c>
      <c r="P50" s="278" t="s">
        <v>355</v>
      </c>
      <c r="Q50" s="278" t="s">
        <v>355</v>
      </c>
      <c r="R50" s="278" t="s">
        <v>355</v>
      </c>
      <c r="S50" s="278" t="s">
        <v>355</v>
      </c>
      <c r="T50" s="278" t="s">
        <v>355</v>
      </c>
      <c r="U50" s="278" t="s">
        <v>355</v>
      </c>
      <c r="V50" s="278" t="s">
        <v>355</v>
      </c>
      <c r="W50" s="278" t="s">
        <v>355</v>
      </c>
      <c r="X50" s="278" t="s">
        <v>355</v>
      </c>
      <c r="Y50" s="292" t="s">
        <v>355</v>
      </c>
      <c r="Z50" s="263"/>
    </row>
    <row r="51" spans="1:26">
      <c r="A51" s="86"/>
      <c r="B51" s="790" t="s">
        <v>369</v>
      </c>
      <c r="C51" s="509" t="s">
        <v>355</v>
      </c>
      <c r="D51" s="278" t="s">
        <v>355</v>
      </c>
      <c r="E51" s="278" t="s">
        <v>355</v>
      </c>
      <c r="F51" s="278" t="s">
        <v>355</v>
      </c>
      <c r="G51" s="278" t="s">
        <v>355</v>
      </c>
      <c r="H51" s="278" t="s">
        <v>355</v>
      </c>
      <c r="I51" s="278" t="s">
        <v>355</v>
      </c>
      <c r="J51" s="278" t="s">
        <v>355</v>
      </c>
      <c r="K51" s="278" t="s">
        <v>355</v>
      </c>
      <c r="L51" s="278" t="s">
        <v>355</v>
      </c>
      <c r="M51" s="278" t="s">
        <v>355</v>
      </c>
      <c r="N51" s="278" t="s">
        <v>355</v>
      </c>
      <c r="O51" s="278" t="s">
        <v>355</v>
      </c>
      <c r="P51" s="278" t="s">
        <v>355</v>
      </c>
      <c r="Q51" s="278" t="s">
        <v>355</v>
      </c>
      <c r="R51" s="278" t="s">
        <v>355</v>
      </c>
      <c r="S51" s="278" t="s">
        <v>355</v>
      </c>
      <c r="T51" s="278" t="s">
        <v>355</v>
      </c>
      <c r="U51" s="278" t="s">
        <v>355</v>
      </c>
      <c r="V51" s="278" t="s">
        <v>355</v>
      </c>
      <c r="W51" s="278" t="s">
        <v>355</v>
      </c>
      <c r="X51" s="278" t="s">
        <v>355</v>
      </c>
      <c r="Y51" s="292" t="s">
        <v>355</v>
      </c>
      <c r="Z51" s="263"/>
    </row>
    <row r="52" spans="1:26">
      <c r="A52" s="86"/>
      <c r="B52" s="790" t="s">
        <v>370</v>
      </c>
      <c r="C52" s="509" t="s">
        <v>355</v>
      </c>
      <c r="D52" s="278" t="s">
        <v>355</v>
      </c>
      <c r="E52" s="278" t="s">
        <v>355</v>
      </c>
      <c r="F52" s="278" t="s">
        <v>355</v>
      </c>
      <c r="G52" s="278" t="s">
        <v>355</v>
      </c>
      <c r="H52" s="278" t="s">
        <v>355</v>
      </c>
      <c r="I52" s="278" t="s">
        <v>355</v>
      </c>
      <c r="J52" s="278" t="s">
        <v>355</v>
      </c>
      <c r="K52" s="278" t="s">
        <v>355</v>
      </c>
      <c r="L52" s="278" t="s">
        <v>355</v>
      </c>
      <c r="M52" s="278" t="s">
        <v>355</v>
      </c>
      <c r="N52" s="278" t="s">
        <v>355</v>
      </c>
      <c r="O52" s="278" t="s">
        <v>355</v>
      </c>
      <c r="P52" s="278" t="s">
        <v>355</v>
      </c>
      <c r="Q52" s="278" t="s">
        <v>355</v>
      </c>
      <c r="R52" s="278" t="s">
        <v>355</v>
      </c>
      <c r="S52" s="278" t="s">
        <v>355</v>
      </c>
      <c r="T52" s="278" t="s">
        <v>355</v>
      </c>
      <c r="U52" s="278" t="s">
        <v>355</v>
      </c>
      <c r="V52" s="278" t="s">
        <v>355</v>
      </c>
      <c r="W52" s="278" t="s">
        <v>355</v>
      </c>
      <c r="X52" s="278" t="s">
        <v>355</v>
      </c>
      <c r="Y52" s="292" t="s">
        <v>355</v>
      </c>
      <c r="Z52" s="263"/>
    </row>
    <row r="53" spans="1:26">
      <c r="A53" s="86">
        <v>32</v>
      </c>
      <c r="B53" s="519" t="s">
        <v>277</v>
      </c>
      <c r="C53" s="509" t="s">
        <v>355</v>
      </c>
      <c r="D53" s="278" t="s">
        <v>355</v>
      </c>
      <c r="E53" s="278" t="s">
        <v>355</v>
      </c>
      <c r="F53" s="278" t="s">
        <v>355</v>
      </c>
      <c r="G53" s="278" t="s">
        <v>355</v>
      </c>
      <c r="H53" s="278" t="s">
        <v>355</v>
      </c>
      <c r="I53" s="278" t="s">
        <v>355</v>
      </c>
      <c r="J53" s="278" t="s">
        <v>355</v>
      </c>
      <c r="K53" s="278" t="s">
        <v>355</v>
      </c>
      <c r="L53" s="278" t="s">
        <v>355</v>
      </c>
      <c r="M53" s="278" t="s">
        <v>355</v>
      </c>
      <c r="N53" s="278" t="s">
        <v>355</v>
      </c>
      <c r="O53" s="278" t="s">
        <v>355</v>
      </c>
      <c r="P53" s="278" t="s">
        <v>355</v>
      </c>
      <c r="Q53" s="278" t="s">
        <v>355</v>
      </c>
      <c r="R53" s="278" t="s">
        <v>355</v>
      </c>
      <c r="S53" s="278" t="s">
        <v>355</v>
      </c>
      <c r="T53" s="278" t="s">
        <v>355</v>
      </c>
      <c r="U53" s="278" t="s">
        <v>355</v>
      </c>
      <c r="V53" s="278" t="s">
        <v>355</v>
      </c>
      <c r="W53" s="278" t="s">
        <v>355</v>
      </c>
      <c r="X53" s="278" t="s">
        <v>355</v>
      </c>
      <c r="Y53" s="292" t="s">
        <v>355</v>
      </c>
      <c r="Z53" s="263"/>
    </row>
    <row r="54" spans="1:26">
      <c r="A54" s="86">
        <v>33</v>
      </c>
      <c r="B54" s="790" t="s">
        <v>1340</v>
      </c>
      <c r="C54" s="509" t="s">
        <v>355</v>
      </c>
      <c r="D54" s="278" t="s">
        <v>355</v>
      </c>
      <c r="E54" s="278" t="s">
        <v>355</v>
      </c>
      <c r="F54" s="278" t="s">
        <v>355</v>
      </c>
      <c r="G54" s="278" t="s">
        <v>355</v>
      </c>
      <c r="H54" s="278" t="s">
        <v>355</v>
      </c>
      <c r="I54" s="278" t="s">
        <v>355</v>
      </c>
      <c r="J54" s="278" t="s">
        <v>355</v>
      </c>
      <c r="K54" s="278" t="s">
        <v>355</v>
      </c>
      <c r="L54" s="278" t="s">
        <v>355</v>
      </c>
      <c r="M54" s="278" t="s">
        <v>355</v>
      </c>
      <c r="N54" s="278" t="s">
        <v>355</v>
      </c>
      <c r="O54" s="278" t="s">
        <v>355</v>
      </c>
      <c r="P54" s="278" t="s">
        <v>355</v>
      </c>
      <c r="Q54" s="278" t="s">
        <v>355</v>
      </c>
      <c r="R54" s="278" t="s">
        <v>355</v>
      </c>
      <c r="S54" s="278" t="s">
        <v>355</v>
      </c>
      <c r="T54" s="278" t="s">
        <v>355</v>
      </c>
      <c r="U54" s="278" t="s">
        <v>355</v>
      </c>
      <c r="V54" s="278" t="s">
        <v>355</v>
      </c>
      <c r="W54" s="278" t="s">
        <v>355</v>
      </c>
      <c r="X54" s="278" t="s">
        <v>355</v>
      </c>
      <c r="Y54" s="292" t="s">
        <v>355</v>
      </c>
      <c r="Z54" s="263"/>
    </row>
    <row r="55" spans="1:26">
      <c r="A55" s="86">
        <v>34</v>
      </c>
      <c r="B55" s="790" t="s">
        <v>371</v>
      </c>
      <c r="C55" s="509" t="s">
        <v>355</v>
      </c>
      <c r="D55" s="278" t="s">
        <v>355</v>
      </c>
      <c r="E55" s="278" t="s">
        <v>355</v>
      </c>
      <c r="F55" s="278" t="s">
        <v>355</v>
      </c>
      <c r="G55" s="278" t="s">
        <v>355</v>
      </c>
      <c r="H55" s="278" t="s">
        <v>355</v>
      </c>
      <c r="I55" s="278" t="s">
        <v>355</v>
      </c>
      <c r="J55" s="278" t="s">
        <v>355</v>
      </c>
      <c r="K55" s="278" t="s">
        <v>355</v>
      </c>
      <c r="L55" s="278" t="s">
        <v>355</v>
      </c>
      <c r="M55" s="278" t="s">
        <v>355</v>
      </c>
      <c r="N55" s="278" t="s">
        <v>355</v>
      </c>
      <c r="O55" s="278" t="s">
        <v>355</v>
      </c>
      <c r="P55" s="278" t="s">
        <v>355</v>
      </c>
      <c r="Q55" s="278" t="s">
        <v>355</v>
      </c>
      <c r="R55" s="278" t="s">
        <v>355</v>
      </c>
      <c r="S55" s="278" t="s">
        <v>355</v>
      </c>
      <c r="T55" s="278" t="s">
        <v>355</v>
      </c>
      <c r="U55" s="278" t="s">
        <v>355</v>
      </c>
      <c r="V55" s="278" t="s">
        <v>355</v>
      </c>
      <c r="W55" s="278" t="s">
        <v>355</v>
      </c>
      <c r="X55" s="278" t="s">
        <v>355</v>
      </c>
      <c r="Y55" s="292" t="s">
        <v>355</v>
      </c>
      <c r="Z55" s="263"/>
    </row>
    <row r="56" spans="1:26">
      <c r="A56" s="6">
        <v>35</v>
      </c>
      <c r="B56" s="517" t="s">
        <v>372</v>
      </c>
      <c r="C56" s="509">
        <v>18374.784100000001</v>
      </c>
      <c r="D56" s="278">
        <v>18607.709299999999</v>
      </c>
      <c r="E56" s="278">
        <v>20094.2876</v>
      </c>
      <c r="F56" s="278">
        <v>19294.859899999999</v>
      </c>
      <c r="G56" s="278" t="s">
        <v>355</v>
      </c>
      <c r="H56" s="278" t="s">
        <v>355</v>
      </c>
      <c r="I56" s="278" t="s">
        <v>355</v>
      </c>
      <c r="J56" s="278" t="s">
        <v>355</v>
      </c>
      <c r="K56" s="278" t="s">
        <v>355</v>
      </c>
      <c r="L56" s="278">
        <v>17722.824199999999</v>
      </c>
      <c r="M56" s="278">
        <v>17581.6666</v>
      </c>
      <c r="N56" s="278">
        <v>17407.2932</v>
      </c>
      <c r="O56" s="278">
        <v>17447.861699999998</v>
      </c>
      <c r="P56" s="278">
        <v>16724.106</v>
      </c>
      <c r="Q56" s="278">
        <v>16593.029200000001</v>
      </c>
      <c r="R56" s="278">
        <v>16544.689200000001</v>
      </c>
      <c r="S56" s="278">
        <v>17059.769399999997</v>
      </c>
      <c r="T56" s="278">
        <v>16231.0106</v>
      </c>
      <c r="U56" s="278">
        <v>16127.5524</v>
      </c>
      <c r="V56" s="278">
        <v>15642.595800000001</v>
      </c>
      <c r="W56" s="278">
        <v>16751.7199</v>
      </c>
      <c r="X56" s="278" t="s">
        <v>878</v>
      </c>
      <c r="Y56" s="292" t="s">
        <v>878</v>
      </c>
      <c r="Z56" s="263"/>
    </row>
    <row r="57" spans="1:26" s="182" customFormat="1" ht="14.5">
      <c r="A57" s="521">
        <v>36</v>
      </c>
      <c r="B57" s="522" t="s">
        <v>1341</v>
      </c>
      <c r="C57" s="509">
        <v>17911.284</v>
      </c>
      <c r="D57" s="278">
        <v>18144.4764</v>
      </c>
      <c r="E57" s="278">
        <v>19632.671999999999</v>
      </c>
      <c r="F57" s="278">
        <v>18834.3773</v>
      </c>
      <c r="G57" s="278" t="s">
        <v>355</v>
      </c>
      <c r="H57" s="278" t="s">
        <v>355</v>
      </c>
      <c r="I57" s="278" t="s">
        <v>355</v>
      </c>
      <c r="J57" s="278" t="s">
        <v>355</v>
      </c>
      <c r="K57" s="278" t="s">
        <v>355</v>
      </c>
      <c r="L57" s="278">
        <v>17267.5321</v>
      </c>
      <c r="M57" s="278">
        <v>17126.679</v>
      </c>
      <c r="N57" s="278">
        <v>16955.118299999998</v>
      </c>
      <c r="O57" s="278">
        <v>16994.341199999999</v>
      </c>
      <c r="P57" s="278">
        <v>16267.7997</v>
      </c>
      <c r="Q57" s="278">
        <v>16135.6353</v>
      </c>
      <c r="R57" s="278">
        <v>16088.439899999999</v>
      </c>
      <c r="S57" s="278">
        <v>16602.854899999998</v>
      </c>
      <c r="T57" s="278">
        <v>15772.0286</v>
      </c>
      <c r="U57" s="278">
        <v>15664.8181</v>
      </c>
      <c r="V57" s="278">
        <v>15174.7888</v>
      </c>
      <c r="W57" s="278">
        <v>16280.561299999999</v>
      </c>
      <c r="X57" s="278" t="s">
        <v>878</v>
      </c>
      <c r="Y57" s="292" t="s">
        <v>878</v>
      </c>
      <c r="Z57" s="263"/>
    </row>
    <row r="58" spans="1:26" s="182" customFormat="1" ht="14.5">
      <c r="A58" s="521">
        <v>37</v>
      </c>
      <c r="B58" s="522" t="s">
        <v>1342</v>
      </c>
      <c r="C58" s="509">
        <v>463.50009999999997</v>
      </c>
      <c r="D58" s="278">
        <v>463.23289999999997</v>
      </c>
      <c r="E58" s="278">
        <v>461.61559999999997</v>
      </c>
      <c r="F58" s="278">
        <v>460.48259999999999</v>
      </c>
      <c r="G58" s="278">
        <v>458.72359999999998</v>
      </c>
      <c r="H58" s="278">
        <v>458.22019999999998</v>
      </c>
      <c r="I58" s="278">
        <v>458.28399999999999</v>
      </c>
      <c r="J58" s="278">
        <v>459.15030000000002</v>
      </c>
      <c r="K58" s="278">
        <v>459.61130000000003</v>
      </c>
      <c r="L58" s="278">
        <v>455.2921</v>
      </c>
      <c r="M58" s="278">
        <v>454.98759999999999</v>
      </c>
      <c r="N58" s="278">
        <v>452.17489999999998</v>
      </c>
      <c r="O58" s="278">
        <v>453.52050000000003</v>
      </c>
      <c r="P58" s="278">
        <v>456.30630000000002</v>
      </c>
      <c r="Q58" s="278">
        <v>457.39389999999997</v>
      </c>
      <c r="R58" s="278">
        <v>456.24930000000001</v>
      </c>
      <c r="S58" s="278">
        <v>456.91449999999998</v>
      </c>
      <c r="T58" s="278">
        <v>458.98200000000003</v>
      </c>
      <c r="U58" s="278">
        <v>462.73430000000002</v>
      </c>
      <c r="V58" s="278">
        <v>467.80700000000002</v>
      </c>
      <c r="W58" s="278">
        <v>471.15859999999998</v>
      </c>
      <c r="X58" s="278">
        <v>476.16640000000001</v>
      </c>
      <c r="Y58" s="292">
        <v>482.55779999999999</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5">
      <c r="A61" s="521">
        <v>40</v>
      </c>
      <c r="B61" s="530" t="s">
        <v>1343</v>
      </c>
      <c r="C61" s="510">
        <v>33210.088925999997</v>
      </c>
      <c r="D61" s="304">
        <v>30483.677088000004</v>
      </c>
      <c r="E61" s="304">
        <v>30265.411129</v>
      </c>
      <c r="F61" s="304">
        <v>32936.170088000006</v>
      </c>
      <c r="G61" s="304">
        <v>32712.470515000001</v>
      </c>
      <c r="H61" s="304">
        <v>29674.322787999994</v>
      </c>
      <c r="I61" s="304">
        <v>31969.014566000002</v>
      </c>
      <c r="J61" s="304">
        <v>31855.564874</v>
      </c>
      <c r="K61" s="304">
        <v>28987.311326999996</v>
      </c>
      <c r="L61" s="304">
        <v>33030.745045000003</v>
      </c>
      <c r="M61" s="304">
        <v>35281.481346</v>
      </c>
      <c r="N61" s="304">
        <v>37879.544969000002</v>
      </c>
      <c r="O61" s="304">
        <v>42027.911605000001</v>
      </c>
      <c r="P61" s="304">
        <v>40293.183994999999</v>
      </c>
      <c r="Q61" s="304">
        <v>39377.733852999998</v>
      </c>
      <c r="R61" s="304">
        <v>41082.809934000004</v>
      </c>
      <c r="S61" s="304">
        <v>43717.093048000002</v>
      </c>
      <c r="T61" s="304">
        <v>40672.523584999995</v>
      </c>
      <c r="U61" s="304">
        <v>40626.839177000009</v>
      </c>
      <c r="V61" s="304">
        <v>41521.948400999994</v>
      </c>
      <c r="W61" s="304">
        <v>44173.404114000004</v>
      </c>
      <c r="X61" s="304">
        <v>41789.294311999998</v>
      </c>
      <c r="Y61" s="304">
        <v>47238.104304000008</v>
      </c>
      <c r="Z61" s="266"/>
    </row>
    <row r="62" spans="1:26" s="115" customFormat="1">
      <c r="A62" s="521">
        <v>41</v>
      </c>
      <c r="B62" s="522" t="s">
        <v>375</v>
      </c>
      <c r="C62" s="510">
        <v>20170.314109999999</v>
      </c>
      <c r="D62" s="292">
        <v>18859.725037</v>
      </c>
      <c r="E62" s="292">
        <v>19026.399332000001</v>
      </c>
      <c r="F62" s="292">
        <v>19549.282609000002</v>
      </c>
      <c r="G62" s="292">
        <v>20589.410867999999</v>
      </c>
      <c r="H62" s="292">
        <v>18769.862149999997</v>
      </c>
      <c r="I62" s="292">
        <v>19662.063533</v>
      </c>
      <c r="J62" s="292">
        <v>17946.953331000001</v>
      </c>
      <c r="K62" s="292">
        <v>16461.246099</v>
      </c>
      <c r="L62" s="292">
        <v>18170.861177000002</v>
      </c>
      <c r="M62" s="292">
        <v>19224.271499000002</v>
      </c>
      <c r="N62" s="292">
        <v>20180.677780000002</v>
      </c>
      <c r="O62" s="292">
        <v>19532.052594000001</v>
      </c>
      <c r="P62" s="292">
        <v>20172.782631999999</v>
      </c>
      <c r="Q62" s="292">
        <v>18703.691777</v>
      </c>
      <c r="R62" s="292">
        <v>20269.731326000001</v>
      </c>
      <c r="S62" s="292">
        <v>21334.425128999999</v>
      </c>
      <c r="T62" s="292">
        <v>17705.284310999996</v>
      </c>
      <c r="U62" s="292">
        <v>20047.855307000002</v>
      </c>
      <c r="V62" s="292">
        <v>17955.775053999998</v>
      </c>
      <c r="W62" s="292">
        <v>20952.907583</v>
      </c>
      <c r="X62" s="292">
        <v>20430.367065999999</v>
      </c>
      <c r="Y62" s="304">
        <v>21268.470986</v>
      </c>
      <c r="Z62" s="266"/>
    </row>
    <row r="63" spans="1:26" s="115" customFormat="1">
      <c r="A63" s="521">
        <v>42</v>
      </c>
      <c r="B63" s="523" t="s">
        <v>349</v>
      </c>
      <c r="C63" s="510">
        <v>11283.908577</v>
      </c>
      <c r="D63" s="304">
        <v>10537.879209000001</v>
      </c>
      <c r="E63" s="292">
        <v>10375.421458000001</v>
      </c>
      <c r="F63" s="292">
        <v>10933.106195</v>
      </c>
      <c r="G63" s="292">
        <v>12037.902970000001</v>
      </c>
      <c r="H63" s="292">
        <v>9758.6848950000003</v>
      </c>
      <c r="I63" s="292">
        <v>11299.439256</v>
      </c>
      <c r="J63" s="292">
        <v>9475.5088670000005</v>
      </c>
      <c r="K63" s="292">
        <v>7952.2270230000004</v>
      </c>
      <c r="L63" s="292">
        <v>9014.2600920000004</v>
      </c>
      <c r="M63" s="292">
        <v>11206.487426000002</v>
      </c>
      <c r="N63" s="292">
        <v>11824.092032</v>
      </c>
      <c r="O63" s="292">
        <v>10925.250007999999</v>
      </c>
      <c r="P63" s="292">
        <v>10772.350937000001</v>
      </c>
      <c r="Q63" s="292">
        <v>9865.823257</v>
      </c>
      <c r="R63" s="292">
        <v>11343.086938999999</v>
      </c>
      <c r="S63" s="292">
        <v>12220.048809</v>
      </c>
      <c r="T63" s="292">
        <v>8182.5762439999999</v>
      </c>
      <c r="U63" s="292">
        <v>10529.415768999999</v>
      </c>
      <c r="V63" s="292">
        <v>8513.2036129999997</v>
      </c>
      <c r="W63" s="292">
        <v>10843.694072</v>
      </c>
      <c r="X63" s="292">
        <v>10885.664891</v>
      </c>
      <c r="Y63" s="304">
        <v>10905.415543999999</v>
      </c>
      <c r="Z63" s="266"/>
    </row>
    <row r="64" spans="1:26" s="115" customFormat="1">
      <c r="A64" s="521">
        <v>43</v>
      </c>
      <c r="B64" s="523" t="s">
        <v>352</v>
      </c>
      <c r="C64" s="510">
        <v>4423.8945950000007</v>
      </c>
      <c r="D64" s="304">
        <v>3522.9874749999999</v>
      </c>
      <c r="E64" s="304">
        <v>4153.2959279999995</v>
      </c>
      <c r="F64" s="304">
        <v>4055.8779599999998</v>
      </c>
      <c r="G64" s="304">
        <v>3746.1661650000001</v>
      </c>
      <c r="H64" s="304">
        <v>3812.3457060000001</v>
      </c>
      <c r="I64" s="304">
        <v>3233.4159829999999</v>
      </c>
      <c r="J64" s="304">
        <v>3311.3916079999999</v>
      </c>
      <c r="K64" s="304">
        <v>3517.2788459999997</v>
      </c>
      <c r="L64" s="304">
        <v>3896.5907740000002</v>
      </c>
      <c r="M64" s="304">
        <v>3694.1328160000003</v>
      </c>
      <c r="N64" s="304">
        <v>3528.86058</v>
      </c>
      <c r="O64" s="304">
        <v>3962.8907840000002</v>
      </c>
      <c r="P64" s="304">
        <v>3712.7752839999998</v>
      </c>
      <c r="Q64" s="304">
        <v>3120.3432630000002</v>
      </c>
      <c r="R64" s="304">
        <v>2902.6354510000006</v>
      </c>
      <c r="S64" s="304">
        <v>3374.403131</v>
      </c>
      <c r="T64" s="304">
        <v>3149.8519649999998</v>
      </c>
      <c r="U64" s="304">
        <v>3132.229366</v>
      </c>
      <c r="V64" s="304">
        <v>2942.947557</v>
      </c>
      <c r="W64" s="304">
        <v>3337.687128</v>
      </c>
      <c r="X64" s="304">
        <v>2659.9737749999999</v>
      </c>
      <c r="Y64" s="304">
        <v>3179.4775980000004</v>
      </c>
      <c r="Z64" s="266"/>
    </row>
    <row r="65" spans="1:26" s="115" customFormat="1">
      <c r="A65" s="521">
        <v>44</v>
      </c>
      <c r="B65" s="524" t="s">
        <v>353</v>
      </c>
      <c r="C65" s="510">
        <v>1141.74081</v>
      </c>
      <c r="D65" s="292">
        <v>1364.248838</v>
      </c>
      <c r="E65" s="292">
        <v>1297.5170449999998</v>
      </c>
      <c r="F65" s="292">
        <v>1538.8853510000001</v>
      </c>
      <c r="G65" s="292">
        <v>1165.1372490000001</v>
      </c>
      <c r="H65" s="292">
        <v>1612.0790460000001</v>
      </c>
      <c r="I65" s="292">
        <v>1654.420026</v>
      </c>
      <c r="J65" s="292">
        <v>1348.6455700000001</v>
      </c>
      <c r="K65" s="292">
        <v>1724.221937</v>
      </c>
      <c r="L65" s="292">
        <v>2303.5881600000002</v>
      </c>
      <c r="M65" s="292">
        <v>2109.9725950000002</v>
      </c>
      <c r="N65" s="304">
        <v>1793.0864790000001</v>
      </c>
      <c r="O65" s="304">
        <v>1966.695283</v>
      </c>
      <c r="P65" s="304">
        <v>2096.754778</v>
      </c>
      <c r="Q65" s="304">
        <v>1800.8981690000001</v>
      </c>
      <c r="R65" s="304">
        <v>1633.8862320000001</v>
      </c>
      <c r="S65" s="304">
        <v>2048.8269660000001</v>
      </c>
      <c r="T65" s="304">
        <v>1692.845217</v>
      </c>
      <c r="U65" s="304">
        <v>1924.476997</v>
      </c>
      <c r="V65" s="304">
        <v>1785.1812949999999</v>
      </c>
      <c r="W65" s="304">
        <v>1978.0554029999998</v>
      </c>
      <c r="X65" s="304">
        <v>1965.697165</v>
      </c>
      <c r="Y65" s="304">
        <v>1941.996206</v>
      </c>
      <c r="Z65" s="266"/>
    </row>
    <row r="66" spans="1:26" s="115" customFormat="1">
      <c r="A66" s="521">
        <v>45</v>
      </c>
      <c r="B66" s="524" t="s">
        <v>313</v>
      </c>
      <c r="C66" s="510">
        <v>3282.153785</v>
      </c>
      <c r="D66" s="292">
        <v>2158.7386369999999</v>
      </c>
      <c r="E66" s="292">
        <v>2855.778883</v>
      </c>
      <c r="F66" s="292">
        <v>2516.9926090000004</v>
      </c>
      <c r="G66" s="292">
        <v>2581.0289160000002</v>
      </c>
      <c r="H66" s="292">
        <v>2200.2666600000002</v>
      </c>
      <c r="I66" s="292">
        <v>1578.9959569999999</v>
      </c>
      <c r="J66" s="292">
        <v>1962.746038</v>
      </c>
      <c r="K66" s="292">
        <v>1793.0569089999999</v>
      </c>
      <c r="L66" s="292">
        <v>1593.002614</v>
      </c>
      <c r="M66" s="292">
        <v>1584.1602209999999</v>
      </c>
      <c r="N66" s="304">
        <v>1735.774101</v>
      </c>
      <c r="O66" s="304">
        <v>1996.1955009999999</v>
      </c>
      <c r="P66" s="304">
        <v>1616.0205060000001</v>
      </c>
      <c r="Q66" s="304">
        <v>1319.4450940000002</v>
      </c>
      <c r="R66" s="304">
        <v>1268.749219</v>
      </c>
      <c r="S66" s="304">
        <v>1325.5761649999999</v>
      </c>
      <c r="T66" s="304">
        <v>1457.006748</v>
      </c>
      <c r="U66" s="304">
        <v>1207.752369</v>
      </c>
      <c r="V66" s="304">
        <v>1157.7662620000001</v>
      </c>
      <c r="W66" s="304">
        <v>1359.6317250000002</v>
      </c>
      <c r="X66" s="304">
        <v>694.27661000000001</v>
      </c>
      <c r="Y66" s="304">
        <v>1237.4813919999999</v>
      </c>
      <c r="Z66" s="266"/>
    </row>
    <row r="67" spans="1:26" s="115" customFormat="1">
      <c r="A67" s="521">
        <v>46</v>
      </c>
      <c r="B67" s="523" t="s">
        <v>376</v>
      </c>
      <c r="C67" s="510">
        <v>4462.5109380000004</v>
      </c>
      <c r="D67" s="292">
        <v>4798.8583530000005</v>
      </c>
      <c r="E67" s="292">
        <v>4497.6819460000006</v>
      </c>
      <c r="F67" s="292">
        <v>4560.2984539999998</v>
      </c>
      <c r="G67" s="292">
        <v>4805.3417330000002</v>
      </c>
      <c r="H67" s="292">
        <v>5198.8315489999995</v>
      </c>
      <c r="I67" s="292">
        <v>5129.208294</v>
      </c>
      <c r="J67" s="292">
        <v>5160.0528559999993</v>
      </c>
      <c r="K67" s="292">
        <v>4991.7402300000003</v>
      </c>
      <c r="L67" s="292">
        <v>5260.010311</v>
      </c>
      <c r="M67" s="292">
        <v>4323.6512570000004</v>
      </c>
      <c r="N67" s="304">
        <v>4827.7251679999999</v>
      </c>
      <c r="O67" s="304">
        <v>4643.9118020000005</v>
      </c>
      <c r="P67" s="304">
        <v>5687.6564109999999</v>
      </c>
      <c r="Q67" s="304">
        <v>5717.5252570000002</v>
      </c>
      <c r="R67" s="304">
        <v>6024.0089360000002</v>
      </c>
      <c r="S67" s="304">
        <v>5739.9731890000003</v>
      </c>
      <c r="T67" s="304">
        <v>6372.8561019999997</v>
      </c>
      <c r="U67" s="304">
        <v>6386.2101720000001</v>
      </c>
      <c r="V67" s="304">
        <v>6499.6238839999996</v>
      </c>
      <c r="W67" s="304">
        <v>6771.5263830000004</v>
      </c>
      <c r="X67" s="304">
        <v>6884.7284</v>
      </c>
      <c r="Y67" s="304">
        <v>7183.5778439999995</v>
      </c>
      <c r="Z67" s="266"/>
    </row>
    <row r="68" spans="1:26" s="115" customFormat="1">
      <c r="A68" s="521">
        <v>47</v>
      </c>
      <c r="B68" s="522" t="s">
        <v>377</v>
      </c>
      <c r="C68" s="510">
        <v>8378.6971250000006</v>
      </c>
      <c r="D68" s="292">
        <v>7030.0858260000014</v>
      </c>
      <c r="E68" s="292">
        <v>6976.7972149999996</v>
      </c>
      <c r="F68" s="292">
        <v>8658.5673850000003</v>
      </c>
      <c r="G68" s="292">
        <v>7446.9492369999998</v>
      </c>
      <c r="H68" s="292">
        <v>6094.1675560000012</v>
      </c>
      <c r="I68" s="292">
        <v>6417.646033</v>
      </c>
      <c r="J68" s="292">
        <v>8211.5953149999987</v>
      </c>
      <c r="K68" s="292">
        <v>7384.3264739999995</v>
      </c>
      <c r="L68" s="292">
        <v>7995.0341789999993</v>
      </c>
      <c r="M68" s="292">
        <v>9275.6636209999997</v>
      </c>
      <c r="N68" s="304">
        <v>10495.719020000002</v>
      </c>
      <c r="O68" s="304">
        <v>12036.547624999999</v>
      </c>
      <c r="P68" s="304">
        <v>10529.343006000001</v>
      </c>
      <c r="Q68" s="304">
        <v>12068.913404999999</v>
      </c>
      <c r="R68" s="304">
        <v>13004.402083999999</v>
      </c>
      <c r="S68" s="304">
        <v>13050.792448</v>
      </c>
      <c r="T68" s="304">
        <v>14201.339717000001</v>
      </c>
      <c r="U68" s="304">
        <v>12882.308120000002</v>
      </c>
      <c r="V68" s="304">
        <v>16117.244874</v>
      </c>
      <c r="W68" s="304">
        <v>16093.769843</v>
      </c>
      <c r="X68" s="304">
        <v>14653.873838</v>
      </c>
      <c r="Y68" s="304">
        <v>18757.581570000002</v>
      </c>
      <c r="Z68" s="266"/>
    </row>
    <row r="69" spans="1:26" s="115" customFormat="1">
      <c r="A69" s="521">
        <v>48</v>
      </c>
      <c r="B69" s="523" t="s">
        <v>378</v>
      </c>
      <c r="C69" s="510">
        <v>5751.8216569999995</v>
      </c>
      <c r="D69" s="292">
        <v>4819.0219280000001</v>
      </c>
      <c r="E69" s="292">
        <v>4958.7513630000003</v>
      </c>
      <c r="F69" s="292">
        <v>6519.1578499999996</v>
      </c>
      <c r="G69" s="292">
        <v>4905.0755220000001</v>
      </c>
      <c r="H69" s="292">
        <v>3522.6610219999998</v>
      </c>
      <c r="I69" s="292">
        <v>3643.3926749999996</v>
      </c>
      <c r="J69" s="292">
        <v>5641.5115390000001</v>
      </c>
      <c r="K69" s="292">
        <v>5076.5307000000003</v>
      </c>
      <c r="L69" s="292">
        <v>5481.4207410000008</v>
      </c>
      <c r="M69" s="292">
        <v>6631.615992</v>
      </c>
      <c r="N69" s="304">
        <v>7980.3420409999999</v>
      </c>
      <c r="O69" s="304">
        <v>9233.7013220000008</v>
      </c>
      <c r="P69" s="304">
        <v>7583.322819</v>
      </c>
      <c r="Q69" s="304">
        <v>9233.2033440000014</v>
      </c>
      <c r="R69" s="304">
        <v>10222.080668999999</v>
      </c>
      <c r="S69" s="304">
        <v>10153.479312000001</v>
      </c>
      <c r="T69" s="304">
        <v>11424.501375</v>
      </c>
      <c r="U69" s="304">
        <v>10193.653877000001</v>
      </c>
      <c r="V69" s="304">
        <v>13229.706898</v>
      </c>
      <c r="W69" s="304">
        <v>13414.565263</v>
      </c>
      <c r="X69" s="304">
        <v>12001.261863</v>
      </c>
      <c r="Y69" s="304">
        <v>16076.260072000001</v>
      </c>
      <c r="Z69" s="266"/>
    </row>
    <row r="70" spans="1:26" s="115" customFormat="1">
      <c r="A70" s="521">
        <v>49</v>
      </c>
      <c r="B70" s="523" t="s">
        <v>379</v>
      </c>
      <c r="C70" s="510">
        <v>1813.8816079999999</v>
      </c>
      <c r="D70" s="292">
        <v>1330.9103500000001</v>
      </c>
      <c r="E70" s="292">
        <v>1268.6404709999999</v>
      </c>
      <c r="F70" s="292">
        <v>1244.3060600000001</v>
      </c>
      <c r="G70" s="292">
        <v>1557.0242029999999</v>
      </c>
      <c r="H70" s="292">
        <v>1709.837174</v>
      </c>
      <c r="I70" s="292">
        <v>1782.026169</v>
      </c>
      <c r="J70" s="292">
        <v>1535.5013240000001</v>
      </c>
      <c r="K70" s="292">
        <v>1206.096243</v>
      </c>
      <c r="L70" s="292">
        <v>1370.7620079999999</v>
      </c>
      <c r="M70" s="292">
        <v>1585.7238969999999</v>
      </c>
      <c r="N70" s="304">
        <v>1409.835239</v>
      </c>
      <c r="O70" s="304">
        <v>1771.9346600000001</v>
      </c>
      <c r="P70" s="304">
        <v>1688.0101179999999</v>
      </c>
      <c r="Q70" s="304">
        <v>1638.794656</v>
      </c>
      <c r="R70" s="304">
        <v>1503.6593379999999</v>
      </c>
      <c r="S70" s="304">
        <v>1540.5278760000001</v>
      </c>
      <c r="T70" s="304">
        <v>1300.2194419999998</v>
      </c>
      <c r="U70" s="304">
        <v>1143.9354099999998</v>
      </c>
      <c r="V70" s="304">
        <v>1341.759716</v>
      </c>
      <c r="W70" s="304">
        <v>1111.5420649999999</v>
      </c>
      <c r="X70" s="304">
        <v>1183.0729630000001</v>
      </c>
      <c r="Y70" s="304">
        <v>1002.6532040000001</v>
      </c>
      <c r="Z70" s="266"/>
    </row>
    <row r="71" spans="1:26" s="115" customFormat="1">
      <c r="A71" s="521">
        <v>50</v>
      </c>
      <c r="B71" s="524" t="s">
        <v>380</v>
      </c>
      <c r="C71" s="510">
        <v>795.36224399999992</v>
      </c>
      <c r="D71" s="292">
        <v>413.29452199999997</v>
      </c>
      <c r="E71" s="292">
        <v>339.55827299999999</v>
      </c>
      <c r="F71" s="292">
        <v>528.044802</v>
      </c>
      <c r="G71" s="292">
        <v>665.60787800000003</v>
      </c>
      <c r="H71" s="292">
        <v>701.85614800000008</v>
      </c>
      <c r="I71" s="292">
        <v>772.75254700000005</v>
      </c>
      <c r="J71" s="292">
        <v>693.74850399999991</v>
      </c>
      <c r="K71" s="292">
        <v>495.49607600000002</v>
      </c>
      <c r="L71" s="292">
        <v>661.95852400000001</v>
      </c>
      <c r="M71" s="292">
        <v>915.92827499999999</v>
      </c>
      <c r="N71" s="304">
        <v>701.09580299999993</v>
      </c>
      <c r="O71" s="304">
        <v>1051.2531280000001</v>
      </c>
      <c r="P71" s="304">
        <v>988.79767099999992</v>
      </c>
      <c r="Q71" s="304">
        <v>891.93836999999996</v>
      </c>
      <c r="R71" s="304">
        <v>759.16171600000007</v>
      </c>
      <c r="S71" s="304">
        <v>765.29780400000004</v>
      </c>
      <c r="T71" s="304">
        <v>633.09401400000002</v>
      </c>
      <c r="U71" s="304">
        <v>486.50590600000004</v>
      </c>
      <c r="V71" s="304">
        <v>746.77326700000003</v>
      </c>
      <c r="W71" s="304">
        <v>523.14244099999996</v>
      </c>
      <c r="X71" s="304">
        <v>601.02793599999995</v>
      </c>
      <c r="Y71" s="304">
        <v>546.30017399999997</v>
      </c>
      <c r="Z71" s="266"/>
    </row>
    <row r="72" spans="1:26" s="115" customFormat="1">
      <c r="A72" s="521">
        <v>51</v>
      </c>
      <c r="B72" s="524" t="s">
        <v>381</v>
      </c>
      <c r="C72" s="510">
        <v>1018.519364</v>
      </c>
      <c r="D72" s="292">
        <v>917.61582799999996</v>
      </c>
      <c r="E72" s="292">
        <v>929.08219799999995</v>
      </c>
      <c r="F72" s="292">
        <v>716.261258</v>
      </c>
      <c r="G72" s="292">
        <v>891.41632499999992</v>
      </c>
      <c r="H72" s="292">
        <v>1007.9810259999999</v>
      </c>
      <c r="I72" s="292">
        <v>1009.2736219999999</v>
      </c>
      <c r="J72" s="292">
        <v>841.75281999999993</v>
      </c>
      <c r="K72" s="292">
        <v>710.60016700000006</v>
      </c>
      <c r="L72" s="292">
        <v>708.80348400000003</v>
      </c>
      <c r="M72" s="292">
        <v>669.79562199999998</v>
      </c>
      <c r="N72" s="304">
        <v>708.73943599999996</v>
      </c>
      <c r="O72" s="304">
        <v>720.68153200000006</v>
      </c>
      <c r="P72" s="304">
        <v>699.212447</v>
      </c>
      <c r="Q72" s="304">
        <v>746.85628599999995</v>
      </c>
      <c r="R72" s="304">
        <v>744.49762199999998</v>
      </c>
      <c r="S72" s="304">
        <v>775.23007200000006</v>
      </c>
      <c r="T72" s="304">
        <v>667.12542799999994</v>
      </c>
      <c r="U72" s="304">
        <v>657.42950399999995</v>
      </c>
      <c r="V72" s="304">
        <v>594.98644899999999</v>
      </c>
      <c r="W72" s="304">
        <v>588.3996239999999</v>
      </c>
      <c r="X72" s="304">
        <v>582.045027</v>
      </c>
      <c r="Y72" s="304">
        <v>456.35303000000005</v>
      </c>
      <c r="Z72" s="266"/>
    </row>
    <row r="73" spans="1:26" s="115" customFormat="1">
      <c r="A73" s="521">
        <v>52</v>
      </c>
      <c r="B73" s="523" t="s">
        <v>382</v>
      </c>
      <c r="C73" s="510">
        <v>812.99386000000004</v>
      </c>
      <c r="D73" s="292">
        <v>880.153548</v>
      </c>
      <c r="E73" s="292">
        <v>749.40538100000003</v>
      </c>
      <c r="F73" s="292">
        <v>895.103475</v>
      </c>
      <c r="G73" s="292">
        <v>984.849512</v>
      </c>
      <c r="H73" s="292">
        <v>861.66935999999998</v>
      </c>
      <c r="I73" s="292">
        <v>992.22718900000007</v>
      </c>
      <c r="J73" s="292">
        <v>1034.5824520000001</v>
      </c>
      <c r="K73" s="292">
        <v>1101.699531</v>
      </c>
      <c r="L73" s="292">
        <v>1142.8514299999999</v>
      </c>
      <c r="M73" s="292">
        <v>1058.3237320000001</v>
      </c>
      <c r="N73" s="304">
        <v>1105.5417399999999</v>
      </c>
      <c r="O73" s="304">
        <v>1030.9116430000001</v>
      </c>
      <c r="P73" s="304">
        <v>1258.0100689999999</v>
      </c>
      <c r="Q73" s="304">
        <v>1196.915405</v>
      </c>
      <c r="R73" s="304">
        <v>1278.662077</v>
      </c>
      <c r="S73" s="304">
        <v>1356.7852600000001</v>
      </c>
      <c r="T73" s="304">
        <v>1476.6188999999999</v>
      </c>
      <c r="U73" s="304">
        <v>1544.7188330000001</v>
      </c>
      <c r="V73" s="304">
        <v>1545.77826</v>
      </c>
      <c r="W73" s="304">
        <v>1567.662515</v>
      </c>
      <c r="X73" s="304">
        <v>1469.5390120000002</v>
      </c>
      <c r="Y73" s="304">
        <v>1678.6682940000001</v>
      </c>
      <c r="Z73" s="266"/>
    </row>
    <row r="74" spans="1:26" s="115" customFormat="1">
      <c r="A74" s="521">
        <v>53</v>
      </c>
      <c r="B74" s="522" t="s">
        <v>383</v>
      </c>
      <c r="C74" s="510">
        <v>4661.0776909999995</v>
      </c>
      <c r="D74" s="292">
        <v>4593.8662249999998</v>
      </c>
      <c r="E74" s="292">
        <v>4262.2145820000005</v>
      </c>
      <c r="F74" s="292">
        <v>4728.3200939999997</v>
      </c>
      <c r="G74" s="292">
        <v>4676.1104100000002</v>
      </c>
      <c r="H74" s="292">
        <v>4803.1410820000001</v>
      </c>
      <c r="I74" s="292">
        <v>5877.2420000000002</v>
      </c>
      <c r="J74" s="292">
        <v>5680.7652280000002</v>
      </c>
      <c r="K74" s="292">
        <v>5128.5417539999999</v>
      </c>
      <c r="L74" s="292">
        <v>6861.7056890000003</v>
      </c>
      <c r="M74" s="292">
        <v>6747.6092259999996</v>
      </c>
      <c r="N74" s="304">
        <v>7166.2971689999995</v>
      </c>
      <c r="O74" s="304">
        <v>10409.820385999999</v>
      </c>
      <c r="P74" s="304">
        <v>9544.639357</v>
      </c>
      <c r="Q74" s="304">
        <v>8564.0786709999993</v>
      </c>
      <c r="R74" s="304">
        <v>7764.5265239999999</v>
      </c>
      <c r="S74" s="304">
        <v>9280.7994710000003</v>
      </c>
      <c r="T74" s="304">
        <v>8706.5765570000003</v>
      </c>
      <c r="U74" s="304">
        <v>7631.5007500000002</v>
      </c>
      <c r="V74" s="304">
        <v>7370.3484729999991</v>
      </c>
      <c r="W74" s="304">
        <v>7014.6276880000005</v>
      </c>
      <c r="X74" s="304">
        <v>6636.005408</v>
      </c>
      <c r="Y74" s="304">
        <v>7164.0207479999999</v>
      </c>
      <c r="Z74" s="266"/>
    </row>
    <row r="75" spans="1:26" s="115" customFormat="1">
      <c r="A75" s="521">
        <v>54</v>
      </c>
      <c r="B75" s="523" t="s">
        <v>384</v>
      </c>
      <c r="C75" s="510">
        <v>743.83540200000004</v>
      </c>
      <c r="D75" s="292">
        <v>720.968208</v>
      </c>
      <c r="E75" s="292">
        <v>639.53529900000001</v>
      </c>
      <c r="F75" s="292">
        <v>726.887969</v>
      </c>
      <c r="G75" s="292">
        <v>851.74052099999994</v>
      </c>
      <c r="H75" s="292">
        <v>803.41687300000001</v>
      </c>
      <c r="I75" s="292">
        <v>967.74357799999996</v>
      </c>
      <c r="J75" s="292">
        <v>995.69584400000008</v>
      </c>
      <c r="K75" s="292">
        <v>911.89776899999993</v>
      </c>
      <c r="L75" s="292">
        <v>1158.4806659999999</v>
      </c>
      <c r="M75" s="292">
        <v>1170.283267</v>
      </c>
      <c r="N75" s="304">
        <v>1319.8020390000001</v>
      </c>
      <c r="O75" s="304">
        <v>1625.7038910000001</v>
      </c>
      <c r="P75" s="304">
        <v>1520.8577809999999</v>
      </c>
      <c r="Q75" s="304">
        <v>1442.5436999999999</v>
      </c>
      <c r="R75" s="304">
        <v>1247.0746029999998</v>
      </c>
      <c r="S75" s="304">
        <v>1365.739161</v>
      </c>
      <c r="T75" s="304">
        <v>1387.738108</v>
      </c>
      <c r="U75" s="304">
        <v>1273.3208570000002</v>
      </c>
      <c r="V75" s="304">
        <v>1293.4479669999998</v>
      </c>
      <c r="W75" s="304">
        <v>1302.0247339999999</v>
      </c>
      <c r="X75" s="304">
        <v>1238.2836070000001</v>
      </c>
      <c r="Y75" s="304">
        <v>1346.4587919999999</v>
      </c>
      <c r="Z75" s="266"/>
    </row>
    <row r="76" spans="1:26" s="115" customFormat="1">
      <c r="A76" s="521">
        <v>55</v>
      </c>
      <c r="B76" s="523" t="s">
        <v>385</v>
      </c>
      <c r="C76" s="510">
        <v>1078.666246</v>
      </c>
      <c r="D76" s="292">
        <v>1025.865939</v>
      </c>
      <c r="E76" s="292">
        <v>1061.3485000000001</v>
      </c>
      <c r="F76" s="292">
        <v>1153.6026769999999</v>
      </c>
      <c r="G76" s="292">
        <v>1219.9184319999999</v>
      </c>
      <c r="H76" s="292">
        <v>1348.1030840000001</v>
      </c>
      <c r="I76" s="292">
        <v>2058.3753820000002</v>
      </c>
      <c r="J76" s="292">
        <v>2034.8155430000002</v>
      </c>
      <c r="K76" s="292">
        <v>1412.5922930000002</v>
      </c>
      <c r="L76" s="292">
        <v>2600.3763570000001</v>
      </c>
      <c r="M76" s="292">
        <v>2369.2731380000005</v>
      </c>
      <c r="N76" s="304">
        <v>2391.0814909999999</v>
      </c>
      <c r="O76" s="304">
        <v>4612.1079350000009</v>
      </c>
      <c r="P76" s="304">
        <v>4212.1157429999994</v>
      </c>
      <c r="Q76" s="304">
        <v>3459.3516209999998</v>
      </c>
      <c r="R76" s="304">
        <v>2743.8507179999997</v>
      </c>
      <c r="S76" s="304">
        <v>4372.3576080000003</v>
      </c>
      <c r="T76" s="304">
        <v>3643.2072889999999</v>
      </c>
      <c r="U76" s="304">
        <v>2751.3206639999999</v>
      </c>
      <c r="V76" s="304">
        <v>2886.0853249999996</v>
      </c>
      <c r="W76" s="304">
        <v>2558.4597829999998</v>
      </c>
      <c r="X76" s="304">
        <v>2186.0861069999996</v>
      </c>
      <c r="Y76" s="304">
        <v>2573.127747</v>
      </c>
      <c r="Z76" s="266"/>
    </row>
    <row r="77" spans="1:26" s="115" customFormat="1">
      <c r="A77" s="521">
        <v>56</v>
      </c>
      <c r="B77" s="524" t="s">
        <v>386</v>
      </c>
      <c r="C77" s="510">
        <v>897.49555399999997</v>
      </c>
      <c r="D77" s="292">
        <v>844.56279000000006</v>
      </c>
      <c r="E77" s="292">
        <v>814.11747800000001</v>
      </c>
      <c r="F77" s="292">
        <v>901.62745999999993</v>
      </c>
      <c r="G77" s="292">
        <v>942.79434300000003</v>
      </c>
      <c r="H77" s="292">
        <v>1086.4231150000001</v>
      </c>
      <c r="I77" s="292">
        <v>1730.8842139999999</v>
      </c>
      <c r="J77" s="292">
        <v>1720.4465279999999</v>
      </c>
      <c r="K77" s="292">
        <v>1150.3610779999999</v>
      </c>
      <c r="L77" s="292">
        <v>2220.6046800000004</v>
      </c>
      <c r="M77" s="292">
        <v>1980.240074</v>
      </c>
      <c r="N77" s="304">
        <v>2136.9157450000002</v>
      </c>
      <c r="O77" s="304">
        <v>4324.4651549999999</v>
      </c>
      <c r="P77" s="304">
        <v>3837.1783070000001</v>
      </c>
      <c r="Q77" s="304">
        <v>2983.59238</v>
      </c>
      <c r="R77" s="304">
        <v>2259.1603139999997</v>
      </c>
      <c r="S77" s="304">
        <v>3811.673734</v>
      </c>
      <c r="T77" s="304">
        <v>3127.6812930000001</v>
      </c>
      <c r="U77" s="304">
        <v>2422.7948309999997</v>
      </c>
      <c r="V77" s="304">
        <v>2558.7657769999996</v>
      </c>
      <c r="W77" s="304">
        <v>2145.9486549999997</v>
      </c>
      <c r="X77" s="304">
        <v>1872.169177</v>
      </c>
      <c r="Y77" s="304">
        <v>2215.24208</v>
      </c>
      <c r="Z77" s="266"/>
    </row>
    <row r="78" spans="1:26" s="115" customFormat="1" ht="25.5" customHeight="1">
      <c r="A78" s="525">
        <v>57</v>
      </c>
      <c r="B78" s="526" t="s">
        <v>170</v>
      </c>
      <c r="C78" s="509">
        <v>181.170692</v>
      </c>
      <c r="D78" s="278">
        <v>181.30314900000002</v>
      </c>
      <c r="E78" s="278">
        <v>247.231022</v>
      </c>
      <c r="F78" s="278">
        <v>251.97521700000001</v>
      </c>
      <c r="G78" s="278">
        <v>277.12408899999997</v>
      </c>
      <c r="H78" s="278">
        <v>261.67996900000003</v>
      </c>
      <c r="I78" s="278">
        <v>327.49116800000002</v>
      </c>
      <c r="J78" s="278">
        <v>314.36901499999999</v>
      </c>
      <c r="K78" s="278">
        <v>262.23121500000002</v>
      </c>
      <c r="L78" s="278">
        <v>379.77167700000001</v>
      </c>
      <c r="M78" s="278">
        <v>389.03306400000002</v>
      </c>
      <c r="N78" s="278">
        <v>254.16574600000001</v>
      </c>
      <c r="O78" s="278">
        <v>287.64278000000002</v>
      </c>
      <c r="P78" s="278">
        <v>374.93743599999999</v>
      </c>
      <c r="Q78" s="278">
        <v>475.75924099999997</v>
      </c>
      <c r="R78" s="278">
        <v>484.690404</v>
      </c>
      <c r="S78" s="278">
        <v>560.68387399999995</v>
      </c>
      <c r="T78" s="278">
        <v>515.52599599999996</v>
      </c>
      <c r="U78" s="278">
        <v>328.52583299999998</v>
      </c>
      <c r="V78" s="278">
        <v>327.319548</v>
      </c>
      <c r="W78" s="278">
        <v>412.51112800000004</v>
      </c>
      <c r="X78" s="278">
        <v>313.91692999999998</v>
      </c>
      <c r="Y78" s="304">
        <v>357.88566700000001</v>
      </c>
      <c r="Z78" s="266"/>
    </row>
    <row r="79" spans="1:26" s="115" customFormat="1">
      <c r="A79" s="521">
        <v>58</v>
      </c>
      <c r="B79" s="523" t="s">
        <v>387</v>
      </c>
      <c r="C79" s="510">
        <v>2838.576043</v>
      </c>
      <c r="D79" s="292">
        <v>2847.0320780000002</v>
      </c>
      <c r="E79" s="292">
        <v>2561.3307829999999</v>
      </c>
      <c r="F79" s="292">
        <v>2847.829448</v>
      </c>
      <c r="G79" s="292">
        <v>2604.4514570000001</v>
      </c>
      <c r="H79" s="292">
        <v>2651.6211250000001</v>
      </c>
      <c r="I79" s="292">
        <v>2851.1230399999999</v>
      </c>
      <c r="J79" s="292">
        <v>2650.2538410000002</v>
      </c>
      <c r="K79" s="292">
        <v>2804.051692</v>
      </c>
      <c r="L79" s="292">
        <v>3102.8486660000003</v>
      </c>
      <c r="M79" s="292">
        <v>3208.0528210000002</v>
      </c>
      <c r="N79" s="304">
        <v>3455.4136389999999</v>
      </c>
      <c r="O79" s="304">
        <v>4172.0085600000002</v>
      </c>
      <c r="P79" s="304">
        <v>3811.665833</v>
      </c>
      <c r="Q79" s="304">
        <v>3662.1833500000002</v>
      </c>
      <c r="R79" s="304">
        <v>3773.6012030000002</v>
      </c>
      <c r="S79" s="304">
        <v>3542.702702</v>
      </c>
      <c r="T79" s="304">
        <v>3675.6311600000004</v>
      </c>
      <c r="U79" s="304">
        <v>3606.8592289999997</v>
      </c>
      <c r="V79" s="304">
        <v>3190.8151809999999</v>
      </c>
      <c r="W79" s="304">
        <v>3154.1431710000002</v>
      </c>
      <c r="X79" s="304">
        <v>3211.6356940000001</v>
      </c>
      <c r="Y79" s="304">
        <v>3244.434209</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0</v>
      </c>
      <c r="G81" s="292">
        <v>0</v>
      </c>
      <c r="H81" s="292">
        <v>7.1520000000000001</v>
      </c>
      <c r="I81" s="292">
        <v>12.063000000000001</v>
      </c>
      <c r="J81" s="292">
        <v>16.251000000000001</v>
      </c>
      <c r="K81" s="292">
        <v>13.196999999999999</v>
      </c>
      <c r="L81" s="292">
        <v>3.1440000000000001</v>
      </c>
      <c r="M81" s="292">
        <v>33.936999999999998</v>
      </c>
      <c r="N81" s="304">
        <v>36.850999999999999</v>
      </c>
      <c r="O81" s="304">
        <v>49.491</v>
      </c>
      <c r="P81" s="304">
        <v>46.418999999999997</v>
      </c>
      <c r="Q81" s="304">
        <v>41.05</v>
      </c>
      <c r="R81" s="304">
        <v>44.15</v>
      </c>
      <c r="S81" s="304">
        <v>51.076000000000001</v>
      </c>
      <c r="T81" s="304">
        <v>59.323</v>
      </c>
      <c r="U81" s="304">
        <v>65.174999999999997</v>
      </c>
      <c r="V81" s="304">
        <v>78.58</v>
      </c>
      <c r="W81" s="304">
        <v>112.099</v>
      </c>
      <c r="X81" s="304">
        <v>69.048000000000002</v>
      </c>
      <c r="Y81" s="304">
        <v>48.030999999999999</v>
      </c>
      <c r="Z81" s="266"/>
    </row>
    <row r="82" spans="1:26" s="115" customFormat="1" ht="25.5" customHeight="1">
      <c r="A82" s="521"/>
      <c r="B82" s="795" t="s">
        <v>167</v>
      </c>
      <c r="C82" s="510" t="s">
        <v>355</v>
      </c>
      <c r="D82" s="292" t="s">
        <v>355</v>
      </c>
      <c r="E82" s="292">
        <v>2.988</v>
      </c>
      <c r="F82" s="292">
        <v>9.6449999999999996</v>
      </c>
      <c r="G82" s="292">
        <v>0</v>
      </c>
      <c r="H82" s="292">
        <v>50.718000000000004</v>
      </c>
      <c r="I82" s="292">
        <v>163.589</v>
      </c>
      <c r="J82" s="292">
        <v>121.929</v>
      </c>
      <c r="K82" s="292">
        <v>54.408999999999999</v>
      </c>
      <c r="L82" s="292">
        <v>53.603999999999999</v>
      </c>
      <c r="M82" s="292">
        <v>208.36099999999999</v>
      </c>
      <c r="N82" s="304">
        <v>216.66499999999999</v>
      </c>
      <c r="O82" s="304">
        <v>304.053</v>
      </c>
      <c r="P82" s="304">
        <v>302.10300000000001</v>
      </c>
      <c r="Q82" s="304">
        <v>242.096</v>
      </c>
      <c r="R82" s="304">
        <v>288.38099999999997</v>
      </c>
      <c r="S82" s="304">
        <v>162.999</v>
      </c>
      <c r="T82" s="304">
        <v>252.29</v>
      </c>
      <c r="U82" s="304">
        <v>269.00099999999998</v>
      </c>
      <c r="V82" s="304">
        <v>246.64400000000001</v>
      </c>
      <c r="W82" s="304">
        <v>225.49700000000001</v>
      </c>
      <c r="X82" s="304">
        <v>328.22899999999998</v>
      </c>
      <c r="Y82" s="304">
        <v>230.06399999999999</v>
      </c>
      <c r="Z82" s="266"/>
    </row>
    <row r="83" spans="1:26">
      <c r="A83" s="6"/>
      <c r="B83" s="517" t="s">
        <v>403</v>
      </c>
      <c r="C83" s="510">
        <v>32380.781183976393</v>
      </c>
      <c r="D83" s="292">
        <v>32066.254120199741</v>
      </c>
      <c r="E83" s="292">
        <v>30237.698557035845</v>
      </c>
      <c r="F83" s="292">
        <v>31448.250794043553</v>
      </c>
      <c r="G83" s="292">
        <v>31555.660211796181</v>
      </c>
      <c r="H83" s="292">
        <v>34145.747403468398</v>
      </c>
      <c r="I83" s="292">
        <v>33956.025292370701</v>
      </c>
      <c r="J83" s="292">
        <v>37399.159577475184</v>
      </c>
      <c r="K83" s="292">
        <v>36017.363639578296</v>
      </c>
      <c r="L83" s="292">
        <v>36020.560345307305</v>
      </c>
      <c r="M83" s="292">
        <v>40104.518038549359</v>
      </c>
      <c r="N83" s="292">
        <v>41210.686900000001</v>
      </c>
      <c r="O83" s="292">
        <v>45754.497000000003</v>
      </c>
      <c r="P83" s="292">
        <v>50371.050999999999</v>
      </c>
      <c r="Q83" s="292">
        <v>54223.411999999997</v>
      </c>
      <c r="R83" s="292">
        <v>50680.733999999997</v>
      </c>
      <c r="S83" s="292">
        <v>51664.647799999999</v>
      </c>
      <c r="T83" s="292">
        <v>51358.495000000003</v>
      </c>
      <c r="U83" s="292">
        <v>50088.8223</v>
      </c>
      <c r="V83" s="292">
        <v>51589.159699999997</v>
      </c>
      <c r="W83" s="292">
        <v>51381.851900000001</v>
      </c>
      <c r="X83" s="292">
        <v>54514.708799999993</v>
      </c>
      <c r="Y83" s="292">
        <v>56871.059314970014</v>
      </c>
      <c r="Z83" s="263"/>
    </row>
    <row r="84" spans="1:26">
      <c r="A84" s="6"/>
      <c r="B84" s="518" t="s">
        <v>278</v>
      </c>
      <c r="C84" s="510">
        <v>7125.1760000000004</v>
      </c>
      <c r="D84" s="292">
        <v>7868.5139999999992</v>
      </c>
      <c r="E84" s="304">
        <v>6397.4160000000002</v>
      </c>
      <c r="F84" s="304">
        <v>5946.01</v>
      </c>
      <c r="G84" s="304">
        <v>6551.8700000000008</v>
      </c>
      <c r="H84" s="304">
        <v>7701.2930000000006</v>
      </c>
      <c r="I84" s="304">
        <v>8530.237000000001</v>
      </c>
      <c r="J84" s="304">
        <v>7506.134</v>
      </c>
      <c r="K84" s="304">
        <v>7244.3119999999999</v>
      </c>
      <c r="L84" s="304">
        <v>7685.9859999999999</v>
      </c>
      <c r="M84" s="304">
        <v>6263.0300000000007</v>
      </c>
      <c r="N84" s="278">
        <v>7683.8175000000001</v>
      </c>
      <c r="O84" s="278">
        <v>7699.0889999999999</v>
      </c>
      <c r="P84" s="278">
        <v>7738.0509999999995</v>
      </c>
      <c r="Q84" s="278">
        <v>8716.8819999999996</v>
      </c>
      <c r="R84" s="278">
        <v>9582.8529999999992</v>
      </c>
      <c r="S84" s="278">
        <v>8687.1206000000002</v>
      </c>
      <c r="T84" s="278">
        <v>7718.4740000000002</v>
      </c>
      <c r="U84" s="278">
        <v>7394.1464999999998</v>
      </c>
      <c r="V84" s="278">
        <v>8697.3914000000004</v>
      </c>
      <c r="W84" s="278">
        <v>9059.7788999999993</v>
      </c>
      <c r="X84" s="278">
        <v>10516.697899999999</v>
      </c>
      <c r="Y84" s="292">
        <v>9247.713986690007</v>
      </c>
      <c r="Z84" s="263"/>
    </row>
    <row r="85" spans="1:26">
      <c r="A85" s="86"/>
      <c r="B85" s="518" t="s">
        <v>279</v>
      </c>
      <c r="C85" s="510">
        <v>25255.605183976393</v>
      </c>
      <c r="D85" s="292">
        <v>24197.740120199742</v>
      </c>
      <c r="E85" s="304">
        <v>23840.282557035844</v>
      </c>
      <c r="F85" s="304">
        <v>25502.240794043555</v>
      </c>
      <c r="G85" s="304">
        <v>25003.790211796178</v>
      </c>
      <c r="H85" s="304">
        <v>26444.454403468397</v>
      </c>
      <c r="I85" s="304">
        <v>25425.7882923707</v>
      </c>
      <c r="J85" s="304">
        <v>29893.025577475186</v>
      </c>
      <c r="K85" s="304">
        <v>28773.051639578294</v>
      </c>
      <c r="L85" s="304">
        <v>28334.574345307308</v>
      </c>
      <c r="M85" s="304">
        <v>33841.48803854936</v>
      </c>
      <c r="N85" s="278">
        <v>33526.869400000003</v>
      </c>
      <c r="O85" s="278">
        <v>38055.408000000003</v>
      </c>
      <c r="P85" s="278">
        <v>42633</v>
      </c>
      <c r="Q85" s="278">
        <v>45506.53</v>
      </c>
      <c r="R85" s="278">
        <v>41097.881000000001</v>
      </c>
      <c r="S85" s="278">
        <v>42977.527199999997</v>
      </c>
      <c r="T85" s="278">
        <v>43640.021000000001</v>
      </c>
      <c r="U85" s="278">
        <v>42694.675799999997</v>
      </c>
      <c r="V85" s="278">
        <v>42891.768299999996</v>
      </c>
      <c r="W85" s="278">
        <v>42322.073000000004</v>
      </c>
      <c r="X85" s="278">
        <v>43998.010899999994</v>
      </c>
      <c r="Y85" s="292">
        <v>47623.345328280004</v>
      </c>
      <c r="Z85" s="263"/>
    </row>
    <row r="86" spans="1:26">
      <c r="A86" s="86">
        <v>61</v>
      </c>
      <c r="B86" s="517" t="s">
        <v>1344</v>
      </c>
      <c r="C86" s="510" t="s">
        <v>355</v>
      </c>
      <c r="D86" s="304" t="s">
        <v>355</v>
      </c>
      <c r="E86" s="304" t="s">
        <v>355</v>
      </c>
      <c r="F86" s="304" t="s">
        <v>355</v>
      </c>
      <c r="G86" s="304" t="s">
        <v>355</v>
      </c>
      <c r="H86" s="304" t="s">
        <v>355</v>
      </c>
      <c r="I86" s="304" t="s">
        <v>355</v>
      </c>
      <c r="J86" s="304" t="s">
        <v>355</v>
      </c>
      <c r="K86" s="304" t="s">
        <v>355</v>
      </c>
      <c r="L86" s="304" t="s">
        <v>355</v>
      </c>
      <c r="M86" s="304" t="s">
        <v>355</v>
      </c>
      <c r="N86" s="304" t="s">
        <v>355</v>
      </c>
      <c r="O86" s="304" t="s">
        <v>355</v>
      </c>
      <c r="P86" s="304" t="s">
        <v>355</v>
      </c>
      <c r="Q86" s="304" t="s">
        <v>355</v>
      </c>
      <c r="R86" s="304" t="s">
        <v>355</v>
      </c>
      <c r="S86" s="304" t="s">
        <v>355</v>
      </c>
      <c r="T86" s="304" t="s">
        <v>355</v>
      </c>
      <c r="U86" s="304" t="s">
        <v>355</v>
      </c>
      <c r="V86" s="304" t="s">
        <v>355</v>
      </c>
      <c r="W86" s="304" t="s">
        <v>355</v>
      </c>
      <c r="X86" s="304" t="s">
        <v>355</v>
      </c>
      <c r="Y86" s="292" t="s">
        <v>355</v>
      </c>
      <c r="Z86" s="263"/>
    </row>
    <row r="87" spans="1:26">
      <c r="A87" s="86">
        <v>62</v>
      </c>
      <c r="B87" s="518" t="s">
        <v>314</v>
      </c>
      <c r="C87" s="510">
        <v>7.0000000000000001E-3</v>
      </c>
      <c r="D87" s="304">
        <v>7.0000000000000001E-3</v>
      </c>
      <c r="E87" s="292">
        <v>4.0000000000000001E-3</v>
      </c>
      <c r="F87" s="292">
        <v>2.5999999999999999E-2</v>
      </c>
      <c r="G87" s="292">
        <v>6.5000000000000002E-2</v>
      </c>
      <c r="H87" s="292">
        <v>5.7000000000000002E-2</v>
      </c>
      <c r="I87" s="292">
        <v>0</v>
      </c>
      <c r="J87" s="292">
        <v>1.2999999999999999E-2</v>
      </c>
      <c r="K87" s="292">
        <v>8.9999999999999993E-3</v>
      </c>
      <c r="L87" s="304">
        <v>1.4999999999999999E-2</v>
      </c>
      <c r="M87" s="304">
        <v>1.2E-2</v>
      </c>
      <c r="N87" s="292">
        <v>6.0000000000000001E-3</v>
      </c>
      <c r="O87" s="292">
        <v>2.4E-2</v>
      </c>
      <c r="P87" s="292">
        <v>6.0000000000000001E-3</v>
      </c>
      <c r="Q87" s="292">
        <v>0</v>
      </c>
      <c r="R87" s="292">
        <v>0</v>
      </c>
      <c r="S87" s="292">
        <v>0</v>
      </c>
      <c r="T87" s="292">
        <v>0</v>
      </c>
      <c r="U87" s="292">
        <v>0</v>
      </c>
      <c r="V87" s="292">
        <v>0</v>
      </c>
      <c r="W87" s="292">
        <v>0</v>
      </c>
      <c r="X87" s="292">
        <v>0</v>
      </c>
      <c r="Y87" s="292">
        <v>0</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t="s">
        <v>355</v>
      </c>
      <c r="D89" s="278" t="s">
        <v>355</v>
      </c>
      <c r="E89" s="278" t="s">
        <v>355</v>
      </c>
      <c r="F89" s="278" t="s">
        <v>355</v>
      </c>
      <c r="G89" s="278" t="s">
        <v>355</v>
      </c>
      <c r="H89" s="278" t="s">
        <v>355</v>
      </c>
      <c r="I89" s="278" t="s">
        <v>355</v>
      </c>
      <c r="J89" s="278" t="s">
        <v>355</v>
      </c>
      <c r="K89" s="278" t="s">
        <v>355</v>
      </c>
      <c r="L89" s="278" t="s">
        <v>355</v>
      </c>
      <c r="M89" s="278" t="s">
        <v>355</v>
      </c>
      <c r="N89" s="278" t="s">
        <v>355</v>
      </c>
      <c r="O89" s="278" t="s">
        <v>355</v>
      </c>
      <c r="P89" s="278" t="s">
        <v>355</v>
      </c>
      <c r="Q89" s="278" t="s">
        <v>355</v>
      </c>
      <c r="R89" s="278" t="s">
        <v>355</v>
      </c>
      <c r="S89" s="278" t="s">
        <v>355</v>
      </c>
      <c r="T89" s="278" t="s">
        <v>355</v>
      </c>
      <c r="U89" s="278" t="s">
        <v>355</v>
      </c>
      <c r="V89" s="278" t="s">
        <v>355</v>
      </c>
      <c r="W89" s="278" t="s">
        <v>355</v>
      </c>
      <c r="X89" s="278" t="s">
        <v>355</v>
      </c>
      <c r="Y89" s="292" t="s">
        <v>355</v>
      </c>
      <c r="Z89" s="263"/>
    </row>
    <row r="90" spans="1:26">
      <c r="A90" s="86">
        <v>65</v>
      </c>
      <c r="B90" s="518" t="s">
        <v>284</v>
      </c>
      <c r="C90" s="509" t="s">
        <v>355</v>
      </c>
      <c r="D90" s="278" t="s">
        <v>355</v>
      </c>
      <c r="E90" s="278" t="s">
        <v>355</v>
      </c>
      <c r="F90" s="278" t="s">
        <v>355</v>
      </c>
      <c r="G90" s="278" t="s">
        <v>355</v>
      </c>
      <c r="H90" s="278" t="s">
        <v>355</v>
      </c>
      <c r="I90" s="278" t="s">
        <v>355</v>
      </c>
      <c r="J90" s="278" t="s">
        <v>355</v>
      </c>
      <c r="K90" s="278" t="s">
        <v>355</v>
      </c>
      <c r="L90" s="278" t="s">
        <v>355</v>
      </c>
      <c r="M90" s="278" t="s">
        <v>355</v>
      </c>
      <c r="N90" s="278" t="s">
        <v>355</v>
      </c>
      <c r="O90" s="278" t="s">
        <v>355</v>
      </c>
      <c r="P90" s="278" t="s">
        <v>355</v>
      </c>
      <c r="Q90" s="278" t="s">
        <v>355</v>
      </c>
      <c r="R90" s="278" t="s">
        <v>355</v>
      </c>
      <c r="S90" s="278" t="s">
        <v>355</v>
      </c>
      <c r="T90" s="278" t="s">
        <v>355</v>
      </c>
      <c r="U90" s="278" t="s">
        <v>355</v>
      </c>
      <c r="V90" s="278" t="s">
        <v>355</v>
      </c>
      <c r="W90" s="278" t="s">
        <v>355</v>
      </c>
      <c r="X90" s="278" t="s">
        <v>355</v>
      </c>
      <c r="Y90" s="292" t="s">
        <v>355</v>
      </c>
      <c r="Z90" s="263"/>
    </row>
    <row r="91" spans="1:26">
      <c r="A91" s="86">
        <v>66</v>
      </c>
      <c r="B91" s="518" t="s">
        <v>1345</v>
      </c>
      <c r="C91" s="509" t="s">
        <v>355</v>
      </c>
      <c r="D91" s="278" t="s">
        <v>355</v>
      </c>
      <c r="E91" s="278">
        <v>32.220999999999997</v>
      </c>
      <c r="F91" s="278">
        <v>27.873000000000001</v>
      </c>
      <c r="G91" s="278">
        <v>0</v>
      </c>
      <c r="H91" s="278">
        <v>663.30100000000004</v>
      </c>
      <c r="I91" s="278">
        <v>677.101</v>
      </c>
      <c r="J91" s="278">
        <v>344.69400000000002</v>
      </c>
      <c r="K91" s="278">
        <v>766.923</v>
      </c>
      <c r="L91" s="278">
        <v>487.04700000000003</v>
      </c>
      <c r="M91" s="278">
        <v>579.05999999999995</v>
      </c>
      <c r="N91" s="278">
        <v>1520.069</v>
      </c>
      <c r="O91" s="278">
        <v>1118.7619999999999</v>
      </c>
      <c r="P91" s="278">
        <v>1252.605</v>
      </c>
      <c r="Q91" s="278">
        <v>1420.787</v>
      </c>
      <c r="R91" s="278">
        <v>1376.4490000000001</v>
      </c>
      <c r="S91" s="278">
        <v>955.34299999999996</v>
      </c>
      <c r="T91" s="278">
        <v>1097.693</v>
      </c>
      <c r="U91" s="278">
        <v>950.74099999999999</v>
      </c>
      <c r="V91" s="278">
        <v>1143.6990000000001</v>
      </c>
      <c r="W91" s="278">
        <v>780.44600000000003</v>
      </c>
      <c r="X91" s="278">
        <v>1704.1880000000001</v>
      </c>
      <c r="Y91" s="292">
        <v>1327.7239999999999</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49999999999999" customHeight="1">
      <c r="A94" s="676"/>
      <c r="C94" s="1249" t="s">
        <v>1609</v>
      </c>
      <c r="D94" s="1249"/>
      <c r="E94" s="1249"/>
      <c r="F94" s="1249"/>
      <c r="G94" s="1249"/>
      <c r="H94" s="1249"/>
    </row>
    <row r="95" spans="1:26" s="674" customFormat="1" ht="15" customHeight="1">
      <c r="A95" s="676"/>
      <c r="C95" s="1249" t="s">
        <v>1346</v>
      </c>
      <c r="D95" s="1249"/>
      <c r="E95" s="1249"/>
      <c r="F95" s="1249"/>
      <c r="G95" s="1249"/>
      <c r="H95" s="1249"/>
    </row>
    <row r="96" spans="1:26" s="674" customFormat="1" ht="15" customHeight="1">
      <c r="A96" s="676"/>
      <c r="C96" s="1249" t="s">
        <v>1347</v>
      </c>
      <c r="D96" s="1249"/>
      <c r="E96" s="1249"/>
      <c r="F96" s="1249"/>
      <c r="G96" s="1249"/>
      <c r="H96" s="1249"/>
    </row>
    <row r="97" spans="1:8" s="674" customFormat="1" ht="15" customHeight="1">
      <c r="A97" s="676"/>
      <c r="C97" s="1249" t="s">
        <v>1348</v>
      </c>
      <c r="D97" s="1249"/>
      <c r="E97" s="1249"/>
      <c r="F97" s="1249"/>
      <c r="G97" s="1249"/>
      <c r="H97" s="1249"/>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Hamburg</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ColWidth="11.453125" defaultRowHeight="12.75" customHeight="1"/>
  <cols>
    <col min="1" max="1" width="25" style="569" customWidth="1"/>
    <col min="2" max="10" width="12.1796875" style="569" customWidth="1"/>
    <col min="11" max="16384" width="11.453125" style="1047"/>
  </cols>
  <sheetData>
    <row r="1" spans="1:10" ht="12.75" customHeight="1">
      <c r="A1" s="297" t="s">
        <v>263</v>
      </c>
    </row>
    <row r="3" spans="1:10" ht="12.75" customHeight="1">
      <c r="A3" s="566" t="s">
        <v>157</v>
      </c>
      <c r="B3" s="566" t="s">
        <v>1000</v>
      </c>
      <c r="C3" s="566"/>
      <c r="D3" s="566"/>
      <c r="E3" s="566"/>
      <c r="F3" s="566"/>
      <c r="G3" s="566"/>
      <c r="H3" s="566"/>
      <c r="I3" s="566"/>
      <c r="J3" s="566"/>
    </row>
    <row r="4" spans="1:10" ht="12.75" customHeight="1">
      <c r="A4" s="566"/>
      <c r="B4" s="566"/>
      <c r="C4" s="566"/>
      <c r="D4" s="566"/>
      <c r="E4" s="566"/>
      <c r="F4" s="566"/>
      <c r="G4" s="566"/>
      <c r="H4" s="566"/>
      <c r="I4" s="566"/>
      <c r="J4" s="566"/>
    </row>
    <row r="5" spans="1:10" s="569" customFormat="1" ht="122.15" customHeight="1">
      <c r="A5" s="1048" t="s">
        <v>327</v>
      </c>
      <c r="B5" s="662" t="s">
        <v>65</v>
      </c>
      <c r="C5" s="1049" t="s">
        <v>835</v>
      </c>
      <c r="D5" s="1049" t="s">
        <v>836</v>
      </c>
      <c r="E5" s="1049" t="s">
        <v>837</v>
      </c>
      <c r="F5" s="1049" t="s">
        <v>838</v>
      </c>
      <c r="G5" s="1049" t="s">
        <v>132</v>
      </c>
      <c r="H5" s="1049" t="s">
        <v>842</v>
      </c>
      <c r="I5" s="1049" t="s">
        <v>841</v>
      </c>
      <c r="J5" s="1049" t="s">
        <v>839</v>
      </c>
    </row>
    <row r="6" spans="1:10" ht="12.75" customHeight="1">
      <c r="A6" s="566"/>
      <c r="B6" s="566"/>
      <c r="C6" s="566"/>
      <c r="D6" s="566"/>
      <c r="E6" s="566"/>
      <c r="F6" s="1050"/>
      <c r="G6" s="568"/>
      <c r="H6" s="568"/>
      <c r="I6" s="568"/>
      <c r="J6" s="566"/>
    </row>
    <row r="7" spans="1:10" ht="15">
      <c r="A7" s="566"/>
      <c r="B7" s="1442" t="s">
        <v>455</v>
      </c>
      <c r="C7" s="1442"/>
      <c r="D7" s="1442"/>
      <c r="E7" s="1442"/>
      <c r="F7" s="1442"/>
      <c r="G7" s="1442"/>
      <c r="H7" s="1442"/>
      <c r="I7" s="1442"/>
      <c r="J7" s="1442"/>
    </row>
    <row r="8" spans="1:10" ht="12.75" customHeight="1">
      <c r="A8" s="568"/>
      <c r="C8" s="1051"/>
      <c r="D8" s="1051"/>
      <c r="E8" s="1051"/>
      <c r="F8" s="1051"/>
      <c r="G8" s="1051"/>
      <c r="H8" s="1051"/>
      <c r="I8" s="1051"/>
      <c r="J8" s="1051"/>
    </row>
    <row r="9" spans="1:10" ht="12.75" customHeight="1">
      <c r="A9" s="1052" t="s">
        <v>328</v>
      </c>
      <c r="B9" s="619">
        <v>5254.2375318118893</v>
      </c>
      <c r="C9" s="619">
        <v>18.749166121328368</v>
      </c>
      <c r="D9" s="619">
        <v>395.89596244035215</v>
      </c>
      <c r="E9" s="619">
        <v>2977.01</v>
      </c>
      <c r="F9" s="619">
        <v>654.76030500000002</v>
      </c>
      <c r="G9" s="619">
        <v>0.94</v>
      </c>
      <c r="H9" s="619">
        <v>1177.854855</v>
      </c>
      <c r="I9" s="619">
        <v>27.24314</v>
      </c>
      <c r="J9" s="619">
        <v>1.7841032502084453</v>
      </c>
    </row>
    <row r="10" spans="1:10" ht="12.75" customHeight="1">
      <c r="A10" s="1052" t="s">
        <v>329</v>
      </c>
      <c r="B10" s="619">
        <v>4382.8694480748254</v>
      </c>
      <c r="C10" s="619">
        <v>33.754035928159318</v>
      </c>
      <c r="D10" s="619">
        <v>689.30585472688767</v>
      </c>
      <c r="E10" s="619">
        <v>1880.13</v>
      </c>
      <c r="F10" s="619">
        <v>852.45600000000002</v>
      </c>
      <c r="G10" s="619">
        <v>4.7050000000000001</v>
      </c>
      <c r="H10" s="619">
        <v>858.38300000000004</v>
      </c>
      <c r="I10" s="619">
        <v>59.576765552362893</v>
      </c>
      <c r="J10" s="619">
        <v>4.5587918674149375</v>
      </c>
    </row>
    <row r="11" spans="1:10" ht="12.75" customHeight="1">
      <c r="A11" s="1052" t="s">
        <v>330</v>
      </c>
      <c r="B11" s="619">
        <v>548.10011154298513</v>
      </c>
      <c r="C11" s="619">
        <v>3.6700973567353044E-2</v>
      </c>
      <c r="D11" s="619">
        <v>3.552</v>
      </c>
      <c r="E11" s="619">
        <v>325.31900000000002</v>
      </c>
      <c r="F11" s="619">
        <v>206.93700000000001</v>
      </c>
      <c r="G11" s="619">
        <v>0</v>
      </c>
      <c r="H11" s="619">
        <v>10.454000000000001</v>
      </c>
      <c r="I11" s="619">
        <v>1.544</v>
      </c>
      <c r="J11" s="619">
        <v>0.25741056941771073</v>
      </c>
    </row>
    <row r="12" spans="1:10" ht="12.75" customHeight="1">
      <c r="A12" s="1052" t="s">
        <v>331</v>
      </c>
      <c r="B12" s="619">
        <v>667.00978701079009</v>
      </c>
      <c r="C12" s="619">
        <v>19.285542540458756</v>
      </c>
      <c r="D12" s="619">
        <v>356.6646680261199</v>
      </c>
      <c r="E12" s="619">
        <v>138.86600000000001</v>
      </c>
      <c r="F12" s="619">
        <v>124.792</v>
      </c>
      <c r="G12" s="619">
        <v>0</v>
      </c>
      <c r="H12" s="619">
        <v>24.497</v>
      </c>
      <c r="I12" s="619">
        <v>2.0350000000000001</v>
      </c>
      <c r="J12" s="619">
        <v>0.86957644421140323</v>
      </c>
    </row>
    <row r="13" spans="1:10" ht="12.75" customHeight="1">
      <c r="A13" s="1052" t="s">
        <v>332</v>
      </c>
      <c r="B13" s="619">
        <v>1116.989</v>
      </c>
      <c r="C13" s="619">
        <v>7.9000000000000001E-2</v>
      </c>
      <c r="D13" s="619">
        <v>55.771000000000001</v>
      </c>
      <c r="E13" s="619">
        <v>1034.903</v>
      </c>
      <c r="F13" s="619">
        <v>12.483000000000001</v>
      </c>
      <c r="G13" s="619">
        <v>0.14599999999999999</v>
      </c>
      <c r="H13" s="619">
        <v>11.993</v>
      </c>
      <c r="I13" s="619">
        <v>1.6080000000000001</v>
      </c>
      <c r="J13" s="619">
        <v>6.0000000000000001E-3</v>
      </c>
    </row>
    <row r="14" spans="1:10" ht="12.75" customHeight="1">
      <c r="A14" s="1052" t="s">
        <v>333</v>
      </c>
      <c r="B14" s="619">
        <v>546.65814826827091</v>
      </c>
      <c r="C14" s="619" t="s">
        <v>355</v>
      </c>
      <c r="D14" s="619">
        <v>197.56404499999994</v>
      </c>
      <c r="E14" s="619" t="s">
        <v>355</v>
      </c>
      <c r="F14" s="619">
        <v>112.761</v>
      </c>
      <c r="G14" s="619">
        <v>0</v>
      </c>
      <c r="H14" s="619">
        <v>77.130032</v>
      </c>
      <c r="I14" s="619">
        <v>3.5614442165209681</v>
      </c>
      <c r="J14" s="619">
        <v>0</v>
      </c>
    </row>
    <row r="15" spans="1:10" ht="12.75" customHeight="1">
      <c r="A15" s="1052" t="s">
        <v>334</v>
      </c>
      <c r="B15" s="619">
        <v>1702.1181248281391</v>
      </c>
      <c r="C15" s="619">
        <v>11.567428843609676</v>
      </c>
      <c r="D15" s="619">
        <v>199.36601061700574</v>
      </c>
      <c r="E15" s="619">
        <v>471.49700000000001</v>
      </c>
      <c r="F15" s="619">
        <v>387.01799999999997</v>
      </c>
      <c r="G15" s="619">
        <v>0</v>
      </c>
      <c r="H15" s="619">
        <v>625.55499999999995</v>
      </c>
      <c r="I15" s="619">
        <v>6.781627335311641</v>
      </c>
      <c r="J15" s="619">
        <v>0.33305803221203251</v>
      </c>
    </row>
    <row r="16" spans="1:10" ht="12.75" customHeight="1">
      <c r="A16" s="1052" t="s">
        <v>335</v>
      </c>
      <c r="B16" s="619">
        <v>164.45240597536932</v>
      </c>
      <c r="C16" s="619">
        <v>17.439848924392916</v>
      </c>
      <c r="D16" s="619">
        <v>20.409891918149253</v>
      </c>
      <c r="E16" s="619">
        <v>7.4829999999999997</v>
      </c>
      <c r="F16" s="619">
        <v>93.103999999999999</v>
      </c>
      <c r="G16" s="619">
        <v>0</v>
      </c>
      <c r="H16" s="619">
        <v>20.106999999999999</v>
      </c>
      <c r="I16" s="619">
        <v>5.7478530282143545</v>
      </c>
      <c r="J16" s="619">
        <v>0.16081210461280612</v>
      </c>
    </row>
    <row r="17" spans="1:10" ht="12.75" customHeight="1">
      <c r="A17" s="1052" t="s">
        <v>336</v>
      </c>
      <c r="B17" s="619">
        <v>3122.8968593758946</v>
      </c>
      <c r="C17" s="619">
        <v>184.21195146701774</v>
      </c>
      <c r="D17" s="619">
        <v>422.90407946177697</v>
      </c>
      <c r="E17" s="619">
        <v>1844.482</v>
      </c>
      <c r="F17" s="619">
        <v>537.649</v>
      </c>
      <c r="G17" s="619">
        <v>3.0000000000000001E-3</v>
      </c>
      <c r="H17" s="619">
        <v>124.733</v>
      </c>
      <c r="I17" s="619">
        <v>6.9925762774921019</v>
      </c>
      <c r="J17" s="619">
        <v>1.9212521696076865</v>
      </c>
    </row>
    <row r="18" spans="1:10" ht="12.75" customHeight="1">
      <c r="A18" s="1052" t="s">
        <v>337</v>
      </c>
      <c r="B18" s="619">
        <v>6416.026086326413</v>
      </c>
      <c r="C18" s="619">
        <v>53.251976314097199</v>
      </c>
      <c r="D18" s="619">
        <v>1420.665497830762</v>
      </c>
      <c r="E18" s="619">
        <v>2364.8670000000002</v>
      </c>
      <c r="F18" s="619">
        <v>1228.248</v>
      </c>
      <c r="G18" s="619" t="s">
        <v>355</v>
      </c>
      <c r="H18" s="619">
        <v>1099.816</v>
      </c>
      <c r="I18" s="619">
        <v>239.05820986946603</v>
      </c>
      <c r="J18" s="619" t="s">
        <v>355</v>
      </c>
    </row>
    <row r="19" spans="1:10" ht="12.75" customHeight="1">
      <c r="A19" s="1052" t="s">
        <v>338</v>
      </c>
      <c r="B19" s="619">
        <v>2257.4536794512524</v>
      </c>
      <c r="C19" s="619">
        <v>18.096150552746195</v>
      </c>
      <c r="D19" s="619">
        <v>1393.2290891345267</v>
      </c>
      <c r="E19" s="619">
        <v>215.85300000000001</v>
      </c>
      <c r="F19" s="619">
        <v>245.345</v>
      </c>
      <c r="G19" s="619" t="s">
        <v>355</v>
      </c>
      <c r="H19" s="619">
        <v>352.72199999999998</v>
      </c>
      <c r="I19" s="619">
        <v>31.783999999999999</v>
      </c>
      <c r="J19" s="619" t="s">
        <v>355</v>
      </c>
    </row>
    <row r="20" spans="1:10" ht="12.75" customHeight="1">
      <c r="A20" s="1052" t="s">
        <v>339</v>
      </c>
      <c r="B20" s="619">
        <v>329.67920355878113</v>
      </c>
      <c r="C20" s="619">
        <v>0.54305767739470379</v>
      </c>
      <c r="D20" s="619">
        <v>43.931920623017767</v>
      </c>
      <c r="E20" s="619">
        <v>97.819035</v>
      </c>
      <c r="F20" s="619">
        <v>60.802</v>
      </c>
      <c r="G20" s="619" t="s">
        <v>355</v>
      </c>
      <c r="H20" s="619">
        <v>124.75099099999997</v>
      </c>
      <c r="I20" s="619">
        <v>1.8151828500024658</v>
      </c>
      <c r="J20" s="619" t="s">
        <v>355</v>
      </c>
    </row>
    <row r="21" spans="1:10" ht="12.75" customHeight="1">
      <c r="A21" s="1052" t="s">
        <v>340</v>
      </c>
      <c r="B21" s="619">
        <v>827.81820872563969</v>
      </c>
      <c r="C21" s="619">
        <v>6.7591650351830141</v>
      </c>
      <c r="D21" s="619">
        <v>249.1797503096719</v>
      </c>
      <c r="E21" s="619">
        <v>65.744</v>
      </c>
      <c r="F21" s="619">
        <v>269.96699999999998</v>
      </c>
      <c r="G21" s="619">
        <v>0</v>
      </c>
      <c r="H21" s="619">
        <v>230.096</v>
      </c>
      <c r="I21" s="619">
        <v>5.4311595953521463</v>
      </c>
      <c r="J21" s="619">
        <v>0.64113378543265442</v>
      </c>
    </row>
    <row r="22" spans="1:10" ht="12.75" customHeight="1">
      <c r="A22" s="1052" t="s">
        <v>341</v>
      </c>
      <c r="B22" s="619">
        <v>455.75519807593639</v>
      </c>
      <c r="C22" s="619">
        <v>13.147117312539311</v>
      </c>
      <c r="D22" s="619">
        <v>198.64174820157444</v>
      </c>
      <c r="E22" s="619">
        <v>47.555</v>
      </c>
      <c r="F22" s="619">
        <v>73.031000000000006</v>
      </c>
      <c r="G22" s="619">
        <v>0</v>
      </c>
      <c r="H22" s="619">
        <v>57.835000000000001</v>
      </c>
      <c r="I22" s="619">
        <v>65.507053011815785</v>
      </c>
      <c r="J22" s="619">
        <v>3.8279550006822344E-2</v>
      </c>
    </row>
    <row r="23" spans="1:10" ht="12.75" customHeight="1">
      <c r="A23" s="1052" t="s">
        <v>342</v>
      </c>
      <c r="B23" s="619">
        <v>2588.7015285861462</v>
      </c>
      <c r="C23" s="619">
        <v>13.501166354276835</v>
      </c>
      <c r="D23" s="619">
        <v>74.871632152315868</v>
      </c>
      <c r="E23" s="619">
        <v>2287.8150759999999</v>
      </c>
      <c r="F23" s="619">
        <v>174.58000000000004</v>
      </c>
      <c r="G23" s="619" t="s">
        <v>355</v>
      </c>
      <c r="H23" s="619">
        <v>33.553732000000011</v>
      </c>
      <c r="I23" s="619">
        <v>2.8298860000000001</v>
      </c>
      <c r="J23" s="619" t="s">
        <v>355</v>
      </c>
    </row>
    <row r="24" spans="1:10" ht="12.75" customHeight="1">
      <c r="A24" s="1052" t="s">
        <v>343</v>
      </c>
      <c r="B24" s="619">
        <v>275.03693436362266</v>
      </c>
      <c r="C24" s="619">
        <v>4.9655402961574175</v>
      </c>
      <c r="D24" s="619">
        <v>46.901227211124542</v>
      </c>
      <c r="E24" s="619">
        <v>4.9379999999999997</v>
      </c>
      <c r="F24" s="619">
        <v>118.818</v>
      </c>
      <c r="G24" s="619" t="s">
        <v>355</v>
      </c>
      <c r="H24" s="619">
        <v>90.587000000000003</v>
      </c>
      <c r="I24" s="619" t="s">
        <v>355</v>
      </c>
      <c r="J24" s="619">
        <v>9.016685634072065E-2</v>
      </c>
    </row>
    <row r="25" spans="1:10" s="569" customFormat="1" ht="20.25" customHeight="1">
      <c r="A25" s="1052" t="s">
        <v>410</v>
      </c>
      <c r="B25" s="619">
        <v>30655.802255975956</v>
      </c>
      <c r="C25" s="619" t="s">
        <v>355</v>
      </c>
      <c r="D25" s="619">
        <v>5768.8543776532852</v>
      </c>
      <c r="E25" s="619" t="s">
        <v>355</v>
      </c>
      <c r="F25" s="619">
        <v>5152.7513049999989</v>
      </c>
      <c r="G25" s="619">
        <v>14.466104</v>
      </c>
      <c r="H25" s="619">
        <v>4920.0676100000001</v>
      </c>
      <c r="I25" s="619" t="s">
        <v>355</v>
      </c>
      <c r="J25" s="619">
        <v>22.544375193452339</v>
      </c>
    </row>
    <row r="26" spans="1:10" s="569" customFormat="1" ht="12.75" customHeight="1">
      <c r="A26" s="624"/>
      <c r="B26" s="460"/>
      <c r="C26" s="460"/>
      <c r="D26" s="460"/>
      <c r="E26" s="460"/>
      <c r="F26" s="460"/>
      <c r="G26" s="460"/>
      <c r="H26" s="460"/>
      <c r="I26" s="460"/>
      <c r="J26" s="460"/>
    </row>
    <row r="27" spans="1:10" s="569" customFormat="1" ht="12.75" customHeight="1">
      <c r="A27" s="1053"/>
      <c r="B27" s="1443" t="s">
        <v>91</v>
      </c>
      <c r="C27" s="1443"/>
      <c r="D27" s="1443"/>
      <c r="E27" s="1443"/>
      <c r="F27" s="1443"/>
      <c r="G27" s="1443"/>
      <c r="H27" s="1443"/>
      <c r="I27" s="1443"/>
      <c r="J27" s="1443"/>
    </row>
    <row r="28" spans="1:10" s="569" customFormat="1" ht="12.75" customHeight="1">
      <c r="A28" s="1053"/>
      <c r="B28" s="460"/>
      <c r="C28" s="460"/>
      <c r="D28" s="460"/>
      <c r="E28" s="460"/>
      <c r="F28" s="460"/>
      <c r="G28" s="460"/>
      <c r="H28" s="460"/>
      <c r="I28" s="460"/>
      <c r="J28" s="460"/>
    </row>
    <row r="29" spans="1:10" s="569" customFormat="1" ht="12.75" customHeight="1">
      <c r="A29" s="1052" t="s">
        <v>328</v>
      </c>
      <c r="B29" s="470">
        <v>100</v>
      </c>
      <c r="C29" s="471">
        <v>0.35683895156644818</v>
      </c>
      <c r="D29" s="471">
        <v>7.5347937744228712</v>
      </c>
      <c r="E29" s="471">
        <v>56.659219952954764</v>
      </c>
      <c r="F29" s="471">
        <v>12.461566517229954</v>
      </c>
      <c r="G29" s="471">
        <v>1.7890321750943895E-2</v>
      </c>
      <c r="H29" s="471">
        <v>22.417236523256772</v>
      </c>
      <c r="I29" s="471">
        <v>0.51849844692128677</v>
      </c>
      <c r="J29" s="471">
        <v>3.3955511896950896E-2</v>
      </c>
    </row>
    <row r="30" spans="1:10" s="569" customFormat="1" ht="12.75" customHeight="1">
      <c r="A30" s="1052" t="s">
        <v>329</v>
      </c>
      <c r="B30" s="470">
        <v>100</v>
      </c>
      <c r="C30" s="471">
        <v>0.77013555452777116</v>
      </c>
      <c r="D30" s="471">
        <v>15.727273259979603</v>
      </c>
      <c r="E30" s="471">
        <v>42.897239406157688</v>
      </c>
      <c r="F30" s="471">
        <v>19.44972375059999</v>
      </c>
      <c r="G30" s="471">
        <v>0.10734976379610554</v>
      </c>
      <c r="H30" s="471">
        <v>19.584954792049409</v>
      </c>
      <c r="I30" s="471">
        <v>1.3593096088803645</v>
      </c>
      <c r="J30" s="471">
        <v>0.1040138640090543</v>
      </c>
    </row>
    <row r="31" spans="1:10" s="569" customFormat="1" ht="12.75" customHeight="1">
      <c r="A31" s="1052" t="s">
        <v>330</v>
      </c>
      <c r="B31" s="470">
        <v>100</v>
      </c>
      <c r="C31" s="471">
        <v>6.6960346831592913E-3</v>
      </c>
      <c r="D31" s="471">
        <v>0.64805679203395528</v>
      </c>
      <c r="E31" s="471">
        <v>59.353937930094119</v>
      </c>
      <c r="F31" s="471">
        <v>37.755328933876861</v>
      </c>
      <c r="G31" s="471">
        <v>0</v>
      </c>
      <c r="H31" s="471">
        <v>1.9073157950233584</v>
      </c>
      <c r="I31" s="471">
        <v>0.28170036230304812</v>
      </c>
      <c r="J31" s="471">
        <v>4.6964151985494196E-2</v>
      </c>
    </row>
    <row r="32" spans="1:10" s="569" customFormat="1" ht="12.75" customHeight="1">
      <c r="A32" s="1052" t="s">
        <v>331</v>
      </c>
      <c r="B32" s="470">
        <v>99.999999999999986</v>
      </c>
      <c r="C32" s="471">
        <v>2.891343263025731</v>
      </c>
      <c r="D32" s="471">
        <v>53.472179115169446</v>
      </c>
      <c r="E32" s="471">
        <v>20.819184771235388</v>
      </c>
      <c r="F32" s="471">
        <v>18.709170754338761</v>
      </c>
      <c r="G32" s="471">
        <v>0</v>
      </c>
      <c r="H32" s="471">
        <v>3.6726597535822538</v>
      </c>
      <c r="I32" s="471">
        <v>0.30509297459035339</v>
      </c>
      <c r="J32" s="471">
        <v>0.13036936805806365</v>
      </c>
    </row>
    <row r="33" spans="1:18" s="569" customFormat="1" ht="12.75" customHeight="1">
      <c r="A33" s="1052" t="s">
        <v>332</v>
      </c>
      <c r="B33" s="470">
        <v>100</v>
      </c>
      <c r="C33" s="471">
        <v>7.0725853164176197E-3</v>
      </c>
      <c r="D33" s="471">
        <v>4.9929766542016081</v>
      </c>
      <c r="E33" s="471">
        <v>92.651136224260043</v>
      </c>
      <c r="F33" s="471">
        <v>1.117558006390394</v>
      </c>
      <c r="G33" s="471">
        <v>1.3070853875911042E-2</v>
      </c>
      <c r="H33" s="471">
        <v>1.0736900721493228</v>
      </c>
      <c r="I33" s="471">
        <v>0.14395844542784217</v>
      </c>
      <c r="J33" s="471">
        <v>5.3715837846209764E-4</v>
      </c>
    </row>
    <row r="34" spans="1:18" s="569" customFormat="1" ht="12.75" customHeight="1">
      <c r="A34" s="1052" t="s">
        <v>333</v>
      </c>
      <c r="B34" s="470">
        <v>100</v>
      </c>
      <c r="C34" s="464" t="s">
        <v>355</v>
      </c>
      <c r="D34" s="471">
        <v>36.140327483611557</v>
      </c>
      <c r="E34" s="464" t="s">
        <v>355</v>
      </c>
      <c r="F34" s="471">
        <v>20.627333619229777</v>
      </c>
      <c r="G34" s="471">
        <v>0</v>
      </c>
      <c r="H34" s="471">
        <v>14.109372053510242</v>
      </c>
      <c r="I34" s="471">
        <v>0.65149385000536009</v>
      </c>
      <c r="J34" s="471">
        <v>0</v>
      </c>
    </row>
    <row r="35" spans="1:18" s="569" customFormat="1" ht="12.75" customHeight="1">
      <c r="A35" s="1052" t="s">
        <v>334</v>
      </c>
      <c r="B35" s="470">
        <v>99.999999999999986</v>
      </c>
      <c r="C35" s="471">
        <v>0.67959025139795304</v>
      </c>
      <c r="D35" s="471">
        <v>11.712818735017906</v>
      </c>
      <c r="E35" s="471">
        <v>27.700603919461027</v>
      </c>
      <c r="F35" s="471">
        <v>22.737434867458255</v>
      </c>
      <c r="G35" s="471">
        <v>0</v>
      </c>
      <c r="H35" s="471">
        <v>36.751562119882927</v>
      </c>
      <c r="I35" s="471">
        <v>0.39842283778021426</v>
      </c>
      <c r="J35" s="471">
        <v>1.956726900171285E-2</v>
      </c>
    </row>
    <row r="36" spans="1:18" s="569" customFormat="1" ht="12.75" customHeight="1">
      <c r="A36" s="1052" t="s">
        <v>335</v>
      </c>
      <c r="B36" s="470">
        <v>100.00000000000001</v>
      </c>
      <c r="C36" s="471">
        <v>10.604800106728113</v>
      </c>
      <c r="D36" s="471">
        <v>12.410819894727551</v>
      </c>
      <c r="E36" s="471">
        <v>4.550252673786213</v>
      </c>
      <c r="F36" s="471">
        <v>56.614556319683487</v>
      </c>
      <c r="G36" s="471">
        <v>0</v>
      </c>
      <c r="H36" s="471">
        <v>12.226637780545152</v>
      </c>
      <c r="I36" s="471">
        <v>3.4951468141337094</v>
      </c>
      <c r="J36" s="471">
        <v>9.7786410395778331E-2</v>
      </c>
    </row>
    <row r="37" spans="1:18" s="569" customFormat="1" ht="12.75" customHeight="1">
      <c r="A37" s="1052" t="s">
        <v>336</v>
      </c>
      <c r="B37" s="470">
        <v>100</v>
      </c>
      <c r="C37" s="471">
        <v>5.89875233675928</v>
      </c>
      <c r="D37" s="471">
        <v>13.542044406368696</v>
      </c>
      <c r="E37" s="471">
        <v>59.063173811273955</v>
      </c>
      <c r="F37" s="471">
        <v>17.216354692785089</v>
      </c>
      <c r="G37" s="471">
        <v>9.6064651991085762E-5</v>
      </c>
      <c r="H37" s="471">
        <v>3.9941440789347005</v>
      </c>
      <c r="I37" s="471">
        <v>0.2239131355394669</v>
      </c>
      <c r="J37" s="471">
        <v>6.1521473686826963E-2</v>
      </c>
    </row>
    <row r="38" spans="1:18" s="569" customFormat="1" ht="12.75" customHeight="1">
      <c r="A38" s="1052" t="s">
        <v>337</v>
      </c>
      <c r="B38" s="470">
        <v>100</v>
      </c>
      <c r="C38" s="471">
        <v>0.82998378743480727</v>
      </c>
      <c r="D38" s="471">
        <v>22.142452021172879</v>
      </c>
      <c r="E38" s="471">
        <v>36.858749764747891</v>
      </c>
      <c r="F38" s="471">
        <v>19.143438375626225</v>
      </c>
      <c r="G38" s="464" t="s">
        <v>355</v>
      </c>
      <c r="H38" s="471">
        <v>17.141700878428246</v>
      </c>
      <c r="I38" s="471">
        <v>3.7259544561225777</v>
      </c>
      <c r="J38" s="464" t="s">
        <v>355</v>
      </c>
    </row>
    <row r="39" spans="1:18" s="569" customFormat="1" ht="12.75" customHeight="1">
      <c r="A39" s="1052" t="s">
        <v>338</v>
      </c>
      <c r="B39" s="470">
        <v>100</v>
      </c>
      <c r="C39" s="471">
        <v>0.80161780139582106</v>
      </c>
      <c r="D39" s="471">
        <v>61.716840607475781</v>
      </c>
      <c r="E39" s="471">
        <v>9.5617908781397496</v>
      </c>
      <c r="F39" s="471">
        <v>10.868218570032369</v>
      </c>
      <c r="G39" s="464" t="s">
        <v>355</v>
      </c>
      <c r="H39" s="471">
        <v>15.624772424377742</v>
      </c>
      <c r="I39" s="471">
        <v>1.4079580143467723</v>
      </c>
      <c r="J39" s="464" t="s">
        <v>355</v>
      </c>
    </row>
    <row r="40" spans="1:18" s="569" customFormat="1" ht="12.75" customHeight="1">
      <c r="A40" s="1052" t="s">
        <v>339</v>
      </c>
      <c r="B40" s="470">
        <v>100.00000000000001</v>
      </c>
      <c r="C40" s="471">
        <v>0.16472306154970362</v>
      </c>
      <c r="D40" s="471">
        <v>13.32565722944814</v>
      </c>
      <c r="E40" s="471">
        <v>29.670975282661125</v>
      </c>
      <c r="F40" s="471">
        <v>18.44277690059365</v>
      </c>
      <c r="G40" s="464" t="s">
        <v>355</v>
      </c>
      <c r="H40" s="471">
        <v>37.840115376812697</v>
      </c>
      <c r="I40" s="471">
        <v>0.55059064399821089</v>
      </c>
      <c r="J40" s="464" t="s">
        <v>355</v>
      </c>
    </row>
    <row r="41" spans="1:18" s="569" customFormat="1" ht="12.75" customHeight="1">
      <c r="A41" s="1052" t="s">
        <v>340</v>
      </c>
      <c r="B41" s="470">
        <v>100</v>
      </c>
      <c r="C41" s="471">
        <v>0.81650354678573822</v>
      </c>
      <c r="D41" s="471">
        <v>30.100781510141498</v>
      </c>
      <c r="E41" s="471">
        <v>7.9418402865536937</v>
      </c>
      <c r="F41" s="471">
        <v>32.611870233634107</v>
      </c>
      <c r="G41" s="471">
        <v>0</v>
      </c>
      <c r="H41" s="471">
        <v>27.795474607186339</v>
      </c>
      <c r="I41" s="471">
        <v>0.65608119489337935</v>
      </c>
      <c r="J41" s="471">
        <v>7.7448620805240426E-2</v>
      </c>
    </row>
    <row r="42" spans="1:18" s="569" customFormat="1" ht="12.75" customHeight="1">
      <c r="A42" s="1052" t="s">
        <v>341</v>
      </c>
      <c r="B42" s="470">
        <v>100</v>
      </c>
      <c r="C42" s="471">
        <v>2.8846883958850174</v>
      </c>
      <c r="D42" s="471">
        <v>43.585185432921257</v>
      </c>
      <c r="E42" s="471">
        <v>10.434329701726528</v>
      </c>
      <c r="F42" s="471">
        <v>16.024172693655558</v>
      </c>
      <c r="G42" s="471">
        <v>0</v>
      </c>
      <c r="H42" s="471">
        <v>12.689926575530517</v>
      </c>
      <c r="I42" s="471">
        <v>14.373298053070418</v>
      </c>
      <c r="J42" s="471">
        <v>8.3991472107015526E-3</v>
      </c>
    </row>
    <row r="43" spans="1:18" s="569" customFormat="1" ht="12.75" customHeight="1">
      <c r="A43" s="1052" t="s">
        <v>342</v>
      </c>
      <c r="B43" s="470">
        <v>100</v>
      </c>
      <c r="C43" s="471">
        <v>0.52154202426150986</v>
      </c>
      <c r="D43" s="471">
        <v>2.8922466080208178</v>
      </c>
      <c r="E43" s="471">
        <v>88.376935337521147</v>
      </c>
      <c r="F43" s="471">
        <v>6.7439215402846857</v>
      </c>
      <c r="G43" s="464" t="s">
        <v>355</v>
      </c>
      <c r="H43" s="471">
        <v>1.2961607056463487</v>
      </c>
      <c r="I43" s="471">
        <v>0.10931681264721083</v>
      </c>
      <c r="J43" s="464" t="s">
        <v>355</v>
      </c>
    </row>
    <row r="44" spans="1:18" s="569" customFormat="1" ht="12.75" customHeight="1">
      <c r="A44" s="1052" t="s">
        <v>343</v>
      </c>
      <c r="B44" s="470">
        <v>100</v>
      </c>
      <c r="C44" s="471">
        <v>1.8054085381829275</v>
      </c>
      <c r="D44" s="471">
        <v>17.05270141977261</v>
      </c>
      <c r="E44" s="471">
        <v>1.7953952298899374</v>
      </c>
      <c r="F44" s="471">
        <v>43.200743301956784</v>
      </c>
      <c r="G44" s="464" t="s">
        <v>355</v>
      </c>
      <c r="H44" s="471">
        <v>32.936303703936773</v>
      </c>
      <c r="I44" s="464" t="s">
        <v>355</v>
      </c>
      <c r="J44" s="471">
        <v>3.2783544708039923E-2</v>
      </c>
    </row>
    <row r="45" spans="1:18" s="569" customFormat="1" ht="20.25" customHeight="1">
      <c r="A45" s="1052" t="s">
        <v>410</v>
      </c>
      <c r="B45" s="470">
        <v>100.00000000000001</v>
      </c>
      <c r="C45" s="464" t="s">
        <v>355</v>
      </c>
      <c r="D45" s="471">
        <v>18.818148451909202</v>
      </c>
      <c r="E45" s="464" t="s">
        <v>355</v>
      </c>
      <c r="F45" s="471">
        <v>16.8084046927708</v>
      </c>
      <c r="G45" s="471">
        <v>4.7188796036743808E-2</v>
      </c>
      <c r="H45" s="471">
        <v>16.049384612144333</v>
      </c>
      <c r="I45" s="464" t="s">
        <v>355</v>
      </c>
      <c r="J45" s="471">
        <v>7.3540320377874308E-2</v>
      </c>
    </row>
    <row r="46" spans="1:18" s="569" customFormat="1" ht="12.75" customHeight="1">
      <c r="A46" s="624"/>
      <c r="B46" s="1054"/>
      <c r="C46" s="460"/>
      <c r="D46" s="460"/>
      <c r="E46" s="460"/>
      <c r="F46" s="460"/>
      <c r="G46" s="460"/>
      <c r="H46" s="460"/>
      <c r="I46" s="460"/>
      <c r="J46" s="460"/>
    </row>
    <row r="47" spans="1:18" s="958" customFormat="1" ht="20.149999999999999" customHeight="1">
      <c r="A47" s="987"/>
      <c r="B47" s="1372" t="s">
        <v>713</v>
      </c>
      <c r="C47" s="1372"/>
      <c r="D47" s="1372"/>
      <c r="E47" s="1372"/>
      <c r="F47" s="1372"/>
      <c r="G47" s="1372"/>
      <c r="H47" s="1372"/>
      <c r="I47" s="1372"/>
      <c r="J47" s="1372"/>
      <c r="K47" s="954"/>
      <c r="L47" s="954"/>
      <c r="M47" s="954"/>
      <c r="N47" s="954"/>
      <c r="O47" s="954"/>
      <c r="P47" s="954"/>
      <c r="Q47" s="954"/>
      <c r="R47" s="954"/>
    </row>
    <row r="48" spans="1:18" s="569" customFormat="1" ht="12.75" customHeight="1"/>
    <row r="49" s="569" customFormat="1" ht="12.75" customHeight="1"/>
    <row r="50" s="569" customFormat="1" ht="12.75" customHeight="1"/>
    <row r="51" s="569"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2013 nach Bundesländern</oddHeader>
    <oddFooter>&amp;CStatistische Ämter der Länder – Indikatoren und Kennzahlen, UGRdL 2018</oddFooter>
  </headerFooter>
  <rowBreaks count="1" manualBreakCount="1">
    <brk id="25" max="16383" man="1"/>
  </row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1"/>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ColWidth="11.453125" defaultRowHeight="12.75" customHeight="1"/>
  <cols>
    <col min="1" max="1" width="26.54296875" style="1030" customWidth="1"/>
    <col min="2" max="4" width="14.54296875" style="1030" customWidth="1"/>
    <col min="5" max="8" width="14.54296875" style="874" customWidth="1"/>
    <col min="9" max="16384" width="11.453125" style="874"/>
  </cols>
  <sheetData>
    <row r="1" spans="1:8" ht="12.75" customHeight="1">
      <c r="A1" s="1039" t="s">
        <v>263</v>
      </c>
    </row>
    <row r="3" spans="1:8" ht="12.75" customHeight="1">
      <c r="A3" s="800" t="s">
        <v>159</v>
      </c>
      <c r="B3" s="800" t="s">
        <v>1001</v>
      </c>
      <c r="C3" s="800"/>
      <c r="D3" s="800"/>
    </row>
    <row r="4" spans="1:8" ht="12.75" customHeight="1">
      <c r="A4" s="800"/>
      <c r="B4" s="800"/>
      <c r="C4" s="800"/>
      <c r="D4" s="800"/>
    </row>
    <row r="5" spans="1:8" ht="17.25" customHeight="1">
      <c r="A5" s="1031" t="s">
        <v>327</v>
      </c>
      <c r="B5" s="1026" t="s">
        <v>129</v>
      </c>
      <c r="C5" s="1026">
        <v>1998</v>
      </c>
      <c r="D5" s="1026">
        <v>2001</v>
      </c>
      <c r="E5" s="1026">
        <v>2004</v>
      </c>
      <c r="F5" s="1026">
        <v>2007</v>
      </c>
      <c r="G5" s="1026">
        <v>2010</v>
      </c>
      <c r="H5" s="1026">
        <v>2013</v>
      </c>
    </row>
    <row r="6" spans="1:8" ht="12.75" customHeight="1">
      <c r="A6" s="800"/>
      <c r="B6" s="800"/>
      <c r="C6" s="800"/>
      <c r="D6" s="800"/>
    </row>
    <row r="7" spans="1:8" ht="15">
      <c r="A7" s="800"/>
      <c r="B7" s="1377" t="s">
        <v>455</v>
      </c>
      <c r="C7" s="1377"/>
      <c r="D7" s="1377"/>
      <c r="E7" s="1377"/>
      <c r="F7" s="1377"/>
      <c r="G7" s="1377"/>
      <c r="H7" s="1377"/>
    </row>
    <row r="8" spans="1:8" ht="12.75" customHeight="1">
      <c r="A8" s="803"/>
      <c r="C8" s="806"/>
      <c r="D8" s="806"/>
    </row>
    <row r="9" spans="1:8" ht="12.75" customHeight="1">
      <c r="A9" s="809" t="s">
        <v>328</v>
      </c>
      <c r="B9" s="1043">
        <v>8290.2788627008158</v>
      </c>
      <c r="C9" s="1043">
        <v>6680.1916883449667</v>
      </c>
      <c r="D9" s="1043">
        <v>6927.8060096988092</v>
      </c>
      <c r="E9" s="1043">
        <v>6148.1555147954441</v>
      </c>
      <c r="F9" s="1043">
        <v>6040.025471928855</v>
      </c>
      <c r="G9" s="1043">
        <v>5752.7605298002436</v>
      </c>
      <c r="H9" s="1043">
        <v>5248.2375318118893</v>
      </c>
    </row>
    <row r="10" spans="1:8" ht="12.75" customHeight="1">
      <c r="A10" s="809" t="s">
        <v>329</v>
      </c>
      <c r="B10" s="1043">
        <v>5814.6808219601608</v>
      </c>
      <c r="C10" s="1043">
        <v>5458.9413808718218</v>
      </c>
      <c r="D10" s="1043">
        <v>5333.9668555588205</v>
      </c>
      <c r="E10" s="1043">
        <v>4886.0481210548523</v>
      </c>
      <c r="F10" s="1043">
        <v>5125.7321542906739</v>
      </c>
      <c r="G10" s="1043">
        <v>5412.3984355249686</v>
      </c>
      <c r="H10" s="1043">
        <v>4388.4064480748248</v>
      </c>
    </row>
    <row r="11" spans="1:8" ht="12.75" customHeight="1">
      <c r="A11" s="809" t="s">
        <v>330</v>
      </c>
      <c r="B11" s="1043">
        <v>1435.382057650404</v>
      </c>
      <c r="C11" s="1043">
        <v>1153.1321265426186</v>
      </c>
      <c r="D11" s="1043">
        <v>1022.8191895948534</v>
      </c>
      <c r="E11" s="1043">
        <v>624.0240089078045</v>
      </c>
      <c r="F11" s="1043">
        <v>577.7879265331477</v>
      </c>
      <c r="G11" s="1043">
        <v>535.59616190088752</v>
      </c>
      <c r="H11" s="1043">
        <v>544.39111154298507</v>
      </c>
    </row>
    <row r="12" spans="1:8" ht="12.75" customHeight="1">
      <c r="A12" s="809" t="s">
        <v>331</v>
      </c>
      <c r="B12" s="1043">
        <v>843.81484319414164</v>
      </c>
      <c r="C12" s="1043">
        <v>816.05905921806141</v>
      </c>
      <c r="D12" s="1043">
        <v>658.76954733437526</v>
      </c>
      <c r="E12" s="1043">
        <v>688.59246957315543</v>
      </c>
      <c r="F12" s="1043">
        <v>713.22175888488391</v>
      </c>
      <c r="G12" s="1043">
        <v>715.54443022250302</v>
      </c>
      <c r="H12" s="1043">
        <v>666.72878701079003</v>
      </c>
    </row>
    <row r="13" spans="1:8" ht="12.75" customHeight="1">
      <c r="A13" s="809" t="s">
        <v>332</v>
      </c>
      <c r="B13" s="1043">
        <v>1215.5168087710097</v>
      </c>
      <c r="C13" s="1043">
        <v>1182.3012398342275</v>
      </c>
      <c r="D13" s="1043">
        <v>1120.7450837554056</v>
      </c>
      <c r="E13" s="1043">
        <v>1109.0269670385817</v>
      </c>
      <c r="F13" s="1043">
        <v>1195.1847255536638</v>
      </c>
      <c r="G13" s="1043">
        <v>1235.5593015756897</v>
      </c>
      <c r="H13" s="1043">
        <v>1142.4639999999999</v>
      </c>
    </row>
    <row r="14" spans="1:8" ht="12.75" customHeight="1">
      <c r="A14" s="809" t="s">
        <v>333</v>
      </c>
      <c r="B14" s="1043">
        <v>677.92050758854998</v>
      </c>
      <c r="C14" s="1043">
        <v>929.98310760742152</v>
      </c>
      <c r="D14" s="1043">
        <v>737.60510753636174</v>
      </c>
      <c r="E14" s="1043">
        <v>587.25891269510407</v>
      </c>
      <c r="F14" s="1043">
        <v>575.24952095362607</v>
      </c>
      <c r="G14" s="1043">
        <v>577.78419989086035</v>
      </c>
      <c r="H14" s="1043">
        <v>536.64714826827094</v>
      </c>
    </row>
    <row r="15" spans="1:8" ht="12.75" customHeight="1">
      <c r="A15" s="809" t="s">
        <v>334</v>
      </c>
      <c r="B15" s="1043">
        <v>4678.5658058849749</v>
      </c>
      <c r="C15" s="1043">
        <v>5740.8120035588363</v>
      </c>
      <c r="D15" s="1043">
        <v>5646.7865642803081</v>
      </c>
      <c r="E15" s="1043">
        <v>5561.2160864366215</v>
      </c>
      <c r="F15" s="1043">
        <v>2598.2745953765138</v>
      </c>
      <c r="G15" s="1043">
        <v>5256.6124404501979</v>
      </c>
      <c r="H15" s="1043">
        <v>1712.2551248281391</v>
      </c>
    </row>
    <row r="16" spans="1:8" ht="12.75" customHeight="1">
      <c r="A16" s="809" t="s">
        <v>335</v>
      </c>
      <c r="B16" s="1043">
        <v>163.58965070919447</v>
      </c>
      <c r="C16" s="1043">
        <v>167.77875501093649</v>
      </c>
      <c r="D16" s="1043">
        <v>164.02272676718221</v>
      </c>
      <c r="E16" s="1043">
        <v>147.9305763558086</v>
      </c>
      <c r="F16" s="1043">
        <v>162.19660798976827</v>
      </c>
      <c r="G16" s="1043">
        <v>158.69140794407042</v>
      </c>
      <c r="H16" s="1043">
        <v>164.50940597536933</v>
      </c>
    </row>
    <row r="17" spans="1:8" ht="12.75" customHeight="1">
      <c r="A17" s="809" t="s">
        <v>336</v>
      </c>
      <c r="B17" s="1043">
        <v>5949.4515230613915</v>
      </c>
      <c r="C17" s="1043">
        <v>5587.9415546649498</v>
      </c>
      <c r="D17" s="1043">
        <v>4872.5293750621031</v>
      </c>
      <c r="E17" s="1043">
        <v>3906.5536402919706</v>
      </c>
      <c r="F17" s="1043">
        <v>4238.6206956404221</v>
      </c>
      <c r="G17" s="1043">
        <v>4258.4599628907163</v>
      </c>
      <c r="H17" s="1043">
        <v>3095.9828593758939</v>
      </c>
    </row>
    <row r="18" spans="1:8" ht="12.75" customHeight="1">
      <c r="A18" s="809" t="s">
        <v>337</v>
      </c>
      <c r="B18" s="1043">
        <v>9192.4250674493142</v>
      </c>
      <c r="C18" s="1043">
        <v>9146.0613109965179</v>
      </c>
      <c r="D18" s="1043">
        <v>7911.5245535560289</v>
      </c>
      <c r="E18" s="1043">
        <v>7225.4316264859799</v>
      </c>
      <c r="F18" s="1043">
        <v>7786.8146465788068</v>
      </c>
      <c r="G18" s="1043">
        <v>7473.1539876074448</v>
      </c>
      <c r="H18" s="1043">
        <v>6400.8780863264128</v>
      </c>
    </row>
    <row r="19" spans="1:8" ht="12.75" customHeight="1">
      <c r="A19" s="809" t="s">
        <v>338</v>
      </c>
      <c r="B19" s="1043">
        <v>2460.0043437666991</v>
      </c>
      <c r="C19" s="1043">
        <v>2357.0919170721477</v>
      </c>
      <c r="D19" s="1043">
        <v>2496.7469324888002</v>
      </c>
      <c r="E19" s="1043">
        <v>2428.0566996135976</v>
      </c>
      <c r="F19" s="1043">
        <v>2530.1336946760052</v>
      </c>
      <c r="G19" s="1043">
        <v>2501.7019959689355</v>
      </c>
      <c r="H19" s="1043">
        <v>2258.7436794512523</v>
      </c>
    </row>
    <row r="20" spans="1:8" ht="12.75" customHeight="1">
      <c r="A20" s="809" t="s">
        <v>339</v>
      </c>
      <c r="B20" s="1043">
        <v>391.08681013567349</v>
      </c>
      <c r="C20" s="1043">
        <v>375.99492518778669</v>
      </c>
      <c r="D20" s="1043">
        <v>359.03616124920393</v>
      </c>
      <c r="E20" s="1043">
        <v>309.68245202081124</v>
      </c>
      <c r="F20" s="1043">
        <v>347.0402568962312</v>
      </c>
      <c r="G20" s="1043">
        <v>294.83420498687741</v>
      </c>
      <c r="H20" s="1043">
        <v>328.65820355878105</v>
      </c>
    </row>
    <row r="21" spans="1:8" ht="12.75" customHeight="1">
      <c r="A21" s="809" t="s">
        <v>340</v>
      </c>
      <c r="B21" s="1043">
        <v>959.58328594082946</v>
      </c>
      <c r="C21" s="1043">
        <v>738.25317431225744</v>
      </c>
      <c r="D21" s="1043">
        <v>735.79482558406096</v>
      </c>
      <c r="E21" s="1043">
        <v>741.8672739978922</v>
      </c>
      <c r="F21" s="1043">
        <v>702.74134097653223</v>
      </c>
      <c r="G21" s="1043">
        <v>774.351</v>
      </c>
      <c r="H21" s="1043">
        <v>775.28220872563975</v>
      </c>
    </row>
    <row r="22" spans="1:8" ht="12.75" customHeight="1">
      <c r="A22" s="809" t="s">
        <v>341</v>
      </c>
      <c r="B22" s="1043">
        <v>634.06700683665872</v>
      </c>
      <c r="C22" s="1043">
        <v>575.8945159191062</v>
      </c>
      <c r="D22" s="1043">
        <v>445.44293718271069</v>
      </c>
      <c r="E22" s="1043">
        <v>475.5996144445237</v>
      </c>
      <c r="F22" s="1043">
        <v>443.56969661445959</v>
      </c>
      <c r="G22" s="1043">
        <v>587.25230659502984</v>
      </c>
      <c r="H22" s="1043">
        <v>515.3261980759363</v>
      </c>
    </row>
    <row r="23" spans="1:8" ht="12.75" customHeight="1">
      <c r="A23" s="809" t="s">
        <v>342</v>
      </c>
      <c r="B23" s="1043">
        <v>5329.509692325717</v>
      </c>
      <c r="C23" s="1043">
        <v>4644.3360303816135</v>
      </c>
      <c r="D23" s="1043">
        <v>5109.2611183254503</v>
      </c>
      <c r="E23" s="1043">
        <v>5182.7036506447748</v>
      </c>
      <c r="F23" s="1043">
        <v>4331.7858409983901</v>
      </c>
      <c r="G23" s="1043">
        <v>2677.7860216328836</v>
      </c>
      <c r="H23" s="1043">
        <v>2598.6178685861464</v>
      </c>
    </row>
    <row r="24" spans="1:8" ht="12.75" customHeight="1">
      <c r="A24" s="809" t="s">
        <v>343</v>
      </c>
      <c r="B24" s="1043">
        <v>374.05760557798527</v>
      </c>
      <c r="C24" s="1043">
        <v>293.86686039429435</v>
      </c>
      <c r="D24" s="1043">
        <v>274.37486808487324</v>
      </c>
      <c r="E24" s="1043">
        <v>255.67018028834931</v>
      </c>
      <c r="F24" s="1043">
        <v>280.39931443222463</v>
      </c>
      <c r="G24" s="1043">
        <v>289.82250329812342</v>
      </c>
      <c r="H24" s="1043">
        <v>275.17193436362271</v>
      </c>
    </row>
    <row r="25" spans="1:8" ht="20.25" customHeight="1">
      <c r="A25" s="809" t="s">
        <v>410</v>
      </c>
      <c r="B25" s="1043">
        <v>48409.934693553514</v>
      </c>
      <c r="C25" s="1043">
        <v>45848.639649917568</v>
      </c>
      <c r="D25" s="1043">
        <v>43817.231856059349</v>
      </c>
      <c r="E25" s="1043">
        <v>40277.817794645278</v>
      </c>
      <c r="F25" s="1043">
        <v>37648.778248324204</v>
      </c>
      <c r="G25" s="1043">
        <v>38502.308890289438</v>
      </c>
      <c r="H25" s="1043">
        <v>30652.300595975958</v>
      </c>
    </row>
    <row r="26" spans="1:8" ht="12.75" customHeight="1">
      <c r="A26" s="822"/>
      <c r="B26" s="810"/>
      <c r="C26" s="810"/>
      <c r="D26" s="810"/>
    </row>
    <row r="27" spans="1:8" s="1030" customFormat="1" ht="12.75" customHeight="1">
      <c r="A27" s="818"/>
      <c r="B27" s="1344" t="s">
        <v>130</v>
      </c>
      <c r="C27" s="1344"/>
      <c r="D27" s="1344"/>
      <c r="E27" s="1344"/>
      <c r="F27" s="1344"/>
      <c r="G27" s="1344"/>
      <c r="H27" s="1344"/>
    </row>
    <row r="28" spans="1:8" s="1030" customFormat="1" ht="12.75" customHeight="1">
      <c r="A28" s="818"/>
      <c r="B28" s="810"/>
      <c r="C28" s="810"/>
      <c r="D28" s="810"/>
    </row>
    <row r="29" spans="1:8" s="1030" customFormat="1" ht="12.75" customHeight="1">
      <c r="A29" s="809" t="s">
        <v>328</v>
      </c>
      <c r="B29" s="1044" t="s">
        <v>423</v>
      </c>
      <c r="C29" s="819">
        <v>100</v>
      </c>
      <c r="D29" s="820">
        <v>103.7066948510753</v>
      </c>
      <c r="E29" s="820">
        <v>92.035615168382449</v>
      </c>
      <c r="F29" s="820">
        <v>90.416948400851737</v>
      </c>
      <c r="G29" s="820">
        <v>86.116698415064548</v>
      </c>
      <c r="H29" s="820">
        <v>78.564175650357015</v>
      </c>
    </row>
    <row r="30" spans="1:8" s="1030" customFormat="1" ht="12.75" customHeight="1">
      <c r="A30" s="809" t="s">
        <v>329</v>
      </c>
      <c r="B30" s="1044" t="s">
        <v>423</v>
      </c>
      <c r="C30" s="819">
        <v>100</v>
      </c>
      <c r="D30" s="820">
        <v>97.71064540551923</v>
      </c>
      <c r="E30" s="820">
        <v>89.505414697721562</v>
      </c>
      <c r="F30" s="820">
        <v>93.896083446715224</v>
      </c>
      <c r="G30" s="820">
        <v>99.14739979604947</v>
      </c>
      <c r="H30" s="820">
        <v>80.38933085912663</v>
      </c>
    </row>
    <row r="31" spans="1:8" s="1030" customFormat="1" ht="12.75" customHeight="1">
      <c r="A31" s="809" t="s">
        <v>330</v>
      </c>
      <c r="B31" s="1044" t="s">
        <v>423</v>
      </c>
      <c r="C31" s="819">
        <v>100</v>
      </c>
      <c r="D31" s="820">
        <v>88.699218940462941</v>
      </c>
      <c r="E31" s="820">
        <v>54.115568766502598</v>
      </c>
      <c r="F31" s="820">
        <v>50.105960386820705</v>
      </c>
      <c r="G31" s="820">
        <v>46.44707658147901</v>
      </c>
      <c r="H31" s="820">
        <v>47.209777527854257</v>
      </c>
    </row>
    <row r="32" spans="1:8" s="1030" customFormat="1" ht="12.75" customHeight="1">
      <c r="A32" s="809" t="s">
        <v>331</v>
      </c>
      <c r="B32" s="1044" t="s">
        <v>423</v>
      </c>
      <c r="C32" s="819">
        <v>100</v>
      </c>
      <c r="D32" s="820">
        <v>80.725719528878315</v>
      </c>
      <c r="E32" s="820">
        <v>84.380224910799583</v>
      </c>
      <c r="F32" s="820">
        <v>87.398301731774779</v>
      </c>
      <c r="G32" s="820">
        <v>87.682922227238009</v>
      </c>
      <c r="H32" s="820">
        <v>81.701045957340639</v>
      </c>
    </row>
    <row r="33" spans="1:8" s="1030" customFormat="1" ht="12.75" customHeight="1">
      <c r="A33" s="809" t="s">
        <v>332</v>
      </c>
      <c r="B33" s="1044" t="s">
        <v>423</v>
      </c>
      <c r="C33" s="819">
        <v>100</v>
      </c>
      <c r="D33" s="820">
        <v>94.793530277659798</v>
      </c>
      <c r="E33" s="820">
        <v>93.802402439676044</v>
      </c>
      <c r="F33" s="820">
        <v>101.0896956955947</v>
      </c>
      <c r="G33" s="820">
        <v>104.50461015746964</v>
      </c>
      <c r="H33" s="820">
        <v>96.630533869708771</v>
      </c>
    </row>
    <row r="34" spans="1:8" s="1030" customFormat="1" ht="12.75" customHeight="1">
      <c r="A34" s="809" t="s">
        <v>333</v>
      </c>
      <c r="B34" s="1044" t="s">
        <v>423</v>
      </c>
      <c r="C34" s="819">
        <v>100</v>
      </c>
      <c r="D34" s="820">
        <v>79.313817799767037</v>
      </c>
      <c r="E34" s="820">
        <v>63.147266642934191</v>
      </c>
      <c r="F34" s="820">
        <v>61.855910741602315</v>
      </c>
      <c r="G34" s="820">
        <v>62.128461814465915</v>
      </c>
      <c r="H34" s="820">
        <v>57.705042583935679</v>
      </c>
    </row>
    <row r="35" spans="1:8" s="1030" customFormat="1" ht="12.75" customHeight="1">
      <c r="A35" s="809" t="s">
        <v>334</v>
      </c>
      <c r="B35" s="1044" t="s">
        <v>423</v>
      </c>
      <c r="C35" s="819">
        <v>100.00000000000001</v>
      </c>
      <c r="D35" s="820">
        <v>98.362157840733332</v>
      </c>
      <c r="E35" s="820">
        <v>96.871593826607111</v>
      </c>
      <c r="F35" s="820">
        <v>45.259705312868547</v>
      </c>
      <c r="G35" s="820">
        <v>91.565660697328639</v>
      </c>
      <c r="H35" s="820">
        <v>29.826009347922913</v>
      </c>
    </row>
    <row r="36" spans="1:8" s="1030" customFormat="1" ht="12.75" customHeight="1">
      <c r="A36" s="809" t="s">
        <v>335</v>
      </c>
      <c r="B36" s="1044" t="s">
        <v>423</v>
      </c>
      <c r="C36" s="819">
        <v>100.00000000000001</v>
      </c>
      <c r="D36" s="820">
        <v>97.7613207086264</v>
      </c>
      <c r="E36" s="820">
        <v>88.170028646455194</v>
      </c>
      <c r="F36" s="820">
        <v>96.672911882792107</v>
      </c>
      <c r="G36" s="820">
        <v>94.583731971146335</v>
      </c>
      <c r="H36" s="820">
        <v>98.051392719326088</v>
      </c>
    </row>
    <row r="37" spans="1:8" s="1030" customFormat="1" ht="12.75" customHeight="1">
      <c r="A37" s="809" t="s">
        <v>336</v>
      </c>
      <c r="B37" s="1044" t="s">
        <v>423</v>
      </c>
      <c r="C37" s="819">
        <v>100</v>
      </c>
      <c r="D37" s="820">
        <v>87.19721434799898</v>
      </c>
      <c r="E37" s="820">
        <v>69.910424117279547</v>
      </c>
      <c r="F37" s="820">
        <v>75.852989051074061</v>
      </c>
      <c r="G37" s="820">
        <v>76.208026179795141</v>
      </c>
      <c r="H37" s="820">
        <v>55.404710823993703</v>
      </c>
    </row>
    <row r="38" spans="1:8" s="1030" customFormat="1" ht="12.75" customHeight="1">
      <c r="A38" s="809" t="s">
        <v>337</v>
      </c>
      <c r="B38" s="1044" t="s">
        <v>423</v>
      </c>
      <c r="C38" s="819">
        <v>100</v>
      </c>
      <c r="D38" s="820">
        <v>86.501984674472084</v>
      </c>
      <c r="E38" s="820">
        <v>79.000472233863974</v>
      </c>
      <c r="F38" s="820">
        <v>85.138447926393653</v>
      </c>
      <c r="G38" s="820">
        <v>81.708986343906332</v>
      </c>
      <c r="H38" s="820">
        <v>69.985077386595819</v>
      </c>
    </row>
    <row r="39" spans="1:8" s="1030" customFormat="1" ht="12.75" customHeight="1">
      <c r="A39" s="809" t="s">
        <v>338</v>
      </c>
      <c r="B39" s="1044" t="s">
        <v>423</v>
      </c>
      <c r="C39" s="819">
        <v>100</v>
      </c>
      <c r="D39" s="820">
        <v>105.92488627215371</v>
      </c>
      <c r="E39" s="820">
        <v>103.01069220200792</v>
      </c>
      <c r="F39" s="820">
        <v>107.34132497551477</v>
      </c>
      <c r="G39" s="820">
        <v>106.13510562950022</v>
      </c>
      <c r="H39" s="820">
        <v>95.827560354835114</v>
      </c>
    </row>
    <row r="40" spans="1:8" s="1030" customFormat="1" ht="12.75" customHeight="1">
      <c r="A40" s="809" t="s">
        <v>339</v>
      </c>
      <c r="B40" s="1044" t="s">
        <v>423</v>
      </c>
      <c r="C40" s="819">
        <v>100.00000000000001</v>
      </c>
      <c r="D40" s="820">
        <v>95.48962956611372</v>
      </c>
      <c r="E40" s="820">
        <v>82.363465907457027</v>
      </c>
      <c r="F40" s="820">
        <v>92.299186411334048</v>
      </c>
      <c r="G40" s="820">
        <v>78.414410736960235</v>
      </c>
      <c r="H40" s="820">
        <v>87.410276453767608</v>
      </c>
    </row>
    <row r="41" spans="1:8" s="1030" customFormat="1" ht="12.75" customHeight="1">
      <c r="A41" s="809" t="s">
        <v>340</v>
      </c>
      <c r="B41" s="1044" t="s">
        <v>423</v>
      </c>
      <c r="C41" s="819">
        <v>100</v>
      </c>
      <c r="D41" s="820">
        <v>99.667004651827369</v>
      </c>
      <c r="E41" s="820">
        <v>100.48954746303686</v>
      </c>
      <c r="F41" s="820">
        <v>95.189748642962854</v>
      </c>
      <c r="G41" s="820">
        <v>104.88962688462135</v>
      </c>
      <c r="H41" s="820">
        <v>105.01576365694301</v>
      </c>
    </row>
    <row r="42" spans="1:8" s="1030" customFormat="1" ht="12.75" customHeight="1">
      <c r="A42" s="809" t="s">
        <v>341</v>
      </c>
      <c r="B42" s="1044" t="s">
        <v>423</v>
      </c>
      <c r="C42" s="819">
        <v>100</v>
      </c>
      <c r="D42" s="820">
        <v>77.348008162883843</v>
      </c>
      <c r="E42" s="820">
        <v>82.584501379646653</v>
      </c>
      <c r="F42" s="820">
        <v>77.02273321817259</v>
      </c>
      <c r="G42" s="820">
        <v>101.97219983208157</v>
      </c>
      <c r="H42" s="820">
        <v>89.48274099354721</v>
      </c>
    </row>
    <row r="43" spans="1:8" s="1030" customFormat="1" ht="12.75" customHeight="1">
      <c r="A43" s="809" t="s">
        <v>342</v>
      </c>
      <c r="B43" s="1044" t="s">
        <v>423</v>
      </c>
      <c r="C43" s="819">
        <v>100</v>
      </c>
      <c r="D43" s="820">
        <v>110.01058245791133</v>
      </c>
      <c r="E43" s="820">
        <v>111.59191791337555</v>
      </c>
      <c r="F43" s="820">
        <v>93.270293378028001</v>
      </c>
      <c r="G43" s="820">
        <v>57.657025764624883</v>
      </c>
      <c r="H43" s="820">
        <v>55.952408516242194</v>
      </c>
    </row>
    <row r="44" spans="1:8" s="1030" customFormat="1" ht="12.75" customHeight="1">
      <c r="A44" s="809" t="s">
        <v>343</v>
      </c>
      <c r="B44" s="1044" t="s">
        <v>423</v>
      </c>
      <c r="C44" s="819">
        <v>100</v>
      </c>
      <c r="D44" s="820">
        <v>93.367066880808594</v>
      </c>
      <c r="E44" s="820">
        <v>87.002045737755253</v>
      </c>
      <c r="F44" s="820">
        <v>95.417126672943084</v>
      </c>
      <c r="G44" s="820">
        <v>98.623745089614928</v>
      </c>
      <c r="H44" s="820">
        <v>93.638300689779101</v>
      </c>
    </row>
    <row r="45" spans="1:8" s="1030" customFormat="1" ht="20.25" customHeight="1">
      <c r="A45" s="809" t="s">
        <v>410</v>
      </c>
      <c r="B45" s="1044" t="s">
        <v>423</v>
      </c>
      <c r="C45" s="819">
        <v>100</v>
      </c>
      <c r="D45" s="820">
        <v>95.56931719377225</v>
      </c>
      <c r="E45" s="820">
        <v>87.849537308393607</v>
      </c>
      <c r="F45" s="820">
        <v>82.115365986418951</v>
      </c>
      <c r="G45" s="820">
        <v>83.976992958303967</v>
      </c>
      <c r="H45" s="820">
        <v>66.855419986339911</v>
      </c>
    </row>
    <row r="46" spans="1:8" s="1030" customFormat="1" ht="12.75" customHeight="1">
      <c r="A46" s="822"/>
      <c r="B46" s="810"/>
      <c r="C46" s="810"/>
      <c r="D46" s="810"/>
    </row>
    <row r="47" spans="1:8" s="1030" customFormat="1" ht="13">
      <c r="A47" s="818"/>
      <c r="B47" s="1344" t="s">
        <v>415</v>
      </c>
      <c r="C47" s="1344"/>
      <c r="D47" s="1344"/>
      <c r="E47" s="1344"/>
      <c r="F47" s="1344"/>
      <c r="G47" s="1344"/>
      <c r="H47" s="1344"/>
    </row>
    <row r="48" spans="1:8" s="1030" customFormat="1" ht="12.75" customHeight="1">
      <c r="A48" s="818"/>
      <c r="B48" s="810"/>
      <c r="C48" s="810"/>
      <c r="D48" s="810"/>
    </row>
    <row r="49" spans="1:8" s="1030" customFormat="1" ht="12.75" customHeight="1">
      <c r="A49" s="809" t="s">
        <v>328</v>
      </c>
      <c r="B49" s="820">
        <v>17.125160187015883</v>
      </c>
      <c r="C49" s="820">
        <v>14.570097912069626</v>
      </c>
      <c r="D49" s="820">
        <v>15.810688435218403</v>
      </c>
      <c r="E49" s="820">
        <v>15.264370940207213</v>
      </c>
      <c r="F49" s="820">
        <v>16.043084936488491</v>
      </c>
      <c r="G49" s="820">
        <v>14.941339092656678</v>
      </c>
      <c r="H49" s="820">
        <v>17.121838915089068</v>
      </c>
    </row>
    <row r="50" spans="1:8" s="1030" customFormat="1" ht="12.75" customHeight="1">
      <c r="A50" s="809" t="s">
        <v>329</v>
      </c>
      <c r="B50" s="820">
        <v>12.011337876757082</v>
      </c>
      <c r="C50" s="820">
        <v>11.90644133076615</v>
      </c>
      <c r="D50" s="820">
        <v>12.173217315692211</v>
      </c>
      <c r="E50" s="820">
        <v>12.130866041368375</v>
      </c>
      <c r="F50" s="820">
        <v>13.614604225620061</v>
      </c>
      <c r="G50" s="820">
        <v>14.057334719710836</v>
      </c>
      <c r="H50" s="820">
        <v>14.316727823851943</v>
      </c>
    </row>
    <row r="51" spans="1:8" s="1030" customFormat="1" ht="12.75" customHeight="1">
      <c r="A51" s="809" t="s">
        <v>330</v>
      </c>
      <c r="B51" s="820">
        <v>2.9650567940996337</v>
      </c>
      <c r="C51" s="820">
        <v>2.5150847121037581</v>
      </c>
      <c r="D51" s="820">
        <v>2.3342852714996667</v>
      </c>
      <c r="E51" s="820">
        <v>1.5492994483697307</v>
      </c>
      <c r="F51" s="820">
        <v>1.534679087651047</v>
      </c>
      <c r="G51" s="820">
        <v>1.3910754376498413</v>
      </c>
      <c r="H51" s="820">
        <v>1.7760203996382995</v>
      </c>
    </row>
    <row r="52" spans="1:8" s="1030" customFormat="1" ht="12.75" customHeight="1">
      <c r="A52" s="809" t="s">
        <v>331</v>
      </c>
      <c r="B52" s="820">
        <v>1.7430613127980688</v>
      </c>
      <c r="C52" s="820">
        <v>1.7798980851976678</v>
      </c>
      <c r="D52" s="820">
        <v>1.5034485736078649</v>
      </c>
      <c r="E52" s="820">
        <v>1.7096071914419855</v>
      </c>
      <c r="F52" s="820">
        <v>1.8944087751815168</v>
      </c>
      <c r="G52" s="820">
        <v>1.8584455084535683</v>
      </c>
      <c r="H52" s="820">
        <v>2.1751345708071201</v>
      </c>
    </row>
    <row r="53" spans="1:8" s="1030" customFormat="1" ht="12.75" customHeight="1">
      <c r="A53" s="809" t="s">
        <v>332</v>
      </c>
      <c r="B53" s="820">
        <v>2.5108829757063758</v>
      </c>
      <c r="C53" s="820">
        <v>2.5787051673982506</v>
      </c>
      <c r="D53" s="820">
        <v>2.5577724476915384</v>
      </c>
      <c r="E53" s="820">
        <v>2.7534435273849938</v>
      </c>
      <c r="F53" s="820">
        <v>3.1745644378429811</v>
      </c>
      <c r="G53" s="820">
        <v>3.2090524885049341</v>
      </c>
      <c r="H53" s="820">
        <v>3.7271721136324198</v>
      </c>
    </row>
    <row r="54" spans="1:8" s="1030" customFormat="1" ht="12.75" customHeight="1">
      <c r="A54" s="809" t="s">
        <v>333</v>
      </c>
      <c r="B54" s="820">
        <v>1.4003747616681352</v>
      </c>
      <c r="C54" s="820">
        <v>2.0283766644079559</v>
      </c>
      <c r="D54" s="820">
        <v>1.6833676530717689</v>
      </c>
      <c r="E54" s="820">
        <v>1.45802067949465</v>
      </c>
      <c r="F54" s="820">
        <v>1.527936755767715</v>
      </c>
      <c r="G54" s="820">
        <v>1.5006481858977079</v>
      </c>
      <c r="H54" s="820">
        <v>1.7507565103897036</v>
      </c>
    </row>
    <row r="55" spans="1:8" s="1030" customFormat="1" ht="12.75" customHeight="1">
      <c r="A55" s="809" t="s">
        <v>334</v>
      </c>
      <c r="B55" s="820">
        <v>9.6644745247053478</v>
      </c>
      <c r="C55" s="820">
        <v>12.521226469080545</v>
      </c>
      <c r="D55" s="820">
        <v>12.887136692774515</v>
      </c>
      <c r="E55" s="820">
        <v>13.807143462414579</v>
      </c>
      <c r="F55" s="820">
        <v>6.9013516939083317</v>
      </c>
      <c r="G55" s="820">
        <v>13.652720036683188</v>
      </c>
      <c r="H55" s="820">
        <v>5.586057462365237</v>
      </c>
    </row>
    <row r="56" spans="1:8" s="1030" customFormat="1" ht="12.75" customHeight="1">
      <c r="A56" s="809" t="s">
        <v>335</v>
      </c>
      <c r="B56" s="820">
        <v>0.33792578268232781</v>
      </c>
      <c r="C56" s="820">
        <v>0.36594053017064415</v>
      </c>
      <c r="D56" s="820">
        <v>0.37433384040781209</v>
      </c>
      <c r="E56" s="820">
        <v>0.36727554881455166</v>
      </c>
      <c r="F56" s="820">
        <v>0.43081506369197481</v>
      </c>
      <c r="G56" s="820">
        <v>0.41216075741393665</v>
      </c>
      <c r="H56" s="820">
        <v>0.53669513471026764</v>
      </c>
    </row>
    <row r="57" spans="1:8" s="1030" customFormat="1" ht="12.75" customHeight="1">
      <c r="A57" s="809" t="s">
        <v>336</v>
      </c>
      <c r="B57" s="820">
        <v>12.289732594606551</v>
      </c>
      <c r="C57" s="820">
        <v>12.187802293224628</v>
      </c>
      <c r="D57" s="820">
        <v>11.12012139668813</v>
      </c>
      <c r="E57" s="820">
        <v>9.6990200914293982</v>
      </c>
      <c r="F57" s="820">
        <v>11.258322030221761</v>
      </c>
      <c r="G57" s="820">
        <v>11.060271671044463</v>
      </c>
      <c r="H57" s="820">
        <v>10.10032786831777</v>
      </c>
    </row>
    <row r="58" spans="1:8" s="1030" customFormat="1" ht="12.75" customHeight="1">
      <c r="A58" s="809" t="s">
        <v>337</v>
      </c>
      <c r="B58" s="820">
        <v>18.988716108872215</v>
      </c>
      <c r="C58" s="820">
        <v>19.948380978873736</v>
      </c>
      <c r="D58" s="820">
        <v>18.055737933298882</v>
      </c>
      <c r="E58" s="820">
        <v>17.938984836081566</v>
      </c>
      <c r="F58" s="820">
        <v>20.68278177639246</v>
      </c>
      <c r="G58" s="820">
        <v>19.409625560123821</v>
      </c>
      <c r="H58" s="820">
        <v>20.882210998435539</v>
      </c>
    </row>
    <row r="59" spans="1:8" s="1030" customFormat="1" ht="12.75" customHeight="1">
      <c r="A59" s="809" t="s">
        <v>338</v>
      </c>
      <c r="B59" s="820">
        <v>5.0816105399420923</v>
      </c>
      <c r="C59" s="820">
        <v>5.1410291233720073</v>
      </c>
      <c r="D59" s="820">
        <v>5.698093710462298</v>
      </c>
      <c r="E59" s="820">
        <v>6.0282727132659977</v>
      </c>
      <c r="F59" s="820">
        <v>6.7203606926836317</v>
      </c>
      <c r="G59" s="820">
        <v>6.4975375972838947</v>
      </c>
      <c r="H59" s="820">
        <v>7.368920555828625</v>
      </c>
    </row>
    <row r="60" spans="1:8" s="1030" customFormat="1" ht="12.75" customHeight="1">
      <c r="A60" s="809" t="s">
        <v>339</v>
      </c>
      <c r="B60" s="820">
        <v>0.8078647753014887</v>
      </c>
      <c r="C60" s="820">
        <v>0.82007869384727261</v>
      </c>
      <c r="D60" s="820">
        <v>0.81939489566261581</v>
      </c>
      <c r="E60" s="820">
        <v>0.76886601354550521</v>
      </c>
      <c r="F60" s="820">
        <v>0.92178358247701819</v>
      </c>
      <c r="G60" s="820">
        <v>0.7657572064755751</v>
      </c>
      <c r="H60" s="820">
        <v>1.0722138213727663</v>
      </c>
    </row>
    <row r="61" spans="1:8" s="1030" customFormat="1" ht="12.75" customHeight="1">
      <c r="A61" s="809" t="s">
        <v>340</v>
      </c>
      <c r="B61" s="820">
        <v>1.9822032233987128</v>
      </c>
      <c r="C61" s="820">
        <v>1.6101964637321247</v>
      </c>
      <c r="D61" s="820">
        <v>1.6792362146498994</v>
      </c>
      <c r="E61" s="820">
        <v>1.8418755399815119</v>
      </c>
      <c r="F61" s="820">
        <v>1.8665714365055448</v>
      </c>
      <c r="G61" s="820">
        <v>2.0111806858297192</v>
      </c>
      <c r="H61" s="820">
        <v>2.5292790219714179</v>
      </c>
    </row>
    <row r="62" spans="1:8" s="1030" customFormat="1" ht="12.75" customHeight="1">
      <c r="A62" s="809" t="s">
        <v>341</v>
      </c>
      <c r="B62" s="820">
        <v>1.309786949415352</v>
      </c>
      <c r="C62" s="820">
        <v>1.2560776509759359</v>
      </c>
      <c r="D62" s="820">
        <v>1.01659305783168</v>
      </c>
      <c r="E62" s="820">
        <v>1.1807978696098878</v>
      </c>
      <c r="F62" s="820">
        <v>1.1781781966170535</v>
      </c>
      <c r="G62" s="820">
        <v>1.5252391960917937</v>
      </c>
      <c r="H62" s="820">
        <v>1.6811990880175189</v>
      </c>
    </row>
    <row r="63" spans="1:8" s="1030" customFormat="1" ht="12.75" customHeight="1">
      <c r="A63" s="809" t="s">
        <v>342</v>
      </c>
      <c r="B63" s="820">
        <v>11.009123904138251</v>
      </c>
      <c r="C63" s="820">
        <v>10.129713914837959</v>
      </c>
      <c r="D63" s="820">
        <v>11.660392274686577</v>
      </c>
      <c r="E63" s="820">
        <v>12.867389383080699</v>
      </c>
      <c r="F63" s="820">
        <v>11.505780645594266</v>
      </c>
      <c r="G63" s="820">
        <v>6.9548712760658375</v>
      </c>
      <c r="H63" s="820">
        <v>8.4777253845908511</v>
      </c>
    </row>
    <row r="64" spans="1:8" s="1030" customFormat="1" ht="12.75" customHeight="1">
      <c r="A64" s="809" t="s">
        <v>343</v>
      </c>
      <c r="B64" s="820">
        <v>0.77268768889249606</v>
      </c>
      <c r="C64" s="820">
        <v>0.64095000994172946</v>
      </c>
      <c r="D64" s="820">
        <v>0.62618028675613557</v>
      </c>
      <c r="E64" s="820">
        <v>0.63476671350933844</v>
      </c>
      <c r="F64" s="820">
        <v>0.74477666335614912</v>
      </c>
      <c r="G64" s="820">
        <v>0.75274058011419354</v>
      </c>
      <c r="H64" s="820">
        <v>0.89772033098144466</v>
      </c>
    </row>
    <row r="65" spans="1:8" s="1030" customFormat="1" ht="20.25" customHeight="1">
      <c r="A65" s="809" t="s">
        <v>410</v>
      </c>
      <c r="B65" s="819">
        <v>99.999999999999986</v>
      </c>
      <c r="C65" s="819">
        <v>100.00000000000001</v>
      </c>
      <c r="D65" s="819">
        <v>100.00000000000001</v>
      </c>
      <c r="E65" s="819">
        <v>99.999999999999986</v>
      </c>
      <c r="F65" s="819">
        <v>99.999999999999986</v>
      </c>
      <c r="G65" s="819">
        <v>99.999999999999972</v>
      </c>
      <c r="H65" s="819">
        <v>100</v>
      </c>
    </row>
    <row r="66" spans="1:8" s="1030" customFormat="1" ht="12.75" customHeight="1">
      <c r="A66" s="822"/>
      <c r="B66" s="810"/>
      <c r="C66" s="810"/>
      <c r="D66" s="810"/>
    </row>
    <row r="67" spans="1:8" s="1030" customFormat="1" ht="15">
      <c r="A67" s="818"/>
      <c r="B67" s="1344" t="s">
        <v>1713</v>
      </c>
      <c r="C67" s="1344"/>
      <c r="D67" s="1344"/>
      <c r="E67" s="1344"/>
      <c r="F67" s="1344"/>
      <c r="G67" s="1344"/>
      <c r="H67" s="1344"/>
    </row>
    <row r="68" spans="1:8" s="1030" customFormat="1" ht="12.75" customHeight="1">
      <c r="A68" s="818"/>
      <c r="B68" s="1045"/>
      <c r="C68" s="1045"/>
      <c r="D68" s="1045"/>
    </row>
    <row r="69" spans="1:8" s="1030" customFormat="1" ht="12.75" customHeight="1">
      <c r="A69" s="809" t="s">
        <v>328</v>
      </c>
      <c r="B69" s="1046">
        <v>810.93868254782853</v>
      </c>
      <c r="C69" s="1046">
        <v>648.72882789960522</v>
      </c>
      <c r="D69" s="1046">
        <v>665.60904209266982</v>
      </c>
      <c r="E69" s="1046">
        <v>584.89050607212334</v>
      </c>
      <c r="F69" s="1046">
        <v>574.49357006764683</v>
      </c>
      <c r="G69" s="1046">
        <v>548.90422399051215</v>
      </c>
      <c r="H69" s="1046">
        <v>495.10764017189211</v>
      </c>
    </row>
    <row r="70" spans="1:8" s="1030" customFormat="1" ht="12.75" customHeight="1">
      <c r="A70" s="809" t="s">
        <v>329</v>
      </c>
      <c r="B70" s="1046">
        <v>487.93249613787668</v>
      </c>
      <c r="C70" s="1046">
        <v>454.41824565634852</v>
      </c>
      <c r="D70" s="1046">
        <v>437.44525590040723</v>
      </c>
      <c r="E70" s="1046">
        <v>396.44476453878315</v>
      </c>
      <c r="F70" s="1046">
        <v>414.15589948806928</v>
      </c>
      <c r="G70" s="1046">
        <v>437.44312106470346</v>
      </c>
      <c r="H70" s="1046">
        <v>349.34234895485815</v>
      </c>
    </row>
    <row r="71" spans="1:8" s="1030" customFormat="1" ht="12.75" customHeight="1">
      <c r="A71" s="809" t="s">
        <v>330</v>
      </c>
      <c r="B71" s="1046">
        <v>417.96815483429981</v>
      </c>
      <c r="C71" s="1046">
        <v>344.61109327598797</v>
      </c>
      <c r="D71" s="1046">
        <v>310.86423669334351</v>
      </c>
      <c r="E71" s="1046">
        <v>191.0748246275576</v>
      </c>
      <c r="F71" s="1046">
        <v>177.16588952845774</v>
      </c>
      <c r="G71" s="1046">
        <v>163.58057161401291</v>
      </c>
      <c r="H71" s="1046">
        <v>160.18447748905999</v>
      </c>
    </row>
    <row r="72" spans="1:8" s="1030" customFormat="1" ht="12.75" customHeight="1">
      <c r="A72" s="809" t="s">
        <v>331</v>
      </c>
      <c r="B72" s="1046">
        <v>333.4452344978717</v>
      </c>
      <c r="C72" s="1046">
        <v>318.06711011655437</v>
      </c>
      <c r="D72" s="1046">
        <v>255.89395033546856</v>
      </c>
      <c r="E72" s="1046">
        <v>270.92319073309619</v>
      </c>
      <c r="F72" s="1046">
        <v>284.56091056908207</v>
      </c>
      <c r="G72" s="1046">
        <v>290.12917760986642</v>
      </c>
      <c r="H72" s="1046">
        <v>272.20619454075609</v>
      </c>
    </row>
    <row r="73" spans="1:8" s="1030" customFormat="1" ht="12.75" customHeight="1">
      <c r="A73" s="809" t="s">
        <v>332</v>
      </c>
      <c r="B73" s="1046">
        <v>1793.4351425374059</v>
      </c>
      <c r="C73" s="1046">
        <v>1771.4262338529304</v>
      </c>
      <c r="D73" s="1046">
        <v>1710.831344423048</v>
      </c>
      <c r="E73" s="1046">
        <v>1688.1682937106705</v>
      </c>
      <c r="F73" s="1046">
        <v>1822.0501459757418</v>
      </c>
      <c r="G73" s="1046">
        <v>1894.413628660144</v>
      </c>
      <c r="H73" s="1046">
        <v>1741.3406535453594</v>
      </c>
    </row>
    <row r="74" spans="1:8" s="1030" customFormat="1" ht="12.75" customHeight="1">
      <c r="A74" s="809" t="s">
        <v>333</v>
      </c>
      <c r="B74" s="1046">
        <v>401.37627078227223</v>
      </c>
      <c r="C74" s="1046">
        <v>555.92571239433278</v>
      </c>
      <c r="D74" s="1046">
        <v>439.23184238281726</v>
      </c>
      <c r="E74" s="1046">
        <v>349.44052442661035</v>
      </c>
      <c r="F74" s="1046">
        <v>339.13115201732415</v>
      </c>
      <c r="G74" s="1046">
        <v>339.53232808185453</v>
      </c>
      <c r="H74" s="1046">
        <v>308.36349464104376</v>
      </c>
    </row>
    <row r="75" spans="1:8" s="1030" customFormat="1" ht="12.75" customHeight="1">
      <c r="A75" s="809" t="s">
        <v>334</v>
      </c>
      <c r="B75" s="1046">
        <v>783.45089076786394</v>
      </c>
      <c r="C75" s="1046">
        <v>957.47686220151434</v>
      </c>
      <c r="D75" s="1046">
        <v>937.84332795335615</v>
      </c>
      <c r="E75" s="1046">
        <v>922.71405876148106</v>
      </c>
      <c r="F75" s="1046">
        <v>433.5604020933705</v>
      </c>
      <c r="G75" s="1046">
        <v>880.6122759483485</v>
      </c>
      <c r="H75" s="1046">
        <v>283.91120355740446</v>
      </c>
    </row>
    <row r="76" spans="1:8" s="1030" customFormat="1" ht="12.75" customHeight="1">
      <c r="A76" s="809" t="s">
        <v>335</v>
      </c>
      <c r="B76" s="1046">
        <v>89.77777536201198</v>
      </c>
      <c r="C76" s="1046">
        <v>93.542808229094319</v>
      </c>
      <c r="D76" s="1046">
        <v>93.52163173044768</v>
      </c>
      <c r="E76" s="1046">
        <v>86.635363556603295</v>
      </c>
      <c r="F76" s="1046">
        <v>97.467245627263679</v>
      </c>
      <c r="G76" s="1046">
        <v>97.962738774152754</v>
      </c>
      <c r="H76" s="1046">
        <v>102.92026980170952</v>
      </c>
    </row>
    <row r="77" spans="1:8" s="1030" customFormat="1" ht="12.75" customHeight="1">
      <c r="A77" s="809" t="s">
        <v>336</v>
      </c>
      <c r="B77" s="1046">
        <v>771.19467811856669</v>
      </c>
      <c r="C77" s="1046">
        <v>716.34472112835851</v>
      </c>
      <c r="D77" s="1046">
        <v>619.61133723109901</v>
      </c>
      <c r="E77" s="1046">
        <v>494.72847426161485</v>
      </c>
      <c r="F77" s="1046">
        <v>539.40718892679831</v>
      </c>
      <c r="G77" s="1046">
        <v>546.87122289834531</v>
      </c>
      <c r="H77" s="1046">
        <v>397.69705148598274</v>
      </c>
    </row>
    <row r="78" spans="1:8" s="1030" customFormat="1" ht="12.75" customHeight="1">
      <c r="A78" s="809" t="s">
        <v>337</v>
      </c>
      <c r="B78" s="1046">
        <v>517.01102857767319</v>
      </c>
      <c r="C78" s="1046">
        <v>512.20974803753279</v>
      </c>
      <c r="D78" s="1046">
        <v>442.79034193147606</v>
      </c>
      <c r="E78" s="1046">
        <v>404.31958905039141</v>
      </c>
      <c r="F78" s="1046">
        <v>438.35243601173255</v>
      </c>
      <c r="G78" s="1046">
        <v>425.42278186880367</v>
      </c>
      <c r="H78" s="1046">
        <v>364.45050346920175</v>
      </c>
    </row>
    <row r="79" spans="1:8" s="1030" customFormat="1" ht="12.75" customHeight="1">
      <c r="A79" s="809" t="s">
        <v>338</v>
      </c>
      <c r="B79" s="1046">
        <v>620.84275059268907</v>
      </c>
      <c r="C79" s="1046">
        <v>586.69299681454504</v>
      </c>
      <c r="D79" s="1046">
        <v>618.53686278332145</v>
      </c>
      <c r="E79" s="1046">
        <v>599.0410877852496</v>
      </c>
      <c r="F79" s="1046">
        <v>626.07545534709607</v>
      </c>
      <c r="G79" s="1046">
        <v>625.60160584427899</v>
      </c>
      <c r="H79" s="1046">
        <v>565.77191906145163</v>
      </c>
    </row>
    <row r="80" spans="1:8" s="1030" customFormat="1" ht="12.75" customHeight="1">
      <c r="A80" s="809" t="s">
        <v>339</v>
      </c>
      <c r="B80" s="1046">
        <v>362.02657493876393</v>
      </c>
      <c r="C80" s="1046">
        <v>351.03886985225051</v>
      </c>
      <c r="D80" s="1046">
        <v>339.06201778168486</v>
      </c>
      <c r="E80" s="1046">
        <v>295.47850481581048</v>
      </c>
      <c r="F80" s="1046">
        <v>337.95534140848815</v>
      </c>
      <c r="G80" s="1046">
        <v>293.43306211527693</v>
      </c>
      <c r="H80" s="1046">
        <v>331.14076588058782</v>
      </c>
    </row>
    <row r="81" spans="1:18" s="1030" customFormat="1" ht="12.75" customHeight="1">
      <c r="A81" s="809" t="s">
        <v>340</v>
      </c>
      <c r="B81" s="1046">
        <v>210.59093467503544</v>
      </c>
      <c r="C81" s="1046">
        <v>165.02089979586393</v>
      </c>
      <c r="D81" s="1046">
        <v>168.76550663473776</v>
      </c>
      <c r="E81" s="1046">
        <v>174.50884120638989</v>
      </c>
      <c r="F81" s="1046">
        <v>168.69977287402233</v>
      </c>
      <c r="G81" s="1046">
        <v>189.89188425671162</v>
      </c>
      <c r="H81" s="1046">
        <v>191.50832850018088</v>
      </c>
    </row>
    <row r="82" spans="1:18" s="1030" customFormat="1" ht="12.75" customHeight="1">
      <c r="A82" s="809" t="s">
        <v>341</v>
      </c>
      <c r="B82" s="1046">
        <v>231.35103000045197</v>
      </c>
      <c r="C82" s="1046">
        <v>215.37269139484829</v>
      </c>
      <c r="D82" s="1046">
        <v>172.7904666338668</v>
      </c>
      <c r="E82" s="1046">
        <v>191.57034010389907</v>
      </c>
      <c r="F82" s="1046">
        <v>185.15475696337958</v>
      </c>
      <c r="G82" s="1046">
        <v>254.34917254877436</v>
      </c>
      <c r="H82" s="1046">
        <v>228.83198514907352</v>
      </c>
    </row>
    <row r="83" spans="1:18" s="1030" customFormat="1" ht="12.75" customHeight="1">
      <c r="A83" s="809" t="s">
        <v>342</v>
      </c>
      <c r="B83" s="1046">
        <v>1969.5259666257391</v>
      </c>
      <c r="C83" s="1046">
        <v>1691.632354601393</v>
      </c>
      <c r="D83" s="1046">
        <v>1840.0220972606535</v>
      </c>
      <c r="E83" s="1046">
        <v>1850.1468995129565</v>
      </c>
      <c r="F83" s="1046">
        <v>1543.3320593914334</v>
      </c>
      <c r="G83" s="1046">
        <v>956.43788840816933</v>
      </c>
      <c r="H83" s="1046">
        <v>924.36614998637481</v>
      </c>
    </row>
    <row r="84" spans="1:18" s="1030" customFormat="1" ht="12.75" customHeight="1">
      <c r="A84" s="809" t="s">
        <v>343</v>
      </c>
      <c r="B84" s="1046">
        <v>149.51855866240084</v>
      </c>
      <c r="C84" s="1046">
        <v>119.67563000474615</v>
      </c>
      <c r="D84" s="1046">
        <v>114.30228729031826</v>
      </c>
      <c r="E84" s="1046">
        <v>109.38711695105471</v>
      </c>
      <c r="F84" s="1046">
        <v>123.66104373537735</v>
      </c>
      <c r="G84" s="1046">
        <v>131.51291331037106</v>
      </c>
      <c r="H84" s="1046">
        <v>127.06205266946309</v>
      </c>
    </row>
    <row r="85" spans="1:18" s="1030" customFormat="1" ht="20.25" customHeight="1">
      <c r="A85" s="809" t="s">
        <v>410</v>
      </c>
      <c r="B85" s="1046">
        <v>595.39165857686658</v>
      </c>
      <c r="C85" s="1046">
        <v>562.93327917943873</v>
      </c>
      <c r="D85" s="1046">
        <v>537.5208252618969</v>
      </c>
      <c r="E85" s="1046">
        <v>494.47051583932421</v>
      </c>
      <c r="F85" s="1046">
        <v>464.84389163049752</v>
      </c>
      <c r="G85" s="1046">
        <v>479.57592896774725</v>
      </c>
      <c r="H85" s="1046">
        <v>380.08642201539305</v>
      </c>
    </row>
    <row r="86" spans="1:18" s="1030" customFormat="1" ht="12.75" customHeight="1">
      <c r="A86" s="822"/>
      <c r="B86" s="1055"/>
      <c r="C86" s="1056"/>
      <c r="D86" s="1056"/>
      <c r="E86" s="1057"/>
      <c r="F86" s="1057"/>
      <c r="G86" s="1057"/>
      <c r="H86" s="1057"/>
    </row>
    <row r="87" spans="1:18" s="958" customFormat="1" ht="45" customHeight="1">
      <c r="A87" s="987"/>
      <c r="B87" s="1372" t="s">
        <v>490</v>
      </c>
      <c r="C87" s="1372"/>
      <c r="D87" s="1372"/>
      <c r="E87" s="1372"/>
      <c r="F87" s="1372"/>
      <c r="G87" s="1372"/>
      <c r="H87" s="1372"/>
      <c r="I87" s="954"/>
      <c r="J87" s="954"/>
      <c r="K87" s="954"/>
      <c r="L87" s="954"/>
      <c r="M87" s="954"/>
      <c r="N87" s="954"/>
      <c r="O87" s="954"/>
      <c r="P87" s="954"/>
      <c r="Q87" s="954"/>
      <c r="R87" s="954"/>
    </row>
    <row r="88" spans="1:18" s="958" customFormat="1" ht="15" customHeight="1">
      <c r="A88" s="987"/>
      <c r="B88" s="1372" t="s">
        <v>1714</v>
      </c>
      <c r="C88" s="1372"/>
      <c r="D88" s="1372"/>
      <c r="E88" s="1372"/>
      <c r="F88" s="1372"/>
      <c r="G88" s="1372"/>
      <c r="H88" s="1372"/>
      <c r="I88" s="954"/>
      <c r="J88" s="954"/>
      <c r="K88" s="954"/>
      <c r="L88" s="954"/>
      <c r="M88" s="954"/>
      <c r="N88" s="954"/>
      <c r="O88" s="954"/>
      <c r="P88" s="954"/>
      <c r="Q88" s="954"/>
      <c r="R88" s="954"/>
    </row>
    <row r="89" spans="1:18" s="1030" customFormat="1" ht="12.75" customHeight="1"/>
    <row r="90" spans="1:18" s="1030" customFormat="1" ht="12.75" customHeight="1"/>
    <row r="91" spans="1:18" s="1030" customFormat="1" ht="12.75" customHeight="1"/>
  </sheetData>
  <sheetProtection selectLockedCells="1"/>
  <mergeCells count="6">
    <mergeCell ref="B88:H88"/>
    <mergeCell ref="B7:H7"/>
    <mergeCell ref="B27:H27"/>
    <mergeCell ref="B47:H47"/>
    <mergeCell ref="B67:H67"/>
    <mergeCell ref="B87:H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1995 – 2013 nach Bundesländern</oddHeader>
    <oddFooter>&amp;CStatistische Ämter der Länder – Indikatoren und Kennzahlen, UGRdL 2018</oddFooter>
  </headerFooter>
  <rowBreaks count="3" manualBreakCount="3">
    <brk id="25" max="16383" man="1"/>
    <brk id="45" max="16383" man="1"/>
    <brk id="65" max="16383" man="1"/>
  </row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ColWidth="11.453125" defaultRowHeight="12.75" customHeight="1"/>
  <cols>
    <col min="1" max="1" width="25" style="569" customWidth="1"/>
    <col min="2" max="10" width="12.1796875" style="569" customWidth="1"/>
    <col min="11" max="16384" width="11.453125" style="1047"/>
  </cols>
  <sheetData>
    <row r="1" spans="1:10" ht="12.75" customHeight="1">
      <c r="A1" s="297" t="s">
        <v>263</v>
      </c>
    </row>
    <row r="3" spans="1:10" ht="12.75" customHeight="1">
      <c r="A3" s="566" t="s">
        <v>163</v>
      </c>
      <c r="B3" s="566" t="s">
        <v>843</v>
      </c>
      <c r="C3" s="566"/>
      <c r="D3" s="566"/>
      <c r="E3" s="566"/>
      <c r="F3" s="566"/>
      <c r="G3" s="566"/>
      <c r="H3" s="566"/>
      <c r="I3" s="566"/>
      <c r="J3" s="566"/>
    </row>
    <row r="4" spans="1:10" ht="12.75" customHeight="1">
      <c r="A4" s="566"/>
      <c r="B4" s="566"/>
      <c r="C4" s="566"/>
      <c r="D4" s="566"/>
      <c r="E4" s="566"/>
      <c r="F4" s="566"/>
      <c r="G4" s="566"/>
      <c r="H4" s="566"/>
      <c r="I4" s="566"/>
      <c r="J4" s="566"/>
    </row>
    <row r="5" spans="1:10" s="569" customFormat="1" ht="122.15" customHeight="1">
      <c r="A5" s="1048" t="s">
        <v>327</v>
      </c>
      <c r="B5" s="662" t="s">
        <v>65</v>
      </c>
      <c r="C5" s="1049" t="s">
        <v>835</v>
      </c>
      <c r="D5" s="1049" t="s">
        <v>836</v>
      </c>
      <c r="E5" s="1049" t="s">
        <v>837</v>
      </c>
      <c r="F5" s="1049" t="s">
        <v>838</v>
      </c>
      <c r="G5" s="1049" t="s">
        <v>132</v>
      </c>
      <c r="H5" s="1049" t="s">
        <v>842</v>
      </c>
      <c r="I5" s="1049" t="s">
        <v>841</v>
      </c>
      <c r="J5" s="1049" t="s">
        <v>839</v>
      </c>
    </row>
    <row r="6" spans="1:10" ht="12.75" customHeight="1">
      <c r="A6" s="566"/>
      <c r="B6" s="566"/>
      <c r="C6" s="566"/>
      <c r="D6" s="566"/>
      <c r="E6" s="566"/>
      <c r="F6" s="1050"/>
      <c r="G6" s="568"/>
      <c r="H6" s="568"/>
      <c r="I6" s="568"/>
      <c r="J6" s="566"/>
    </row>
    <row r="7" spans="1:10" ht="15">
      <c r="A7" s="566"/>
      <c r="B7" s="1442" t="s">
        <v>455</v>
      </c>
      <c r="C7" s="1442"/>
      <c r="D7" s="1442"/>
      <c r="E7" s="1442"/>
      <c r="F7" s="1442"/>
      <c r="G7" s="1442"/>
      <c r="H7" s="1442"/>
      <c r="I7" s="1442"/>
      <c r="J7" s="1442"/>
    </row>
    <row r="8" spans="1:10" ht="12.75" customHeight="1">
      <c r="A8" s="568"/>
      <c r="C8" s="1051"/>
      <c r="D8" s="1051"/>
      <c r="E8" s="1051"/>
      <c r="F8" s="1051"/>
      <c r="G8" s="1051"/>
      <c r="H8" s="1051"/>
      <c r="I8" s="1051"/>
      <c r="J8" s="1051"/>
    </row>
    <row r="9" spans="1:10" ht="12.75" customHeight="1">
      <c r="A9" s="1052" t="s">
        <v>328</v>
      </c>
      <c r="B9" s="619">
        <v>5752.7605298002436</v>
      </c>
      <c r="C9" s="619">
        <v>24.867176109101749</v>
      </c>
      <c r="D9" s="619">
        <v>472.72497542982347</v>
      </c>
      <c r="E9" s="619">
        <v>3541.0059999999999</v>
      </c>
      <c r="F9" s="619">
        <v>85.965000000000003</v>
      </c>
      <c r="G9" s="619">
        <v>7.3355544215417332</v>
      </c>
      <c r="H9" s="619">
        <v>1095.528</v>
      </c>
      <c r="I9" s="619">
        <v>113.58641753909237</v>
      </c>
      <c r="J9" s="619">
        <v>411.74740630068402</v>
      </c>
    </row>
    <row r="10" spans="1:10" ht="12.75" customHeight="1">
      <c r="A10" s="1052" t="s">
        <v>329</v>
      </c>
      <c r="B10" s="619">
        <v>5412.3984355249686</v>
      </c>
      <c r="C10" s="619">
        <v>61.409160462323662</v>
      </c>
      <c r="D10" s="619">
        <v>888.83252816417064</v>
      </c>
      <c r="E10" s="619">
        <v>2869.8049999999998</v>
      </c>
      <c r="F10" s="619">
        <v>123.084</v>
      </c>
      <c r="G10" s="619">
        <v>7.9354118870274446</v>
      </c>
      <c r="H10" s="619">
        <v>814.93100000000004</v>
      </c>
      <c r="I10" s="619">
        <v>109.81892438197289</v>
      </c>
      <c r="J10" s="619">
        <v>536.58241062947366</v>
      </c>
    </row>
    <row r="11" spans="1:10" ht="12.75" customHeight="1">
      <c r="A11" s="1052" t="s">
        <v>330</v>
      </c>
      <c r="B11" s="619">
        <v>535.59616190088752</v>
      </c>
      <c r="C11" s="619">
        <v>3.1765171500000002E-2</v>
      </c>
      <c r="D11" s="619">
        <v>6.5337678263197514</v>
      </c>
      <c r="E11" s="619">
        <v>317.351</v>
      </c>
      <c r="F11" s="619">
        <v>10.163</v>
      </c>
      <c r="G11" s="619">
        <v>2.4944738128695469</v>
      </c>
      <c r="H11" s="619">
        <v>10.920999999999999</v>
      </c>
      <c r="I11" s="619">
        <v>58.898706048863986</v>
      </c>
      <c r="J11" s="619">
        <v>129.20244904133418</v>
      </c>
    </row>
    <row r="12" spans="1:10" ht="12.75" customHeight="1">
      <c r="A12" s="1052" t="s">
        <v>331</v>
      </c>
      <c r="B12" s="619">
        <v>715.54443022250302</v>
      </c>
      <c r="C12" s="619">
        <v>23.592640900406504</v>
      </c>
      <c r="D12" s="619">
        <v>368.52972646868005</v>
      </c>
      <c r="E12" s="619">
        <v>165.59700000000001</v>
      </c>
      <c r="F12" s="619">
        <v>15.718999999999999</v>
      </c>
      <c r="G12" s="619">
        <v>1.0872881310547633</v>
      </c>
      <c r="H12" s="619">
        <v>30.853999999999999</v>
      </c>
      <c r="I12" s="619">
        <v>22.898640367009246</v>
      </c>
      <c r="J12" s="619">
        <v>87.266134355352506</v>
      </c>
    </row>
    <row r="13" spans="1:10" ht="12.75" customHeight="1">
      <c r="A13" s="1052" t="s">
        <v>332</v>
      </c>
      <c r="B13" s="619">
        <v>1235.5593015756897</v>
      </c>
      <c r="C13" s="619">
        <v>0.15430028586599642</v>
      </c>
      <c r="D13" s="619">
        <v>81.645944724716969</v>
      </c>
      <c r="E13" s="619">
        <v>1108.8920000000001</v>
      </c>
      <c r="F13" s="619">
        <v>1.304</v>
      </c>
      <c r="G13" s="619">
        <v>0.16848123633494927</v>
      </c>
      <c r="H13" s="619">
        <v>11.436999999999999</v>
      </c>
      <c r="I13" s="619">
        <v>4.7325997832592872</v>
      </c>
      <c r="J13" s="619">
        <v>27.224975545512493</v>
      </c>
    </row>
    <row r="14" spans="1:10" ht="12.75" customHeight="1">
      <c r="A14" s="1052" t="s">
        <v>333</v>
      </c>
      <c r="B14" s="619">
        <v>577.78419989086035</v>
      </c>
      <c r="C14" s="619" t="s">
        <v>355</v>
      </c>
      <c r="D14" s="619">
        <v>223.11911893407952</v>
      </c>
      <c r="E14" s="619" t="s">
        <v>355</v>
      </c>
      <c r="F14" s="619">
        <v>7.9429999999999996</v>
      </c>
      <c r="G14" s="619">
        <v>0.12462134695775488</v>
      </c>
      <c r="H14" s="619">
        <v>98.856999999999999</v>
      </c>
      <c r="I14" s="619">
        <v>6.6623549516632927</v>
      </c>
      <c r="J14" s="619">
        <v>79.426038818698672</v>
      </c>
    </row>
    <row r="15" spans="1:10" ht="12.75" customHeight="1">
      <c r="A15" s="1052" t="s">
        <v>334</v>
      </c>
      <c r="B15" s="619">
        <v>5256.6124404501979</v>
      </c>
      <c r="C15" s="619">
        <v>22.884431742629928</v>
      </c>
      <c r="D15" s="619">
        <v>250.6617111935534</v>
      </c>
      <c r="E15" s="619">
        <v>4022.8220000000001</v>
      </c>
      <c r="F15" s="619">
        <v>78.599000000000004</v>
      </c>
      <c r="G15" s="619">
        <v>1.8176442816809704</v>
      </c>
      <c r="H15" s="619">
        <v>595.274</v>
      </c>
      <c r="I15" s="619">
        <v>40.339278023965726</v>
      </c>
      <c r="J15" s="619">
        <v>244.21437520836875</v>
      </c>
    </row>
    <row r="16" spans="1:10" ht="12.75" customHeight="1">
      <c r="A16" s="1052" t="s">
        <v>335</v>
      </c>
      <c r="B16" s="619">
        <v>158.69140794407042</v>
      </c>
      <c r="C16" s="619">
        <v>19.402509928435801</v>
      </c>
      <c r="D16" s="619">
        <v>25.922288482296317</v>
      </c>
      <c r="E16" s="619">
        <v>8.32</v>
      </c>
      <c r="F16" s="619">
        <v>9.7170000000000005</v>
      </c>
      <c r="G16" s="619">
        <v>0.95097206379435051</v>
      </c>
      <c r="H16" s="619">
        <v>22.024000000000001</v>
      </c>
      <c r="I16" s="619">
        <v>14.210745628160787</v>
      </c>
      <c r="J16" s="619">
        <v>58.143891841383144</v>
      </c>
    </row>
    <row r="17" spans="1:10" ht="12.75" customHeight="1">
      <c r="A17" s="1052" t="s">
        <v>336</v>
      </c>
      <c r="B17" s="619">
        <v>4258.4599628907163</v>
      </c>
      <c r="C17" s="619">
        <v>162.88902806232036</v>
      </c>
      <c r="D17" s="619">
        <v>453.36097636047305</v>
      </c>
      <c r="E17" s="619">
        <v>3052.989</v>
      </c>
      <c r="F17" s="619">
        <v>48.381</v>
      </c>
      <c r="G17" s="619">
        <v>3.5857121234136753</v>
      </c>
      <c r="H17" s="619">
        <v>155.13900000000001</v>
      </c>
      <c r="I17" s="619">
        <v>49.259908509064871</v>
      </c>
      <c r="J17" s="619">
        <v>332.85533783544435</v>
      </c>
    </row>
    <row r="18" spans="1:10" ht="12.75" customHeight="1">
      <c r="A18" s="1052" t="s">
        <v>337</v>
      </c>
      <c r="B18" s="619">
        <v>7473.1539876074448</v>
      </c>
      <c r="C18" s="619">
        <v>40.933669224448145</v>
      </c>
      <c r="D18" s="619">
        <v>2650.6997266387584</v>
      </c>
      <c r="E18" s="619">
        <v>2367.5239999999999</v>
      </c>
      <c r="F18" s="619">
        <v>124.98099999999999</v>
      </c>
      <c r="G18" s="619">
        <v>8.1500278640303687</v>
      </c>
      <c r="H18" s="619">
        <v>1324.183</v>
      </c>
      <c r="I18" s="619">
        <v>159.10674398205575</v>
      </c>
      <c r="J18" s="619">
        <v>797.57581989815094</v>
      </c>
    </row>
    <row r="19" spans="1:10" ht="12.75" customHeight="1">
      <c r="A19" s="1052" t="s">
        <v>338</v>
      </c>
      <c r="B19" s="619">
        <v>2501.7019959689355</v>
      </c>
      <c r="C19" s="619">
        <v>11.040208004242105</v>
      </c>
      <c r="D19" s="619">
        <v>1599.8960665872858</v>
      </c>
      <c r="E19" s="619">
        <v>301.45</v>
      </c>
      <c r="F19" s="619">
        <v>31.931000000000001</v>
      </c>
      <c r="G19" s="619">
        <v>2.4593064012624497</v>
      </c>
      <c r="H19" s="619">
        <v>338.48899999999998</v>
      </c>
      <c r="I19" s="619">
        <v>57.87674682073208</v>
      </c>
      <c r="J19" s="619">
        <v>158.55966815541291</v>
      </c>
    </row>
    <row r="20" spans="1:10" ht="12.75" customHeight="1">
      <c r="A20" s="1052" t="s">
        <v>339</v>
      </c>
      <c r="B20" s="619">
        <v>294.83420498687741</v>
      </c>
      <c r="C20" s="619">
        <v>0.89845362399999995</v>
      </c>
      <c r="D20" s="619">
        <v>47.695345651304208</v>
      </c>
      <c r="E20" s="619">
        <v>77.94</v>
      </c>
      <c r="F20" s="619">
        <v>8.8529999999999998</v>
      </c>
      <c r="G20" s="619">
        <v>0.49189399404858558</v>
      </c>
      <c r="H20" s="619">
        <v>113.119</v>
      </c>
      <c r="I20" s="619">
        <v>7.8510586836563787</v>
      </c>
      <c r="J20" s="619">
        <v>37.985453033868218</v>
      </c>
    </row>
    <row r="21" spans="1:10" ht="12.75" customHeight="1">
      <c r="A21" s="1052" t="s">
        <v>340</v>
      </c>
      <c r="B21" s="619">
        <v>774.351</v>
      </c>
      <c r="C21" s="619">
        <v>11.075116349761791</v>
      </c>
      <c r="D21" s="619">
        <v>253.54178332689759</v>
      </c>
      <c r="E21" s="619">
        <v>56.506</v>
      </c>
      <c r="F21" s="619">
        <v>38.500999999999998</v>
      </c>
      <c r="G21" s="619">
        <v>3.6149258854230446</v>
      </c>
      <c r="H21" s="619">
        <v>258.875</v>
      </c>
      <c r="I21" s="619">
        <v>36.079576719980409</v>
      </c>
      <c r="J21" s="619">
        <v>116.15711907163801</v>
      </c>
    </row>
    <row r="22" spans="1:10" ht="12.75" customHeight="1">
      <c r="A22" s="1052" t="s">
        <v>341</v>
      </c>
      <c r="B22" s="619">
        <v>587.25230659502984</v>
      </c>
      <c r="C22" s="619">
        <v>15.618934380744454</v>
      </c>
      <c r="D22" s="619">
        <v>284.32415422883031</v>
      </c>
      <c r="E22" s="619">
        <v>91.665000000000006</v>
      </c>
      <c r="F22" s="619">
        <v>21.577000000000002</v>
      </c>
      <c r="G22" s="619">
        <v>2.1260037534997105</v>
      </c>
      <c r="H22" s="619">
        <v>73.317999999999998</v>
      </c>
      <c r="I22" s="619">
        <v>27.800364667391115</v>
      </c>
      <c r="J22" s="619">
        <v>70.822849564564308</v>
      </c>
    </row>
    <row r="23" spans="1:10" ht="12.75" customHeight="1">
      <c r="A23" s="1052" t="s">
        <v>342</v>
      </c>
      <c r="B23" s="619">
        <v>2677.7860216328836</v>
      </c>
      <c r="C23" s="619">
        <v>20.904247282094619</v>
      </c>
      <c r="D23" s="619">
        <v>84.942184370616559</v>
      </c>
      <c r="E23" s="619">
        <v>2371.779</v>
      </c>
      <c r="F23" s="619">
        <v>15.707000000000001</v>
      </c>
      <c r="G23" s="619">
        <v>1.3942713536403004</v>
      </c>
      <c r="H23" s="619">
        <v>34.51</v>
      </c>
      <c r="I23" s="619">
        <v>23.012337619743395</v>
      </c>
      <c r="J23" s="619">
        <v>125.53698100678881</v>
      </c>
    </row>
    <row r="24" spans="1:10" ht="12.75" customHeight="1">
      <c r="A24" s="1052" t="s">
        <v>343</v>
      </c>
      <c r="B24" s="619">
        <v>289.82250329812342</v>
      </c>
      <c r="C24" s="619">
        <v>8.7120414955596583</v>
      </c>
      <c r="D24" s="619">
        <v>57.219117702194751</v>
      </c>
      <c r="E24" s="619">
        <v>2.6819999999999999</v>
      </c>
      <c r="F24" s="619">
        <v>42.530999999999999</v>
      </c>
      <c r="G24" s="619">
        <v>1.5171004232853269</v>
      </c>
      <c r="H24" s="619">
        <v>97.022999999999996</v>
      </c>
      <c r="I24" s="619">
        <v>14.174723156638873</v>
      </c>
      <c r="J24" s="619">
        <v>65.963520520444817</v>
      </c>
    </row>
    <row r="25" spans="1:10" s="569" customFormat="1" ht="20.25" customHeight="1">
      <c r="A25" s="1052" t="s">
        <v>410</v>
      </c>
      <c r="B25" s="619">
        <v>38502.308890289438</v>
      </c>
      <c r="C25" s="619" t="s">
        <v>355</v>
      </c>
      <c r="D25" s="619">
        <v>7749.6494160900002</v>
      </c>
      <c r="E25" s="619" t="s">
        <v>355</v>
      </c>
      <c r="F25" s="619">
        <v>664.9559999999999</v>
      </c>
      <c r="G25" s="619">
        <v>45.253688979864975</v>
      </c>
      <c r="H25" s="619">
        <v>5074.482</v>
      </c>
      <c r="I25" s="619">
        <v>746.30912688325054</v>
      </c>
      <c r="J25" s="619">
        <v>3279.2644308271197</v>
      </c>
    </row>
    <row r="26" spans="1:10" s="569" customFormat="1" ht="12.75" customHeight="1">
      <c r="A26" s="624"/>
      <c r="B26" s="460"/>
      <c r="C26" s="460"/>
      <c r="D26" s="460"/>
      <c r="E26" s="460"/>
      <c r="F26" s="460"/>
      <c r="G26" s="460"/>
      <c r="H26" s="460"/>
      <c r="I26" s="460"/>
      <c r="J26" s="460"/>
    </row>
    <row r="27" spans="1:10" s="569" customFormat="1" ht="12.75" customHeight="1">
      <c r="A27" s="1053"/>
      <c r="B27" s="1443" t="s">
        <v>91</v>
      </c>
      <c r="C27" s="1443"/>
      <c r="D27" s="1443"/>
      <c r="E27" s="1443"/>
      <c r="F27" s="1443"/>
      <c r="G27" s="1443"/>
      <c r="H27" s="1443"/>
      <c r="I27" s="1443"/>
      <c r="J27" s="1443"/>
    </row>
    <row r="28" spans="1:10" s="569" customFormat="1" ht="12.75" customHeight="1">
      <c r="A28" s="1053"/>
      <c r="B28" s="460"/>
      <c r="C28" s="460"/>
      <c r="D28" s="460"/>
      <c r="E28" s="460"/>
      <c r="F28" s="460"/>
      <c r="G28" s="460"/>
      <c r="H28" s="460"/>
      <c r="I28" s="460"/>
      <c r="J28" s="460"/>
    </row>
    <row r="29" spans="1:10" s="569" customFormat="1" ht="12.75" customHeight="1">
      <c r="A29" s="1052" t="s">
        <v>328</v>
      </c>
      <c r="B29" s="470">
        <v>100</v>
      </c>
      <c r="C29" s="471">
        <v>0.43226510090739384</v>
      </c>
      <c r="D29" s="471">
        <v>8.2173588311390766</v>
      </c>
      <c r="E29" s="471">
        <v>61.55316185433076</v>
      </c>
      <c r="F29" s="471">
        <v>1.4943260640641514</v>
      </c>
      <c r="G29" s="471">
        <v>0.12751364120829223</v>
      </c>
      <c r="H29" s="471">
        <v>19.043518226162643</v>
      </c>
      <c r="I29" s="471">
        <v>1.9744680306210571</v>
      </c>
      <c r="J29" s="471">
        <v>7.1573882515666156</v>
      </c>
    </row>
    <row r="30" spans="1:10" s="569" customFormat="1" ht="12.75" customHeight="1">
      <c r="A30" s="1052" t="s">
        <v>329</v>
      </c>
      <c r="B30" s="470">
        <v>100</v>
      </c>
      <c r="C30" s="471">
        <v>1.1346016224388951</v>
      </c>
      <c r="D30" s="471">
        <v>16.422156253874526</v>
      </c>
      <c r="E30" s="471">
        <v>53.022796347801524</v>
      </c>
      <c r="F30" s="471">
        <v>2.2741119573186341</v>
      </c>
      <c r="G30" s="471">
        <v>0.14661544196270465</v>
      </c>
      <c r="H30" s="471">
        <v>15.056744430548504</v>
      </c>
      <c r="I30" s="471">
        <v>2.0290251298049742</v>
      </c>
      <c r="J30" s="471">
        <v>9.9139488162502314</v>
      </c>
    </row>
    <row r="31" spans="1:10" s="569" customFormat="1" ht="12.75" customHeight="1">
      <c r="A31" s="1052" t="s">
        <v>330</v>
      </c>
      <c r="B31" s="470">
        <v>100</v>
      </c>
      <c r="C31" s="471">
        <v>5.9308064096766566E-3</v>
      </c>
      <c r="D31" s="471">
        <v>1.2199056474061944</v>
      </c>
      <c r="E31" s="471">
        <v>59.25191825006506</v>
      </c>
      <c r="F31" s="471">
        <v>1.8975117304669318</v>
      </c>
      <c r="G31" s="471">
        <v>0.46573780589024294</v>
      </c>
      <c r="H31" s="471">
        <v>2.0390362696476787</v>
      </c>
      <c r="I31" s="471">
        <v>10.996849910168557</v>
      </c>
      <c r="J31" s="471">
        <v>24.123109579945645</v>
      </c>
    </row>
    <row r="32" spans="1:10" s="569" customFormat="1" ht="12.75" customHeight="1">
      <c r="A32" s="1052" t="s">
        <v>331</v>
      </c>
      <c r="B32" s="470">
        <v>100</v>
      </c>
      <c r="C32" s="471">
        <v>3.2971594640280024</v>
      </c>
      <c r="D32" s="471">
        <v>51.503402291047585</v>
      </c>
      <c r="E32" s="471">
        <v>23.142797708383611</v>
      </c>
      <c r="F32" s="471">
        <v>2.1967888136746558</v>
      </c>
      <c r="G32" s="471">
        <v>0.1519525671825388</v>
      </c>
      <c r="H32" s="471">
        <v>4.3119614515629392</v>
      </c>
      <c r="I32" s="471">
        <v>3.2001703038745997</v>
      </c>
      <c r="J32" s="471">
        <v>12.195767400246071</v>
      </c>
    </row>
    <row r="33" spans="1:18" s="569" customFormat="1" ht="12.75" customHeight="1">
      <c r="A33" s="1052" t="s">
        <v>332</v>
      </c>
      <c r="B33" s="470">
        <v>100</v>
      </c>
      <c r="C33" s="471">
        <v>1.2488294626507983E-2</v>
      </c>
      <c r="D33" s="471">
        <v>6.6080150601104428</v>
      </c>
      <c r="E33" s="471">
        <v>89.748181134312802</v>
      </c>
      <c r="F33" s="471">
        <v>0.10553924836606621</v>
      </c>
      <c r="G33" s="471">
        <v>1.3636029943693336E-2</v>
      </c>
      <c r="H33" s="471">
        <v>0.92565366837630303</v>
      </c>
      <c r="I33" s="471">
        <v>0.38303299382100686</v>
      </c>
      <c r="J33" s="471">
        <v>2.2034535704431915</v>
      </c>
    </row>
    <row r="34" spans="1:18" s="569" customFormat="1" ht="12.75" customHeight="1">
      <c r="A34" s="1052" t="s">
        <v>333</v>
      </c>
      <c r="B34" s="470">
        <v>100</v>
      </c>
      <c r="C34" s="464" t="s">
        <v>355</v>
      </c>
      <c r="D34" s="471">
        <v>38.616341356552368</v>
      </c>
      <c r="E34" s="464" t="s">
        <v>355</v>
      </c>
      <c r="F34" s="471">
        <v>1.3747347195545292</v>
      </c>
      <c r="G34" s="471">
        <v>2.1568839539276952E-2</v>
      </c>
      <c r="H34" s="471">
        <v>17.109675207226754</v>
      </c>
      <c r="I34" s="471">
        <v>1.1530870786916236</v>
      </c>
      <c r="J34" s="471">
        <v>13.746661614094281</v>
      </c>
    </row>
    <row r="35" spans="1:18" s="569" customFormat="1" ht="12.75" customHeight="1">
      <c r="A35" s="1052" t="s">
        <v>334</v>
      </c>
      <c r="B35" s="470">
        <v>100.00000000000001</v>
      </c>
      <c r="C35" s="471">
        <v>0.43534561472578354</v>
      </c>
      <c r="D35" s="471">
        <v>4.7685027959201367</v>
      </c>
      <c r="E35" s="471">
        <v>76.528791984814262</v>
      </c>
      <c r="F35" s="471">
        <v>1.4952405354287155</v>
      </c>
      <c r="G35" s="471">
        <v>3.4578244112006475E-2</v>
      </c>
      <c r="H35" s="471">
        <v>11.324289297405732</v>
      </c>
      <c r="I35" s="471">
        <v>0.76740064977114619</v>
      </c>
      <c r="J35" s="471">
        <v>4.6458508778222436</v>
      </c>
    </row>
    <row r="36" spans="1:18" s="569" customFormat="1" ht="12.75" customHeight="1">
      <c r="A36" s="1052" t="s">
        <v>335</v>
      </c>
      <c r="B36" s="470">
        <v>100</v>
      </c>
      <c r="C36" s="471">
        <v>12.226566125920359</v>
      </c>
      <c r="D36" s="471">
        <v>16.335029613848047</v>
      </c>
      <c r="E36" s="471">
        <v>5.2428799440309461</v>
      </c>
      <c r="F36" s="471">
        <v>6.1232048577101814</v>
      </c>
      <c r="G36" s="471">
        <v>0.59925869718763436</v>
      </c>
      <c r="H36" s="471">
        <v>13.878508159535766</v>
      </c>
      <c r="I36" s="471">
        <v>8.9549559187030816</v>
      </c>
      <c r="J36" s="471">
        <v>36.639596683063978</v>
      </c>
    </row>
    <row r="37" spans="1:18" s="569" customFormat="1" ht="12.75" customHeight="1">
      <c r="A37" s="1052" t="s">
        <v>336</v>
      </c>
      <c r="B37" s="470">
        <v>100</v>
      </c>
      <c r="C37" s="471">
        <v>3.8250689094596644</v>
      </c>
      <c r="D37" s="471">
        <v>10.646125132352395</v>
      </c>
      <c r="E37" s="471">
        <v>71.692326019371066</v>
      </c>
      <c r="F37" s="471">
        <v>1.1361149434679232</v>
      </c>
      <c r="G37" s="471">
        <v>8.4202086074789156E-2</v>
      </c>
      <c r="H37" s="471">
        <v>3.6430775762111187</v>
      </c>
      <c r="I37" s="471">
        <v>1.1567540598791117</v>
      </c>
      <c r="J37" s="471">
        <v>7.8163312731839429</v>
      </c>
    </row>
    <row r="38" spans="1:18" s="569" customFormat="1" ht="12.75" customHeight="1">
      <c r="A38" s="1052" t="s">
        <v>337</v>
      </c>
      <c r="B38" s="470">
        <v>100</v>
      </c>
      <c r="C38" s="471">
        <v>0.54774288462846454</v>
      </c>
      <c r="D38" s="471">
        <v>35.469625422336421</v>
      </c>
      <c r="E38" s="471">
        <v>31.680385603267499</v>
      </c>
      <c r="F38" s="471">
        <v>1.672399634842973</v>
      </c>
      <c r="G38" s="471">
        <v>0.10905740571578437</v>
      </c>
      <c r="H38" s="471">
        <v>17.719198643515995</v>
      </c>
      <c r="I38" s="471">
        <v>2.1290440989962032</v>
      </c>
      <c r="J38" s="471">
        <v>10.672546306696638</v>
      </c>
    </row>
    <row r="39" spans="1:18" s="569" customFormat="1" ht="12.75" customHeight="1">
      <c r="A39" s="1052" t="s">
        <v>338</v>
      </c>
      <c r="B39" s="470">
        <v>100</v>
      </c>
      <c r="C39" s="471">
        <v>0.4413078784775929</v>
      </c>
      <c r="D39" s="471">
        <v>63.952304038020692</v>
      </c>
      <c r="E39" s="471">
        <v>12.049796517959976</v>
      </c>
      <c r="F39" s="471">
        <v>1.2763710486481339</v>
      </c>
      <c r="G39" s="471">
        <v>9.8305329940384628E-2</v>
      </c>
      <c r="H39" s="471">
        <v>13.53034856051668</v>
      </c>
      <c r="I39" s="471">
        <v>2.3134948492662413</v>
      </c>
      <c r="J39" s="471">
        <v>6.3380717771702892</v>
      </c>
    </row>
    <row r="40" spans="1:18" s="569" customFormat="1" ht="12.75" customHeight="1">
      <c r="A40" s="1052" t="s">
        <v>339</v>
      </c>
      <c r="B40" s="470">
        <v>100</v>
      </c>
      <c r="C40" s="471">
        <v>0.30473181496698754</v>
      </c>
      <c r="D40" s="471">
        <v>16.177005532118311</v>
      </c>
      <c r="E40" s="471">
        <v>26.435196012439935</v>
      </c>
      <c r="F40" s="471">
        <v>3.0027045201197167</v>
      </c>
      <c r="G40" s="471">
        <v>0.16683749230198</v>
      </c>
      <c r="H40" s="471">
        <v>38.366986627292697</v>
      </c>
      <c r="I40" s="471">
        <v>2.6628724045114835</v>
      </c>
      <c r="J40" s="471">
        <v>12.883665596248877</v>
      </c>
    </row>
    <row r="41" spans="1:18" s="569" customFormat="1" ht="12.75" customHeight="1">
      <c r="A41" s="1052" t="s">
        <v>340</v>
      </c>
      <c r="B41" s="470">
        <v>100.00000000000001</v>
      </c>
      <c r="C41" s="471">
        <v>1.4302449857702502</v>
      </c>
      <c r="D41" s="471">
        <v>32.742488009558663</v>
      </c>
      <c r="E41" s="471">
        <v>7.2972075970716128</v>
      </c>
      <c r="F41" s="471">
        <v>4.9720346457872466</v>
      </c>
      <c r="G41" s="471">
        <v>0.46683298470887813</v>
      </c>
      <c r="H41" s="471">
        <v>33.431221758608174</v>
      </c>
      <c r="I41" s="471">
        <v>4.6593310682081395</v>
      </c>
      <c r="J41" s="471">
        <v>15.000577137711193</v>
      </c>
    </row>
    <row r="42" spans="1:18" s="569" customFormat="1" ht="12.75" customHeight="1">
      <c r="A42" s="1052" t="s">
        <v>341</v>
      </c>
      <c r="B42" s="470">
        <v>100</v>
      </c>
      <c r="C42" s="471">
        <v>2.6596633517380623</v>
      </c>
      <c r="D42" s="471">
        <v>48.416013191566861</v>
      </c>
      <c r="E42" s="471">
        <v>15.609134092888686</v>
      </c>
      <c r="F42" s="471">
        <v>3.6742299276960591</v>
      </c>
      <c r="G42" s="471">
        <v>0.36202561141506184</v>
      </c>
      <c r="H42" s="471">
        <v>12.484923290486147</v>
      </c>
      <c r="I42" s="471">
        <v>4.73397283504623</v>
      </c>
      <c r="J42" s="471">
        <v>12.060037699162903</v>
      </c>
    </row>
    <row r="43" spans="1:18" s="569" customFormat="1" ht="12.75" customHeight="1">
      <c r="A43" s="1052" t="s">
        <v>342</v>
      </c>
      <c r="B43" s="470">
        <v>99.999999999999986</v>
      </c>
      <c r="C43" s="471">
        <v>0.78065413416966933</v>
      </c>
      <c r="D43" s="471">
        <v>3.1721050033273301</v>
      </c>
      <c r="E43" s="471">
        <v>88.572387070484297</v>
      </c>
      <c r="F43" s="471">
        <v>0.5865666589155637</v>
      </c>
      <c r="G43" s="471">
        <v>5.2068064527056181E-2</v>
      </c>
      <c r="H43" s="471">
        <v>1.2887512191491759</v>
      </c>
      <c r="I43" s="471">
        <v>0.85937925711146745</v>
      </c>
      <c r="J43" s="471">
        <v>4.6880885923154452</v>
      </c>
    </row>
    <row r="44" spans="1:18" s="569" customFormat="1" ht="12.75" customHeight="1">
      <c r="A44" s="1052" t="s">
        <v>343</v>
      </c>
      <c r="B44" s="470">
        <v>100</v>
      </c>
      <c r="C44" s="471">
        <v>3.0059920801243276</v>
      </c>
      <c r="D44" s="471">
        <v>19.742813981334223</v>
      </c>
      <c r="E44" s="471">
        <v>0.92539398061895273</v>
      </c>
      <c r="F44" s="471">
        <v>14.674843918607261</v>
      </c>
      <c r="G44" s="471">
        <v>0.52345846372211291</v>
      </c>
      <c r="H44" s="471">
        <v>33.476696562860795</v>
      </c>
      <c r="I44" s="471">
        <v>4.8908290403033909</v>
      </c>
      <c r="J44" s="471">
        <v>22.759971972428936</v>
      </c>
    </row>
    <row r="45" spans="1:18" s="569" customFormat="1" ht="20.25" customHeight="1">
      <c r="A45" s="1052" t="s">
        <v>410</v>
      </c>
      <c r="B45" s="470">
        <v>100</v>
      </c>
      <c r="C45" s="464" t="s">
        <v>355</v>
      </c>
      <c r="D45" s="471">
        <v>20.127752437320758</v>
      </c>
      <c r="E45" s="464" t="s">
        <v>355</v>
      </c>
      <c r="F45" s="471">
        <v>1.7270548680463853</v>
      </c>
      <c r="G45" s="471">
        <v>0.11753500058610325</v>
      </c>
      <c r="H45" s="471">
        <v>13.179682326219718</v>
      </c>
      <c r="I45" s="471">
        <v>1.9383490195609416</v>
      </c>
      <c r="J45" s="471">
        <v>8.5170591721427229</v>
      </c>
    </row>
    <row r="46" spans="1:18" s="569" customFormat="1" ht="12.75" customHeight="1">
      <c r="A46" s="624"/>
      <c r="B46" s="1054"/>
      <c r="C46" s="460"/>
      <c r="D46" s="460"/>
      <c r="E46" s="460"/>
      <c r="F46" s="460"/>
      <c r="G46" s="460"/>
      <c r="H46" s="460"/>
      <c r="I46" s="460"/>
      <c r="J46" s="460"/>
    </row>
    <row r="47" spans="1:18" s="958" customFormat="1" ht="20.149999999999999" customHeight="1">
      <c r="A47" s="987"/>
      <c r="B47" s="1372" t="s">
        <v>713</v>
      </c>
      <c r="C47" s="1372"/>
      <c r="D47" s="1372"/>
      <c r="E47" s="1372"/>
      <c r="F47" s="1372"/>
      <c r="G47" s="1372"/>
      <c r="H47" s="1372"/>
      <c r="I47" s="1372"/>
      <c r="J47" s="1372"/>
      <c r="K47" s="954"/>
      <c r="L47" s="954"/>
      <c r="M47" s="954"/>
      <c r="N47" s="954"/>
      <c r="O47" s="954"/>
      <c r="P47" s="954"/>
      <c r="Q47" s="954"/>
      <c r="R47" s="954"/>
    </row>
    <row r="48" spans="1:18" s="569" customFormat="1" ht="12.75" customHeight="1"/>
    <row r="49" s="569" customFormat="1" ht="12.75" customHeight="1"/>
    <row r="50" s="569" customFormat="1" ht="12.75" customHeight="1"/>
    <row r="51" s="569"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2010 nach Bundesländern</oddHeader>
    <oddFooter>&amp;CStatistische Ämter der Länder – Indikatoren und Kennzahlen, UGRdL 2018</oddFooter>
  </headerFooter>
  <rowBreaks count="1" manualBreakCount="1">
    <brk id="25" max="16383" man="1"/>
  </row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ColWidth="11.453125" defaultRowHeight="12.75" customHeight="1"/>
  <cols>
    <col min="1" max="1" width="25" style="569" customWidth="1"/>
    <col min="2" max="10" width="12.1796875" style="569" customWidth="1"/>
    <col min="11" max="16384" width="11.453125" style="1047"/>
  </cols>
  <sheetData>
    <row r="1" spans="1:10" ht="12.75" customHeight="1">
      <c r="A1" s="297" t="s">
        <v>263</v>
      </c>
    </row>
    <row r="3" spans="1:10" ht="12.75" customHeight="1">
      <c r="A3" s="566" t="s">
        <v>853</v>
      </c>
      <c r="B3" s="566" t="s">
        <v>1003</v>
      </c>
      <c r="C3" s="566"/>
      <c r="D3" s="566"/>
      <c r="E3" s="566"/>
      <c r="F3" s="566"/>
      <c r="G3" s="566"/>
      <c r="H3" s="566"/>
      <c r="I3" s="566"/>
      <c r="J3" s="566"/>
    </row>
    <row r="4" spans="1:10" ht="12.75" customHeight="1">
      <c r="A4" s="566"/>
      <c r="B4" s="566"/>
      <c r="C4" s="566"/>
      <c r="D4" s="566"/>
      <c r="E4" s="566"/>
      <c r="F4" s="566"/>
      <c r="G4" s="566"/>
      <c r="H4" s="566"/>
      <c r="I4" s="566"/>
      <c r="J4" s="566"/>
    </row>
    <row r="5" spans="1:10" s="569" customFormat="1" ht="122.15" customHeight="1">
      <c r="A5" s="1048" t="s">
        <v>327</v>
      </c>
      <c r="B5" s="662" t="s">
        <v>65</v>
      </c>
      <c r="C5" s="1049" t="s">
        <v>835</v>
      </c>
      <c r="D5" s="1049" t="s">
        <v>836</v>
      </c>
      <c r="E5" s="1049" t="s">
        <v>837</v>
      </c>
      <c r="F5" s="1049" t="s">
        <v>838</v>
      </c>
      <c r="G5" s="1049" t="s">
        <v>132</v>
      </c>
      <c r="H5" s="1049" t="s">
        <v>842</v>
      </c>
      <c r="I5" s="1049" t="s">
        <v>841</v>
      </c>
      <c r="J5" s="1049" t="s">
        <v>839</v>
      </c>
    </row>
    <row r="6" spans="1:10" ht="12.75" customHeight="1">
      <c r="A6" s="566"/>
      <c r="B6" s="566"/>
      <c r="C6" s="566"/>
      <c r="D6" s="566"/>
      <c r="E6" s="566"/>
      <c r="F6" s="1050"/>
      <c r="G6" s="568"/>
      <c r="H6" s="568"/>
      <c r="I6" s="568"/>
      <c r="J6" s="566"/>
    </row>
    <row r="7" spans="1:10" ht="15">
      <c r="A7" s="566"/>
      <c r="B7" s="1442" t="s">
        <v>455</v>
      </c>
      <c r="C7" s="1442"/>
      <c r="D7" s="1442"/>
      <c r="E7" s="1442"/>
      <c r="F7" s="1442"/>
      <c r="G7" s="1442"/>
      <c r="H7" s="1442"/>
      <c r="I7" s="1442"/>
      <c r="J7" s="1442"/>
    </row>
    <row r="8" spans="1:10" ht="12.75" customHeight="1">
      <c r="A8" s="568"/>
      <c r="C8" s="1051"/>
      <c r="D8" s="1051"/>
      <c r="E8" s="1051"/>
      <c r="F8" s="1051"/>
      <c r="G8" s="1051"/>
      <c r="H8" s="1051"/>
      <c r="I8" s="1051"/>
      <c r="J8" s="1051"/>
    </row>
    <row r="9" spans="1:10" ht="12.75" customHeight="1">
      <c r="A9" s="1052" t="s">
        <v>328</v>
      </c>
      <c r="B9" s="619">
        <v>5248.2375318118893</v>
      </c>
      <c r="C9" s="619">
        <v>28.673273502021988</v>
      </c>
      <c r="D9" s="619">
        <v>441.29571439973864</v>
      </c>
      <c r="E9" s="619">
        <v>2978.9601899999998</v>
      </c>
      <c r="F9" s="619">
        <v>91.170600000000007</v>
      </c>
      <c r="G9" s="619">
        <v>7.7704168423483502</v>
      </c>
      <c r="H9" s="619">
        <v>1178.152855</v>
      </c>
      <c r="I9" s="619">
        <v>112.48927674143563</v>
      </c>
      <c r="J9" s="619">
        <v>409.72520532634434</v>
      </c>
    </row>
    <row r="10" spans="1:10" ht="12.75" customHeight="1">
      <c r="A10" s="1052" t="s">
        <v>329</v>
      </c>
      <c r="B10" s="619">
        <v>4388.4064480748248</v>
      </c>
      <c r="C10" s="619">
        <v>63.343282115668657</v>
      </c>
      <c r="D10" s="619">
        <v>830.96293554046918</v>
      </c>
      <c r="E10" s="619">
        <v>1835.0709999999999</v>
      </c>
      <c r="F10" s="619">
        <v>125.206</v>
      </c>
      <c r="G10" s="619">
        <v>12.57865432342088</v>
      </c>
      <c r="H10" s="619">
        <v>859.41800000000001</v>
      </c>
      <c r="I10" s="619">
        <v>121.81371067172292</v>
      </c>
      <c r="J10" s="619">
        <v>540.0128654235433</v>
      </c>
    </row>
    <row r="11" spans="1:10" ht="12.75" customHeight="1">
      <c r="A11" s="1052" t="s">
        <v>330</v>
      </c>
      <c r="B11" s="619">
        <v>544.39111154298507</v>
      </c>
      <c r="C11" s="619">
        <v>4.3770063999999997E-2</v>
      </c>
      <c r="D11" s="619">
        <v>7.879688595235633</v>
      </c>
      <c r="E11" s="619">
        <v>325.64400000000001</v>
      </c>
      <c r="F11" s="619">
        <v>14.128</v>
      </c>
      <c r="G11" s="619">
        <v>2.3478773939899504</v>
      </c>
      <c r="H11" s="619">
        <v>10.454000000000001</v>
      </c>
      <c r="I11" s="619">
        <v>55.599364920341799</v>
      </c>
      <c r="J11" s="619">
        <v>128.29441056941772</v>
      </c>
    </row>
    <row r="12" spans="1:10" ht="12.75" customHeight="1">
      <c r="A12" s="1052" t="s">
        <v>331</v>
      </c>
      <c r="B12" s="619">
        <v>666.72878701079003</v>
      </c>
      <c r="C12" s="619">
        <v>24.484069206749286</v>
      </c>
      <c r="D12" s="619">
        <v>340.49462485375324</v>
      </c>
      <c r="E12" s="619">
        <v>158.67699999999999</v>
      </c>
      <c r="F12" s="619">
        <v>14.237</v>
      </c>
      <c r="G12" s="619">
        <v>0.87524908226095588</v>
      </c>
      <c r="H12" s="619">
        <v>24.539000000000001</v>
      </c>
      <c r="I12" s="619">
        <v>15.777326087893579</v>
      </c>
      <c r="J12" s="619">
        <v>87.644517780132986</v>
      </c>
    </row>
    <row r="13" spans="1:10" ht="12.75" customHeight="1">
      <c r="A13" s="1052" t="s">
        <v>332</v>
      </c>
      <c r="B13" s="619">
        <v>1142.4639999999999</v>
      </c>
      <c r="C13" s="619">
        <v>0.16200000000000001</v>
      </c>
      <c r="D13" s="619">
        <v>61.015999999999998</v>
      </c>
      <c r="E13" s="619">
        <v>1035.461</v>
      </c>
      <c r="F13" s="619">
        <v>2.1589999999999998</v>
      </c>
      <c r="G13" s="619">
        <v>0.32300000000000001</v>
      </c>
      <c r="H13" s="619">
        <v>12.111000000000001</v>
      </c>
      <c r="I13" s="619">
        <v>5.0209999999999999</v>
      </c>
      <c r="J13" s="619">
        <v>26.210999999999999</v>
      </c>
    </row>
    <row r="14" spans="1:10" ht="12.75" customHeight="1">
      <c r="A14" s="1052" t="s">
        <v>333</v>
      </c>
      <c r="B14" s="619">
        <v>536.64714826827094</v>
      </c>
      <c r="C14" s="619" t="s">
        <v>355</v>
      </c>
      <c r="D14" s="619">
        <v>206.51867810449284</v>
      </c>
      <c r="E14" s="619" t="s">
        <v>355</v>
      </c>
      <c r="F14" s="619">
        <v>7.4880000000000004</v>
      </c>
      <c r="G14" s="619">
        <v>0.20169066355842974</v>
      </c>
      <c r="H14" s="619">
        <v>77.262513000000013</v>
      </c>
      <c r="I14" s="619">
        <v>9.6527524830821818</v>
      </c>
      <c r="J14" s="619">
        <v>79.788881844391383</v>
      </c>
    </row>
    <row r="15" spans="1:10" ht="12.75" customHeight="1">
      <c r="A15" s="1052" t="s">
        <v>334</v>
      </c>
      <c r="B15" s="619">
        <v>1712.2551248281391</v>
      </c>
      <c r="C15" s="619">
        <v>15.839962426371399</v>
      </c>
      <c r="D15" s="619">
        <v>313.44403895582252</v>
      </c>
      <c r="E15" s="619">
        <v>420.32799999999997</v>
      </c>
      <c r="F15" s="619">
        <v>57.148000000000003</v>
      </c>
      <c r="G15" s="619">
        <v>1.875040345035764</v>
      </c>
      <c r="H15" s="619">
        <v>616.18200000000002</v>
      </c>
      <c r="I15" s="619">
        <v>38.53004217959684</v>
      </c>
      <c r="J15" s="619">
        <v>248.90804092131256</v>
      </c>
    </row>
    <row r="16" spans="1:10" ht="12.75" customHeight="1">
      <c r="A16" s="1052" t="s">
        <v>335</v>
      </c>
      <c r="B16" s="619">
        <v>164.50940597536933</v>
      </c>
      <c r="C16" s="619">
        <v>22.786639487230538</v>
      </c>
      <c r="D16" s="619">
        <v>29.571689269341121</v>
      </c>
      <c r="E16" s="619">
        <v>7.9029999999999996</v>
      </c>
      <c r="F16" s="619">
        <v>8.3930000000000007</v>
      </c>
      <c r="G16" s="619">
        <v>1.2916933607666139</v>
      </c>
      <c r="H16" s="619">
        <v>19.504000000000001</v>
      </c>
      <c r="I16" s="619">
        <v>19.63078704298994</v>
      </c>
      <c r="J16" s="619">
        <v>55.428596815041104</v>
      </c>
    </row>
    <row r="17" spans="1:10" ht="12.75" customHeight="1">
      <c r="A17" s="1052" t="s">
        <v>336</v>
      </c>
      <c r="B17" s="619">
        <v>3095.9828593758939</v>
      </c>
      <c r="C17" s="619">
        <v>215.92753026636817</v>
      </c>
      <c r="D17" s="619">
        <v>463.38356577445626</v>
      </c>
      <c r="E17" s="619">
        <v>1855.796</v>
      </c>
      <c r="F17" s="619">
        <v>49.341000000000001</v>
      </c>
      <c r="G17" s="619">
        <v>3.7736115898207476</v>
      </c>
      <c r="H17" s="619">
        <v>124.9</v>
      </c>
      <c r="I17" s="619">
        <v>55.684412055019308</v>
      </c>
      <c r="J17" s="619">
        <v>327.17673969023002</v>
      </c>
    </row>
    <row r="18" spans="1:10" ht="12.75" customHeight="1">
      <c r="A18" s="1052" t="s">
        <v>337</v>
      </c>
      <c r="B18" s="619">
        <v>6400.8780863264128</v>
      </c>
      <c r="C18" s="619">
        <v>70.877122890761655</v>
      </c>
      <c r="D18" s="619">
        <v>1975.8310991253979</v>
      </c>
      <c r="E18" s="619">
        <v>2240.4560000000001</v>
      </c>
      <c r="F18" s="619">
        <v>172.00399999999999</v>
      </c>
      <c r="G18" s="619">
        <v>2.6248655129241381</v>
      </c>
      <c r="H18" s="619">
        <v>1100.8499999999999</v>
      </c>
      <c r="I18" s="619">
        <v>60.942547600019985</v>
      </c>
      <c r="J18" s="619">
        <v>777.29245119730945</v>
      </c>
    </row>
    <row r="19" spans="1:10" ht="12.75" customHeight="1">
      <c r="A19" s="1052" t="s">
        <v>338</v>
      </c>
      <c r="B19" s="619">
        <v>2258.7436794512523</v>
      </c>
      <c r="C19" s="619">
        <v>21.143095238865353</v>
      </c>
      <c r="D19" s="619">
        <v>1414.3206032693051</v>
      </c>
      <c r="E19" s="619">
        <v>209.58500000000001</v>
      </c>
      <c r="F19" s="619">
        <v>31.462</v>
      </c>
      <c r="G19" s="619">
        <v>2.583077874148282</v>
      </c>
      <c r="H19" s="619">
        <v>352.91</v>
      </c>
      <c r="I19" s="619">
        <v>69.64608809812556</v>
      </c>
      <c r="J19" s="619">
        <v>157.09381497080821</v>
      </c>
    </row>
    <row r="20" spans="1:10" ht="12.75" customHeight="1">
      <c r="A20" s="1052" t="s">
        <v>339</v>
      </c>
      <c r="B20" s="619">
        <v>328.65820355878105</v>
      </c>
      <c r="C20" s="619">
        <v>0.93885579588034451</v>
      </c>
      <c r="D20" s="619">
        <v>49.479738357126905</v>
      </c>
      <c r="E20" s="619">
        <v>98.647165999999999</v>
      </c>
      <c r="F20" s="619">
        <v>9.02</v>
      </c>
      <c r="G20" s="619">
        <v>0.41381856182443261</v>
      </c>
      <c r="H20" s="619">
        <v>124.99720299999997</v>
      </c>
      <c r="I20" s="619">
        <v>7.7470584367229263</v>
      </c>
      <c r="J20" s="619">
        <v>37.41436340722651</v>
      </c>
    </row>
    <row r="21" spans="1:10" ht="12.75" customHeight="1">
      <c r="A21" s="1052" t="s">
        <v>340</v>
      </c>
      <c r="B21" s="619">
        <v>775.28220872563975</v>
      </c>
      <c r="C21" s="619">
        <v>11.741557020334744</v>
      </c>
      <c r="D21" s="619">
        <v>279.61592653666912</v>
      </c>
      <c r="E21" s="619">
        <v>63.061999999999998</v>
      </c>
      <c r="F21" s="619">
        <v>36.200000000000003</v>
      </c>
      <c r="G21" s="619">
        <v>3.3949036807952373</v>
      </c>
      <c r="H21" s="619">
        <v>230.25700000000001</v>
      </c>
      <c r="I21" s="619">
        <v>35.159491464453509</v>
      </c>
      <c r="J21" s="619">
        <v>115.85133002338706</v>
      </c>
    </row>
    <row r="22" spans="1:10" ht="12.75" customHeight="1">
      <c r="A22" s="1052" t="s">
        <v>341</v>
      </c>
      <c r="B22" s="619">
        <v>515.3261980759363</v>
      </c>
      <c r="C22" s="619" t="s">
        <v>355</v>
      </c>
      <c r="D22" s="619">
        <v>256.3449430822065</v>
      </c>
      <c r="E22" s="619" t="s">
        <v>355</v>
      </c>
      <c r="F22" s="619">
        <v>19.23</v>
      </c>
      <c r="G22" s="619">
        <v>2.0804768772488291</v>
      </c>
      <c r="H22" s="619">
        <v>58.725999999999999</v>
      </c>
      <c r="I22" s="619">
        <v>38.626797454311713</v>
      </c>
      <c r="J22" s="619">
        <v>69.14661105437176</v>
      </c>
    </row>
    <row r="23" spans="1:10" ht="12.75" customHeight="1">
      <c r="A23" s="1052" t="s">
        <v>342</v>
      </c>
      <c r="B23" s="619">
        <v>2598.6178685861464</v>
      </c>
      <c r="C23" s="619">
        <v>23.559902589287379</v>
      </c>
      <c r="D23" s="619">
        <v>86.882590856415618</v>
      </c>
      <c r="E23" s="619">
        <v>2288.367076</v>
      </c>
      <c r="F23" s="619">
        <v>14.287000000000145</v>
      </c>
      <c r="G23" s="619">
        <v>1.8035406567294472</v>
      </c>
      <c r="H23" s="619">
        <v>33.616310000000006</v>
      </c>
      <c r="I23" s="619">
        <v>29.3734702816046</v>
      </c>
      <c r="J23" s="619">
        <v>120.72797820210914</v>
      </c>
    </row>
    <row r="24" spans="1:10" ht="12.75" customHeight="1">
      <c r="A24" s="1052" t="s">
        <v>343</v>
      </c>
      <c r="B24" s="619">
        <v>275.17193436362271</v>
      </c>
      <c r="C24" s="619">
        <v>8.560482915237877</v>
      </c>
      <c r="D24" s="619">
        <v>58.233313685506729</v>
      </c>
      <c r="E24" s="619">
        <v>1.623</v>
      </c>
      <c r="F24" s="619">
        <v>27.297999999999998</v>
      </c>
      <c r="G24" s="619">
        <v>10.024443214842615</v>
      </c>
      <c r="H24" s="619">
        <v>90.65</v>
      </c>
      <c r="I24" s="619">
        <v>15.358606697625985</v>
      </c>
      <c r="J24" s="619">
        <v>63.424087850409471</v>
      </c>
    </row>
    <row r="25" spans="1:10" s="569" customFormat="1" ht="20.25" customHeight="1">
      <c r="A25" s="1052" t="s">
        <v>410</v>
      </c>
      <c r="B25" s="619">
        <v>30652.300595975958</v>
      </c>
      <c r="C25" s="619">
        <v>525.99576129932098</v>
      </c>
      <c r="D25" s="619">
        <v>6815.275150405937</v>
      </c>
      <c r="E25" s="619">
        <v>13728.572215999999</v>
      </c>
      <c r="F25" s="619">
        <v>678.77160000000015</v>
      </c>
      <c r="G25" s="619">
        <v>53.962359979714677</v>
      </c>
      <c r="H25" s="619">
        <v>4914.5298809999995</v>
      </c>
      <c r="I25" s="619">
        <v>691.05273221494633</v>
      </c>
      <c r="J25" s="619">
        <v>3244.1408950760351</v>
      </c>
    </row>
    <row r="26" spans="1:10" s="569" customFormat="1" ht="12.75" customHeight="1">
      <c r="A26" s="624"/>
      <c r="B26" s="460"/>
      <c r="C26" s="460"/>
      <c r="D26" s="460"/>
      <c r="E26" s="460"/>
      <c r="F26" s="460"/>
      <c r="G26" s="460"/>
      <c r="H26" s="460"/>
      <c r="I26" s="460"/>
      <c r="J26" s="460"/>
    </row>
    <row r="27" spans="1:10" s="569" customFormat="1" ht="12.75" customHeight="1">
      <c r="A27" s="1053"/>
      <c r="B27" s="1443" t="s">
        <v>91</v>
      </c>
      <c r="C27" s="1443"/>
      <c r="D27" s="1443"/>
      <c r="E27" s="1443"/>
      <c r="F27" s="1443"/>
      <c r="G27" s="1443"/>
      <c r="H27" s="1443"/>
      <c r="I27" s="1443"/>
      <c r="J27" s="1443"/>
    </row>
    <row r="28" spans="1:10" s="569" customFormat="1" ht="12.75" customHeight="1">
      <c r="A28" s="1053"/>
      <c r="B28" s="460"/>
      <c r="C28" s="460"/>
      <c r="D28" s="460"/>
      <c r="E28" s="460"/>
      <c r="F28" s="460"/>
      <c r="G28" s="460"/>
      <c r="H28" s="460"/>
      <c r="I28" s="460"/>
      <c r="J28" s="460"/>
    </row>
    <row r="29" spans="1:10" s="569" customFormat="1" ht="12.75" customHeight="1">
      <c r="A29" s="1052" t="s">
        <v>328</v>
      </c>
      <c r="B29" s="470">
        <v>100</v>
      </c>
      <c r="C29" s="471">
        <v>0.54634100168333832</v>
      </c>
      <c r="D29" s="471">
        <v>8.408455442895832</v>
      </c>
      <c r="E29" s="471">
        <v>56.761154043489917</v>
      </c>
      <c r="F29" s="471">
        <v>1.7371660380722991</v>
      </c>
      <c r="G29" s="471">
        <v>0.1480576440233205</v>
      </c>
      <c r="H29" s="471">
        <v>22.448542922432424</v>
      </c>
      <c r="I29" s="471">
        <v>2.1433724380725598</v>
      </c>
      <c r="J29" s="471">
        <v>7.8069104693302966</v>
      </c>
    </row>
    <row r="30" spans="1:10" s="569" customFormat="1" ht="12.75" customHeight="1">
      <c r="A30" s="1052" t="s">
        <v>329</v>
      </c>
      <c r="B30" s="470">
        <v>100</v>
      </c>
      <c r="C30" s="471">
        <v>1.4434233215443633</v>
      </c>
      <c r="D30" s="471">
        <v>18.935414150277925</v>
      </c>
      <c r="E30" s="471">
        <v>41.816340890781383</v>
      </c>
      <c r="F30" s="471">
        <v>2.8531085595986063</v>
      </c>
      <c r="G30" s="471">
        <v>0.28663375811370168</v>
      </c>
      <c r="H30" s="471">
        <v>19.583828666941802</v>
      </c>
      <c r="I30" s="471">
        <v>2.7758073941661001</v>
      </c>
      <c r="J30" s="471">
        <v>12.305443258576121</v>
      </c>
    </row>
    <row r="31" spans="1:10" s="569" customFormat="1" ht="12.75" customHeight="1">
      <c r="A31" s="1052" t="s">
        <v>330</v>
      </c>
      <c r="B31" s="470">
        <v>100</v>
      </c>
      <c r="C31" s="471">
        <v>8.0401871139925696E-3</v>
      </c>
      <c r="D31" s="471">
        <v>1.447431530045004</v>
      </c>
      <c r="E31" s="471">
        <v>59.818022942552616</v>
      </c>
      <c r="F31" s="471">
        <v>2.595192996439005</v>
      </c>
      <c r="G31" s="471">
        <v>0.43128503463902756</v>
      </c>
      <c r="H31" s="471">
        <v>1.9203105595111383</v>
      </c>
      <c r="I31" s="471">
        <v>10.213128712324995</v>
      </c>
      <c r="J31" s="471">
        <v>23.566588037374231</v>
      </c>
    </row>
    <row r="32" spans="1:10" s="569" customFormat="1" ht="12.75" customHeight="1">
      <c r="A32" s="1052" t="s">
        <v>331</v>
      </c>
      <c r="B32" s="470">
        <v>99.999999999999986</v>
      </c>
      <c r="C32" s="471">
        <v>3.6722681971662112</v>
      </c>
      <c r="D32" s="471">
        <v>51.069435051743589</v>
      </c>
      <c r="E32" s="471">
        <v>23.799332365925281</v>
      </c>
      <c r="F32" s="471">
        <v>2.1353510268890781</v>
      </c>
      <c r="G32" s="471">
        <v>0.13127513005476263</v>
      </c>
      <c r="H32" s="471">
        <v>3.6805070484534026</v>
      </c>
      <c r="I32" s="471">
        <v>2.3663784128220411</v>
      </c>
      <c r="J32" s="471">
        <v>13.145452766945638</v>
      </c>
    </row>
    <row r="33" spans="1:18" s="569" customFormat="1" ht="12.75" customHeight="1">
      <c r="A33" s="1052" t="s">
        <v>332</v>
      </c>
      <c r="B33" s="470">
        <v>100</v>
      </c>
      <c r="C33" s="471">
        <v>1.4179877877990028E-2</v>
      </c>
      <c r="D33" s="471">
        <v>5.3407372136014786</v>
      </c>
      <c r="E33" s="471">
        <v>90.634015601366883</v>
      </c>
      <c r="F33" s="471">
        <v>0.1889775082628424</v>
      </c>
      <c r="G33" s="471">
        <v>2.8272225645622099E-2</v>
      </c>
      <c r="H33" s="471">
        <v>1.0600771665452917</v>
      </c>
      <c r="I33" s="471">
        <v>0.43948868410733294</v>
      </c>
      <c r="J33" s="471">
        <v>2.294251722592572</v>
      </c>
    </row>
    <row r="34" spans="1:18" s="569" customFormat="1" ht="12.75" customHeight="1">
      <c r="A34" s="1052" t="s">
        <v>333</v>
      </c>
      <c r="B34" s="470">
        <v>100</v>
      </c>
      <c r="C34" s="464" t="s">
        <v>355</v>
      </c>
      <c r="D34" s="471">
        <v>38.48314088147427</v>
      </c>
      <c r="E34" s="464" t="s">
        <v>355</v>
      </c>
      <c r="F34" s="471">
        <v>1.3953302508293093</v>
      </c>
      <c r="G34" s="471">
        <v>3.7583478121382692E-2</v>
      </c>
      <c r="H34" s="471">
        <v>14.397265176815276</v>
      </c>
      <c r="I34" s="471">
        <v>1.798714949707839</v>
      </c>
      <c r="J34" s="471">
        <v>14.86803425712136</v>
      </c>
    </row>
    <row r="35" spans="1:18" s="569" customFormat="1" ht="12.75" customHeight="1">
      <c r="A35" s="1052" t="s">
        <v>334</v>
      </c>
      <c r="B35" s="470">
        <v>100</v>
      </c>
      <c r="C35" s="471">
        <v>0.92509359129301905</v>
      </c>
      <c r="D35" s="471">
        <v>18.305919159522634</v>
      </c>
      <c r="E35" s="471">
        <v>24.548210947372038</v>
      </c>
      <c r="F35" s="471">
        <v>3.3375867399279069</v>
      </c>
      <c r="G35" s="471">
        <v>0.10950706573145541</v>
      </c>
      <c r="H35" s="471">
        <v>35.986576478306461</v>
      </c>
      <c r="I35" s="471">
        <v>2.2502512400693875</v>
      </c>
      <c r="J35" s="471">
        <v>14.5368547777771</v>
      </c>
    </row>
    <row r="36" spans="1:18" s="569" customFormat="1" ht="12.75" customHeight="1">
      <c r="A36" s="1052" t="s">
        <v>335</v>
      </c>
      <c r="B36" s="470">
        <v>100</v>
      </c>
      <c r="C36" s="471">
        <v>13.851268474364437</v>
      </c>
      <c r="D36" s="471">
        <v>17.975682967190735</v>
      </c>
      <c r="E36" s="471">
        <v>4.8039806314681188</v>
      </c>
      <c r="F36" s="471">
        <v>5.1018359407708376</v>
      </c>
      <c r="G36" s="471">
        <v>0.78517903162327907</v>
      </c>
      <c r="H36" s="471">
        <v>11.855857046204505</v>
      </c>
      <c r="I36" s="471">
        <v>11.932926829684803</v>
      </c>
      <c r="J36" s="471">
        <v>33.693269078693277</v>
      </c>
    </row>
    <row r="37" spans="1:18" s="569" customFormat="1" ht="12.75" customHeight="1">
      <c r="A37" s="1052" t="s">
        <v>336</v>
      </c>
      <c r="B37" s="470">
        <v>99.999999999999986</v>
      </c>
      <c r="C37" s="471">
        <v>6.9744420455188205</v>
      </c>
      <c r="D37" s="471">
        <v>14.967252301515256</v>
      </c>
      <c r="E37" s="471">
        <v>59.942063128027208</v>
      </c>
      <c r="F37" s="471">
        <v>1.5937103737695255</v>
      </c>
      <c r="G37" s="471">
        <v>0.12188735407215574</v>
      </c>
      <c r="H37" s="471">
        <v>4.0342600612839981</v>
      </c>
      <c r="I37" s="471">
        <v>1.7986020783798686</v>
      </c>
      <c r="J37" s="471">
        <v>10.567782657433193</v>
      </c>
    </row>
    <row r="38" spans="1:18" s="569" customFormat="1" ht="12.75" customHeight="1">
      <c r="A38" s="1052" t="s">
        <v>337</v>
      </c>
      <c r="B38" s="470">
        <v>100.00000000000001</v>
      </c>
      <c r="C38" s="471">
        <v>1.1073031220852294</v>
      </c>
      <c r="D38" s="471">
        <v>30.868125786463239</v>
      </c>
      <c r="E38" s="471">
        <v>35.002322646733006</v>
      </c>
      <c r="F38" s="471">
        <v>2.6871938143523741</v>
      </c>
      <c r="G38" s="471">
        <v>4.1007897315391596E-2</v>
      </c>
      <c r="H38" s="471">
        <v>17.198421609554494</v>
      </c>
      <c r="I38" s="471">
        <v>0.95209667764498995</v>
      </c>
      <c r="J38" s="471">
        <v>12.143528445851286</v>
      </c>
    </row>
    <row r="39" spans="1:18" s="569" customFormat="1" ht="12.75" customHeight="1">
      <c r="A39" s="1052" t="s">
        <v>338</v>
      </c>
      <c r="B39" s="470">
        <v>100</v>
      </c>
      <c r="C39" s="471">
        <v>0.93605553526117391</v>
      </c>
      <c r="D39" s="471">
        <v>62.615365175605298</v>
      </c>
      <c r="E39" s="471">
        <v>9.2788306130829934</v>
      </c>
      <c r="F39" s="471">
        <v>1.3928981976230033</v>
      </c>
      <c r="G39" s="471">
        <v>0.11435905267373343</v>
      </c>
      <c r="H39" s="471">
        <v>15.624172109946414</v>
      </c>
      <c r="I39" s="471">
        <v>3.0833993574271181</v>
      </c>
      <c r="J39" s="471">
        <v>6.9549199583802785</v>
      </c>
    </row>
    <row r="40" spans="1:18" s="569" customFormat="1" ht="12.75" customHeight="1">
      <c r="A40" s="1052" t="s">
        <v>339</v>
      </c>
      <c r="B40" s="470">
        <v>99.999999999999986</v>
      </c>
      <c r="C40" s="471">
        <v>0.28566327744575182</v>
      </c>
      <c r="D40" s="471">
        <v>15.05507479239823</v>
      </c>
      <c r="E40" s="471">
        <v>30.015123594003576</v>
      </c>
      <c r="F40" s="471">
        <v>2.7444925768867225</v>
      </c>
      <c r="G40" s="471">
        <v>0.12591152673005482</v>
      </c>
      <c r="H40" s="471">
        <v>38.032582679057946</v>
      </c>
      <c r="I40" s="471">
        <v>2.3571778683252469</v>
      </c>
      <c r="J40" s="471">
        <v>11.383973685152482</v>
      </c>
    </row>
    <row r="41" spans="1:18" s="569" customFormat="1" ht="12.75" customHeight="1">
      <c r="A41" s="1052" t="s">
        <v>340</v>
      </c>
      <c r="B41" s="470">
        <v>100</v>
      </c>
      <c r="C41" s="471">
        <v>1.5144881293786916</v>
      </c>
      <c r="D41" s="471">
        <v>36.066341183848941</v>
      </c>
      <c r="E41" s="471">
        <v>8.1340703153316714</v>
      </c>
      <c r="F41" s="471">
        <v>4.6692674735182296</v>
      </c>
      <c r="G41" s="471">
        <v>0.43789263349349478</v>
      </c>
      <c r="H41" s="471">
        <v>29.69976576380903</v>
      </c>
      <c r="I41" s="471">
        <v>4.5350571790169765</v>
      </c>
      <c r="J41" s="471">
        <v>14.943117321602958</v>
      </c>
    </row>
    <row r="42" spans="1:18" s="569" customFormat="1" ht="12.75" customHeight="1">
      <c r="A42" s="1052" t="s">
        <v>341</v>
      </c>
      <c r="B42" s="470">
        <v>100</v>
      </c>
      <c r="C42" s="464" t="s">
        <v>355</v>
      </c>
      <c r="D42" s="471">
        <v>49.744209403542214</v>
      </c>
      <c r="E42" s="464" t="s">
        <v>355</v>
      </c>
      <c r="F42" s="471">
        <v>3.731616997505403</v>
      </c>
      <c r="G42" s="471">
        <v>0.40372037847419096</v>
      </c>
      <c r="H42" s="471">
        <v>11.395888704914316</v>
      </c>
      <c r="I42" s="471">
        <v>7.4956013489187736</v>
      </c>
      <c r="J42" s="471">
        <v>13.418027515880846</v>
      </c>
    </row>
    <row r="43" spans="1:18" s="569" customFormat="1" ht="12.75" customHeight="1">
      <c r="A43" s="1052" t="s">
        <v>342</v>
      </c>
      <c r="B43" s="470">
        <v>100</v>
      </c>
      <c r="C43" s="471">
        <v>0.90663205522040957</v>
      </c>
      <c r="D43" s="471">
        <v>3.3434154327464323</v>
      </c>
      <c r="E43" s="471">
        <v>88.060930530161116</v>
      </c>
      <c r="F43" s="471">
        <v>0.54979226352250865</v>
      </c>
      <c r="G43" s="471">
        <v>6.9403842655431133E-2</v>
      </c>
      <c r="H43" s="471">
        <v>1.293622675591388</v>
      </c>
      <c r="I43" s="471">
        <v>1.1303497384779428</v>
      </c>
      <c r="J43" s="471">
        <v>4.645853461624764</v>
      </c>
    </row>
    <row r="44" spans="1:18" s="569" customFormat="1" ht="12.75" customHeight="1">
      <c r="A44" s="1052" t="s">
        <v>343</v>
      </c>
      <c r="B44" s="470">
        <v>100</v>
      </c>
      <c r="C44" s="471">
        <v>3.1109578580516604</v>
      </c>
      <c r="D44" s="471">
        <v>21.162519288233444</v>
      </c>
      <c r="E44" s="471">
        <v>0.58981305769915693</v>
      </c>
      <c r="F44" s="471">
        <v>9.9203430986269758</v>
      </c>
      <c r="G44" s="471">
        <v>3.6429744327035665</v>
      </c>
      <c r="H44" s="471">
        <v>32.943039852389752</v>
      </c>
      <c r="I44" s="471">
        <v>5.5814582737680416</v>
      </c>
      <c r="J44" s="471">
        <v>23.048894138527388</v>
      </c>
    </row>
    <row r="45" spans="1:18" s="569" customFormat="1" ht="20.25" customHeight="1">
      <c r="A45" s="1052" t="s">
        <v>410</v>
      </c>
      <c r="B45" s="470">
        <v>100</v>
      </c>
      <c r="C45" s="471">
        <v>1.7160074482904353</v>
      </c>
      <c r="D45" s="471">
        <v>22.234139095258147</v>
      </c>
      <c r="E45" s="471">
        <v>44.788064677280012</v>
      </c>
      <c r="F45" s="471">
        <v>2.2144230181832079</v>
      </c>
      <c r="G45" s="471">
        <v>0.17604668795006814</v>
      </c>
      <c r="H45" s="471">
        <v>16.033151787781893</v>
      </c>
      <c r="I45" s="471">
        <v>2.2544889576923564</v>
      </c>
      <c r="J45" s="471">
        <v>10.58367832756386</v>
      </c>
    </row>
    <row r="46" spans="1:18" s="569" customFormat="1" ht="12.75" customHeight="1">
      <c r="A46" s="624"/>
      <c r="B46" s="1054"/>
      <c r="C46" s="460"/>
      <c r="D46" s="460"/>
      <c r="E46" s="460"/>
      <c r="F46" s="460"/>
      <c r="G46" s="460"/>
      <c r="H46" s="460"/>
      <c r="I46" s="460"/>
      <c r="J46" s="460"/>
    </row>
    <row r="47" spans="1:18" s="958" customFormat="1" ht="20.149999999999999" customHeight="1">
      <c r="A47" s="987"/>
      <c r="B47" s="1372" t="s">
        <v>713</v>
      </c>
      <c r="C47" s="1372"/>
      <c r="D47" s="1372"/>
      <c r="E47" s="1372"/>
      <c r="F47" s="1372"/>
      <c r="G47" s="1372"/>
      <c r="H47" s="1372"/>
      <c r="I47" s="1372"/>
      <c r="J47" s="1372"/>
      <c r="K47" s="954"/>
      <c r="L47" s="954"/>
      <c r="M47" s="954"/>
      <c r="N47" s="954"/>
      <c r="O47" s="954"/>
      <c r="P47" s="954"/>
      <c r="Q47" s="954"/>
      <c r="R47" s="954"/>
    </row>
    <row r="48" spans="1:18" s="569" customFormat="1" ht="12.75" customHeight="1"/>
    <row r="49" s="569" customFormat="1" ht="12.75" customHeight="1"/>
    <row r="50" s="569" customFormat="1" ht="12.75" customHeight="1"/>
    <row r="51" s="569"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2013 nach Bundesländern</oddHeader>
    <oddFooter>&amp;CStatistische Ämter der Länder – Indikatoren und Kennzahlen, UGRdL 2018</oddFooter>
  </headerFooter>
  <rowBreaks count="1" manualBreakCount="1">
    <brk id="25" max="16383" man="1"/>
  </row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1"/>
  <sheetViews>
    <sheetView showGridLines="0" showRowColHeaders="0" zoomScaleNormal="100" workbookViewId="0">
      <selection activeCell="A3" sqref="A3:B3"/>
    </sheetView>
  </sheetViews>
  <sheetFormatPr baseColWidth="10" defaultColWidth="11.453125" defaultRowHeight="12.75" customHeight="1"/>
  <cols>
    <col min="1" max="1" width="27" style="353" customWidth="1"/>
    <col min="2" max="7" width="15.7265625" style="353" customWidth="1"/>
    <col min="8" max="16384" width="11.453125" style="354"/>
  </cols>
  <sheetData>
    <row r="1" spans="1:8" ht="12.75" customHeight="1">
      <c r="A1" s="297" t="s">
        <v>263</v>
      </c>
    </row>
    <row r="3" spans="1:8" s="353" customFormat="1" ht="12.75" customHeight="1">
      <c r="A3" s="355" t="s">
        <v>855</v>
      </c>
      <c r="B3" s="355" t="s">
        <v>1005</v>
      </c>
      <c r="C3" s="355"/>
      <c r="D3" s="355"/>
      <c r="E3" s="355"/>
      <c r="F3" s="355"/>
      <c r="G3" s="355"/>
    </row>
    <row r="4" spans="1:8" ht="12.75" customHeight="1">
      <c r="A4" s="355"/>
      <c r="B4" s="355"/>
      <c r="C4" s="355"/>
      <c r="D4" s="355"/>
      <c r="E4" s="355"/>
      <c r="F4" s="355"/>
      <c r="G4" s="355"/>
    </row>
    <row r="5" spans="1:8" ht="15" customHeight="1">
      <c r="A5" s="1445" t="s">
        <v>327</v>
      </c>
      <c r="B5" s="1448" t="s">
        <v>664</v>
      </c>
      <c r="C5" s="1451" t="s">
        <v>559</v>
      </c>
      <c r="D5" s="1452"/>
      <c r="E5" s="1452"/>
      <c r="F5" s="1452"/>
      <c r="G5" s="1452"/>
    </row>
    <row r="6" spans="1:8" s="353" customFormat="1" ht="15" customHeight="1">
      <c r="A6" s="1446"/>
      <c r="B6" s="1449"/>
      <c r="C6" s="1453" t="s">
        <v>846</v>
      </c>
      <c r="D6" s="1453" t="s">
        <v>847</v>
      </c>
      <c r="E6" s="1451" t="s">
        <v>164</v>
      </c>
      <c r="F6" s="1452"/>
      <c r="G6" s="1453" t="s">
        <v>851</v>
      </c>
    </row>
    <row r="7" spans="1:8" s="353" customFormat="1" ht="46.5" customHeight="1">
      <c r="A7" s="1447"/>
      <c r="B7" s="1450"/>
      <c r="C7" s="1454"/>
      <c r="D7" s="1454"/>
      <c r="E7" s="356" t="s">
        <v>848</v>
      </c>
      <c r="F7" s="356" t="s">
        <v>837</v>
      </c>
      <c r="G7" s="1454"/>
    </row>
    <row r="8" spans="1:8" ht="12.75" customHeight="1">
      <c r="A8" s="355"/>
      <c r="B8" s="355"/>
      <c r="C8" s="355"/>
      <c r="D8" s="355"/>
      <c r="E8" s="355"/>
      <c r="F8" s="357"/>
      <c r="G8" s="358"/>
    </row>
    <row r="9" spans="1:8" ht="15">
      <c r="A9" s="355"/>
      <c r="B9" s="1444" t="s">
        <v>849</v>
      </c>
      <c r="C9" s="1444"/>
      <c r="D9" s="1444"/>
      <c r="E9" s="1444"/>
      <c r="F9" s="1444"/>
      <c r="G9" s="1444"/>
    </row>
    <row r="10" spans="1:8" ht="12.75" customHeight="1">
      <c r="A10" s="358"/>
      <c r="B10" s="1086"/>
      <c r="C10" s="359"/>
      <c r="D10" s="359"/>
      <c r="E10" s="359"/>
      <c r="F10" s="359"/>
      <c r="G10" s="359"/>
    </row>
    <row r="11" spans="1:8" ht="12.75" customHeight="1">
      <c r="A11" s="360" t="s">
        <v>328</v>
      </c>
      <c r="B11" s="1087">
        <v>12.676439061040107</v>
      </c>
      <c r="C11" s="1087">
        <v>12.872730526447585</v>
      </c>
      <c r="D11" s="1087">
        <v>31.637221038542425</v>
      </c>
      <c r="E11" s="1087">
        <v>3.5420594419029321</v>
      </c>
      <c r="F11" s="1087">
        <v>548.90844991267829</v>
      </c>
      <c r="G11" s="1087">
        <v>0.48698665470678937</v>
      </c>
      <c r="H11" s="1086"/>
    </row>
    <row r="12" spans="1:8" ht="12.75" customHeight="1">
      <c r="A12" s="360" t="s">
        <v>329</v>
      </c>
      <c r="B12" s="1087">
        <v>8.4025635674923489</v>
      </c>
      <c r="C12" s="1087">
        <v>13.66609848696225</v>
      </c>
      <c r="D12" s="1087">
        <v>23.602144937949987</v>
      </c>
      <c r="E12" s="1087">
        <v>6.7055075341833072</v>
      </c>
      <c r="F12" s="1087">
        <v>263.69777926202823</v>
      </c>
      <c r="G12" s="1087">
        <v>0.40855221501896138</v>
      </c>
    </row>
    <row r="13" spans="1:8" ht="12.75" customHeight="1">
      <c r="A13" s="360" t="s">
        <v>330</v>
      </c>
      <c r="B13" s="1087">
        <v>4.1073930499670386</v>
      </c>
      <c r="C13" s="1087">
        <v>8.0935769230769221</v>
      </c>
      <c r="D13" s="1087">
        <v>22.474110821754078</v>
      </c>
      <c r="E13" s="1087">
        <v>0.8239514798079608</v>
      </c>
      <c r="F13" s="1087">
        <v>310.59830739164153</v>
      </c>
      <c r="G13" s="1087">
        <v>0.65211310599803018</v>
      </c>
    </row>
    <row r="14" spans="1:8" ht="12.75" customHeight="1">
      <c r="A14" s="360" t="s">
        <v>331</v>
      </c>
      <c r="B14" s="1087">
        <v>10.589981485237008</v>
      </c>
      <c r="C14" s="1087">
        <v>20.771461299857886</v>
      </c>
      <c r="D14" s="1087">
        <v>36.864476457100253</v>
      </c>
      <c r="E14" s="1087">
        <v>44.540401837128059</v>
      </c>
      <c r="F14" s="1087">
        <v>64.165533059542284</v>
      </c>
      <c r="G14" s="1087">
        <v>0.40572007158581941</v>
      </c>
    </row>
    <row r="15" spans="1:8" ht="12.5">
      <c r="A15" s="360" t="s">
        <v>332</v>
      </c>
      <c r="B15" s="1087">
        <v>42.54014416392139</v>
      </c>
      <c r="C15" s="1087">
        <v>5.1495597444292578</v>
      </c>
      <c r="D15" s="1087">
        <v>158.42303300110325</v>
      </c>
      <c r="E15" s="1087">
        <v>11.666675270973522</v>
      </c>
      <c r="F15" s="1087">
        <v>1839.3742161714706</v>
      </c>
      <c r="G15" s="1087">
        <v>0.26157552444954918</v>
      </c>
    </row>
    <row r="16" spans="1:8" ht="12.75" customHeight="1">
      <c r="A16" s="360" t="s">
        <v>333</v>
      </c>
      <c r="B16" s="1087">
        <v>4.9672249695764146</v>
      </c>
      <c r="C16" s="1087" t="s">
        <v>355</v>
      </c>
      <c r="D16" s="1087" t="s">
        <v>355</v>
      </c>
      <c r="E16" s="1087">
        <v>18.121922401881985</v>
      </c>
      <c r="F16" s="1087" t="s">
        <v>355</v>
      </c>
      <c r="G16" s="1087">
        <v>0.12567094824295755</v>
      </c>
    </row>
    <row r="17" spans="1:18" ht="12.75" customHeight="1">
      <c r="A17" s="360" t="s">
        <v>334</v>
      </c>
      <c r="B17" s="1087">
        <v>6.6708778074723467</v>
      </c>
      <c r="C17" s="1087">
        <v>16.335786209399078</v>
      </c>
      <c r="D17" s="1087">
        <v>26.505138813015833</v>
      </c>
      <c r="E17" s="1087">
        <v>7.6733575019719895</v>
      </c>
      <c r="F17" s="1087">
        <v>143.32912660987304</v>
      </c>
      <c r="G17" s="1087">
        <v>0.23318299983649876</v>
      </c>
    </row>
    <row r="18" spans="1:18" ht="12.75" customHeight="1">
      <c r="A18" s="360" t="s">
        <v>335</v>
      </c>
      <c r="B18" s="1087">
        <v>3.1861874354713686</v>
      </c>
      <c r="C18" s="1087">
        <v>16.861618500663788</v>
      </c>
      <c r="D18" s="1087">
        <v>9.0821366638407657</v>
      </c>
      <c r="E18" s="1087">
        <v>7.7287480115595599</v>
      </c>
      <c r="F18" s="1087">
        <v>8.8689233062017365</v>
      </c>
      <c r="G18" s="1087">
        <v>0.76850626469919492</v>
      </c>
    </row>
    <row r="19" spans="1:18" ht="12.75" customHeight="1">
      <c r="A19" s="360" t="s">
        <v>336</v>
      </c>
      <c r="B19" s="1087">
        <v>12.532494236021186</v>
      </c>
      <c r="C19" s="1087">
        <v>43.513923035995511</v>
      </c>
      <c r="D19" s="1087">
        <v>36.212854780824742</v>
      </c>
      <c r="E19" s="1087">
        <v>9.1766999360134438</v>
      </c>
      <c r="F19" s="1087">
        <v>365.1234178049499</v>
      </c>
      <c r="G19" s="1087">
        <v>0.37878199074216234</v>
      </c>
    </row>
    <row r="20" spans="1:18" ht="12.75" customHeight="1">
      <c r="A20" s="360" t="s">
        <v>337</v>
      </c>
      <c r="B20" s="1087">
        <v>10.266957862616753</v>
      </c>
      <c r="C20" s="1087">
        <v>21.538170691693143</v>
      </c>
      <c r="D20" s="1087">
        <v>35.721941906168936</v>
      </c>
      <c r="E20" s="1087">
        <v>17.739333893966332</v>
      </c>
      <c r="F20" s="1087">
        <v>154.51762759713509</v>
      </c>
      <c r="G20" s="1087">
        <v>0.15597935849221448</v>
      </c>
    </row>
    <row r="21" spans="1:18" ht="12.75" customHeight="1">
      <c r="A21" s="360" t="s">
        <v>338</v>
      </c>
      <c r="B21" s="1087">
        <v>18.64931614316237</v>
      </c>
      <c r="C21" s="1087">
        <v>12.170060760157895</v>
      </c>
      <c r="D21" s="1087">
        <v>52.920969652588667</v>
      </c>
      <c r="E21" s="1087">
        <v>48.665143247108844</v>
      </c>
      <c r="F21" s="1087">
        <v>119.6738198209104</v>
      </c>
      <c r="G21" s="1087">
        <v>0.95459996640449385</v>
      </c>
    </row>
    <row r="22" spans="1:18" ht="12.75" customHeight="1">
      <c r="A22" s="360" t="s">
        <v>339</v>
      </c>
      <c r="B22" s="1087">
        <v>10.124359315308192</v>
      </c>
      <c r="C22" s="1087">
        <v>13.059616022817423</v>
      </c>
      <c r="D22" s="1087">
        <v>28.422982258133928</v>
      </c>
      <c r="E22" s="1087">
        <v>6.5960997164284549</v>
      </c>
      <c r="F22" s="1087">
        <v>130.96309562372883</v>
      </c>
      <c r="G22" s="1087">
        <v>0.41309766397208331</v>
      </c>
    </row>
    <row r="23" spans="1:18" ht="12.75" customHeight="1">
      <c r="A23" s="360" t="s">
        <v>340</v>
      </c>
      <c r="B23" s="1087">
        <v>7.0327762975763486</v>
      </c>
      <c r="C23" s="1087">
        <v>12.517771514156045</v>
      </c>
      <c r="D23" s="1087">
        <v>21.806660217103456</v>
      </c>
      <c r="E23" s="1087">
        <v>15.935019287151905</v>
      </c>
      <c r="F23" s="1087">
        <v>22.958527060240375</v>
      </c>
      <c r="G23" s="1087">
        <v>0.54310217536194183</v>
      </c>
    </row>
    <row r="24" spans="1:18" ht="12.75" customHeight="1">
      <c r="A24" s="360" t="s">
        <v>341</v>
      </c>
      <c r="B24" s="1087">
        <v>8.988090819437021</v>
      </c>
      <c r="C24" s="1087" t="s">
        <v>355</v>
      </c>
      <c r="D24" s="1087" t="s">
        <v>355</v>
      </c>
      <c r="E24" s="1087">
        <v>24.623497810420833</v>
      </c>
      <c r="F24" s="1087" t="s">
        <v>355</v>
      </c>
      <c r="G24" s="1087">
        <v>1.1995516123028274</v>
      </c>
    </row>
    <row r="25" spans="1:18" ht="12.75" customHeight="1">
      <c r="A25" s="360" t="s">
        <v>342</v>
      </c>
      <c r="B25" s="1087">
        <v>33.802758149125857</v>
      </c>
      <c r="C25" s="1087">
        <v>16.843721354858054</v>
      </c>
      <c r="D25" s="1087">
        <v>136.97821970611037</v>
      </c>
      <c r="E25" s="1087">
        <v>7.7170381896211611</v>
      </c>
      <c r="F25" s="1087">
        <v>1103.6029537863233</v>
      </c>
      <c r="G25" s="1087">
        <v>0.54192186962624611</v>
      </c>
    </row>
    <row r="26" spans="1:18" ht="12.75" customHeight="1">
      <c r="A26" s="360" t="s">
        <v>343</v>
      </c>
      <c r="B26" s="1087">
        <v>4.3819286578588885</v>
      </c>
      <c r="C26" s="1087">
        <v>10.852153974298425</v>
      </c>
      <c r="D26" s="1087">
        <v>11.808129847183528</v>
      </c>
      <c r="E26" s="1087">
        <v>5.2960160533462739</v>
      </c>
      <c r="F26" s="1087">
        <v>1.8572365281692316</v>
      </c>
      <c r="G26" s="1087">
        <v>0.4856104982080891</v>
      </c>
    </row>
    <row r="27" spans="1:18" ht="20.25" customHeight="1">
      <c r="A27" s="360" t="s">
        <v>410</v>
      </c>
      <c r="B27" s="1087">
        <v>10.779342428114509</v>
      </c>
      <c r="C27" s="1087">
        <v>21.175352709312442</v>
      </c>
      <c r="D27" s="1087">
        <v>34.212820063596894</v>
      </c>
      <c r="E27" s="1087">
        <v>11.838837027409644</v>
      </c>
      <c r="F27" s="1087">
        <v>272.57077483272775</v>
      </c>
      <c r="G27" s="1087">
        <v>0.39437323820491482</v>
      </c>
    </row>
    <row r="28" spans="1:18" ht="12.75" customHeight="1">
      <c r="A28" s="361"/>
      <c r="B28" s="363"/>
      <c r="C28" s="362"/>
      <c r="D28" s="362"/>
      <c r="E28" s="362"/>
      <c r="F28" s="362"/>
      <c r="G28" s="362"/>
    </row>
    <row r="29" spans="1:18" s="609" customFormat="1" ht="30" customHeight="1">
      <c r="A29" s="602"/>
      <c r="B29" s="1364" t="s">
        <v>1530</v>
      </c>
      <c r="C29" s="1364"/>
      <c r="D29" s="1364"/>
      <c r="E29" s="1364"/>
      <c r="F29" s="1364"/>
      <c r="G29" s="1364"/>
      <c r="H29" s="592"/>
      <c r="I29" s="592"/>
      <c r="J29" s="592"/>
      <c r="K29" s="592"/>
      <c r="L29" s="592"/>
      <c r="M29" s="592"/>
      <c r="N29" s="592"/>
      <c r="O29" s="592"/>
      <c r="P29" s="592"/>
      <c r="Q29" s="592"/>
      <c r="R29" s="592"/>
    </row>
    <row r="30" spans="1:18" s="609" customFormat="1" ht="15" customHeight="1">
      <c r="A30" s="602"/>
      <c r="B30" s="1368" t="s">
        <v>137</v>
      </c>
      <c r="C30" s="1368"/>
      <c r="D30" s="1368"/>
      <c r="E30" s="1368"/>
      <c r="F30" s="1368"/>
      <c r="G30" s="1368"/>
      <c r="H30" s="592"/>
      <c r="I30" s="592"/>
      <c r="J30" s="592"/>
      <c r="K30" s="592"/>
      <c r="L30" s="592"/>
      <c r="M30" s="592"/>
      <c r="N30" s="592"/>
      <c r="O30" s="592"/>
      <c r="P30" s="592"/>
      <c r="Q30" s="592"/>
      <c r="R30" s="592"/>
    </row>
    <row r="31" spans="1:18" s="609" customFormat="1" ht="15" customHeight="1">
      <c r="A31" s="602"/>
      <c r="B31" s="1368" t="s">
        <v>850</v>
      </c>
      <c r="C31" s="1368"/>
      <c r="D31" s="1368"/>
      <c r="E31" s="1368"/>
      <c r="F31" s="1368"/>
      <c r="G31" s="1368"/>
      <c r="H31" s="592"/>
      <c r="I31" s="592"/>
      <c r="J31" s="592"/>
      <c r="K31" s="592"/>
      <c r="L31" s="592"/>
      <c r="M31" s="592"/>
      <c r="N31" s="592"/>
      <c r="O31" s="592"/>
      <c r="P31" s="592"/>
      <c r="Q31" s="592"/>
      <c r="R31" s="592"/>
    </row>
  </sheetData>
  <sheetProtection selectLockedCells="1"/>
  <customSheetViews>
    <customSheetView guid="{163DCD2F-7E1E-45D5-87F9-D8442EBAE317}" showGridLines="0" showRowCol="0"/>
  </customSheetViews>
  <mergeCells count="11">
    <mergeCell ref="B29:G29"/>
    <mergeCell ref="B30:G30"/>
    <mergeCell ref="B31:G31"/>
    <mergeCell ref="B9:G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&amp;"Arial,Fett"Spezifischer Wassereinsatz*) 2013 nach Wirtschaftszweigen**) und Bundesländern</oddHeader>
    <oddFooter>&amp;CStatistische Ämter der Länder – Indikatoren und Kennzahlen, UGRdL 2018</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45"/>
  <sheetViews>
    <sheetView showGridLines="0" showRowColHeaders="0" zoomScaleNormal="100" workbookViewId="0">
      <selection activeCell="A3" sqref="A3:B3"/>
    </sheetView>
  </sheetViews>
  <sheetFormatPr baseColWidth="10" defaultColWidth="11.453125" defaultRowHeight="12.5"/>
  <cols>
    <col min="1" max="1" width="25.453125" style="68" customWidth="1"/>
    <col min="2" max="4" width="14.54296875" style="33" customWidth="1"/>
    <col min="5" max="16384" width="11.453125" style="33"/>
  </cols>
  <sheetData>
    <row r="1" spans="1:3" ht="13">
      <c r="A1" s="336" t="s">
        <v>263</v>
      </c>
    </row>
    <row r="3" spans="1:3" ht="13">
      <c r="A3" s="59" t="s">
        <v>857</v>
      </c>
      <c r="B3" s="60" t="s">
        <v>1007</v>
      </c>
    </row>
    <row r="4" spans="1:3" ht="13">
      <c r="A4" s="326"/>
      <c r="B4" s="326"/>
    </row>
    <row r="5" spans="1:3">
      <c r="A5" s="332" t="s">
        <v>327</v>
      </c>
      <c r="B5" s="333">
        <v>2013</v>
      </c>
    </row>
    <row r="6" spans="1:3" ht="13">
      <c r="A6" s="326"/>
      <c r="B6" s="326"/>
    </row>
    <row r="7" spans="1:3" ht="15">
      <c r="A7" s="53"/>
      <c r="B7" s="337" t="s">
        <v>317</v>
      </c>
    </row>
    <row r="8" spans="1:3" ht="13">
      <c r="A8" s="327"/>
      <c r="B8" s="325"/>
      <c r="C8" s="1084"/>
    </row>
    <row r="9" spans="1:3">
      <c r="A9" s="3" t="s">
        <v>328</v>
      </c>
      <c r="B9" s="1035">
        <v>80.839296893166363</v>
      </c>
      <c r="C9" s="1037"/>
    </row>
    <row r="10" spans="1:3">
      <c r="A10" s="3" t="s">
        <v>329</v>
      </c>
      <c r="B10" s="1035">
        <v>116.00648322429952</v>
      </c>
      <c r="C10" s="1037"/>
    </row>
    <row r="11" spans="1:3">
      <c r="A11" s="3" t="s">
        <v>330</v>
      </c>
      <c r="B11" s="1035">
        <v>206.84185067027659</v>
      </c>
      <c r="C11" s="1037"/>
    </row>
    <row r="12" spans="1:3">
      <c r="A12" s="3" t="s">
        <v>331</v>
      </c>
      <c r="B12" s="1035">
        <v>91.163038381026652</v>
      </c>
      <c r="C12" s="1037"/>
    </row>
    <row r="13" spans="1:3">
      <c r="A13" s="3" t="s">
        <v>332</v>
      </c>
      <c r="B13" s="1035">
        <v>25.529516028513811</v>
      </c>
      <c r="C13" s="1037"/>
    </row>
    <row r="14" spans="1:3">
      <c r="A14" s="3" t="s">
        <v>333</v>
      </c>
      <c r="B14" s="1035">
        <v>190.50231670828475</v>
      </c>
      <c r="C14" s="1037"/>
    </row>
    <row r="15" spans="1:3">
      <c r="A15" s="3" t="s">
        <v>334</v>
      </c>
      <c r="B15" s="1035">
        <v>142.40240281043015</v>
      </c>
      <c r="C15" s="1037"/>
    </row>
    <row r="16" spans="1:3">
      <c r="A16" s="3" t="s">
        <v>335</v>
      </c>
      <c r="B16" s="1035">
        <v>231.31709566623502</v>
      </c>
      <c r="C16" s="1037"/>
    </row>
    <row r="17" spans="1:16">
      <c r="A17" s="3" t="s">
        <v>336</v>
      </c>
      <c r="B17" s="1035">
        <v>79.31912518711539</v>
      </c>
      <c r="C17" s="1037"/>
    </row>
    <row r="18" spans="1:16">
      <c r="A18" s="3" t="s">
        <v>337</v>
      </c>
      <c r="B18" s="1035">
        <v>95.115962808380374</v>
      </c>
      <c r="C18" s="1037"/>
    </row>
    <row r="19" spans="1:16">
      <c r="A19" s="3" t="s">
        <v>338</v>
      </c>
      <c r="B19" s="1035">
        <v>55.456433210886324</v>
      </c>
      <c r="C19" s="1037"/>
    </row>
    <row r="20" spans="1:16">
      <c r="A20" s="3" t="s">
        <v>339</v>
      </c>
      <c r="B20" s="1035">
        <v>97.289541699455</v>
      </c>
      <c r="C20" s="1037"/>
    </row>
    <row r="21" spans="1:16">
      <c r="A21" s="3" t="s">
        <v>340</v>
      </c>
      <c r="B21" s="1035">
        <v>134.43244256993253</v>
      </c>
      <c r="C21" s="1037"/>
    </row>
    <row r="22" spans="1:16">
      <c r="A22" s="3" t="s">
        <v>341</v>
      </c>
      <c r="B22" s="1035">
        <v>107.07336480469259</v>
      </c>
      <c r="C22" s="1037"/>
    </row>
    <row r="23" spans="1:16">
      <c r="A23" s="3" t="s">
        <v>342</v>
      </c>
      <c r="B23" s="1035">
        <v>31.355149591244668</v>
      </c>
      <c r="C23" s="1037"/>
    </row>
    <row r="24" spans="1:16">
      <c r="A24" s="3" t="s">
        <v>343</v>
      </c>
      <c r="B24" s="1035">
        <v>195.19603670417305</v>
      </c>
      <c r="C24" s="1037"/>
    </row>
    <row r="25" spans="1:16" ht="20.25" customHeight="1">
      <c r="A25" s="328" t="s">
        <v>410</v>
      </c>
      <c r="B25" s="1036">
        <v>92.203193399813827</v>
      </c>
      <c r="C25" s="1038"/>
    </row>
    <row r="26" spans="1:16">
      <c r="B26" s="169"/>
    </row>
    <row r="27" spans="1:16" s="609" customFormat="1" ht="45" customHeight="1">
      <c r="A27" s="602"/>
      <c r="B27" s="1364" t="s">
        <v>1527</v>
      </c>
      <c r="C27" s="1364"/>
      <c r="D27" s="1364"/>
      <c r="E27" s="592"/>
      <c r="F27" s="592"/>
      <c r="G27" s="592"/>
      <c r="H27" s="592"/>
      <c r="I27" s="592"/>
      <c r="J27" s="592"/>
      <c r="K27" s="592"/>
      <c r="L27" s="592"/>
      <c r="M27" s="592"/>
      <c r="N27" s="592"/>
      <c r="O27" s="592"/>
      <c r="P27" s="592"/>
    </row>
    <row r="28" spans="1:16" ht="13">
      <c r="A28" s="338"/>
    </row>
    <row r="29" spans="1:16" ht="13">
      <c r="A29" s="338"/>
    </row>
    <row r="30" spans="1:16" ht="13">
      <c r="A30" s="338"/>
    </row>
    <row r="31" spans="1:16" ht="13">
      <c r="A31" s="338"/>
    </row>
    <row r="32" spans="1:16" ht="13">
      <c r="A32" s="338"/>
    </row>
    <row r="33" spans="1:1" ht="13">
      <c r="A33" s="338"/>
    </row>
    <row r="34" spans="1:1" ht="13">
      <c r="A34" s="338"/>
    </row>
    <row r="35" spans="1:1" ht="13">
      <c r="A35" s="338"/>
    </row>
    <row r="36" spans="1:1" ht="13">
      <c r="A36" s="338"/>
    </row>
    <row r="37" spans="1:1" ht="13">
      <c r="A37" s="338"/>
    </row>
    <row r="38" spans="1:1" ht="13">
      <c r="A38" s="338"/>
    </row>
    <row r="39" spans="1:1" ht="13">
      <c r="A39" s="338"/>
    </row>
    <row r="40" spans="1:1" ht="13">
      <c r="A40" s="338"/>
    </row>
    <row r="41" spans="1:1" ht="13">
      <c r="A41" s="338"/>
    </row>
    <row r="42" spans="1:1" ht="13">
      <c r="A42" s="338"/>
    </row>
    <row r="43" spans="1:1" ht="13">
      <c r="A43" s="338"/>
    </row>
    <row r="44" spans="1:1" ht="13">
      <c r="A44" s="338"/>
    </row>
    <row r="45" spans="1:1" ht="13">
      <c r="A45" s="338"/>
    </row>
  </sheetData>
  <sheetProtection selectLockedCells="1"/>
  <customSheetViews>
    <customSheetView guid="{163DCD2F-7E1E-45D5-87F9-D8442EBAE317}" showGridLines="0" showRowCol="0"/>
  </customSheetViews>
  <mergeCells count="1">
    <mergeCell ref="B27:D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&amp;"Arial,Fett"Wasserproduktivität*) in jeweiligen Preisen 2013 nach Bundesländern</oddHeader>
    <oddFooter>&amp;CStatistische Ämter der Länder – Indikatoren und Kennzahlen, UGRdL 2018</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7"/>
  <sheetViews>
    <sheetView showGridLines="0" showRowColHeaders="0" zoomScaleNormal="100" workbookViewId="0">
      <selection activeCell="A3" sqref="A3:B3"/>
    </sheetView>
  </sheetViews>
  <sheetFormatPr baseColWidth="10" defaultColWidth="11.453125" defaultRowHeight="12.75" customHeight="1"/>
  <cols>
    <col min="1" max="1" width="27" style="325" customWidth="1"/>
    <col min="2" max="3" width="10.54296875" style="325" customWidth="1"/>
    <col min="4" max="7" width="10.54296875" style="36" customWidth="1"/>
    <col min="8" max="16384" width="11.453125" style="36"/>
  </cols>
  <sheetData>
    <row r="1" spans="1:13" ht="12.75" customHeight="1">
      <c r="A1" s="324" t="s">
        <v>263</v>
      </c>
    </row>
    <row r="3" spans="1:13" ht="12.75" customHeight="1">
      <c r="A3" s="326" t="s">
        <v>861</v>
      </c>
      <c r="B3" s="326" t="s">
        <v>1009</v>
      </c>
      <c r="C3" s="326"/>
    </row>
    <row r="4" spans="1:13" ht="12.75" customHeight="1">
      <c r="A4" s="326"/>
      <c r="B4" s="326"/>
      <c r="C4" s="326"/>
    </row>
    <row r="5" spans="1:13" ht="17.25" customHeight="1">
      <c r="A5" s="332" t="s">
        <v>327</v>
      </c>
      <c r="B5" s="333">
        <v>1998</v>
      </c>
      <c r="C5" s="333">
        <v>2001</v>
      </c>
      <c r="D5" s="333">
        <v>2004</v>
      </c>
      <c r="E5" s="333">
        <v>2007</v>
      </c>
      <c r="F5" s="333">
        <v>2010</v>
      </c>
      <c r="G5" s="333">
        <v>2013</v>
      </c>
    </row>
    <row r="6" spans="1:13" ht="12.75" customHeight="1">
      <c r="A6" s="329"/>
      <c r="B6" s="331"/>
      <c r="C6" s="331"/>
    </row>
    <row r="7" spans="1:13" ht="12.75" customHeight="1">
      <c r="A7" s="334"/>
      <c r="B7" s="1455" t="s">
        <v>130</v>
      </c>
      <c r="C7" s="1455"/>
      <c r="D7" s="1455"/>
      <c r="E7" s="1455"/>
      <c r="F7" s="1455"/>
      <c r="G7" s="1455"/>
    </row>
    <row r="8" spans="1:13" ht="12.75" customHeight="1">
      <c r="A8" s="334"/>
      <c r="B8" s="1086"/>
      <c r="C8" s="331"/>
    </row>
    <row r="9" spans="1:13" ht="12.75" customHeight="1">
      <c r="A9" s="328" t="s">
        <v>328</v>
      </c>
      <c r="B9" s="335">
        <v>100.00000000000001</v>
      </c>
      <c r="C9" s="407">
        <v>105.64612039969278</v>
      </c>
      <c r="D9" s="408">
        <v>117.9896450908807</v>
      </c>
      <c r="E9" s="408">
        <v>133.26765089289106</v>
      </c>
      <c r="F9" s="408">
        <v>137.46053695638375</v>
      </c>
      <c r="G9" s="408">
        <v>159.4834551338584</v>
      </c>
      <c r="H9" s="1086"/>
      <c r="I9" s="407"/>
      <c r="J9" s="408"/>
      <c r="K9" s="408"/>
      <c r="L9" s="408"/>
      <c r="M9" s="408"/>
    </row>
    <row r="10" spans="1:13" ht="12.75" customHeight="1">
      <c r="A10" s="328" t="s">
        <v>329</v>
      </c>
      <c r="B10" s="335">
        <v>100</v>
      </c>
      <c r="C10" s="407">
        <v>113.06141522365817</v>
      </c>
      <c r="D10" s="408">
        <v>125.19233469782569</v>
      </c>
      <c r="E10" s="408">
        <v>129.57496296924452</v>
      </c>
      <c r="F10" s="408">
        <v>123.14429837159645</v>
      </c>
      <c r="G10" s="408">
        <v>164.45393434851519</v>
      </c>
      <c r="H10" s="335"/>
      <c r="I10" s="407"/>
      <c r="J10" s="408"/>
      <c r="K10" s="408"/>
      <c r="L10" s="408"/>
      <c r="M10" s="408"/>
    </row>
    <row r="11" spans="1:13" ht="12.75" customHeight="1">
      <c r="A11" s="328" t="s">
        <v>330</v>
      </c>
      <c r="B11" s="335">
        <v>100</v>
      </c>
      <c r="C11" s="407">
        <v>114.12852750594347</v>
      </c>
      <c r="D11" s="408">
        <v>177.38176821460911</v>
      </c>
      <c r="E11" s="408">
        <v>207.67851211066707</v>
      </c>
      <c r="F11" s="408">
        <v>236.66197999831488</v>
      </c>
      <c r="G11" s="408">
        <v>241.23034821943637</v>
      </c>
      <c r="H11" s="335"/>
      <c r="I11" s="407"/>
      <c r="J11" s="408"/>
      <c r="K11" s="408"/>
      <c r="L11" s="408"/>
      <c r="M11" s="408"/>
    </row>
    <row r="12" spans="1:13" ht="12.75" customHeight="1">
      <c r="A12" s="328" t="s">
        <v>331</v>
      </c>
      <c r="B12" s="335">
        <v>100</v>
      </c>
      <c r="C12" s="407">
        <v>133.55075184558027</v>
      </c>
      <c r="D12" s="408">
        <v>130.21898667601536</v>
      </c>
      <c r="E12" s="408">
        <v>132.95250375350469</v>
      </c>
      <c r="F12" s="408">
        <v>135.24918700351805</v>
      </c>
      <c r="G12" s="408">
        <v>148.40522304503938</v>
      </c>
      <c r="H12" s="335"/>
      <c r="I12" s="407"/>
      <c r="J12" s="408"/>
      <c r="K12" s="408"/>
      <c r="L12" s="408"/>
      <c r="M12" s="408"/>
    </row>
    <row r="13" spans="1:13" ht="12.75" customHeight="1">
      <c r="A13" s="328" t="s">
        <v>332</v>
      </c>
      <c r="B13" s="335">
        <v>100</v>
      </c>
      <c r="C13" s="407">
        <v>112.29790166268242</v>
      </c>
      <c r="D13" s="408">
        <v>117.11280615168809</v>
      </c>
      <c r="E13" s="408">
        <v>116.33864479007424</v>
      </c>
      <c r="F13" s="408">
        <v>107.13355853794236</v>
      </c>
      <c r="G13" s="408">
        <v>120.73140958946978</v>
      </c>
      <c r="H13" s="335"/>
      <c r="I13" s="407"/>
      <c r="J13" s="408"/>
      <c r="K13" s="408"/>
      <c r="L13" s="408"/>
      <c r="M13" s="408"/>
    </row>
    <row r="14" spans="1:13" ht="12.75" customHeight="1">
      <c r="A14" s="328" t="s">
        <v>333</v>
      </c>
      <c r="B14" s="335">
        <v>99.999999999999986</v>
      </c>
      <c r="C14" s="407">
        <v>138.99036922006783</v>
      </c>
      <c r="D14" s="408">
        <v>172.89456209977359</v>
      </c>
      <c r="E14" s="408">
        <v>186.27966657479408</v>
      </c>
      <c r="F14" s="408">
        <v>184.99368085407824</v>
      </c>
      <c r="G14" s="408">
        <v>207.38908791713015</v>
      </c>
      <c r="H14" s="335"/>
      <c r="I14" s="407"/>
      <c r="J14" s="408"/>
      <c r="K14" s="408"/>
      <c r="L14" s="408"/>
      <c r="M14" s="408"/>
    </row>
    <row r="15" spans="1:13" ht="12.75" customHeight="1">
      <c r="A15" s="328" t="s">
        <v>334</v>
      </c>
      <c r="B15" s="335">
        <v>100</v>
      </c>
      <c r="C15" s="407">
        <v>111.14599593943397</v>
      </c>
      <c r="D15" s="408">
        <v>111.78609861379901</v>
      </c>
      <c r="E15" s="408">
        <v>254.33421814133598</v>
      </c>
      <c r="F15" s="408">
        <v>120.78057328940587</v>
      </c>
      <c r="G15" s="408">
        <v>382.5906028145335</v>
      </c>
      <c r="H15" s="335"/>
      <c r="I15" s="407"/>
      <c r="J15" s="408"/>
      <c r="K15" s="408"/>
      <c r="L15" s="408"/>
      <c r="M15" s="408"/>
    </row>
    <row r="16" spans="1:13" ht="12.75" customHeight="1">
      <c r="A16" s="328" t="s">
        <v>335</v>
      </c>
      <c r="B16" s="335">
        <v>100</v>
      </c>
      <c r="C16" s="407">
        <v>104.55487849391706</v>
      </c>
      <c r="D16" s="408">
        <v>118.09019995744646</v>
      </c>
      <c r="E16" s="408">
        <v>114.10634190949247</v>
      </c>
      <c r="F16" s="408">
        <v>117.48172616710163</v>
      </c>
      <c r="G16" s="408">
        <v>115.59761480825912</v>
      </c>
      <c r="H16" s="335"/>
      <c r="I16" s="407"/>
      <c r="J16" s="408"/>
      <c r="K16" s="408"/>
      <c r="L16" s="408"/>
      <c r="M16" s="408"/>
    </row>
    <row r="17" spans="1:18" ht="12.75" customHeight="1">
      <c r="A17" s="328" t="s">
        <v>336</v>
      </c>
      <c r="B17" s="335">
        <v>100</v>
      </c>
      <c r="C17" s="407">
        <v>119.2270204793453</v>
      </c>
      <c r="D17" s="408">
        <v>148.07169232648937</v>
      </c>
      <c r="E17" s="408">
        <v>147.68011879998733</v>
      </c>
      <c r="F17" s="408">
        <v>149.27870102998403</v>
      </c>
      <c r="G17" s="408">
        <v>214.53911440060466</v>
      </c>
      <c r="H17" s="335"/>
      <c r="I17" s="407"/>
      <c r="J17" s="408"/>
      <c r="K17" s="408"/>
      <c r="L17" s="408"/>
      <c r="M17" s="408"/>
    </row>
    <row r="18" spans="1:18" ht="12.75" customHeight="1">
      <c r="A18" s="328" t="s">
        <v>337</v>
      </c>
      <c r="B18" s="335">
        <v>100</v>
      </c>
      <c r="C18" s="407">
        <v>121.43772520927575</v>
      </c>
      <c r="D18" s="408">
        <v>133.70471331041031</v>
      </c>
      <c r="E18" s="408">
        <v>133.46434487613212</v>
      </c>
      <c r="F18" s="408">
        <v>136.83872821071643</v>
      </c>
      <c r="G18" s="408">
        <v>164.58457286803397</v>
      </c>
      <c r="H18" s="335"/>
      <c r="I18" s="407"/>
      <c r="J18" s="408"/>
      <c r="K18" s="408"/>
      <c r="L18" s="408"/>
      <c r="M18" s="408"/>
    </row>
    <row r="19" spans="1:18" ht="12.75" customHeight="1">
      <c r="A19" s="328" t="s">
        <v>338</v>
      </c>
      <c r="B19" s="335">
        <v>100</v>
      </c>
      <c r="C19" s="407">
        <v>97.290563623809035</v>
      </c>
      <c r="D19" s="408">
        <v>103.4094048425799</v>
      </c>
      <c r="E19" s="408">
        <v>105.53249593512652</v>
      </c>
      <c r="F19" s="408">
        <v>107.41967619574416</v>
      </c>
      <c r="G19" s="408">
        <v>124.0466742643261</v>
      </c>
      <c r="H19" s="335"/>
      <c r="I19" s="407"/>
      <c r="J19" s="408"/>
      <c r="K19" s="408"/>
      <c r="L19" s="408"/>
      <c r="M19" s="408"/>
    </row>
    <row r="20" spans="1:18" ht="12.75" customHeight="1">
      <c r="A20" s="328" t="s">
        <v>339</v>
      </c>
      <c r="B20" s="335">
        <v>100</v>
      </c>
      <c r="C20" s="407">
        <v>114.21899624736444</v>
      </c>
      <c r="D20" s="408">
        <v>134.41818507658579</v>
      </c>
      <c r="E20" s="408">
        <v>130.75563555376826</v>
      </c>
      <c r="F20" s="408">
        <v>145.10103729508674</v>
      </c>
      <c r="G20" s="408">
        <v>131.19812512529009</v>
      </c>
      <c r="H20" s="335"/>
      <c r="I20" s="407"/>
      <c r="J20" s="408"/>
      <c r="K20" s="408"/>
      <c r="L20" s="408"/>
      <c r="M20" s="408"/>
    </row>
    <row r="21" spans="1:18" ht="12.75" customHeight="1">
      <c r="A21" s="328" t="s">
        <v>340</v>
      </c>
      <c r="B21" s="335">
        <v>100</v>
      </c>
      <c r="C21" s="407">
        <v>103.83114751433587</v>
      </c>
      <c r="D21" s="408">
        <v>108.54216844390373</v>
      </c>
      <c r="E21" s="408">
        <v>122.60416941053272</v>
      </c>
      <c r="F21" s="408">
        <v>109.93298967095119</v>
      </c>
      <c r="G21" s="408">
        <v>114.21638716131966</v>
      </c>
      <c r="H21" s="335"/>
      <c r="I21" s="407"/>
      <c r="J21" s="408"/>
      <c r="K21" s="408"/>
      <c r="L21" s="408"/>
      <c r="M21" s="408"/>
    </row>
    <row r="22" spans="1:18" ht="12.75" customHeight="1">
      <c r="A22" s="328" t="s">
        <v>341</v>
      </c>
      <c r="B22" s="335">
        <v>100</v>
      </c>
      <c r="C22" s="407">
        <v>131.70555550242588</v>
      </c>
      <c r="D22" s="408">
        <v>127.65086823109199</v>
      </c>
      <c r="E22" s="408">
        <v>144.21928034322556</v>
      </c>
      <c r="F22" s="408">
        <v>107.5572173241908</v>
      </c>
      <c r="G22" s="408">
        <v>123.62726868811087</v>
      </c>
      <c r="H22" s="335"/>
      <c r="I22" s="407"/>
      <c r="J22" s="408"/>
      <c r="K22" s="408"/>
      <c r="L22" s="408"/>
      <c r="M22" s="408"/>
    </row>
    <row r="23" spans="1:18" ht="12.75" customHeight="1">
      <c r="A23" s="328" t="s">
        <v>342</v>
      </c>
      <c r="B23" s="335">
        <v>100</v>
      </c>
      <c r="C23" s="407">
        <v>95.282818755012201</v>
      </c>
      <c r="D23" s="408">
        <v>93.737629595039067</v>
      </c>
      <c r="E23" s="408">
        <v>117.20364899743566</v>
      </c>
      <c r="F23" s="408">
        <v>189.24373506634822</v>
      </c>
      <c r="G23" s="408">
        <v>205.25200538338538</v>
      </c>
      <c r="H23" s="335"/>
      <c r="I23" s="407"/>
      <c r="J23" s="408"/>
      <c r="K23" s="408"/>
      <c r="L23" s="408"/>
      <c r="M23" s="408"/>
    </row>
    <row r="24" spans="1:18" ht="12.75" customHeight="1">
      <c r="A24" s="328" t="s">
        <v>343</v>
      </c>
      <c r="B24" s="335">
        <v>100</v>
      </c>
      <c r="C24" s="407">
        <v>112.90242746553692</v>
      </c>
      <c r="D24" s="408">
        <v>125.27818605764556</v>
      </c>
      <c r="E24" s="408">
        <v>120.87495550177118</v>
      </c>
      <c r="F24" s="408">
        <v>115.93467534437671</v>
      </c>
      <c r="G24" s="408">
        <v>128.72074211910532</v>
      </c>
      <c r="H24" s="335"/>
      <c r="I24" s="407"/>
      <c r="J24" s="408"/>
      <c r="K24" s="408"/>
      <c r="L24" s="408"/>
      <c r="M24" s="408"/>
    </row>
    <row r="25" spans="1:18" ht="20.25" customHeight="1">
      <c r="A25" s="328" t="s">
        <v>410</v>
      </c>
      <c r="B25" s="335">
        <v>100</v>
      </c>
      <c r="C25" s="407">
        <v>111.73923275141168</v>
      </c>
      <c r="D25" s="408">
        <v>122.10747031560996</v>
      </c>
      <c r="E25" s="408">
        <v>140.8735634167916</v>
      </c>
      <c r="F25" s="408">
        <v>136.77950187495838</v>
      </c>
      <c r="G25" s="408">
        <v>179.84916662687343</v>
      </c>
      <c r="H25" s="335"/>
      <c r="I25" s="407"/>
      <c r="J25" s="408"/>
      <c r="K25" s="408"/>
      <c r="L25" s="408"/>
      <c r="M25" s="408"/>
    </row>
    <row r="26" spans="1:18" ht="12.75" customHeight="1">
      <c r="A26" s="329"/>
      <c r="B26" s="330"/>
      <c r="C26" s="331"/>
    </row>
    <row r="27" spans="1:18" s="609" customFormat="1" ht="30" customHeight="1">
      <c r="A27" s="602"/>
      <c r="B27" s="1364" t="s">
        <v>1526</v>
      </c>
      <c r="C27" s="1364"/>
      <c r="D27" s="1364"/>
      <c r="E27" s="1364"/>
      <c r="F27" s="1364"/>
      <c r="G27" s="1364"/>
      <c r="H27" s="592"/>
      <c r="I27" s="592"/>
      <c r="J27" s="592"/>
      <c r="K27" s="592"/>
      <c r="L27" s="592"/>
      <c r="M27" s="592"/>
      <c r="N27" s="592"/>
      <c r="O27" s="592"/>
      <c r="P27" s="592"/>
      <c r="Q27" s="592"/>
      <c r="R27" s="592"/>
    </row>
  </sheetData>
  <sheetProtection selectLockedCells="1"/>
  <customSheetViews>
    <customSheetView guid="{163DCD2F-7E1E-45D5-87F9-D8442EBAE317}" showGridLines="0" showRowCol="0">
      <selection activeCell="K34" sqref="K34"/>
    </customSheetView>
  </customSheetViews>
  <mergeCells count="2">
    <mergeCell ref="B7:G7"/>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&amp;"Arial,Fett"Wasserproduktivität*) (preisbereinigt, verkettet) 
1998 – 2013 nach Bundesländern</oddHeader>
    <oddFooter>&amp;CStatistische Ämter der Länder – Indikatoren und Kennzahlen, UGRdL 2018</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89"/>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ColWidth="11.453125" defaultRowHeight="12.75" customHeight="1"/>
  <cols>
    <col min="1" max="1" width="24.453125" style="1027" customWidth="1"/>
    <col min="2" max="4" width="14.54296875" style="1027" customWidth="1"/>
    <col min="5" max="8" width="14.54296875" style="742" customWidth="1"/>
    <col min="9" max="16384" width="11.453125" style="742"/>
  </cols>
  <sheetData>
    <row r="1" spans="1:8" ht="12.75" customHeight="1">
      <c r="A1" s="1039" t="s">
        <v>263</v>
      </c>
    </row>
    <row r="3" spans="1:8" ht="12.75" customHeight="1">
      <c r="A3" s="134" t="s">
        <v>865</v>
      </c>
      <c r="B3" s="134" t="s">
        <v>1011</v>
      </c>
      <c r="C3" s="134"/>
      <c r="D3" s="134"/>
    </row>
    <row r="4" spans="1:8" ht="12.75" customHeight="1">
      <c r="A4" s="134"/>
      <c r="B4" s="134"/>
      <c r="C4" s="134"/>
      <c r="D4" s="134"/>
    </row>
    <row r="5" spans="1:8" ht="17.25" customHeight="1">
      <c r="A5" s="1028" t="s">
        <v>327</v>
      </c>
      <c r="B5" s="1029" t="s">
        <v>129</v>
      </c>
      <c r="C5" s="1029">
        <v>1998</v>
      </c>
      <c r="D5" s="1029">
        <v>2001</v>
      </c>
      <c r="E5" s="1029">
        <v>2004</v>
      </c>
      <c r="F5" s="1029">
        <v>2007</v>
      </c>
      <c r="G5" s="1029">
        <v>2010</v>
      </c>
      <c r="H5" s="1029">
        <v>2013</v>
      </c>
    </row>
    <row r="6" spans="1:8" ht="12.75" customHeight="1">
      <c r="A6" s="134"/>
      <c r="B6" s="134"/>
      <c r="C6" s="134"/>
      <c r="D6" s="134"/>
    </row>
    <row r="7" spans="1:8" ht="15">
      <c r="A7" s="134"/>
      <c r="B7" s="1251" t="s">
        <v>455</v>
      </c>
      <c r="C7" s="1251"/>
      <c r="D7" s="1251"/>
      <c r="E7" s="1251"/>
      <c r="F7" s="1251"/>
      <c r="G7" s="1251"/>
      <c r="H7" s="1251"/>
    </row>
    <row r="8" spans="1:8" ht="12.75" customHeight="1">
      <c r="A8" s="437"/>
      <c r="C8" s="433"/>
      <c r="D8" s="433"/>
    </row>
    <row r="9" spans="1:8" ht="12.75" customHeight="1">
      <c r="A9" s="67" t="s">
        <v>328</v>
      </c>
      <c r="B9" s="1058">
        <v>6956.4660995748609</v>
      </c>
      <c r="C9" s="1058">
        <v>5500.6689461453307</v>
      </c>
      <c r="D9" s="1058">
        <v>5574.3413016927116</v>
      </c>
      <c r="E9" s="1058">
        <v>5090.9559069826901</v>
      </c>
      <c r="F9" s="1058">
        <v>4748.2647513281872</v>
      </c>
      <c r="G9" s="1058">
        <v>4436.4522012604084</v>
      </c>
      <c r="H9" s="1058">
        <v>3880.9272863944361</v>
      </c>
    </row>
    <row r="10" spans="1:8" ht="12.75" customHeight="1">
      <c r="A10" s="67" t="s">
        <v>329</v>
      </c>
      <c r="B10" s="1058">
        <v>4527.7430045040383</v>
      </c>
      <c r="C10" s="1058">
        <v>4302.8786159492083</v>
      </c>
      <c r="D10" s="1058">
        <v>4036.8890819374692</v>
      </c>
      <c r="E10" s="1058">
        <v>3834.1909837778717</v>
      </c>
      <c r="F10" s="1058">
        <v>4001.7059780894278</v>
      </c>
      <c r="G10" s="1058">
        <v>4231.2514221352603</v>
      </c>
      <c r="H10" s="1058">
        <v>3217.5559836231246</v>
      </c>
    </row>
    <row r="11" spans="1:8" ht="12.75" customHeight="1">
      <c r="A11" s="67" t="s">
        <v>330</v>
      </c>
      <c r="B11" s="1058">
        <v>1394.6105201926882</v>
      </c>
      <c r="C11" s="1058">
        <v>1115.8679142701753</v>
      </c>
      <c r="D11" s="1058">
        <v>993.32534312217501</v>
      </c>
      <c r="E11" s="1058">
        <v>599.45723913834763</v>
      </c>
      <c r="F11" s="1058">
        <v>540.65605841912543</v>
      </c>
      <c r="G11" s="1058">
        <v>508.53188984714404</v>
      </c>
      <c r="H11" s="1058">
        <v>518.70987971084321</v>
      </c>
    </row>
    <row r="12" spans="1:8" ht="12.75" customHeight="1">
      <c r="A12" s="67" t="s">
        <v>331</v>
      </c>
      <c r="B12" s="1058">
        <v>713.21379809399627</v>
      </c>
      <c r="C12" s="1058">
        <v>662.98178264791795</v>
      </c>
      <c r="D12" s="1058">
        <v>516.26280682748518</v>
      </c>
      <c r="E12" s="1058">
        <v>525.08185771285298</v>
      </c>
      <c r="F12" s="1058">
        <v>566.66437298595497</v>
      </c>
      <c r="G12" s="1058">
        <v>558.73814596046293</v>
      </c>
      <c r="H12" s="1058">
        <v>511.45516872159288</v>
      </c>
    </row>
    <row r="13" spans="1:8" ht="12.75" customHeight="1">
      <c r="A13" s="67" t="s">
        <v>332</v>
      </c>
      <c r="B13" s="1058">
        <v>1188.6110040767173</v>
      </c>
      <c r="C13" s="1058">
        <v>1153.0927865879137</v>
      </c>
      <c r="D13" s="1058">
        <v>1091.8591839129163</v>
      </c>
      <c r="E13" s="1058">
        <v>1075.1959483848686</v>
      </c>
      <c r="F13" s="1058">
        <v>1168.2590791001237</v>
      </c>
      <c r="G13" s="1058">
        <v>1218.7918154578203</v>
      </c>
      <c r="H13" s="1058">
        <v>1124.6020000000001</v>
      </c>
    </row>
    <row r="14" spans="1:8" ht="12.75" customHeight="1">
      <c r="A14" s="67" t="s">
        <v>333</v>
      </c>
      <c r="B14" s="1058">
        <v>573.92837959089059</v>
      </c>
      <c r="C14" s="1058">
        <v>856.7377821209493</v>
      </c>
      <c r="D14" s="1058">
        <v>620.96224309334434</v>
      </c>
      <c r="E14" s="1058">
        <v>533.79074495581472</v>
      </c>
      <c r="F14" s="1058">
        <v>510.95921816657756</v>
      </c>
      <c r="G14" s="1058">
        <v>505.14261713165359</v>
      </c>
      <c r="H14" s="1058">
        <v>486.89747906474946</v>
      </c>
    </row>
    <row r="15" spans="1:8" ht="12.75" customHeight="1">
      <c r="A15" s="67" t="s">
        <v>334</v>
      </c>
      <c r="B15" s="1058">
        <v>3988.1827979574764</v>
      </c>
      <c r="C15" s="1058">
        <v>5040.6746959659758</v>
      </c>
      <c r="D15" s="1058">
        <v>4851.2554187869891</v>
      </c>
      <c r="E15" s="1058">
        <v>4916.5296226379587</v>
      </c>
      <c r="F15" s="1058">
        <v>1888.6874681272204</v>
      </c>
      <c r="G15" s="1058">
        <v>4568.9866249473598</v>
      </c>
      <c r="H15" s="1058">
        <v>1011.8257149646504</v>
      </c>
    </row>
    <row r="16" spans="1:8" ht="12.75" customHeight="1">
      <c r="A16" s="67" t="s">
        <v>335</v>
      </c>
      <c r="B16" s="1058">
        <v>104.7582845458505</v>
      </c>
      <c r="C16" s="1058">
        <v>106.67753692984881</v>
      </c>
      <c r="D16" s="1058">
        <v>94.842165555808137</v>
      </c>
      <c r="E16" s="1058">
        <v>97.882735955791503</v>
      </c>
      <c r="F16" s="1058">
        <v>107.19106619125543</v>
      </c>
      <c r="G16" s="1058">
        <v>104.20300399186814</v>
      </c>
      <c r="H16" s="1058">
        <v>110.67781929715866</v>
      </c>
    </row>
    <row r="17" spans="1:8" ht="12.75" customHeight="1">
      <c r="A17" s="67" t="s">
        <v>336</v>
      </c>
      <c r="B17" s="1058">
        <v>5484.3522274184925</v>
      </c>
      <c r="C17" s="1058">
        <v>5176.988672368524</v>
      </c>
      <c r="D17" s="1058">
        <v>4481.6297273517484</v>
      </c>
      <c r="E17" s="1058">
        <v>3535.3852765811434</v>
      </c>
      <c r="F17" s="1058">
        <v>3816.1969401278234</v>
      </c>
      <c r="G17" s="1058">
        <v>3824.6115894958043</v>
      </c>
      <c r="H17" s="1058">
        <v>2630.9741699145839</v>
      </c>
    </row>
    <row r="18" spans="1:8" ht="12.75" customHeight="1">
      <c r="A18" s="67" t="s">
        <v>337</v>
      </c>
      <c r="B18" s="1058">
        <v>7047.2299898947376</v>
      </c>
      <c r="C18" s="1058">
        <v>6959.7042110727834</v>
      </c>
      <c r="D18" s="1058">
        <v>5810.933835006168</v>
      </c>
      <c r="E18" s="1058">
        <v>5246.5867580417462</v>
      </c>
      <c r="F18" s="1058">
        <v>5753.3628600045377</v>
      </c>
      <c r="G18" s="1058">
        <v>5503.5729041089944</v>
      </c>
      <c r="H18" s="1058">
        <v>4611.2955741371907</v>
      </c>
    </row>
    <row r="19" spans="1:8" ht="12.75" customHeight="1">
      <c r="A19" s="67" t="s">
        <v>338</v>
      </c>
      <c r="B19" s="1058">
        <v>2068.599222698268</v>
      </c>
      <c r="C19" s="1058">
        <v>1985.3736199082155</v>
      </c>
      <c r="D19" s="1058">
        <v>2047.2674254112308</v>
      </c>
      <c r="E19" s="1058">
        <v>2085.1224997126915</v>
      </c>
      <c r="F19" s="1058">
        <v>2153.1673144414126</v>
      </c>
      <c r="G19" s="1058">
        <v>2125.12069283455</v>
      </c>
      <c r="H19" s="1058">
        <v>1865.766200371804</v>
      </c>
    </row>
    <row r="20" spans="1:8" ht="12.75" customHeight="1">
      <c r="A20" s="67" t="s">
        <v>339</v>
      </c>
      <c r="B20" s="1058">
        <v>251.71831172164079</v>
      </c>
      <c r="C20" s="1058">
        <v>245.63165514826045</v>
      </c>
      <c r="D20" s="1058">
        <v>200.93346304246535</v>
      </c>
      <c r="E20" s="1058">
        <v>187.37874157035151</v>
      </c>
      <c r="F20" s="1058">
        <v>201.25223011597447</v>
      </c>
      <c r="G20" s="1058">
        <v>148.37535479860807</v>
      </c>
      <c r="H20" s="1058">
        <v>166.71302346248081</v>
      </c>
    </row>
    <row r="21" spans="1:8" ht="12.75" customHeight="1">
      <c r="A21" s="67" t="s">
        <v>340</v>
      </c>
      <c r="B21" s="1058">
        <v>617.53233850146455</v>
      </c>
      <c r="C21" s="1058">
        <v>464.22610956159969</v>
      </c>
      <c r="D21" s="1058">
        <v>450.95205628175518</v>
      </c>
      <c r="E21" s="1058">
        <v>446.12450638853062</v>
      </c>
      <c r="F21" s="1058">
        <v>405.8426161374141</v>
      </c>
      <c r="G21" s="1058">
        <v>418.08664284284487</v>
      </c>
      <c r="H21" s="1058">
        <v>445.61241997545301</v>
      </c>
    </row>
    <row r="22" spans="1:8" ht="12.75" customHeight="1">
      <c r="A22" s="67" t="s">
        <v>341</v>
      </c>
      <c r="B22" s="1058">
        <v>488.81171680701073</v>
      </c>
      <c r="C22" s="1058">
        <v>451.44520615581206</v>
      </c>
      <c r="D22" s="1058">
        <v>323.22579221584283</v>
      </c>
      <c r="E22" s="1058">
        <v>345.79007054813286</v>
      </c>
      <c r="F22" s="1058">
        <v>302.36002269637493</v>
      </c>
      <c r="G22" s="1058">
        <v>415.28564093236423</v>
      </c>
      <c r="H22" s="1058">
        <v>365.63381152069809</v>
      </c>
    </row>
    <row r="23" spans="1:8" ht="12.75" customHeight="1">
      <c r="A23" s="67" t="s">
        <v>342</v>
      </c>
      <c r="B23" s="1058">
        <v>5217.3752311915314</v>
      </c>
      <c r="C23" s="1058">
        <v>4550.2954462537054</v>
      </c>
      <c r="D23" s="1058">
        <v>5025.5960841478291</v>
      </c>
      <c r="E23" s="1058">
        <v>5111.3315639702014</v>
      </c>
      <c r="F23" s="1058">
        <v>4245.5061207137151</v>
      </c>
      <c r="G23" s="1058">
        <v>2594.8543535172189</v>
      </c>
      <c r="H23" s="1058">
        <v>2517.3996891648976</v>
      </c>
    </row>
    <row r="24" spans="1:8" ht="12.75" customHeight="1">
      <c r="A24" s="67" t="s">
        <v>343</v>
      </c>
      <c r="B24" s="1058">
        <v>225.43729517414869</v>
      </c>
      <c r="C24" s="1058">
        <v>150.03481547236868</v>
      </c>
      <c r="D24" s="1058">
        <v>139.7478288851168</v>
      </c>
      <c r="E24" s="1058">
        <v>144.93404286315345</v>
      </c>
      <c r="F24" s="1058">
        <v>155.22200669526868</v>
      </c>
      <c r="G24" s="1058">
        <v>152.15547349238133</v>
      </c>
      <c r="H24" s="1058">
        <v>149.60935157634304</v>
      </c>
    </row>
    <row r="25" spans="1:8" ht="20.25" customHeight="1">
      <c r="A25" s="67" t="s">
        <v>410</v>
      </c>
      <c r="B25" s="1058">
        <v>40848.570221943817</v>
      </c>
      <c r="C25" s="1058">
        <v>38723.279796558592</v>
      </c>
      <c r="D25" s="1058">
        <v>36260.023757271054</v>
      </c>
      <c r="E25" s="1058">
        <v>33775.738499222149</v>
      </c>
      <c r="F25" s="1058">
        <v>30565.298103340392</v>
      </c>
      <c r="G25" s="1058">
        <v>31314.160372754741</v>
      </c>
      <c r="H25" s="1058">
        <v>23615.655571900003</v>
      </c>
    </row>
    <row r="26" spans="1:8" ht="12.75" customHeight="1">
      <c r="A26" s="40"/>
      <c r="B26" s="1059"/>
      <c r="C26" s="1059"/>
      <c r="D26" s="1059"/>
      <c r="E26" s="1059"/>
      <c r="F26" s="1059"/>
      <c r="G26" s="1059"/>
      <c r="H26" s="1059"/>
    </row>
    <row r="27" spans="1:8" ht="12.75" customHeight="1">
      <c r="A27" s="77"/>
      <c r="B27" s="1313" t="s">
        <v>130</v>
      </c>
      <c r="C27" s="1313"/>
      <c r="D27" s="1313"/>
      <c r="E27" s="1313"/>
      <c r="F27" s="1313"/>
      <c r="G27" s="1313"/>
      <c r="H27" s="1313"/>
    </row>
    <row r="28" spans="1:8" ht="12.75" customHeight="1">
      <c r="A28" s="77"/>
      <c r="B28" s="87"/>
      <c r="C28" s="87"/>
      <c r="D28" s="87"/>
    </row>
    <row r="29" spans="1:8" s="1027" customFormat="1" ht="12.75" customHeight="1">
      <c r="A29" s="67" t="s">
        <v>328</v>
      </c>
      <c r="B29" s="1060" t="s">
        <v>423</v>
      </c>
      <c r="C29" s="136">
        <v>100</v>
      </c>
      <c r="D29" s="399">
        <v>101.33933447492795</v>
      </c>
      <c r="E29" s="399">
        <v>92.55157794126562</v>
      </c>
      <c r="F29" s="399">
        <v>86.321587389032004</v>
      </c>
      <c r="G29" s="399">
        <v>80.652957752880468</v>
      </c>
      <c r="H29" s="399">
        <v>70.553733089391784</v>
      </c>
    </row>
    <row r="30" spans="1:8" s="1027" customFormat="1" ht="12.75" customHeight="1">
      <c r="A30" s="67" t="s">
        <v>329</v>
      </c>
      <c r="B30" s="1060" t="s">
        <v>423</v>
      </c>
      <c r="C30" s="136">
        <v>100</v>
      </c>
      <c r="D30" s="399">
        <v>93.81833517157996</v>
      </c>
      <c r="E30" s="399">
        <v>89.107579506563766</v>
      </c>
      <c r="F30" s="399">
        <v>93.000670835950544</v>
      </c>
      <c r="G30" s="399">
        <v>98.335365688717033</v>
      </c>
      <c r="H30" s="399">
        <v>74.776824326319897</v>
      </c>
    </row>
    <row r="31" spans="1:8" s="1027" customFormat="1" ht="12.75" customHeight="1">
      <c r="A31" s="67" t="s">
        <v>330</v>
      </c>
      <c r="B31" s="1060" t="s">
        <v>423</v>
      </c>
      <c r="C31" s="136">
        <v>100</v>
      </c>
      <c r="D31" s="399">
        <v>89.018183103853431</v>
      </c>
      <c r="E31" s="399">
        <v>53.721164617446497</v>
      </c>
      <c r="F31" s="399">
        <v>48.451617929415711</v>
      </c>
      <c r="G31" s="399">
        <v>45.572767470399519</v>
      </c>
      <c r="H31" s="399">
        <v>46.484881685132187</v>
      </c>
    </row>
    <row r="32" spans="1:8" s="1027" customFormat="1" ht="12.75" customHeight="1">
      <c r="A32" s="67" t="s">
        <v>331</v>
      </c>
      <c r="B32" s="1060" t="s">
        <v>423</v>
      </c>
      <c r="C32" s="136">
        <v>100.00000000000001</v>
      </c>
      <c r="D32" s="399">
        <v>77.86983297875183</v>
      </c>
      <c r="E32" s="399">
        <v>79.200043116675204</v>
      </c>
      <c r="F32" s="399">
        <v>85.472088044821419</v>
      </c>
      <c r="G32" s="399">
        <v>84.276545839448133</v>
      </c>
      <c r="H32" s="399">
        <v>77.144679100964893</v>
      </c>
    </row>
    <row r="33" spans="1:8" s="1027" customFormat="1" ht="12.75" customHeight="1">
      <c r="A33" s="67" t="s">
        <v>332</v>
      </c>
      <c r="B33" s="1060" t="s">
        <v>423</v>
      </c>
      <c r="C33" s="136">
        <v>100</v>
      </c>
      <c r="D33" s="399">
        <v>94.689620524277828</v>
      </c>
      <c r="E33" s="399">
        <v>93.244529919092855</v>
      </c>
      <c r="F33" s="399">
        <v>101.3152707820754</v>
      </c>
      <c r="G33" s="399">
        <v>105.69763592610053</v>
      </c>
      <c r="H33" s="399">
        <v>97.529185255575143</v>
      </c>
    </row>
    <row r="34" spans="1:8" s="1027" customFormat="1" ht="12.75" customHeight="1">
      <c r="A34" s="67" t="s">
        <v>333</v>
      </c>
      <c r="B34" s="1060" t="s">
        <v>423</v>
      </c>
      <c r="C34" s="136">
        <v>100</v>
      </c>
      <c r="D34" s="399">
        <v>72.47984809962314</v>
      </c>
      <c r="E34" s="399">
        <v>62.305031492174493</v>
      </c>
      <c r="F34" s="399">
        <v>59.640093950524907</v>
      </c>
      <c r="G34" s="399">
        <v>58.961169645292998</v>
      </c>
      <c r="H34" s="399">
        <v>56.831563778987409</v>
      </c>
    </row>
    <row r="35" spans="1:8" s="1027" customFormat="1" ht="12.75" customHeight="1">
      <c r="A35" s="67" t="s">
        <v>334</v>
      </c>
      <c r="B35" s="1060" t="s">
        <v>423</v>
      </c>
      <c r="C35" s="136">
        <v>100</v>
      </c>
      <c r="D35" s="399">
        <v>96.242184060586609</v>
      </c>
      <c r="E35" s="399">
        <v>97.537133800215884</v>
      </c>
      <c r="F35" s="399">
        <v>37.468941799373141</v>
      </c>
      <c r="G35" s="399">
        <v>90.642362392556194</v>
      </c>
      <c r="H35" s="399">
        <v>20.073219876188578</v>
      </c>
    </row>
    <row r="36" spans="1:8" s="1027" customFormat="1" ht="12.75" customHeight="1">
      <c r="A36" s="67" t="s">
        <v>335</v>
      </c>
      <c r="B36" s="1060" t="s">
        <v>423</v>
      </c>
      <c r="C36" s="136">
        <v>100</v>
      </c>
      <c r="D36" s="399">
        <v>88.905469966162016</v>
      </c>
      <c r="E36" s="399">
        <v>91.755714251407241</v>
      </c>
      <c r="F36" s="399">
        <v>100.48138462527901</v>
      </c>
      <c r="G36" s="399">
        <v>97.680361762000629</v>
      </c>
      <c r="H36" s="399">
        <v>103.74988257362975</v>
      </c>
    </row>
    <row r="37" spans="1:8" s="1027" customFormat="1" ht="12.75" customHeight="1">
      <c r="A37" s="67" t="s">
        <v>336</v>
      </c>
      <c r="B37" s="1060" t="s">
        <v>423</v>
      </c>
      <c r="C37" s="136">
        <v>100</v>
      </c>
      <c r="D37" s="399">
        <v>86.568273777994534</v>
      </c>
      <c r="E37" s="399">
        <v>68.290380766154342</v>
      </c>
      <c r="F37" s="399">
        <v>73.714608658432226</v>
      </c>
      <c r="G37" s="399">
        <v>73.877148117189265</v>
      </c>
      <c r="H37" s="399">
        <v>50.820551027222685</v>
      </c>
    </row>
    <row r="38" spans="1:8" s="1027" customFormat="1" ht="12.75" customHeight="1">
      <c r="A38" s="67" t="s">
        <v>337</v>
      </c>
      <c r="B38" s="1060" t="s">
        <v>423</v>
      </c>
      <c r="C38" s="136">
        <v>100</v>
      </c>
      <c r="D38" s="399">
        <v>83.493977025073278</v>
      </c>
      <c r="E38" s="399">
        <v>75.385197400983031</v>
      </c>
      <c r="F38" s="399">
        <v>82.666772689147123</v>
      </c>
      <c r="G38" s="399">
        <v>79.077684010663759</v>
      </c>
      <c r="H38" s="399">
        <v>66.257062574594613</v>
      </c>
    </row>
    <row r="39" spans="1:8" s="1027" customFormat="1" ht="12.75" customHeight="1">
      <c r="A39" s="67" t="s">
        <v>338</v>
      </c>
      <c r="B39" s="1060" t="s">
        <v>423</v>
      </c>
      <c r="C39" s="136">
        <v>100</v>
      </c>
      <c r="D39" s="399">
        <v>103.1174890651502</v>
      </c>
      <c r="E39" s="399">
        <v>105.02418682328857</v>
      </c>
      <c r="F39" s="399">
        <v>108.45149209451841</v>
      </c>
      <c r="G39" s="399">
        <v>107.03882994742295</v>
      </c>
      <c r="H39" s="399">
        <v>93.975571230671392</v>
      </c>
    </row>
    <row r="40" spans="1:8" s="1027" customFormat="1" ht="12.75" customHeight="1">
      <c r="A40" s="67" t="s">
        <v>339</v>
      </c>
      <c r="B40" s="1060" t="s">
        <v>423</v>
      </c>
      <c r="C40" s="136">
        <v>100</v>
      </c>
      <c r="D40" s="399">
        <v>81.802755805714128</v>
      </c>
      <c r="E40" s="399">
        <v>76.284443654972677</v>
      </c>
      <c r="F40" s="399">
        <v>81.932530232921692</v>
      </c>
      <c r="G40" s="399">
        <v>60.405632453622644</v>
      </c>
      <c r="H40" s="399">
        <v>67.871147699531946</v>
      </c>
    </row>
    <row r="41" spans="1:8" s="1027" customFormat="1" ht="12.75" customHeight="1">
      <c r="A41" s="67" t="s">
        <v>340</v>
      </c>
      <c r="B41" s="1060" t="s">
        <v>423</v>
      </c>
      <c r="C41" s="136">
        <v>100</v>
      </c>
      <c r="D41" s="399">
        <v>97.140606052429916</v>
      </c>
      <c r="E41" s="399">
        <v>96.100692571953005</v>
      </c>
      <c r="F41" s="399">
        <v>87.423479157748986</v>
      </c>
      <c r="G41" s="399">
        <v>90.060992742883968</v>
      </c>
      <c r="H41" s="399">
        <v>95.990382875335285</v>
      </c>
    </row>
    <row r="42" spans="1:8" s="1027" customFormat="1" ht="12.75" customHeight="1">
      <c r="A42" s="67" t="s">
        <v>341</v>
      </c>
      <c r="B42" s="1060" t="s">
        <v>423</v>
      </c>
      <c r="C42" s="136">
        <v>100</v>
      </c>
      <c r="D42" s="399">
        <v>71.598011853576864</v>
      </c>
      <c r="E42" s="399">
        <v>76.596243759599631</v>
      </c>
      <c r="F42" s="399">
        <v>66.976018035734384</v>
      </c>
      <c r="G42" s="399">
        <v>91.990264880347922</v>
      </c>
      <c r="H42" s="399">
        <v>80.99184719097515</v>
      </c>
    </row>
    <row r="43" spans="1:8" s="1027" customFormat="1" ht="12.75" customHeight="1">
      <c r="A43" s="67" t="s">
        <v>342</v>
      </c>
      <c r="B43" s="1060" t="s">
        <v>423</v>
      </c>
      <c r="C43" s="136">
        <v>100</v>
      </c>
      <c r="D43" s="399">
        <v>110.44548960629452</v>
      </c>
      <c r="E43" s="399">
        <v>112.32966352060505</v>
      </c>
      <c r="F43" s="399">
        <v>93.301768442510124</v>
      </c>
      <c r="G43" s="399">
        <v>57.026063124177639</v>
      </c>
      <c r="H43" s="399">
        <v>55.32387333744434</v>
      </c>
    </row>
    <row r="44" spans="1:8" s="1027" customFormat="1" ht="12.75" customHeight="1">
      <c r="A44" s="67" t="s">
        <v>343</v>
      </c>
      <c r="B44" s="1060" t="s">
        <v>423</v>
      </c>
      <c r="C44" s="136">
        <v>100</v>
      </c>
      <c r="D44" s="399">
        <v>93.143600333786267</v>
      </c>
      <c r="E44" s="399">
        <v>96.600274014297284</v>
      </c>
      <c r="F44" s="399">
        <v>103.45732502590728</v>
      </c>
      <c r="G44" s="399">
        <v>101.4134439485502</v>
      </c>
      <c r="H44" s="399">
        <v>99.716423221712844</v>
      </c>
    </row>
    <row r="45" spans="1:8" s="1027" customFormat="1" ht="20.25" customHeight="1">
      <c r="A45" s="67" t="s">
        <v>410</v>
      </c>
      <c r="B45" s="1060" t="s">
        <v>423</v>
      </c>
      <c r="C45" s="136">
        <v>100</v>
      </c>
      <c r="D45" s="399">
        <v>93.6388238490417</v>
      </c>
      <c r="E45" s="399">
        <v>87.223341299266338</v>
      </c>
      <c r="F45" s="399">
        <v>78.932616926877117</v>
      </c>
      <c r="G45" s="399">
        <v>80.866498233803242</v>
      </c>
      <c r="H45" s="399">
        <v>60.985680179907611</v>
      </c>
    </row>
    <row r="46" spans="1:8" s="1027" customFormat="1" ht="12.75" customHeight="1">
      <c r="A46" s="40"/>
      <c r="B46" s="87"/>
      <c r="C46" s="87"/>
      <c r="D46" s="87"/>
    </row>
    <row r="47" spans="1:8" s="1027" customFormat="1" ht="13">
      <c r="A47" s="77"/>
      <c r="B47" s="1313" t="s">
        <v>415</v>
      </c>
      <c r="C47" s="1313"/>
      <c r="D47" s="1313"/>
      <c r="E47" s="1313"/>
      <c r="F47" s="1313"/>
      <c r="G47" s="1313"/>
      <c r="H47" s="1313"/>
    </row>
    <row r="48" spans="1:8" s="1027" customFormat="1" ht="12.75" customHeight="1">
      <c r="A48" s="77"/>
      <c r="B48" s="87"/>
      <c r="C48" s="87"/>
      <c r="D48" s="87"/>
    </row>
    <row r="49" spans="1:8" s="1027" customFormat="1" ht="12.75" customHeight="1">
      <c r="A49" s="67" t="s">
        <v>328</v>
      </c>
      <c r="B49" s="399">
        <v>17.029888835222568</v>
      </c>
      <c r="C49" s="399">
        <v>14.205069857316644</v>
      </c>
      <c r="D49" s="399">
        <v>15.373242276419951</v>
      </c>
      <c r="E49" s="399">
        <v>15.072818932145434</v>
      </c>
      <c r="F49" s="399">
        <v>15.534822318023666</v>
      </c>
      <c r="G49" s="399">
        <v>14.167559175945195</v>
      </c>
      <c r="H49" s="399">
        <v>16.433705490743638</v>
      </c>
    </row>
    <row r="50" spans="1:8" s="1027" customFormat="1" ht="12.75" customHeight="1">
      <c r="A50" s="67" t="s">
        <v>329</v>
      </c>
      <c r="B50" s="399">
        <v>11.084214159524581</v>
      </c>
      <c r="C50" s="399">
        <v>11.111865106869416</v>
      </c>
      <c r="D50" s="399">
        <v>11.13316722835288</v>
      </c>
      <c r="E50" s="399">
        <v>11.351908660313001</v>
      </c>
      <c r="F50" s="399">
        <v>13.092317845419911</v>
      </c>
      <c r="G50" s="399">
        <v>13.51226209410587</v>
      </c>
      <c r="H50" s="399">
        <v>13.624673572270666</v>
      </c>
    </row>
    <row r="51" spans="1:8" s="1027" customFormat="1" ht="12.75" customHeight="1">
      <c r="A51" s="67" t="s">
        <v>330</v>
      </c>
      <c r="B51" s="399">
        <v>3.4140987373984135</v>
      </c>
      <c r="C51" s="399">
        <v>2.8816461832071996</v>
      </c>
      <c r="D51" s="399">
        <v>2.7394503372960091</v>
      </c>
      <c r="E51" s="399">
        <v>1.7748160833023772</v>
      </c>
      <c r="F51" s="399">
        <v>1.7688558331451008</v>
      </c>
      <c r="G51" s="399">
        <v>1.6239678273143108</v>
      </c>
      <c r="H51" s="399">
        <v>2.1964661456531833</v>
      </c>
    </row>
    <row r="52" spans="1:8" s="1027" customFormat="1" ht="12.75" customHeight="1">
      <c r="A52" s="67" t="s">
        <v>331</v>
      </c>
      <c r="B52" s="399">
        <v>1.7459945212742316</v>
      </c>
      <c r="C52" s="399">
        <v>1.7121013151030622</v>
      </c>
      <c r="D52" s="399">
        <v>1.4237795603318142</v>
      </c>
      <c r="E52" s="399">
        <v>1.5546125149119849</v>
      </c>
      <c r="F52" s="399">
        <v>1.8539468225373725</v>
      </c>
      <c r="G52" s="399">
        <v>1.7842986665119074</v>
      </c>
      <c r="H52" s="399">
        <v>2.1657462235779197</v>
      </c>
    </row>
    <row r="53" spans="1:8" s="1027" customFormat="1" ht="12.75" customHeight="1">
      <c r="A53" s="67" t="s">
        <v>332</v>
      </c>
      <c r="B53" s="399">
        <v>2.909798305347286</v>
      </c>
      <c r="C53" s="399">
        <v>2.9777766569514372</v>
      </c>
      <c r="D53" s="399">
        <v>3.0111926876329496</v>
      </c>
      <c r="E53" s="399">
        <v>3.1833380886982834</v>
      </c>
      <c r="F53" s="399">
        <v>3.8221746607877773</v>
      </c>
      <c r="G53" s="399">
        <v>3.8921427269633733</v>
      </c>
      <c r="H53" s="399">
        <v>4.7621036671035766</v>
      </c>
    </row>
    <row r="54" spans="1:8" s="1027" customFormat="1" ht="12.75" customHeight="1">
      <c r="A54" s="67" t="s">
        <v>333</v>
      </c>
      <c r="B54" s="399">
        <v>1.4050146099913596</v>
      </c>
      <c r="C54" s="399">
        <v>2.2124618230222564</v>
      </c>
      <c r="D54" s="399">
        <v>1.712525748052842</v>
      </c>
      <c r="E54" s="399">
        <v>1.5803969614701625</v>
      </c>
      <c r="F54" s="399">
        <v>1.6716971528922739</v>
      </c>
      <c r="G54" s="399">
        <v>1.613144376596982</v>
      </c>
      <c r="H54" s="399">
        <v>2.0617571999318249</v>
      </c>
    </row>
    <row r="55" spans="1:8" s="1027" customFormat="1" ht="12.75" customHeight="1">
      <c r="A55" s="67" t="s">
        <v>334</v>
      </c>
      <c r="B55" s="399">
        <v>9.7633351088871851</v>
      </c>
      <c r="C55" s="399">
        <v>13.017168799875133</v>
      </c>
      <c r="D55" s="399">
        <v>13.37907402174327</v>
      </c>
      <c r="E55" s="399">
        <v>14.55639414886868</v>
      </c>
      <c r="F55" s="399">
        <v>6.1791887706824333</v>
      </c>
      <c r="G55" s="399">
        <v>14.590800361751551</v>
      </c>
      <c r="H55" s="399">
        <v>4.2845548449165651</v>
      </c>
    </row>
    <row r="56" spans="1:8" s="1027" customFormat="1" ht="12.75" customHeight="1">
      <c r="A56" s="67" t="s">
        <v>335</v>
      </c>
      <c r="B56" s="399">
        <v>0.2564552051067247</v>
      </c>
      <c r="C56" s="399">
        <v>0.27548683244369565</v>
      </c>
      <c r="D56" s="399">
        <v>0.26156123391063657</v>
      </c>
      <c r="E56" s="399">
        <v>0.2898019119790548</v>
      </c>
      <c r="F56" s="399">
        <v>0.35069530756364792</v>
      </c>
      <c r="G56" s="399">
        <v>0.33276639945464165</v>
      </c>
      <c r="H56" s="399">
        <v>0.46866291287231054</v>
      </c>
    </row>
    <row r="57" spans="1:8" s="1027" customFormat="1" ht="12.75" customHeight="1">
      <c r="A57" s="67" t="s">
        <v>336</v>
      </c>
      <c r="B57" s="399">
        <v>13.426056769233757</v>
      </c>
      <c r="C57" s="399">
        <v>13.369189540676802</v>
      </c>
      <c r="D57" s="399">
        <v>12.359698816945942</v>
      </c>
      <c r="E57" s="399">
        <v>10.46723308999613</v>
      </c>
      <c r="F57" s="399">
        <v>12.485390874400673</v>
      </c>
      <c r="G57" s="399">
        <v>12.213680788399659</v>
      </c>
      <c r="H57" s="399">
        <v>11.140805140489727</v>
      </c>
    </row>
    <row r="58" spans="1:8" s="1027" customFormat="1" ht="12.75" customHeight="1">
      <c r="A58" s="67" t="s">
        <v>337</v>
      </c>
      <c r="B58" s="399">
        <v>17.25208483823253</v>
      </c>
      <c r="C58" s="399">
        <v>17.972920288873116</v>
      </c>
      <c r="D58" s="399">
        <v>16.025730909348695</v>
      </c>
      <c r="E58" s="399">
        <v>15.533595980921556</v>
      </c>
      <c r="F58" s="399">
        <v>18.823185825155651</v>
      </c>
      <c r="G58" s="399">
        <v>17.575348783413155</v>
      </c>
      <c r="H58" s="399">
        <v>19.526434741977344</v>
      </c>
    </row>
    <row r="59" spans="1:8" s="1027" customFormat="1" ht="12.75" customHeight="1">
      <c r="A59" s="67" t="s">
        <v>338</v>
      </c>
      <c r="B59" s="399">
        <v>5.0640676318874398</v>
      </c>
      <c r="C59" s="399">
        <v>5.1270802223851382</v>
      </c>
      <c r="D59" s="399">
        <v>5.6460730393225447</v>
      </c>
      <c r="E59" s="399">
        <v>6.1734327430345051</v>
      </c>
      <c r="F59" s="399">
        <v>7.0444832802271904</v>
      </c>
      <c r="G59" s="399">
        <v>6.7864527342829115</v>
      </c>
      <c r="H59" s="399">
        <v>7.9005479847523601</v>
      </c>
    </row>
    <row r="60" spans="1:8" s="1027" customFormat="1" ht="12.75" customHeight="1">
      <c r="A60" s="67" t="s">
        <v>339</v>
      </c>
      <c r="B60" s="399">
        <v>0.6162230657131248</v>
      </c>
      <c r="C60" s="399">
        <v>0.63432554380398887</v>
      </c>
      <c r="D60" s="399">
        <v>0.55414597736487436</v>
      </c>
      <c r="E60" s="399">
        <v>0.55477318897014449</v>
      </c>
      <c r="F60" s="399">
        <v>0.6584337225684711</v>
      </c>
      <c r="G60" s="399">
        <v>0.4738283033375017</v>
      </c>
      <c r="H60" s="399">
        <v>0.70594281388847291</v>
      </c>
    </row>
    <row r="61" spans="1:8" s="1027" customFormat="1" ht="12.75" customHeight="1">
      <c r="A61" s="67" t="s">
        <v>340</v>
      </c>
      <c r="B61" s="399">
        <v>1.511759983632736</v>
      </c>
      <c r="C61" s="399">
        <v>1.1988295206411113</v>
      </c>
      <c r="D61" s="399">
        <v>1.243661778327787</v>
      </c>
      <c r="E61" s="399">
        <v>1.3208430850410713</v>
      </c>
      <c r="F61" s="399">
        <v>1.3277888367562189</v>
      </c>
      <c r="G61" s="399">
        <v>1.3351360466512976</v>
      </c>
      <c r="H61" s="399">
        <v>1.8869364799920358</v>
      </c>
    </row>
    <row r="62" spans="1:8" s="1027" customFormat="1" ht="12.75" customHeight="1">
      <c r="A62" s="67" t="s">
        <v>341</v>
      </c>
      <c r="B62" s="399">
        <v>1.1966433932721139</v>
      </c>
      <c r="C62" s="399">
        <v>1.1658237848849073</v>
      </c>
      <c r="D62" s="399">
        <v>0.89141086718407858</v>
      </c>
      <c r="E62" s="399">
        <v>1.0237824127993422</v>
      </c>
      <c r="F62" s="399">
        <v>0.98922648054700602</v>
      </c>
      <c r="G62" s="399">
        <v>1.3261912054767673</v>
      </c>
      <c r="H62" s="399">
        <v>1.5482687338807632</v>
      </c>
    </row>
    <row r="63" spans="1:8" s="1027" customFormat="1" ht="12.75" customHeight="1">
      <c r="A63" s="67" t="s">
        <v>342</v>
      </c>
      <c r="B63" s="399">
        <v>12.772479435250251</v>
      </c>
      <c r="C63" s="399">
        <v>11.750800733201578</v>
      </c>
      <c r="D63" s="399">
        <v>13.859880836785358</v>
      </c>
      <c r="E63" s="399">
        <v>15.133145242961644</v>
      </c>
      <c r="F63" s="399">
        <v>13.889954897085516</v>
      </c>
      <c r="G63" s="399">
        <v>8.286520611214927</v>
      </c>
      <c r="H63" s="399">
        <v>10.659876375231025</v>
      </c>
    </row>
    <row r="64" spans="1:8" s="1027" customFormat="1" ht="12.75" customHeight="1">
      <c r="A64" s="67" t="s">
        <v>343</v>
      </c>
      <c r="B64" s="399">
        <v>0.55188540002568798</v>
      </c>
      <c r="C64" s="399">
        <v>0.38745379074450853</v>
      </c>
      <c r="D64" s="399">
        <v>0.38540468098036978</v>
      </c>
      <c r="E64" s="399">
        <v>0.42910695458662218</v>
      </c>
      <c r="F64" s="399">
        <v>0.50783737220709435</v>
      </c>
      <c r="G64" s="399">
        <v>0.48589989857996008</v>
      </c>
      <c r="H64" s="399">
        <v>0.63351767271860748</v>
      </c>
    </row>
    <row r="65" spans="1:8" s="1027" customFormat="1" ht="20.25" customHeight="1">
      <c r="A65" s="67" t="s">
        <v>410</v>
      </c>
      <c r="B65" s="136">
        <v>100</v>
      </c>
      <c r="C65" s="136">
        <v>99.999999999999972</v>
      </c>
      <c r="D65" s="136">
        <v>100</v>
      </c>
      <c r="E65" s="136">
        <v>100.00000000000003</v>
      </c>
      <c r="F65" s="136">
        <v>99.999999999999986</v>
      </c>
      <c r="G65" s="136">
        <v>100</v>
      </c>
      <c r="H65" s="136">
        <v>100.00000000000001</v>
      </c>
    </row>
    <row r="66" spans="1:8" s="1027" customFormat="1" ht="12.75" customHeight="1">
      <c r="A66" s="40"/>
      <c r="B66" s="87"/>
      <c r="C66" s="87"/>
      <c r="D66" s="87"/>
    </row>
    <row r="67" spans="1:8" s="1027" customFormat="1" ht="15">
      <c r="A67" s="77"/>
      <c r="B67" s="1313" t="s">
        <v>1713</v>
      </c>
      <c r="C67" s="1313"/>
      <c r="D67" s="1313"/>
      <c r="E67" s="1313"/>
      <c r="F67" s="1313"/>
      <c r="G67" s="1313"/>
      <c r="H67" s="1313"/>
    </row>
    <row r="68" spans="1:8" s="1027" customFormat="1" ht="12.75" customHeight="1">
      <c r="A68" s="77"/>
      <c r="B68" s="110"/>
      <c r="C68" s="110"/>
      <c r="D68" s="110"/>
    </row>
    <row r="69" spans="1:8" s="1027" customFormat="1" ht="12.75" customHeight="1">
      <c r="A69" s="67" t="s">
        <v>328</v>
      </c>
      <c r="B69" s="1061">
        <v>680.46775595918257</v>
      </c>
      <c r="C69" s="1061">
        <v>534.1826529203546</v>
      </c>
      <c r="D69" s="1061">
        <v>535.57099735802228</v>
      </c>
      <c r="E69" s="1061">
        <v>484.31627496414114</v>
      </c>
      <c r="F69" s="1061">
        <v>451.62848754440296</v>
      </c>
      <c r="G69" s="1061">
        <v>423.30761730636516</v>
      </c>
      <c r="H69" s="1061">
        <v>366.11848049912635</v>
      </c>
    </row>
    <row r="70" spans="1:8" s="1027" customFormat="1" ht="12.75" customHeight="1">
      <c r="A70" s="67" t="s">
        <v>329</v>
      </c>
      <c r="B70" s="1061">
        <v>379.94053563781335</v>
      </c>
      <c r="C70" s="1061">
        <v>358.18420010576915</v>
      </c>
      <c r="D70" s="1061">
        <v>331.07029445624244</v>
      </c>
      <c r="E70" s="1061">
        <v>311.09905267007071</v>
      </c>
      <c r="F70" s="1061">
        <v>323.33529902749302</v>
      </c>
      <c r="G70" s="1061">
        <v>341.97996510373031</v>
      </c>
      <c r="H70" s="1061">
        <v>256.1359296392813</v>
      </c>
    </row>
    <row r="71" spans="1:8" s="1027" customFormat="1" ht="12.75" customHeight="1">
      <c r="A71" s="67" t="s">
        <v>330</v>
      </c>
      <c r="B71" s="1061">
        <v>406.09591204700035</v>
      </c>
      <c r="C71" s="1061">
        <v>333.47476237713624</v>
      </c>
      <c r="D71" s="1061">
        <v>301.90020652637764</v>
      </c>
      <c r="E71" s="1061">
        <v>183.55253196195909</v>
      </c>
      <c r="F71" s="1061">
        <v>165.78022336588049</v>
      </c>
      <c r="G71" s="1061">
        <v>155.31466269271678</v>
      </c>
      <c r="H71" s="1061">
        <v>152.62789800956156</v>
      </c>
    </row>
    <row r="72" spans="1:8" s="1027" customFormat="1" ht="12.75" customHeight="1">
      <c r="A72" s="67" t="s">
        <v>331</v>
      </c>
      <c r="B72" s="1061">
        <v>281.83640530942182</v>
      </c>
      <c r="C72" s="1061">
        <v>258.403723706959</v>
      </c>
      <c r="D72" s="1061">
        <v>200.53830597501354</v>
      </c>
      <c r="E72" s="1061">
        <v>206.59077549281056</v>
      </c>
      <c r="F72" s="1061">
        <v>226.08750778447242</v>
      </c>
      <c r="G72" s="1061">
        <v>226.54950823439802</v>
      </c>
      <c r="H72" s="1061">
        <v>208.81244048286769</v>
      </c>
    </row>
    <row r="73" spans="1:8" s="1027" customFormat="1" ht="12.75" customHeight="1">
      <c r="A73" s="67" t="s">
        <v>332</v>
      </c>
      <c r="B73" s="1061">
        <v>1753.736953809123</v>
      </c>
      <c r="C73" s="1061">
        <v>1727.6635965592052</v>
      </c>
      <c r="D73" s="1061">
        <v>1666.7366581480903</v>
      </c>
      <c r="E73" s="1061">
        <v>1636.6704900209738</v>
      </c>
      <c r="F73" s="1061">
        <v>1781.0021999953101</v>
      </c>
      <c r="G73" s="1061">
        <v>1868.7049846642203</v>
      </c>
      <c r="H73" s="1061">
        <v>1714.1154396623599</v>
      </c>
    </row>
    <row r="74" spans="1:8" s="1027" customFormat="1" ht="12.75" customHeight="1">
      <c r="A74" s="67" t="s">
        <v>333</v>
      </c>
      <c r="B74" s="1061">
        <v>339.80567060248461</v>
      </c>
      <c r="C74" s="1061">
        <v>512.14108940759911</v>
      </c>
      <c r="D74" s="1061">
        <v>369.77291412073214</v>
      </c>
      <c r="E74" s="1061">
        <v>317.62500971743185</v>
      </c>
      <c r="F74" s="1061">
        <v>301.22960902851747</v>
      </c>
      <c r="G74" s="1061">
        <v>296.84482344873533</v>
      </c>
      <c r="H74" s="1061">
        <v>279.77677447987594</v>
      </c>
    </row>
    <row r="75" spans="1:8" s="1027" customFormat="1" ht="12.75" customHeight="1">
      <c r="A75" s="67" t="s">
        <v>334</v>
      </c>
      <c r="B75" s="1061">
        <v>667.84256014409812</v>
      </c>
      <c r="C75" s="1061">
        <v>840.70500623956048</v>
      </c>
      <c r="D75" s="1061">
        <v>805.71799109372068</v>
      </c>
      <c r="E75" s="1061">
        <v>815.7480185295484</v>
      </c>
      <c r="F75" s="1061">
        <v>315.15533406941046</v>
      </c>
      <c r="G75" s="1061">
        <v>765.41798661266114</v>
      </c>
      <c r="H75" s="1061">
        <v>167.77211080316002</v>
      </c>
    </row>
    <row r="76" spans="1:8" s="1027" customFormat="1" ht="12.75" customHeight="1">
      <c r="A76" s="67" t="s">
        <v>335</v>
      </c>
      <c r="B76" s="1061">
        <v>57.491202508805749</v>
      </c>
      <c r="C76" s="1061">
        <v>59.476638616912552</v>
      </c>
      <c r="D76" s="1061">
        <v>54.076616420469811</v>
      </c>
      <c r="E76" s="1061">
        <v>57.324906211737513</v>
      </c>
      <c r="F76" s="1061">
        <v>64.413295117555307</v>
      </c>
      <c r="G76" s="1061">
        <v>64.326177401709799</v>
      </c>
      <c r="H76" s="1061">
        <v>69.242186825681586</v>
      </c>
    </row>
    <row r="77" spans="1:8" s="1027" customFormat="1" ht="12.75" customHeight="1">
      <c r="A77" s="67" t="s">
        <v>336</v>
      </c>
      <c r="B77" s="1061">
        <v>710.90641453558487</v>
      </c>
      <c r="C77" s="1061">
        <v>663.66272275996653</v>
      </c>
      <c r="D77" s="1061">
        <v>569.90289325934941</v>
      </c>
      <c r="E77" s="1061">
        <v>447.72347313250873</v>
      </c>
      <c r="F77" s="1061">
        <v>485.64950998862082</v>
      </c>
      <c r="G77" s="1061">
        <v>491.15643572681637</v>
      </c>
      <c r="H77" s="1061">
        <v>337.96397378044145</v>
      </c>
    </row>
    <row r="78" spans="1:8" s="1027" customFormat="1" ht="12.75" customHeight="1">
      <c r="A78" s="67" t="s">
        <v>337</v>
      </c>
      <c r="B78" s="1061">
        <v>396.35847983146948</v>
      </c>
      <c r="C78" s="1061">
        <v>389.76650376083444</v>
      </c>
      <c r="D78" s="1061">
        <v>325.22497558160961</v>
      </c>
      <c r="E78" s="1061">
        <v>293.58769296947003</v>
      </c>
      <c r="F78" s="1061">
        <v>323.88091143924646</v>
      </c>
      <c r="G78" s="1061">
        <v>313.30082304826277</v>
      </c>
      <c r="H78" s="1061">
        <v>262.55600731244721</v>
      </c>
    </row>
    <row r="79" spans="1:8" s="1027" customFormat="1" ht="12.75" customHeight="1">
      <c r="A79" s="67" t="s">
        <v>338</v>
      </c>
      <c r="B79" s="1061">
        <v>522.06201771474946</v>
      </c>
      <c r="C79" s="1061">
        <v>494.17029112184554</v>
      </c>
      <c r="D79" s="1061">
        <v>507.18410989698123</v>
      </c>
      <c r="E79" s="1061">
        <v>514.43364176469527</v>
      </c>
      <c r="F79" s="1061">
        <v>532.79603748370869</v>
      </c>
      <c r="G79" s="1061">
        <v>531.42977068908647</v>
      </c>
      <c r="H79" s="1061">
        <v>467.3386065482203</v>
      </c>
    </row>
    <row r="80" spans="1:8" s="1027" customFormat="1" ht="12.75" customHeight="1">
      <c r="A80" s="67" t="s">
        <v>339</v>
      </c>
      <c r="B80" s="1061">
        <v>233.0140415892316</v>
      </c>
      <c r="C80" s="1061">
        <v>229.32825111966147</v>
      </c>
      <c r="D80" s="1061">
        <v>189.75499621541525</v>
      </c>
      <c r="E80" s="1061">
        <v>178.78439683032116</v>
      </c>
      <c r="F80" s="1061">
        <v>195.98379377180089</v>
      </c>
      <c r="G80" s="1061">
        <v>147.67022945297012</v>
      </c>
      <c r="H80" s="1061">
        <v>167.97231188468027</v>
      </c>
    </row>
    <row r="81" spans="1:18" s="1027" customFormat="1" ht="12.75" customHeight="1">
      <c r="A81" s="67" t="s">
        <v>340</v>
      </c>
      <c r="B81" s="1061">
        <v>135.52415330950529</v>
      </c>
      <c r="C81" s="1061">
        <v>103.76793893226956</v>
      </c>
      <c r="D81" s="1061">
        <v>103.43257332090676</v>
      </c>
      <c r="E81" s="1061">
        <v>104.94150823514607</v>
      </c>
      <c r="F81" s="1061">
        <v>97.426397413649767</v>
      </c>
      <c r="G81" s="1061">
        <v>102.52619340840346</v>
      </c>
      <c r="H81" s="1061">
        <v>110.0740978548878</v>
      </c>
    </row>
    <row r="82" spans="1:18" s="1027" customFormat="1" ht="12.75" customHeight="1">
      <c r="A82" s="67" t="s">
        <v>341</v>
      </c>
      <c r="B82" s="1061">
        <v>178.35196113385442</v>
      </c>
      <c r="C82" s="1061">
        <v>168.83121193106965</v>
      </c>
      <c r="D82" s="1061">
        <v>125.38157147201147</v>
      </c>
      <c r="E82" s="1061">
        <v>139.28337914408462</v>
      </c>
      <c r="F82" s="1061">
        <v>126.21104855692769</v>
      </c>
      <c r="G82" s="1061">
        <v>179.86742317791388</v>
      </c>
      <c r="H82" s="1061">
        <v>162.36067803324536</v>
      </c>
    </row>
    <row r="83" spans="1:18" s="1027" customFormat="1" ht="12.75" customHeight="1">
      <c r="A83" s="67" t="s">
        <v>342</v>
      </c>
      <c r="B83" s="1061">
        <v>1928.0865574291704</v>
      </c>
      <c r="C83" s="1061">
        <v>1657.3794293789874</v>
      </c>
      <c r="D83" s="1061">
        <v>1809.8914172876273</v>
      </c>
      <c r="E83" s="1061">
        <v>1824.6681429075497</v>
      </c>
      <c r="F83" s="1061">
        <v>1512.5922529286156</v>
      </c>
      <c r="G83" s="1061">
        <v>926.81678018894513</v>
      </c>
      <c r="H83" s="1061">
        <v>895.47566295937327</v>
      </c>
    </row>
    <row r="84" spans="1:18" s="1027" customFormat="1" ht="12.75" customHeight="1">
      <c r="A84" s="67" t="s">
        <v>343</v>
      </c>
      <c r="B84" s="1061">
        <v>90.11194784050852</v>
      </c>
      <c r="C84" s="1061">
        <v>61.100836753793352</v>
      </c>
      <c r="D84" s="1061">
        <v>58.217782834555123</v>
      </c>
      <c r="E84" s="1061">
        <v>62.009253793229298</v>
      </c>
      <c r="F84" s="1061">
        <v>68.455642972965464</v>
      </c>
      <c r="G84" s="1061">
        <v>69.0436711000266</v>
      </c>
      <c r="H84" s="1061">
        <v>69.082885773944554</v>
      </c>
    </row>
    <row r="85" spans="1:18" s="1027" customFormat="1" ht="20.25" customHeight="1">
      <c r="A85" s="67" t="s">
        <v>410</v>
      </c>
      <c r="B85" s="1061">
        <v>502.39476935661747</v>
      </c>
      <c r="C85" s="1061">
        <v>475.44753874717924</v>
      </c>
      <c r="D85" s="1061">
        <v>444.81399368292233</v>
      </c>
      <c r="E85" s="1061">
        <v>414.64775782328559</v>
      </c>
      <c r="F85" s="1061">
        <v>377.38521089553376</v>
      </c>
      <c r="G85" s="1061">
        <v>390.04199964736148</v>
      </c>
      <c r="H85" s="1061">
        <v>292.83250703373704</v>
      </c>
    </row>
    <row r="86" spans="1:18" s="1027" customFormat="1" ht="12.75" customHeight="1">
      <c r="A86" s="40"/>
      <c r="B86" s="170"/>
      <c r="D86" s="136"/>
      <c r="E86" s="136"/>
      <c r="F86" s="136"/>
      <c r="G86" s="136"/>
      <c r="H86" s="136"/>
    </row>
    <row r="87" spans="1:18" s="609" customFormat="1" ht="20.149999999999999" customHeight="1">
      <c r="A87" s="602"/>
      <c r="B87" s="1364" t="s">
        <v>142</v>
      </c>
      <c r="C87" s="1364"/>
      <c r="D87" s="1364"/>
      <c r="E87" s="1364"/>
      <c r="F87" s="1364"/>
      <c r="G87" s="1364"/>
      <c r="H87" s="1364"/>
      <c r="I87" s="592"/>
      <c r="J87" s="592"/>
      <c r="K87" s="592"/>
      <c r="L87" s="592"/>
      <c r="M87" s="592"/>
      <c r="N87" s="592"/>
      <c r="O87" s="592"/>
      <c r="P87" s="592"/>
      <c r="Q87" s="592"/>
      <c r="R87" s="592"/>
    </row>
    <row r="88" spans="1:18" s="609" customFormat="1" ht="25" customHeight="1">
      <c r="A88" s="602"/>
      <c r="B88" s="1364" t="s">
        <v>490</v>
      </c>
      <c r="C88" s="1364"/>
      <c r="D88" s="1364"/>
      <c r="E88" s="1364"/>
      <c r="F88" s="1364"/>
      <c r="G88" s="1364"/>
      <c r="H88" s="1364"/>
      <c r="I88" s="592"/>
      <c r="J88" s="592"/>
      <c r="K88" s="592"/>
      <c r="L88" s="592"/>
      <c r="M88" s="592"/>
      <c r="N88" s="592"/>
      <c r="O88" s="592"/>
      <c r="P88" s="592"/>
      <c r="Q88" s="592"/>
      <c r="R88" s="592"/>
    </row>
    <row r="89" spans="1:18" s="609" customFormat="1" ht="15" customHeight="1">
      <c r="A89" s="602"/>
      <c r="B89" s="1364" t="s">
        <v>1714</v>
      </c>
      <c r="C89" s="1364"/>
      <c r="D89" s="1364"/>
      <c r="E89" s="1364"/>
      <c r="F89" s="1364"/>
      <c r="G89" s="1364"/>
      <c r="H89" s="1364"/>
      <c r="I89" s="592"/>
      <c r="J89" s="592"/>
      <c r="K89" s="592"/>
      <c r="L89" s="592"/>
      <c r="M89" s="592"/>
      <c r="N89" s="592"/>
      <c r="O89" s="592"/>
      <c r="P89" s="592"/>
      <c r="Q89" s="592"/>
      <c r="R89" s="592"/>
    </row>
  </sheetData>
  <sheetProtection selectLockedCells="1"/>
  <mergeCells count="7">
    <mergeCell ref="B89:H89"/>
    <mergeCell ref="B7:H7"/>
    <mergeCell ref="B27:H27"/>
    <mergeCell ref="B47:H47"/>
    <mergeCell ref="B67:H67"/>
    <mergeCell ref="B87:H87"/>
    <mergeCell ref="B88:H8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in die Natur*) 1995 – 2013 nach Bundesländern</oddHeader>
    <oddFooter>&amp;CStatistische Ämter der Länder – Indikatoren und Kennzahlen, UGRdL 2018</oddFooter>
  </headerFooter>
  <rowBreaks count="3" manualBreakCount="3">
    <brk id="25" max="16383" man="1"/>
    <brk id="45" max="16383" man="1"/>
    <brk id="65" max="16383" man="1"/>
  </row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ColWidth="11.453125" defaultRowHeight="12.75" customHeight="1"/>
  <cols>
    <col min="1" max="1" width="25" style="569" customWidth="1"/>
    <col min="2" max="10" width="12.1796875" style="569" customWidth="1"/>
    <col min="11" max="16384" width="11.453125" style="1047"/>
  </cols>
  <sheetData>
    <row r="1" spans="1:10" ht="12.75" customHeight="1">
      <c r="A1" s="297" t="s">
        <v>263</v>
      </c>
    </row>
    <row r="3" spans="1:10" ht="12.75" customHeight="1">
      <c r="A3" s="566" t="s">
        <v>845</v>
      </c>
      <c r="B3" s="566" t="s">
        <v>858</v>
      </c>
      <c r="C3" s="566"/>
      <c r="D3" s="566"/>
      <c r="E3" s="566"/>
      <c r="F3" s="566"/>
      <c r="G3" s="566"/>
      <c r="H3" s="566"/>
      <c r="I3" s="566"/>
      <c r="J3" s="566"/>
    </row>
    <row r="4" spans="1:10" ht="12.75" customHeight="1">
      <c r="A4" s="566"/>
      <c r="B4" s="566"/>
      <c r="C4" s="566"/>
      <c r="D4" s="566"/>
      <c r="E4" s="566"/>
      <c r="F4" s="566"/>
      <c r="G4" s="566"/>
      <c r="H4" s="566"/>
      <c r="I4" s="566"/>
      <c r="J4" s="566"/>
    </row>
    <row r="5" spans="1:10" s="569" customFormat="1" ht="122.15" customHeight="1">
      <c r="A5" s="1048" t="s">
        <v>327</v>
      </c>
      <c r="B5" s="662" t="s">
        <v>65</v>
      </c>
      <c r="C5" s="1049" t="s">
        <v>835</v>
      </c>
      <c r="D5" s="1049" t="s">
        <v>836</v>
      </c>
      <c r="E5" s="1049" t="s">
        <v>837</v>
      </c>
      <c r="F5" s="1049" t="s">
        <v>838</v>
      </c>
      <c r="G5" s="1049" t="s">
        <v>132</v>
      </c>
      <c r="H5" s="1049" t="s">
        <v>842</v>
      </c>
      <c r="I5" s="1049" t="s">
        <v>841</v>
      </c>
      <c r="J5" s="1049" t="s">
        <v>839</v>
      </c>
    </row>
    <row r="6" spans="1:10" ht="12.75" customHeight="1">
      <c r="A6" s="566"/>
      <c r="B6" s="566"/>
      <c r="C6" s="566"/>
      <c r="D6" s="566"/>
      <c r="E6" s="566"/>
      <c r="F6" s="1050"/>
      <c r="G6" s="568"/>
      <c r="H6" s="568"/>
      <c r="I6" s="568"/>
      <c r="J6" s="566"/>
    </row>
    <row r="7" spans="1:10" ht="15">
      <c r="A7" s="566"/>
      <c r="B7" s="1442" t="s">
        <v>455</v>
      </c>
      <c r="C7" s="1442"/>
      <c r="D7" s="1442"/>
      <c r="E7" s="1442"/>
      <c r="F7" s="1442"/>
      <c r="G7" s="1442"/>
      <c r="H7" s="1442"/>
      <c r="I7" s="1442"/>
      <c r="J7" s="1442"/>
    </row>
    <row r="8" spans="1:10" ht="12.75" customHeight="1">
      <c r="A8" s="568"/>
      <c r="C8" s="1051"/>
      <c r="D8" s="1051"/>
      <c r="E8" s="1051"/>
      <c r="F8" s="1051"/>
      <c r="G8" s="1051"/>
      <c r="H8" s="1051"/>
      <c r="I8" s="1051"/>
      <c r="J8" s="1051"/>
    </row>
    <row r="9" spans="1:10" ht="12.75" customHeight="1">
      <c r="A9" s="1052" t="s">
        <v>328</v>
      </c>
      <c r="B9" s="619">
        <v>4436.4522012604084</v>
      </c>
      <c r="C9" s="619">
        <v>1.4624111676017451</v>
      </c>
      <c r="D9" s="619">
        <v>422.90715809481196</v>
      </c>
      <c r="E9" s="619">
        <v>3461.6669999999999</v>
      </c>
      <c r="F9" s="619">
        <v>13.522</v>
      </c>
      <c r="G9" s="619">
        <v>7.1888433331108992</v>
      </c>
      <c r="H9" s="619">
        <v>0.64600000000000002</v>
      </c>
      <c r="I9" s="619">
        <v>111.03428083752866</v>
      </c>
      <c r="J9" s="619">
        <v>418.02450782735491</v>
      </c>
    </row>
    <row r="10" spans="1:10" ht="12.75" customHeight="1">
      <c r="A10" s="1052" t="s">
        <v>329</v>
      </c>
      <c r="B10" s="619">
        <v>4231.2514221352603</v>
      </c>
      <c r="C10" s="619">
        <v>3.5687784038236647</v>
      </c>
      <c r="D10" s="619">
        <v>787.52447469519029</v>
      </c>
      <c r="E10" s="619">
        <v>2752.5419999999999</v>
      </c>
      <c r="F10" s="619">
        <v>23.14</v>
      </c>
      <c r="G10" s="619">
        <v>7.7767036492868957</v>
      </c>
      <c r="H10" s="619">
        <v>4.625</v>
      </c>
      <c r="I10" s="619">
        <v>110.46468740669397</v>
      </c>
      <c r="J10" s="619">
        <v>541.60977798026511</v>
      </c>
    </row>
    <row r="11" spans="1:10" ht="12.75" customHeight="1">
      <c r="A11" s="1052" t="s">
        <v>330</v>
      </c>
      <c r="B11" s="619">
        <v>508.53188984714404</v>
      </c>
      <c r="C11" s="619">
        <v>6.1673999999999995E-4</v>
      </c>
      <c r="D11" s="619">
        <v>4.780178668365723</v>
      </c>
      <c r="E11" s="619">
        <v>310.589</v>
      </c>
      <c r="F11" s="619">
        <v>2.6629999999999998</v>
      </c>
      <c r="G11" s="619">
        <v>2.4445843366121562</v>
      </c>
      <c r="H11" s="619">
        <v>8.0000000000000002E-3</v>
      </c>
      <c r="I11" s="619">
        <v>56.723757806909418</v>
      </c>
      <c r="J11" s="619">
        <v>131.32275229525669</v>
      </c>
    </row>
    <row r="12" spans="1:10" ht="12.75" customHeight="1">
      <c r="A12" s="1052" t="s">
        <v>331</v>
      </c>
      <c r="B12" s="619">
        <v>558.73814596046293</v>
      </c>
      <c r="C12" s="619">
        <v>0.45830123990650379</v>
      </c>
      <c r="D12" s="619">
        <v>335.97392575898664</v>
      </c>
      <c r="E12" s="619">
        <v>79.061000000000007</v>
      </c>
      <c r="F12" s="619">
        <v>3.9710000000000001</v>
      </c>
      <c r="G12" s="619">
        <v>1.0655423684336678</v>
      </c>
      <c r="H12" s="619">
        <v>4.2999999999999997E-2</v>
      </c>
      <c r="I12" s="619">
        <v>49.083654752328876</v>
      </c>
      <c r="J12" s="619">
        <v>89.081721840807319</v>
      </c>
    </row>
    <row r="13" spans="1:10" ht="12.75" customHeight="1">
      <c r="A13" s="1052" t="s">
        <v>332</v>
      </c>
      <c r="B13" s="619">
        <v>1218.7918154578203</v>
      </c>
      <c r="C13" s="619">
        <v>1.020686336599645E-2</v>
      </c>
      <c r="D13" s="619">
        <v>74.747783860656469</v>
      </c>
      <c r="E13" s="619">
        <v>1107.8320000000001</v>
      </c>
      <c r="F13" s="619">
        <v>0.41799999999999998</v>
      </c>
      <c r="G13" s="619">
        <v>0.16511161160825027</v>
      </c>
      <c r="H13" s="619">
        <v>0.371</v>
      </c>
      <c r="I13" s="619">
        <v>7.7160957919289155</v>
      </c>
      <c r="J13" s="619">
        <v>27.531617330261053</v>
      </c>
    </row>
    <row r="14" spans="1:10" ht="12.75" customHeight="1">
      <c r="A14" s="1052" t="s">
        <v>333</v>
      </c>
      <c r="B14" s="619">
        <v>505.14261713165359</v>
      </c>
      <c r="C14" s="619" t="s">
        <v>355</v>
      </c>
      <c r="D14" s="619">
        <v>214.94504615729693</v>
      </c>
      <c r="E14" s="619" t="s">
        <v>355</v>
      </c>
      <c r="F14" s="619">
        <v>2.9359999999999999</v>
      </c>
      <c r="G14" s="619">
        <v>0.12212892001859979</v>
      </c>
      <c r="H14" s="619">
        <v>39.808999999999997</v>
      </c>
      <c r="I14" s="619">
        <v>6.6889407535967607</v>
      </c>
      <c r="J14" s="619">
        <v>80.013683753780128</v>
      </c>
    </row>
    <row r="15" spans="1:10" ht="12.75" customHeight="1">
      <c r="A15" s="1052" t="s">
        <v>334</v>
      </c>
      <c r="B15" s="619">
        <v>4568.9866249473598</v>
      </c>
      <c r="C15" s="619">
        <v>0.46718467212992631</v>
      </c>
      <c r="D15" s="619">
        <v>201.02217165504297</v>
      </c>
      <c r="E15" s="619">
        <v>3955.7860000000001</v>
      </c>
      <c r="F15" s="619">
        <v>130.18600000000001</v>
      </c>
      <c r="G15" s="619">
        <v>1.7812913960473509</v>
      </c>
      <c r="H15" s="619">
        <v>3.3000000000000002E-2</v>
      </c>
      <c r="I15" s="619">
        <v>32.433906903007092</v>
      </c>
      <c r="J15" s="619">
        <v>247.27707032113264</v>
      </c>
    </row>
    <row r="16" spans="1:10" ht="12.75" customHeight="1">
      <c r="A16" s="1052" t="s">
        <v>335</v>
      </c>
      <c r="B16" s="619">
        <v>104.20300399186814</v>
      </c>
      <c r="C16" s="619">
        <v>0.55724276643580106</v>
      </c>
      <c r="D16" s="619">
        <v>22.250215816598043</v>
      </c>
      <c r="E16" s="619">
        <v>4.1079999999999997</v>
      </c>
      <c r="F16" s="619">
        <v>1.9710000000000001</v>
      </c>
      <c r="G16" s="619">
        <v>0.93195262251846345</v>
      </c>
      <c r="H16" s="619">
        <v>0.90700000000000003</v>
      </c>
      <c r="I16" s="619">
        <v>14.175355803034353</v>
      </c>
      <c r="J16" s="619">
        <v>59.302236983281489</v>
      </c>
    </row>
    <row r="17" spans="1:10" ht="12.75" customHeight="1">
      <c r="A17" s="1052" t="s">
        <v>336</v>
      </c>
      <c r="B17" s="619">
        <v>3824.6115894958043</v>
      </c>
      <c r="C17" s="619">
        <v>2.1617744033203579</v>
      </c>
      <c r="D17" s="619">
        <v>423.0273549830643</v>
      </c>
      <c r="E17" s="619">
        <v>2995.3560000000002</v>
      </c>
      <c r="F17" s="619">
        <v>18.181000000000001</v>
      </c>
      <c r="G17" s="619">
        <v>3.5139978809454018</v>
      </c>
      <c r="H17" s="619">
        <v>10.112</v>
      </c>
      <c r="I17" s="619">
        <v>35.933512168702279</v>
      </c>
      <c r="J17" s="619">
        <v>336.32595005977203</v>
      </c>
    </row>
    <row r="18" spans="1:10" ht="12.75" customHeight="1">
      <c r="A18" s="1052" t="s">
        <v>337</v>
      </c>
      <c r="B18" s="619">
        <v>5503.5729041089944</v>
      </c>
      <c r="C18" s="619">
        <v>1.1483737609481337</v>
      </c>
      <c r="D18" s="619">
        <v>2029.2589134052105</v>
      </c>
      <c r="E18" s="619">
        <v>2439.7339999999999</v>
      </c>
      <c r="F18" s="619">
        <v>30.027000000000001</v>
      </c>
      <c r="G18" s="619">
        <v>7.9870273067497619</v>
      </c>
      <c r="H18" s="619">
        <v>1.0760000000000001</v>
      </c>
      <c r="I18" s="619">
        <v>190.89675422277352</v>
      </c>
      <c r="J18" s="619">
        <v>803.44483541331226</v>
      </c>
    </row>
    <row r="19" spans="1:10" ht="12.75" customHeight="1">
      <c r="A19" s="1052" t="s">
        <v>338</v>
      </c>
      <c r="B19" s="619">
        <v>2125.12069283455</v>
      </c>
      <c r="C19" s="619">
        <v>0.3297060697421062</v>
      </c>
      <c r="D19" s="619">
        <v>1582.991727578876</v>
      </c>
      <c r="E19" s="619">
        <v>289.43900000000002</v>
      </c>
      <c r="F19" s="619">
        <v>7.5339999999999998</v>
      </c>
      <c r="G19" s="619">
        <v>2.4101202732372005</v>
      </c>
      <c r="H19" s="619">
        <v>39.956000000000003</v>
      </c>
      <c r="I19" s="619">
        <v>41.76399694790279</v>
      </c>
      <c r="J19" s="619">
        <v>160.69614196479228</v>
      </c>
    </row>
    <row r="20" spans="1:10" ht="12.75" customHeight="1">
      <c r="A20" s="1052" t="s">
        <v>339</v>
      </c>
      <c r="B20" s="619">
        <v>148.37535479860807</v>
      </c>
      <c r="C20" s="619">
        <v>5.0959125000000001E-2</v>
      </c>
      <c r="D20" s="619">
        <v>34.907384725184691</v>
      </c>
      <c r="E20" s="619">
        <v>65.650000000000006</v>
      </c>
      <c r="F20" s="619">
        <v>2.0219999999999998</v>
      </c>
      <c r="G20" s="619">
        <v>0.4820561141676139</v>
      </c>
      <c r="H20" s="619">
        <v>5.7000000000000002E-2</v>
      </c>
      <c r="I20" s="619">
        <v>6.5819763363101229</v>
      </c>
      <c r="J20" s="619">
        <v>38.623978497945636</v>
      </c>
    </row>
    <row r="21" spans="1:10" ht="12.75" customHeight="1">
      <c r="A21" s="1052" t="s">
        <v>340</v>
      </c>
      <c r="B21" s="619">
        <v>418.08664284284487</v>
      </c>
      <c r="C21" s="619">
        <v>0.53801462326179239</v>
      </c>
      <c r="D21" s="619">
        <v>235.88318841698342</v>
      </c>
      <c r="E21" s="619">
        <v>11.625999999999999</v>
      </c>
      <c r="F21" s="619">
        <v>9.4770000000000003</v>
      </c>
      <c r="G21" s="619">
        <v>3.5426273677145836</v>
      </c>
      <c r="H21" s="619">
        <v>0.189</v>
      </c>
      <c r="I21" s="619">
        <v>36.530833651181197</v>
      </c>
      <c r="J21" s="619">
        <v>120.29997878370385</v>
      </c>
    </row>
    <row r="22" spans="1:10" ht="12.75" customHeight="1">
      <c r="A22" s="1052" t="s">
        <v>341</v>
      </c>
      <c r="B22" s="619">
        <v>415.28564093236423</v>
      </c>
      <c r="C22" s="619">
        <v>0.35141931224445461</v>
      </c>
      <c r="D22" s="619">
        <v>158.42739692373033</v>
      </c>
      <c r="E22" s="619">
        <v>59.747999999999998</v>
      </c>
      <c r="F22" s="619">
        <v>3.1560000000000001</v>
      </c>
      <c r="G22" s="619">
        <v>2.0834836784297162</v>
      </c>
      <c r="H22" s="619">
        <v>0.104</v>
      </c>
      <c r="I22" s="619">
        <v>118.46403008069547</v>
      </c>
      <c r="J22" s="619">
        <v>72.951310937264282</v>
      </c>
    </row>
    <row r="23" spans="1:10" ht="12.75" customHeight="1">
      <c r="A23" s="1052" t="s">
        <v>342</v>
      </c>
      <c r="B23" s="619">
        <v>2594.8543535172189</v>
      </c>
      <c r="C23" s="619">
        <v>0.98010628909462005</v>
      </c>
      <c r="D23" s="619">
        <v>71.900607424691188</v>
      </c>
      <c r="E23" s="619">
        <v>2368.8539999999998</v>
      </c>
      <c r="F23" s="619">
        <v>5.524</v>
      </c>
      <c r="G23" s="619">
        <v>1.3928459265674944</v>
      </c>
      <c r="H23" s="619">
        <v>1.7999999999999999E-2</v>
      </c>
      <c r="I23" s="619">
        <v>19.678084114953656</v>
      </c>
      <c r="J23" s="619">
        <v>126.50670976191201</v>
      </c>
    </row>
    <row r="24" spans="1:10" ht="12.75" customHeight="1">
      <c r="A24" s="1052" t="s">
        <v>343</v>
      </c>
      <c r="B24" s="619">
        <v>152.15547349238133</v>
      </c>
      <c r="C24" s="619">
        <v>0.32279598255965758</v>
      </c>
      <c r="D24" s="619">
        <v>47.192003888989539</v>
      </c>
      <c r="E24" s="619">
        <v>1.9530000000000001</v>
      </c>
      <c r="F24" s="619">
        <v>16.72</v>
      </c>
      <c r="G24" s="619">
        <v>1.4867584148196205</v>
      </c>
      <c r="H24" s="619">
        <v>4.4999999999999998E-2</v>
      </c>
      <c r="I24" s="619">
        <v>16.368614230373318</v>
      </c>
      <c r="J24" s="619">
        <v>68.067300975639199</v>
      </c>
    </row>
    <row r="25" spans="1:10" s="569" customFormat="1" ht="20.25" customHeight="1">
      <c r="A25" s="1052" t="s">
        <v>410</v>
      </c>
      <c r="B25" s="619">
        <v>31314.160372754741</v>
      </c>
      <c r="C25" s="619" t="s">
        <v>355</v>
      </c>
      <c r="D25" s="619">
        <v>6647.7395320536789</v>
      </c>
      <c r="E25" s="619" t="s">
        <v>355</v>
      </c>
      <c r="F25" s="619">
        <v>271.44800000000004</v>
      </c>
      <c r="G25" s="619">
        <v>44.375075200267666</v>
      </c>
      <c r="H25" s="619">
        <v>97.998999999999995</v>
      </c>
      <c r="I25" s="619">
        <v>854.53848180792033</v>
      </c>
      <c r="J25" s="619">
        <v>3321.079574726481</v>
      </c>
    </row>
    <row r="26" spans="1:10" s="569" customFormat="1" ht="12.75" customHeight="1">
      <c r="A26" s="624"/>
      <c r="B26" s="460"/>
      <c r="C26" s="460"/>
      <c r="D26" s="460"/>
      <c r="E26" s="460"/>
      <c r="F26" s="460"/>
      <c r="G26" s="460"/>
      <c r="H26" s="460"/>
      <c r="I26" s="460"/>
      <c r="J26" s="460"/>
    </row>
    <row r="27" spans="1:10" s="569" customFormat="1" ht="12.75" customHeight="1">
      <c r="A27" s="1053"/>
      <c r="B27" s="1443" t="s">
        <v>91</v>
      </c>
      <c r="C27" s="1443"/>
      <c r="D27" s="1443"/>
      <c r="E27" s="1443"/>
      <c r="F27" s="1443"/>
      <c r="G27" s="1443"/>
      <c r="H27" s="1443"/>
      <c r="I27" s="1443"/>
      <c r="J27" s="1443"/>
    </row>
    <row r="28" spans="1:10" s="569" customFormat="1" ht="12.75" customHeight="1">
      <c r="A28" s="1053"/>
      <c r="B28" s="460"/>
      <c r="C28" s="460"/>
      <c r="D28" s="460"/>
      <c r="E28" s="460"/>
      <c r="F28" s="460"/>
      <c r="G28" s="460"/>
      <c r="H28" s="460"/>
      <c r="I28" s="460"/>
      <c r="J28" s="460"/>
    </row>
    <row r="29" spans="1:10" s="569" customFormat="1" ht="12.75" customHeight="1">
      <c r="A29" s="1052" t="s">
        <v>328</v>
      </c>
      <c r="B29" s="470">
        <v>100</v>
      </c>
      <c r="C29" s="471">
        <v>3.296352809089817E-2</v>
      </c>
      <c r="D29" s="471">
        <v>9.5325530155528977</v>
      </c>
      <c r="E29" s="471">
        <v>78.027821397839716</v>
      </c>
      <c r="F29" s="471">
        <v>0.3047930956217304</v>
      </c>
      <c r="G29" s="471">
        <v>0.16204036484532683</v>
      </c>
      <c r="H29" s="471">
        <v>1.4561184719097609E-2</v>
      </c>
      <c r="I29" s="471">
        <v>2.5027719402901152</v>
      </c>
      <c r="J29" s="471">
        <v>9.4224954730402146</v>
      </c>
    </row>
    <row r="30" spans="1:10" s="569" customFormat="1" ht="12.75" customHeight="1">
      <c r="A30" s="1052" t="s">
        <v>329</v>
      </c>
      <c r="B30" s="470">
        <v>100</v>
      </c>
      <c r="C30" s="471">
        <v>8.4343331269658164E-2</v>
      </c>
      <c r="D30" s="471">
        <v>18.612093589507701</v>
      </c>
      <c r="E30" s="471">
        <v>65.052669420692482</v>
      </c>
      <c r="F30" s="471">
        <v>0.54688312490593205</v>
      </c>
      <c r="G30" s="471">
        <v>0.18379204810671487</v>
      </c>
      <c r="H30" s="471">
        <v>0.10930572397104302</v>
      </c>
      <c r="I30" s="471">
        <v>2.6106859741024095</v>
      </c>
      <c r="J30" s="471">
        <v>12.800226787444055</v>
      </c>
    </row>
    <row r="31" spans="1:10" s="569" customFormat="1" ht="12.75" customHeight="1">
      <c r="A31" s="1052" t="s">
        <v>330</v>
      </c>
      <c r="B31" s="470">
        <v>100</v>
      </c>
      <c r="C31" s="471">
        <v>1.2127852988440536E-4</v>
      </c>
      <c r="D31" s="471">
        <v>0.93999585154877163</v>
      </c>
      <c r="E31" s="471">
        <v>61.075619091136595</v>
      </c>
      <c r="F31" s="471">
        <v>0.52366430762099336</v>
      </c>
      <c r="G31" s="471">
        <v>0.48071406836392427</v>
      </c>
      <c r="H31" s="471">
        <v>1.5731560123800029E-3</v>
      </c>
      <c r="I31" s="471">
        <v>11.154415079840835</v>
      </c>
      <c r="J31" s="471">
        <v>25.823897166946612</v>
      </c>
    </row>
    <row r="32" spans="1:10" s="569" customFormat="1" ht="12.75" customHeight="1">
      <c r="A32" s="1052" t="s">
        <v>331</v>
      </c>
      <c r="B32" s="470">
        <v>100</v>
      </c>
      <c r="C32" s="471">
        <v>8.2024333441327951E-2</v>
      </c>
      <c r="D32" s="471">
        <v>60.130837349838046</v>
      </c>
      <c r="E32" s="471">
        <v>14.149919881359679</v>
      </c>
      <c r="F32" s="471">
        <v>0.71070859018832655</v>
      </c>
      <c r="G32" s="471">
        <v>0.19070514088527385</v>
      </c>
      <c r="H32" s="471">
        <v>7.6959127116842203E-3</v>
      </c>
      <c r="I32" s="471">
        <v>8.7847330824271488</v>
      </c>
      <c r="J32" s="471">
        <v>15.943375709148532</v>
      </c>
    </row>
    <row r="33" spans="1:18" s="569" customFormat="1" ht="12.75" customHeight="1">
      <c r="A33" s="1052" t="s">
        <v>332</v>
      </c>
      <c r="B33" s="470">
        <v>100</v>
      </c>
      <c r="C33" s="471">
        <v>8.3745749163587871E-4</v>
      </c>
      <c r="D33" s="471">
        <v>6.1329410743194579</v>
      </c>
      <c r="E33" s="471">
        <v>90.895917247676962</v>
      </c>
      <c r="F33" s="471">
        <v>3.4296259188693744E-2</v>
      </c>
      <c r="G33" s="471">
        <v>1.3547154609520299E-2</v>
      </c>
      <c r="H33" s="471">
        <v>3.0439981241639665E-2</v>
      </c>
      <c r="I33" s="471">
        <v>0.6330938306334527</v>
      </c>
      <c r="J33" s="471">
        <v>2.2589269948386734</v>
      </c>
    </row>
    <row r="34" spans="1:18" s="569" customFormat="1" ht="12.75" customHeight="1">
      <c r="A34" s="1052" t="s">
        <v>333</v>
      </c>
      <c r="B34" s="470">
        <v>100</v>
      </c>
      <c r="C34" s="464" t="s">
        <v>355</v>
      </c>
      <c r="D34" s="471">
        <v>42.551358540646859</v>
      </c>
      <c r="E34" s="464" t="s">
        <v>355</v>
      </c>
      <c r="F34" s="471">
        <v>0.58122199561610155</v>
      </c>
      <c r="G34" s="471">
        <v>2.4177116694703616E-2</v>
      </c>
      <c r="H34" s="471">
        <v>7.8807446946462472</v>
      </c>
      <c r="I34" s="471">
        <v>1.3241687647695433</v>
      </c>
      <c r="J34" s="471">
        <v>15.83982048636503</v>
      </c>
    </row>
    <row r="35" spans="1:18" s="569" customFormat="1" ht="12.75" customHeight="1">
      <c r="A35" s="1052" t="s">
        <v>334</v>
      </c>
      <c r="B35" s="470">
        <v>100</v>
      </c>
      <c r="C35" s="471">
        <v>1.0225126718012855E-2</v>
      </c>
      <c r="D35" s="471">
        <v>4.39971022365072</v>
      </c>
      <c r="E35" s="471">
        <v>86.579067191854065</v>
      </c>
      <c r="F35" s="471">
        <v>2.8493407988800996</v>
      </c>
      <c r="G35" s="471">
        <v>3.8986574973129268E-2</v>
      </c>
      <c r="H35" s="471">
        <v>7.2226081424303147E-4</v>
      </c>
      <c r="I35" s="471">
        <v>0.70987090935904784</v>
      </c>
      <c r="J35" s="471">
        <v>5.4120769137506848</v>
      </c>
    </row>
    <row r="36" spans="1:18" s="569" customFormat="1" ht="12.75" customHeight="1">
      <c r="A36" s="1052" t="s">
        <v>335</v>
      </c>
      <c r="B36" s="470">
        <v>99.999999999999986</v>
      </c>
      <c r="C36" s="471">
        <v>0.53476650872683817</v>
      </c>
      <c r="D36" s="471">
        <v>21.352758523482123</v>
      </c>
      <c r="E36" s="471">
        <v>3.9423047730184266</v>
      </c>
      <c r="F36" s="471">
        <v>1.8915001722539728</v>
      </c>
      <c r="G36" s="471">
        <v>0.89436252969366581</v>
      </c>
      <c r="H36" s="471">
        <v>0.87041636541570433</v>
      </c>
      <c r="I36" s="471">
        <v>13.603596115271857</v>
      </c>
      <c r="J36" s="471">
        <v>56.910295012137418</v>
      </c>
    </row>
    <row r="37" spans="1:18" s="569" customFormat="1" ht="12.75" customHeight="1">
      <c r="A37" s="1052" t="s">
        <v>336</v>
      </c>
      <c r="B37" s="470">
        <v>100</v>
      </c>
      <c r="C37" s="471">
        <v>5.6522717476922744E-2</v>
      </c>
      <c r="D37" s="471">
        <v>11.060661849817583</v>
      </c>
      <c r="E37" s="471">
        <v>78.31791359485149</v>
      </c>
      <c r="F37" s="471">
        <v>0.47536853284484215</v>
      </c>
      <c r="G37" s="471">
        <v>9.1878555474665835E-2</v>
      </c>
      <c r="H37" s="471">
        <v>0.26439286090572817</v>
      </c>
      <c r="I37" s="471">
        <v>0.93953363179133609</v>
      </c>
      <c r="J37" s="471">
        <v>8.7937282568374382</v>
      </c>
    </row>
    <row r="38" spans="1:18" s="569" customFormat="1" ht="12.75" customHeight="1">
      <c r="A38" s="1052" t="s">
        <v>337</v>
      </c>
      <c r="B38" s="470">
        <v>100</v>
      </c>
      <c r="C38" s="471">
        <v>2.0865967998547855E-2</v>
      </c>
      <c r="D38" s="471">
        <v>36.871664076443068</v>
      </c>
      <c r="E38" s="471">
        <v>44.330002391328051</v>
      </c>
      <c r="F38" s="471">
        <v>0.54559102828603756</v>
      </c>
      <c r="G38" s="471">
        <v>0.1451244027454712</v>
      </c>
      <c r="H38" s="471">
        <v>1.9550935705724061E-2</v>
      </c>
      <c r="I38" s="471">
        <v>3.4685968106327634</v>
      </c>
      <c r="J38" s="471">
        <v>14.598604386860332</v>
      </c>
    </row>
    <row r="39" spans="1:18" s="569" customFormat="1" ht="12.75" customHeight="1">
      <c r="A39" s="1052" t="s">
        <v>338</v>
      </c>
      <c r="B39" s="470">
        <v>100</v>
      </c>
      <c r="C39" s="471">
        <v>1.5514698570006124E-2</v>
      </c>
      <c r="D39" s="471">
        <v>74.489497604365894</v>
      </c>
      <c r="E39" s="471">
        <v>13.619885259972579</v>
      </c>
      <c r="F39" s="471">
        <v>0.35452104087090336</v>
      </c>
      <c r="G39" s="471">
        <v>0.113410983261497</v>
      </c>
      <c r="H39" s="471">
        <v>1.8801755653089749</v>
      </c>
      <c r="I39" s="471">
        <v>1.9652529425139007</v>
      </c>
      <c r="J39" s="471">
        <v>7.5617419051362642</v>
      </c>
    </row>
    <row r="40" spans="1:18" s="569" customFormat="1" ht="12.75" customHeight="1">
      <c r="A40" s="1052" t="s">
        <v>339</v>
      </c>
      <c r="B40" s="470">
        <v>100</v>
      </c>
      <c r="C40" s="471">
        <v>3.4344736744971918E-2</v>
      </c>
      <c r="D40" s="471">
        <v>23.526403540914846</v>
      </c>
      <c r="E40" s="471">
        <v>44.245892513017182</v>
      </c>
      <c r="F40" s="471">
        <v>1.3627600100734307</v>
      </c>
      <c r="G40" s="471">
        <v>0.32488961177003783</v>
      </c>
      <c r="H40" s="471">
        <v>3.841608337002253E-2</v>
      </c>
      <c r="I40" s="471">
        <v>4.4360307311439495</v>
      </c>
      <c r="J40" s="471">
        <v>26.031262772965562</v>
      </c>
    </row>
    <row r="41" spans="1:18" s="569" customFormat="1" ht="12.75" customHeight="1">
      <c r="A41" s="1052" t="s">
        <v>340</v>
      </c>
      <c r="B41" s="470">
        <v>100</v>
      </c>
      <c r="C41" s="471">
        <v>0.12868495860175744</v>
      </c>
      <c r="D41" s="471">
        <v>56.419690141990465</v>
      </c>
      <c r="E41" s="471">
        <v>2.780763317609769</v>
      </c>
      <c r="F41" s="471">
        <v>2.2667550284696185</v>
      </c>
      <c r="G41" s="471">
        <v>0.84734287219174009</v>
      </c>
      <c r="H41" s="471">
        <v>4.5205940738710336E-2</v>
      </c>
      <c r="I41" s="471">
        <v>8.7376227575184267</v>
      </c>
      <c r="J41" s="471">
        <v>28.77393498287951</v>
      </c>
    </row>
    <row r="42" spans="1:18" s="569" customFormat="1" ht="12.75" customHeight="1">
      <c r="A42" s="1052" t="s">
        <v>341</v>
      </c>
      <c r="B42" s="470">
        <v>100</v>
      </c>
      <c r="C42" s="471">
        <v>8.4621108366635944E-2</v>
      </c>
      <c r="D42" s="471">
        <v>38.149018725531306</v>
      </c>
      <c r="E42" s="471">
        <v>14.38720584363544</v>
      </c>
      <c r="F42" s="471">
        <v>0.75995885456439471</v>
      </c>
      <c r="G42" s="471">
        <v>0.50169894479184363</v>
      </c>
      <c r="H42" s="471">
        <v>2.504300407943506E-2</v>
      </c>
      <c r="I42" s="471">
        <v>28.52591527478052</v>
      </c>
      <c r="J42" s="471">
        <v>17.566538244250431</v>
      </c>
    </row>
    <row r="43" spans="1:18" s="569" customFormat="1" ht="12.75" customHeight="1">
      <c r="A43" s="1052" t="s">
        <v>342</v>
      </c>
      <c r="B43" s="470">
        <v>100</v>
      </c>
      <c r="C43" s="471">
        <v>3.7771148417872706E-2</v>
      </c>
      <c r="D43" s="471">
        <v>2.7708918354986998</v>
      </c>
      <c r="E43" s="471">
        <v>91.290441669264226</v>
      </c>
      <c r="F43" s="471">
        <v>0.21288285381075217</v>
      </c>
      <c r="G43" s="471">
        <v>5.3677229501515135E-2</v>
      </c>
      <c r="H43" s="471">
        <v>6.9368055188152411E-4</v>
      </c>
      <c r="I43" s="471">
        <v>0.75835023604622809</v>
      </c>
      <c r="J43" s="471">
        <v>4.8752913469088286</v>
      </c>
    </row>
    <row r="44" spans="1:18" s="569" customFormat="1" ht="12.75" customHeight="1">
      <c r="A44" s="1052" t="s">
        <v>343</v>
      </c>
      <c r="B44" s="470">
        <v>100</v>
      </c>
      <c r="C44" s="471">
        <v>0.21214878121083203</v>
      </c>
      <c r="D44" s="471">
        <v>31.015646565848002</v>
      </c>
      <c r="E44" s="471">
        <v>1.2835555338058804</v>
      </c>
      <c r="F44" s="471">
        <v>10.988760125568009</v>
      </c>
      <c r="G44" s="471">
        <v>0.97713107566522395</v>
      </c>
      <c r="H44" s="471">
        <v>2.9575012299674661E-2</v>
      </c>
      <c r="I44" s="471">
        <v>10.757821493153791</v>
      </c>
      <c r="J44" s="471">
        <v>44.73536141244859</v>
      </c>
    </row>
    <row r="45" spans="1:18" s="569" customFormat="1" ht="20.25" customHeight="1">
      <c r="A45" s="1052" t="s">
        <v>410</v>
      </c>
      <c r="B45" s="470">
        <v>100</v>
      </c>
      <c r="C45" s="464" t="s">
        <v>355</v>
      </c>
      <c r="D45" s="471">
        <v>21.229180194905126</v>
      </c>
      <c r="E45" s="464" t="s">
        <v>355</v>
      </c>
      <c r="F45" s="471">
        <v>0.86685383471490618</v>
      </c>
      <c r="G45" s="471">
        <v>0.14170929276736005</v>
      </c>
      <c r="H45" s="471">
        <v>0.31295426360933248</v>
      </c>
      <c r="I45" s="471">
        <v>2.7289203083708471</v>
      </c>
      <c r="J45" s="471">
        <v>10.605679779350003</v>
      </c>
    </row>
    <row r="46" spans="1:18" s="569" customFormat="1" ht="12.75" customHeight="1">
      <c r="A46" s="624"/>
      <c r="B46" s="1054"/>
      <c r="C46" s="460"/>
      <c r="D46" s="460"/>
      <c r="E46" s="460"/>
      <c r="F46" s="460"/>
      <c r="G46" s="460"/>
      <c r="H46" s="460"/>
      <c r="I46" s="460"/>
      <c r="J46" s="460"/>
    </row>
    <row r="47" spans="1:18" s="609" customFormat="1" ht="20.149999999999999" customHeight="1">
      <c r="A47" s="602"/>
      <c r="B47" s="1364" t="s">
        <v>713</v>
      </c>
      <c r="C47" s="1364"/>
      <c r="D47" s="1364"/>
      <c r="E47" s="1364"/>
      <c r="F47" s="1364"/>
      <c r="G47" s="1364"/>
      <c r="H47" s="1364"/>
      <c r="I47" s="1364"/>
      <c r="J47" s="1364"/>
      <c r="K47" s="592"/>
      <c r="L47" s="592"/>
      <c r="M47" s="592"/>
      <c r="N47" s="592"/>
      <c r="O47" s="592"/>
      <c r="P47" s="592"/>
      <c r="Q47" s="592"/>
      <c r="R47" s="592"/>
    </row>
    <row r="48" spans="1:18" s="569" customFormat="1" ht="12.75" customHeight="1"/>
    <row r="49" s="569" customFormat="1" ht="12.75" customHeight="1"/>
    <row r="50" s="569" customFormat="1" ht="12.75" customHeight="1"/>
    <row r="51" s="569"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2010 nach Bundesländern</oddHeader>
    <oddFooter>&amp;CStatistische Ämter der Länder – Indikatoren und Kennzahlen, UGRdL 2018</oddFooter>
  </headerFooter>
  <rowBreaks count="1" manualBreakCount="1">
    <brk id="25" max="16383" man="1"/>
  </row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51"/>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ColWidth="11.453125" defaultRowHeight="12.75" customHeight="1"/>
  <cols>
    <col min="1" max="1" width="25" style="569" customWidth="1"/>
    <col min="2" max="10" width="12.1796875" style="569" customWidth="1"/>
    <col min="11" max="16384" width="11.453125" style="1047"/>
  </cols>
  <sheetData>
    <row r="1" spans="1:10" ht="12.75" customHeight="1">
      <c r="A1" s="297" t="s">
        <v>263</v>
      </c>
    </row>
    <row r="3" spans="1:10" ht="12.75" customHeight="1">
      <c r="A3" s="566" t="s">
        <v>1012</v>
      </c>
      <c r="B3" s="566" t="s">
        <v>1015</v>
      </c>
      <c r="C3" s="566"/>
      <c r="D3" s="566"/>
      <c r="E3" s="566"/>
      <c r="F3" s="566"/>
      <c r="G3" s="566"/>
      <c r="H3" s="566"/>
      <c r="I3" s="566"/>
      <c r="J3" s="566"/>
    </row>
    <row r="4" spans="1:10" ht="12.75" customHeight="1">
      <c r="A4" s="566"/>
      <c r="B4" s="566"/>
      <c r="C4" s="566"/>
      <c r="D4" s="566"/>
      <c r="E4" s="566"/>
      <c r="F4" s="566"/>
      <c r="G4" s="566"/>
      <c r="H4" s="566"/>
      <c r="I4" s="566"/>
      <c r="J4" s="566"/>
    </row>
    <row r="5" spans="1:10" s="569" customFormat="1" ht="122.15" customHeight="1">
      <c r="A5" s="1048" t="s">
        <v>327</v>
      </c>
      <c r="B5" s="662" t="s">
        <v>65</v>
      </c>
      <c r="C5" s="1049" t="s">
        <v>835</v>
      </c>
      <c r="D5" s="1049" t="s">
        <v>836</v>
      </c>
      <c r="E5" s="1049" t="s">
        <v>837</v>
      </c>
      <c r="F5" s="1049" t="s">
        <v>838</v>
      </c>
      <c r="G5" s="1049" t="s">
        <v>132</v>
      </c>
      <c r="H5" s="1049" t="s">
        <v>842</v>
      </c>
      <c r="I5" s="1049" t="s">
        <v>841</v>
      </c>
      <c r="J5" s="1049" t="s">
        <v>839</v>
      </c>
    </row>
    <row r="6" spans="1:10" ht="12.75" customHeight="1">
      <c r="A6" s="566"/>
      <c r="B6" s="566"/>
      <c r="C6" s="566"/>
      <c r="D6" s="566"/>
      <c r="E6" s="566"/>
      <c r="F6" s="1050"/>
      <c r="G6" s="568"/>
      <c r="H6" s="568"/>
      <c r="I6" s="568"/>
      <c r="J6" s="566"/>
    </row>
    <row r="7" spans="1:10" ht="15">
      <c r="A7" s="566"/>
      <c r="B7" s="1442" t="s">
        <v>455</v>
      </c>
      <c r="C7" s="1442"/>
      <c r="D7" s="1442"/>
      <c r="E7" s="1442"/>
      <c r="F7" s="1442"/>
      <c r="G7" s="1442"/>
      <c r="H7" s="1442"/>
      <c r="I7" s="1442"/>
      <c r="J7" s="1442"/>
    </row>
    <row r="8" spans="1:10" ht="12.75" customHeight="1">
      <c r="A8" s="568"/>
      <c r="C8" s="1051"/>
      <c r="D8" s="1051"/>
      <c r="E8" s="1051"/>
      <c r="F8" s="1051"/>
      <c r="G8" s="1051"/>
      <c r="H8" s="1051"/>
      <c r="I8" s="1051"/>
      <c r="J8" s="1051"/>
    </row>
    <row r="9" spans="1:10" ht="12.75" customHeight="1">
      <c r="A9" s="1052" t="s">
        <v>328</v>
      </c>
      <c r="B9" s="619">
        <v>3880.9272863944361</v>
      </c>
      <c r="C9" s="619">
        <v>1.589609955021984</v>
      </c>
      <c r="D9" s="619">
        <v>390.6478930084599</v>
      </c>
      <c r="E9" s="619">
        <v>2938.3732450000002</v>
      </c>
      <c r="F9" s="619">
        <v>14.151999999999999</v>
      </c>
      <c r="G9" s="619">
        <v>7.6150085055013825</v>
      </c>
      <c r="H9" s="619">
        <v>0.59299999999999997</v>
      </c>
      <c r="I9" s="619">
        <v>109.6520274717782</v>
      </c>
      <c r="J9" s="619">
        <v>418.30450245367456</v>
      </c>
    </row>
    <row r="10" spans="1:10" ht="12.75" customHeight="1">
      <c r="A10" s="1052" t="s">
        <v>329</v>
      </c>
      <c r="B10" s="619">
        <v>3217.5559836231246</v>
      </c>
      <c r="C10" s="619">
        <v>3.5265054998464693</v>
      </c>
      <c r="D10" s="619">
        <v>720.13564910499269</v>
      </c>
      <c r="E10" s="619">
        <v>1776.2550000000001</v>
      </c>
      <c r="F10" s="619">
        <v>25.128</v>
      </c>
      <c r="G10" s="619">
        <v>12.411361236952462</v>
      </c>
      <c r="H10" s="619">
        <v>3.9619999999998834</v>
      </c>
      <c r="I10" s="619">
        <v>128.15948224485399</v>
      </c>
      <c r="J10" s="619">
        <v>547.97798553647908</v>
      </c>
    </row>
    <row r="11" spans="1:10" ht="12.75" customHeight="1">
      <c r="A11" s="1052" t="s">
        <v>330</v>
      </c>
      <c r="B11" s="619">
        <v>518.70987971084321</v>
      </c>
      <c r="C11" s="619">
        <v>0</v>
      </c>
      <c r="D11" s="619">
        <v>6.3827686814515543</v>
      </c>
      <c r="E11" s="619">
        <v>320.54899999999998</v>
      </c>
      <c r="F11" s="619">
        <v>4.7510000000000003</v>
      </c>
      <c r="G11" s="619">
        <v>2.3009198461101512</v>
      </c>
      <c r="H11" s="619">
        <v>0</v>
      </c>
      <c r="I11" s="619">
        <v>53.566390323528118</v>
      </c>
      <c r="J11" s="619">
        <v>131.15916042975337</v>
      </c>
    </row>
    <row r="12" spans="1:10" ht="12.75" customHeight="1">
      <c r="A12" s="1052" t="s">
        <v>331</v>
      </c>
      <c r="B12" s="619">
        <v>511.45516872159288</v>
      </c>
      <c r="C12" s="619">
        <v>0.49602694224928784</v>
      </c>
      <c r="D12" s="619">
        <v>309.1081940552391</v>
      </c>
      <c r="E12" s="619">
        <v>84.649000000000001</v>
      </c>
      <c r="F12" s="619">
        <v>3.0110000000000001</v>
      </c>
      <c r="G12" s="619">
        <v>0.8577441006157368</v>
      </c>
      <c r="H12" s="619">
        <v>3.5999999999999997E-2</v>
      </c>
      <c r="I12" s="619">
        <v>23.392233044377836</v>
      </c>
      <c r="J12" s="619">
        <v>89.904970579110895</v>
      </c>
    </row>
    <row r="13" spans="1:10" ht="12.75" customHeight="1">
      <c r="A13" s="1052" t="s">
        <v>332</v>
      </c>
      <c r="B13" s="619">
        <v>1124.6020000000001</v>
      </c>
      <c r="C13" s="619">
        <v>1.4E-2</v>
      </c>
      <c r="D13" s="619">
        <v>53.689</v>
      </c>
      <c r="E13" s="619">
        <v>1034.181</v>
      </c>
      <c r="F13" s="619">
        <v>0.51800000000000002</v>
      </c>
      <c r="G13" s="619">
        <v>0.316</v>
      </c>
      <c r="H13" s="619">
        <v>0.315</v>
      </c>
      <c r="I13" s="619">
        <v>8.8640000000000008</v>
      </c>
      <c r="J13" s="619">
        <v>26.704999999999998</v>
      </c>
    </row>
    <row r="14" spans="1:10" ht="12.75" customHeight="1">
      <c r="A14" s="1052" t="s">
        <v>333</v>
      </c>
      <c r="B14" s="619">
        <v>486.89747906474946</v>
      </c>
      <c r="C14" s="619" t="s">
        <v>355</v>
      </c>
      <c r="D14" s="619">
        <v>200.12986634892616</v>
      </c>
      <c r="E14" s="619" t="s">
        <v>355</v>
      </c>
      <c r="F14" s="619">
        <v>2.6459999999999999</v>
      </c>
      <c r="G14" s="619">
        <v>0.19765685028726113</v>
      </c>
      <c r="H14" s="619">
        <v>38.539610999999987</v>
      </c>
      <c r="I14" s="619">
        <v>9.8154814237588948</v>
      </c>
      <c r="J14" s="619">
        <v>80.703121672531068</v>
      </c>
    </row>
    <row r="15" spans="1:10" ht="12.75" customHeight="1">
      <c r="A15" s="1052" t="s">
        <v>334</v>
      </c>
      <c r="B15" s="619">
        <v>1011.8257149646504</v>
      </c>
      <c r="C15" s="619">
        <v>0.44625902537139972</v>
      </c>
      <c r="D15" s="619">
        <v>210.17949922903637</v>
      </c>
      <c r="E15" s="619">
        <v>461.50400000000002</v>
      </c>
      <c r="F15" s="619">
        <v>37.488</v>
      </c>
      <c r="G15" s="619">
        <v>1.8375395381350486</v>
      </c>
      <c r="H15" s="619">
        <v>11.257000000000058</v>
      </c>
      <c r="I15" s="619">
        <v>35.966720492412968</v>
      </c>
      <c r="J15" s="619">
        <v>253.14669667969443</v>
      </c>
    </row>
    <row r="16" spans="1:10" ht="12.75" customHeight="1">
      <c r="A16" s="1052" t="s">
        <v>335</v>
      </c>
      <c r="B16" s="619">
        <v>110.67781929715866</v>
      </c>
      <c r="C16" s="619">
        <v>0.57646183673053863</v>
      </c>
      <c r="D16" s="619">
        <v>26.444456119194975</v>
      </c>
      <c r="E16" s="619">
        <v>3.82</v>
      </c>
      <c r="F16" s="619">
        <v>2.0249999999999999</v>
      </c>
      <c r="G16" s="619">
        <v>1.2658594935512817</v>
      </c>
      <c r="H16" s="619">
        <v>0.65400000000000003</v>
      </c>
      <c r="I16" s="619">
        <v>18.91831556127034</v>
      </c>
      <c r="J16" s="619">
        <v>56.973726286411534</v>
      </c>
    </row>
    <row r="17" spans="1:10" ht="12.75" customHeight="1">
      <c r="A17" s="1052" t="s">
        <v>336</v>
      </c>
      <c r="B17" s="619">
        <v>2630.9741699145839</v>
      </c>
      <c r="C17" s="619">
        <v>2.2820614038682057</v>
      </c>
      <c r="D17" s="619">
        <v>431.08351321996048</v>
      </c>
      <c r="E17" s="619">
        <v>1799.9359999999999</v>
      </c>
      <c r="F17" s="619">
        <v>18.481999999999999</v>
      </c>
      <c r="G17" s="619">
        <v>3.6981393580243327</v>
      </c>
      <c r="H17" s="619">
        <v>5.9249999999999998</v>
      </c>
      <c r="I17" s="619">
        <v>37.126875572818534</v>
      </c>
      <c r="J17" s="619">
        <v>332.44058035991247</v>
      </c>
    </row>
    <row r="18" spans="1:10" ht="12.75" customHeight="1">
      <c r="A18" s="1052" t="s">
        <v>337</v>
      </c>
      <c r="B18" s="619">
        <v>4611.2955741371907</v>
      </c>
      <c r="C18" s="619">
        <v>1.1198438752616588</v>
      </c>
      <c r="D18" s="619">
        <v>1278.5550664880348</v>
      </c>
      <c r="E18" s="619">
        <v>2272.8339999999998</v>
      </c>
      <c r="F18" s="619">
        <v>73.706999999999994</v>
      </c>
      <c r="G18" s="619">
        <v>2.5723682026656554</v>
      </c>
      <c r="H18" s="619">
        <v>1.181</v>
      </c>
      <c r="I18" s="619">
        <v>193.78744569601918</v>
      </c>
      <c r="J18" s="619">
        <v>787.53884987520871</v>
      </c>
    </row>
    <row r="19" spans="1:10" ht="12.75" customHeight="1">
      <c r="A19" s="1052" t="s">
        <v>338</v>
      </c>
      <c r="B19" s="619">
        <v>1865.766200371804</v>
      </c>
      <c r="C19" s="619">
        <v>0.42091763036535879</v>
      </c>
      <c r="D19" s="619">
        <v>1393.9262978532295</v>
      </c>
      <c r="E19" s="619">
        <v>208.24299999999999</v>
      </c>
      <c r="F19" s="619">
        <v>8.9570000000000007</v>
      </c>
      <c r="G19" s="619">
        <v>2.5314163166653167</v>
      </c>
      <c r="H19" s="619">
        <v>38.801000000000002</v>
      </c>
      <c r="I19" s="619">
        <v>52.679444574200531</v>
      </c>
      <c r="J19" s="619">
        <v>160.20712399734282</v>
      </c>
    </row>
    <row r="20" spans="1:10" ht="12.75" customHeight="1">
      <c r="A20" s="1052" t="s">
        <v>339</v>
      </c>
      <c r="B20" s="619">
        <v>166.71302346248081</v>
      </c>
      <c r="C20" s="619">
        <v>4.6989548380344699E-2</v>
      </c>
      <c r="D20" s="619">
        <v>38.658195521642163</v>
      </c>
      <c r="E20" s="619">
        <v>80.92273999999999</v>
      </c>
      <c r="F20" s="619">
        <v>1.8609999999999995</v>
      </c>
      <c r="G20" s="619">
        <v>0.40554219058794394</v>
      </c>
      <c r="H20" s="619">
        <v>4.5205000000001744E-2</v>
      </c>
      <c r="I20" s="619">
        <v>6.5188990992540097</v>
      </c>
      <c r="J20" s="619">
        <v>38.254452102616341</v>
      </c>
    </row>
    <row r="21" spans="1:10" ht="12.75" customHeight="1">
      <c r="A21" s="1052" t="s">
        <v>340</v>
      </c>
      <c r="B21" s="619">
        <v>445.61241997545301</v>
      </c>
      <c r="C21" s="619">
        <v>0.57805498733474525</v>
      </c>
      <c r="D21" s="619">
        <v>265.59386511523712</v>
      </c>
      <c r="E21" s="619">
        <v>11.081</v>
      </c>
      <c r="F21" s="619">
        <v>10.505000000000001</v>
      </c>
      <c r="G21" s="619">
        <v>3.3270056071793328</v>
      </c>
      <c r="H21" s="619">
        <v>9.5257802208594505E-2</v>
      </c>
      <c r="I21" s="619">
        <v>33.693111805875368</v>
      </c>
      <c r="J21" s="619">
        <v>120.73938245982637</v>
      </c>
    </row>
    <row r="22" spans="1:10" ht="12.75" customHeight="1">
      <c r="A22" s="1052" t="s">
        <v>341</v>
      </c>
      <c r="B22" s="619">
        <v>365.63381152069809</v>
      </c>
      <c r="C22" s="619">
        <v>0.93599389929752863</v>
      </c>
      <c r="D22" s="619">
        <v>177.5621788132635</v>
      </c>
      <c r="E22" s="619">
        <v>28.77</v>
      </c>
      <c r="F22" s="619">
        <v>3.677</v>
      </c>
      <c r="G22" s="619">
        <v>2.0388673397038528</v>
      </c>
      <c r="H22" s="619">
        <v>0.17499999999999999</v>
      </c>
      <c r="I22" s="619">
        <v>80.795605556139236</v>
      </c>
      <c r="J22" s="619">
        <v>71.679165912293911</v>
      </c>
    </row>
    <row r="23" spans="1:10" ht="12.75" customHeight="1">
      <c r="A23" s="1052" t="s">
        <v>342</v>
      </c>
      <c r="B23" s="619">
        <v>2517.3996891648976</v>
      </c>
      <c r="C23" s="619">
        <v>1.5262029997873783</v>
      </c>
      <c r="D23" s="619">
        <v>67.368742914437021</v>
      </c>
      <c r="E23" s="619">
        <v>2288.1256139999991</v>
      </c>
      <c r="F23" s="619">
        <v>4.6029999999999971</v>
      </c>
      <c r="G23" s="619">
        <v>1.7901911435948583</v>
      </c>
      <c r="H23" s="619">
        <v>2.9067000000010012E-2</v>
      </c>
      <c r="I23" s="619">
        <v>31.44200227034041</v>
      </c>
      <c r="J23" s="619">
        <v>122.51486883673896</v>
      </c>
    </row>
    <row r="24" spans="1:10" ht="12.75" customHeight="1">
      <c r="A24" s="1052" t="s">
        <v>343</v>
      </c>
      <c r="B24" s="619">
        <v>149.60935157634304</v>
      </c>
      <c r="C24" s="619">
        <v>0.36414055423788005</v>
      </c>
      <c r="D24" s="619">
        <v>47.355920804490594</v>
      </c>
      <c r="E24" s="619">
        <v>1.117</v>
      </c>
      <c r="F24" s="619">
        <v>6.6909999999999998</v>
      </c>
      <c r="G24" s="619">
        <v>9.8347343505457623</v>
      </c>
      <c r="H24" s="619">
        <v>0.253</v>
      </c>
      <c r="I24" s="619">
        <v>18.008822429720944</v>
      </c>
      <c r="J24" s="619">
        <v>65.984733437347828</v>
      </c>
    </row>
    <row r="25" spans="1:10" s="569" customFormat="1" ht="20.25" customHeight="1">
      <c r="A25" s="1052" t="s">
        <v>410</v>
      </c>
      <c r="B25" s="619">
        <v>23615.655571900003</v>
      </c>
      <c r="C25" s="619" t="s">
        <v>355</v>
      </c>
      <c r="D25" s="619">
        <v>5616.8211072775975</v>
      </c>
      <c r="E25" s="619" t="s">
        <v>355</v>
      </c>
      <c r="F25" s="619">
        <v>218.202</v>
      </c>
      <c r="G25" s="619">
        <v>53.000354080120374</v>
      </c>
      <c r="H25" s="619">
        <v>101.86114080220854</v>
      </c>
      <c r="I25" s="619">
        <v>842.38685756634834</v>
      </c>
      <c r="J25" s="619">
        <v>3304.2343206189425</v>
      </c>
    </row>
    <row r="26" spans="1:10" s="569" customFormat="1" ht="12.75" customHeight="1">
      <c r="A26" s="624"/>
      <c r="B26" s="460"/>
      <c r="C26" s="460"/>
      <c r="D26" s="460"/>
      <c r="E26" s="460"/>
      <c r="F26" s="460"/>
      <c r="G26" s="460"/>
      <c r="H26" s="460"/>
      <c r="I26" s="460"/>
      <c r="J26" s="460"/>
    </row>
    <row r="27" spans="1:10" s="569" customFormat="1" ht="12.75" customHeight="1">
      <c r="A27" s="1053"/>
      <c r="B27" s="1443" t="s">
        <v>91</v>
      </c>
      <c r="C27" s="1443"/>
      <c r="D27" s="1443"/>
      <c r="E27" s="1443"/>
      <c r="F27" s="1443"/>
      <c r="G27" s="1443"/>
      <c r="H27" s="1443"/>
      <c r="I27" s="1443"/>
      <c r="J27" s="1443"/>
    </row>
    <row r="28" spans="1:10" s="569" customFormat="1" ht="12.75" customHeight="1">
      <c r="A28" s="1053"/>
      <c r="B28" s="460"/>
      <c r="C28" s="460"/>
      <c r="D28" s="460"/>
      <c r="E28" s="460"/>
      <c r="F28" s="460"/>
      <c r="G28" s="460"/>
      <c r="H28" s="460"/>
      <c r="I28" s="460"/>
      <c r="J28" s="460"/>
    </row>
    <row r="29" spans="1:10" s="569" customFormat="1" ht="12.75" customHeight="1">
      <c r="A29" s="1052" t="s">
        <v>328</v>
      </c>
      <c r="B29" s="470">
        <v>100</v>
      </c>
      <c r="C29" s="471">
        <v>4.0959539762436679E-2</v>
      </c>
      <c r="D29" s="471">
        <v>10.065839016823995</v>
      </c>
      <c r="E29" s="471">
        <v>75.713174408116444</v>
      </c>
      <c r="F29" s="471">
        <v>0.36465511862624644</v>
      </c>
      <c r="G29" s="471">
        <v>0.19621621183673563</v>
      </c>
      <c r="H29" s="471">
        <v>1.5279853402018383E-2</v>
      </c>
      <c r="I29" s="471">
        <v>2.8254079342375436</v>
      </c>
      <c r="J29" s="471">
        <v>10.778467917194583</v>
      </c>
    </row>
    <row r="30" spans="1:10" s="569" customFormat="1" ht="12.75" customHeight="1">
      <c r="A30" s="1052" t="s">
        <v>329</v>
      </c>
      <c r="B30" s="470">
        <v>100</v>
      </c>
      <c r="C30" s="471">
        <v>0.10960199349431218</v>
      </c>
      <c r="D30" s="471">
        <v>22.381448924909922</v>
      </c>
      <c r="E30" s="471">
        <v>55.205100052364912</v>
      </c>
      <c r="F30" s="471">
        <v>0.78096543239333638</v>
      </c>
      <c r="G30" s="471">
        <v>0.38573878124030853</v>
      </c>
      <c r="H30" s="471">
        <v>0.12313694058987215</v>
      </c>
      <c r="I30" s="471">
        <v>3.9831313859701729</v>
      </c>
      <c r="J30" s="471">
        <v>17.030876489037162</v>
      </c>
    </row>
    <row r="31" spans="1:10" s="569" customFormat="1" ht="12.75" customHeight="1">
      <c r="A31" s="1052" t="s">
        <v>330</v>
      </c>
      <c r="B31" s="470">
        <v>100</v>
      </c>
      <c r="C31" s="471">
        <v>0</v>
      </c>
      <c r="D31" s="471">
        <v>1.2305084077075326</v>
      </c>
      <c r="E31" s="471">
        <v>61.797357740456235</v>
      </c>
      <c r="F31" s="471">
        <v>0.91592625971351527</v>
      </c>
      <c r="G31" s="471">
        <v>0.44358512072158862</v>
      </c>
      <c r="H31" s="471">
        <v>0</v>
      </c>
      <c r="I31" s="471">
        <v>10.326849828537854</v>
      </c>
      <c r="J31" s="471">
        <v>25.285649176928835</v>
      </c>
    </row>
    <row r="32" spans="1:10" s="569" customFormat="1" ht="12.75" customHeight="1">
      <c r="A32" s="1052" t="s">
        <v>331</v>
      </c>
      <c r="B32" s="470">
        <v>100</v>
      </c>
      <c r="C32" s="471">
        <v>9.6983464550594214E-2</v>
      </c>
      <c r="D32" s="471">
        <v>60.437006595880163</v>
      </c>
      <c r="E32" s="471">
        <v>16.550619717380957</v>
      </c>
      <c r="F32" s="471">
        <v>0.58871240025321114</v>
      </c>
      <c r="G32" s="471">
        <v>0.1677066052064172</v>
      </c>
      <c r="H32" s="471">
        <v>7.0387400893774819E-3</v>
      </c>
      <c r="I32" s="471">
        <v>4.5736624585978598</v>
      </c>
      <c r="J32" s="471">
        <v>17.578270018041412</v>
      </c>
    </row>
    <row r="33" spans="1:18" s="569" customFormat="1" ht="12.75" customHeight="1">
      <c r="A33" s="1052" t="s">
        <v>332</v>
      </c>
      <c r="B33" s="470">
        <v>100</v>
      </c>
      <c r="C33" s="471">
        <v>1.2448848570427583E-3</v>
      </c>
      <c r="D33" s="471">
        <v>4.7740445064120456</v>
      </c>
      <c r="E33" s="471">
        <v>91.959733310095487</v>
      </c>
      <c r="F33" s="471">
        <v>4.6060739710582055E-2</v>
      </c>
      <c r="G33" s="471">
        <v>2.8098829630393684E-2</v>
      </c>
      <c r="H33" s="471">
        <v>2.8009909283462059E-2</v>
      </c>
      <c r="I33" s="471">
        <v>0.78818995520192925</v>
      </c>
      <c r="J33" s="471">
        <v>2.374617864809061</v>
      </c>
    </row>
    <row r="34" spans="1:18" s="569" customFormat="1" ht="12.75" customHeight="1">
      <c r="A34" s="1052" t="s">
        <v>333</v>
      </c>
      <c r="B34" s="470">
        <v>100</v>
      </c>
      <c r="C34" s="464" t="s">
        <v>355</v>
      </c>
      <c r="D34" s="471">
        <v>41.103081234543041</v>
      </c>
      <c r="E34" s="464" t="s">
        <v>355</v>
      </c>
      <c r="F34" s="471">
        <v>0.54344089131094564</v>
      </c>
      <c r="G34" s="471">
        <v>4.0595168138255242E-2</v>
      </c>
      <c r="H34" s="471">
        <v>7.9153441241939237</v>
      </c>
      <c r="I34" s="471">
        <v>2.015923648364915</v>
      </c>
      <c r="J34" s="471">
        <v>16.574972174337109</v>
      </c>
    </row>
    <row r="35" spans="1:18" s="569" customFormat="1" ht="12.75" customHeight="1">
      <c r="A35" s="1052" t="s">
        <v>334</v>
      </c>
      <c r="B35" s="470">
        <v>100</v>
      </c>
      <c r="C35" s="471">
        <v>4.4104337216512669E-2</v>
      </c>
      <c r="D35" s="471">
        <v>20.772302593276088</v>
      </c>
      <c r="E35" s="471">
        <v>45.611017112381191</v>
      </c>
      <c r="F35" s="471">
        <v>3.7049858928827186</v>
      </c>
      <c r="G35" s="471">
        <v>0.18160632912944358</v>
      </c>
      <c r="H35" s="471">
        <v>1.1125433791128088</v>
      </c>
      <c r="I35" s="471">
        <v>3.5546359378373298</v>
      </c>
      <c r="J35" s="471">
        <v>25.018804418163903</v>
      </c>
    </row>
    <row r="36" spans="1:18" s="569" customFormat="1" ht="12.75" customHeight="1">
      <c r="A36" s="1052" t="s">
        <v>335</v>
      </c>
      <c r="B36" s="470">
        <v>100</v>
      </c>
      <c r="C36" s="471">
        <v>0.52084676079747949</v>
      </c>
      <c r="D36" s="471">
        <v>23.893185000505209</v>
      </c>
      <c r="E36" s="471">
        <v>3.4514594019454696</v>
      </c>
      <c r="F36" s="471">
        <v>1.8296348923925592</v>
      </c>
      <c r="G36" s="471">
        <v>1.1437336781569376</v>
      </c>
      <c r="H36" s="471">
        <v>0.59090430598752286</v>
      </c>
      <c r="I36" s="471">
        <v>17.093140867255968</v>
      </c>
      <c r="J36" s="471">
        <v>51.477095092958855</v>
      </c>
    </row>
    <row r="37" spans="1:18" s="569" customFormat="1" ht="12.75" customHeight="1">
      <c r="A37" s="1052" t="s">
        <v>336</v>
      </c>
      <c r="B37" s="470">
        <v>100</v>
      </c>
      <c r="C37" s="471">
        <v>8.6738267139365124E-2</v>
      </c>
      <c r="D37" s="471">
        <v>16.384939014203848</v>
      </c>
      <c r="E37" s="471">
        <v>68.413290429926036</v>
      </c>
      <c r="F37" s="471">
        <v>0.70247744015670166</v>
      </c>
      <c r="G37" s="471">
        <v>0.14056159882954666</v>
      </c>
      <c r="H37" s="471">
        <v>0.22520175483867858</v>
      </c>
      <c r="I37" s="471">
        <v>1.4111455747976378</v>
      </c>
      <c r="J37" s="471">
        <v>12.635645920108193</v>
      </c>
    </row>
    <row r="38" spans="1:18" s="569" customFormat="1" ht="12.75" customHeight="1">
      <c r="A38" s="1052" t="s">
        <v>337</v>
      </c>
      <c r="B38" s="470">
        <v>100</v>
      </c>
      <c r="C38" s="471">
        <v>2.4284799298973377E-2</v>
      </c>
      <c r="D38" s="471">
        <v>27.726591061716153</v>
      </c>
      <c r="E38" s="471">
        <v>49.288404168827647</v>
      </c>
      <c r="F38" s="471">
        <v>1.598401117755093</v>
      </c>
      <c r="G38" s="471">
        <v>5.5784066783595092E-2</v>
      </c>
      <c r="H38" s="471">
        <v>2.5611023648619061E-2</v>
      </c>
      <c r="I38" s="471">
        <v>4.2024511892686105</v>
      </c>
      <c r="J38" s="471">
        <v>17.07847257270129</v>
      </c>
    </row>
    <row r="39" spans="1:18" s="569" customFormat="1" ht="12.75" customHeight="1">
      <c r="A39" s="1052" t="s">
        <v>338</v>
      </c>
      <c r="B39" s="470">
        <v>100</v>
      </c>
      <c r="C39" s="471">
        <v>2.2560041567988513E-2</v>
      </c>
      <c r="D39" s="471">
        <v>74.710662974570567</v>
      </c>
      <c r="E39" s="471">
        <v>11.161259109448011</v>
      </c>
      <c r="F39" s="471">
        <v>0.4800708683764921</v>
      </c>
      <c r="G39" s="471">
        <v>0.13567703799976996</v>
      </c>
      <c r="H39" s="471">
        <v>2.0796281973737045</v>
      </c>
      <c r="I39" s="471">
        <v>2.823475125859968</v>
      </c>
      <c r="J39" s="471">
        <v>8.5866666448034739</v>
      </c>
    </row>
    <row r="40" spans="1:18" s="569" customFormat="1" ht="12.75" customHeight="1">
      <c r="A40" s="1052" t="s">
        <v>339</v>
      </c>
      <c r="B40" s="470">
        <v>100</v>
      </c>
      <c r="C40" s="471">
        <v>2.8185889383092987E-2</v>
      </c>
      <c r="D40" s="471">
        <v>23.188467654623452</v>
      </c>
      <c r="E40" s="471">
        <v>48.540143007011004</v>
      </c>
      <c r="F40" s="471">
        <v>1.1162895143694773</v>
      </c>
      <c r="G40" s="471">
        <v>0.24325765448025258</v>
      </c>
      <c r="H40" s="471">
        <v>2.7115458085477794E-2</v>
      </c>
      <c r="I40" s="471">
        <v>3.9102518590703292</v>
      </c>
      <c r="J40" s="471">
        <v>22.946288962976912</v>
      </c>
    </row>
    <row r="41" spans="1:18" s="569" customFormat="1" ht="12.75" customHeight="1">
      <c r="A41" s="1052" t="s">
        <v>340</v>
      </c>
      <c r="B41" s="470">
        <v>100</v>
      </c>
      <c r="C41" s="471">
        <v>0.12972147126567701</v>
      </c>
      <c r="D41" s="471">
        <v>59.601988905485989</v>
      </c>
      <c r="E41" s="471">
        <v>2.486690115282336</v>
      </c>
      <c r="F41" s="471">
        <v>2.357429804263238</v>
      </c>
      <c r="G41" s="471">
        <v>0.74661420060118711</v>
      </c>
      <c r="H41" s="471">
        <v>2.137682836888655E-2</v>
      </c>
      <c r="I41" s="471">
        <v>7.5610800542164842</v>
      </c>
      <c r="J41" s="471">
        <v>27.095156473977411</v>
      </c>
    </row>
    <row r="42" spans="1:18" s="569" customFormat="1" ht="12.75" customHeight="1">
      <c r="A42" s="1052" t="s">
        <v>341</v>
      </c>
      <c r="B42" s="470">
        <v>100</v>
      </c>
      <c r="C42" s="471">
        <v>0.25599216204996489</v>
      </c>
      <c r="D42" s="471">
        <v>48.562844359160671</v>
      </c>
      <c r="E42" s="471">
        <v>7.868528318085092</v>
      </c>
      <c r="F42" s="471">
        <v>1.0056509776016296</v>
      </c>
      <c r="G42" s="471">
        <v>0.55762549180669385</v>
      </c>
      <c r="H42" s="471">
        <v>4.7862094392245084E-2</v>
      </c>
      <c r="I42" s="471">
        <v>22.097410854894498</v>
      </c>
      <c r="J42" s="471">
        <v>19.604085742009186</v>
      </c>
    </row>
    <row r="43" spans="1:18" s="569" customFormat="1" ht="12.75" customHeight="1">
      <c r="A43" s="1052" t="s">
        <v>342</v>
      </c>
      <c r="B43" s="470">
        <v>100</v>
      </c>
      <c r="C43" s="471">
        <v>6.0626169390434331E-2</v>
      </c>
      <c r="D43" s="471">
        <v>2.6761242247068604</v>
      </c>
      <c r="E43" s="471">
        <v>90.892424585904507</v>
      </c>
      <c r="F43" s="471">
        <v>0.18284740479677108</v>
      </c>
      <c r="G43" s="471">
        <v>7.1112710123068384E-2</v>
      </c>
      <c r="H43" s="471">
        <v>1.1546438225569365E-3</v>
      </c>
      <c r="I43" s="471">
        <v>1.2489872945352882</v>
      </c>
      <c r="J43" s="471">
        <v>4.8667229667205163</v>
      </c>
    </row>
    <row r="44" spans="1:18" s="569" customFormat="1" ht="12.75" customHeight="1">
      <c r="A44" s="1052" t="s">
        <v>343</v>
      </c>
      <c r="B44" s="470">
        <v>100</v>
      </c>
      <c r="C44" s="471">
        <v>0.24339424668388157</v>
      </c>
      <c r="D44" s="471">
        <v>31.653048626660009</v>
      </c>
      <c r="E44" s="471">
        <v>0.74661108295093059</v>
      </c>
      <c r="F44" s="471">
        <v>4.4723140161366848</v>
      </c>
      <c r="G44" s="471">
        <v>6.5736093679460064</v>
      </c>
      <c r="H44" s="471">
        <v>0.16910707608467812</v>
      </c>
      <c r="I44" s="471">
        <v>12.037230453827183</v>
      </c>
      <c r="J44" s="471">
        <v>44.104685129710603</v>
      </c>
    </row>
    <row r="45" spans="1:18" s="569" customFormat="1" ht="20.25" customHeight="1">
      <c r="A45" s="1052" t="s">
        <v>410</v>
      </c>
      <c r="B45" s="470">
        <v>99.999999999999986</v>
      </c>
      <c r="C45" s="464" t="s">
        <v>355</v>
      </c>
      <c r="D45" s="471">
        <v>23.78431159862015</v>
      </c>
      <c r="E45" s="464" t="s">
        <v>355</v>
      </c>
      <c r="F45" s="471">
        <v>0.92397180902162235</v>
      </c>
      <c r="G45" s="471">
        <v>0.22442889175257488</v>
      </c>
      <c r="H45" s="471">
        <v>0.43132887203610787</v>
      </c>
      <c r="I45" s="471">
        <v>3.5670695441912472</v>
      </c>
      <c r="J45" s="471">
        <v>13.99171117887836</v>
      </c>
    </row>
    <row r="46" spans="1:18" s="569" customFormat="1" ht="12.75" customHeight="1">
      <c r="A46" s="624"/>
      <c r="B46" s="1054"/>
      <c r="C46" s="460"/>
      <c r="D46" s="460"/>
      <c r="E46" s="460"/>
      <c r="F46" s="460"/>
      <c r="G46" s="460"/>
      <c r="H46" s="460"/>
      <c r="I46" s="460"/>
      <c r="J46" s="460"/>
    </row>
    <row r="47" spans="1:18" s="609" customFormat="1" ht="20.149999999999999" customHeight="1">
      <c r="A47" s="602"/>
      <c r="B47" s="1364" t="s">
        <v>713</v>
      </c>
      <c r="C47" s="1364"/>
      <c r="D47" s="1364"/>
      <c r="E47" s="1364"/>
      <c r="F47" s="1364"/>
      <c r="G47" s="1364"/>
      <c r="H47" s="1364"/>
      <c r="I47" s="1364"/>
      <c r="J47" s="1364"/>
      <c r="K47" s="592"/>
      <c r="L47" s="592"/>
      <c r="M47" s="592"/>
      <c r="N47" s="592"/>
      <c r="O47" s="592"/>
      <c r="P47" s="592"/>
      <c r="Q47" s="592"/>
      <c r="R47" s="592"/>
    </row>
    <row r="48" spans="1:18" s="569" customFormat="1" ht="12.75" customHeight="1"/>
    <row r="49" s="569" customFormat="1" ht="12.75" customHeight="1"/>
    <row r="50" s="569" customFormat="1" ht="12.75" customHeight="1"/>
    <row r="51" s="569"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2013 nach Bundesländern</oddHeader>
    <oddFooter>&amp;CStatistische Ämter der Länder – Indikatoren und Kennzahlen, UGRdL 2018</oddFooter>
  </headerFooter>
  <rowBreaks count="1" manualBreakCount="1">
    <brk id="2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 style="14" customWidth="1"/>
    <col min="3" max="25" width="13.453125" style="14" customWidth="1"/>
    <col min="26" max="16384" width="11.453125" style="14"/>
  </cols>
  <sheetData>
    <row r="1" spans="1:26" ht="13">
      <c r="A1" s="1273" t="s">
        <v>263</v>
      </c>
      <c r="B1" s="1248"/>
    </row>
    <row r="3" spans="1:26" ht="12.75" customHeight="1">
      <c r="A3" s="1274" t="s">
        <v>205</v>
      </c>
      <c r="B3" s="1274"/>
      <c r="C3" s="15" t="s">
        <v>1355</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ht="13">
      <c r="A7" s="18"/>
      <c r="B7" s="20"/>
      <c r="C7" s="1272" t="s">
        <v>90</v>
      </c>
      <c r="D7" s="1272"/>
      <c r="E7" s="1272"/>
      <c r="F7" s="1272"/>
      <c r="G7" s="1272"/>
      <c r="H7" s="1272"/>
      <c r="I7" s="1272" t="s">
        <v>90</v>
      </c>
      <c r="J7" s="1272"/>
      <c r="K7" s="1272"/>
      <c r="L7" s="1272"/>
      <c r="M7" s="1272"/>
      <c r="N7" s="1272"/>
      <c r="O7" s="1272" t="s">
        <v>90</v>
      </c>
      <c r="P7" s="1272"/>
      <c r="Q7" s="1272"/>
      <c r="R7" s="1272"/>
      <c r="S7" s="1272"/>
      <c r="T7" s="1272"/>
      <c r="U7" s="1272" t="s">
        <v>90</v>
      </c>
      <c r="V7" s="1272"/>
      <c r="W7" s="1272"/>
      <c r="X7" s="1272"/>
      <c r="Y7" s="1272"/>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54782.52</v>
      </c>
      <c r="D9" s="278">
        <v>55367.803</v>
      </c>
      <c r="E9" s="278">
        <v>51198.815999999999</v>
      </c>
      <c r="F9" s="278">
        <v>51112.582999999999</v>
      </c>
      <c r="G9" s="278">
        <v>52442.536999999997</v>
      </c>
      <c r="H9" s="278">
        <v>53791.811000000002</v>
      </c>
      <c r="I9" s="278">
        <v>54860.474999999999</v>
      </c>
      <c r="J9" s="278">
        <v>52841.7</v>
      </c>
      <c r="K9" s="278">
        <v>49684.853999999999</v>
      </c>
      <c r="L9" s="278">
        <v>47093.750999999997</v>
      </c>
      <c r="M9" s="278">
        <v>46569.148000000001</v>
      </c>
      <c r="N9" s="278">
        <v>43931.451000000001</v>
      </c>
      <c r="O9" s="278">
        <v>46184.294000000002</v>
      </c>
      <c r="P9" s="278">
        <v>46814.122000000003</v>
      </c>
      <c r="Q9" s="278">
        <v>47671.144</v>
      </c>
      <c r="R9" s="278">
        <v>44696.535000000003</v>
      </c>
      <c r="S9" s="278">
        <v>42967.218000000001</v>
      </c>
      <c r="T9" s="278">
        <v>47400.857000000004</v>
      </c>
      <c r="U9" s="278">
        <v>44813.19</v>
      </c>
      <c r="V9" s="278">
        <v>45063.805</v>
      </c>
      <c r="W9" s="278">
        <v>45180.968999999997</v>
      </c>
      <c r="X9" s="278">
        <v>44035.288</v>
      </c>
      <c r="Y9" s="292">
        <v>45245.089</v>
      </c>
      <c r="Z9" s="263"/>
    </row>
    <row r="10" spans="1:26">
      <c r="A10" s="86">
        <v>2</v>
      </c>
      <c r="B10" s="518" t="s">
        <v>280</v>
      </c>
      <c r="C10" s="509">
        <v>44895.034</v>
      </c>
      <c r="D10" s="278">
        <v>45026.605000000003</v>
      </c>
      <c r="E10" s="278">
        <v>40675.500999999997</v>
      </c>
      <c r="F10" s="278">
        <v>41202.233</v>
      </c>
      <c r="G10" s="278">
        <v>41591.163</v>
      </c>
      <c r="H10" s="278">
        <v>42742.498</v>
      </c>
      <c r="I10" s="278">
        <v>44116.004000000001</v>
      </c>
      <c r="J10" s="278">
        <v>42465.627</v>
      </c>
      <c r="K10" s="278">
        <v>39571.633000000002</v>
      </c>
      <c r="L10" s="278">
        <v>37369.656999999999</v>
      </c>
      <c r="M10" s="278">
        <v>35466.169000000002</v>
      </c>
      <c r="N10" s="278">
        <v>33483.578999999998</v>
      </c>
      <c r="O10" s="278">
        <v>35682.9</v>
      </c>
      <c r="P10" s="278">
        <v>34674.375</v>
      </c>
      <c r="Q10" s="278">
        <v>36508.716</v>
      </c>
      <c r="R10" s="278">
        <v>34230.080999999998</v>
      </c>
      <c r="S10" s="278">
        <v>31829.441999999999</v>
      </c>
      <c r="T10" s="278">
        <v>36334.012000000002</v>
      </c>
      <c r="U10" s="278">
        <v>33387.131000000001</v>
      </c>
      <c r="V10" s="278">
        <v>33474.267999999996</v>
      </c>
      <c r="W10" s="278">
        <v>32826.887999999999</v>
      </c>
      <c r="X10" s="278">
        <v>32965.847999999998</v>
      </c>
      <c r="Y10" s="292">
        <v>33856.69</v>
      </c>
      <c r="Z10" s="263"/>
    </row>
    <row r="11" spans="1:26">
      <c r="A11" s="86">
        <v>3</v>
      </c>
      <c r="B11" s="519" t="s">
        <v>349</v>
      </c>
      <c r="C11" s="509">
        <v>151.227</v>
      </c>
      <c r="D11" s="278">
        <v>153.227</v>
      </c>
      <c r="E11" s="278">
        <v>180.72900000000001</v>
      </c>
      <c r="F11" s="278">
        <v>185.976</v>
      </c>
      <c r="G11" s="278">
        <v>153.18899999999999</v>
      </c>
      <c r="H11" s="278">
        <v>153.798</v>
      </c>
      <c r="I11" s="278">
        <v>156.274</v>
      </c>
      <c r="J11" s="278">
        <v>165.12299999999999</v>
      </c>
      <c r="K11" s="278">
        <v>158.88200000000001</v>
      </c>
      <c r="L11" s="278">
        <v>41.061</v>
      </c>
      <c r="M11" s="278">
        <v>0</v>
      </c>
      <c r="N11" s="278">
        <v>0</v>
      </c>
      <c r="O11" s="278">
        <v>0</v>
      </c>
      <c r="P11" s="278">
        <v>0</v>
      </c>
      <c r="Q11" s="278">
        <v>0</v>
      </c>
      <c r="R11" s="278">
        <v>0</v>
      </c>
      <c r="S11" s="278">
        <v>0</v>
      </c>
      <c r="T11" s="278">
        <v>0</v>
      </c>
      <c r="U11" s="278">
        <v>0</v>
      </c>
      <c r="V11" s="278">
        <v>0</v>
      </c>
      <c r="W11" s="278">
        <v>0</v>
      </c>
      <c r="X11" s="278">
        <v>0</v>
      </c>
      <c r="Y11" s="292">
        <v>0</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150.12</v>
      </c>
      <c r="D13" s="278">
        <v>153.227</v>
      </c>
      <c r="E13" s="278">
        <v>180.72900000000001</v>
      </c>
      <c r="F13" s="278">
        <v>185.976</v>
      </c>
      <c r="G13" s="278">
        <v>153.18899999999999</v>
      </c>
      <c r="H13" s="278">
        <v>153.798</v>
      </c>
      <c r="I13" s="278">
        <v>156.274</v>
      </c>
      <c r="J13" s="278">
        <v>165.12299999999999</v>
      </c>
      <c r="K13" s="278">
        <v>158.88200000000001</v>
      </c>
      <c r="L13" s="278">
        <v>41.061</v>
      </c>
      <c r="M13" s="278">
        <v>0</v>
      </c>
      <c r="N13" s="278">
        <v>0</v>
      </c>
      <c r="O13" s="278">
        <v>0</v>
      </c>
      <c r="P13" s="278">
        <v>0</v>
      </c>
      <c r="Q13" s="278">
        <v>0</v>
      </c>
      <c r="R13" s="278">
        <v>0</v>
      </c>
      <c r="S13" s="278">
        <v>0</v>
      </c>
      <c r="T13" s="278">
        <v>0</v>
      </c>
      <c r="U13" s="278">
        <v>0</v>
      </c>
      <c r="V13" s="278">
        <v>0</v>
      </c>
      <c r="W13" s="278">
        <v>0</v>
      </c>
      <c r="X13" s="278">
        <v>0</v>
      </c>
      <c r="Y13" s="292">
        <v>0</v>
      </c>
      <c r="Z13" s="263"/>
    </row>
    <row r="14" spans="1:26">
      <c r="A14" s="86">
        <v>6</v>
      </c>
      <c r="B14" s="790" t="s">
        <v>596</v>
      </c>
      <c r="C14" s="509">
        <v>1.073</v>
      </c>
      <c r="D14" s="278">
        <v>0</v>
      </c>
      <c r="E14" s="278">
        <v>0</v>
      </c>
      <c r="F14" s="278">
        <v>0</v>
      </c>
      <c r="G14" s="278">
        <v>0</v>
      </c>
      <c r="H14" s="278">
        <v>0</v>
      </c>
      <c r="I14" s="278">
        <v>0</v>
      </c>
      <c r="J14" s="278">
        <v>0</v>
      </c>
      <c r="K14" s="278">
        <v>0</v>
      </c>
      <c r="L14" s="278">
        <v>0</v>
      </c>
      <c r="M14" s="278">
        <v>0</v>
      </c>
      <c r="N14" s="278">
        <v>0</v>
      </c>
      <c r="O14" s="278">
        <v>0</v>
      </c>
      <c r="P14" s="278">
        <v>0</v>
      </c>
      <c r="Q14" s="278">
        <v>0</v>
      </c>
      <c r="R14" s="278">
        <v>0</v>
      </c>
      <c r="S14" s="278">
        <v>0</v>
      </c>
      <c r="T14" s="278">
        <v>0</v>
      </c>
      <c r="U14" s="278">
        <v>0</v>
      </c>
      <c r="V14" s="278">
        <v>0</v>
      </c>
      <c r="W14" s="278">
        <v>0</v>
      </c>
      <c r="X14" s="278">
        <v>0</v>
      </c>
      <c r="Y14" s="292">
        <v>0</v>
      </c>
      <c r="Z14" s="263"/>
    </row>
    <row r="15" spans="1:26">
      <c r="A15" s="86">
        <v>7</v>
      </c>
      <c r="B15" s="790" t="s">
        <v>264</v>
      </c>
      <c r="C15" s="509">
        <v>3.4000000000000002E-2</v>
      </c>
      <c r="D15" s="278">
        <v>0</v>
      </c>
      <c r="E15" s="278">
        <v>0</v>
      </c>
      <c r="F15" s="278">
        <v>0</v>
      </c>
      <c r="G15" s="278">
        <v>0</v>
      </c>
      <c r="H15" s="278">
        <v>0</v>
      </c>
      <c r="I15" s="278">
        <v>0</v>
      </c>
      <c r="J15" s="278">
        <v>0</v>
      </c>
      <c r="K15" s="278">
        <v>0</v>
      </c>
      <c r="L15" s="278">
        <v>0</v>
      </c>
      <c r="M15" s="278">
        <v>0</v>
      </c>
      <c r="N15" s="278">
        <v>0</v>
      </c>
      <c r="O15" s="278">
        <v>0</v>
      </c>
      <c r="P15" s="278">
        <v>0</v>
      </c>
      <c r="Q15" s="278">
        <v>0</v>
      </c>
      <c r="R15" s="278">
        <v>0</v>
      </c>
      <c r="S15" s="278">
        <v>0</v>
      </c>
      <c r="T15" s="278">
        <v>0</v>
      </c>
      <c r="U15" s="278">
        <v>0</v>
      </c>
      <c r="V15" s="278">
        <v>0</v>
      </c>
      <c r="W15" s="278">
        <v>0</v>
      </c>
      <c r="X15" s="278">
        <v>0</v>
      </c>
      <c r="Y15" s="292">
        <v>0</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92">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v>3.4000000000000002E-2</v>
      </c>
      <c r="D18" s="278">
        <v>0</v>
      </c>
      <c r="E18" s="278">
        <v>0</v>
      </c>
      <c r="F18" s="278">
        <v>0</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92">
        <v>0</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44743.807000000001</v>
      </c>
      <c r="D20" s="278">
        <v>44873.377999999997</v>
      </c>
      <c r="E20" s="278">
        <v>40494.771999999997</v>
      </c>
      <c r="F20" s="278">
        <v>41016.256999999998</v>
      </c>
      <c r="G20" s="278">
        <v>41437.974000000002</v>
      </c>
      <c r="H20" s="278">
        <v>42588.7</v>
      </c>
      <c r="I20" s="278">
        <v>43959.73</v>
      </c>
      <c r="J20" s="278">
        <v>42300.504000000001</v>
      </c>
      <c r="K20" s="278">
        <v>39412.750999999997</v>
      </c>
      <c r="L20" s="278">
        <v>37328.595999999998</v>
      </c>
      <c r="M20" s="278">
        <v>35466.169000000002</v>
      </c>
      <c r="N20" s="278">
        <v>33483.578999999998</v>
      </c>
      <c r="O20" s="278">
        <v>35682.9</v>
      </c>
      <c r="P20" s="278">
        <v>34674.375</v>
      </c>
      <c r="Q20" s="278">
        <v>36508.716</v>
      </c>
      <c r="R20" s="278">
        <v>34230.080999999998</v>
      </c>
      <c r="S20" s="278">
        <v>31829.441999999999</v>
      </c>
      <c r="T20" s="278">
        <v>36334.012000000002</v>
      </c>
      <c r="U20" s="278">
        <v>33387.131000000001</v>
      </c>
      <c r="V20" s="278">
        <v>33474.267999999996</v>
      </c>
      <c r="W20" s="278">
        <v>32826.887999999999</v>
      </c>
      <c r="X20" s="278">
        <v>32965.847999999998</v>
      </c>
      <c r="Y20" s="292">
        <v>33856.69</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v>44743.807000000001</v>
      </c>
      <c r="D22" s="278">
        <v>44873.377999999997</v>
      </c>
      <c r="E22" s="278">
        <v>40494.771999999997</v>
      </c>
      <c r="F22" s="278">
        <v>41016.256999999998</v>
      </c>
      <c r="G22" s="278">
        <v>41437.974000000002</v>
      </c>
      <c r="H22" s="278">
        <v>42588.7</v>
      </c>
      <c r="I22" s="278">
        <v>43959.73</v>
      </c>
      <c r="J22" s="278">
        <v>42300.504000000001</v>
      </c>
      <c r="K22" s="278">
        <v>39412.750999999997</v>
      </c>
      <c r="L22" s="278">
        <v>37328.595999999998</v>
      </c>
      <c r="M22" s="278">
        <v>35466.169000000002</v>
      </c>
      <c r="N22" s="278">
        <v>33483.578999999998</v>
      </c>
      <c r="O22" s="278">
        <v>35682.9</v>
      </c>
      <c r="P22" s="278">
        <v>34674.375</v>
      </c>
      <c r="Q22" s="278">
        <v>36508.716</v>
      </c>
      <c r="R22" s="278">
        <v>34230.080999999998</v>
      </c>
      <c r="S22" s="278">
        <v>31829.441999999999</v>
      </c>
      <c r="T22" s="278">
        <v>36334.012000000002</v>
      </c>
      <c r="U22" s="278">
        <v>33387.131000000001</v>
      </c>
      <c r="V22" s="278">
        <v>33474.267999999996</v>
      </c>
      <c r="W22" s="278">
        <v>32826.887999999999</v>
      </c>
      <c r="X22" s="278">
        <v>32965.847999999998</v>
      </c>
      <c r="Y22" s="292">
        <v>33856.69</v>
      </c>
      <c r="Z22" s="263"/>
    </row>
    <row r="23" spans="1:26">
      <c r="A23" s="86">
        <v>12</v>
      </c>
      <c r="B23" s="791" t="s">
        <v>266</v>
      </c>
      <c r="C23" s="510">
        <v>39902.864999999998</v>
      </c>
      <c r="D23" s="278">
        <v>39376.036</v>
      </c>
      <c r="E23" s="278">
        <v>34852.593000000001</v>
      </c>
      <c r="F23" s="278">
        <v>35357.866000000002</v>
      </c>
      <c r="G23" s="278">
        <v>35689.133999999998</v>
      </c>
      <c r="H23" s="292">
        <v>36761.258000000002</v>
      </c>
      <c r="I23" s="292">
        <v>38032.944000000003</v>
      </c>
      <c r="J23" s="292">
        <v>36394.722999999998</v>
      </c>
      <c r="K23" s="278">
        <v>33744.400999999998</v>
      </c>
      <c r="L23" s="278">
        <v>31862.205000000002</v>
      </c>
      <c r="M23" s="278">
        <v>30137.835999999999</v>
      </c>
      <c r="N23" s="278">
        <v>28095.539000000001</v>
      </c>
      <c r="O23" s="278">
        <v>30079.429</v>
      </c>
      <c r="P23" s="278">
        <v>28765.047999999999</v>
      </c>
      <c r="Q23" s="278">
        <v>30847.929</v>
      </c>
      <c r="R23" s="278">
        <v>30584.666000000001</v>
      </c>
      <c r="S23" s="278">
        <v>26412.767</v>
      </c>
      <c r="T23" s="278">
        <v>30795.795999999998</v>
      </c>
      <c r="U23" s="278">
        <v>28228.187000000002</v>
      </c>
      <c r="V23" s="278">
        <v>28104.132000000001</v>
      </c>
      <c r="W23" s="278">
        <v>27000.888999999999</v>
      </c>
      <c r="X23" s="278">
        <v>27600.208999999999</v>
      </c>
      <c r="Y23" s="292">
        <v>28885.083999999999</v>
      </c>
      <c r="Z23" s="263"/>
    </row>
    <row r="24" spans="1:26">
      <c r="A24" s="86">
        <v>13</v>
      </c>
      <c r="B24" s="792" t="s">
        <v>267</v>
      </c>
      <c r="C24" s="510" t="s">
        <v>355</v>
      </c>
      <c r="D24" s="278" t="s">
        <v>355</v>
      </c>
      <c r="E24" s="278" t="s">
        <v>355</v>
      </c>
      <c r="F24" s="278" t="s">
        <v>355</v>
      </c>
      <c r="G24" s="278" t="s">
        <v>355</v>
      </c>
      <c r="H24" s="292" t="s">
        <v>355</v>
      </c>
      <c r="I24" s="292" t="s">
        <v>355</v>
      </c>
      <c r="J24" s="292" t="s">
        <v>355</v>
      </c>
      <c r="K24" s="278" t="s">
        <v>355</v>
      </c>
      <c r="L24" s="278" t="s">
        <v>355</v>
      </c>
      <c r="M24" s="278" t="s">
        <v>355</v>
      </c>
      <c r="N24" s="278" t="s">
        <v>355</v>
      </c>
      <c r="O24" s="278" t="s">
        <v>355</v>
      </c>
      <c r="P24" s="278" t="s">
        <v>355</v>
      </c>
      <c r="Q24" s="278" t="s">
        <v>355</v>
      </c>
      <c r="R24" s="278" t="s">
        <v>355</v>
      </c>
      <c r="S24" s="278" t="s">
        <v>355</v>
      </c>
      <c r="T24" s="278" t="s">
        <v>355</v>
      </c>
      <c r="U24" s="278" t="s">
        <v>355</v>
      </c>
      <c r="V24" s="278" t="s">
        <v>355</v>
      </c>
      <c r="W24" s="278" t="s">
        <v>355</v>
      </c>
      <c r="X24" s="278" t="s">
        <v>355</v>
      </c>
      <c r="Y24" s="292" t="s">
        <v>355</v>
      </c>
      <c r="Z24" s="263"/>
    </row>
    <row r="25" spans="1:26" ht="25.5" customHeight="1">
      <c r="A25" s="520">
        <v>14</v>
      </c>
      <c r="B25" s="793" t="s">
        <v>172</v>
      </c>
      <c r="C25" s="510">
        <v>35793.385000000002</v>
      </c>
      <c r="D25" s="278">
        <v>27603.111000000001</v>
      </c>
      <c r="E25" s="278">
        <v>24046.635999999999</v>
      </c>
      <c r="F25" s="278">
        <v>24360.038</v>
      </c>
      <c r="G25" s="278">
        <v>24967.944</v>
      </c>
      <c r="H25" s="292">
        <v>25855.042000000001</v>
      </c>
      <c r="I25" s="292">
        <v>27554.210999999999</v>
      </c>
      <c r="J25" s="292">
        <v>27093.221000000001</v>
      </c>
      <c r="K25" s="278">
        <v>25244.659</v>
      </c>
      <c r="L25" s="278">
        <v>24097.969000000001</v>
      </c>
      <c r="M25" s="278">
        <v>22538.985000000001</v>
      </c>
      <c r="N25" s="278">
        <v>21932.118999999999</v>
      </c>
      <c r="O25" s="278">
        <v>23899.727999999999</v>
      </c>
      <c r="P25" s="278">
        <v>23033.087</v>
      </c>
      <c r="Q25" s="278">
        <v>24100.486000000001</v>
      </c>
      <c r="R25" s="278">
        <v>25475.005000000001</v>
      </c>
      <c r="S25" s="278">
        <v>21792.179</v>
      </c>
      <c r="T25" s="278">
        <v>25051.957999999999</v>
      </c>
      <c r="U25" s="278">
        <v>22633.274000000001</v>
      </c>
      <c r="V25" s="278">
        <v>22836.673999999999</v>
      </c>
      <c r="W25" s="278">
        <v>21940.6</v>
      </c>
      <c r="X25" s="278">
        <v>22132.102999999999</v>
      </c>
      <c r="Y25" s="292">
        <v>23143.044000000002</v>
      </c>
      <c r="Z25" s="263"/>
    </row>
    <row r="26" spans="1:26">
      <c r="A26" s="86"/>
      <c r="B26" s="792" t="s">
        <v>354</v>
      </c>
      <c r="C26" s="510" t="s">
        <v>355</v>
      </c>
      <c r="D26" s="278" t="s">
        <v>355</v>
      </c>
      <c r="E26" s="278" t="s">
        <v>355</v>
      </c>
      <c r="F26" s="278" t="s">
        <v>355</v>
      </c>
      <c r="G26" s="278" t="s">
        <v>355</v>
      </c>
      <c r="H26" s="292" t="s">
        <v>355</v>
      </c>
      <c r="I26" s="292" t="s">
        <v>355</v>
      </c>
      <c r="J26" s="292" t="s">
        <v>355</v>
      </c>
      <c r="K26" s="278" t="s">
        <v>355</v>
      </c>
      <c r="L26" s="278" t="s">
        <v>355</v>
      </c>
      <c r="M26" s="278" t="s">
        <v>355</v>
      </c>
      <c r="N26" s="278" t="s">
        <v>355</v>
      </c>
      <c r="O26" s="278" t="s">
        <v>355</v>
      </c>
      <c r="P26" s="278" t="s">
        <v>355</v>
      </c>
      <c r="Q26" s="278" t="s">
        <v>355</v>
      </c>
      <c r="R26" s="278" t="s">
        <v>355</v>
      </c>
      <c r="S26" s="278" t="s">
        <v>355</v>
      </c>
      <c r="T26" s="278" t="s">
        <v>355</v>
      </c>
      <c r="U26" s="278" t="s">
        <v>355</v>
      </c>
      <c r="V26" s="278" t="s">
        <v>355</v>
      </c>
      <c r="W26" s="278" t="s">
        <v>355</v>
      </c>
      <c r="X26" s="278" t="s">
        <v>355</v>
      </c>
      <c r="Y26" s="292" t="s">
        <v>355</v>
      </c>
      <c r="Z26" s="263"/>
    </row>
    <row r="27" spans="1:26" ht="25.5" customHeight="1">
      <c r="A27" s="86"/>
      <c r="B27" s="793" t="s">
        <v>168</v>
      </c>
      <c r="C27" s="509">
        <v>3422.2930000000001</v>
      </c>
      <c r="D27" s="278">
        <v>3837.9650000000001</v>
      </c>
      <c r="E27" s="278">
        <v>4129.6540000000005</v>
      </c>
      <c r="F27" s="278">
        <v>4246.8540000000003</v>
      </c>
      <c r="G27" s="278">
        <v>4523.451</v>
      </c>
      <c r="H27" s="278">
        <v>4506.1229999999996</v>
      </c>
      <c r="I27" s="278">
        <v>3526.4459999999999</v>
      </c>
      <c r="J27" s="278">
        <v>3174.7040000000002</v>
      </c>
      <c r="K27" s="278">
        <v>2893.5839999999998</v>
      </c>
      <c r="L27" s="278">
        <v>2803.377</v>
      </c>
      <c r="M27" s="278">
        <v>2827.9180000000001</v>
      </c>
      <c r="N27" s="278">
        <v>2199.0050000000001</v>
      </c>
      <c r="O27" s="278">
        <v>2065.98</v>
      </c>
      <c r="P27" s="278">
        <v>1589.2660000000001</v>
      </c>
      <c r="Q27" s="278">
        <v>1990.9649999999999</v>
      </c>
      <c r="R27" s="278">
        <v>1134.163</v>
      </c>
      <c r="S27" s="278">
        <v>842.86</v>
      </c>
      <c r="T27" s="278">
        <v>918.44899999999996</v>
      </c>
      <c r="U27" s="278">
        <v>851.20600000000002</v>
      </c>
      <c r="V27" s="278">
        <v>785.64700000000005</v>
      </c>
      <c r="W27" s="278">
        <v>638.46199999999999</v>
      </c>
      <c r="X27" s="278">
        <v>710.29399999999998</v>
      </c>
      <c r="Y27" s="292">
        <v>760.99099999999999</v>
      </c>
      <c r="Z27" s="263"/>
    </row>
    <row r="28" spans="1:26">
      <c r="A28" s="86"/>
      <c r="B28" s="792" t="s">
        <v>268</v>
      </c>
      <c r="C28" s="509">
        <v>0</v>
      </c>
      <c r="D28" s="278">
        <v>0</v>
      </c>
      <c r="E28" s="278">
        <v>0</v>
      </c>
      <c r="F28" s="278">
        <v>0</v>
      </c>
      <c r="G28" s="278">
        <v>0</v>
      </c>
      <c r="H28" s="278">
        <v>0</v>
      </c>
      <c r="I28" s="278">
        <v>0</v>
      </c>
      <c r="J28" s="278">
        <v>0</v>
      </c>
      <c r="K28" s="278">
        <v>0</v>
      </c>
      <c r="L28" s="278">
        <v>0</v>
      </c>
      <c r="M28" s="278">
        <v>0</v>
      </c>
      <c r="N28" s="278">
        <v>0</v>
      </c>
      <c r="O28" s="278">
        <v>0</v>
      </c>
      <c r="P28" s="278">
        <v>0</v>
      </c>
      <c r="Q28" s="278">
        <v>0</v>
      </c>
      <c r="R28" s="278">
        <v>0</v>
      </c>
      <c r="S28" s="278">
        <v>0</v>
      </c>
      <c r="T28" s="278">
        <v>0</v>
      </c>
      <c r="U28" s="278">
        <v>0</v>
      </c>
      <c r="V28" s="278">
        <v>0</v>
      </c>
      <c r="W28" s="278">
        <v>0</v>
      </c>
      <c r="X28" s="278">
        <v>0</v>
      </c>
      <c r="Y28" s="292">
        <v>0</v>
      </c>
      <c r="Z28" s="263"/>
    </row>
    <row r="29" spans="1:26">
      <c r="A29" s="86">
        <v>16</v>
      </c>
      <c r="B29" s="791" t="s">
        <v>269</v>
      </c>
      <c r="C29" s="509">
        <v>4840.942</v>
      </c>
      <c r="D29" s="278">
        <v>5497.3419999999996</v>
      </c>
      <c r="E29" s="278">
        <v>5642.1790000000001</v>
      </c>
      <c r="F29" s="278">
        <v>5658.3909999999996</v>
      </c>
      <c r="G29" s="278">
        <v>5748.84</v>
      </c>
      <c r="H29" s="278">
        <v>5827.442</v>
      </c>
      <c r="I29" s="278">
        <v>5926.7860000000001</v>
      </c>
      <c r="J29" s="278">
        <v>5905.7809999999999</v>
      </c>
      <c r="K29" s="278">
        <v>5668.35</v>
      </c>
      <c r="L29" s="278">
        <v>5466.3909999999996</v>
      </c>
      <c r="M29" s="278">
        <v>5328.3329999999996</v>
      </c>
      <c r="N29" s="278">
        <v>5388.04</v>
      </c>
      <c r="O29" s="278">
        <v>5603.4709999999995</v>
      </c>
      <c r="P29" s="278">
        <v>5909.3270000000002</v>
      </c>
      <c r="Q29" s="278">
        <v>5660.7870000000003</v>
      </c>
      <c r="R29" s="278">
        <v>3645.415</v>
      </c>
      <c r="S29" s="278">
        <v>5416.6750000000002</v>
      </c>
      <c r="T29" s="278">
        <v>5538.2160000000003</v>
      </c>
      <c r="U29" s="278">
        <v>5158.9440000000004</v>
      </c>
      <c r="V29" s="278">
        <v>5370.1360000000004</v>
      </c>
      <c r="W29" s="278">
        <v>5825.9989999999998</v>
      </c>
      <c r="X29" s="278">
        <v>5365.6390000000001</v>
      </c>
      <c r="Y29" s="292">
        <v>4971.6059999999998</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92" t="s">
        <v>355</v>
      </c>
      <c r="Z30" s="263"/>
    </row>
    <row r="31" spans="1:26">
      <c r="A31" s="86">
        <v>18</v>
      </c>
      <c r="B31" s="792" t="s">
        <v>271</v>
      </c>
      <c r="C31" s="509" t="s">
        <v>355</v>
      </c>
      <c r="D31" s="278">
        <v>0</v>
      </c>
      <c r="E31" s="278" t="s">
        <v>355</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92">
        <v>0</v>
      </c>
      <c r="Z31" s="263"/>
    </row>
    <row r="32" spans="1:26">
      <c r="A32" s="86">
        <v>19</v>
      </c>
      <c r="B32" s="792" t="s">
        <v>356</v>
      </c>
      <c r="C32" s="509">
        <v>3392.8229999999999</v>
      </c>
      <c r="D32" s="278">
        <v>3894.665</v>
      </c>
      <c r="E32" s="278">
        <v>4084.4470000000001</v>
      </c>
      <c r="F32" s="278">
        <v>4048.1770000000001</v>
      </c>
      <c r="G32" s="278">
        <v>4009.8009999999999</v>
      </c>
      <c r="H32" s="278">
        <v>4056.837</v>
      </c>
      <c r="I32" s="278">
        <v>3883.3470000000002</v>
      </c>
      <c r="J32" s="278">
        <v>4005.6590000000001</v>
      </c>
      <c r="K32" s="278">
        <v>4041.8110000000001</v>
      </c>
      <c r="L32" s="278">
        <v>3803.2429999999999</v>
      </c>
      <c r="M32" s="278">
        <v>3713.069</v>
      </c>
      <c r="N32" s="278">
        <v>3729.6010000000001</v>
      </c>
      <c r="O32" s="278">
        <v>3830.973</v>
      </c>
      <c r="P32" s="278">
        <v>3993.44</v>
      </c>
      <c r="Q32" s="278">
        <v>3894.7640000000001</v>
      </c>
      <c r="R32" s="278">
        <v>2090.3910000000001</v>
      </c>
      <c r="S32" s="278">
        <v>3712.5709999999999</v>
      </c>
      <c r="T32" s="278">
        <v>3679.527</v>
      </c>
      <c r="U32" s="278">
        <v>3537.6759999999999</v>
      </c>
      <c r="V32" s="278">
        <v>3579.64</v>
      </c>
      <c r="W32" s="278">
        <v>3881.1880000000001</v>
      </c>
      <c r="X32" s="278">
        <v>3523.87</v>
      </c>
      <c r="Y32" s="292">
        <v>3054.578</v>
      </c>
      <c r="Z32" s="263"/>
    </row>
    <row r="33" spans="1:26">
      <c r="A33" s="86"/>
      <c r="B33" s="792" t="s">
        <v>272</v>
      </c>
      <c r="C33" s="509">
        <v>1053.4880000000001</v>
      </c>
      <c r="D33" s="278">
        <v>974.37199999999996</v>
      </c>
      <c r="E33" s="278">
        <v>951.07500000000005</v>
      </c>
      <c r="F33" s="278">
        <v>897.30200000000002</v>
      </c>
      <c r="G33" s="278">
        <v>883.90800000000002</v>
      </c>
      <c r="H33" s="278">
        <v>887.29100000000005</v>
      </c>
      <c r="I33" s="278">
        <v>957.42200000000003</v>
      </c>
      <c r="J33" s="278">
        <v>852.42899999999997</v>
      </c>
      <c r="K33" s="278">
        <v>705.48599999999999</v>
      </c>
      <c r="L33" s="278">
        <v>718.53599999999994</v>
      </c>
      <c r="M33" s="278">
        <v>687.96600000000001</v>
      </c>
      <c r="N33" s="278">
        <v>729.62099999999998</v>
      </c>
      <c r="O33" s="278">
        <v>692.85400000000004</v>
      </c>
      <c r="P33" s="278">
        <v>605.43700000000001</v>
      </c>
      <c r="Q33" s="278">
        <v>648.04300000000001</v>
      </c>
      <c r="R33" s="278">
        <v>544.52599999999995</v>
      </c>
      <c r="S33" s="278">
        <v>547.577</v>
      </c>
      <c r="T33" s="278">
        <v>590.01099999999997</v>
      </c>
      <c r="U33" s="278">
        <v>522.13900000000001</v>
      </c>
      <c r="V33" s="278">
        <v>672.54499999999996</v>
      </c>
      <c r="W33" s="278">
        <v>756.21799999999996</v>
      </c>
      <c r="X33" s="278">
        <v>761.29</v>
      </c>
      <c r="Y33" s="292">
        <v>735.72199999999998</v>
      </c>
      <c r="Z33" s="263"/>
    </row>
    <row r="34" spans="1:26" ht="25.5" customHeight="1">
      <c r="A34" s="86"/>
      <c r="B34" s="793" t="s">
        <v>169</v>
      </c>
      <c r="C34" s="509">
        <v>339.6</v>
      </c>
      <c r="D34" s="278">
        <v>309.22899999999998</v>
      </c>
      <c r="E34" s="278">
        <v>309.63900000000001</v>
      </c>
      <c r="F34" s="278">
        <v>400.39499999999998</v>
      </c>
      <c r="G34" s="278">
        <v>570.51099999999997</v>
      </c>
      <c r="H34" s="278">
        <v>599.84199999999998</v>
      </c>
      <c r="I34" s="278">
        <v>800.45</v>
      </c>
      <c r="J34" s="278">
        <v>756.89200000000005</v>
      </c>
      <c r="K34" s="278">
        <v>629.19500000000005</v>
      </c>
      <c r="L34" s="278">
        <v>650.529</v>
      </c>
      <c r="M34" s="278">
        <v>604.98199999999997</v>
      </c>
      <c r="N34" s="278">
        <v>607.70100000000002</v>
      </c>
      <c r="O34" s="278">
        <v>744.08500000000004</v>
      </c>
      <c r="P34" s="278">
        <v>970.28300000000002</v>
      </c>
      <c r="Q34" s="278">
        <v>815.26400000000001</v>
      </c>
      <c r="R34" s="278">
        <v>760.13499999999999</v>
      </c>
      <c r="S34" s="278">
        <v>876.71799999999996</v>
      </c>
      <c r="T34" s="278">
        <v>958.50800000000004</v>
      </c>
      <c r="U34" s="278">
        <v>798.98800000000006</v>
      </c>
      <c r="V34" s="278">
        <v>845.49599999999998</v>
      </c>
      <c r="W34" s="278">
        <v>928.67</v>
      </c>
      <c r="X34" s="278">
        <v>829.91899999999998</v>
      </c>
      <c r="Y34" s="292">
        <v>951.65599999999995</v>
      </c>
      <c r="Z34" s="263"/>
    </row>
    <row r="35" spans="1:26">
      <c r="A35" s="86"/>
      <c r="B35" s="792" t="s">
        <v>362</v>
      </c>
      <c r="C35" s="509" t="s">
        <v>355</v>
      </c>
      <c r="D35" s="278" t="s">
        <v>355</v>
      </c>
      <c r="E35" s="278" t="s">
        <v>355</v>
      </c>
      <c r="F35" s="278" t="s">
        <v>355</v>
      </c>
      <c r="G35" s="278" t="s">
        <v>355</v>
      </c>
      <c r="H35" s="278" t="s">
        <v>355</v>
      </c>
      <c r="I35" s="278" t="s">
        <v>355</v>
      </c>
      <c r="J35" s="278" t="s">
        <v>355</v>
      </c>
      <c r="K35" s="278" t="s">
        <v>355</v>
      </c>
      <c r="L35" s="278" t="s">
        <v>355</v>
      </c>
      <c r="M35" s="278" t="s">
        <v>355</v>
      </c>
      <c r="N35" s="278" t="s">
        <v>355</v>
      </c>
      <c r="O35" s="278" t="s">
        <v>355</v>
      </c>
      <c r="P35" s="278" t="s">
        <v>355</v>
      </c>
      <c r="Q35" s="278" t="s">
        <v>355</v>
      </c>
      <c r="R35" s="278" t="s">
        <v>355</v>
      </c>
      <c r="S35" s="278" t="s">
        <v>355</v>
      </c>
      <c r="T35" s="278" t="s">
        <v>355</v>
      </c>
      <c r="U35" s="278" t="s">
        <v>355</v>
      </c>
      <c r="V35" s="278" t="s">
        <v>355</v>
      </c>
      <c r="W35" s="278" t="s">
        <v>355</v>
      </c>
      <c r="X35" s="278" t="s">
        <v>355</v>
      </c>
      <c r="Y35" s="292" t="s">
        <v>355</v>
      </c>
      <c r="Z35" s="263"/>
    </row>
    <row r="36" spans="1:26">
      <c r="A36" s="86">
        <v>21</v>
      </c>
      <c r="B36" s="518" t="s">
        <v>281</v>
      </c>
      <c r="C36" s="509">
        <v>9887.4860000000008</v>
      </c>
      <c r="D36" s="278">
        <v>10341.198</v>
      </c>
      <c r="E36" s="278">
        <v>10523.315000000001</v>
      </c>
      <c r="F36" s="278">
        <v>9910.35</v>
      </c>
      <c r="G36" s="278">
        <v>10851.374</v>
      </c>
      <c r="H36" s="278">
        <v>11049.313</v>
      </c>
      <c r="I36" s="278">
        <v>10744.471</v>
      </c>
      <c r="J36" s="278">
        <v>10376.073</v>
      </c>
      <c r="K36" s="278">
        <v>10113.221</v>
      </c>
      <c r="L36" s="278">
        <v>9724.0939999999991</v>
      </c>
      <c r="M36" s="278">
        <v>11102.978999999999</v>
      </c>
      <c r="N36" s="278">
        <v>10447.871999999999</v>
      </c>
      <c r="O36" s="278">
        <v>10501.394</v>
      </c>
      <c r="P36" s="278">
        <v>12139.746999999999</v>
      </c>
      <c r="Q36" s="278">
        <v>11162.428</v>
      </c>
      <c r="R36" s="278">
        <v>10466.454</v>
      </c>
      <c r="S36" s="278">
        <v>11137.776</v>
      </c>
      <c r="T36" s="278">
        <v>11066.844999999999</v>
      </c>
      <c r="U36" s="278">
        <v>11426.058999999999</v>
      </c>
      <c r="V36" s="278">
        <v>11589.537</v>
      </c>
      <c r="W36" s="278">
        <v>12354.081</v>
      </c>
      <c r="X36" s="278">
        <v>11069.44</v>
      </c>
      <c r="Y36" s="292">
        <v>11388.398999999999</v>
      </c>
      <c r="Z36" s="263"/>
    </row>
    <row r="37" spans="1:26">
      <c r="A37" s="86">
        <v>22</v>
      </c>
      <c r="B37" s="519" t="s">
        <v>273</v>
      </c>
      <c r="C37" s="510">
        <v>8005.4070000000002</v>
      </c>
      <c r="D37" s="278">
        <v>8168.6670000000004</v>
      </c>
      <c r="E37" s="278">
        <v>8441.259</v>
      </c>
      <c r="F37" s="278">
        <v>8236.5280000000002</v>
      </c>
      <c r="G37" s="278">
        <v>8619.0010000000002</v>
      </c>
      <c r="H37" s="292">
        <v>8727.5769999999993</v>
      </c>
      <c r="I37" s="292">
        <v>8970.2109999999993</v>
      </c>
      <c r="J37" s="292">
        <v>8417.3970000000008</v>
      </c>
      <c r="K37" s="278">
        <v>8104.1880000000001</v>
      </c>
      <c r="L37" s="278">
        <v>7232.277</v>
      </c>
      <c r="M37" s="278">
        <v>8559.7510000000002</v>
      </c>
      <c r="N37" s="278">
        <v>7987.0510000000004</v>
      </c>
      <c r="O37" s="278">
        <v>7848.14</v>
      </c>
      <c r="P37" s="278">
        <v>7999.51</v>
      </c>
      <c r="Q37" s="278">
        <v>8294.6239999999998</v>
      </c>
      <c r="R37" s="278">
        <v>8816.7330000000002</v>
      </c>
      <c r="S37" s="278">
        <v>8417.5669999999991</v>
      </c>
      <c r="T37" s="278">
        <v>8697.6669999999995</v>
      </c>
      <c r="U37" s="278">
        <v>9275.8909999999996</v>
      </c>
      <c r="V37" s="278">
        <v>9278.973</v>
      </c>
      <c r="W37" s="278">
        <v>9943.3680000000004</v>
      </c>
      <c r="X37" s="278">
        <v>8577.1509999999998</v>
      </c>
      <c r="Y37" s="292">
        <v>9081.2960000000003</v>
      </c>
      <c r="Z37" s="263"/>
    </row>
    <row r="38" spans="1:26">
      <c r="A38" s="86">
        <v>23</v>
      </c>
      <c r="B38" s="790" t="s">
        <v>274</v>
      </c>
      <c r="C38" s="509">
        <v>1850.566</v>
      </c>
      <c r="D38" s="278">
        <v>1967.297</v>
      </c>
      <c r="E38" s="278">
        <v>2161.9229999999998</v>
      </c>
      <c r="F38" s="278">
        <v>2176.2719999999999</v>
      </c>
      <c r="G38" s="278">
        <v>2133.2750000000001</v>
      </c>
      <c r="H38" s="278">
        <v>2074.9169999999999</v>
      </c>
      <c r="I38" s="278">
        <v>2118.9789999999998</v>
      </c>
      <c r="J38" s="278">
        <v>2267.855</v>
      </c>
      <c r="K38" s="278">
        <v>2021.6489999999999</v>
      </c>
      <c r="L38" s="278">
        <v>1934.856</v>
      </c>
      <c r="M38" s="278">
        <v>2385.5439999999999</v>
      </c>
      <c r="N38" s="278">
        <v>2080.1089999999999</v>
      </c>
      <c r="O38" s="278">
        <v>2132.3130000000001</v>
      </c>
      <c r="P38" s="278">
        <v>1967.7670000000001</v>
      </c>
      <c r="Q38" s="278">
        <v>2332.8359999999998</v>
      </c>
      <c r="R38" s="278">
        <v>2256.1819999999998</v>
      </c>
      <c r="S38" s="278">
        <v>2154.759</v>
      </c>
      <c r="T38" s="278">
        <v>2039.356</v>
      </c>
      <c r="U38" s="278">
        <v>1806.979</v>
      </c>
      <c r="V38" s="278">
        <v>2306.723</v>
      </c>
      <c r="W38" s="278">
        <v>2328.9389999999999</v>
      </c>
      <c r="X38" s="278" t="s">
        <v>355</v>
      </c>
      <c r="Y38" s="292" t="s">
        <v>355</v>
      </c>
      <c r="Z38" s="263"/>
    </row>
    <row r="39" spans="1:26">
      <c r="A39" s="86"/>
      <c r="B39" s="791" t="s">
        <v>363</v>
      </c>
      <c r="C39" s="509">
        <v>1841.463</v>
      </c>
      <c r="D39" s="278">
        <v>1957.547</v>
      </c>
      <c r="E39" s="278">
        <v>2147.2069999999999</v>
      </c>
      <c r="F39" s="278">
        <v>2156.9789999999998</v>
      </c>
      <c r="G39" s="278">
        <v>2106.6439999999998</v>
      </c>
      <c r="H39" s="278">
        <v>2044.405</v>
      </c>
      <c r="I39" s="278">
        <v>2094.5990000000002</v>
      </c>
      <c r="J39" s="278">
        <v>2234.3690000000001</v>
      </c>
      <c r="K39" s="278">
        <v>1992.135</v>
      </c>
      <c r="L39" s="278">
        <v>1907.5060000000001</v>
      </c>
      <c r="M39" s="278">
        <v>2359.5880000000002</v>
      </c>
      <c r="N39" s="278">
        <v>2059.2950000000001</v>
      </c>
      <c r="O39" s="278">
        <v>2115.0129999999999</v>
      </c>
      <c r="P39" s="278">
        <v>1958.867</v>
      </c>
      <c r="Q39" s="278">
        <v>2324.0320000000002</v>
      </c>
      <c r="R39" s="278">
        <v>2245.1260000000002</v>
      </c>
      <c r="S39" s="278">
        <v>2145.1709999999998</v>
      </c>
      <c r="T39" s="278">
        <v>2032.8230000000001</v>
      </c>
      <c r="U39" s="278">
        <v>1797.72</v>
      </c>
      <c r="V39" s="278">
        <v>2297.63</v>
      </c>
      <c r="W39" s="278">
        <v>2317.6390000000001</v>
      </c>
      <c r="X39" s="278" t="s">
        <v>355</v>
      </c>
      <c r="Y39" s="292" t="s">
        <v>355</v>
      </c>
      <c r="Z39" s="263"/>
    </row>
    <row r="40" spans="1:26">
      <c r="A40" s="86"/>
      <c r="B40" s="791" t="s">
        <v>364</v>
      </c>
      <c r="C40" s="509">
        <v>9.1029999999999998</v>
      </c>
      <c r="D40" s="278">
        <v>9.75</v>
      </c>
      <c r="E40" s="278">
        <v>14.715999999999999</v>
      </c>
      <c r="F40" s="278">
        <v>19.292999999999999</v>
      </c>
      <c r="G40" s="278">
        <v>26.631</v>
      </c>
      <c r="H40" s="278">
        <v>30.512</v>
      </c>
      <c r="I40" s="278">
        <v>24.38</v>
      </c>
      <c r="J40" s="278">
        <v>33.485999999999997</v>
      </c>
      <c r="K40" s="278">
        <v>29.513999999999999</v>
      </c>
      <c r="L40" s="278">
        <v>27.35</v>
      </c>
      <c r="M40" s="278">
        <v>25.956</v>
      </c>
      <c r="N40" s="278">
        <v>20.814</v>
      </c>
      <c r="O40" s="278">
        <v>17.3</v>
      </c>
      <c r="P40" s="278">
        <v>8.9</v>
      </c>
      <c r="Q40" s="278">
        <v>8.8040000000000003</v>
      </c>
      <c r="R40" s="278">
        <v>11.055999999999999</v>
      </c>
      <c r="S40" s="278">
        <v>9.5879999999999992</v>
      </c>
      <c r="T40" s="278">
        <v>6.5330000000000004</v>
      </c>
      <c r="U40" s="278">
        <v>9.2590000000000003</v>
      </c>
      <c r="V40" s="278">
        <v>9.093</v>
      </c>
      <c r="W40" s="278">
        <v>11.3</v>
      </c>
      <c r="X40" s="278" t="s">
        <v>355</v>
      </c>
      <c r="Y40" s="292" t="s">
        <v>355</v>
      </c>
      <c r="Z40" s="263"/>
    </row>
    <row r="41" spans="1:26">
      <c r="A41" s="86">
        <v>24</v>
      </c>
      <c r="B41" s="790" t="s">
        <v>365</v>
      </c>
      <c r="C41" s="509">
        <v>1501.453</v>
      </c>
      <c r="D41" s="278">
        <v>1443.894</v>
      </c>
      <c r="E41" s="278">
        <v>1482.54</v>
      </c>
      <c r="F41" s="278">
        <v>1329.0650000000001</v>
      </c>
      <c r="G41" s="278">
        <v>1404.395</v>
      </c>
      <c r="H41" s="278">
        <v>1533.482</v>
      </c>
      <c r="I41" s="278">
        <v>1535.4739999999999</v>
      </c>
      <c r="J41" s="278">
        <v>1232.52</v>
      </c>
      <c r="K41" s="278">
        <v>1328.461</v>
      </c>
      <c r="L41" s="278">
        <v>1203.6769999999999</v>
      </c>
      <c r="M41" s="278">
        <v>1421.934</v>
      </c>
      <c r="N41" s="278">
        <v>1227.3510000000001</v>
      </c>
      <c r="O41" s="278">
        <v>1099.325</v>
      </c>
      <c r="P41" s="278">
        <v>1174.2750000000001</v>
      </c>
      <c r="Q41" s="278">
        <v>1111.857</v>
      </c>
      <c r="R41" s="278">
        <v>1224.5889999999999</v>
      </c>
      <c r="S41" s="278">
        <v>1130.4590000000001</v>
      </c>
      <c r="T41" s="278">
        <v>1350.194</v>
      </c>
      <c r="U41" s="278">
        <v>1256.4490000000001</v>
      </c>
      <c r="V41" s="278">
        <v>1084.67</v>
      </c>
      <c r="W41" s="278">
        <v>1283.075</v>
      </c>
      <c r="X41" s="278">
        <v>955.17700000000002</v>
      </c>
      <c r="Y41" s="292">
        <v>1131.856</v>
      </c>
      <c r="Z41" s="263"/>
    </row>
    <row r="42" spans="1:26">
      <c r="A42" s="86">
        <v>25</v>
      </c>
      <c r="B42" s="790" t="s">
        <v>366</v>
      </c>
      <c r="C42" s="509">
        <v>144.18799999999999</v>
      </c>
      <c r="D42" s="278">
        <v>161.96</v>
      </c>
      <c r="E42" s="278">
        <v>97.602000000000004</v>
      </c>
      <c r="F42" s="278">
        <v>131.137</v>
      </c>
      <c r="G42" s="278">
        <v>155.887</v>
      </c>
      <c r="H42" s="278">
        <v>198.285</v>
      </c>
      <c r="I42" s="278">
        <v>171.09299999999999</v>
      </c>
      <c r="J42" s="278">
        <v>178.57400000000001</v>
      </c>
      <c r="K42" s="278">
        <v>173.702</v>
      </c>
      <c r="L42" s="278">
        <v>161.49799999999999</v>
      </c>
      <c r="M42" s="278">
        <v>195.40899999999999</v>
      </c>
      <c r="N42" s="278">
        <v>208.095</v>
      </c>
      <c r="O42" s="278">
        <v>244.21799999999999</v>
      </c>
      <c r="P42" s="278">
        <v>234.131</v>
      </c>
      <c r="Q42" s="278">
        <v>222.714</v>
      </c>
      <c r="R42" s="278">
        <v>296.488</v>
      </c>
      <c r="S42" s="278">
        <v>274.99799999999999</v>
      </c>
      <c r="T42" s="278">
        <v>206.083</v>
      </c>
      <c r="U42" s="278">
        <v>208.107</v>
      </c>
      <c r="V42" s="278">
        <v>252.53399999999999</v>
      </c>
      <c r="W42" s="278">
        <v>282.70699999999999</v>
      </c>
      <c r="X42" s="278" t="s">
        <v>355</v>
      </c>
      <c r="Y42" s="292" t="s">
        <v>355</v>
      </c>
      <c r="Z42" s="263"/>
    </row>
    <row r="43" spans="1:26">
      <c r="A43" s="86">
        <v>26</v>
      </c>
      <c r="B43" s="790" t="s">
        <v>275</v>
      </c>
      <c r="C43" s="509">
        <v>245.02799999999999</v>
      </c>
      <c r="D43" s="278">
        <v>246.98</v>
      </c>
      <c r="E43" s="278">
        <v>257.65600000000001</v>
      </c>
      <c r="F43" s="278">
        <v>225.477</v>
      </c>
      <c r="G43" s="278">
        <v>222.114</v>
      </c>
      <c r="H43" s="278">
        <v>257.02600000000001</v>
      </c>
      <c r="I43" s="278">
        <v>271.97500000000002</v>
      </c>
      <c r="J43" s="278">
        <v>205.91</v>
      </c>
      <c r="K43" s="278">
        <v>187.37200000000001</v>
      </c>
      <c r="L43" s="278">
        <v>193.58099999999999</v>
      </c>
      <c r="M43" s="278">
        <v>253.423</v>
      </c>
      <c r="N43" s="278">
        <v>218.126</v>
      </c>
      <c r="O43" s="278">
        <v>264.505</v>
      </c>
      <c r="P43" s="278">
        <v>278.42899999999997</v>
      </c>
      <c r="Q43" s="278">
        <v>295.928</v>
      </c>
      <c r="R43" s="278">
        <v>297.63200000000001</v>
      </c>
      <c r="S43" s="278">
        <v>253.39500000000001</v>
      </c>
      <c r="T43" s="278">
        <v>278.18</v>
      </c>
      <c r="U43" s="278">
        <v>282.77999999999997</v>
      </c>
      <c r="V43" s="278">
        <v>262.96899999999999</v>
      </c>
      <c r="W43" s="278">
        <v>287.13400000000001</v>
      </c>
      <c r="X43" s="278">
        <v>266.505</v>
      </c>
      <c r="Y43" s="292">
        <v>289.04199999999997</v>
      </c>
      <c r="Z43" s="263"/>
    </row>
    <row r="44" spans="1:26">
      <c r="A44" s="86"/>
      <c r="B44" s="791" t="s">
        <v>367</v>
      </c>
      <c r="C44" s="509">
        <v>152.20599999999999</v>
      </c>
      <c r="D44" s="278">
        <v>167.755</v>
      </c>
      <c r="E44" s="278">
        <v>176.535</v>
      </c>
      <c r="F44" s="278">
        <v>154.77500000000001</v>
      </c>
      <c r="G44" s="278">
        <v>149.23099999999999</v>
      </c>
      <c r="H44" s="278">
        <v>156.65199999999999</v>
      </c>
      <c r="I44" s="278">
        <v>156.37299999999999</v>
      </c>
      <c r="J44" s="278">
        <v>138.95099999999999</v>
      </c>
      <c r="K44" s="278">
        <v>112.783</v>
      </c>
      <c r="L44" s="278">
        <v>118.489</v>
      </c>
      <c r="M44" s="278">
        <v>158.136</v>
      </c>
      <c r="N44" s="278">
        <v>148.684</v>
      </c>
      <c r="O44" s="278">
        <v>176.065</v>
      </c>
      <c r="P44" s="278">
        <v>192.81200000000001</v>
      </c>
      <c r="Q44" s="278">
        <v>200.70099999999999</v>
      </c>
      <c r="R44" s="278">
        <v>215.149</v>
      </c>
      <c r="S44" s="278" t="s">
        <v>355</v>
      </c>
      <c r="T44" s="278" t="s">
        <v>355</v>
      </c>
      <c r="U44" s="278" t="s">
        <v>355</v>
      </c>
      <c r="V44" s="278" t="s">
        <v>355</v>
      </c>
      <c r="W44" s="278" t="s">
        <v>355</v>
      </c>
      <c r="X44" s="278" t="s">
        <v>355</v>
      </c>
      <c r="Y44" s="292" t="s">
        <v>355</v>
      </c>
      <c r="Z44" s="263"/>
    </row>
    <row r="45" spans="1:26">
      <c r="A45" s="86"/>
      <c r="B45" s="791" t="s">
        <v>368</v>
      </c>
      <c r="C45" s="509">
        <v>92.822000000000003</v>
      </c>
      <c r="D45" s="278">
        <v>79.224999999999994</v>
      </c>
      <c r="E45" s="278">
        <v>81.120999999999995</v>
      </c>
      <c r="F45" s="278">
        <v>70.701999999999998</v>
      </c>
      <c r="G45" s="278">
        <v>72.882999999999996</v>
      </c>
      <c r="H45" s="278">
        <v>100.374</v>
      </c>
      <c r="I45" s="278">
        <v>115.602</v>
      </c>
      <c r="J45" s="278">
        <v>66.959000000000003</v>
      </c>
      <c r="K45" s="278">
        <v>74.588999999999999</v>
      </c>
      <c r="L45" s="278">
        <v>75.091999999999999</v>
      </c>
      <c r="M45" s="278">
        <v>95.287000000000006</v>
      </c>
      <c r="N45" s="278">
        <v>69.441999999999993</v>
      </c>
      <c r="O45" s="278">
        <v>88.44</v>
      </c>
      <c r="P45" s="278">
        <v>85.617000000000004</v>
      </c>
      <c r="Q45" s="278">
        <v>95.227000000000004</v>
      </c>
      <c r="R45" s="278">
        <v>82.483000000000004</v>
      </c>
      <c r="S45" s="278" t="s">
        <v>355</v>
      </c>
      <c r="T45" s="278" t="s">
        <v>355</v>
      </c>
      <c r="U45" s="278" t="s">
        <v>355</v>
      </c>
      <c r="V45" s="278" t="s">
        <v>355</v>
      </c>
      <c r="W45" s="278" t="s">
        <v>355</v>
      </c>
      <c r="X45" s="278" t="s">
        <v>355</v>
      </c>
      <c r="Y45" s="292" t="s">
        <v>355</v>
      </c>
      <c r="Z45" s="263"/>
    </row>
    <row r="46" spans="1:26">
      <c r="A46" s="86">
        <v>27</v>
      </c>
      <c r="B46" s="790" t="s">
        <v>276</v>
      </c>
      <c r="C46" s="509">
        <v>850.81299999999999</v>
      </c>
      <c r="D46" s="278">
        <v>918.03300000000002</v>
      </c>
      <c r="E46" s="278">
        <v>989.88699999999994</v>
      </c>
      <c r="F46" s="278">
        <v>982.80100000000004</v>
      </c>
      <c r="G46" s="278">
        <v>969.99800000000005</v>
      </c>
      <c r="H46" s="278">
        <v>928.10400000000004</v>
      </c>
      <c r="I46" s="278">
        <v>945.71299999999997</v>
      </c>
      <c r="J46" s="278">
        <v>1042.066</v>
      </c>
      <c r="K46" s="278">
        <v>905.38099999999997</v>
      </c>
      <c r="L46" s="278">
        <v>846.71900000000005</v>
      </c>
      <c r="M46" s="278">
        <v>1069.42</v>
      </c>
      <c r="N46" s="278">
        <v>919.21799999999996</v>
      </c>
      <c r="O46" s="278">
        <v>960.77700000000004</v>
      </c>
      <c r="P46" s="278">
        <v>872.71600000000001</v>
      </c>
      <c r="Q46" s="278">
        <v>1028.0920000000001</v>
      </c>
      <c r="R46" s="278">
        <v>1012.351</v>
      </c>
      <c r="S46" s="278">
        <v>948.81299999999999</v>
      </c>
      <c r="T46" s="278">
        <v>868.17200000000003</v>
      </c>
      <c r="U46" s="278">
        <v>784.154</v>
      </c>
      <c r="V46" s="278">
        <v>1037.8979999999999</v>
      </c>
      <c r="W46" s="278">
        <v>1026.414</v>
      </c>
      <c r="X46" s="278">
        <v>993.43600000000004</v>
      </c>
      <c r="Y46" s="292">
        <v>901.52300000000002</v>
      </c>
      <c r="Z46" s="263"/>
    </row>
    <row r="47" spans="1:26" ht="25">
      <c r="A47" s="520">
        <v>28</v>
      </c>
      <c r="B47" s="796" t="s">
        <v>1337</v>
      </c>
      <c r="C47" s="509">
        <v>444.22699999999998</v>
      </c>
      <c r="D47" s="278">
        <v>434.697</v>
      </c>
      <c r="E47" s="278">
        <v>427.60599999999999</v>
      </c>
      <c r="F47" s="278">
        <v>396.48899999999998</v>
      </c>
      <c r="G47" s="278">
        <v>378.78800000000001</v>
      </c>
      <c r="H47" s="278">
        <v>359.66699999999997</v>
      </c>
      <c r="I47" s="278">
        <v>359.904</v>
      </c>
      <c r="J47" s="278">
        <v>303.25299999999999</v>
      </c>
      <c r="K47" s="278">
        <v>308.91399999999999</v>
      </c>
      <c r="L47" s="278">
        <v>293.048</v>
      </c>
      <c r="M47" s="278">
        <v>293.59500000000003</v>
      </c>
      <c r="N47" s="278">
        <v>266.44099999999997</v>
      </c>
      <c r="O47" s="278">
        <v>98.388999999999996</v>
      </c>
      <c r="P47" s="278">
        <v>65.367999999999995</v>
      </c>
      <c r="Q47" s="278">
        <v>65.319999999999993</v>
      </c>
      <c r="R47" s="278">
        <v>64.622</v>
      </c>
      <c r="S47" s="278">
        <v>64.427000000000007</v>
      </c>
      <c r="T47" s="278">
        <v>63.863</v>
      </c>
      <c r="U47" s="278">
        <v>64.346999999999994</v>
      </c>
      <c r="V47" s="278">
        <v>64.715999999999994</v>
      </c>
      <c r="W47" s="278">
        <v>64.480999999999995</v>
      </c>
      <c r="X47" s="278">
        <v>63.576000000000001</v>
      </c>
      <c r="Y47" s="292">
        <v>64.228999999999999</v>
      </c>
      <c r="Z47" s="263"/>
    </row>
    <row r="48" spans="1:26">
      <c r="A48" s="86">
        <v>29</v>
      </c>
      <c r="B48" s="790" t="s">
        <v>1338</v>
      </c>
      <c r="C48" s="509">
        <v>2969.1320000000001</v>
      </c>
      <c r="D48" s="278">
        <v>2995.806</v>
      </c>
      <c r="E48" s="278">
        <v>3024.0450000000001</v>
      </c>
      <c r="F48" s="278">
        <v>2995.2869999999998</v>
      </c>
      <c r="G48" s="278">
        <v>3354.5439999999999</v>
      </c>
      <c r="H48" s="278">
        <v>3376.096</v>
      </c>
      <c r="I48" s="278">
        <v>3567.0729999999999</v>
      </c>
      <c r="J48" s="278">
        <v>3187.2190000000001</v>
      </c>
      <c r="K48" s="278">
        <v>3178.7089999999998</v>
      </c>
      <c r="L48" s="278">
        <v>2598.8980000000001</v>
      </c>
      <c r="M48" s="278">
        <v>2940.4259999999999</v>
      </c>
      <c r="N48" s="278">
        <v>3067.7109999999998</v>
      </c>
      <c r="O48" s="278">
        <v>3048.6129999999998</v>
      </c>
      <c r="P48" s="278">
        <v>3406.8240000000001</v>
      </c>
      <c r="Q48" s="278">
        <v>3237.877</v>
      </c>
      <c r="R48" s="278">
        <v>3664.8690000000001</v>
      </c>
      <c r="S48" s="278">
        <v>3590.7159999999999</v>
      </c>
      <c r="T48" s="278">
        <v>3891.819</v>
      </c>
      <c r="U48" s="278">
        <v>4873.0749999999998</v>
      </c>
      <c r="V48" s="278">
        <v>4269.4629999999997</v>
      </c>
      <c r="W48" s="278">
        <v>4670.6180000000004</v>
      </c>
      <c r="X48" s="278">
        <v>3856.4630000000002</v>
      </c>
      <c r="Y48" s="292">
        <v>4425.74</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1878.644</v>
      </c>
      <c r="D50" s="278">
        <v>2169.4050000000002</v>
      </c>
      <c r="E50" s="278">
        <v>2078.174</v>
      </c>
      <c r="F50" s="278">
        <v>1670.873</v>
      </c>
      <c r="G50" s="278">
        <v>2229.8339999999998</v>
      </c>
      <c r="H50" s="278">
        <v>2317.9490000000001</v>
      </c>
      <c r="I50" s="278">
        <v>1771.018</v>
      </c>
      <c r="J50" s="278">
        <v>1953.26</v>
      </c>
      <c r="K50" s="278">
        <v>2004.8779999999999</v>
      </c>
      <c r="L50" s="278">
        <v>2486.91</v>
      </c>
      <c r="M50" s="278">
        <v>2538.91</v>
      </c>
      <c r="N50" s="278">
        <v>2456.145</v>
      </c>
      <c r="O50" s="278">
        <v>2650.009</v>
      </c>
      <c r="P50" s="278">
        <v>4135.9939999999997</v>
      </c>
      <c r="Q50" s="278">
        <v>2861.9940000000001</v>
      </c>
      <c r="R50" s="278">
        <v>1645.759</v>
      </c>
      <c r="S50" s="278">
        <v>2714.7910000000002</v>
      </c>
      <c r="T50" s="278">
        <v>2365.268</v>
      </c>
      <c r="U50" s="278">
        <v>2144.2689999999998</v>
      </c>
      <c r="V50" s="278">
        <v>2305.9609999999998</v>
      </c>
      <c r="W50" s="278">
        <v>2405.9490000000001</v>
      </c>
      <c r="X50" s="278">
        <v>2486.6129999999998</v>
      </c>
      <c r="Y50" s="292">
        <v>2301.8820000000001</v>
      </c>
      <c r="Z50" s="263"/>
    </row>
    <row r="51" spans="1:26">
      <c r="A51" s="86"/>
      <c r="B51" s="790" t="s">
        <v>369</v>
      </c>
      <c r="C51" s="509">
        <v>1076.153</v>
      </c>
      <c r="D51" s="278">
        <v>1100.8009999999999</v>
      </c>
      <c r="E51" s="278">
        <v>1082.424</v>
      </c>
      <c r="F51" s="278">
        <v>1037.9870000000001</v>
      </c>
      <c r="G51" s="278">
        <v>1154.0219999999999</v>
      </c>
      <c r="H51" s="278">
        <v>1119.3720000000001</v>
      </c>
      <c r="I51" s="278">
        <v>758.47699999999998</v>
      </c>
      <c r="J51" s="278">
        <v>961.471</v>
      </c>
      <c r="K51" s="278">
        <v>1119.297</v>
      </c>
      <c r="L51" s="278">
        <v>1375.829</v>
      </c>
      <c r="M51" s="278">
        <v>1489.3679999999999</v>
      </c>
      <c r="N51" s="278">
        <v>1474.683</v>
      </c>
      <c r="O51" s="278">
        <v>1447.4259999999999</v>
      </c>
      <c r="P51" s="278">
        <v>3023.1329999999998</v>
      </c>
      <c r="Q51" s="278">
        <v>1797.03</v>
      </c>
      <c r="R51" s="278">
        <v>1025.3309999999999</v>
      </c>
      <c r="S51" s="278">
        <v>1678.5540000000001</v>
      </c>
      <c r="T51" s="278">
        <v>1192.664</v>
      </c>
      <c r="U51" s="278">
        <v>1033.3530000000001</v>
      </c>
      <c r="V51" s="278">
        <v>1098.2550000000001</v>
      </c>
      <c r="W51" s="278">
        <v>1080.1610000000001</v>
      </c>
      <c r="X51" s="278">
        <v>1125.269</v>
      </c>
      <c r="Y51" s="292">
        <v>1115.6130000000001</v>
      </c>
      <c r="Z51" s="263"/>
    </row>
    <row r="52" spans="1:26">
      <c r="A52" s="86"/>
      <c r="B52" s="790" t="s">
        <v>370</v>
      </c>
      <c r="C52" s="509">
        <v>801.54700000000003</v>
      </c>
      <c r="D52" s="278">
        <v>1067.527</v>
      </c>
      <c r="E52" s="278">
        <v>994.72</v>
      </c>
      <c r="F52" s="278">
        <v>632.04100000000005</v>
      </c>
      <c r="G52" s="278">
        <v>1074.7059999999999</v>
      </c>
      <c r="H52" s="278">
        <v>1197.434</v>
      </c>
      <c r="I52" s="278">
        <v>1011.659</v>
      </c>
      <c r="J52" s="278">
        <v>990.82899999999995</v>
      </c>
      <c r="K52" s="278">
        <v>884.57399999999996</v>
      </c>
      <c r="L52" s="278">
        <v>1109.827</v>
      </c>
      <c r="M52" s="278">
        <v>1048.248</v>
      </c>
      <c r="N52" s="278">
        <v>980.21199999999999</v>
      </c>
      <c r="O52" s="278">
        <v>1201.249</v>
      </c>
      <c r="P52" s="278">
        <v>1110.7380000000001</v>
      </c>
      <c r="Q52" s="278">
        <v>1063.52</v>
      </c>
      <c r="R52" s="278">
        <v>619.59299999999996</v>
      </c>
      <c r="S52" s="278">
        <v>1034.8599999999999</v>
      </c>
      <c r="T52" s="278">
        <v>1171.4179999999999</v>
      </c>
      <c r="U52" s="278">
        <v>1109.8440000000001</v>
      </c>
      <c r="V52" s="278">
        <v>1206.556</v>
      </c>
      <c r="W52" s="278">
        <v>1324.579</v>
      </c>
      <c r="X52" s="278">
        <v>1360.0989999999999</v>
      </c>
      <c r="Y52" s="292">
        <v>1185.1189999999999</v>
      </c>
      <c r="Z52" s="263"/>
    </row>
    <row r="53" spans="1:26">
      <c r="A53" s="86">
        <v>32</v>
      </c>
      <c r="B53" s="519" t="s">
        <v>277</v>
      </c>
      <c r="C53" s="509">
        <v>3.4350000000000001</v>
      </c>
      <c r="D53" s="278">
        <v>3.1259999999999999</v>
      </c>
      <c r="E53" s="278">
        <v>3.8820000000000001</v>
      </c>
      <c r="F53" s="278">
        <v>2.9489999999999998</v>
      </c>
      <c r="G53" s="278">
        <v>2.5390000000000001</v>
      </c>
      <c r="H53" s="278">
        <v>3.7869999999999999</v>
      </c>
      <c r="I53" s="278">
        <v>3.242</v>
      </c>
      <c r="J53" s="278">
        <v>5.4160000000000004</v>
      </c>
      <c r="K53" s="278">
        <v>4.1550000000000002</v>
      </c>
      <c r="L53" s="278">
        <v>4.907</v>
      </c>
      <c r="M53" s="278">
        <v>4.3179999999999996</v>
      </c>
      <c r="N53" s="278">
        <v>4.6760000000000002</v>
      </c>
      <c r="O53" s="278">
        <v>3.2450000000000001</v>
      </c>
      <c r="P53" s="278">
        <v>4.2430000000000003</v>
      </c>
      <c r="Q53" s="278">
        <v>5.81</v>
      </c>
      <c r="R53" s="278">
        <v>3.9620000000000002</v>
      </c>
      <c r="S53" s="278">
        <v>5.4180000000000001</v>
      </c>
      <c r="T53" s="278">
        <v>3.91</v>
      </c>
      <c r="U53" s="278">
        <v>5.899</v>
      </c>
      <c r="V53" s="278">
        <v>4.6029999999999998</v>
      </c>
      <c r="W53" s="278">
        <v>4.7640000000000002</v>
      </c>
      <c r="X53" s="278">
        <v>5.6760000000000002</v>
      </c>
      <c r="Y53" s="292">
        <v>5.2210000000000001</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92">
        <v>0</v>
      </c>
      <c r="Z54" s="263"/>
    </row>
    <row r="55" spans="1:26">
      <c r="A55" s="86">
        <v>34</v>
      </c>
      <c r="B55" s="790" t="s">
        <v>371</v>
      </c>
      <c r="C55" s="509">
        <v>3.4350000000000001</v>
      </c>
      <c r="D55" s="278">
        <v>3.1259999999999999</v>
      </c>
      <c r="E55" s="278">
        <v>3.8820000000000001</v>
      </c>
      <c r="F55" s="278">
        <v>2.9489999999999998</v>
      </c>
      <c r="G55" s="278">
        <v>2.5390000000000001</v>
      </c>
      <c r="H55" s="278">
        <v>3.7869999999999999</v>
      </c>
      <c r="I55" s="278">
        <v>3.242</v>
      </c>
      <c r="J55" s="278">
        <v>5.4160000000000004</v>
      </c>
      <c r="K55" s="278">
        <v>4.1550000000000002</v>
      </c>
      <c r="L55" s="278">
        <v>4.907</v>
      </c>
      <c r="M55" s="278">
        <v>4.3179999999999996</v>
      </c>
      <c r="N55" s="278">
        <v>4.6760000000000002</v>
      </c>
      <c r="O55" s="278">
        <v>3.2450000000000001</v>
      </c>
      <c r="P55" s="278">
        <v>4.2430000000000003</v>
      </c>
      <c r="Q55" s="278">
        <v>5.81</v>
      </c>
      <c r="R55" s="278">
        <v>3.9620000000000002</v>
      </c>
      <c r="S55" s="278">
        <v>5.4180000000000001</v>
      </c>
      <c r="T55" s="278">
        <v>3.91</v>
      </c>
      <c r="U55" s="278">
        <v>5.899</v>
      </c>
      <c r="V55" s="278">
        <v>4.6029999999999998</v>
      </c>
      <c r="W55" s="278">
        <v>4.7640000000000002</v>
      </c>
      <c r="X55" s="278">
        <v>5.6760000000000002</v>
      </c>
      <c r="Y55" s="292">
        <v>5.2210000000000001</v>
      </c>
      <c r="Z55" s="263"/>
    </row>
    <row r="56" spans="1:26">
      <c r="A56" s="6">
        <v>35</v>
      </c>
      <c r="B56" s="517" t="s">
        <v>372</v>
      </c>
      <c r="C56" s="509">
        <v>78857.734799999991</v>
      </c>
      <c r="D56" s="278">
        <v>79165.037500000006</v>
      </c>
      <c r="E56" s="278">
        <v>83924.718500000003</v>
      </c>
      <c r="F56" s="278">
        <v>80943.31</v>
      </c>
      <c r="G56" s="278">
        <v>80583.089900000006</v>
      </c>
      <c r="H56" s="278">
        <v>77905.017200000002</v>
      </c>
      <c r="I56" s="278">
        <v>79535.823300000004</v>
      </c>
      <c r="J56" s="278">
        <v>82182.755799999999</v>
      </c>
      <c r="K56" s="278">
        <v>78602.440600000002</v>
      </c>
      <c r="L56" s="278">
        <v>79482.863400000002</v>
      </c>
      <c r="M56" s="278">
        <v>78430.306700000001</v>
      </c>
      <c r="N56" s="278">
        <v>78307.726599999995</v>
      </c>
      <c r="O56" s="278">
        <v>76632.871899999998</v>
      </c>
      <c r="P56" s="278">
        <v>73549.05</v>
      </c>
      <c r="Q56" s="278">
        <v>75396.940800000011</v>
      </c>
      <c r="R56" s="278">
        <v>70989.185399999988</v>
      </c>
      <c r="S56" s="278">
        <v>72722.366399999999</v>
      </c>
      <c r="T56" s="278">
        <v>69490.882800000007</v>
      </c>
      <c r="U56" s="278">
        <v>70645.100100000011</v>
      </c>
      <c r="V56" s="278">
        <v>70829.117100000003</v>
      </c>
      <c r="W56" s="278">
        <v>68899.689800000007</v>
      </c>
      <c r="X56" s="278" t="s">
        <v>878</v>
      </c>
      <c r="Y56" s="292" t="s">
        <v>878</v>
      </c>
      <c r="Z56" s="263"/>
    </row>
    <row r="57" spans="1:26" s="182" customFormat="1" ht="14.5">
      <c r="A57" s="521">
        <v>36</v>
      </c>
      <c r="B57" s="522" t="s">
        <v>1341</v>
      </c>
      <c r="C57" s="509">
        <v>74842.538199999995</v>
      </c>
      <c r="D57" s="278">
        <v>75165.420700000002</v>
      </c>
      <c r="E57" s="278">
        <v>79930.980200000005</v>
      </c>
      <c r="F57" s="278">
        <v>77012.237800000003</v>
      </c>
      <c r="G57" s="278">
        <v>76629.353400000007</v>
      </c>
      <c r="H57" s="278">
        <v>74021.268500000006</v>
      </c>
      <c r="I57" s="278">
        <v>75743.551800000001</v>
      </c>
      <c r="J57" s="278">
        <v>78383.122799999997</v>
      </c>
      <c r="K57" s="278">
        <v>74878.304199999999</v>
      </c>
      <c r="L57" s="278">
        <v>75796.142200000002</v>
      </c>
      <c r="M57" s="278">
        <v>74851.539300000004</v>
      </c>
      <c r="N57" s="278">
        <v>74725.709600000002</v>
      </c>
      <c r="O57" s="278">
        <v>73066.424799999993</v>
      </c>
      <c r="P57" s="278">
        <v>69979.699200000003</v>
      </c>
      <c r="Q57" s="278">
        <v>71828.807400000005</v>
      </c>
      <c r="R57" s="278">
        <v>67454.803799999994</v>
      </c>
      <c r="S57" s="278">
        <v>69241.323600000003</v>
      </c>
      <c r="T57" s="278">
        <v>66069.079500000007</v>
      </c>
      <c r="U57" s="278">
        <v>67284.413100000005</v>
      </c>
      <c r="V57" s="278">
        <v>67444.058199999999</v>
      </c>
      <c r="W57" s="278">
        <v>65476.97</v>
      </c>
      <c r="X57" s="278" t="s">
        <v>878</v>
      </c>
      <c r="Y57" s="292" t="s">
        <v>878</v>
      </c>
      <c r="Z57" s="263"/>
    </row>
    <row r="58" spans="1:26" s="182" customFormat="1" ht="14.5">
      <c r="A58" s="521">
        <v>37</v>
      </c>
      <c r="B58" s="522" t="s">
        <v>1342</v>
      </c>
      <c r="C58" s="509">
        <v>4015.1966000000002</v>
      </c>
      <c r="D58" s="278">
        <v>3999.6167999999998</v>
      </c>
      <c r="E58" s="278">
        <v>3993.7383</v>
      </c>
      <c r="F58" s="278">
        <v>3931.0722000000001</v>
      </c>
      <c r="G58" s="278">
        <v>3953.7365</v>
      </c>
      <c r="H58" s="278">
        <v>3883.7487000000001</v>
      </c>
      <c r="I58" s="278">
        <v>3792.2714999999998</v>
      </c>
      <c r="J58" s="278">
        <v>3799.6329999999998</v>
      </c>
      <c r="K58" s="278">
        <v>3724.1363999999999</v>
      </c>
      <c r="L58" s="278">
        <v>3686.7212</v>
      </c>
      <c r="M58" s="278">
        <v>3578.7674000000002</v>
      </c>
      <c r="N58" s="278">
        <v>3582.0169999999998</v>
      </c>
      <c r="O58" s="278">
        <v>3566.4470999999999</v>
      </c>
      <c r="P58" s="278">
        <v>3569.3508000000002</v>
      </c>
      <c r="Q58" s="278">
        <v>3568.1334000000002</v>
      </c>
      <c r="R58" s="278">
        <v>3534.3816000000002</v>
      </c>
      <c r="S58" s="278">
        <v>3481.0428000000002</v>
      </c>
      <c r="T58" s="278">
        <v>3421.8033</v>
      </c>
      <c r="U58" s="278">
        <v>3360.6869999999999</v>
      </c>
      <c r="V58" s="278">
        <v>3385.0589</v>
      </c>
      <c r="W58" s="278">
        <v>3422.7197999999999</v>
      </c>
      <c r="X58" s="278">
        <v>3405.8537999999999</v>
      </c>
      <c r="Y58" s="292">
        <v>3398.6183000000001</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5">
      <c r="A61" s="521">
        <v>40</v>
      </c>
      <c r="B61" s="530" t="s">
        <v>1343</v>
      </c>
      <c r="C61" s="510">
        <v>15625.053422000001</v>
      </c>
      <c r="D61" s="304">
        <v>16134.860107999999</v>
      </c>
      <c r="E61" s="304">
        <v>16729.121489000001</v>
      </c>
      <c r="F61" s="304">
        <v>16781.541410999998</v>
      </c>
      <c r="G61" s="304">
        <v>18572.702719999997</v>
      </c>
      <c r="H61" s="304">
        <v>17582.651572999999</v>
      </c>
      <c r="I61" s="304">
        <v>18022.092724000002</v>
      </c>
      <c r="J61" s="304">
        <v>16746.559368999999</v>
      </c>
      <c r="K61" s="304">
        <v>16950.360738000003</v>
      </c>
      <c r="L61" s="304">
        <v>17550.670332999998</v>
      </c>
      <c r="M61" s="304">
        <v>18383.307442999998</v>
      </c>
      <c r="N61" s="304">
        <v>17561.854027000001</v>
      </c>
      <c r="O61" s="304">
        <v>19790.775132000002</v>
      </c>
      <c r="P61" s="304">
        <v>19790.959986000002</v>
      </c>
      <c r="Q61" s="304">
        <v>20218.565438999998</v>
      </c>
      <c r="R61" s="304">
        <v>17315.817007000001</v>
      </c>
      <c r="S61" s="304">
        <v>19356.84793</v>
      </c>
      <c r="T61" s="304">
        <v>21226.699891</v>
      </c>
      <c r="U61" s="304">
        <v>21112.591649999998</v>
      </c>
      <c r="V61" s="304">
        <v>28730.330341999997</v>
      </c>
      <c r="W61" s="304">
        <v>30211.507797999999</v>
      </c>
      <c r="X61" s="304">
        <v>32943.893023000004</v>
      </c>
      <c r="Y61" s="304">
        <v>38295.673714999997</v>
      </c>
      <c r="Z61" s="266"/>
    </row>
    <row r="62" spans="1:26" s="115" customFormat="1">
      <c r="A62" s="521">
        <v>41</v>
      </c>
      <c r="B62" s="522" t="s">
        <v>375</v>
      </c>
      <c r="C62" s="510">
        <v>3655.301586</v>
      </c>
      <c r="D62" s="292">
        <v>3812.3199760000002</v>
      </c>
      <c r="E62" s="292">
        <v>3626.8208619999996</v>
      </c>
      <c r="F62" s="292">
        <v>3887.810062</v>
      </c>
      <c r="G62" s="292">
        <v>4723.6183779999992</v>
      </c>
      <c r="H62" s="292">
        <v>5008.992268</v>
      </c>
      <c r="I62" s="292">
        <v>4397.1078139999991</v>
      </c>
      <c r="J62" s="292">
        <v>3884.8366649999998</v>
      </c>
      <c r="K62" s="292">
        <v>5111.1372620000002</v>
      </c>
      <c r="L62" s="292">
        <v>4914.3380370000004</v>
      </c>
      <c r="M62" s="292">
        <v>4747.0605690000002</v>
      </c>
      <c r="N62" s="292">
        <v>4020.3902950000002</v>
      </c>
      <c r="O62" s="292">
        <v>5027.9616380000007</v>
      </c>
      <c r="P62" s="292">
        <v>5445.1935650000005</v>
      </c>
      <c r="Q62" s="292">
        <v>5305.8595649999997</v>
      </c>
      <c r="R62" s="292">
        <v>4582.8471929999996</v>
      </c>
      <c r="S62" s="292">
        <v>5576.5828339999998</v>
      </c>
      <c r="T62" s="292">
        <v>7319.5843880000002</v>
      </c>
      <c r="U62" s="292">
        <v>7639.5470359999999</v>
      </c>
      <c r="V62" s="292">
        <v>14880.349313999999</v>
      </c>
      <c r="W62" s="292">
        <v>15058.436761999999</v>
      </c>
      <c r="X62" s="292">
        <v>16397.012826000002</v>
      </c>
      <c r="Y62" s="304">
        <v>21777.378820999998</v>
      </c>
      <c r="Z62" s="266"/>
    </row>
    <row r="63" spans="1:26" s="115" customFormat="1">
      <c r="A63" s="521">
        <v>42</v>
      </c>
      <c r="B63" s="523" t="s">
        <v>349</v>
      </c>
      <c r="C63" s="510">
        <v>1819.6231070000001</v>
      </c>
      <c r="D63" s="304">
        <v>1887.6681619999999</v>
      </c>
      <c r="E63" s="292">
        <v>1816.2391399999999</v>
      </c>
      <c r="F63" s="292">
        <v>2033.3391529999999</v>
      </c>
      <c r="G63" s="292">
        <v>2478.058407</v>
      </c>
      <c r="H63" s="292">
        <v>2739.7378360000002</v>
      </c>
      <c r="I63" s="292">
        <v>2096.813232</v>
      </c>
      <c r="J63" s="292">
        <v>1916.4023030000001</v>
      </c>
      <c r="K63" s="292">
        <v>3047.6117629999999</v>
      </c>
      <c r="L63" s="292">
        <v>3446.4535419999997</v>
      </c>
      <c r="M63" s="292">
        <v>3211.2215860000001</v>
      </c>
      <c r="N63" s="292">
        <v>2770.4820989999998</v>
      </c>
      <c r="O63" s="292">
        <v>3536.2714500000002</v>
      </c>
      <c r="P63" s="292">
        <v>3736.323633</v>
      </c>
      <c r="Q63" s="292">
        <v>3734.6348930000004</v>
      </c>
      <c r="R63" s="292">
        <v>2999.6973849999999</v>
      </c>
      <c r="S63" s="292">
        <v>3776.9339500000001</v>
      </c>
      <c r="T63" s="292">
        <v>5773.4129970000004</v>
      </c>
      <c r="U63" s="292">
        <v>5782.0251960000005</v>
      </c>
      <c r="V63" s="292">
        <v>12904.941949999999</v>
      </c>
      <c r="W63" s="292">
        <v>13209.874811000002</v>
      </c>
      <c r="X63" s="292">
        <v>14516.775039</v>
      </c>
      <c r="Y63" s="304">
        <v>19596.420423</v>
      </c>
      <c r="Z63" s="266"/>
    </row>
    <row r="64" spans="1:26" s="115" customFormat="1">
      <c r="A64" s="521">
        <v>43</v>
      </c>
      <c r="B64" s="523" t="s">
        <v>352</v>
      </c>
      <c r="C64" s="510">
        <v>1115.5627550000002</v>
      </c>
      <c r="D64" s="304">
        <v>1195.2382150000001</v>
      </c>
      <c r="E64" s="304">
        <v>1028.4191519999999</v>
      </c>
      <c r="F64" s="304">
        <v>1156.5648249999999</v>
      </c>
      <c r="G64" s="304">
        <v>1463.912763</v>
      </c>
      <c r="H64" s="304">
        <v>1516.3109400000001</v>
      </c>
      <c r="I64" s="304">
        <v>1534.0397599999999</v>
      </c>
      <c r="J64" s="304">
        <v>1246.8030089999997</v>
      </c>
      <c r="K64" s="304">
        <v>1335.9966100000001</v>
      </c>
      <c r="L64" s="304">
        <v>796.50964699999997</v>
      </c>
      <c r="M64" s="304">
        <v>935.83761500000003</v>
      </c>
      <c r="N64" s="304">
        <v>737.38690199999996</v>
      </c>
      <c r="O64" s="304">
        <v>970.91617200000007</v>
      </c>
      <c r="P64" s="304">
        <v>1127.9360830000001</v>
      </c>
      <c r="Q64" s="304">
        <v>1045.992203</v>
      </c>
      <c r="R64" s="304">
        <v>1063.7147909999999</v>
      </c>
      <c r="S64" s="304">
        <v>1185.66805</v>
      </c>
      <c r="T64" s="304">
        <v>816.44898200000011</v>
      </c>
      <c r="U64" s="304">
        <v>1157.1155549999999</v>
      </c>
      <c r="V64" s="304">
        <v>1300.9445830000002</v>
      </c>
      <c r="W64" s="304">
        <v>1154.439104</v>
      </c>
      <c r="X64" s="304">
        <v>1169.792005</v>
      </c>
      <c r="Y64" s="304">
        <v>1440.6319569999998</v>
      </c>
      <c r="Z64" s="266"/>
    </row>
    <row r="65" spans="1:26" s="115" customFormat="1">
      <c r="A65" s="521">
        <v>44</v>
      </c>
      <c r="B65" s="524" t="s">
        <v>353</v>
      </c>
      <c r="C65" s="510">
        <v>31.091479</v>
      </c>
      <c r="D65" s="292">
        <v>52.854614999999995</v>
      </c>
      <c r="E65" s="292">
        <v>54.526977000000002</v>
      </c>
      <c r="F65" s="292">
        <v>47.912472000000001</v>
      </c>
      <c r="G65" s="292">
        <v>82.035259000000011</v>
      </c>
      <c r="H65" s="292">
        <v>58.332741999999996</v>
      </c>
      <c r="I65" s="292">
        <v>49.252451000000001</v>
      </c>
      <c r="J65" s="292">
        <v>46.364514999999997</v>
      </c>
      <c r="K65" s="292">
        <v>59.591901</v>
      </c>
      <c r="L65" s="292">
        <v>60.312207000000001</v>
      </c>
      <c r="M65" s="292">
        <v>48.080474000000002</v>
      </c>
      <c r="N65" s="304">
        <v>94.324094000000002</v>
      </c>
      <c r="O65" s="304">
        <v>114.449855</v>
      </c>
      <c r="P65" s="304">
        <v>67.286423999999997</v>
      </c>
      <c r="Q65" s="304">
        <v>66.629084000000006</v>
      </c>
      <c r="R65" s="304">
        <v>44.942457000000005</v>
      </c>
      <c r="S65" s="304">
        <v>57.447324999999999</v>
      </c>
      <c r="T65" s="304">
        <v>57.847099</v>
      </c>
      <c r="U65" s="304">
        <v>24.936442</v>
      </c>
      <c r="V65" s="304">
        <v>61.797891</v>
      </c>
      <c r="W65" s="304">
        <v>37.862338000000001</v>
      </c>
      <c r="X65" s="304">
        <v>46.865591000000002</v>
      </c>
      <c r="Y65" s="304">
        <v>43.041129999999995</v>
      </c>
      <c r="Z65" s="266"/>
    </row>
    <row r="66" spans="1:26" s="115" customFormat="1">
      <c r="A66" s="521">
        <v>45</v>
      </c>
      <c r="B66" s="524" t="s">
        <v>313</v>
      </c>
      <c r="C66" s="510">
        <v>1084.471276</v>
      </c>
      <c r="D66" s="292">
        <v>1142.3836000000001</v>
      </c>
      <c r="E66" s="292">
        <v>973.89217500000007</v>
      </c>
      <c r="F66" s="292">
        <v>1108.6523529999999</v>
      </c>
      <c r="G66" s="292">
        <v>1381.877504</v>
      </c>
      <c r="H66" s="292">
        <v>1457.978198</v>
      </c>
      <c r="I66" s="292">
        <v>1484.7873089999998</v>
      </c>
      <c r="J66" s="292">
        <v>1200.438494</v>
      </c>
      <c r="K66" s="292">
        <v>1276.4047090000001</v>
      </c>
      <c r="L66" s="292">
        <v>736.19743999999992</v>
      </c>
      <c r="M66" s="292">
        <v>887.75714099999993</v>
      </c>
      <c r="N66" s="304">
        <v>643.0628079999999</v>
      </c>
      <c r="O66" s="304">
        <v>856.466317</v>
      </c>
      <c r="P66" s="304">
        <v>1060.6496589999999</v>
      </c>
      <c r="Q66" s="304">
        <v>979.36311899999998</v>
      </c>
      <c r="R66" s="304">
        <v>1018.772334</v>
      </c>
      <c r="S66" s="304">
        <v>1128.2207250000001</v>
      </c>
      <c r="T66" s="304">
        <v>758.60188300000004</v>
      </c>
      <c r="U66" s="304">
        <v>1132.1791129999999</v>
      </c>
      <c r="V66" s="304">
        <v>1239.146692</v>
      </c>
      <c r="W66" s="304">
        <v>1116.5767660000001</v>
      </c>
      <c r="X66" s="304">
        <v>1122.926414</v>
      </c>
      <c r="Y66" s="304">
        <v>1397.590827</v>
      </c>
      <c r="Z66" s="266"/>
    </row>
    <row r="67" spans="1:26" s="115" customFormat="1">
      <c r="A67" s="521">
        <v>46</v>
      </c>
      <c r="B67" s="523" t="s">
        <v>376</v>
      </c>
      <c r="C67" s="510">
        <v>720.115724</v>
      </c>
      <c r="D67" s="292">
        <v>729.41359900000009</v>
      </c>
      <c r="E67" s="292">
        <v>782.16256999999996</v>
      </c>
      <c r="F67" s="292">
        <v>697.90608400000008</v>
      </c>
      <c r="G67" s="292">
        <v>781.64720799999998</v>
      </c>
      <c r="H67" s="292">
        <v>752.94349199999999</v>
      </c>
      <c r="I67" s="292">
        <v>766.25482199999999</v>
      </c>
      <c r="J67" s="292">
        <v>721.63135299999999</v>
      </c>
      <c r="K67" s="292">
        <v>727.52888899999994</v>
      </c>
      <c r="L67" s="292">
        <v>671.37484800000004</v>
      </c>
      <c r="M67" s="292">
        <v>600.00136800000007</v>
      </c>
      <c r="N67" s="304">
        <v>512.52129400000001</v>
      </c>
      <c r="O67" s="304">
        <v>520.77401599999996</v>
      </c>
      <c r="P67" s="304">
        <v>580.93384900000001</v>
      </c>
      <c r="Q67" s="304">
        <v>525.23246900000004</v>
      </c>
      <c r="R67" s="304">
        <v>519.43501700000002</v>
      </c>
      <c r="S67" s="304">
        <v>613.98083400000007</v>
      </c>
      <c r="T67" s="304">
        <v>729.72240899999997</v>
      </c>
      <c r="U67" s="304">
        <v>700.40628500000003</v>
      </c>
      <c r="V67" s="304">
        <v>674.46278099999995</v>
      </c>
      <c r="W67" s="304">
        <v>694.12284699999998</v>
      </c>
      <c r="X67" s="304">
        <v>710.44578200000001</v>
      </c>
      <c r="Y67" s="304">
        <v>740.32644100000005</v>
      </c>
      <c r="Z67" s="266"/>
    </row>
    <row r="68" spans="1:26" s="115" customFormat="1">
      <c r="A68" s="521">
        <v>47</v>
      </c>
      <c r="B68" s="522" t="s">
        <v>377</v>
      </c>
      <c r="C68" s="510">
        <v>5934.4435200000007</v>
      </c>
      <c r="D68" s="292">
        <v>6312.8279379999994</v>
      </c>
      <c r="E68" s="292">
        <v>6870.7093530000002</v>
      </c>
      <c r="F68" s="292">
        <v>6320.5270389999996</v>
      </c>
      <c r="G68" s="292">
        <v>6951.810477</v>
      </c>
      <c r="H68" s="292">
        <v>5484.0695200000009</v>
      </c>
      <c r="I68" s="292">
        <v>5955.7955720000009</v>
      </c>
      <c r="J68" s="292">
        <v>5707.7947410000006</v>
      </c>
      <c r="K68" s="292">
        <v>5017.5172160000002</v>
      </c>
      <c r="L68" s="292">
        <v>4776.4466830000001</v>
      </c>
      <c r="M68" s="292">
        <v>5083.4930480000003</v>
      </c>
      <c r="N68" s="304">
        <v>5222.8956079999998</v>
      </c>
      <c r="O68" s="304">
        <v>5669.7113930000005</v>
      </c>
      <c r="P68" s="304">
        <v>4968.7264700000005</v>
      </c>
      <c r="Q68" s="304">
        <v>5541.9409460000006</v>
      </c>
      <c r="R68" s="304">
        <v>5124.2912400000005</v>
      </c>
      <c r="S68" s="304">
        <v>5313.3560909999997</v>
      </c>
      <c r="T68" s="304">
        <v>4585.3371589999997</v>
      </c>
      <c r="U68" s="304">
        <v>4673.9636190000001</v>
      </c>
      <c r="V68" s="304">
        <v>5040.0681269999995</v>
      </c>
      <c r="W68" s="304">
        <v>5905.0205679999999</v>
      </c>
      <c r="X68" s="304">
        <v>7218.247163</v>
      </c>
      <c r="Y68" s="304">
        <v>6854.3186670000014</v>
      </c>
      <c r="Z68" s="266"/>
    </row>
    <row r="69" spans="1:26" s="115" customFormat="1">
      <c r="A69" s="521">
        <v>48</v>
      </c>
      <c r="B69" s="523" t="s">
        <v>378</v>
      </c>
      <c r="C69" s="510">
        <v>3933.6096710000002</v>
      </c>
      <c r="D69" s="292">
        <v>4297.1471629999996</v>
      </c>
      <c r="E69" s="292">
        <v>4965.5389599999999</v>
      </c>
      <c r="F69" s="292">
        <v>4572.3044570000002</v>
      </c>
      <c r="G69" s="292">
        <v>5130.4607889999997</v>
      </c>
      <c r="H69" s="292">
        <v>3569.240984</v>
      </c>
      <c r="I69" s="292">
        <v>3811.800999</v>
      </c>
      <c r="J69" s="292">
        <v>3651.8038769999998</v>
      </c>
      <c r="K69" s="292">
        <v>2994.2646379999996</v>
      </c>
      <c r="L69" s="292">
        <v>2572.7958450000001</v>
      </c>
      <c r="M69" s="292">
        <v>2973.6980189999999</v>
      </c>
      <c r="N69" s="304">
        <v>3395.8764769999998</v>
      </c>
      <c r="O69" s="304">
        <v>3734.9711039999997</v>
      </c>
      <c r="P69" s="304">
        <v>2919.498083</v>
      </c>
      <c r="Q69" s="304">
        <v>3630.735541</v>
      </c>
      <c r="R69" s="304">
        <v>3468.9639179999999</v>
      </c>
      <c r="S69" s="304">
        <v>3436.1692239999998</v>
      </c>
      <c r="T69" s="304">
        <v>2520.122989</v>
      </c>
      <c r="U69" s="304">
        <v>2683.9768319999998</v>
      </c>
      <c r="V69" s="304">
        <v>3043.0715529999998</v>
      </c>
      <c r="W69" s="304">
        <v>3843.6259239999999</v>
      </c>
      <c r="X69" s="304">
        <v>4971.0709939999997</v>
      </c>
      <c r="Y69" s="304">
        <v>4576.8601040000003</v>
      </c>
      <c r="Z69" s="266"/>
    </row>
    <row r="70" spans="1:26" s="115" customFormat="1">
      <c r="A70" s="521">
        <v>49</v>
      </c>
      <c r="B70" s="523" t="s">
        <v>379</v>
      </c>
      <c r="C70" s="510">
        <v>1127.6735630000001</v>
      </c>
      <c r="D70" s="292">
        <v>1227.689396</v>
      </c>
      <c r="E70" s="292">
        <v>1120.74486</v>
      </c>
      <c r="F70" s="292">
        <v>930.95815200000004</v>
      </c>
      <c r="G70" s="292">
        <v>987.33544700000004</v>
      </c>
      <c r="H70" s="292">
        <v>1057.019871</v>
      </c>
      <c r="I70" s="292">
        <v>1229.2591170000001</v>
      </c>
      <c r="J70" s="292">
        <v>1116.0951170000001</v>
      </c>
      <c r="K70" s="292">
        <v>992.22797700000001</v>
      </c>
      <c r="L70" s="292">
        <v>975.62294500000007</v>
      </c>
      <c r="M70" s="292">
        <v>932.18391199999996</v>
      </c>
      <c r="N70" s="304">
        <v>764.7600930000001</v>
      </c>
      <c r="O70" s="304">
        <v>766.20973900000001</v>
      </c>
      <c r="P70" s="304">
        <v>820.99741900000004</v>
      </c>
      <c r="Q70" s="304">
        <v>839.31851899999992</v>
      </c>
      <c r="R70" s="304">
        <v>643.45529599999998</v>
      </c>
      <c r="S70" s="304">
        <v>752.90474699999993</v>
      </c>
      <c r="T70" s="304">
        <v>837.48142799999994</v>
      </c>
      <c r="U70" s="304">
        <v>899.53617699999995</v>
      </c>
      <c r="V70" s="304">
        <v>866.69233599999984</v>
      </c>
      <c r="W70" s="304">
        <v>904.54658600000005</v>
      </c>
      <c r="X70" s="304">
        <v>977.90018799999996</v>
      </c>
      <c r="Y70" s="304">
        <v>965.34603700000002</v>
      </c>
      <c r="Z70" s="266"/>
    </row>
    <row r="71" spans="1:26" s="115" customFormat="1">
      <c r="A71" s="521">
        <v>50</v>
      </c>
      <c r="B71" s="524" t="s">
        <v>380</v>
      </c>
      <c r="C71" s="510">
        <v>155.23231200000001</v>
      </c>
      <c r="D71" s="292">
        <v>161.49619300000001</v>
      </c>
      <c r="E71" s="292">
        <v>150.07217499999999</v>
      </c>
      <c r="F71" s="292">
        <v>169.77079000000001</v>
      </c>
      <c r="G71" s="292">
        <v>178.062645</v>
      </c>
      <c r="H71" s="292">
        <v>156.32737499999999</v>
      </c>
      <c r="I71" s="292">
        <v>193.05480600000001</v>
      </c>
      <c r="J71" s="292">
        <v>228.44931099999999</v>
      </c>
      <c r="K71" s="292">
        <v>168.097781</v>
      </c>
      <c r="L71" s="292">
        <v>252.24352299999998</v>
      </c>
      <c r="M71" s="292">
        <v>249.18552199999999</v>
      </c>
      <c r="N71" s="304">
        <v>154.42210200000002</v>
      </c>
      <c r="O71" s="304">
        <v>162.35240100000001</v>
      </c>
      <c r="P71" s="304">
        <v>171.69923699999998</v>
      </c>
      <c r="Q71" s="304">
        <v>276.790368</v>
      </c>
      <c r="R71" s="304">
        <v>120.396503</v>
      </c>
      <c r="S71" s="304">
        <v>132.51852100000002</v>
      </c>
      <c r="T71" s="304">
        <v>160.08482999999998</v>
      </c>
      <c r="U71" s="304">
        <v>145.0668</v>
      </c>
      <c r="V71" s="304">
        <v>155.864474</v>
      </c>
      <c r="W71" s="304">
        <v>178.867154</v>
      </c>
      <c r="X71" s="304">
        <v>139.412341</v>
      </c>
      <c r="Y71" s="304">
        <v>148.57947200000001</v>
      </c>
      <c r="Z71" s="266"/>
    </row>
    <row r="72" spans="1:26" s="115" customFormat="1">
      <c r="A72" s="521">
        <v>51</v>
      </c>
      <c r="B72" s="524" t="s">
        <v>381</v>
      </c>
      <c r="C72" s="510">
        <v>972.44125100000008</v>
      </c>
      <c r="D72" s="292">
        <v>1066.193203</v>
      </c>
      <c r="E72" s="292">
        <v>970.672685</v>
      </c>
      <c r="F72" s="292">
        <v>761.18736200000001</v>
      </c>
      <c r="G72" s="292">
        <v>809.27280200000007</v>
      </c>
      <c r="H72" s="292">
        <v>900.69249600000001</v>
      </c>
      <c r="I72" s="292">
        <v>1036.204311</v>
      </c>
      <c r="J72" s="292">
        <v>887.64580599999999</v>
      </c>
      <c r="K72" s="292">
        <v>824.13019599999996</v>
      </c>
      <c r="L72" s="292">
        <v>723.37942199999998</v>
      </c>
      <c r="M72" s="292">
        <v>682.99838999999997</v>
      </c>
      <c r="N72" s="304">
        <v>610.33799099999999</v>
      </c>
      <c r="O72" s="304">
        <v>603.85733800000003</v>
      </c>
      <c r="P72" s="304">
        <v>649.298182</v>
      </c>
      <c r="Q72" s="304">
        <v>562.52815099999998</v>
      </c>
      <c r="R72" s="304">
        <v>523.05879300000004</v>
      </c>
      <c r="S72" s="304">
        <v>620.38622600000008</v>
      </c>
      <c r="T72" s="304">
        <v>677.39659800000004</v>
      </c>
      <c r="U72" s="304">
        <v>754.46937700000001</v>
      </c>
      <c r="V72" s="304">
        <v>710.82786199999998</v>
      </c>
      <c r="W72" s="304">
        <v>725.67943200000002</v>
      </c>
      <c r="X72" s="304">
        <v>838.48784699999999</v>
      </c>
      <c r="Y72" s="304">
        <v>816.7665649999999</v>
      </c>
      <c r="Z72" s="266"/>
    </row>
    <row r="73" spans="1:26" s="115" customFormat="1">
      <c r="A73" s="521">
        <v>52</v>
      </c>
      <c r="B73" s="523" t="s">
        <v>382</v>
      </c>
      <c r="C73" s="510">
        <v>873.16028599999993</v>
      </c>
      <c r="D73" s="292">
        <v>787.99137899999994</v>
      </c>
      <c r="E73" s="292">
        <v>784.42553300000009</v>
      </c>
      <c r="F73" s="292">
        <v>817.26443000000006</v>
      </c>
      <c r="G73" s="292">
        <v>834.01424100000008</v>
      </c>
      <c r="H73" s="292">
        <v>857.80866500000002</v>
      </c>
      <c r="I73" s="292">
        <v>914.735456</v>
      </c>
      <c r="J73" s="292">
        <v>939.89574700000003</v>
      </c>
      <c r="K73" s="292">
        <v>1031.0246010000001</v>
      </c>
      <c r="L73" s="292">
        <v>1228.0278929999999</v>
      </c>
      <c r="M73" s="292">
        <v>1177.6111170000001</v>
      </c>
      <c r="N73" s="304">
        <v>1062.2590379999999</v>
      </c>
      <c r="O73" s="304">
        <v>1168.5305499999999</v>
      </c>
      <c r="P73" s="304">
        <v>1228.2309680000001</v>
      </c>
      <c r="Q73" s="304">
        <v>1071.886886</v>
      </c>
      <c r="R73" s="304">
        <v>1011.872026</v>
      </c>
      <c r="S73" s="304">
        <v>1124.2821200000001</v>
      </c>
      <c r="T73" s="304">
        <v>1227.7327420000001</v>
      </c>
      <c r="U73" s="304">
        <v>1090.4506100000001</v>
      </c>
      <c r="V73" s="304">
        <v>1130.3042379999999</v>
      </c>
      <c r="W73" s="304">
        <v>1156.848058</v>
      </c>
      <c r="X73" s="304">
        <v>1269.275981</v>
      </c>
      <c r="Y73" s="304">
        <v>1312.1125260000001</v>
      </c>
      <c r="Z73" s="266"/>
    </row>
    <row r="74" spans="1:26" s="115" customFormat="1">
      <c r="A74" s="521">
        <v>53</v>
      </c>
      <c r="B74" s="522" t="s">
        <v>383</v>
      </c>
      <c r="C74" s="510">
        <v>6035.3083160000006</v>
      </c>
      <c r="D74" s="292">
        <v>6009.7121939999997</v>
      </c>
      <c r="E74" s="292">
        <v>6231.5912740000012</v>
      </c>
      <c r="F74" s="292">
        <v>6573.2043100000001</v>
      </c>
      <c r="G74" s="292">
        <v>6897.2738650000001</v>
      </c>
      <c r="H74" s="292">
        <v>7089.0767850000002</v>
      </c>
      <c r="I74" s="292">
        <v>7669.1893380000001</v>
      </c>
      <c r="J74" s="292">
        <v>7153.0029629999999</v>
      </c>
      <c r="K74" s="292">
        <v>6818.7722599999997</v>
      </c>
      <c r="L74" s="292">
        <v>7849.9046129999997</v>
      </c>
      <c r="M74" s="292">
        <v>8458.4208259999996</v>
      </c>
      <c r="N74" s="304">
        <v>8273.7961240000004</v>
      </c>
      <c r="O74" s="304">
        <v>9063.1841009999989</v>
      </c>
      <c r="P74" s="304">
        <v>9339.9099509999996</v>
      </c>
      <c r="Q74" s="304">
        <v>9301.806928</v>
      </c>
      <c r="R74" s="304">
        <v>7501.2275740000014</v>
      </c>
      <c r="S74" s="304">
        <v>8366.599005</v>
      </c>
      <c r="T74" s="304">
        <v>9156.9213439999985</v>
      </c>
      <c r="U74" s="304">
        <v>8676.1879949999984</v>
      </c>
      <c r="V74" s="304">
        <v>8728.3839010000011</v>
      </c>
      <c r="W74" s="304">
        <v>9167.8714680000012</v>
      </c>
      <c r="X74" s="304">
        <v>9254.0130339999996</v>
      </c>
      <c r="Y74" s="304">
        <v>9592.9172269999999</v>
      </c>
      <c r="Z74" s="266"/>
    </row>
    <row r="75" spans="1:26" s="115" customFormat="1">
      <c r="A75" s="521">
        <v>54</v>
      </c>
      <c r="B75" s="523" t="s">
        <v>384</v>
      </c>
      <c r="C75" s="510">
        <v>1627.658261</v>
      </c>
      <c r="D75" s="292">
        <v>1577.3526420000001</v>
      </c>
      <c r="E75" s="292">
        <v>1748.9759240000001</v>
      </c>
      <c r="F75" s="292">
        <v>1879.2133999999999</v>
      </c>
      <c r="G75" s="292">
        <v>1914.0003369999999</v>
      </c>
      <c r="H75" s="292">
        <v>1899.370314</v>
      </c>
      <c r="I75" s="292">
        <v>2081.6719600000001</v>
      </c>
      <c r="J75" s="292">
        <v>2047.320946</v>
      </c>
      <c r="K75" s="292">
        <v>2157.891177</v>
      </c>
      <c r="L75" s="292">
        <v>2413.2044339999998</v>
      </c>
      <c r="M75" s="292">
        <v>2559.0122019999999</v>
      </c>
      <c r="N75" s="304">
        <v>2513.5831439999997</v>
      </c>
      <c r="O75" s="304">
        <v>2566.8526339999999</v>
      </c>
      <c r="P75" s="304">
        <v>2632.5732599999997</v>
      </c>
      <c r="Q75" s="304">
        <v>2517.0338320000001</v>
      </c>
      <c r="R75" s="304">
        <v>2076.094904</v>
      </c>
      <c r="S75" s="304">
        <v>2403.728341</v>
      </c>
      <c r="T75" s="304">
        <v>2363.2321009999996</v>
      </c>
      <c r="U75" s="304">
        <v>2204.1956110000001</v>
      </c>
      <c r="V75" s="304">
        <v>2439.6275369999998</v>
      </c>
      <c r="W75" s="304">
        <v>2641.7382400000001</v>
      </c>
      <c r="X75" s="304">
        <v>2626.2079759999997</v>
      </c>
      <c r="Y75" s="304">
        <v>2730.3517710000001</v>
      </c>
      <c r="Z75" s="266"/>
    </row>
    <row r="76" spans="1:26" s="115" customFormat="1">
      <c r="A76" s="521">
        <v>55</v>
      </c>
      <c r="B76" s="523" t="s">
        <v>385</v>
      </c>
      <c r="C76" s="510">
        <v>2775.8750360000004</v>
      </c>
      <c r="D76" s="292">
        <v>2903.8874929999997</v>
      </c>
      <c r="E76" s="292">
        <v>2856.7972180000002</v>
      </c>
      <c r="F76" s="292">
        <v>3077.3607080000002</v>
      </c>
      <c r="G76" s="292">
        <v>3300.970738</v>
      </c>
      <c r="H76" s="292">
        <v>3317.4952659999999</v>
      </c>
      <c r="I76" s="292">
        <v>3521.0709530000004</v>
      </c>
      <c r="J76" s="292">
        <v>3122.0833710000002</v>
      </c>
      <c r="K76" s="292">
        <v>2779.0203250000004</v>
      </c>
      <c r="L76" s="292">
        <v>3253.1424470000002</v>
      </c>
      <c r="M76" s="292">
        <v>3670.4256249999999</v>
      </c>
      <c r="N76" s="304">
        <v>3495.4858640000002</v>
      </c>
      <c r="O76" s="304">
        <v>4126.0573800000002</v>
      </c>
      <c r="P76" s="304">
        <v>4334.9774360000001</v>
      </c>
      <c r="Q76" s="304">
        <v>4628.0640880000001</v>
      </c>
      <c r="R76" s="304">
        <v>3666.8125540000001</v>
      </c>
      <c r="S76" s="304">
        <v>4158.8063069999998</v>
      </c>
      <c r="T76" s="304">
        <v>4745.9708039999996</v>
      </c>
      <c r="U76" s="304">
        <v>4554.5799989999996</v>
      </c>
      <c r="V76" s="304">
        <v>4361.2536110000001</v>
      </c>
      <c r="W76" s="304">
        <v>4587.2900239999999</v>
      </c>
      <c r="X76" s="304">
        <v>4631.9032180000004</v>
      </c>
      <c r="Y76" s="304">
        <v>4874.9710729999997</v>
      </c>
      <c r="Z76" s="266"/>
    </row>
    <row r="77" spans="1:26" s="115" customFormat="1">
      <c r="A77" s="521">
        <v>56</v>
      </c>
      <c r="B77" s="524" t="s">
        <v>386</v>
      </c>
      <c r="C77" s="510">
        <v>2404.8877590000002</v>
      </c>
      <c r="D77" s="292">
        <v>2510.0862870000001</v>
      </c>
      <c r="E77" s="292">
        <v>2431.4754500000004</v>
      </c>
      <c r="F77" s="292">
        <v>2563.1715320000003</v>
      </c>
      <c r="G77" s="292">
        <v>2801.1677919999997</v>
      </c>
      <c r="H77" s="292">
        <v>2831.2541919999999</v>
      </c>
      <c r="I77" s="292">
        <v>3002.788333</v>
      </c>
      <c r="J77" s="292">
        <v>2592.5276150000004</v>
      </c>
      <c r="K77" s="292">
        <v>2243.237259</v>
      </c>
      <c r="L77" s="292">
        <v>2675.1094889999999</v>
      </c>
      <c r="M77" s="292">
        <v>3084.223966</v>
      </c>
      <c r="N77" s="304">
        <v>3049.2623440000002</v>
      </c>
      <c r="O77" s="304">
        <v>3559.952413</v>
      </c>
      <c r="P77" s="304">
        <v>3785.4413539999996</v>
      </c>
      <c r="Q77" s="304">
        <v>4087.9677790000001</v>
      </c>
      <c r="R77" s="304">
        <v>3264.665227</v>
      </c>
      <c r="S77" s="304">
        <v>3659.656798</v>
      </c>
      <c r="T77" s="304">
        <v>4207.9598640000004</v>
      </c>
      <c r="U77" s="304">
        <v>3995.4160419999998</v>
      </c>
      <c r="V77" s="304">
        <v>3834.9379840000001</v>
      </c>
      <c r="W77" s="304">
        <v>4120.2883469999997</v>
      </c>
      <c r="X77" s="304">
        <v>4108.8552230000005</v>
      </c>
      <c r="Y77" s="304">
        <v>4352.5984669999998</v>
      </c>
      <c r="Z77" s="266"/>
    </row>
    <row r="78" spans="1:26" s="115" customFormat="1" ht="25.5" customHeight="1">
      <c r="A78" s="525">
        <v>57</v>
      </c>
      <c r="B78" s="526" t="s">
        <v>170</v>
      </c>
      <c r="C78" s="509">
        <v>370.98727700000001</v>
      </c>
      <c r="D78" s="278">
        <v>393.80120599999998</v>
      </c>
      <c r="E78" s="278">
        <v>425.32176799999996</v>
      </c>
      <c r="F78" s="278">
        <v>514.18917599999997</v>
      </c>
      <c r="G78" s="278">
        <v>499.80294600000002</v>
      </c>
      <c r="H78" s="278">
        <v>486.24107400000003</v>
      </c>
      <c r="I78" s="278">
        <v>518.28261999999995</v>
      </c>
      <c r="J78" s="278">
        <v>529.55575600000009</v>
      </c>
      <c r="K78" s="278">
        <v>535.78306599999996</v>
      </c>
      <c r="L78" s="278">
        <v>578.03295800000001</v>
      </c>
      <c r="M78" s="278">
        <v>586.20165899999995</v>
      </c>
      <c r="N78" s="278">
        <v>446.22352000000001</v>
      </c>
      <c r="O78" s="278">
        <v>566.10496699999999</v>
      </c>
      <c r="P78" s="278">
        <v>549.53608200000008</v>
      </c>
      <c r="Q78" s="278">
        <v>540.09630900000002</v>
      </c>
      <c r="R78" s="278">
        <v>402.14732700000002</v>
      </c>
      <c r="S78" s="278">
        <v>499.14950900000002</v>
      </c>
      <c r="T78" s="278">
        <v>538.01093999999989</v>
      </c>
      <c r="U78" s="278">
        <v>559.1639570000001</v>
      </c>
      <c r="V78" s="278">
        <v>526.31562699999995</v>
      </c>
      <c r="W78" s="278">
        <v>467.00167700000003</v>
      </c>
      <c r="X78" s="278">
        <v>523.04799500000001</v>
      </c>
      <c r="Y78" s="304">
        <v>522.37260600000002</v>
      </c>
      <c r="Z78" s="266"/>
    </row>
    <row r="79" spans="1:26" s="115" customFormat="1">
      <c r="A79" s="521">
        <v>58</v>
      </c>
      <c r="B79" s="523" t="s">
        <v>387</v>
      </c>
      <c r="C79" s="510">
        <v>1631.7750190000002</v>
      </c>
      <c r="D79" s="292">
        <v>1528.4720589999999</v>
      </c>
      <c r="E79" s="292">
        <v>1625.8181319999999</v>
      </c>
      <c r="F79" s="292">
        <v>1616.6302020000001</v>
      </c>
      <c r="G79" s="292">
        <v>1682.30279</v>
      </c>
      <c r="H79" s="292">
        <v>1872.2112050000001</v>
      </c>
      <c r="I79" s="292">
        <v>2066.4464250000001</v>
      </c>
      <c r="J79" s="292">
        <v>1983.5986459999999</v>
      </c>
      <c r="K79" s="292">
        <v>1881.8607579999998</v>
      </c>
      <c r="L79" s="292">
        <v>2183.5577319999998</v>
      </c>
      <c r="M79" s="292">
        <v>2228.9829989999998</v>
      </c>
      <c r="N79" s="304">
        <v>2264.727116</v>
      </c>
      <c r="O79" s="304">
        <v>2370.2740869999998</v>
      </c>
      <c r="P79" s="304">
        <v>2372.3592549999998</v>
      </c>
      <c r="Q79" s="304">
        <v>2156.7090079999998</v>
      </c>
      <c r="R79" s="304">
        <v>1758.3201159999999</v>
      </c>
      <c r="S79" s="304">
        <v>1804.064357</v>
      </c>
      <c r="T79" s="304">
        <v>2047.718439</v>
      </c>
      <c r="U79" s="304">
        <v>1917.4123850000001</v>
      </c>
      <c r="V79" s="304">
        <v>1927.502753</v>
      </c>
      <c r="W79" s="304">
        <v>1938.843204</v>
      </c>
      <c r="X79" s="304">
        <v>1995.90184</v>
      </c>
      <c r="Y79" s="304">
        <v>1987.5943829999999</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0</v>
      </c>
      <c r="G81" s="292">
        <v>0</v>
      </c>
      <c r="H81" s="292">
        <v>0.51300000000000001</v>
      </c>
      <c r="I81" s="292">
        <v>0</v>
      </c>
      <c r="J81" s="292">
        <v>0.92500000000000004</v>
      </c>
      <c r="K81" s="292">
        <v>2.9340000000000002</v>
      </c>
      <c r="L81" s="292">
        <v>9.9809999999999999</v>
      </c>
      <c r="M81" s="292">
        <v>94.332999999999998</v>
      </c>
      <c r="N81" s="304">
        <v>44.771999999999998</v>
      </c>
      <c r="O81" s="304">
        <v>29.917999999999999</v>
      </c>
      <c r="P81" s="304">
        <v>37.130000000000003</v>
      </c>
      <c r="Q81" s="304">
        <v>68.957999999999998</v>
      </c>
      <c r="R81" s="304">
        <v>107.45099999999999</v>
      </c>
      <c r="S81" s="304">
        <v>100.31</v>
      </c>
      <c r="T81" s="304">
        <v>164.857</v>
      </c>
      <c r="U81" s="304">
        <v>122.893</v>
      </c>
      <c r="V81" s="304">
        <v>81.528999999999996</v>
      </c>
      <c r="W81" s="304">
        <v>80.179000000000002</v>
      </c>
      <c r="X81" s="304">
        <v>74.62</v>
      </c>
      <c r="Y81" s="304">
        <v>71.058999999999997</v>
      </c>
      <c r="Z81" s="266"/>
    </row>
    <row r="82" spans="1:26" s="115" customFormat="1" ht="25.5" customHeight="1">
      <c r="A82" s="521"/>
      <c r="B82" s="795" t="s">
        <v>167</v>
      </c>
      <c r="C82" s="510" t="s">
        <v>355</v>
      </c>
      <c r="D82" s="292" t="s">
        <v>355</v>
      </c>
      <c r="E82" s="292">
        <v>83.912999999999997</v>
      </c>
      <c r="F82" s="292">
        <v>97.623999999999995</v>
      </c>
      <c r="G82" s="292">
        <v>86.897999999999996</v>
      </c>
      <c r="H82" s="292">
        <v>214.941</v>
      </c>
      <c r="I82" s="292">
        <v>280.42700000000002</v>
      </c>
      <c r="J82" s="292">
        <v>163.01</v>
      </c>
      <c r="K82" s="292">
        <v>198.166</v>
      </c>
      <c r="L82" s="292">
        <v>237.596</v>
      </c>
      <c r="M82" s="292">
        <v>320.38600000000002</v>
      </c>
      <c r="N82" s="304">
        <v>256.74200000000002</v>
      </c>
      <c r="O82" s="304">
        <v>189.86500000000001</v>
      </c>
      <c r="P82" s="304">
        <v>176.89699999999999</v>
      </c>
      <c r="Q82" s="304">
        <v>193.124</v>
      </c>
      <c r="R82" s="304">
        <v>374.822</v>
      </c>
      <c r="S82" s="304">
        <v>500.98700000000002</v>
      </c>
      <c r="T82" s="304">
        <v>775.47799999999995</v>
      </c>
      <c r="U82" s="304">
        <v>644.13900000000001</v>
      </c>
      <c r="V82" s="304">
        <v>814.11199999999997</v>
      </c>
      <c r="W82" s="304">
        <v>777.19299999999998</v>
      </c>
      <c r="X82" s="304">
        <v>794.60599999999999</v>
      </c>
      <c r="Y82" s="304">
        <v>815.87900000000002</v>
      </c>
      <c r="Z82" s="266"/>
    </row>
    <row r="83" spans="1:26">
      <c r="A83" s="6"/>
      <c r="B83" s="517" t="s">
        <v>403</v>
      </c>
      <c r="C83" s="510">
        <v>50331.637686281152</v>
      </c>
      <c r="D83" s="292">
        <v>50070.076351935859</v>
      </c>
      <c r="E83" s="292">
        <v>49661.423013143067</v>
      </c>
      <c r="F83" s="292">
        <v>49114.72362125291</v>
      </c>
      <c r="G83" s="292">
        <v>51231.972822237614</v>
      </c>
      <c r="H83" s="292">
        <v>53660.129357842066</v>
      </c>
      <c r="I83" s="292">
        <v>56259.874772379866</v>
      </c>
      <c r="J83" s="292">
        <v>57039.235442966128</v>
      </c>
      <c r="K83" s="292">
        <v>54556.945574616504</v>
      </c>
      <c r="L83" s="292">
        <v>59215.596684473552</v>
      </c>
      <c r="M83" s="292">
        <v>61219.473385791964</v>
      </c>
      <c r="N83" s="292">
        <v>63666.124799999998</v>
      </c>
      <c r="O83" s="292">
        <v>66586.111000000004</v>
      </c>
      <c r="P83" s="292">
        <v>70233.398000000001</v>
      </c>
      <c r="Q83" s="292">
        <v>70630.702000000005</v>
      </c>
      <c r="R83" s="292">
        <v>65665.656999999992</v>
      </c>
      <c r="S83" s="292">
        <v>69350.120699999999</v>
      </c>
      <c r="T83" s="292">
        <v>73049.311000000002</v>
      </c>
      <c r="U83" s="292">
        <v>70662.81749999999</v>
      </c>
      <c r="V83" s="292">
        <v>71041.952999999994</v>
      </c>
      <c r="W83" s="292">
        <v>72738.062000000005</v>
      </c>
      <c r="X83" s="292">
        <v>74916.122999999992</v>
      </c>
      <c r="Y83" s="292">
        <v>76237.701940359999</v>
      </c>
      <c r="Z83" s="263"/>
    </row>
    <row r="84" spans="1:26">
      <c r="A84" s="6"/>
      <c r="B84" s="518" t="s">
        <v>278</v>
      </c>
      <c r="C84" s="510">
        <v>8065.5959999999995</v>
      </c>
      <c r="D84" s="292">
        <v>8291.6640000000007</v>
      </c>
      <c r="E84" s="304">
        <v>8388.5030000000006</v>
      </c>
      <c r="F84" s="304">
        <v>8002.7040000000006</v>
      </c>
      <c r="G84" s="304">
        <v>8687.7119999999995</v>
      </c>
      <c r="H84" s="304">
        <v>8752.0720000000001</v>
      </c>
      <c r="I84" s="304">
        <v>9573.8469999999998</v>
      </c>
      <c r="J84" s="304">
        <v>9845.353000000001</v>
      </c>
      <c r="K84" s="304">
        <v>10074.914000000001</v>
      </c>
      <c r="L84" s="304">
        <v>9892.4609999999993</v>
      </c>
      <c r="M84" s="304">
        <v>10183.538</v>
      </c>
      <c r="N84" s="278">
        <v>10180.4882</v>
      </c>
      <c r="O84" s="278">
        <v>11495.258</v>
      </c>
      <c r="P84" s="278">
        <v>12126.016</v>
      </c>
      <c r="Q84" s="278">
        <v>11639.028</v>
      </c>
      <c r="R84" s="278">
        <v>12273.849</v>
      </c>
      <c r="S84" s="278">
        <v>9632.7579999999998</v>
      </c>
      <c r="T84" s="278">
        <v>10965.914000000001</v>
      </c>
      <c r="U84" s="278">
        <v>10520.203</v>
      </c>
      <c r="V84" s="278">
        <v>10751.938</v>
      </c>
      <c r="W84" s="278">
        <v>11694.937</v>
      </c>
      <c r="X84" s="278">
        <v>11884.754000000001</v>
      </c>
      <c r="Y84" s="292">
        <v>12273.269100389991</v>
      </c>
      <c r="Z84" s="263"/>
    </row>
    <row r="85" spans="1:26">
      <c r="A85" s="86"/>
      <c r="B85" s="518" t="s">
        <v>279</v>
      </c>
      <c r="C85" s="510">
        <v>42266.041686281154</v>
      </c>
      <c r="D85" s="292">
        <v>41778.412351935862</v>
      </c>
      <c r="E85" s="304">
        <v>41272.92001314307</v>
      </c>
      <c r="F85" s="304">
        <v>41112.019621252912</v>
      </c>
      <c r="G85" s="304">
        <v>42544.260822237615</v>
      </c>
      <c r="H85" s="304">
        <v>44908.057357842066</v>
      </c>
      <c r="I85" s="304">
        <v>46686.027772379864</v>
      </c>
      <c r="J85" s="304">
        <v>47193.882442966125</v>
      </c>
      <c r="K85" s="304">
        <v>44482.0315746165</v>
      </c>
      <c r="L85" s="304">
        <v>49323.135684473556</v>
      </c>
      <c r="M85" s="304">
        <v>51035.935385791963</v>
      </c>
      <c r="N85" s="278">
        <v>53485.636599999998</v>
      </c>
      <c r="O85" s="278">
        <v>55090.853000000003</v>
      </c>
      <c r="P85" s="278">
        <v>58107.381999999998</v>
      </c>
      <c r="Q85" s="278">
        <v>58991.673999999999</v>
      </c>
      <c r="R85" s="278">
        <v>53391.807999999997</v>
      </c>
      <c r="S85" s="278">
        <v>59717.362700000005</v>
      </c>
      <c r="T85" s="278">
        <v>62083.396999999997</v>
      </c>
      <c r="U85" s="278">
        <v>60142.614499999996</v>
      </c>
      <c r="V85" s="278">
        <v>60290.014999999999</v>
      </c>
      <c r="W85" s="278">
        <v>61043.125</v>
      </c>
      <c r="X85" s="278">
        <v>63031.368999999999</v>
      </c>
      <c r="Y85" s="292">
        <v>63964.432839970003</v>
      </c>
      <c r="Z85" s="263"/>
    </row>
    <row r="86" spans="1:26">
      <c r="A86" s="86">
        <v>61</v>
      </c>
      <c r="B86" s="517" t="s">
        <v>1344</v>
      </c>
      <c r="C86" s="510">
        <v>33471.987000000001</v>
      </c>
      <c r="D86" s="304">
        <v>34300.947</v>
      </c>
      <c r="E86" s="304">
        <v>39171.120000000003</v>
      </c>
      <c r="F86" s="304">
        <v>39008.521000000001</v>
      </c>
      <c r="G86" s="304">
        <v>43025.635000000002</v>
      </c>
      <c r="H86" s="304">
        <v>43809.095999999998</v>
      </c>
      <c r="I86" s="304">
        <v>44856.120999999999</v>
      </c>
      <c r="J86" s="304">
        <v>46987.775000000001</v>
      </c>
      <c r="K86" s="304">
        <v>45920.472999999998</v>
      </c>
      <c r="L86" s="304">
        <v>41970.843000000001</v>
      </c>
      <c r="M86" s="304">
        <v>40312.807999999997</v>
      </c>
      <c r="N86" s="304">
        <v>39761.688000000002</v>
      </c>
      <c r="O86" s="304">
        <v>40559.605000000003</v>
      </c>
      <c r="P86" s="304">
        <v>44296.824000000001</v>
      </c>
      <c r="Q86" s="304">
        <v>40835.067000000003</v>
      </c>
      <c r="R86" s="304">
        <v>31151.993999999999</v>
      </c>
      <c r="S86" s="304">
        <v>38765.923999999999</v>
      </c>
      <c r="T86" s="304">
        <v>39071.910000000003</v>
      </c>
      <c r="U86" s="304">
        <v>39816.667000000001</v>
      </c>
      <c r="V86" s="304">
        <v>40864.360999999997</v>
      </c>
      <c r="W86" s="304">
        <v>40002.667999999998</v>
      </c>
      <c r="X86" s="304">
        <v>39885.470999999998</v>
      </c>
      <c r="Y86" s="292">
        <v>36355.413</v>
      </c>
      <c r="Z86" s="263"/>
    </row>
    <row r="87" spans="1:26">
      <c r="A87" s="86">
        <v>62</v>
      </c>
      <c r="B87" s="518" t="s">
        <v>314</v>
      </c>
      <c r="C87" s="510">
        <v>1026</v>
      </c>
      <c r="D87" s="304">
        <v>1152</v>
      </c>
      <c r="E87" s="292">
        <v>919.8</v>
      </c>
      <c r="F87" s="292">
        <v>1269</v>
      </c>
      <c r="G87" s="292">
        <v>1047.5999999999999</v>
      </c>
      <c r="H87" s="292">
        <v>761.4</v>
      </c>
      <c r="I87" s="292">
        <v>828</v>
      </c>
      <c r="J87" s="292">
        <v>1094.4000000000001</v>
      </c>
      <c r="K87" s="292">
        <v>865.8</v>
      </c>
      <c r="L87" s="304">
        <v>39.1</v>
      </c>
      <c r="M87" s="304">
        <v>0</v>
      </c>
      <c r="N87" s="292">
        <v>0</v>
      </c>
      <c r="O87" s="292">
        <v>0</v>
      </c>
      <c r="P87" s="292">
        <v>0</v>
      </c>
      <c r="Q87" s="292">
        <v>0</v>
      </c>
      <c r="R87" s="292">
        <v>0</v>
      </c>
      <c r="S87" s="292">
        <v>0</v>
      </c>
      <c r="T87" s="292">
        <v>0</v>
      </c>
      <c r="U87" s="292">
        <v>0</v>
      </c>
      <c r="V87" s="292">
        <v>0</v>
      </c>
      <c r="W87" s="292">
        <v>0</v>
      </c>
      <c r="X87" s="292">
        <v>0</v>
      </c>
      <c r="Y87" s="292">
        <v>0</v>
      </c>
      <c r="Z87" s="263"/>
    </row>
    <row r="88" spans="1:26">
      <c r="A88" s="86">
        <v>63</v>
      </c>
      <c r="B88" s="519" t="s">
        <v>404</v>
      </c>
      <c r="C88" s="510">
        <v>1026</v>
      </c>
      <c r="D88" s="304">
        <v>1152</v>
      </c>
      <c r="E88" s="292">
        <v>919.8</v>
      </c>
      <c r="F88" s="292">
        <v>1269</v>
      </c>
      <c r="G88" s="292">
        <v>1047.5999999999999</v>
      </c>
      <c r="H88" s="292">
        <v>761.4</v>
      </c>
      <c r="I88" s="292">
        <v>828</v>
      </c>
      <c r="J88" s="292">
        <v>1094.4000000000001</v>
      </c>
      <c r="K88" s="292">
        <v>865.8</v>
      </c>
      <c r="L88" s="304">
        <v>39.1</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v>21959.011999999999</v>
      </c>
      <c r="D89" s="278">
        <v>22956.665000000001</v>
      </c>
      <c r="E89" s="278">
        <v>21416.04</v>
      </c>
      <c r="F89" s="278">
        <v>21929.928</v>
      </c>
      <c r="G89" s="278">
        <v>22487.815999999999</v>
      </c>
      <c r="H89" s="278">
        <v>21899.561000000002</v>
      </c>
      <c r="I89" s="278">
        <v>21730.464</v>
      </c>
      <c r="J89" s="278">
        <v>23145.314999999999</v>
      </c>
      <c r="K89" s="278">
        <v>22458.616999999998</v>
      </c>
      <c r="L89" s="278">
        <v>22736.831999999999</v>
      </c>
      <c r="M89" s="278">
        <v>22399.449000000001</v>
      </c>
      <c r="N89" s="278">
        <v>22135.72</v>
      </c>
      <c r="O89" s="278">
        <v>21496.744999999999</v>
      </c>
      <c r="P89" s="278">
        <v>21869.543000000001</v>
      </c>
      <c r="Q89" s="278">
        <v>22586.451000000001</v>
      </c>
      <c r="R89" s="278">
        <v>14417.338</v>
      </c>
      <c r="S89" s="278">
        <v>19999.236000000001</v>
      </c>
      <c r="T89" s="278">
        <v>21478.652999999998</v>
      </c>
      <c r="U89" s="278">
        <v>20875.901000000002</v>
      </c>
      <c r="V89" s="278">
        <v>21191.579000000002</v>
      </c>
      <c r="W89" s="278">
        <v>20529.249</v>
      </c>
      <c r="X89" s="278">
        <v>21255.134999999998</v>
      </c>
      <c r="Y89" s="292">
        <v>16704.518</v>
      </c>
      <c r="Z89" s="263"/>
    </row>
    <row r="90" spans="1:26">
      <c r="A90" s="86">
        <v>65</v>
      </c>
      <c r="B90" s="518" t="s">
        <v>284</v>
      </c>
      <c r="C90" s="509">
        <v>10486.975</v>
      </c>
      <c r="D90" s="278">
        <v>10192.281999999999</v>
      </c>
      <c r="E90" s="278">
        <v>10476.581</v>
      </c>
      <c r="F90" s="278">
        <v>9424.7440000000006</v>
      </c>
      <c r="G90" s="278">
        <v>12033.602000000001</v>
      </c>
      <c r="H90" s="278">
        <v>11812.852999999999</v>
      </c>
      <c r="I90" s="278">
        <v>11423.929</v>
      </c>
      <c r="J90" s="278">
        <v>11188.489</v>
      </c>
      <c r="K90" s="278">
        <v>11490.021000000001</v>
      </c>
      <c r="L90" s="278">
        <v>10502.178</v>
      </c>
      <c r="M90" s="278">
        <v>11443.68</v>
      </c>
      <c r="N90" s="278">
        <v>11423.396000000001</v>
      </c>
      <c r="O90" s="278">
        <v>11722.718999999999</v>
      </c>
      <c r="P90" s="278">
        <v>15220.23</v>
      </c>
      <c r="Q90" s="278">
        <v>10968.555</v>
      </c>
      <c r="R90" s="278">
        <v>10201.602000000001</v>
      </c>
      <c r="S90" s="278">
        <v>11116.103999999999</v>
      </c>
      <c r="T90" s="278">
        <v>10427.537</v>
      </c>
      <c r="U90" s="278">
        <v>11466.395</v>
      </c>
      <c r="V90" s="278">
        <v>11954.983</v>
      </c>
      <c r="W90" s="278">
        <v>11736.602000000001</v>
      </c>
      <c r="X90" s="278">
        <v>10784.406999999999</v>
      </c>
      <c r="Y90" s="292">
        <v>10993.209000000001</v>
      </c>
      <c r="Z90" s="263"/>
    </row>
    <row r="91" spans="1:26">
      <c r="A91" s="86">
        <v>66</v>
      </c>
      <c r="B91" s="518" t="s">
        <v>1345</v>
      </c>
      <c r="C91" s="509" t="s">
        <v>355</v>
      </c>
      <c r="D91" s="278" t="s">
        <v>355</v>
      </c>
      <c r="E91" s="278">
        <v>6358.6989999999996</v>
      </c>
      <c r="F91" s="278">
        <v>6384.8490000000002</v>
      </c>
      <c r="G91" s="278">
        <v>7456.6170000000002</v>
      </c>
      <c r="H91" s="278">
        <v>9335.2819999999992</v>
      </c>
      <c r="I91" s="278">
        <v>10873.727999999999</v>
      </c>
      <c r="J91" s="278">
        <v>11559.571</v>
      </c>
      <c r="K91" s="278">
        <v>11106.035</v>
      </c>
      <c r="L91" s="278">
        <v>8692.7330000000002</v>
      </c>
      <c r="M91" s="278">
        <v>6469.6790000000001</v>
      </c>
      <c r="N91" s="278">
        <v>6202.5720000000001</v>
      </c>
      <c r="O91" s="278">
        <v>7340.1409999999996</v>
      </c>
      <c r="P91" s="278">
        <v>7207.0510000000004</v>
      </c>
      <c r="Q91" s="278">
        <v>7280.0609999999997</v>
      </c>
      <c r="R91" s="278">
        <v>6533.0540000000001</v>
      </c>
      <c r="S91" s="278">
        <v>7650.5839999999998</v>
      </c>
      <c r="T91" s="278">
        <v>7165.72</v>
      </c>
      <c r="U91" s="278">
        <v>7474.3710000000001</v>
      </c>
      <c r="V91" s="278">
        <v>7717.799</v>
      </c>
      <c r="W91" s="278">
        <v>7736.817</v>
      </c>
      <c r="X91" s="278">
        <v>7845.9290000000001</v>
      </c>
      <c r="Y91" s="292">
        <v>8657.6859999999997</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49999999999999" customHeight="1">
      <c r="A94" s="676"/>
      <c r="C94" s="1249" t="s">
        <v>1609</v>
      </c>
      <c r="D94" s="1249"/>
      <c r="E94" s="1249"/>
      <c r="F94" s="1249"/>
      <c r="G94" s="1249"/>
      <c r="H94" s="1249"/>
    </row>
    <row r="95" spans="1:26" s="674" customFormat="1" ht="15" customHeight="1">
      <c r="A95" s="676"/>
      <c r="C95" s="1249" t="s">
        <v>1346</v>
      </c>
      <c r="D95" s="1249"/>
      <c r="E95" s="1249"/>
      <c r="F95" s="1249"/>
      <c r="G95" s="1249"/>
      <c r="H95" s="1249"/>
    </row>
    <row r="96" spans="1:26" s="674" customFormat="1" ht="15" customHeight="1">
      <c r="A96" s="676"/>
      <c r="C96" s="1249" t="s">
        <v>1347</v>
      </c>
      <c r="D96" s="1249"/>
      <c r="E96" s="1249"/>
      <c r="F96" s="1249"/>
      <c r="G96" s="1249"/>
      <c r="H96" s="1249"/>
    </row>
    <row r="97" spans="1:8" s="674" customFormat="1" ht="15" customHeight="1">
      <c r="A97" s="676"/>
      <c r="C97" s="1249" t="s">
        <v>1348</v>
      </c>
      <c r="D97" s="1249"/>
      <c r="E97" s="1249"/>
      <c r="F97" s="1249"/>
      <c r="G97" s="1249"/>
      <c r="H97" s="1249"/>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Hessen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31"/>
  <sheetViews>
    <sheetView showGridLines="0" showRowColHeaders="0" zoomScaleNormal="100" workbookViewId="0">
      <selection activeCell="A3" sqref="A3:B3"/>
    </sheetView>
  </sheetViews>
  <sheetFormatPr baseColWidth="10" defaultColWidth="11.453125" defaultRowHeight="12.75" customHeight="1"/>
  <cols>
    <col min="1" max="1" width="27" style="353" customWidth="1"/>
    <col min="2" max="7" width="15.7265625" style="353" customWidth="1"/>
    <col min="8" max="16384" width="11.453125" style="354"/>
  </cols>
  <sheetData>
    <row r="1" spans="1:8" ht="12.75" customHeight="1">
      <c r="A1" s="297" t="s">
        <v>263</v>
      </c>
    </row>
    <row r="3" spans="1:8" s="353" customFormat="1" ht="12.75" customHeight="1">
      <c r="A3" s="355" t="s">
        <v>1016</v>
      </c>
      <c r="B3" s="355" t="s">
        <v>1019</v>
      </c>
      <c r="C3" s="355"/>
      <c r="D3" s="355"/>
      <c r="E3" s="355"/>
      <c r="F3" s="355"/>
      <c r="G3" s="355"/>
    </row>
    <row r="4" spans="1:8" ht="12.75" customHeight="1">
      <c r="A4" s="355"/>
      <c r="B4" s="355"/>
      <c r="C4" s="355"/>
      <c r="D4" s="355"/>
      <c r="E4" s="355"/>
      <c r="F4" s="355"/>
      <c r="G4" s="355"/>
    </row>
    <row r="5" spans="1:8" ht="15" customHeight="1">
      <c r="A5" s="1445" t="s">
        <v>327</v>
      </c>
      <c r="B5" s="1448" t="s">
        <v>664</v>
      </c>
      <c r="C5" s="1451" t="s">
        <v>559</v>
      </c>
      <c r="D5" s="1452"/>
      <c r="E5" s="1452"/>
      <c r="F5" s="1452"/>
      <c r="G5" s="1452"/>
    </row>
    <row r="6" spans="1:8" s="353" customFormat="1" ht="15" customHeight="1">
      <c r="A6" s="1446"/>
      <c r="B6" s="1449"/>
      <c r="C6" s="1453" t="s">
        <v>846</v>
      </c>
      <c r="D6" s="1453" t="s">
        <v>847</v>
      </c>
      <c r="E6" s="1451" t="s">
        <v>164</v>
      </c>
      <c r="F6" s="1452"/>
      <c r="G6" s="1453" t="s">
        <v>851</v>
      </c>
    </row>
    <row r="7" spans="1:8" s="353" customFormat="1" ht="46.5" customHeight="1">
      <c r="A7" s="1447"/>
      <c r="B7" s="1450"/>
      <c r="C7" s="1454"/>
      <c r="D7" s="1454"/>
      <c r="E7" s="356" t="s">
        <v>848</v>
      </c>
      <c r="F7" s="356" t="s">
        <v>837</v>
      </c>
      <c r="G7" s="1454"/>
    </row>
    <row r="8" spans="1:8" ht="12.75" customHeight="1">
      <c r="A8" s="355"/>
      <c r="B8" s="355"/>
      <c r="C8" s="355"/>
      <c r="D8" s="355"/>
      <c r="E8" s="355"/>
      <c r="F8" s="357"/>
      <c r="G8" s="358"/>
    </row>
    <row r="9" spans="1:8" ht="15">
      <c r="A9" s="355"/>
      <c r="B9" s="1444" t="s">
        <v>849</v>
      </c>
      <c r="C9" s="1444"/>
      <c r="D9" s="1444"/>
      <c r="E9" s="1444"/>
      <c r="F9" s="1444"/>
      <c r="G9" s="1444"/>
    </row>
    <row r="10" spans="1:8" ht="12.75" customHeight="1">
      <c r="A10" s="358"/>
      <c r="B10" s="1086"/>
      <c r="C10" s="359"/>
      <c r="D10" s="359"/>
      <c r="E10" s="359"/>
      <c r="F10" s="359"/>
      <c r="G10" s="359"/>
    </row>
    <row r="11" spans="1:8" ht="12.75" customHeight="1">
      <c r="A11" s="360" t="s">
        <v>328</v>
      </c>
      <c r="B11" s="1087">
        <v>9.0717401858674886</v>
      </c>
      <c r="C11" s="1087">
        <v>0.71364787113384442</v>
      </c>
      <c r="D11" s="1087">
        <v>22.571958906047104</v>
      </c>
      <c r="E11" s="1087">
        <v>3.1355347734845829</v>
      </c>
      <c r="F11" s="1087">
        <v>541.42982796216438</v>
      </c>
      <c r="G11" s="1087">
        <v>0.47470368365012855</v>
      </c>
      <c r="H11" s="1086"/>
    </row>
    <row r="12" spans="1:8" ht="12.75" customHeight="1">
      <c r="A12" s="360" t="s">
        <v>329</v>
      </c>
      <c r="B12" s="1087">
        <v>5.8287434342535116</v>
      </c>
      <c r="C12" s="1087">
        <v>0.76083161254119291</v>
      </c>
      <c r="D12" s="1087">
        <v>16.351576971767873</v>
      </c>
      <c r="E12" s="1087">
        <v>5.8111797941586296</v>
      </c>
      <c r="F12" s="1087">
        <v>255.24598171028478</v>
      </c>
      <c r="G12" s="1087">
        <v>0.42983536137342904</v>
      </c>
    </row>
    <row r="13" spans="1:8" ht="12.75" customHeight="1">
      <c r="A13" s="360" t="s">
        <v>330</v>
      </c>
      <c r="B13" s="1087">
        <v>3.825608631744466</v>
      </c>
      <c r="C13" s="1087">
        <v>0</v>
      </c>
      <c r="D13" s="1087">
        <v>20.823726373818094</v>
      </c>
      <c r="E13" s="1087">
        <v>0.66742379940417529</v>
      </c>
      <c r="F13" s="1087">
        <v>305.7387110958079</v>
      </c>
      <c r="G13" s="1087">
        <v>0.62826878006656206</v>
      </c>
    </row>
    <row r="14" spans="1:8" ht="12.75" customHeight="1">
      <c r="A14" s="360" t="s">
        <v>331</v>
      </c>
      <c r="B14" s="1087">
        <v>7.709083169117692</v>
      </c>
      <c r="C14" s="1087">
        <v>0.42081258419975959</v>
      </c>
      <c r="D14" s="1087">
        <v>27.206712755056891</v>
      </c>
      <c r="E14" s="1087">
        <v>40.434715174381246</v>
      </c>
      <c r="F14" s="1087">
        <v>34.230217409940913</v>
      </c>
      <c r="G14" s="1087">
        <v>0.60154036320512172</v>
      </c>
    </row>
    <row r="15" spans="1:8" ht="12.5">
      <c r="A15" s="360" t="s">
        <v>332</v>
      </c>
      <c r="B15" s="1087">
        <v>41.840601241059879</v>
      </c>
      <c r="C15" s="1087">
        <v>0.44502368161734318</v>
      </c>
      <c r="D15" s="1087">
        <v>155.27886899639844</v>
      </c>
      <c r="E15" s="1087">
        <v>10.265702907815943</v>
      </c>
      <c r="F15" s="1087">
        <v>1837.1004472929715</v>
      </c>
      <c r="G15" s="1087">
        <v>0.46178160699478271</v>
      </c>
    </row>
    <row r="16" spans="1:8" ht="12.75" customHeight="1">
      <c r="A16" s="360" t="s">
        <v>333</v>
      </c>
      <c r="B16" s="1087">
        <v>4.4163779071640157</v>
      </c>
      <c r="C16" s="1087" t="s">
        <v>355</v>
      </c>
      <c r="D16" s="1087" t="s">
        <v>355</v>
      </c>
      <c r="E16" s="1087">
        <v>17.561307004101693</v>
      </c>
      <c r="F16" s="1087" t="s">
        <v>355</v>
      </c>
      <c r="G16" s="1087">
        <v>0.12778954605402301</v>
      </c>
    </row>
    <row r="17" spans="1:18" ht="12.75" customHeight="1">
      <c r="A17" s="360" t="s">
        <v>334</v>
      </c>
      <c r="B17" s="1087">
        <v>3.4585472453739921</v>
      </c>
      <c r="C17" s="1087">
        <v>0.46022786142125777</v>
      </c>
      <c r="D17" s="1087">
        <v>13.586992931744632</v>
      </c>
      <c r="E17" s="1087">
        <v>5.145360053879191</v>
      </c>
      <c r="F17" s="1087">
        <v>157.36987601816404</v>
      </c>
      <c r="G17" s="1087">
        <v>0.2176698312347782</v>
      </c>
    </row>
    <row r="18" spans="1:18" ht="12.75" customHeight="1">
      <c r="A18" s="360" t="s">
        <v>335</v>
      </c>
      <c r="B18" s="1087">
        <v>1.568665539808445</v>
      </c>
      <c r="C18" s="1087">
        <v>0.42656924363899018</v>
      </c>
      <c r="D18" s="1087">
        <v>4.6606347789963785</v>
      </c>
      <c r="E18" s="1087">
        <v>6.9114258501254708</v>
      </c>
      <c r="F18" s="1087">
        <v>4.2868894128420383</v>
      </c>
      <c r="G18" s="1087">
        <v>0.74061442338269745</v>
      </c>
    </row>
    <row r="19" spans="1:18" ht="12.75" customHeight="1">
      <c r="A19" s="360" t="s">
        <v>336</v>
      </c>
      <c r="B19" s="1087">
        <v>10.403891683707101</v>
      </c>
      <c r="C19" s="1087">
        <v>0.45988320326194032</v>
      </c>
      <c r="D19" s="1087">
        <v>32.760509261612704</v>
      </c>
      <c r="E19" s="1087">
        <v>8.5370400255142798</v>
      </c>
      <c r="F19" s="1087">
        <v>354.13309660661531</v>
      </c>
      <c r="G19" s="1087">
        <v>0.25254808878315427</v>
      </c>
    </row>
    <row r="20" spans="1:18" ht="12.75" customHeight="1">
      <c r="A20" s="360" t="s">
        <v>337</v>
      </c>
      <c r="B20" s="1087">
        <v>6.9810173992298354</v>
      </c>
      <c r="C20" s="1087">
        <v>0.34029864009302957</v>
      </c>
      <c r="D20" s="1087">
        <v>23.604346857995136</v>
      </c>
      <c r="E20" s="1087">
        <v>11.479075937357798</v>
      </c>
      <c r="F20" s="1087">
        <v>156.75064254870745</v>
      </c>
      <c r="G20" s="1087">
        <v>0.49598913491269947</v>
      </c>
    </row>
    <row r="21" spans="1:18" ht="12.75" customHeight="1">
      <c r="A21" s="360" t="s">
        <v>338</v>
      </c>
      <c r="B21" s="1087">
        <v>15.134543081471177</v>
      </c>
      <c r="C21" s="1087">
        <v>0.24228208210270555</v>
      </c>
      <c r="D21" s="1087">
        <v>43.488700278834528</v>
      </c>
      <c r="E21" s="1087">
        <v>47.96339868353224</v>
      </c>
      <c r="F21" s="1087">
        <v>118.90753279560008</v>
      </c>
      <c r="G21" s="1087">
        <v>0.72204767552612414</v>
      </c>
    </row>
    <row r="22" spans="1:18" ht="12.75" customHeight="1">
      <c r="A22" s="360" t="s">
        <v>339</v>
      </c>
      <c r="B22" s="1087">
        <v>4.4655390235949826</v>
      </c>
      <c r="C22" s="1087">
        <v>0.6536312196459132</v>
      </c>
      <c r="D22" s="1087">
        <v>12.261392232613687</v>
      </c>
      <c r="E22" s="1087">
        <v>5.1534895087255697</v>
      </c>
      <c r="F22" s="1087">
        <v>107.43230613187757</v>
      </c>
      <c r="G22" s="1087">
        <v>0.34760832276756226</v>
      </c>
    </row>
    <row r="23" spans="1:18" ht="12.75" customHeight="1">
      <c r="A23" s="360" t="s">
        <v>340</v>
      </c>
      <c r="B23" s="1087">
        <v>3.4647443299256677</v>
      </c>
      <c r="C23" s="1087">
        <v>0.61626922575455967</v>
      </c>
      <c r="D23" s="1087">
        <v>10.345719608224961</v>
      </c>
      <c r="E23" s="1087">
        <v>15.135916668199886</v>
      </c>
      <c r="F23" s="1087">
        <v>4.0341796700790269</v>
      </c>
      <c r="G23" s="1087">
        <v>0.52045127942149716</v>
      </c>
    </row>
    <row r="24" spans="1:18" ht="12.75" customHeight="1">
      <c r="A24" s="360" t="s">
        <v>341</v>
      </c>
      <c r="B24" s="1087">
        <v>5.921586572709038</v>
      </c>
      <c r="C24" s="1087">
        <v>0.78925884173615191</v>
      </c>
      <c r="D24" s="1087">
        <v>13.056463388962307</v>
      </c>
      <c r="E24" s="1087">
        <v>17.055932013528498</v>
      </c>
      <c r="F24" s="1087">
        <v>17.546812847414085</v>
      </c>
      <c r="G24" s="1087">
        <v>2.5091000367422791</v>
      </c>
    </row>
    <row r="25" spans="1:18" ht="12.75" customHeight="1">
      <c r="A25" s="360" t="s">
        <v>342</v>
      </c>
      <c r="B25" s="1087">
        <v>32.670423609508667</v>
      </c>
      <c r="C25" s="1087">
        <v>1.0911309145673616</v>
      </c>
      <c r="D25" s="1087">
        <v>133.41729251158736</v>
      </c>
      <c r="E25" s="1087">
        <v>5.9837898102815466</v>
      </c>
      <c r="F25" s="1087">
        <v>1103.4865047344106</v>
      </c>
      <c r="G25" s="1087">
        <v>0.58008497095443445</v>
      </c>
    </row>
    <row r="26" spans="1:18" ht="12.75" customHeight="1">
      <c r="A26" s="360" t="s">
        <v>343</v>
      </c>
      <c r="B26" s="1087">
        <v>1.7305352416082465</v>
      </c>
      <c r="C26" s="1087">
        <v>0.46162224748345654</v>
      </c>
      <c r="D26" s="1087">
        <v>4.1021408517498354</v>
      </c>
      <c r="E26" s="1087">
        <v>4.306773922501276</v>
      </c>
      <c r="F26" s="1087">
        <v>1.2782089968977397</v>
      </c>
      <c r="G26" s="1087">
        <v>0.56940537669927926</v>
      </c>
    </row>
    <row r="27" spans="1:18" ht="20.25" customHeight="1">
      <c r="A27" s="360" t="s">
        <v>410</v>
      </c>
      <c r="B27" s="1087">
        <v>7.988269451817728</v>
      </c>
      <c r="C27" s="1087" t="s">
        <v>355</v>
      </c>
      <c r="D27" s="1087" t="s">
        <v>355</v>
      </c>
      <c r="E27" s="1087">
        <v>9.7569985413154345</v>
      </c>
      <c r="F27" s="1087" t="s">
        <v>355</v>
      </c>
      <c r="G27" s="1087">
        <v>0.48073731186170959</v>
      </c>
    </row>
    <row r="28" spans="1:18" ht="12.75" customHeight="1">
      <c r="A28" s="361"/>
      <c r="B28" s="363"/>
      <c r="C28" s="362"/>
      <c r="D28" s="362"/>
      <c r="E28" s="362"/>
      <c r="F28" s="362"/>
      <c r="G28" s="362"/>
    </row>
    <row r="29" spans="1:18" s="609" customFormat="1" ht="30" customHeight="1">
      <c r="A29" s="602"/>
      <c r="B29" s="1364" t="s">
        <v>1531</v>
      </c>
      <c r="C29" s="1364"/>
      <c r="D29" s="1364"/>
      <c r="E29" s="1364"/>
      <c r="F29" s="1364"/>
      <c r="G29" s="1364"/>
      <c r="H29" s="592"/>
      <c r="I29" s="592"/>
      <c r="J29" s="592"/>
      <c r="K29" s="592"/>
      <c r="L29" s="592"/>
      <c r="M29" s="592"/>
      <c r="N29" s="592"/>
      <c r="O29" s="592"/>
      <c r="P29" s="592"/>
      <c r="Q29" s="592"/>
      <c r="R29" s="592"/>
    </row>
    <row r="30" spans="1:18" s="609" customFormat="1" ht="15" customHeight="1">
      <c r="A30" s="602"/>
      <c r="B30" s="1364" t="s">
        <v>137</v>
      </c>
      <c r="C30" s="1364"/>
      <c r="D30" s="1364"/>
      <c r="E30" s="1364"/>
      <c r="F30" s="1364"/>
      <c r="G30" s="1364"/>
      <c r="H30" s="592"/>
      <c r="I30" s="592"/>
      <c r="J30" s="592"/>
      <c r="K30" s="592"/>
      <c r="L30" s="592"/>
      <c r="M30" s="592"/>
      <c r="N30" s="592"/>
      <c r="O30" s="592"/>
      <c r="P30" s="592"/>
      <c r="Q30" s="592"/>
      <c r="R30" s="592"/>
    </row>
    <row r="31" spans="1:18" s="609" customFormat="1" ht="15" customHeight="1">
      <c r="A31" s="602"/>
      <c r="B31" s="1364" t="s">
        <v>850</v>
      </c>
      <c r="C31" s="1364"/>
      <c r="D31" s="1364"/>
      <c r="E31" s="1364"/>
      <c r="F31" s="1364"/>
      <c r="G31" s="1364"/>
      <c r="H31" s="592"/>
      <c r="I31" s="592"/>
      <c r="J31" s="592"/>
      <c r="K31" s="592"/>
      <c r="L31" s="592"/>
      <c r="M31" s="592"/>
      <c r="N31" s="592"/>
      <c r="O31" s="592"/>
      <c r="P31" s="592"/>
      <c r="Q31" s="592"/>
      <c r="R31" s="592"/>
    </row>
  </sheetData>
  <sheetProtection selectLockedCells="1"/>
  <customSheetViews>
    <customSheetView guid="{163DCD2F-7E1E-45D5-87F9-D8442EBAE317}" showGridLines="0" showRowCol="0"/>
  </customSheetViews>
  <mergeCells count="11">
    <mergeCell ref="B29:G29"/>
    <mergeCell ref="B30:G30"/>
    <mergeCell ref="B31:G31"/>
    <mergeCell ref="B9:G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Abwassereinleitung*) 2013 nach Wirtschaftszweigen**) und Bundesländern</oddHeader>
    <oddFooter>&amp;CStatistische Ämter der Länder – Indikatoren und Kennzahlen, UGRdL 2018</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45"/>
  <sheetViews>
    <sheetView showGridLines="0" showRowColHeaders="0" zoomScaleNormal="100" workbookViewId="0">
      <selection activeCell="A3" sqref="A3:B3"/>
    </sheetView>
  </sheetViews>
  <sheetFormatPr baseColWidth="10" defaultColWidth="11.453125" defaultRowHeight="12.5"/>
  <cols>
    <col min="1" max="1" width="25.453125" style="68" customWidth="1"/>
    <col min="2" max="4" width="14.54296875" style="33" customWidth="1"/>
    <col min="5" max="16384" width="11.453125" style="33"/>
  </cols>
  <sheetData>
    <row r="1" spans="1:3" ht="13">
      <c r="A1" s="336" t="s">
        <v>263</v>
      </c>
    </row>
    <row r="3" spans="1:3" ht="13">
      <c r="A3" s="59" t="s">
        <v>1020</v>
      </c>
      <c r="B3" s="60" t="s">
        <v>1023</v>
      </c>
    </row>
    <row r="4" spans="1:3" ht="13">
      <c r="A4" s="326"/>
      <c r="B4" s="326"/>
    </row>
    <row r="5" spans="1:3">
      <c r="A5" s="332" t="s">
        <v>327</v>
      </c>
      <c r="B5" s="333">
        <v>2013</v>
      </c>
    </row>
    <row r="6" spans="1:3" ht="13">
      <c r="A6" s="326"/>
      <c r="B6" s="326"/>
    </row>
    <row r="7" spans="1:3" ht="15">
      <c r="A7" s="53"/>
      <c r="B7" s="337" t="s">
        <v>317</v>
      </c>
    </row>
    <row r="8" spans="1:3" ht="13">
      <c r="A8" s="327"/>
      <c r="B8" s="325"/>
      <c r="C8" s="1084"/>
    </row>
    <row r="9" spans="1:3">
      <c r="A9" s="3" t="s">
        <v>328</v>
      </c>
      <c r="B9" s="1035">
        <v>109.32022186742928</v>
      </c>
      <c r="C9" s="1037"/>
    </row>
    <row r="10" spans="1:3">
      <c r="A10" s="3" t="s">
        <v>329</v>
      </c>
      <c r="B10" s="1035">
        <v>158.22058779743347</v>
      </c>
      <c r="C10" s="1037"/>
    </row>
    <row r="11" spans="1:3">
      <c r="A11" s="3" t="s">
        <v>330</v>
      </c>
      <c r="B11" s="1035">
        <v>217.08255308877267</v>
      </c>
      <c r="C11" s="1037"/>
    </row>
    <row r="12" spans="1:3">
      <c r="A12" s="3" t="s">
        <v>331</v>
      </c>
      <c r="B12" s="1035">
        <v>118.83939339575964</v>
      </c>
      <c r="C12" s="1037"/>
    </row>
    <row r="13" spans="1:3">
      <c r="A13" s="3" t="s">
        <v>332</v>
      </c>
      <c r="B13" s="1035">
        <v>25.935000115596448</v>
      </c>
      <c r="C13" s="1037"/>
    </row>
    <row r="14" spans="1:3">
      <c r="A14" s="3" t="s">
        <v>333</v>
      </c>
      <c r="B14" s="1035">
        <v>209.96725059322955</v>
      </c>
      <c r="C14" s="1037"/>
    </row>
    <row r="15" spans="1:3">
      <c r="A15" s="3" t="s">
        <v>334</v>
      </c>
      <c r="B15" s="1035">
        <v>240.97948924782816</v>
      </c>
      <c r="C15" s="1037"/>
    </row>
    <row r="16" spans="1:3">
      <c r="A16" s="3" t="s">
        <v>335</v>
      </c>
      <c r="B16" s="1035">
        <v>343.82533231730315</v>
      </c>
      <c r="C16" s="1037"/>
    </row>
    <row r="17" spans="1:16">
      <c r="A17" s="3" t="s">
        <v>336</v>
      </c>
      <c r="B17" s="1035">
        <v>93.338298341398229</v>
      </c>
      <c r="C17" s="1037"/>
    </row>
    <row r="18" spans="1:16">
      <c r="A18" s="3" t="s">
        <v>337</v>
      </c>
      <c r="B18" s="1035">
        <v>132.02920355282498</v>
      </c>
      <c r="C18" s="1037"/>
    </row>
    <row r="19" spans="1:16">
      <c r="A19" s="3" t="s">
        <v>338</v>
      </c>
      <c r="B19" s="1035">
        <v>67.136958518724484</v>
      </c>
      <c r="C19" s="1037"/>
    </row>
    <row r="20" spans="1:16">
      <c r="A20" s="3" t="s">
        <v>339</v>
      </c>
      <c r="B20" s="1035">
        <v>191.79668952015652</v>
      </c>
      <c r="C20" s="1037"/>
    </row>
    <row r="21" spans="1:16">
      <c r="A21" s="3" t="s">
        <v>340</v>
      </c>
      <c r="B21" s="1035">
        <v>233.8872893303585</v>
      </c>
      <c r="C21" s="1037"/>
    </row>
    <row r="22" spans="1:16">
      <c r="A22" s="3" t="s">
        <v>341</v>
      </c>
      <c r="B22" s="1035">
        <v>150.90975796388145</v>
      </c>
      <c r="C22" s="1037"/>
    </row>
    <row r="23" spans="1:16">
      <c r="A23" s="3" t="s">
        <v>342</v>
      </c>
      <c r="B23" s="1035">
        <v>32.366752228776811</v>
      </c>
      <c r="C23" s="1037"/>
    </row>
    <row r="24" spans="1:16">
      <c r="A24" s="3" t="s">
        <v>343</v>
      </c>
      <c r="B24" s="1035">
        <v>359.01813913411331</v>
      </c>
      <c r="C24" s="1037"/>
    </row>
    <row r="25" spans="1:16" ht="20.25" customHeight="1">
      <c r="A25" s="328" t="s">
        <v>410</v>
      </c>
      <c r="B25" s="1035">
        <v>119.67654217327384</v>
      </c>
      <c r="C25" s="1038"/>
    </row>
    <row r="26" spans="1:16">
      <c r="B26" s="169"/>
    </row>
    <row r="27" spans="1:16" s="609" customFormat="1" ht="45" customHeight="1">
      <c r="A27" s="602"/>
      <c r="B27" s="1364" t="s">
        <v>1528</v>
      </c>
      <c r="C27" s="1364"/>
      <c r="D27" s="1364"/>
      <c r="E27" s="1364"/>
      <c r="F27" s="592"/>
      <c r="G27" s="592"/>
      <c r="H27" s="592"/>
      <c r="I27" s="592"/>
      <c r="J27" s="592"/>
      <c r="K27" s="592"/>
      <c r="L27" s="592"/>
      <c r="M27" s="592"/>
      <c r="N27" s="592"/>
      <c r="O27" s="592"/>
      <c r="P27" s="592"/>
    </row>
    <row r="28" spans="1:16" ht="13">
      <c r="A28" s="338"/>
    </row>
    <row r="29" spans="1:16" ht="13">
      <c r="A29" s="338"/>
    </row>
    <row r="30" spans="1:16" ht="13">
      <c r="A30" s="338"/>
    </row>
    <row r="31" spans="1:16" ht="13">
      <c r="A31" s="338"/>
    </row>
    <row r="32" spans="1:16" ht="13">
      <c r="A32" s="338"/>
    </row>
    <row r="33" spans="1:1" ht="13">
      <c r="A33" s="338"/>
    </row>
    <row r="34" spans="1:1" ht="13">
      <c r="A34" s="338"/>
    </row>
    <row r="35" spans="1:1" ht="13">
      <c r="A35" s="338"/>
    </row>
    <row r="36" spans="1:1" ht="13">
      <c r="A36" s="338"/>
    </row>
    <row r="37" spans="1:1" ht="13">
      <c r="A37" s="338"/>
    </row>
    <row r="38" spans="1:1" ht="13">
      <c r="A38" s="338"/>
    </row>
    <row r="39" spans="1:1" ht="13">
      <c r="A39" s="338"/>
    </row>
    <row r="40" spans="1:1" ht="13">
      <c r="A40" s="338"/>
    </row>
    <row r="41" spans="1:1" ht="13">
      <c r="A41" s="338"/>
    </row>
    <row r="42" spans="1:1" ht="13">
      <c r="A42" s="338"/>
    </row>
    <row r="43" spans="1:1" ht="13">
      <c r="A43" s="338"/>
    </row>
    <row r="44" spans="1:1" ht="13">
      <c r="A44" s="338"/>
    </row>
    <row r="45" spans="1:1" ht="13">
      <c r="A45" s="338"/>
    </row>
  </sheetData>
  <sheetProtection selectLockedCells="1"/>
  <customSheetViews>
    <customSheetView guid="{163DCD2F-7E1E-45D5-87F9-D8442EBAE317}" showGridLines="0" showRowCol="0"/>
  </customSheetViews>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&amp;"Arial,Fett"Abwasserproduktivität*) in jeweiligen Preisen 2013 nach Bundesländern</oddHeader>
    <oddFooter>&amp;CStatistische Ämter der Länder – Indikatoren und Kennzahlen, UGRdL 2018</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7"/>
  <sheetViews>
    <sheetView showGridLines="0" showRowColHeaders="0" zoomScaleNormal="100" workbookViewId="0">
      <selection activeCell="A3" sqref="A3:B3"/>
    </sheetView>
  </sheetViews>
  <sheetFormatPr baseColWidth="10" defaultColWidth="11.453125" defaultRowHeight="12.75" customHeight="1"/>
  <cols>
    <col min="1" max="1" width="25.81640625" style="325" customWidth="1"/>
    <col min="2" max="3" width="10.54296875" style="325" customWidth="1"/>
    <col min="4" max="7" width="10.54296875" style="36" customWidth="1"/>
    <col min="8" max="16384" width="11.453125" style="36"/>
  </cols>
  <sheetData>
    <row r="1" spans="1:13" ht="12.75" customHeight="1">
      <c r="A1" s="324" t="s">
        <v>263</v>
      </c>
    </row>
    <row r="3" spans="1:13" ht="12.75" customHeight="1">
      <c r="A3" s="326" t="s">
        <v>1024</v>
      </c>
      <c r="B3" s="326" t="s">
        <v>1027</v>
      </c>
      <c r="C3" s="326"/>
    </row>
    <row r="4" spans="1:13" ht="12.75" customHeight="1">
      <c r="A4" s="326"/>
      <c r="B4" s="326"/>
      <c r="C4" s="326"/>
    </row>
    <row r="5" spans="1:13" ht="17.25" customHeight="1">
      <c r="A5" s="332" t="s">
        <v>327</v>
      </c>
      <c r="B5" s="333">
        <v>1998</v>
      </c>
      <c r="C5" s="333">
        <v>2001</v>
      </c>
      <c r="D5" s="333">
        <v>2004</v>
      </c>
      <c r="E5" s="333">
        <v>2007</v>
      </c>
      <c r="F5" s="333">
        <v>2010</v>
      </c>
      <c r="G5" s="333">
        <v>2013</v>
      </c>
    </row>
    <row r="6" spans="1:13" ht="12.75" customHeight="1">
      <c r="A6" s="329"/>
      <c r="B6" s="331"/>
      <c r="C6" s="331"/>
    </row>
    <row r="7" spans="1:13" ht="12.75" customHeight="1">
      <c r="A7" s="334"/>
      <c r="B7" s="1455" t="s">
        <v>130</v>
      </c>
      <c r="C7" s="1455"/>
      <c r="D7" s="1455"/>
      <c r="E7" s="1455"/>
      <c r="F7" s="1455"/>
      <c r="G7" s="1455"/>
    </row>
    <row r="8" spans="1:13" ht="12.75" customHeight="1">
      <c r="A8" s="334"/>
      <c r="B8" s="1085"/>
      <c r="C8" s="331"/>
    </row>
    <row r="9" spans="1:13" ht="12.75" customHeight="1">
      <c r="A9" s="328" t="s">
        <v>328</v>
      </c>
      <c r="B9" s="136">
        <v>100</v>
      </c>
      <c r="C9" s="399">
        <v>108.11409041966368</v>
      </c>
      <c r="D9" s="399">
        <v>117.3318684672209</v>
      </c>
      <c r="E9" s="399">
        <v>139.59027722671698</v>
      </c>
      <c r="F9" s="399">
        <v>146.77264089081672</v>
      </c>
      <c r="G9" s="399">
        <v>177.59069058170368</v>
      </c>
      <c r="H9" s="335"/>
      <c r="I9" s="1085"/>
      <c r="J9" s="408"/>
      <c r="K9" s="408"/>
      <c r="L9" s="408"/>
      <c r="M9" s="408"/>
    </row>
    <row r="10" spans="1:13" ht="12.75" customHeight="1">
      <c r="A10" s="328" t="s">
        <v>329</v>
      </c>
      <c r="B10" s="136">
        <v>100</v>
      </c>
      <c r="C10" s="399">
        <v>117.75207726465347</v>
      </c>
      <c r="D10" s="399">
        <v>125.75127611091088</v>
      </c>
      <c r="E10" s="399">
        <v>130.82251371096646</v>
      </c>
      <c r="F10" s="399">
        <v>124.16119976511747</v>
      </c>
      <c r="G10" s="399">
        <v>176.79731465641538</v>
      </c>
      <c r="H10" s="335"/>
      <c r="I10" s="407"/>
      <c r="J10" s="408"/>
      <c r="K10" s="408"/>
      <c r="L10" s="408"/>
      <c r="M10" s="408"/>
    </row>
    <row r="11" spans="1:13" ht="12.75" customHeight="1">
      <c r="A11" s="328" t="s">
        <v>330</v>
      </c>
      <c r="B11" s="136">
        <v>100</v>
      </c>
      <c r="C11" s="399">
        <v>113.71958958982744</v>
      </c>
      <c r="D11" s="399">
        <v>178.68405020810167</v>
      </c>
      <c r="E11" s="399">
        <v>214.76953186930319</v>
      </c>
      <c r="F11" s="399">
        <v>241.20231706459103</v>
      </c>
      <c r="G11" s="399">
        <v>244.99214926578813</v>
      </c>
      <c r="H11" s="335"/>
      <c r="I11" s="407"/>
      <c r="J11" s="408"/>
      <c r="K11" s="408"/>
      <c r="L11" s="408"/>
      <c r="M11" s="408"/>
    </row>
    <row r="12" spans="1:13" ht="12.75" customHeight="1">
      <c r="A12" s="328" t="s">
        <v>331</v>
      </c>
      <c r="B12" s="136">
        <v>100</v>
      </c>
      <c r="C12" s="399">
        <v>138.44874355000763</v>
      </c>
      <c r="D12" s="399">
        <v>138.7361288072978</v>
      </c>
      <c r="E12" s="399">
        <v>135.94874426082006</v>
      </c>
      <c r="F12" s="399">
        <v>140.71582819636242</v>
      </c>
      <c r="G12" s="399">
        <v>157.17042431978302</v>
      </c>
      <c r="H12" s="335"/>
      <c r="I12" s="407"/>
      <c r="J12" s="408"/>
      <c r="K12" s="408"/>
      <c r="L12" s="408"/>
      <c r="M12" s="408"/>
    </row>
    <row r="13" spans="1:13" ht="12.75" customHeight="1">
      <c r="A13" s="328" t="s">
        <v>332</v>
      </c>
      <c r="B13" s="136">
        <v>100</v>
      </c>
      <c r="C13" s="399">
        <v>112.42113425356696</v>
      </c>
      <c r="D13" s="399">
        <v>117.81348013671543</v>
      </c>
      <c r="E13" s="399">
        <v>116.07962066017755</v>
      </c>
      <c r="F13" s="399">
        <v>105.92432528593042</v>
      </c>
      <c r="G13" s="399">
        <v>119.61896875177726</v>
      </c>
      <c r="H13" s="335"/>
      <c r="I13" s="407"/>
      <c r="J13" s="408"/>
      <c r="K13" s="408"/>
      <c r="L13" s="408"/>
      <c r="M13" s="408"/>
    </row>
    <row r="14" spans="1:13" ht="12.75" customHeight="1">
      <c r="A14" s="328" t="s">
        <v>333</v>
      </c>
      <c r="B14" s="136">
        <v>99.999999999999986</v>
      </c>
      <c r="C14" s="399">
        <v>152.09547355963795</v>
      </c>
      <c r="D14" s="399">
        <v>175.23173895512795</v>
      </c>
      <c r="E14" s="399">
        <v>193.20054120277737</v>
      </c>
      <c r="F14" s="399">
        <v>194.93122178551687</v>
      </c>
      <c r="G14" s="399">
        <v>210.57657671081606</v>
      </c>
      <c r="H14" s="335"/>
      <c r="I14" s="407"/>
      <c r="J14" s="408"/>
      <c r="K14" s="408"/>
      <c r="L14" s="408"/>
      <c r="M14" s="408"/>
    </row>
    <row r="15" spans="1:13" ht="12.75" customHeight="1">
      <c r="A15" s="328" t="s">
        <v>334</v>
      </c>
      <c r="B15" s="136">
        <v>100</v>
      </c>
      <c r="C15" s="399">
        <v>113.5942632918411</v>
      </c>
      <c r="D15" s="399">
        <v>111.02333150938888</v>
      </c>
      <c r="E15" s="399">
        <v>307.21688980947619</v>
      </c>
      <c r="F15" s="399">
        <v>122.0108644647902</v>
      </c>
      <c r="G15" s="399">
        <v>568.47635637718338</v>
      </c>
      <c r="H15" s="335"/>
      <c r="I15" s="407"/>
      <c r="J15" s="408"/>
      <c r="K15" s="408"/>
      <c r="L15" s="408"/>
      <c r="M15" s="408"/>
    </row>
    <row r="16" spans="1:13" ht="12.75" customHeight="1">
      <c r="A16" s="328" t="s">
        <v>335</v>
      </c>
      <c r="B16" s="136">
        <v>100</v>
      </c>
      <c r="C16" s="399">
        <v>114.96956275002681</v>
      </c>
      <c r="D16" s="399">
        <v>113.47539930412552</v>
      </c>
      <c r="E16" s="399">
        <v>109.78145233389775</v>
      </c>
      <c r="F16" s="399">
        <v>113.75736021914955</v>
      </c>
      <c r="G16" s="399">
        <v>109.24838511444163</v>
      </c>
      <c r="H16" s="335"/>
      <c r="I16" s="407"/>
      <c r="J16" s="408"/>
      <c r="K16" s="408"/>
      <c r="L16" s="408"/>
      <c r="M16" s="408"/>
    </row>
    <row r="17" spans="1:18" ht="12.75" customHeight="1">
      <c r="A17" s="328" t="s">
        <v>336</v>
      </c>
      <c r="B17" s="136">
        <v>100</v>
      </c>
      <c r="C17" s="399">
        <v>120.0932351668706</v>
      </c>
      <c r="D17" s="399">
        <v>151.58437680638431</v>
      </c>
      <c r="E17" s="399">
        <v>151.9641579636245</v>
      </c>
      <c r="F17" s="399">
        <v>153.98855324156574</v>
      </c>
      <c r="G17" s="399">
        <v>233.89115925630284</v>
      </c>
      <c r="H17" s="335"/>
      <c r="I17" s="407"/>
      <c r="J17" s="408"/>
      <c r="K17" s="408"/>
      <c r="L17" s="408"/>
      <c r="M17" s="408"/>
    </row>
    <row r="18" spans="1:18" ht="12.75" customHeight="1">
      <c r="A18" s="328" t="s">
        <v>337</v>
      </c>
      <c r="B18" s="136">
        <v>100</v>
      </c>
      <c r="C18" s="399">
        <v>125.81271870426038</v>
      </c>
      <c r="D18" s="399">
        <v>140.11683799448505</v>
      </c>
      <c r="E18" s="399">
        <v>137.45482987457424</v>
      </c>
      <c r="F18" s="399">
        <v>141.39202373679998</v>
      </c>
      <c r="G18" s="399">
        <v>173.84507584895223</v>
      </c>
      <c r="H18" s="335"/>
      <c r="I18" s="407"/>
      <c r="J18" s="408"/>
      <c r="K18" s="408"/>
      <c r="L18" s="408"/>
      <c r="M18" s="408"/>
    </row>
    <row r="19" spans="1:18" ht="12.75" customHeight="1">
      <c r="A19" s="328" t="s">
        <v>338</v>
      </c>
      <c r="B19" s="136">
        <v>99.999999999999986</v>
      </c>
      <c r="C19" s="399">
        <v>99.939321453945027</v>
      </c>
      <c r="D19" s="399">
        <v>101.42686837418806</v>
      </c>
      <c r="E19" s="399">
        <v>104.45220921236336</v>
      </c>
      <c r="F19" s="399">
        <v>106.51273640904094</v>
      </c>
      <c r="G19" s="399">
        <v>126.49127862924463</v>
      </c>
      <c r="H19" s="335"/>
      <c r="I19" s="407"/>
      <c r="J19" s="408"/>
      <c r="K19" s="408"/>
      <c r="L19" s="408"/>
      <c r="M19" s="408"/>
    </row>
    <row r="20" spans="1:18" ht="12.75" customHeight="1">
      <c r="A20" s="328" t="s">
        <v>339</v>
      </c>
      <c r="B20" s="136">
        <v>100</v>
      </c>
      <c r="C20" s="399">
        <v>133.32961137615246</v>
      </c>
      <c r="D20" s="399">
        <v>145.12982035985448</v>
      </c>
      <c r="E20" s="399">
        <v>147.299720221021</v>
      </c>
      <c r="F20" s="399">
        <v>188.3601226351129</v>
      </c>
      <c r="G20" s="399">
        <v>168.96818126882343</v>
      </c>
      <c r="H20" s="335"/>
      <c r="I20" s="407"/>
      <c r="J20" s="408"/>
      <c r="K20" s="408"/>
      <c r="L20" s="408"/>
      <c r="M20" s="408"/>
    </row>
    <row r="21" spans="1:18" ht="12.75" customHeight="1">
      <c r="A21" s="328" t="s">
        <v>340</v>
      </c>
      <c r="B21" s="136">
        <v>100</v>
      </c>
      <c r="C21" s="399">
        <v>106.53155135485206</v>
      </c>
      <c r="D21" s="399">
        <v>113.49921728626461</v>
      </c>
      <c r="E21" s="399">
        <v>133.49571741144081</v>
      </c>
      <c r="F21" s="399">
        <v>128.03356833758744</v>
      </c>
      <c r="G21" s="399">
        <v>124.95544616652461</v>
      </c>
      <c r="H21" s="335"/>
      <c r="I21" s="407"/>
      <c r="J21" s="408"/>
      <c r="K21" s="408"/>
      <c r="L21" s="408"/>
      <c r="M21" s="408"/>
    </row>
    <row r="22" spans="1:18" ht="12.75" customHeight="1">
      <c r="A22" s="328" t="s">
        <v>341</v>
      </c>
      <c r="B22" s="136">
        <v>100.00000000000001</v>
      </c>
      <c r="C22" s="399">
        <v>142.28275504258795</v>
      </c>
      <c r="D22" s="399">
        <v>137.6305519188401</v>
      </c>
      <c r="E22" s="399">
        <v>165.85284525076506</v>
      </c>
      <c r="F22" s="399">
        <v>119.2283343528897</v>
      </c>
      <c r="G22" s="399">
        <v>136.58790665278931</v>
      </c>
      <c r="H22" s="335"/>
      <c r="I22" s="407"/>
      <c r="J22" s="408"/>
      <c r="K22" s="408"/>
      <c r="L22" s="408"/>
      <c r="M22" s="408"/>
    </row>
    <row r="23" spans="1:18" ht="12.75" customHeight="1">
      <c r="A23" s="328" t="s">
        <v>342</v>
      </c>
      <c r="B23" s="136">
        <v>100.00000000000001</v>
      </c>
      <c r="C23" s="399">
        <v>94.90761847166543</v>
      </c>
      <c r="D23" s="399">
        <v>93.121990570595969</v>
      </c>
      <c r="E23" s="399">
        <v>117.16411070709759</v>
      </c>
      <c r="F23" s="399">
        <v>191.33761495606723</v>
      </c>
      <c r="G23" s="399">
        <v>207.58387584219048</v>
      </c>
      <c r="H23" s="335"/>
      <c r="I23" s="407"/>
      <c r="J23" s="408"/>
      <c r="K23" s="408"/>
      <c r="L23" s="408"/>
      <c r="M23" s="408"/>
    </row>
    <row r="24" spans="1:18" ht="12.75" customHeight="1">
      <c r="A24" s="328" t="s">
        <v>343</v>
      </c>
      <c r="B24" s="136">
        <v>100</v>
      </c>
      <c r="C24" s="399">
        <v>113.1732986314114</v>
      </c>
      <c r="D24" s="399">
        <v>112.83051300369104</v>
      </c>
      <c r="E24" s="399">
        <v>111.48114391910562</v>
      </c>
      <c r="F24" s="399">
        <v>112.74552389732276</v>
      </c>
      <c r="G24" s="399">
        <v>120.87468810188695</v>
      </c>
      <c r="H24" s="335"/>
      <c r="I24" s="407"/>
      <c r="J24" s="408"/>
      <c r="K24" s="408"/>
      <c r="L24" s="408"/>
      <c r="M24" s="408"/>
    </row>
    <row r="25" spans="1:18" ht="20.25" customHeight="1">
      <c r="A25" s="328" t="s">
        <v>410</v>
      </c>
      <c r="B25" s="136">
        <v>100</v>
      </c>
      <c r="C25" s="399">
        <v>114.04289095967424</v>
      </c>
      <c r="D25" s="399">
        <v>122.9841073425488</v>
      </c>
      <c r="E25" s="399">
        <v>146.55391735582876</v>
      </c>
      <c r="F25" s="399">
        <v>142.04066599476258</v>
      </c>
      <c r="G25" s="399">
        <v>197.15925990433161</v>
      </c>
      <c r="H25" s="335"/>
      <c r="I25" s="407"/>
      <c r="J25" s="408"/>
      <c r="K25" s="408"/>
      <c r="L25" s="408"/>
      <c r="M25" s="408"/>
    </row>
    <row r="26" spans="1:18" ht="12.75" customHeight="1">
      <c r="A26" s="329"/>
      <c r="B26" s="330"/>
      <c r="C26" s="331"/>
    </row>
    <row r="27" spans="1:18" s="609" customFormat="1" ht="30" customHeight="1">
      <c r="A27" s="602"/>
      <c r="B27" s="1364" t="s">
        <v>1529</v>
      </c>
      <c r="C27" s="1364"/>
      <c r="D27" s="1364"/>
      <c r="E27" s="1364"/>
      <c r="F27" s="1364"/>
      <c r="G27" s="1364"/>
      <c r="H27" s="1364"/>
      <c r="I27" s="1364"/>
      <c r="J27" s="592"/>
      <c r="K27" s="592"/>
      <c r="L27" s="592"/>
      <c r="M27" s="592"/>
      <c r="N27" s="592"/>
      <c r="O27" s="592"/>
      <c r="P27" s="592"/>
      <c r="Q27" s="592"/>
      <c r="R27" s="592"/>
    </row>
  </sheetData>
  <sheetProtection selectLockedCells="1"/>
  <customSheetViews>
    <customSheetView guid="{163DCD2F-7E1E-45D5-87F9-D8442EBAE317}" showGridLines="0" showRowCol="0"/>
  </customSheetViews>
  <mergeCells count="2">
    <mergeCell ref="B7:G7"/>
    <mergeCell ref="B27:I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&amp;"Arial,Fett"Abwasserproduktivität*) (preisbereinigt, verkettet)
 1998 – 2013 nach Bundesländern</oddHeader>
    <oddFooter>&amp;CStatistische Ämter der Länder – Indikatoren und Kennzahlen, UGRdL 2018</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pageSetUpPr autoPageBreaks="0"/>
  </sheetPr>
  <dimension ref="A1:D71"/>
  <sheetViews>
    <sheetView showGridLines="0" showRowColHeaders="0" zoomScaleNormal="100" workbookViewId="0">
      <pane xSplit="1" ySplit="7" topLeftCell="B8"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6.453125" style="138" customWidth="1"/>
    <col min="2" max="4" width="11.81640625" style="138" customWidth="1"/>
    <col min="5" max="16384" width="11.453125" style="138"/>
  </cols>
  <sheetData>
    <row r="1" spans="1:4" ht="12.75" customHeight="1">
      <c r="A1" s="259" t="s">
        <v>263</v>
      </c>
    </row>
    <row r="3" spans="1:4" s="612" customFormat="1" ht="12.75" customHeight="1">
      <c r="A3" s="42" t="s">
        <v>476</v>
      </c>
      <c r="B3" s="139" t="s">
        <v>1301</v>
      </c>
    </row>
    <row r="4" spans="1:4" ht="12.75" customHeight="1">
      <c r="A4" s="140"/>
      <c r="B4" s="612"/>
      <c r="C4" s="612"/>
      <c r="D4" s="612"/>
    </row>
    <row r="5" spans="1:4" ht="20.149999999999999" customHeight="1">
      <c r="A5" s="1456" t="s">
        <v>327</v>
      </c>
      <c r="B5" s="1459">
        <v>42735</v>
      </c>
      <c r="C5" s="1460"/>
      <c r="D5" s="1461"/>
    </row>
    <row r="6" spans="1:4" ht="20.149999999999999" customHeight="1">
      <c r="A6" s="1456"/>
      <c r="B6" s="1462" t="s">
        <v>444</v>
      </c>
      <c r="C6" s="1461" t="s">
        <v>456</v>
      </c>
      <c r="D6" s="1464"/>
    </row>
    <row r="7" spans="1:4" ht="28.5" customHeight="1">
      <c r="A7" s="1456"/>
      <c r="B7" s="1463"/>
      <c r="C7" s="613" t="s">
        <v>1621</v>
      </c>
      <c r="D7" s="613" t="s">
        <v>1622</v>
      </c>
    </row>
    <row r="8" spans="1:4" ht="12.75" customHeight="1">
      <c r="A8" s="614"/>
      <c r="B8" s="612"/>
      <c r="C8" s="612"/>
      <c r="D8" s="612"/>
    </row>
    <row r="9" spans="1:4" ht="15">
      <c r="A9" s="142"/>
      <c r="B9" s="1457" t="s">
        <v>457</v>
      </c>
      <c r="C9" s="1457"/>
      <c r="D9" s="1457"/>
    </row>
    <row r="10" spans="1:4" ht="12.75" customHeight="1">
      <c r="A10" s="614"/>
      <c r="B10" s="744"/>
      <c r="C10" s="745"/>
      <c r="D10" s="745"/>
    </row>
    <row r="11" spans="1:4" ht="14.25" customHeight="1">
      <c r="A11" s="739" t="s">
        <v>328</v>
      </c>
      <c r="B11" s="746">
        <v>5242.6169989999999</v>
      </c>
      <c r="C11" s="746">
        <v>3265.4943519999997</v>
      </c>
      <c r="D11" s="746">
        <v>1977.1226469999999</v>
      </c>
    </row>
    <row r="12" spans="1:4" ht="14.25" customHeight="1">
      <c r="A12" s="739" t="s">
        <v>329</v>
      </c>
      <c r="B12" s="746">
        <v>8588.6314029999994</v>
      </c>
      <c r="C12" s="746">
        <v>5280.1866299999992</v>
      </c>
      <c r="D12" s="746">
        <v>3308.4447730000002</v>
      </c>
    </row>
    <row r="13" spans="1:4" ht="14.25" customHeight="1">
      <c r="A13" s="739" t="s">
        <v>330</v>
      </c>
      <c r="B13" s="746">
        <v>627.26680699999997</v>
      </c>
      <c r="C13" s="746">
        <v>491.155395</v>
      </c>
      <c r="D13" s="746">
        <v>136.111412</v>
      </c>
    </row>
    <row r="14" spans="1:4" ht="14.25" customHeight="1">
      <c r="A14" s="739" t="s">
        <v>331</v>
      </c>
      <c r="B14" s="746">
        <v>3132.4859999999999</v>
      </c>
      <c r="C14" s="746">
        <v>2029.3869589999999</v>
      </c>
      <c r="D14" s="746">
        <v>1103.0990409999999</v>
      </c>
    </row>
    <row r="15" spans="1:4" ht="14.25" customHeight="1">
      <c r="A15" s="739" t="s">
        <v>332</v>
      </c>
      <c r="B15" s="746">
        <v>237.02023600000001</v>
      </c>
      <c r="C15" s="746">
        <v>184.990948</v>
      </c>
      <c r="D15" s="746">
        <v>52.029288000000001</v>
      </c>
    </row>
    <row r="16" spans="1:4" ht="14.25" customHeight="1">
      <c r="A16" s="739" t="s">
        <v>333</v>
      </c>
      <c r="B16" s="746">
        <v>445.09068500000001</v>
      </c>
      <c r="C16" s="746">
        <v>351.24303200000003</v>
      </c>
      <c r="D16" s="746">
        <v>93.847652999999994</v>
      </c>
    </row>
    <row r="17" spans="1:4" ht="14.25" customHeight="1">
      <c r="A17" s="739" t="s">
        <v>334</v>
      </c>
      <c r="B17" s="746">
        <v>3384.186056</v>
      </c>
      <c r="C17" s="746">
        <v>1947.3908650000001</v>
      </c>
      <c r="D17" s="746">
        <v>1436.7951909999999</v>
      </c>
    </row>
    <row r="18" spans="1:4" ht="14.25" customHeight="1">
      <c r="A18" s="739" t="s">
        <v>335</v>
      </c>
      <c r="B18" s="746">
        <v>2024.4058359999999</v>
      </c>
      <c r="C18" s="746">
        <v>1320.813713</v>
      </c>
      <c r="D18" s="746">
        <v>703.59212300000002</v>
      </c>
    </row>
    <row r="19" spans="1:4" ht="14.25" customHeight="1">
      <c r="A19" s="739" t="s">
        <v>336</v>
      </c>
      <c r="B19" s="746">
        <v>6901.4882719999996</v>
      </c>
      <c r="C19" s="746">
        <v>4447.931317999999</v>
      </c>
      <c r="D19" s="746">
        <v>2453.5569540000001</v>
      </c>
    </row>
    <row r="20" spans="1:4" ht="14.25" customHeight="1">
      <c r="A20" s="739" t="s">
        <v>337</v>
      </c>
      <c r="B20" s="746">
        <v>7999.4992560000001</v>
      </c>
      <c r="C20" s="746">
        <v>5602.1899109999995</v>
      </c>
      <c r="D20" s="746">
        <v>2397.3093450000001</v>
      </c>
    </row>
    <row r="21" spans="1:4" ht="14.25" customHeight="1">
      <c r="A21" s="739" t="s">
        <v>338</v>
      </c>
      <c r="B21" s="746">
        <v>2891.2292790000001</v>
      </c>
      <c r="C21" s="746">
        <v>1682.0396200000002</v>
      </c>
      <c r="D21" s="746">
        <v>1209.1896589999999</v>
      </c>
    </row>
    <row r="22" spans="1:4" ht="14.25" customHeight="1">
      <c r="A22" s="739" t="s">
        <v>339</v>
      </c>
      <c r="B22" s="746">
        <v>554.22295699999995</v>
      </c>
      <c r="C22" s="746">
        <v>392.63640799999996</v>
      </c>
      <c r="D22" s="746">
        <v>161.58654899999999</v>
      </c>
    </row>
    <row r="23" spans="1:4" ht="14.25" customHeight="1">
      <c r="A23" s="739" t="s">
        <v>340</v>
      </c>
      <c r="B23" s="746">
        <v>2654.3521249999999</v>
      </c>
      <c r="C23" s="746">
        <v>1845.356182</v>
      </c>
      <c r="D23" s="746">
        <v>808.99594300000001</v>
      </c>
    </row>
    <row r="24" spans="1:4" ht="14.25" customHeight="1">
      <c r="A24" s="739" t="s">
        <v>341</v>
      </c>
      <c r="B24" s="746">
        <v>2362.0557910000002</v>
      </c>
      <c r="C24" s="746">
        <v>1569.5449530000001</v>
      </c>
      <c r="D24" s="746">
        <v>792.51083800000004</v>
      </c>
    </row>
    <row r="25" spans="1:4" ht="14.25" customHeight="1">
      <c r="A25" s="739" t="s">
        <v>342</v>
      </c>
      <c r="B25" s="746">
        <v>2090.5803940000001</v>
      </c>
      <c r="C25" s="746">
        <v>1401.063304</v>
      </c>
      <c r="D25" s="746">
        <v>689.51709000000005</v>
      </c>
    </row>
    <row r="26" spans="1:4" ht="14.25" customHeight="1">
      <c r="A26" s="739" t="s">
        <v>343</v>
      </c>
      <c r="B26" s="746">
        <v>1663.8354710000001</v>
      </c>
      <c r="C26" s="746">
        <v>958.64698800000008</v>
      </c>
      <c r="D26" s="746">
        <v>705.18848300000002</v>
      </c>
    </row>
    <row r="27" spans="1:4" ht="20.25" customHeight="1">
      <c r="A27" s="739" t="s">
        <v>344</v>
      </c>
      <c r="B27" s="746">
        <v>50798.967566999985</v>
      </c>
      <c r="C27" s="746">
        <v>32770.070577999992</v>
      </c>
      <c r="D27" s="746">
        <v>18028.896989000001</v>
      </c>
    </row>
    <row r="28" spans="1:4" ht="12.75" customHeight="1">
      <c r="A28" s="751"/>
      <c r="B28" s="747"/>
      <c r="C28" s="747"/>
      <c r="D28" s="747"/>
    </row>
    <row r="29" spans="1:4" ht="13">
      <c r="A29" s="752"/>
      <c r="B29" s="1458" t="s">
        <v>417</v>
      </c>
      <c r="C29" s="1458"/>
      <c r="D29" s="1458"/>
    </row>
    <row r="30" spans="1:4" ht="12.75" customHeight="1">
      <c r="A30" s="751"/>
      <c r="B30" s="745"/>
      <c r="C30" s="745"/>
      <c r="D30" s="745"/>
    </row>
    <row r="31" spans="1:4" ht="14.25" customHeight="1">
      <c r="A31" s="739" t="s">
        <v>328</v>
      </c>
      <c r="B31" s="748">
        <v>10.320321947656486</v>
      </c>
      <c r="C31" s="748">
        <v>9.964868230074158</v>
      </c>
      <c r="D31" s="748">
        <v>10.966409360518865</v>
      </c>
    </row>
    <row r="32" spans="1:4" ht="14.25" customHeight="1">
      <c r="A32" s="739" t="s">
        <v>329</v>
      </c>
      <c r="B32" s="748">
        <v>16.907098341461854</v>
      </c>
      <c r="C32" s="748">
        <v>16.112832645361539</v>
      </c>
      <c r="D32" s="748">
        <v>18.350788597985705</v>
      </c>
    </row>
    <row r="33" spans="1:4" ht="14.25" customHeight="1">
      <c r="A33" s="739" t="s">
        <v>330</v>
      </c>
      <c r="B33" s="748">
        <v>1.2348022746184411</v>
      </c>
      <c r="C33" s="748">
        <v>1.4987926065979684</v>
      </c>
      <c r="D33" s="748">
        <v>0.75496250315837887</v>
      </c>
    </row>
    <row r="34" spans="1:4" ht="14.25" customHeight="1">
      <c r="A34" s="739" t="s">
        <v>331</v>
      </c>
      <c r="B34" s="748">
        <v>6.1664363470940398</v>
      </c>
      <c r="C34" s="748">
        <v>6.1928061893233082</v>
      </c>
      <c r="D34" s="748">
        <v>6.1185054286628597</v>
      </c>
    </row>
    <row r="35" spans="1:4" ht="14.25" customHeight="1">
      <c r="A35" s="739" t="s">
        <v>332</v>
      </c>
      <c r="B35" s="748">
        <v>0.46658475034436142</v>
      </c>
      <c r="C35" s="748">
        <v>0.56451189984373318</v>
      </c>
      <c r="D35" s="748">
        <v>0.28858830372010397</v>
      </c>
    </row>
    <row r="36" spans="1:4" ht="14.25" customHeight="1">
      <c r="A36" s="739" t="s">
        <v>333</v>
      </c>
      <c r="B36" s="748">
        <v>0.87618057279010475</v>
      </c>
      <c r="C36" s="748">
        <v>1.0718409384073928</v>
      </c>
      <c r="D36" s="748">
        <v>0.52054018089547804</v>
      </c>
    </row>
    <row r="37" spans="1:4" ht="14.25" customHeight="1">
      <c r="A37" s="739" t="s">
        <v>334</v>
      </c>
      <c r="B37" s="748">
        <v>6.6619189682083899</v>
      </c>
      <c r="C37" s="748">
        <v>5.942589779795501</v>
      </c>
      <c r="D37" s="748">
        <v>7.9694015217715979</v>
      </c>
    </row>
    <row r="38" spans="1:4" ht="14.25" customHeight="1">
      <c r="A38" s="739" t="s">
        <v>335</v>
      </c>
      <c r="B38" s="748">
        <v>3.9851318500321136</v>
      </c>
      <c r="C38" s="748">
        <v>4.0305488810473333</v>
      </c>
      <c r="D38" s="748">
        <v>3.9025799716382195</v>
      </c>
    </row>
    <row r="39" spans="1:4" ht="14.25" customHeight="1">
      <c r="A39" s="739" t="s">
        <v>336</v>
      </c>
      <c r="B39" s="748">
        <v>13.585882947123798</v>
      </c>
      <c r="C39" s="748">
        <v>13.573151474950112</v>
      </c>
      <c r="D39" s="748">
        <v>13.609024198746006</v>
      </c>
    </row>
    <row r="40" spans="1:4" ht="14.25" customHeight="1">
      <c r="A40" s="739" t="s">
        <v>337</v>
      </c>
      <c r="B40" s="748">
        <v>15.747365820868833</v>
      </c>
      <c r="C40" s="748">
        <v>17.095446583386366</v>
      </c>
      <c r="D40" s="748">
        <v>13.297038340518968</v>
      </c>
    </row>
    <row r="41" spans="1:4" ht="14.25" customHeight="1">
      <c r="A41" s="739" t="s">
        <v>338</v>
      </c>
      <c r="B41" s="748">
        <v>5.6915118898562023</v>
      </c>
      <c r="C41" s="748">
        <v>5.1328532112751333</v>
      </c>
      <c r="D41" s="748">
        <v>6.7069530639493076</v>
      </c>
    </row>
    <row r="42" spans="1:4" ht="14.25" customHeight="1">
      <c r="A42" s="739" t="s">
        <v>339</v>
      </c>
      <c r="B42" s="748">
        <v>1.0910122460048461</v>
      </c>
      <c r="C42" s="748">
        <v>1.1981555153060741</v>
      </c>
      <c r="D42" s="748">
        <v>0.89626419796279855</v>
      </c>
    </row>
    <row r="43" spans="1:4" ht="14.25" customHeight="1">
      <c r="A43" s="739" t="s">
        <v>340</v>
      </c>
      <c r="B43" s="748">
        <v>5.2252088027165327</v>
      </c>
      <c r="C43" s="748">
        <v>5.6312243136847862</v>
      </c>
      <c r="D43" s="748">
        <v>4.4872181780926139</v>
      </c>
    </row>
    <row r="44" spans="1:4" ht="14.25" customHeight="1">
      <c r="A44" s="739" t="s">
        <v>341</v>
      </c>
      <c r="B44" s="748">
        <v>4.6498106243687491</v>
      </c>
      <c r="C44" s="748">
        <v>4.7895684242245897</v>
      </c>
      <c r="D44" s="748">
        <v>4.3957810535139004</v>
      </c>
    </row>
    <row r="45" spans="1:4" ht="14.25" customHeight="1">
      <c r="A45" s="739" t="s">
        <v>342</v>
      </c>
      <c r="B45" s="748">
        <v>4.1153993754748717</v>
      </c>
      <c r="C45" s="748">
        <v>4.2754357231705082</v>
      </c>
      <c r="D45" s="748">
        <v>3.8245106753934874</v>
      </c>
    </row>
    <row r="46" spans="1:4" ht="14.25" customHeight="1">
      <c r="A46" s="739" t="s">
        <v>343</v>
      </c>
      <c r="B46" s="748">
        <v>3.275333241380403</v>
      </c>
      <c r="C46" s="748">
        <v>2.9253735835515182</v>
      </c>
      <c r="D46" s="748">
        <v>3.9114344234717069</v>
      </c>
    </row>
    <row r="47" spans="1:4" ht="20.25" customHeight="1">
      <c r="A47" s="739" t="s">
        <v>344</v>
      </c>
      <c r="B47" s="749">
        <v>100</v>
      </c>
      <c r="C47" s="749">
        <v>100</v>
      </c>
      <c r="D47" s="749">
        <v>100</v>
      </c>
    </row>
    <row r="48" spans="1:4" ht="12.75" customHeight="1">
      <c r="A48" s="751"/>
      <c r="B48" s="745"/>
      <c r="C48" s="745"/>
      <c r="D48" s="745"/>
    </row>
    <row r="49" spans="1:4" ht="12.75" customHeight="1">
      <c r="A49" s="752"/>
      <c r="B49" s="1458" t="s">
        <v>771</v>
      </c>
      <c r="C49" s="1458"/>
      <c r="D49" s="1458"/>
    </row>
    <row r="50" spans="1:4" ht="12.75" customHeight="1">
      <c r="A50" s="751"/>
      <c r="B50" s="745"/>
      <c r="C50" s="745"/>
      <c r="D50" s="745"/>
    </row>
    <row r="51" spans="1:4" ht="14.25" customHeight="1">
      <c r="A51" s="739" t="s">
        <v>328</v>
      </c>
      <c r="B51" s="748">
        <v>14.665376907644228</v>
      </c>
      <c r="C51" s="750">
        <v>9.1346772488074954</v>
      </c>
      <c r="D51" s="750">
        <v>5.5306716854629094</v>
      </c>
    </row>
    <row r="52" spans="1:4" ht="14.25" customHeight="1">
      <c r="A52" s="739" t="s">
        <v>329</v>
      </c>
      <c r="B52" s="748">
        <v>12.175195411870058</v>
      </c>
      <c r="C52" s="750">
        <v>7.4851687710149539</v>
      </c>
      <c r="D52" s="750">
        <v>4.6900266408551046</v>
      </c>
    </row>
    <row r="53" spans="1:4" ht="14.25" customHeight="1">
      <c r="A53" s="739" t="s">
        <v>330</v>
      </c>
      <c r="B53" s="748">
        <v>70.391193105305689</v>
      </c>
      <c r="C53" s="750">
        <v>55.117155938594131</v>
      </c>
      <c r="D53" s="750">
        <v>15.274037166711555</v>
      </c>
    </row>
    <row r="54" spans="1:4" ht="14.25" customHeight="1">
      <c r="A54" s="739" t="s">
        <v>331</v>
      </c>
      <c r="B54" s="748">
        <v>10.563329936420859</v>
      </c>
      <c r="C54" s="750">
        <v>6.8434747244757768</v>
      </c>
      <c r="D54" s="750">
        <v>3.7198552119450818</v>
      </c>
    </row>
    <row r="55" spans="1:4" ht="14.25" customHeight="1">
      <c r="A55" s="739" t="s">
        <v>332</v>
      </c>
      <c r="B55" s="748">
        <v>56.440052387188956</v>
      </c>
      <c r="C55" s="750">
        <v>44.050482200261939</v>
      </c>
      <c r="D55" s="750">
        <v>12.389570186927015</v>
      </c>
    </row>
    <row r="56" spans="1:4" ht="14.25" customHeight="1">
      <c r="A56" s="739" t="s">
        <v>333</v>
      </c>
      <c r="B56" s="748">
        <v>58.945291289780023</v>
      </c>
      <c r="C56" s="750">
        <v>46.516309314121493</v>
      </c>
      <c r="D56" s="750">
        <v>12.42898197565853</v>
      </c>
    </row>
    <row r="57" spans="1:4" ht="14.25" customHeight="1">
      <c r="A57" s="739" t="s">
        <v>334</v>
      </c>
      <c r="B57" s="748">
        <v>16.026912714585897</v>
      </c>
      <c r="C57" s="750">
        <v>9.2224873754893881</v>
      </c>
      <c r="D57" s="750">
        <v>6.8044253390965102</v>
      </c>
    </row>
    <row r="58" spans="1:4" ht="14.25" customHeight="1">
      <c r="A58" s="739" t="s">
        <v>335</v>
      </c>
      <c r="B58" s="748">
        <v>8.6911592662953066</v>
      </c>
      <c r="C58" s="750">
        <v>5.6704768651189745</v>
      </c>
      <c r="D58" s="750">
        <v>3.0206394693627847</v>
      </c>
    </row>
    <row r="59" spans="1:4" ht="14.25" customHeight="1">
      <c r="A59" s="739" t="s">
        <v>336</v>
      </c>
      <c r="B59" s="748">
        <v>14.465551438770584</v>
      </c>
      <c r="C59" s="750">
        <v>9.3228795826771957</v>
      </c>
      <c r="D59" s="750">
        <v>5.1426718560933873</v>
      </c>
    </row>
    <row r="60" spans="1:4" ht="14.25" customHeight="1">
      <c r="A60" s="739" t="s">
        <v>337</v>
      </c>
      <c r="B60" s="748">
        <v>23.450183128063006</v>
      </c>
      <c r="C60" s="750">
        <v>16.422574088155923</v>
      </c>
      <c r="D60" s="750">
        <v>7.0276090399070847</v>
      </c>
    </row>
    <row r="61" spans="1:4" ht="14.25" customHeight="1">
      <c r="A61" s="739" t="s">
        <v>338</v>
      </c>
      <c r="B61" s="748">
        <v>14.559522610534797</v>
      </c>
      <c r="C61" s="750">
        <v>8.4703394098096485</v>
      </c>
      <c r="D61" s="750">
        <v>6.0891832007251487</v>
      </c>
    </row>
    <row r="62" spans="1:4" ht="14.25" customHeight="1">
      <c r="A62" s="739" t="s">
        <v>339</v>
      </c>
      <c r="B62" s="748">
        <v>21.555754346388706</v>
      </c>
      <c r="C62" s="750">
        <v>15.271284664151532</v>
      </c>
      <c r="D62" s="750">
        <v>6.2848586208237718</v>
      </c>
    </row>
    <row r="63" spans="1:4" ht="14.25" customHeight="1">
      <c r="A63" s="739" t="s">
        <v>340</v>
      </c>
      <c r="B63" s="748">
        <v>14.386728664893583</v>
      </c>
      <c r="C63" s="750">
        <v>10.001956640626904</v>
      </c>
      <c r="D63" s="750">
        <v>4.3848262248380623</v>
      </c>
    </row>
    <row r="64" spans="1:4" ht="14.25" customHeight="1">
      <c r="A64" s="739" t="s">
        <v>341</v>
      </c>
      <c r="B64" s="748">
        <v>11.549207075640984</v>
      </c>
      <c r="C64" s="750">
        <v>7.6742091536631376</v>
      </c>
      <c r="D64" s="750">
        <v>3.8749490273389484</v>
      </c>
    </row>
    <row r="65" spans="1:4" ht="14.25" customHeight="1">
      <c r="A65" s="739" t="s">
        <v>342</v>
      </c>
      <c r="B65" s="748">
        <v>13.228002682831146</v>
      </c>
      <c r="C65" s="750">
        <v>8.8651118057225293</v>
      </c>
      <c r="D65" s="750">
        <v>4.3628908771086161</v>
      </c>
    </row>
    <row r="66" spans="1:4" ht="14.25" customHeight="1">
      <c r="A66" s="739" t="s">
        <v>343</v>
      </c>
      <c r="B66" s="748">
        <v>10.269114950467122</v>
      </c>
      <c r="C66" s="750">
        <v>5.9167269973466841</v>
      </c>
      <c r="D66" s="750">
        <v>4.3523879531204379</v>
      </c>
    </row>
    <row r="67" spans="1:4" ht="20.25" customHeight="1">
      <c r="A67" s="739" t="s">
        <v>344</v>
      </c>
      <c r="B67" s="750">
        <v>14.206337760347255</v>
      </c>
      <c r="C67" s="750">
        <v>9.1644118542211146</v>
      </c>
      <c r="D67" s="750">
        <v>5.0419259061261403</v>
      </c>
    </row>
    <row r="69" spans="1:4" s="609" customFormat="1" ht="30" customHeight="1">
      <c r="A69" s="602"/>
    </row>
    <row r="70" spans="1:4" s="609" customFormat="1" ht="15" customHeight="1">
      <c r="A70" s="602"/>
    </row>
    <row r="71" spans="1:4" s="609" customFormat="1" ht="15" customHeight="1">
      <c r="A71" s="602"/>
    </row>
  </sheetData>
  <sheetProtection selectLockedCells="1"/>
  <customSheetViews>
    <customSheetView guid="{163DCD2F-7E1E-45D5-87F9-D8442EBAE317}" showGridLines="0" showRowCol="0">
      <pane xSplit="1" ySplit="7" topLeftCell="B8" activePane="bottomRight" state="frozen"/>
      <selection pane="bottomRight" sqref="A1:B1"/>
    </customSheetView>
  </customSheetViews>
  <mergeCells count="7">
    <mergeCell ref="A5:A7"/>
    <mergeCell ref="B9:D9"/>
    <mergeCell ref="B29:D29"/>
    <mergeCell ref="B49:D49"/>
    <mergeCell ref="B5:D5"/>
    <mergeCell ref="B6:B7"/>
    <mergeCell ref="C6:D6"/>
  </mergeCells>
  <phoneticPr fontId="8"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am 31. Dezember 2016 nach Bundesländern</oddHeader>
    <oddFooter>&amp;CStatistische Ämter der Länder – Indikatoren und Kennzahlen, UGRdL 2018</oddFooter>
  </headerFooter>
  <rowBreaks count="2" manualBreakCount="2">
    <brk id="27" max="16383" man="1"/>
    <brk id="47" max="16383" man="1"/>
  </row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pageSetUpPr autoPageBreaks="0"/>
  </sheetPr>
  <dimension ref="A1:I105"/>
  <sheetViews>
    <sheetView showGridLines="0" showRowColHeaders="0" zoomScaleNormal="100" workbookViewId="0">
      <pane xSplit="1" topLeftCell="B1" activePane="topRight" state="frozenSplit"/>
      <selection activeCell="A3" sqref="A3:B3"/>
      <selection pane="topRight" activeCell="A3" sqref="A3:B3"/>
    </sheetView>
  </sheetViews>
  <sheetFormatPr baseColWidth="10" defaultColWidth="11.453125" defaultRowHeight="12.75" customHeight="1"/>
  <cols>
    <col min="1" max="1" width="27" style="138" customWidth="1"/>
    <col min="2" max="4" width="15.54296875" style="138" customWidth="1"/>
    <col min="5" max="16384" width="11.453125" style="146"/>
  </cols>
  <sheetData>
    <row r="1" spans="1:5" ht="12.75" customHeight="1">
      <c r="A1" s="259" t="s">
        <v>263</v>
      </c>
    </row>
    <row r="3" spans="1:5" ht="12.75" customHeight="1">
      <c r="A3" s="755" t="s">
        <v>306</v>
      </c>
      <c r="B3" s="756" t="s">
        <v>1715</v>
      </c>
      <c r="C3" s="139"/>
      <c r="D3" s="139"/>
      <c r="E3" s="145"/>
    </row>
    <row r="4" spans="1:5" ht="12.75" customHeight="1">
      <c r="A4" s="140"/>
      <c r="B4" s="140"/>
      <c r="C4" s="140"/>
      <c r="D4" s="140"/>
    </row>
    <row r="5" spans="1:5" ht="15" customHeight="1">
      <c r="A5" s="1456" t="s">
        <v>327</v>
      </c>
      <c r="B5" s="1459">
        <v>42735</v>
      </c>
      <c r="C5" s="1460"/>
      <c r="D5" s="1461"/>
    </row>
    <row r="6" spans="1:5" ht="15" customHeight="1">
      <c r="A6" s="1456"/>
      <c r="B6" s="1462" t="s">
        <v>444</v>
      </c>
      <c r="C6" s="1461" t="s">
        <v>456</v>
      </c>
      <c r="D6" s="1464"/>
    </row>
    <row r="7" spans="1:5" ht="30" customHeight="1">
      <c r="A7" s="1456"/>
      <c r="B7" s="1463"/>
      <c r="C7" s="616" t="s">
        <v>1621</v>
      </c>
      <c r="D7" s="613" t="s">
        <v>1622</v>
      </c>
    </row>
    <row r="8" spans="1:5" ht="12.75" customHeight="1">
      <c r="A8" s="614"/>
      <c r="B8" s="614"/>
      <c r="C8" s="614"/>
      <c r="D8" s="614"/>
    </row>
    <row r="9" spans="1:5" ht="12.75" customHeight="1">
      <c r="A9" s="142"/>
      <c r="B9" s="1465" t="s">
        <v>1716</v>
      </c>
      <c r="C9" s="1465"/>
      <c r="D9" s="1465"/>
    </row>
    <row r="10" spans="1:5" ht="12.75" customHeight="1">
      <c r="A10" s="614"/>
      <c r="B10" s="615"/>
      <c r="C10" s="615"/>
      <c r="D10" s="615"/>
    </row>
    <row r="11" spans="1:5" ht="14.25" customHeight="1">
      <c r="A11" s="739" t="s">
        <v>328</v>
      </c>
      <c r="B11" s="757">
        <v>481.87537466848562</v>
      </c>
      <c r="C11" s="757">
        <v>300.14748679595186</v>
      </c>
      <c r="D11" s="757">
        <v>181.72696872261508</v>
      </c>
    </row>
    <row r="12" spans="1:5" ht="14.25" customHeight="1">
      <c r="A12" s="739" t="s">
        <v>329</v>
      </c>
      <c r="B12" s="757">
        <v>668.71340662687794</v>
      </c>
      <c r="C12" s="757">
        <v>411.11723785250672</v>
      </c>
      <c r="D12" s="757">
        <v>257.59616877437128</v>
      </c>
    </row>
    <row r="13" spans="1:5" ht="14.25" customHeight="1">
      <c r="A13" s="739" t="s">
        <v>330</v>
      </c>
      <c r="B13" s="757">
        <v>178.20013516926414</v>
      </c>
      <c r="C13" s="757">
        <v>139.53286206854429</v>
      </c>
      <c r="D13" s="757">
        <v>38.667273100719854</v>
      </c>
    </row>
    <row r="14" spans="1:5" ht="14.25" customHeight="1">
      <c r="A14" s="739" t="s">
        <v>331</v>
      </c>
      <c r="B14" s="757">
        <v>1260.6476268358429</v>
      </c>
      <c r="C14" s="757">
        <v>816.71312196507927</v>
      </c>
      <c r="D14" s="757">
        <v>443.93450487076359</v>
      </c>
    </row>
    <row r="15" spans="1:5" ht="14.25" customHeight="1">
      <c r="A15" s="739" t="s">
        <v>332</v>
      </c>
      <c r="B15" s="757">
        <v>352.97674273145202</v>
      </c>
      <c r="C15" s="757">
        <v>275.4922269761679</v>
      </c>
      <c r="D15" s="757">
        <v>77.48451575528415</v>
      </c>
    </row>
    <row r="16" spans="1:5" ht="14.25" customHeight="1">
      <c r="A16" s="739" t="s">
        <v>333</v>
      </c>
      <c r="B16" s="757">
        <v>249.01421499735932</v>
      </c>
      <c r="C16" s="757">
        <v>196.50801607691136</v>
      </c>
      <c r="D16" s="757">
        <v>52.506198920447936</v>
      </c>
    </row>
    <row r="17" spans="1:9" ht="14.25" customHeight="1">
      <c r="A17" s="739" t="s">
        <v>334</v>
      </c>
      <c r="B17" s="757">
        <v>547.94296531897101</v>
      </c>
      <c r="C17" s="757">
        <v>315.3069571248987</v>
      </c>
      <c r="D17" s="757">
        <v>232.6360081940723</v>
      </c>
    </row>
    <row r="18" spans="1:9" ht="14.25" customHeight="1">
      <c r="A18" s="739" t="s">
        <v>335</v>
      </c>
      <c r="B18" s="757">
        <v>1255.5555142083479</v>
      </c>
      <c r="C18" s="757">
        <v>819.17708306199233</v>
      </c>
      <c r="D18" s="757">
        <v>436.37222906518514</v>
      </c>
    </row>
    <row r="19" spans="1:9" ht="14.25" customHeight="1">
      <c r="A19" s="739" t="s">
        <v>336</v>
      </c>
      <c r="B19" s="757">
        <v>870.67480012550152</v>
      </c>
      <c r="C19" s="757">
        <v>561.13977760197031</v>
      </c>
      <c r="D19" s="757">
        <v>309.53502252353121</v>
      </c>
    </row>
    <row r="20" spans="1:9" ht="14.25" customHeight="1">
      <c r="A20" s="739" t="s">
        <v>337</v>
      </c>
      <c r="B20" s="757">
        <v>447.7620461676002</v>
      </c>
      <c r="C20" s="757">
        <v>313.57560565281182</v>
      </c>
      <c r="D20" s="757">
        <v>134.18644051478839</v>
      </c>
    </row>
    <row r="21" spans="1:9" ht="14.25" customHeight="1">
      <c r="A21" s="739" t="s">
        <v>338</v>
      </c>
      <c r="B21" s="757">
        <v>713.39021413081264</v>
      </c>
      <c r="C21" s="757">
        <v>415.03127588486291</v>
      </c>
      <c r="D21" s="757">
        <v>298.35893824594979</v>
      </c>
    </row>
    <row r="22" spans="1:9" ht="14.25" customHeight="1">
      <c r="A22" s="739" t="s">
        <v>339</v>
      </c>
      <c r="B22" s="757">
        <v>556.67102251212089</v>
      </c>
      <c r="C22" s="757">
        <v>394.37643946295537</v>
      </c>
      <c r="D22" s="757">
        <v>162.30462727388692</v>
      </c>
    </row>
    <row r="23" spans="1:9" ht="14.25" customHeight="1">
      <c r="A23" s="739" t="s">
        <v>340</v>
      </c>
      <c r="B23" s="757">
        <v>649.8033832812996</v>
      </c>
      <c r="C23" s="757">
        <v>451.75699187069489</v>
      </c>
      <c r="D23" s="757">
        <v>198.04883948031397</v>
      </c>
    </row>
    <row r="24" spans="1:9" ht="14.25" customHeight="1">
      <c r="A24" s="739" t="s">
        <v>341</v>
      </c>
      <c r="B24" s="757">
        <v>1051.9223147047167</v>
      </c>
      <c r="C24" s="757">
        <v>698.98061430346434</v>
      </c>
      <c r="D24" s="757">
        <v>352.93724699060778</v>
      </c>
    </row>
    <row r="25" spans="1:9" ht="14.25" customHeight="1">
      <c r="A25" s="739" t="s">
        <v>342</v>
      </c>
      <c r="B25" s="757">
        <v>731.30085765837362</v>
      </c>
      <c r="C25" s="757">
        <v>490.1014931888954</v>
      </c>
      <c r="D25" s="757">
        <v>241.19936446947824</v>
      </c>
    </row>
    <row r="26" spans="1:9" ht="14.25" customHeight="1">
      <c r="A26" s="739" t="s">
        <v>343</v>
      </c>
      <c r="B26" s="757">
        <v>766.49434241452354</v>
      </c>
      <c r="C26" s="757">
        <v>441.62888339965559</v>
      </c>
      <c r="D26" s="757">
        <v>324.86545901486789</v>
      </c>
    </row>
    <row r="27" spans="1:9" ht="20.25" customHeight="1">
      <c r="A27" s="739" t="s">
        <v>344</v>
      </c>
      <c r="B27" s="757">
        <v>618.17520131624337</v>
      </c>
      <c r="C27" s="757">
        <v>398.78061739041931</v>
      </c>
      <c r="D27" s="757">
        <v>219.39458392582409</v>
      </c>
    </row>
    <row r="28" spans="1:9" ht="12.75" customHeight="1">
      <c r="B28" s="171"/>
    </row>
    <row r="29" spans="1:9" s="609" customFormat="1" ht="30" customHeight="1">
      <c r="A29" s="602"/>
      <c r="B29" s="1364" t="s">
        <v>1308</v>
      </c>
      <c r="C29" s="1364"/>
      <c r="D29" s="1364"/>
      <c r="E29" s="1364"/>
      <c r="F29" s="1364"/>
      <c r="G29" s="1364"/>
      <c r="H29" s="1364"/>
      <c r="I29" s="1364"/>
    </row>
    <row r="30" spans="1:9" s="609" customFormat="1" ht="15" customHeight="1">
      <c r="A30" s="602"/>
    </row>
    <row r="31" spans="1:9" ht="12.75" customHeight="1">
      <c r="A31" s="41"/>
      <c r="B31" s="41"/>
      <c r="C31" s="41"/>
      <c r="D31" s="41"/>
    </row>
    <row r="32" spans="1:9" s="145" customFormat="1" ht="12.75" customHeight="1">
      <c r="A32" s="141"/>
      <c r="B32" s="141"/>
      <c r="C32" s="141"/>
      <c r="D32" s="141"/>
    </row>
    <row r="33" spans="1:4" s="145" customFormat="1" ht="12.75" customHeight="1">
      <c r="A33" s="142"/>
      <c r="B33" s="141"/>
      <c r="C33" s="758"/>
      <c r="D33" s="141"/>
    </row>
    <row r="34" spans="1:4" s="145" customFormat="1" ht="12.75" customHeight="1">
      <c r="A34" s="141"/>
      <c r="B34" s="143"/>
      <c r="C34" s="143"/>
      <c r="D34" s="143"/>
    </row>
    <row r="35" spans="1:4" s="145" customFormat="1" ht="12.75" customHeight="1">
      <c r="A35" s="41"/>
      <c r="B35" s="41"/>
      <c r="C35" s="41"/>
      <c r="D35" s="41"/>
    </row>
    <row r="36" spans="1:4" s="145" customFormat="1" ht="12.75" customHeight="1">
      <c r="A36" s="41"/>
      <c r="B36" s="41"/>
      <c r="C36" s="41"/>
      <c r="D36" s="41"/>
    </row>
    <row r="37" spans="1:4" s="145" customFormat="1" ht="12.75" customHeight="1">
      <c r="A37" s="41"/>
      <c r="B37" s="41"/>
      <c r="C37" s="41"/>
      <c r="D37" s="41"/>
    </row>
    <row r="38" spans="1:4" s="145" customFormat="1" ht="12.75" customHeight="1">
      <c r="A38" s="41"/>
      <c r="B38" s="41"/>
      <c r="C38" s="41"/>
      <c r="D38" s="41"/>
    </row>
    <row r="39" spans="1:4" s="145" customFormat="1" ht="12.75" customHeight="1">
      <c r="A39" s="41"/>
      <c r="B39" s="41"/>
      <c r="C39" s="41"/>
      <c r="D39" s="41"/>
    </row>
    <row r="40" spans="1:4" s="145" customFormat="1" ht="12.75" customHeight="1">
      <c r="A40" s="41"/>
      <c r="B40" s="41"/>
      <c r="C40" s="41"/>
      <c r="D40" s="41"/>
    </row>
    <row r="41" spans="1:4" s="145" customFormat="1" ht="12.75" customHeight="1">
      <c r="A41" s="41"/>
      <c r="B41" s="41"/>
      <c r="C41" s="41"/>
      <c r="D41" s="41"/>
    </row>
    <row r="42" spans="1:4" s="145" customFormat="1" ht="12.75" customHeight="1">
      <c r="A42" s="41"/>
      <c r="B42" s="41"/>
      <c r="C42" s="41"/>
      <c r="D42" s="41"/>
    </row>
    <row r="43" spans="1:4" s="145" customFormat="1" ht="12.75" customHeight="1">
      <c r="A43" s="41"/>
      <c r="B43" s="41"/>
      <c r="C43" s="41"/>
      <c r="D43" s="41"/>
    </row>
    <row r="44" spans="1:4" s="145" customFormat="1" ht="12.75" customHeight="1">
      <c r="A44" s="41"/>
      <c r="B44" s="41"/>
      <c r="C44" s="41"/>
      <c r="D44" s="41"/>
    </row>
    <row r="45" spans="1:4" s="145" customFormat="1" ht="12.75" customHeight="1">
      <c r="A45" s="41"/>
      <c r="B45" s="41"/>
      <c r="C45" s="41"/>
      <c r="D45" s="41"/>
    </row>
    <row r="46" spans="1:4" s="145" customFormat="1" ht="12.75" customHeight="1">
      <c r="A46" s="41"/>
      <c r="B46" s="41"/>
      <c r="C46" s="41"/>
      <c r="D46" s="41"/>
    </row>
    <row r="47" spans="1:4" s="145" customFormat="1" ht="12.75" customHeight="1">
      <c r="A47" s="41"/>
      <c r="B47" s="41"/>
      <c r="C47" s="41"/>
      <c r="D47" s="41"/>
    </row>
    <row r="48" spans="1:4" s="145" customFormat="1" ht="12.75" customHeight="1">
      <c r="A48" s="41"/>
      <c r="B48" s="41"/>
      <c r="C48" s="41"/>
      <c r="D48" s="41"/>
    </row>
    <row r="49" spans="1:4" s="145" customFormat="1" ht="12.75" customHeight="1">
      <c r="A49" s="41"/>
      <c r="B49" s="41"/>
      <c r="C49" s="41"/>
      <c r="D49" s="41"/>
    </row>
    <row r="50" spans="1:4" s="145" customFormat="1" ht="12.75" customHeight="1">
      <c r="A50" s="41"/>
      <c r="B50" s="41"/>
      <c r="C50" s="41"/>
      <c r="D50" s="41"/>
    </row>
    <row r="51" spans="1:4" s="145" customFormat="1" ht="20.25" customHeight="1">
      <c r="A51" s="41"/>
      <c r="B51" s="41"/>
      <c r="C51" s="41"/>
      <c r="D51" s="41"/>
    </row>
    <row r="52" spans="1:4" s="145" customFormat="1" ht="12.75" customHeight="1">
      <c r="A52" s="41"/>
      <c r="B52" s="41"/>
      <c r="C52" s="41"/>
      <c r="D52" s="41"/>
    </row>
    <row r="53" spans="1:4" s="145" customFormat="1" ht="12.75" customHeight="1">
      <c r="A53" s="141"/>
      <c r="B53" s="141"/>
      <c r="C53" s="141"/>
      <c r="D53" s="141"/>
    </row>
    <row r="54" spans="1:4" s="145" customFormat="1" ht="12.75" customHeight="1">
      <c r="A54" s="142"/>
      <c r="B54" s="141"/>
      <c r="C54" s="141"/>
      <c r="D54" s="141"/>
    </row>
    <row r="55" spans="1:4" s="145" customFormat="1" ht="12.75" customHeight="1">
      <c r="A55" s="141"/>
      <c r="B55" s="143"/>
      <c r="C55" s="143"/>
      <c r="D55" s="143"/>
    </row>
    <row r="56" spans="1:4" s="145" customFormat="1" ht="12.75" customHeight="1">
      <c r="A56" s="41"/>
      <c r="B56" s="41"/>
      <c r="C56" s="41"/>
      <c r="D56" s="41"/>
    </row>
    <row r="57" spans="1:4" s="145" customFormat="1" ht="12.75" customHeight="1">
      <c r="A57" s="41"/>
      <c r="B57" s="41"/>
      <c r="C57" s="41"/>
      <c r="D57" s="41"/>
    </row>
    <row r="58" spans="1:4" s="145" customFormat="1" ht="12.75" customHeight="1">
      <c r="A58" s="41"/>
      <c r="B58" s="41"/>
      <c r="C58" s="41"/>
      <c r="D58" s="41"/>
    </row>
    <row r="59" spans="1:4" s="145" customFormat="1" ht="12.75" customHeight="1">
      <c r="A59" s="41"/>
      <c r="B59" s="41"/>
      <c r="C59" s="41"/>
      <c r="D59" s="41"/>
    </row>
    <row r="60" spans="1:4" s="145" customFormat="1" ht="12.75" customHeight="1">
      <c r="A60" s="41"/>
      <c r="B60" s="41"/>
      <c r="C60" s="41"/>
      <c r="D60" s="41"/>
    </row>
    <row r="61" spans="1:4" s="145" customFormat="1" ht="12.75" customHeight="1">
      <c r="A61" s="41"/>
      <c r="B61" s="41"/>
      <c r="C61" s="41"/>
      <c r="D61" s="41"/>
    </row>
    <row r="62" spans="1:4" s="145" customFormat="1" ht="12.75" customHeight="1">
      <c r="A62" s="41"/>
      <c r="B62" s="41"/>
      <c r="C62" s="41"/>
      <c r="D62" s="41"/>
    </row>
    <row r="63" spans="1:4" s="145" customFormat="1" ht="12.75" customHeight="1">
      <c r="A63" s="41"/>
      <c r="B63" s="41"/>
      <c r="C63" s="41"/>
      <c r="D63" s="41"/>
    </row>
    <row r="64" spans="1:4" s="145" customFormat="1" ht="12.75" customHeight="1">
      <c r="A64" s="41"/>
      <c r="B64" s="41"/>
      <c r="C64" s="41"/>
      <c r="D64" s="41"/>
    </row>
    <row r="65" spans="1:4" s="145" customFormat="1" ht="12.75" customHeight="1">
      <c r="A65" s="41"/>
      <c r="B65" s="41"/>
      <c r="C65" s="41"/>
      <c r="D65" s="41"/>
    </row>
    <row r="66" spans="1:4" s="145" customFormat="1" ht="12.75" customHeight="1">
      <c r="A66" s="41"/>
      <c r="B66" s="41"/>
      <c r="C66" s="41"/>
      <c r="D66" s="41"/>
    </row>
    <row r="67" spans="1:4" s="145" customFormat="1" ht="12.75" customHeight="1">
      <c r="A67" s="41"/>
      <c r="B67" s="41"/>
      <c r="C67" s="41"/>
      <c r="D67" s="41"/>
    </row>
    <row r="68" spans="1:4" s="145" customFormat="1" ht="12.75" customHeight="1">
      <c r="A68" s="41"/>
      <c r="B68" s="41"/>
      <c r="C68" s="41"/>
      <c r="D68" s="41"/>
    </row>
    <row r="69" spans="1:4" s="145" customFormat="1" ht="12.75" customHeight="1">
      <c r="A69" s="41"/>
      <c r="B69" s="41"/>
      <c r="C69" s="41"/>
      <c r="D69" s="41"/>
    </row>
    <row r="70" spans="1:4" s="145" customFormat="1" ht="12.75" customHeight="1">
      <c r="A70" s="41"/>
      <c r="B70" s="41"/>
      <c r="C70" s="41"/>
      <c r="D70" s="41"/>
    </row>
    <row r="71" spans="1:4" s="145" customFormat="1" ht="12.75" customHeight="1">
      <c r="A71" s="41"/>
      <c r="B71" s="41"/>
      <c r="C71" s="41"/>
      <c r="D71" s="41"/>
    </row>
    <row r="72" spans="1:4" s="145" customFormat="1" ht="20.25" customHeight="1">
      <c r="A72" s="41"/>
      <c r="B72" s="41"/>
      <c r="C72" s="41"/>
      <c r="D72" s="41"/>
    </row>
    <row r="73" spans="1:4" s="145" customFormat="1" ht="12.75" customHeight="1">
      <c r="A73" s="41"/>
      <c r="B73" s="41"/>
      <c r="C73" s="41"/>
      <c r="D73" s="41"/>
    </row>
    <row r="74" spans="1:4" s="145" customFormat="1" ht="12.75" customHeight="1">
      <c r="A74" s="41"/>
      <c r="B74" s="41"/>
      <c r="C74" s="41"/>
      <c r="D74" s="41"/>
    </row>
    <row r="75" spans="1:4" s="145" customFormat="1" ht="12.75" customHeight="1">
      <c r="A75" s="41"/>
      <c r="B75" s="41"/>
      <c r="C75" s="41"/>
      <c r="D75" s="41"/>
    </row>
    <row r="76" spans="1:4" s="145" customFormat="1" ht="12.75" customHeight="1">
      <c r="A76" s="41"/>
      <c r="B76" s="41"/>
      <c r="C76" s="41"/>
      <c r="D76" s="41"/>
    </row>
    <row r="77" spans="1:4" s="145" customFormat="1" ht="12.75" customHeight="1">
      <c r="A77" s="41"/>
      <c r="B77" s="41"/>
      <c r="C77" s="41"/>
      <c r="D77" s="41"/>
    </row>
    <row r="78" spans="1:4" s="145" customFormat="1" ht="12.75" customHeight="1">
      <c r="A78" s="41"/>
      <c r="B78" s="41"/>
      <c r="C78" s="41"/>
      <c r="D78" s="41"/>
    </row>
    <row r="79" spans="1:4" s="145" customFormat="1" ht="12.75" customHeight="1">
      <c r="A79" s="41"/>
      <c r="B79" s="41"/>
      <c r="C79" s="41"/>
      <c r="D79" s="41"/>
    </row>
    <row r="80" spans="1:4" s="145" customFormat="1" ht="12.75" customHeight="1">
      <c r="A80" s="41"/>
      <c r="B80" s="41"/>
      <c r="C80" s="41"/>
      <c r="D80" s="41"/>
    </row>
    <row r="81" spans="1:4" s="145" customFormat="1" ht="12.75" customHeight="1">
      <c r="A81" s="41"/>
      <c r="B81" s="41"/>
      <c r="C81" s="41"/>
      <c r="D81" s="41"/>
    </row>
    <row r="82" spans="1:4" s="145" customFormat="1" ht="12.75" customHeight="1">
      <c r="A82" s="41"/>
      <c r="B82" s="41"/>
      <c r="C82" s="41"/>
      <c r="D82" s="41"/>
    </row>
    <row r="83" spans="1:4" s="145" customFormat="1" ht="12.75" customHeight="1">
      <c r="A83" s="41"/>
      <c r="B83" s="41"/>
      <c r="C83" s="41"/>
      <c r="D83" s="41"/>
    </row>
    <row r="84" spans="1:4" s="145" customFormat="1" ht="12.75" customHeight="1">
      <c r="A84" s="41"/>
      <c r="B84" s="41"/>
      <c r="C84" s="41"/>
      <c r="D84" s="41"/>
    </row>
    <row r="85" spans="1:4" s="145" customFormat="1" ht="12.75" customHeight="1">
      <c r="A85" s="41"/>
      <c r="B85" s="41"/>
      <c r="C85" s="41"/>
      <c r="D85" s="41"/>
    </row>
    <row r="86" spans="1:4" s="145" customFormat="1" ht="12.75" customHeight="1">
      <c r="A86" s="41"/>
      <c r="B86" s="41"/>
      <c r="C86" s="41"/>
      <c r="D86" s="41"/>
    </row>
    <row r="87" spans="1:4" s="145" customFormat="1" ht="12.75" customHeight="1">
      <c r="A87" s="41"/>
      <c r="B87" s="41"/>
      <c r="C87" s="41"/>
      <c r="D87" s="41"/>
    </row>
    <row r="88" spans="1:4" s="145" customFormat="1" ht="12.75" customHeight="1">
      <c r="A88" s="41"/>
      <c r="B88" s="41"/>
      <c r="C88" s="41"/>
      <c r="D88" s="41"/>
    </row>
    <row r="89" spans="1:4" s="145" customFormat="1" ht="12.75" customHeight="1">
      <c r="A89" s="41"/>
      <c r="B89" s="41"/>
      <c r="C89" s="41"/>
      <c r="D89" s="41"/>
    </row>
    <row r="90" spans="1:4" s="145" customFormat="1" ht="12.75" customHeight="1">
      <c r="A90" s="41"/>
      <c r="B90" s="41"/>
      <c r="C90" s="41"/>
      <c r="D90" s="41"/>
    </row>
    <row r="91" spans="1:4" s="145" customFormat="1" ht="12.75" customHeight="1">
      <c r="A91" s="41"/>
      <c r="B91" s="41"/>
      <c r="C91" s="41"/>
      <c r="D91" s="41"/>
    </row>
    <row r="92" spans="1:4" s="145" customFormat="1" ht="12.75" customHeight="1">
      <c r="A92" s="41"/>
      <c r="B92" s="41"/>
      <c r="C92" s="41"/>
      <c r="D92" s="41"/>
    </row>
    <row r="93" spans="1:4" s="145" customFormat="1" ht="12.75" customHeight="1">
      <c r="A93" s="41"/>
      <c r="B93" s="41"/>
      <c r="C93" s="41"/>
      <c r="D93" s="41"/>
    </row>
    <row r="94" spans="1:4" s="145" customFormat="1" ht="12.75" customHeight="1">
      <c r="A94" s="41"/>
      <c r="B94" s="41"/>
      <c r="C94" s="41"/>
      <c r="D94" s="41"/>
    </row>
    <row r="95" spans="1:4" s="145" customFormat="1" ht="12.75" customHeight="1">
      <c r="A95" s="41"/>
      <c r="B95" s="41"/>
      <c r="C95" s="41"/>
      <c r="D95" s="41"/>
    </row>
    <row r="96" spans="1:4" s="145" customFormat="1" ht="12.75" customHeight="1">
      <c r="A96" s="41"/>
      <c r="B96" s="41"/>
      <c r="C96" s="41"/>
      <c r="D96" s="41"/>
    </row>
    <row r="97" spans="1:4" s="145" customFormat="1" ht="12.75" customHeight="1">
      <c r="A97" s="41"/>
      <c r="B97" s="41"/>
      <c r="C97" s="41"/>
      <c r="D97" s="41"/>
    </row>
    <row r="98" spans="1:4" s="145" customFormat="1" ht="12.75" customHeight="1">
      <c r="A98" s="41"/>
      <c r="B98" s="41"/>
      <c r="C98" s="41"/>
      <c r="D98" s="41"/>
    </row>
    <row r="99" spans="1:4" s="145" customFormat="1" ht="12.75" customHeight="1">
      <c r="A99" s="41"/>
      <c r="B99" s="41"/>
      <c r="C99" s="41"/>
      <c r="D99" s="41"/>
    </row>
    <row r="100" spans="1:4" s="145" customFormat="1" ht="12.75" customHeight="1">
      <c r="A100" s="41"/>
      <c r="B100" s="41"/>
      <c r="C100" s="41"/>
      <c r="D100" s="41"/>
    </row>
    <row r="101" spans="1:4" s="145" customFormat="1" ht="12.75" customHeight="1">
      <c r="A101" s="41"/>
      <c r="B101" s="41"/>
      <c r="C101" s="41"/>
      <c r="D101" s="41"/>
    </row>
    <row r="102" spans="1:4" s="145" customFormat="1" ht="12.75" customHeight="1">
      <c r="A102" s="41"/>
      <c r="B102" s="41"/>
      <c r="C102" s="41"/>
      <c r="D102" s="41"/>
    </row>
    <row r="103" spans="1:4" s="145" customFormat="1" ht="12.75" customHeight="1">
      <c r="A103" s="41"/>
      <c r="B103" s="41"/>
      <c r="C103" s="41"/>
      <c r="D103" s="41"/>
    </row>
    <row r="104" spans="1:4" s="145" customFormat="1" ht="12.75" customHeight="1">
      <c r="A104" s="41"/>
      <c r="B104" s="41"/>
      <c r="C104" s="41"/>
      <c r="D104" s="41"/>
    </row>
    <row r="105" spans="1:4" s="145" customFormat="1" ht="12.75" customHeight="1">
      <c r="A105" s="41"/>
      <c r="B105" s="41"/>
      <c r="C105" s="41"/>
      <c r="D105" s="41"/>
    </row>
  </sheetData>
  <sheetProtection selectLockedCells="1"/>
  <customSheetViews>
    <customSheetView guid="{163DCD2F-7E1E-45D5-87F9-D8442EBAE317}" showGridLines="0" showRowCol="0">
      <pane xSplit="1" topLeftCell="B1" activePane="topRight" state="frozen"/>
      <selection pane="topRight" sqref="A1:B1"/>
    </customSheetView>
  </customSheetViews>
  <mergeCells count="6">
    <mergeCell ref="B29:I29"/>
    <mergeCell ref="B6:B7"/>
    <mergeCell ref="C6:D6"/>
    <mergeCell ref="B9:D9"/>
    <mergeCell ref="A5:A7"/>
    <mergeCell ref="B5:D5"/>
  </mergeCells>
  <phoneticPr fontId="8"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300" verticalDpi="300" r:id="rId1"/>
  <headerFooter alignWithMargins="0">
    <oddHeader>&amp;L&amp;"Arial,Fett"
Tabelle &amp;A&amp;CSeite &amp;P von &amp;N
&amp;"Arial,Fett"Fläche für Siedlung und Verkehr je Einwohner*) am 31. Dezember 2016 nach Bundesländern</oddHeader>
    <oddFooter>&amp;CStatistische Ämter der Länder – Indikatoren und Kennzahlen, UGRdL 2018</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0"/>
  <sheetViews>
    <sheetView showGridLines="0" showRowColHeaders="0" zoomScaleNormal="100" workbookViewId="0">
      <pane xSplit="1" topLeftCell="B1" activePane="topRight" state="frozenSplit"/>
      <selection activeCell="A3" sqref="A3:B3"/>
      <selection pane="topRight" activeCell="A3" sqref="A3:B3"/>
    </sheetView>
  </sheetViews>
  <sheetFormatPr baseColWidth="10" defaultColWidth="11.453125" defaultRowHeight="12.75" customHeight="1"/>
  <cols>
    <col min="1" max="1" width="24.54296875" style="138" customWidth="1"/>
    <col min="2" max="2" width="11.81640625" style="138" customWidth="1"/>
    <col min="3" max="16384" width="11.453125" style="138"/>
  </cols>
  <sheetData>
    <row r="1" spans="1:2" ht="12.75" customHeight="1">
      <c r="A1" s="259" t="s">
        <v>263</v>
      </c>
    </row>
    <row r="3" spans="1:2" s="612" customFormat="1" ht="12.75" customHeight="1">
      <c r="A3" s="42" t="s">
        <v>308</v>
      </c>
      <c r="B3" s="147" t="s">
        <v>1302</v>
      </c>
    </row>
    <row r="4" spans="1:2" ht="12.75" customHeight="1">
      <c r="A4" s="140"/>
      <c r="B4" s="612"/>
    </row>
    <row r="5" spans="1:2" ht="20.149999999999999" customHeight="1">
      <c r="A5" s="735" t="s">
        <v>327</v>
      </c>
      <c r="B5" s="1136">
        <v>42735</v>
      </c>
    </row>
    <row r="6" spans="1:2" ht="12.75" customHeight="1">
      <c r="A6" s="614"/>
      <c r="B6" s="612"/>
    </row>
    <row r="7" spans="1:2" ht="27" customHeight="1">
      <c r="A7" s="142"/>
      <c r="B7" s="1133" t="s">
        <v>1623</v>
      </c>
    </row>
    <row r="8" spans="1:2" ht="12.75" customHeight="1">
      <c r="A8" s="614"/>
      <c r="B8" s="612"/>
    </row>
    <row r="9" spans="1:2" ht="14.25" customHeight="1">
      <c r="A9" s="753" t="s">
        <v>328</v>
      </c>
      <c r="B9" s="1137">
        <v>90.846561452098385</v>
      </c>
    </row>
    <row r="10" spans="1:2" ht="14.25" customHeight="1">
      <c r="A10" s="753" t="s">
        <v>329</v>
      </c>
      <c r="B10" s="1137">
        <v>66.344690596754091</v>
      </c>
    </row>
    <row r="11" spans="1:2" ht="14.25" customHeight="1">
      <c r="A11" s="753" t="s">
        <v>330</v>
      </c>
      <c r="B11" s="1137">
        <v>208.10336856537057</v>
      </c>
    </row>
    <row r="12" spans="1:2" ht="14.25" customHeight="1">
      <c r="A12" s="753" t="s">
        <v>331</v>
      </c>
      <c r="B12" s="1137">
        <v>21.370219857046632</v>
      </c>
    </row>
    <row r="13" spans="1:2" ht="14.25" customHeight="1">
      <c r="A13" s="753" t="s">
        <v>332</v>
      </c>
      <c r="B13" s="1137">
        <v>135.24597080415154</v>
      </c>
    </row>
    <row r="14" spans="1:2" ht="14.25" customHeight="1">
      <c r="A14" s="753" t="s">
        <v>333</v>
      </c>
      <c r="B14" s="1137">
        <v>253.78912130130985</v>
      </c>
    </row>
    <row r="15" spans="1:2" ht="14.25" customHeight="1">
      <c r="A15" s="753" t="s">
        <v>334</v>
      </c>
      <c r="B15" s="1137">
        <v>79.617279171677708</v>
      </c>
    </row>
    <row r="16" spans="1:2" ht="14.25" customHeight="1">
      <c r="A16" s="753" t="s">
        <v>335</v>
      </c>
      <c r="B16" s="1137">
        <v>20.262199850820732</v>
      </c>
    </row>
    <row r="17" spans="1:7" ht="14.25" customHeight="1">
      <c r="A17" s="753" t="s">
        <v>336</v>
      </c>
      <c r="B17" s="1137">
        <v>40.030486170377699</v>
      </c>
    </row>
    <row r="18" spans="1:7" ht="14.25" customHeight="1">
      <c r="A18" s="753" t="s">
        <v>337</v>
      </c>
      <c r="B18" s="1137">
        <v>83.619226201637602</v>
      </c>
    </row>
    <row r="19" spans="1:7" ht="14.25" customHeight="1">
      <c r="A19" s="753" t="s">
        <v>338</v>
      </c>
      <c r="B19" s="1137">
        <v>47.903487443060563</v>
      </c>
    </row>
    <row r="20" spans="1:7" ht="14.25" customHeight="1">
      <c r="A20" s="753" t="s">
        <v>339</v>
      </c>
      <c r="B20" s="1137">
        <v>61.94471509508859</v>
      </c>
    </row>
    <row r="21" spans="1:7" ht="14.25" customHeight="1">
      <c r="A21" s="753" t="s">
        <v>340</v>
      </c>
      <c r="B21" s="1137">
        <v>44.530299319984181</v>
      </c>
    </row>
    <row r="22" spans="1:7" ht="14.25" customHeight="1">
      <c r="A22" s="753" t="s">
        <v>341</v>
      </c>
      <c r="B22" s="1137">
        <v>25.011219020685335</v>
      </c>
    </row>
    <row r="23" spans="1:7" ht="14.25" customHeight="1">
      <c r="A23" s="753" t="s">
        <v>342</v>
      </c>
      <c r="B23" s="1137">
        <v>42.966545169283165</v>
      </c>
    </row>
    <row r="24" spans="1:7" ht="14.25" customHeight="1">
      <c r="A24" s="753" t="s">
        <v>343</v>
      </c>
      <c r="B24" s="1137">
        <v>35.999855755361096</v>
      </c>
    </row>
    <row r="25" spans="1:7" ht="20.25" customHeight="1">
      <c r="A25" s="754" t="s">
        <v>344</v>
      </c>
      <c r="B25" s="1137">
        <v>61.89200292840583</v>
      </c>
    </row>
    <row r="26" spans="1:7" ht="12.75" customHeight="1">
      <c r="B26" s="171"/>
    </row>
    <row r="27" spans="1:7" s="609" customFormat="1" ht="30" customHeight="1">
      <c r="A27" s="602"/>
      <c r="B27" s="1364" t="s">
        <v>1612</v>
      </c>
      <c r="C27" s="1364"/>
      <c r="D27" s="1364"/>
      <c r="E27" s="1364"/>
      <c r="F27" s="1364"/>
      <c r="G27" s="1364"/>
    </row>
    <row r="28" spans="1:7" s="609" customFormat="1" ht="25" customHeight="1">
      <c r="A28" s="602"/>
    </row>
    <row r="29" spans="1:7" s="609" customFormat="1" ht="15" customHeight="1">
      <c r="A29" s="602"/>
    </row>
    <row r="30" spans="1:7" s="609" customFormat="1" ht="15" customHeight="1">
      <c r="A30" s="602"/>
    </row>
  </sheetData>
  <sheetProtection selectLockedCells="1"/>
  <customSheetViews>
    <customSheetView guid="{163DCD2F-7E1E-45D5-87F9-D8442EBAE317}" showGridLines="0" showRowCol="0">
      <pane xSplit="1" ySplit="7" topLeftCell="B8" activePane="bottomRight" state="frozen"/>
      <selection pane="bottomRight" sqref="A1:B1"/>
    </customSheetView>
  </customSheetViews>
  <mergeCells count="1">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&amp;"Arial,Fett"Produktivität*) der Fläche für Siedlung und Verkehr in jeweiligen Preisen 2016 nach Bundesländern</oddHeader>
    <oddFooter>&amp;CStatistische Ämter der Länder – Indikatoren und Kennzahlen, UGRdL 2018</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pageSetUpPr autoPageBreaks="0"/>
  </sheetPr>
  <dimension ref="A1:R109"/>
  <sheetViews>
    <sheetView showGridLines="0" showRowColHeaders="0" zoomScaleNormal="100" workbookViewId="0">
      <selection activeCell="A3" sqref="A3:B3"/>
    </sheetView>
  </sheetViews>
  <sheetFormatPr baseColWidth="10" defaultColWidth="11.453125" defaultRowHeight="12.5"/>
  <cols>
    <col min="1" max="1" width="25.453125" style="68" customWidth="1"/>
    <col min="2" max="4" width="14.7265625" style="33" customWidth="1"/>
    <col min="5" max="16384" width="11.453125" style="33"/>
  </cols>
  <sheetData>
    <row r="1" spans="1:6" ht="13">
      <c r="A1" s="257" t="s">
        <v>263</v>
      </c>
    </row>
    <row r="3" spans="1:6" ht="13">
      <c r="A3" s="59" t="s">
        <v>310</v>
      </c>
      <c r="B3" s="60" t="s">
        <v>1309</v>
      </c>
    </row>
    <row r="4" spans="1:6" ht="13">
      <c r="A4" s="134"/>
      <c r="B4" s="134"/>
    </row>
    <row r="5" spans="1:6" ht="20.149999999999999" customHeight="1">
      <c r="A5" s="603" t="s">
        <v>327</v>
      </c>
      <c r="B5" s="604">
        <v>2016</v>
      </c>
      <c r="C5" s="110"/>
    </row>
    <row r="6" spans="1:6" ht="13">
      <c r="A6" s="134"/>
      <c r="B6" s="134"/>
      <c r="C6" s="61"/>
    </row>
    <row r="7" spans="1:6" ht="13">
      <c r="A7" s="620"/>
      <c r="B7" s="1466" t="s">
        <v>1029</v>
      </c>
      <c r="C7" s="1466"/>
      <c r="D7" s="1466"/>
      <c r="E7" s="759"/>
      <c r="F7" s="759"/>
    </row>
    <row r="8" spans="1:6">
      <c r="A8" s="621"/>
      <c r="B8" s="622"/>
      <c r="C8" s="622"/>
      <c r="D8" s="622"/>
      <c r="E8" s="622"/>
      <c r="F8" s="622"/>
    </row>
    <row r="9" spans="1:6" ht="14.15" customHeight="1">
      <c r="A9" s="623" t="s">
        <v>328</v>
      </c>
      <c r="B9" s="468">
        <v>9</v>
      </c>
      <c r="C9" s="468"/>
      <c r="D9" s="468"/>
      <c r="E9" s="468"/>
      <c r="F9" s="468"/>
    </row>
    <row r="10" spans="1:6" ht="14.15" customHeight="1">
      <c r="A10" s="623" t="s">
        <v>329</v>
      </c>
      <c r="B10" s="468">
        <v>8</v>
      </c>
      <c r="C10" s="468"/>
      <c r="D10" s="468"/>
      <c r="E10" s="468"/>
      <c r="F10" s="468"/>
    </row>
    <row r="11" spans="1:6" ht="14.15" customHeight="1">
      <c r="A11" s="623" t="s">
        <v>330</v>
      </c>
      <c r="B11" s="468">
        <v>1</v>
      </c>
      <c r="C11" s="468"/>
      <c r="D11" s="468"/>
      <c r="E11" s="468"/>
      <c r="F11" s="468"/>
    </row>
    <row r="12" spans="1:6" ht="14.15" customHeight="1">
      <c r="A12" s="623" t="s">
        <v>331</v>
      </c>
      <c r="B12" s="468">
        <v>1</v>
      </c>
      <c r="C12" s="468"/>
      <c r="D12" s="468"/>
      <c r="E12" s="468"/>
      <c r="F12" s="468"/>
    </row>
    <row r="13" spans="1:6" ht="14.15" customHeight="1">
      <c r="A13" s="623" t="s">
        <v>332</v>
      </c>
      <c r="B13" s="468">
        <v>2</v>
      </c>
      <c r="C13" s="468"/>
      <c r="D13" s="468"/>
      <c r="E13" s="468"/>
      <c r="F13" s="468"/>
    </row>
    <row r="14" spans="1:6" ht="14.15" customHeight="1">
      <c r="A14" s="623" t="s">
        <v>333</v>
      </c>
      <c r="B14" s="468">
        <v>1</v>
      </c>
      <c r="C14" s="468"/>
      <c r="D14" s="468"/>
      <c r="E14" s="468"/>
      <c r="F14" s="468"/>
    </row>
    <row r="15" spans="1:6" ht="14.15" customHeight="1">
      <c r="A15" s="623" t="s">
        <v>334</v>
      </c>
      <c r="B15" s="468">
        <v>5</v>
      </c>
      <c r="C15" s="468"/>
      <c r="D15" s="468"/>
      <c r="E15" s="468"/>
      <c r="F15" s="468"/>
    </row>
    <row r="16" spans="1:6" ht="14.15" customHeight="1">
      <c r="A16" s="623" t="s">
        <v>335</v>
      </c>
      <c r="B16" s="468">
        <v>1</v>
      </c>
      <c r="C16" s="468"/>
      <c r="D16" s="468"/>
      <c r="E16" s="468"/>
      <c r="F16" s="468"/>
    </row>
    <row r="17" spans="1:18" ht="14.15" customHeight="1">
      <c r="A17" s="623" t="s">
        <v>336</v>
      </c>
      <c r="B17" s="468">
        <v>8</v>
      </c>
      <c r="C17" s="468"/>
      <c r="D17" s="468"/>
      <c r="E17" s="468"/>
      <c r="F17" s="468"/>
      <c r="G17" s="424"/>
    </row>
    <row r="18" spans="1:18" ht="14.15" customHeight="1">
      <c r="A18" s="623" t="s">
        <v>337</v>
      </c>
      <c r="B18" s="468">
        <v>29</v>
      </c>
      <c r="C18" s="468"/>
      <c r="D18" s="468"/>
      <c r="E18" s="468"/>
      <c r="F18" s="468"/>
      <c r="G18" s="424"/>
    </row>
    <row r="19" spans="1:18" ht="14.15" customHeight="1">
      <c r="A19" s="623" t="s">
        <v>338</v>
      </c>
      <c r="B19" s="468">
        <v>4</v>
      </c>
      <c r="C19" s="468"/>
      <c r="D19" s="468"/>
      <c r="E19" s="468"/>
      <c r="F19" s="468"/>
      <c r="G19" s="424"/>
    </row>
    <row r="20" spans="1:18" ht="14.15" customHeight="1">
      <c r="A20" s="623" t="s">
        <v>339</v>
      </c>
      <c r="B20" s="468">
        <v>1</v>
      </c>
      <c r="C20" s="468"/>
      <c r="D20" s="468"/>
      <c r="E20" s="468"/>
      <c r="F20" s="468"/>
      <c r="G20" s="424"/>
    </row>
    <row r="21" spans="1:18" ht="14.15" customHeight="1">
      <c r="A21" s="623" t="s">
        <v>340</v>
      </c>
      <c r="B21" s="468">
        <v>3</v>
      </c>
      <c r="C21" s="468"/>
      <c r="D21" s="468"/>
      <c r="E21" s="468"/>
      <c r="F21" s="468"/>
      <c r="G21" s="424"/>
    </row>
    <row r="22" spans="1:18" ht="14.15" customHeight="1">
      <c r="A22" s="623" t="s">
        <v>341</v>
      </c>
      <c r="B22" s="468">
        <v>2</v>
      </c>
      <c r="C22" s="468"/>
      <c r="D22" s="468"/>
      <c r="E22" s="468"/>
      <c r="F22" s="468"/>
      <c r="G22" s="424"/>
    </row>
    <row r="23" spans="1:18" ht="14.15" customHeight="1">
      <c r="A23" s="623" t="s">
        <v>342</v>
      </c>
      <c r="B23" s="468">
        <v>2</v>
      </c>
      <c r="C23" s="468"/>
      <c r="D23" s="468"/>
      <c r="E23" s="468"/>
      <c r="F23" s="468"/>
      <c r="G23" s="424"/>
    </row>
    <row r="24" spans="1:18" ht="14.15" customHeight="1">
      <c r="A24" s="623" t="s">
        <v>343</v>
      </c>
      <c r="B24" s="468">
        <v>2</v>
      </c>
      <c r="C24" s="468"/>
      <c r="D24" s="468"/>
      <c r="E24" s="468"/>
      <c r="F24" s="468"/>
      <c r="G24" s="424"/>
    </row>
    <row r="25" spans="1:18" ht="20.25" customHeight="1">
      <c r="A25" s="623" t="s">
        <v>344</v>
      </c>
      <c r="B25" s="468">
        <v>79</v>
      </c>
      <c r="C25" s="468"/>
      <c r="D25" s="468"/>
      <c r="E25" s="468"/>
      <c r="F25" s="468"/>
      <c r="G25" s="424"/>
    </row>
    <row r="26" spans="1:18">
      <c r="A26" s="621"/>
      <c r="B26" s="624"/>
      <c r="C26" s="624"/>
      <c r="D26" s="624"/>
      <c r="E26" s="624"/>
      <c r="F26" s="624"/>
      <c r="G26" s="424"/>
    </row>
    <row r="27" spans="1:18" s="609" customFormat="1" ht="13">
      <c r="A27" s="620"/>
      <c r="B27" s="1466" t="s">
        <v>1718</v>
      </c>
      <c r="C27" s="1466"/>
      <c r="D27" s="1466"/>
      <c r="E27" s="759"/>
      <c r="F27" s="759"/>
      <c r="G27" s="592"/>
      <c r="H27" s="592"/>
      <c r="I27" s="592"/>
      <c r="J27" s="592"/>
      <c r="K27" s="592"/>
      <c r="L27" s="592"/>
      <c r="M27" s="592"/>
      <c r="N27" s="592"/>
      <c r="O27" s="592"/>
      <c r="P27" s="592"/>
      <c r="Q27" s="592"/>
      <c r="R27" s="592"/>
    </row>
    <row r="28" spans="1:18">
      <c r="A28" s="621"/>
      <c r="B28" s="622"/>
      <c r="C28" s="622"/>
      <c r="D28" s="622"/>
      <c r="E28" s="622"/>
      <c r="F28" s="622"/>
      <c r="G28" s="424"/>
    </row>
    <row r="29" spans="1:18" ht="14.15" customHeight="1">
      <c r="A29" s="623" t="s">
        <v>328</v>
      </c>
      <c r="B29" s="468">
        <v>2101.6930000000002</v>
      </c>
      <c r="C29" s="468"/>
      <c r="D29" s="468"/>
      <c r="E29" s="468"/>
      <c r="F29" s="468"/>
      <c r="G29" s="424"/>
    </row>
    <row r="30" spans="1:18" ht="14.15" customHeight="1">
      <c r="A30" s="623" t="s">
        <v>329</v>
      </c>
      <c r="B30" s="468">
        <v>2882.0129999999999</v>
      </c>
      <c r="C30" s="468"/>
      <c r="D30" s="468"/>
      <c r="E30" s="468"/>
      <c r="F30" s="468"/>
      <c r="G30" s="424"/>
    </row>
    <row r="31" spans="1:18" ht="14.15" customHeight="1">
      <c r="A31" s="623" t="s">
        <v>330</v>
      </c>
      <c r="B31" s="468">
        <v>3520.0309999999999</v>
      </c>
      <c r="C31" s="468"/>
      <c r="D31" s="468"/>
      <c r="E31" s="468"/>
      <c r="F31" s="468"/>
      <c r="G31" s="424"/>
    </row>
    <row r="32" spans="1:18" ht="14.15" customHeight="1">
      <c r="A32" s="623" t="s">
        <v>331</v>
      </c>
      <c r="B32" s="468">
        <v>167.745</v>
      </c>
      <c r="C32" s="468"/>
      <c r="D32" s="468"/>
      <c r="E32" s="468"/>
      <c r="F32" s="468"/>
      <c r="G32" s="424"/>
    </row>
    <row r="33" spans="1:6" ht="14.15" customHeight="1">
      <c r="A33" s="623" t="s">
        <v>332</v>
      </c>
      <c r="B33" s="468">
        <v>671.48900000000003</v>
      </c>
      <c r="C33" s="468"/>
      <c r="D33" s="468"/>
      <c r="E33" s="468"/>
      <c r="F33" s="468"/>
    </row>
    <row r="34" spans="1:6" ht="14.15" customHeight="1">
      <c r="A34" s="623" t="s">
        <v>333</v>
      </c>
      <c r="B34" s="468">
        <v>1787.4079999999999</v>
      </c>
      <c r="C34" s="468"/>
      <c r="D34" s="468"/>
      <c r="E34" s="468"/>
      <c r="F34" s="468"/>
    </row>
    <row r="35" spans="1:6" ht="14.15" customHeight="1">
      <c r="A35" s="623" t="s">
        <v>334</v>
      </c>
      <c r="B35" s="468">
        <v>1485.9770000000001</v>
      </c>
      <c r="C35" s="468"/>
      <c r="D35" s="468"/>
      <c r="E35" s="468"/>
      <c r="F35" s="468"/>
    </row>
    <row r="36" spans="1:6" ht="14.15" customHeight="1">
      <c r="A36" s="623" t="s">
        <v>335</v>
      </c>
      <c r="B36" s="468">
        <v>206.011</v>
      </c>
      <c r="C36" s="468"/>
      <c r="D36" s="468"/>
      <c r="E36" s="468"/>
      <c r="F36" s="468"/>
    </row>
    <row r="37" spans="1:6" ht="14.15" customHeight="1">
      <c r="A37" s="623" t="s">
        <v>336</v>
      </c>
      <c r="B37" s="468">
        <v>1555.4649999999999</v>
      </c>
      <c r="C37" s="468"/>
      <c r="D37" s="468"/>
      <c r="E37" s="468"/>
      <c r="F37" s="468"/>
    </row>
    <row r="38" spans="1:6" ht="14.15" customHeight="1">
      <c r="A38" s="623" t="s">
        <v>337</v>
      </c>
      <c r="B38" s="468">
        <v>8190.3940000000002</v>
      </c>
      <c r="C38" s="468"/>
      <c r="D38" s="468"/>
      <c r="E38" s="468"/>
      <c r="F38" s="468"/>
    </row>
    <row r="39" spans="1:6" ht="14.15" customHeight="1">
      <c r="A39" s="623" t="s">
        <v>338</v>
      </c>
      <c r="B39" s="468">
        <v>601.99699999999996</v>
      </c>
      <c r="C39" s="468"/>
      <c r="D39" s="468"/>
      <c r="E39" s="468"/>
      <c r="F39" s="468"/>
    </row>
    <row r="40" spans="1:6" ht="14.15" customHeight="1">
      <c r="A40" s="623" t="s">
        <v>339</v>
      </c>
      <c r="B40" s="468">
        <v>178.15100000000001</v>
      </c>
      <c r="C40" s="468"/>
      <c r="D40" s="468"/>
      <c r="E40" s="468"/>
      <c r="F40" s="468"/>
    </row>
    <row r="41" spans="1:6" ht="14.15" customHeight="1">
      <c r="A41" s="623" t="s">
        <v>340</v>
      </c>
      <c r="B41" s="468">
        <v>1352.942</v>
      </c>
      <c r="C41" s="468"/>
      <c r="D41" s="468"/>
      <c r="E41" s="468"/>
      <c r="F41" s="468"/>
    </row>
    <row r="42" spans="1:6" ht="14.15" customHeight="1">
      <c r="A42" s="623" t="s">
        <v>341</v>
      </c>
      <c r="B42" s="468">
        <v>472.714</v>
      </c>
      <c r="C42" s="468"/>
      <c r="D42" s="468"/>
      <c r="E42" s="468"/>
      <c r="F42" s="468"/>
    </row>
    <row r="43" spans="1:6" ht="14.15" customHeight="1">
      <c r="A43" s="623" t="s">
        <v>342</v>
      </c>
      <c r="B43" s="468">
        <v>462.55900000000003</v>
      </c>
      <c r="C43" s="468"/>
      <c r="D43" s="468"/>
      <c r="E43" s="468"/>
      <c r="F43" s="468"/>
    </row>
    <row r="44" spans="1:6" ht="14.15" customHeight="1">
      <c r="A44" s="623" t="s">
        <v>343</v>
      </c>
      <c r="B44" s="468">
        <v>319.64499999999998</v>
      </c>
      <c r="C44" s="468"/>
      <c r="D44" s="468"/>
      <c r="E44" s="468"/>
      <c r="F44" s="468"/>
    </row>
    <row r="45" spans="1:6" s="424" customFormat="1" ht="20.25" customHeight="1">
      <c r="A45" s="623" t="s">
        <v>344</v>
      </c>
      <c r="B45" s="468">
        <v>25956.234000000004</v>
      </c>
      <c r="C45" s="468"/>
      <c r="D45" s="468"/>
      <c r="E45" s="468"/>
      <c r="F45" s="468"/>
    </row>
    <row r="46" spans="1:6">
      <c r="A46" s="621"/>
      <c r="B46" s="624"/>
      <c r="C46" s="624"/>
      <c r="D46" s="624"/>
      <c r="E46" s="624"/>
      <c r="F46" s="624"/>
    </row>
    <row r="47" spans="1:6" ht="13">
      <c r="A47" s="620"/>
      <c r="B47" s="1466" t="s">
        <v>1624</v>
      </c>
      <c r="C47" s="1466"/>
      <c r="D47" s="1466"/>
      <c r="E47" s="759"/>
      <c r="F47" s="759"/>
    </row>
    <row r="48" spans="1:6">
      <c r="A48" s="621"/>
      <c r="B48" s="622"/>
      <c r="C48" s="622"/>
      <c r="D48" s="622"/>
      <c r="E48" s="622"/>
      <c r="F48" s="622"/>
    </row>
    <row r="49" spans="1:6" ht="14.15" customHeight="1">
      <c r="A49" s="623" t="s">
        <v>328</v>
      </c>
      <c r="B49" s="468">
        <v>6405.9674000000005</v>
      </c>
      <c r="C49" s="468"/>
      <c r="D49" s="468"/>
      <c r="E49" s="468"/>
      <c r="F49" s="468"/>
    </row>
    <row r="50" spans="1:6" ht="14.15" customHeight="1">
      <c r="A50" s="623" t="s">
        <v>329</v>
      </c>
      <c r="B50" s="468">
        <v>9381.0545999999995</v>
      </c>
      <c r="C50" s="468"/>
      <c r="D50" s="468"/>
      <c r="E50" s="468"/>
      <c r="F50" s="468"/>
    </row>
    <row r="51" spans="1:6" ht="14.15" customHeight="1">
      <c r="A51" s="623" t="s">
        <v>330</v>
      </c>
      <c r="B51" s="468">
        <v>13010.425300000001</v>
      </c>
      <c r="C51" s="468"/>
      <c r="D51" s="468"/>
      <c r="E51" s="468"/>
      <c r="F51" s="468"/>
    </row>
    <row r="52" spans="1:6" ht="14.15" customHeight="1">
      <c r="A52" s="623" t="s">
        <v>331</v>
      </c>
      <c r="B52" s="468">
        <v>1058.1110000000001</v>
      </c>
      <c r="C52" s="468"/>
      <c r="D52" s="468"/>
      <c r="E52" s="468"/>
      <c r="F52" s="468"/>
    </row>
    <row r="53" spans="1:6" ht="14.15" customHeight="1">
      <c r="A53" s="623" t="s">
        <v>332</v>
      </c>
      <c r="B53" s="468">
        <v>4091.9322999999999</v>
      </c>
      <c r="C53" s="468"/>
      <c r="D53" s="468"/>
      <c r="E53" s="468"/>
      <c r="F53" s="468"/>
    </row>
    <row r="54" spans="1:6" ht="14.15" customHeight="1">
      <c r="A54" s="623" t="s">
        <v>333</v>
      </c>
      <c r="B54" s="468">
        <v>7207.2606999999998</v>
      </c>
      <c r="C54" s="468"/>
      <c r="D54" s="468"/>
      <c r="E54" s="468"/>
      <c r="F54" s="468"/>
    </row>
    <row r="55" spans="1:6" ht="14.15" customHeight="1">
      <c r="A55" s="623" t="s">
        <v>334</v>
      </c>
      <c r="B55" s="468">
        <v>5787.1935999999996</v>
      </c>
      <c r="C55" s="468"/>
      <c r="D55" s="468"/>
      <c r="E55" s="468"/>
      <c r="F55" s="468"/>
    </row>
    <row r="56" spans="1:6" ht="14.15" customHeight="1">
      <c r="A56" s="623" t="s">
        <v>335</v>
      </c>
      <c r="B56" s="468">
        <v>1908.8904</v>
      </c>
      <c r="C56" s="468"/>
      <c r="D56" s="468"/>
      <c r="E56" s="468"/>
      <c r="F56" s="468"/>
    </row>
    <row r="57" spans="1:6" ht="14.15" customHeight="1">
      <c r="A57" s="623" t="s">
        <v>336</v>
      </c>
      <c r="B57" s="468">
        <v>9103.6743000000006</v>
      </c>
      <c r="C57" s="468"/>
      <c r="D57" s="468"/>
      <c r="E57" s="468"/>
      <c r="F57" s="468"/>
    </row>
    <row r="58" spans="1:6" ht="14.15" customHeight="1">
      <c r="A58" s="623" t="s">
        <v>337</v>
      </c>
      <c r="B58" s="468">
        <v>36113.664599999996</v>
      </c>
      <c r="C58" s="468"/>
      <c r="D58" s="468"/>
      <c r="E58" s="468"/>
      <c r="F58" s="468"/>
    </row>
    <row r="59" spans="1:6" ht="14.15" customHeight="1">
      <c r="A59" s="623" t="s">
        <v>338</v>
      </c>
      <c r="B59" s="468">
        <v>2792.1080000000002</v>
      </c>
      <c r="C59" s="468"/>
      <c r="D59" s="468"/>
      <c r="E59" s="468"/>
      <c r="F59" s="468"/>
    </row>
    <row r="60" spans="1:6" ht="14.15" customHeight="1">
      <c r="A60" s="623" t="s">
        <v>339</v>
      </c>
      <c r="B60" s="468">
        <v>580.72170000000006</v>
      </c>
      <c r="C60" s="468"/>
      <c r="D60" s="468"/>
      <c r="E60" s="468"/>
      <c r="F60" s="468"/>
    </row>
    <row r="61" spans="1:6" ht="14.15" customHeight="1">
      <c r="A61" s="623" t="s">
        <v>340</v>
      </c>
      <c r="B61" s="468">
        <v>7391.3815999999997</v>
      </c>
      <c r="C61" s="468"/>
      <c r="D61" s="468"/>
      <c r="E61" s="468"/>
      <c r="F61" s="468"/>
    </row>
    <row r="62" spans="1:6" ht="14.15" customHeight="1">
      <c r="A62" s="623" t="s">
        <v>341</v>
      </c>
      <c r="B62" s="468">
        <v>4498.5722999999998</v>
      </c>
      <c r="C62" s="468"/>
      <c r="D62" s="468"/>
      <c r="E62" s="468"/>
      <c r="F62" s="468"/>
    </row>
    <row r="63" spans="1:6" ht="14.15" customHeight="1">
      <c r="A63" s="623" t="s">
        <v>342</v>
      </c>
      <c r="B63" s="468">
        <v>2069.8706000000002</v>
      </c>
      <c r="C63" s="468"/>
      <c r="D63" s="468"/>
      <c r="E63" s="468"/>
      <c r="F63" s="468"/>
    </row>
    <row r="64" spans="1:6" ht="14.15" customHeight="1">
      <c r="A64" s="623" t="s">
        <v>343</v>
      </c>
      <c r="B64" s="468">
        <v>1215.2297000000001</v>
      </c>
      <c r="C64" s="468"/>
      <c r="D64" s="468"/>
      <c r="E64" s="468"/>
      <c r="F64" s="468"/>
    </row>
    <row r="65" spans="1:6" s="424" customFormat="1" ht="20.25" customHeight="1">
      <c r="A65" s="623" t="s">
        <v>344</v>
      </c>
      <c r="B65" s="468">
        <v>112616.05809999997</v>
      </c>
      <c r="C65" s="468"/>
      <c r="D65" s="468"/>
      <c r="E65" s="468"/>
      <c r="F65" s="468"/>
    </row>
    <row r="66" spans="1:6">
      <c r="A66" s="621"/>
      <c r="B66" s="624"/>
      <c r="C66" s="624"/>
      <c r="D66" s="624"/>
      <c r="E66" s="624"/>
      <c r="F66" s="624"/>
    </row>
    <row r="67" spans="1:6" ht="13">
      <c r="A67" s="620"/>
      <c r="B67" s="1466" t="s">
        <v>1717</v>
      </c>
      <c r="C67" s="1466"/>
      <c r="D67" s="1466"/>
      <c r="E67" s="759"/>
      <c r="F67" s="759"/>
    </row>
    <row r="68" spans="1:6">
      <c r="A68" s="621"/>
      <c r="B68" s="622"/>
      <c r="C68" s="622"/>
      <c r="D68" s="622"/>
      <c r="E68" s="622"/>
      <c r="F68" s="622"/>
    </row>
    <row r="69" spans="1:6" ht="14.15" customHeight="1">
      <c r="A69" s="623" t="s">
        <v>328</v>
      </c>
      <c r="B69" s="619">
        <v>30.48003395357933</v>
      </c>
      <c r="C69" s="619"/>
      <c r="D69" s="619"/>
      <c r="E69" s="619"/>
      <c r="F69" s="619"/>
    </row>
    <row r="70" spans="1:6" ht="14.15" customHeight="1">
      <c r="A70" s="623" t="s">
        <v>329</v>
      </c>
      <c r="B70" s="619">
        <v>32.550354908183969</v>
      </c>
      <c r="C70" s="619"/>
      <c r="D70" s="619"/>
      <c r="E70" s="619"/>
      <c r="F70" s="619"/>
    </row>
    <row r="71" spans="1:6" ht="14.15" customHeight="1">
      <c r="A71" s="623" t="s">
        <v>330</v>
      </c>
      <c r="B71" s="619">
        <v>36.961110001588061</v>
      </c>
      <c r="C71" s="619"/>
      <c r="D71" s="619"/>
      <c r="E71" s="619"/>
      <c r="F71" s="619"/>
    </row>
    <row r="72" spans="1:6" ht="14.15" customHeight="1">
      <c r="A72" s="623" t="s">
        <v>331</v>
      </c>
      <c r="B72" s="619">
        <v>63.078541834331872</v>
      </c>
      <c r="C72" s="619"/>
      <c r="D72" s="619"/>
      <c r="E72" s="619"/>
      <c r="F72" s="619"/>
    </row>
    <row r="73" spans="1:6" ht="14.15" customHeight="1">
      <c r="A73" s="623" t="s">
        <v>332</v>
      </c>
      <c r="B73" s="619">
        <v>60.938188116261017</v>
      </c>
      <c r="C73" s="619"/>
      <c r="D73" s="619"/>
      <c r="E73" s="619"/>
      <c r="F73" s="619"/>
    </row>
    <row r="74" spans="1:6" ht="14.15" customHeight="1">
      <c r="A74" s="623" t="s">
        <v>333</v>
      </c>
      <c r="B74" s="619">
        <v>40.322414915900573</v>
      </c>
      <c r="C74" s="619"/>
      <c r="D74" s="619"/>
      <c r="E74" s="619"/>
      <c r="F74" s="619"/>
    </row>
    <row r="75" spans="1:6" ht="14.15" customHeight="1">
      <c r="A75" s="623" t="s">
        <v>334</v>
      </c>
      <c r="B75" s="619">
        <v>38.945378024020556</v>
      </c>
      <c r="C75" s="619"/>
      <c r="D75" s="619"/>
      <c r="E75" s="619"/>
      <c r="F75" s="619"/>
    </row>
    <row r="76" spans="1:6" ht="14.15" customHeight="1">
      <c r="A76" s="623" t="s">
        <v>335</v>
      </c>
      <c r="B76" s="619">
        <v>92.659634679701568</v>
      </c>
      <c r="C76" s="619"/>
      <c r="D76" s="619"/>
      <c r="E76" s="619"/>
      <c r="F76" s="619"/>
    </row>
    <row r="77" spans="1:6" ht="14.15" customHeight="1">
      <c r="A77" s="623" t="s">
        <v>336</v>
      </c>
      <c r="B77" s="619">
        <v>58.52702760910725</v>
      </c>
      <c r="C77" s="619"/>
      <c r="D77" s="619"/>
      <c r="E77" s="619"/>
      <c r="F77" s="619"/>
    </row>
    <row r="78" spans="1:6" ht="14.15" customHeight="1">
      <c r="A78" s="623" t="s">
        <v>337</v>
      </c>
      <c r="B78" s="619">
        <v>44.092707383796181</v>
      </c>
      <c r="C78" s="619"/>
      <c r="D78" s="619"/>
      <c r="E78" s="619"/>
      <c r="F78" s="619"/>
    </row>
    <row r="79" spans="1:6" ht="14.15" customHeight="1">
      <c r="A79" s="623" t="s">
        <v>338</v>
      </c>
      <c r="B79" s="619">
        <v>46.380762694830715</v>
      </c>
      <c r="C79" s="619"/>
      <c r="D79" s="619"/>
      <c r="E79" s="619"/>
      <c r="F79" s="619"/>
    </row>
    <row r="80" spans="1:6" ht="14.15" customHeight="1">
      <c r="A80" s="623" t="s">
        <v>339</v>
      </c>
      <c r="B80" s="619">
        <v>32.597161958114185</v>
      </c>
      <c r="C80" s="619"/>
      <c r="D80" s="619"/>
      <c r="E80" s="619"/>
      <c r="F80" s="619"/>
    </row>
    <row r="81" spans="1:6" ht="14.15" customHeight="1">
      <c r="A81" s="623" t="s">
        <v>340</v>
      </c>
      <c r="B81" s="619">
        <v>54.631917702310957</v>
      </c>
      <c r="C81" s="619"/>
      <c r="D81" s="619"/>
      <c r="E81" s="619"/>
      <c r="F81" s="619"/>
    </row>
    <row r="82" spans="1:6" ht="14.15" customHeight="1">
      <c r="A82" s="623" t="s">
        <v>437</v>
      </c>
      <c r="B82" s="619">
        <v>95.164778280313257</v>
      </c>
      <c r="C82" s="619"/>
      <c r="D82" s="619"/>
      <c r="E82" s="619"/>
      <c r="F82" s="619"/>
    </row>
    <row r="83" spans="1:6" ht="14.15" customHeight="1">
      <c r="A83" s="623" t="s">
        <v>342</v>
      </c>
      <c r="B83" s="619">
        <v>44.74825049345057</v>
      </c>
      <c r="C83" s="619"/>
      <c r="D83" s="619"/>
      <c r="E83" s="619"/>
      <c r="F83" s="619"/>
    </row>
    <row r="84" spans="1:6" ht="14.15" customHeight="1">
      <c r="A84" s="623" t="s">
        <v>343</v>
      </c>
      <c r="B84" s="619">
        <v>38.018104459634912</v>
      </c>
      <c r="C84" s="619"/>
      <c r="D84" s="619"/>
      <c r="E84" s="619"/>
      <c r="F84" s="619"/>
    </row>
    <row r="85" spans="1:6" s="424" customFormat="1" ht="20.25" customHeight="1">
      <c r="A85" s="623" t="s">
        <v>344</v>
      </c>
      <c r="B85" s="619">
        <v>43.386902005891905</v>
      </c>
      <c r="C85" s="468"/>
      <c r="D85" s="468"/>
      <c r="E85" s="468"/>
      <c r="F85" s="468"/>
    </row>
    <row r="86" spans="1:6">
      <c r="A86" s="621"/>
      <c r="B86" s="624"/>
      <c r="C86" s="624"/>
      <c r="D86" s="624"/>
      <c r="E86" s="624"/>
      <c r="F86" s="624"/>
    </row>
    <row r="87" spans="1:6" ht="26.25" customHeight="1">
      <c r="A87" s="620"/>
      <c r="B87" s="1467" t="s">
        <v>1625</v>
      </c>
      <c r="C87" s="1467"/>
      <c r="D87" s="1467"/>
      <c r="E87" s="759"/>
      <c r="F87" s="759"/>
    </row>
    <row r="88" spans="1:6">
      <c r="A88" s="621"/>
      <c r="B88" s="622"/>
      <c r="C88" s="622"/>
      <c r="D88" s="622"/>
      <c r="E88" s="622"/>
      <c r="F88" s="622"/>
    </row>
    <row r="89" spans="1:6" ht="14.15" customHeight="1">
      <c r="A89" s="623" t="s">
        <v>328</v>
      </c>
      <c r="B89" s="464">
        <v>12.960953492388271</v>
      </c>
      <c r="C89" s="464"/>
      <c r="D89" s="464"/>
      <c r="E89" s="464"/>
      <c r="F89" s="464"/>
    </row>
    <row r="90" spans="1:6" ht="14.15" customHeight="1">
      <c r="A90" s="623" t="s">
        <v>329</v>
      </c>
      <c r="B90" s="464">
        <v>15.394598683298005</v>
      </c>
      <c r="C90" s="464"/>
      <c r="D90" s="464"/>
      <c r="E90" s="464"/>
      <c r="F90" s="464"/>
    </row>
    <row r="91" spans="1:6" ht="14.15" customHeight="1">
      <c r="A91" s="623" t="s">
        <v>330</v>
      </c>
      <c r="B91" s="464">
        <v>20.741453484880481</v>
      </c>
      <c r="C91" s="464"/>
      <c r="D91" s="464"/>
      <c r="E91" s="464"/>
      <c r="F91" s="464"/>
    </row>
    <row r="92" spans="1:6" ht="14.15" customHeight="1">
      <c r="A92" s="623" t="s">
        <v>331</v>
      </c>
      <c r="B92" s="464">
        <v>18.368575975891847</v>
      </c>
      <c r="C92" s="464"/>
      <c r="D92" s="464"/>
      <c r="E92" s="464"/>
      <c r="F92" s="464"/>
    </row>
    <row r="93" spans="1:6" ht="14.15" customHeight="1">
      <c r="A93" s="623" t="s">
        <v>332</v>
      </c>
      <c r="B93" s="464">
        <v>17.264063056624412</v>
      </c>
      <c r="C93" s="464"/>
      <c r="D93" s="464"/>
      <c r="E93" s="464"/>
      <c r="F93" s="464"/>
    </row>
    <row r="94" spans="1:6" ht="14.15" customHeight="1">
      <c r="A94" s="623" t="s">
        <v>333</v>
      </c>
      <c r="B94" s="464">
        <v>16.192791588078279</v>
      </c>
      <c r="C94" s="464"/>
      <c r="D94" s="464"/>
      <c r="E94" s="464"/>
      <c r="F94" s="464"/>
    </row>
    <row r="95" spans="1:6" ht="14.15" customHeight="1">
      <c r="A95" s="623" t="s">
        <v>334</v>
      </c>
      <c r="B95" s="464">
        <v>16.227626428342973</v>
      </c>
      <c r="C95" s="464"/>
      <c r="D95" s="464"/>
      <c r="E95" s="464"/>
      <c r="F95" s="464"/>
    </row>
    <row r="96" spans="1:6" ht="14.15" customHeight="1">
      <c r="A96" s="623" t="s">
        <v>335</v>
      </c>
      <c r="B96" s="464">
        <v>25.678446975213319</v>
      </c>
      <c r="C96" s="464"/>
      <c r="D96" s="464"/>
      <c r="E96" s="464"/>
      <c r="F96" s="464"/>
    </row>
    <row r="97" spans="1:9" ht="14.15" customHeight="1">
      <c r="A97" s="623" t="s">
        <v>336</v>
      </c>
      <c r="B97" s="464">
        <v>16.273032406576128</v>
      </c>
      <c r="C97" s="464"/>
      <c r="D97" s="464"/>
      <c r="E97" s="464"/>
      <c r="F97" s="464"/>
    </row>
    <row r="98" spans="1:9" ht="14.15" customHeight="1">
      <c r="A98" s="623" t="s">
        <v>337</v>
      </c>
      <c r="B98" s="464">
        <v>15.61220090332435</v>
      </c>
      <c r="C98" s="464"/>
      <c r="D98" s="464"/>
      <c r="E98" s="464"/>
      <c r="F98" s="464"/>
    </row>
    <row r="99" spans="1:9" ht="14.15" customHeight="1">
      <c r="A99" s="623" t="s">
        <v>338</v>
      </c>
      <c r="B99" s="464">
        <v>16.209773573142705</v>
      </c>
      <c r="C99" s="464"/>
      <c r="D99" s="464"/>
      <c r="E99" s="464"/>
      <c r="F99" s="464"/>
    </row>
    <row r="100" spans="1:9" ht="14.15" customHeight="1">
      <c r="A100" s="623" t="s">
        <v>339</v>
      </c>
      <c r="B100" s="464">
        <v>9.6408688902280435</v>
      </c>
      <c r="C100" s="464"/>
      <c r="D100" s="464"/>
      <c r="E100" s="464"/>
      <c r="F100" s="464"/>
    </row>
    <row r="101" spans="1:9" ht="14.15" customHeight="1">
      <c r="A101" s="623" t="s">
        <v>340</v>
      </c>
      <c r="B101" s="464">
        <v>18.578007551058686</v>
      </c>
      <c r="C101" s="464"/>
      <c r="D101" s="464"/>
      <c r="E101" s="464"/>
      <c r="F101" s="464"/>
    </row>
    <row r="102" spans="1:9" ht="14.15" customHeight="1">
      <c r="A102" s="623" t="s">
        <v>341</v>
      </c>
      <c r="B102" s="464">
        <v>27.400421700848554</v>
      </c>
      <c r="C102" s="464"/>
      <c r="D102" s="464"/>
      <c r="E102" s="464"/>
      <c r="F102" s="464"/>
    </row>
    <row r="103" spans="1:9" ht="14.15" customHeight="1">
      <c r="A103" s="623" t="s">
        <v>342</v>
      </c>
      <c r="B103" s="464">
        <v>14.377814759088233</v>
      </c>
      <c r="C103" s="464"/>
      <c r="D103" s="464"/>
      <c r="E103" s="464"/>
      <c r="F103" s="464"/>
    </row>
    <row r="104" spans="1:9" ht="14.15" customHeight="1">
      <c r="A104" s="623" t="s">
        <v>343</v>
      </c>
      <c r="B104" s="464">
        <v>11.268460589814387</v>
      </c>
      <c r="C104" s="464"/>
      <c r="D104" s="464"/>
      <c r="E104" s="464"/>
      <c r="F104" s="464"/>
    </row>
    <row r="105" spans="1:9" s="424" customFormat="1" ht="20.25" customHeight="1">
      <c r="A105" s="623" t="s">
        <v>344</v>
      </c>
      <c r="B105" s="464">
        <v>16.511410769616305</v>
      </c>
      <c r="C105" s="468"/>
      <c r="D105" s="468"/>
      <c r="E105" s="468"/>
      <c r="F105" s="468"/>
    </row>
    <row r="106" spans="1:9">
      <c r="B106" s="169"/>
    </row>
    <row r="107" spans="1:9" s="424" customFormat="1" ht="55" customHeight="1">
      <c r="A107" s="426"/>
      <c r="B107" s="1249" t="s">
        <v>1283</v>
      </c>
      <c r="C107" s="1252"/>
      <c r="D107" s="1252"/>
    </row>
    <row r="108" spans="1:9" s="424" customFormat="1" ht="40" customHeight="1">
      <c r="A108" s="426"/>
      <c r="B108" s="1249" t="s">
        <v>1310</v>
      </c>
      <c r="C108" s="1249"/>
      <c r="D108" s="1249"/>
    </row>
    <row r="109" spans="1:9" s="609" customFormat="1" ht="40.5" customHeight="1">
      <c r="A109" s="602"/>
      <c r="B109" s="1364" t="s">
        <v>1655</v>
      </c>
      <c r="C109" s="1364"/>
      <c r="D109" s="1364"/>
      <c r="E109" s="683"/>
      <c r="F109" s="683"/>
      <c r="G109" s="683"/>
      <c r="H109" s="683"/>
      <c r="I109" s="683"/>
    </row>
  </sheetData>
  <sheetProtection selectLockedCells="1"/>
  <customSheetViews>
    <customSheetView guid="{163DCD2F-7E1E-45D5-87F9-D8442EBAE317}" showGridLines="0" showRowCol="0"/>
  </customSheetViews>
  <mergeCells count="8">
    <mergeCell ref="B109:D109"/>
    <mergeCell ref="B107:D107"/>
    <mergeCell ref="B108:D108"/>
    <mergeCell ref="B7:D7"/>
    <mergeCell ref="B27:D27"/>
    <mergeCell ref="B47:D47"/>
    <mergeCell ref="B67:D67"/>
    <mergeCell ref="B87:D8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&amp;"Arial,Fett"Erholungsfläche*) in Großstädten**) insgesamt 2016 nach Bundesländern</oddHeader>
    <oddFooter>&amp;CStatistische Ämter der Länder – Indikatoren und Kennzahlen, UGRdL 2018</oddFooter>
  </headerFooter>
  <rowBreaks count="2" manualBreakCount="2">
    <brk id="45" max="3" man="1"/>
    <brk id="85" max="3" man="1"/>
  </row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pageSetUpPr autoPageBreaks="0"/>
  </sheetPr>
  <dimension ref="A1:S109"/>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ColWidth="11.453125" defaultRowHeight="12.75" customHeight="1"/>
  <cols>
    <col min="1" max="1" width="24.54296875" style="138" customWidth="1"/>
    <col min="2" max="4" width="14.7265625" style="138" customWidth="1"/>
    <col min="5" max="19" width="10.81640625" style="138" customWidth="1"/>
    <col min="20" max="16384" width="11.453125" style="138"/>
  </cols>
  <sheetData>
    <row r="1" spans="1:19" ht="12.75" customHeight="1">
      <c r="A1" s="259" t="s">
        <v>263</v>
      </c>
    </row>
    <row r="3" spans="1:19" ht="12.75" customHeight="1">
      <c r="A3" s="59" t="s">
        <v>318</v>
      </c>
      <c r="B3" s="60" t="s">
        <v>1719</v>
      </c>
      <c r="C3" s="424"/>
      <c r="D3" s="424"/>
      <c r="E3" s="424"/>
      <c r="F3" s="424"/>
      <c r="G3" s="612"/>
      <c r="H3" s="612"/>
      <c r="I3" s="612"/>
      <c r="J3" s="612"/>
      <c r="K3" s="612"/>
      <c r="L3" s="612"/>
      <c r="M3" s="612"/>
      <c r="N3" s="612"/>
      <c r="O3" s="612"/>
      <c r="P3" s="612"/>
      <c r="Q3" s="612"/>
      <c r="R3" s="612"/>
      <c r="S3" s="612"/>
    </row>
    <row r="4" spans="1:19" ht="12.75" customHeight="1">
      <c r="A4" s="134"/>
      <c r="B4" s="134"/>
      <c r="C4" s="424"/>
      <c r="D4" s="424"/>
      <c r="E4" s="424"/>
      <c r="F4" s="424"/>
      <c r="G4" s="612"/>
      <c r="H4" s="612"/>
      <c r="I4" s="612"/>
      <c r="J4" s="612"/>
      <c r="K4" s="612"/>
      <c r="L4" s="612"/>
      <c r="M4" s="612"/>
      <c r="N4" s="612"/>
      <c r="O4" s="612"/>
      <c r="P4" s="612"/>
      <c r="Q4" s="612"/>
      <c r="R4" s="612"/>
      <c r="S4" s="612"/>
    </row>
    <row r="5" spans="1:19" ht="20.149999999999999" customHeight="1">
      <c r="A5" s="734" t="s">
        <v>327</v>
      </c>
      <c r="B5" s="733">
        <v>2016</v>
      </c>
      <c r="C5" s="110"/>
      <c r="D5" s="424"/>
      <c r="E5" s="424"/>
      <c r="F5" s="424"/>
    </row>
    <row r="6" spans="1:19" ht="12.75" customHeight="1">
      <c r="A6" s="134"/>
      <c r="B6" s="134"/>
      <c r="C6" s="61"/>
      <c r="D6" s="424"/>
      <c r="E6" s="424"/>
      <c r="F6" s="424"/>
    </row>
    <row r="7" spans="1:19" ht="12.75" customHeight="1">
      <c r="A7" s="620"/>
      <c r="B7" s="1466" t="s">
        <v>1029</v>
      </c>
      <c r="C7" s="1466"/>
      <c r="D7" s="1466"/>
      <c r="E7" s="759"/>
      <c r="F7" s="759"/>
    </row>
    <row r="8" spans="1:19" ht="12.75" customHeight="1">
      <c r="A8" s="621"/>
      <c r="B8" s="622"/>
      <c r="C8" s="622"/>
      <c r="D8" s="622"/>
      <c r="E8" s="622"/>
      <c r="F8" s="622"/>
    </row>
    <row r="9" spans="1:19" ht="14.15" customHeight="1">
      <c r="A9" s="623" t="s">
        <v>328</v>
      </c>
      <c r="B9" s="468">
        <v>5</v>
      </c>
      <c r="C9" s="468"/>
      <c r="D9" s="468"/>
      <c r="E9" s="468"/>
      <c r="F9" s="468"/>
    </row>
    <row r="10" spans="1:19" ht="14.15" customHeight="1">
      <c r="A10" s="623" t="s">
        <v>329</v>
      </c>
      <c r="B10" s="468">
        <v>5</v>
      </c>
      <c r="C10" s="468"/>
      <c r="D10" s="468"/>
      <c r="E10" s="468"/>
      <c r="F10" s="468"/>
    </row>
    <row r="11" spans="1:19" ht="14.15" customHeight="1">
      <c r="A11" s="623" t="s">
        <v>330</v>
      </c>
      <c r="B11" s="468">
        <v>0</v>
      </c>
      <c r="C11" s="468"/>
      <c r="D11" s="468"/>
      <c r="E11" s="468"/>
      <c r="F11" s="468"/>
    </row>
    <row r="12" spans="1:19" ht="14.15" customHeight="1">
      <c r="A12" s="623" t="s">
        <v>331</v>
      </c>
      <c r="B12" s="468">
        <v>1</v>
      </c>
      <c r="C12" s="468"/>
      <c r="D12" s="468"/>
      <c r="E12" s="468"/>
      <c r="F12" s="468"/>
    </row>
    <row r="13" spans="1:19" ht="14.15" customHeight="1">
      <c r="A13" s="623" t="s">
        <v>332</v>
      </c>
      <c r="B13" s="468">
        <v>1</v>
      </c>
      <c r="C13" s="468"/>
      <c r="D13" s="468"/>
      <c r="E13" s="468"/>
      <c r="F13" s="468"/>
    </row>
    <row r="14" spans="1:19" ht="14.15" customHeight="1">
      <c r="A14" s="623" t="s">
        <v>333</v>
      </c>
      <c r="B14" s="468">
        <v>0</v>
      </c>
      <c r="C14" s="468"/>
      <c r="D14" s="468"/>
      <c r="E14" s="468"/>
      <c r="F14" s="468"/>
    </row>
    <row r="15" spans="1:19" ht="14.15" customHeight="1">
      <c r="A15" s="623" t="s">
        <v>334</v>
      </c>
      <c r="B15" s="468">
        <v>3</v>
      </c>
      <c r="C15" s="468"/>
      <c r="D15" s="468"/>
      <c r="E15" s="468"/>
      <c r="F15" s="468"/>
    </row>
    <row r="16" spans="1:19" ht="14.15" customHeight="1">
      <c r="A16" s="623" t="s">
        <v>335</v>
      </c>
      <c r="B16" s="468">
        <v>0</v>
      </c>
      <c r="C16" s="468"/>
      <c r="D16" s="468"/>
      <c r="E16" s="468"/>
      <c r="F16" s="468"/>
    </row>
    <row r="17" spans="1:6" ht="14.15" customHeight="1">
      <c r="A17" s="623" t="s">
        <v>336</v>
      </c>
      <c r="B17" s="468">
        <v>6</v>
      </c>
      <c r="C17" s="468"/>
      <c r="D17" s="468"/>
      <c r="E17" s="468"/>
      <c r="F17" s="468"/>
    </row>
    <row r="18" spans="1:6" ht="14.15" customHeight="1">
      <c r="A18" s="623" t="s">
        <v>337</v>
      </c>
      <c r="B18" s="468">
        <v>14</v>
      </c>
      <c r="C18" s="468"/>
      <c r="D18" s="468"/>
      <c r="E18" s="468"/>
      <c r="F18" s="468"/>
    </row>
    <row r="19" spans="1:6" ht="14.15" customHeight="1">
      <c r="A19" s="623" t="s">
        <v>338</v>
      </c>
      <c r="B19" s="468">
        <v>3</v>
      </c>
      <c r="C19" s="468"/>
      <c r="D19" s="468"/>
      <c r="E19" s="468"/>
      <c r="F19" s="468"/>
    </row>
    <row r="20" spans="1:6" ht="14.15" customHeight="1">
      <c r="A20" s="623" t="s">
        <v>339</v>
      </c>
      <c r="B20" s="468">
        <v>1</v>
      </c>
      <c r="C20" s="468"/>
      <c r="D20" s="468"/>
      <c r="E20" s="468"/>
      <c r="F20" s="468"/>
    </row>
    <row r="21" spans="1:6" ht="14.15" customHeight="1">
      <c r="A21" s="623" t="s">
        <v>340</v>
      </c>
      <c r="B21" s="468">
        <v>0</v>
      </c>
      <c r="C21" s="468"/>
      <c r="D21" s="468"/>
      <c r="E21" s="468"/>
      <c r="F21" s="468"/>
    </row>
    <row r="22" spans="1:6" ht="14.15" customHeight="1">
      <c r="A22" s="623" t="s">
        <v>341</v>
      </c>
      <c r="B22" s="468">
        <v>0</v>
      </c>
      <c r="C22" s="468"/>
      <c r="D22" s="468"/>
      <c r="E22" s="468"/>
      <c r="F22" s="468"/>
    </row>
    <row r="23" spans="1:6" ht="14.15" customHeight="1">
      <c r="A23" s="623" t="s">
        <v>342</v>
      </c>
      <c r="B23" s="468">
        <v>0</v>
      </c>
      <c r="C23" s="468"/>
      <c r="D23" s="468"/>
      <c r="E23" s="468"/>
      <c r="F23" s="468"/>
    </row>
    <row r="24" spans="1:6" ht="14.15" customHeight="1">
      <c r="A24" s="623" t="s">
        <v>343</v>
      </c>
      <c r="B24" s="468">
        <v>1</v>
      </c>
      <c r="C24" s="468"/>
      <c r="D24" s="468"/>
      <c r="E24" s="468"/>
      <c r="F24" s="468"/>
    </row>
    <row r="25" spans="1:6" ht="20.25" customHeight="1">
      <c r="A25" s="623" t="s">
        <v>344</v>
      </c>
      <c r="B25" s="468">
        <v>40</v>
      </c>
      <c r="C25" s="468"/>
      <c r="D25" s="468"/>
      <c r="E25" s="468"/>
      <c r="F25" s="468"/>
    </row>
    <row r="26" spans="1:6" ht="12.75" customHeight="1">
      <c r="A26" s="621"/>
      <c r="B26" s="624"/>
      <c r="C26" s="624"/>
      <c r="D26" s="624"/>
      <c r="E26" s="624"/>
      <c r="F26" s="624"/>
    </row>
    <row r="27" spans="1:6" ht="12.75" customHeight="1">
      <c r="A27" s="620"/>
      <c r="B27" s="1466" t="s">
        <v>1718</v>
      </c>
      <c r="C27" s="1466"/>
      <c r="D27" s="1466"/>
      <c r="E27" s="759"/>
      <c r="F27" s="759"/>
    </row>
    <row r="28" spans="1:6" ht="12.75" customHeight="1">
      <c r="A28" s="621"/>
      <c r="B28" s="622"/>
      <c r="C28" s="622"/>
      <c r="D28" s="622"/>
      <c r="E28" s="622"/>
      <c r="F28" s="622"/>
    </row>
    <row r="29" spans="1:6" ht="14.15" customHeight="1">
      <c r="A29" s="623" t="s">
        <v>328</v>
      </c>
      <c r="B29" s="468">
        <v>638.02700000000004</v>
      </c>
      <c r="C29" s="468"/>
      <c r="D29" s="468"/>
      <c r="E29" s="468"/>
      <c r="F29" s="468"/>
    </row>
    <row r="30" spans="1:6" ht="14.15" customHeight="1">
      <c r="A30" s="623" t="s">
        <v>329</v>
      </c>
      <c r="B30" s="468">
        <v>635.28300000000002</v>
      </c>
      <c r="C30" s="468"/>
      <c r="D30" s="468"/>
      <c r="E30" s="468"/>
      <c r="F30" s="468"/>
    </row>
    <row r="31" spans="1:6" ht="14.15" customHeight="1">
      <c r="A31" s="623" t="s">
        <v>330</v>
      </c>
      <c r="B31" s="468">
        <v>0</v>
      </c>
      <c r="C31" s="468"/>
      <c r="D31" s="468"/>
      <c r="E31" s="468"/>
      <c r="F31" s="468"/>
    </row>
    <row r="32" spans="1:6" ht="14.15" customHeight="1">
      <c r="A32" s="623" t="s">
        <v>331</v>
      </c>
      <c r="B32" s="468">
        <v>167.745</v>
      </c>
      <c r="C32" s="468"/>
      <c r="D32" s="468"/>
      <c r="E32" s="468"/>
      <c r="F32" s="468"/>
    </row>
    <row r="33" spans="1:6" ht="14.15" customHeight="1">
      <c r="A33" s="623" t="s">
        <v>332</v>
      </c>
      <c r="B33" s="468">
        <v>114.02500000000001</v>
      </c>
      <c r="C33" s="468"/>
      <c r="D33" s="468"/>
      <c r="E33" s="468"/>
      <c r="F33" s="468"/>
    </row>
    <row r="34" spans="1:6" ht="14.15" customHeight="1">
      <c r="A34" s="623" t="s">
        <v>333</v>
      </c>
      <c r="B34" s="468">
        <v>0</v>
      </c>
      <c r="C34" s="468"/>
      <c r="D34" s="468"/>
      <c r="E34" s="468"/>
      <c r="F34" s="468"/>
    </row>
    <row r="35" spans="1:6" ht="14.15" customHeight="1">
      <c r="A35" s="623" t="s">
        <v>334</v>
      </c>
      <c r="B35" s="468">
        <v>477.07100000000003</v>
      </c>
      <c r="C35" s="468"/>
      <c r="D35" s="468"/>
      <c r="E35" s="468"/>
      <c r="F35" s="468"/>
    </row>
    <row r="36" spans="1:6" ht="14.15" customHeight="1">
      <c r="A36" s="623" t="s">
        <v>335</v>
      </c>
      <c r="B36" s="468">
        <v>0</v>
      </c>
      <c r="C36" s="468"/>
      <c r="D36" s="468"/>
      <c r="E36" s="468"/>
      <c r="F36" s="468"/>
    </row>
    <row r="37" spans="1:6" ht="14.15" customHeight="1">
      <c r="A37" s="623" t="s">
        <v>336</v>
      </c>
      <c r="B37" s="468">
        <v>771.93799999999999</v>
      </c>
      <c r="C37" s="468"/>
      <c r="D37" s="468"/>
      <c r="E37" s="468"/>
      <c r="F37" s="468"/>
    </row>
    <row r="38" spans="1:6" ht="14.15" customHeight="1">
      <c r="A38" s="623" t="s">
        <v>337</v>
      </c>
      <c r="B38" s="468">
        <v>1978.5450000000001</v>
      </c>
      <c r="C38" s="468"/>
      <c r="D38" s="468"/>
      <c r="E38" s="468"/>
      <c r="F38" s="468"/>
    </row>
    <row r="39" spans="1:6" ht="14.15" customHeight="1">
      <c r="A39" s="623" t="s">
        <v>338</v>
      </c>
      <c r="B39" s="468">
        <v>392.21800000000002</v>
      </c>
      <c r="C39" s="468"/>
      <c r="D39" s="468"/>
      <c r="E39" s="468"/>
      <c r="F39" s="468"/>
    </row>
    <row r="40" spans="1:6" ht="14.15" customHeight="1">
      <c r="A40" s="623" t="s">
        <v>339</v>
      </c>
      <c r="B40" s="468">
        <v>178.15100000000001</v>
      </c>
      <c r="C40" s="468"/>
      <c r="D40" s="468"/>
      <c r="E40" s="468"/>
      <c r="F40" s="468"/>
    </row>
    <row r="41" spans="1:6" ht="14.15" customHeight="1">
      <c r="A41" s="623" t="s">
        <v>340</v>
      </c>
      <c r="B41" s="468">
        <v>0</v>
      </c>
      <c r="C41" s="468"/>
      <c r="D41" s="468"/>
      <c r="E41" s="468"/>
      <c r="F41" s="468"/>
    </row>
    <row r="42" spans="1:6" ht="14.15" customHeight="1">
      <c r="A42" s="623" t="s">
        <v>341</v>
      </c>
      <c r="B42" s="468">
        <v>0</v>
      </c>
      <c r="C42" s="468"/>
      <c r="D42" s="468"/>
      <c r="E42" s="468"/>
      <c r="F42" s="468"/>
    </row>
    <row r="43" spans="1:6" ht="14.15" customHeight="1">
      <c r="A43" s="623" t="s">
        <v>342</v>
      </c>
      <c r="B43" s="468">
        <v>0</v>
      </c>
      <c r="C43" s="468"/>
      <c r="D43" s="468"/>
      <c r="E43" s="468"/>
      <c r="F43" s="468"/>
    </row>
    <row r="44" spans="1:6" ht="14.15" customHeight="1">
      <c r="A44" s="623" t="s">
        <v>343</v>
      </c>
      <c r="B44" s="468">
        <v>109.527</v>
      </c>
      <c r="C44" s="468"/>
      <c r="D44" s="468"/>
      <c r="E44" s="468"/>
      <c r="F44" s="468"/>
    </row>
    <row r="45" spans="1:6" ht="20.25" customHeight="1">
      <c r="A45" s="623" t="s">
        <v>344</v>
      </c>
      <c r="B45" s="468">
        <v>5462.53</v>
      </c>
      <c r="C45" s="468"/>
      <c r="D45" s="468"/>
      <c r="E45" s="468"/>
      <c r="F45" s="468"/>
    </row>
    <row r="46" spans="1:6" ht="12.75" customHeight="1">
      <c r="A46" s="621"/>
      <c r="B46" s="624"/>
      <c r="C46" s="624"/>
      <c r="D46" s="624"/>
      <c r="E46" s="624"/>
      <c r="F46" s="624"/>
    </row>
    <row r="47" spans="1:6" ht="12.75" customHeight="1">
      <c r="A47" s="620"/>
      <c r="B47" s="1466" t="s">
        <v>1624</v>
      </c>
      <c r="C47" s="1466"/>
      <c r="D47" s="1466"/>
      <c r="E47" s="759"/>
      <c r="F47" s="759"/>
    </row>
    <row r="48" spans="1:6" ht="12.75" customHeight="1">
      <c r="A48" s="621"/>
      <c r="B48" s="622"/>
      <c r="C48" s="622"/>
      <c r="D48" s="622"/>
      <c r="E48" s="622"/>
      <c r="F48" s="622"/>
    </row>
    <row r="49" spans="1:6" ht="14.15" customHeight="1">
      <c r="A49" s="623" t="s">
        <v>328</v>
      </c>
      <c r="B49" s="468">
        <v>1853.6045999999999</v>
      </c>
      <c r="C49" s="468"/>
      <c r="D49" s="468"/>
      <c r="E49" s="468"/>
      <c r="F49" s="468"/>
    </row>
    <row r="50" spans="1:6" ht="14.15" customHeight="1">
      <c r="A50" s="623" t="s">
        <v>329</v>
      </c>
      <c r="B50" s="468">
        <v>2524.1239999999998</v>
      </c>
      <c r="C50" s="468"/>
      <c r="D50" s="468"/>
      <c r="E50" s="468"/>
      <c r="F50" s="468"/>
    </row>
    <row r="51" spans="1:6" ht="14.15" customHeight="1">
      <c r="A51" s="623" t="s">
        <v>330</v>
      </c>
      <c r="B51" s="468">
        <v>0</v>
      </c>
      <c r="C51" s="468"/>
      <c r="D51" s="468"/>
      <c r="E51" s="468"/>
      <c r="F51" s="468"/>
    </row>
    <row r="52" spans="1:6" ht="14.15" customHeight="1">
      <c r="A52" s="623" t="s">
        <v>331</v>
      </c>
      <c r="B52" s="468">
        <v>1058.1110000000001</v>
      </c>
      <c r="C52" s="468"/>
      <c r="D52" s="468"/>
      <c r="E52" s="468"/>
      <c r="F52" s="468"/>
    </row>
    <row r="53" spans="1:6" ht="14.15" customHeight="1">
      <c r="A53" s="623" t="s">
        <v>332</v>
      </c>
      <c r="B53" s="468">
        <v>745.28179999999998</v>
      </c>
      <c r="C53" s="468"/>
      <c r="D53" s="468"/>
      <c r="E53" s="468"/>
      <c r="F53" s="468"/>
    </row>
    <row r="54" spans="1:6" ht="14.15" customHeight="1">
      <c r="A54" s="623" t="s">
        <v>333</v>
      </c>
      <c r="B54" s="468">
        <v>0</v>
      </c>
      <c r="C54" s="468"/>
      <c r="D54" s="468"/>
      <c r="E54" s="468"/>
      <c r="F54" s="468"/>
    </row>
    <row r="55" spans="1:6" ht="14.15" customHeight="1">
      <c r="A55" s="623" t="s">
        <v>334</v>
      </c>
      <c r="B55" s="468">
        <v>2234.7473</v>
      </c>
      <c r="C55" s="468"/>
      <c r="D55" s="468"/>
      <c r="E55" s="468"/>
      <c r="F55" s="468"/>
    </row>
    <row r="56" spans="1:6" ht="14.15" customHeight="1">
      <c r="A56" s="623" t="s">
        <v>335</v>
      </c>
      <c r="B56" s="468">
        <v>0</v>
      </c>
      <c r="C56" s="468"/>
      <c r="D56" s="468"/>
      <c r="E56" s="468"/>
      <c r="F56" s="468"/>
    </row>
    <row r="57" spans="1:6" ht="14.15" customHeight="1">
      <c r="A57" s="623" t="s">
        <v>336</v>
      </c>
      <c r="B57" s="468">
        <v>4429.3849</v>
      </c>
      <c r="C57" s="468"/>
      <c r="D57" s="468"/>
      <c r="E57" s="468"/>
      <c r="F57" s="468"/>
    </row>
    <row r="58" spans="1:6" ht="14.15" customHeight="1">
      <c r="A58" s="623" t="s">
        <v>337</v>
      </c>
      <c r="B58" s="468">
        <v>8680.6339000000007</v>
      </c>
      <c r="C58" s="468"/>
      <c r="D58" s="468"/>
      <c r="E58" s="468"/>
      <c r="F58" s="468"/>
    </row>
    <row r="59" spans="1:6" ht="14.15" customHeight="1">
      <c r="A59" s="623" t="s">
        <v>338</v>
      </c>
      <c r="B59" s="468">
        <v>2084.2278999999999</v>
      </c>
      <c r="C59" s="468"/>
      <c r="D59" s="468"/>
      <c r="E59" s="468"/>
      <c r="F59" s="468"/>
    </row>
    <row r="60" spans="1:6" ht="14.15" customHeight="1">
      <c r="A60" s="623" t="s">
        <v>339</v>
      </c>
      <c r="B60" s="468">
        <v>580.72170000000006</v>
      </c>
      <c r="C60" s="468"/>
      <c r="D60" s="468"/>
      <c r="E60" s="468"/>
      <c r="F60" s="468"/>
    </row>
    <row r="61" spans="1:6" ht="14.15" customHeight="1">
      <c r="A61" s="623" t="s">
        <v>340</v>
      </c>
      <c r="B61" s="468">
        <v>0</v>
      </c>
      <c r="C61" s="468"/>
      <c r="D61" s="468"/>
      <c r="E61" s="468"/>
      <c r="F61" s="468"/>
    </row>
    <row r="62" spans="1:6" ht="14.15" customHeight="1">
      <c r="A62" s="623" t="s">
        <v>341</v>
      </c>
      <c r="B62" s="468">
        <v>0</v>
      </c>
      <c r="C62" s="468"/>
      <c r="D62" s="468"/>
      <c r="E62" s="468"/>
      <c r="F62" s="468"/>
    </row>
    <row r="63" spans="1:6" ht="14.15" customHeight="1">
      <c r="A63" s="623" t="s">
        <v>342</v>
      </c>
      <c r="B63" s="468">
        <v>0</v>
      </c>
      <c r="C63" s="468"/>
      <c r="D63" s="468"/>
      <c r="E63" s="468"/>
      <c r="F63" s="468"/>
    </row>
    <row r="64" spans="1:6" ht="14.15" customHeight="1">
      <c r="A64" s="623" t="s">
        <v>343</v>
      </c>
      <c r="B64" s="468">
        <v>337.00360000000001</v>
      </c>
      <c r="C64" s="468"/>
      <c r="D64" s="468"/>
      <c r="E64" s="468"/>
      <c r="F64" s="468"/>
    </row>
    <row r="65" spans="1:6" ht="20.25" customHeight="1">
      <c r="A65" s="623" t="s">
        <v>344</v>
      </c>
      <c r="B65" s="468">
        <v>24527.840700000004</v>
      </c>
      <c r="C65" s="468"/>
      <c r="D65" s="468"/>
      <c r="E65" s="468"/>
      <c r="F65" s="468"/>
    </row>
    <row r="66" spans="1:6" ht="12.75" customHeight="1">
      <c r="A66" s="621"/>
      <c r="B66" s="624"/>
      <c r="C66" s="624"/>
      <c r="D66" s="624"/>
      <c r="E66" s="624"/>
      <c r="F66" s="624"/>
    </row>
    <row r="67" spans="1:6" ht="14.15" customHeight="1">
      <c r="A67" s="620"/>
      <c r="B67" s="1466" t="s">
        <v>1720</v>
      </c>
      <c r="C67" s="1466"/>
      <c r="D67" s="1466"/>
      <c r="E67" s="759"/>
      <c r="F67" s="759"/>
    </row>
    <row r="68" spans="1:6" ht="12.75" customHeight="1">
      <c r="A68" s="621"/>
      <c r="B68" s="622"/>
      <c r="C68" s="622"/>
      <c r="D68" s="622"/>
      <c r="E68" s="622"/>
      <c r="F68" s="622"/>
    </row>
    <row r="69" spans="1:6" ht="14.15" customHeight="1">
      <c r="A69" s="623" t="s">
        <v>328</v>
      </c>
      <c r="B69" s="619">
        <v>29.052134157331896</v>
      </c>
      <c r="C69" s="619"/>
      <c r="D69" s="619"/>
      <c r="E69" s="619"/>
      <c r="F69" s="619"/>
    </row>
    <row r="70" spans="1:6" ht="14.15" customHeight="1">
      <c r="A70" s="623" t="s">
        <v>329</v>
      </c>
      <c r="B70" s="619">
        <v>39.732276796325415</v>
      </c>
      <c r="C70" s="619"/>
      <c r="D70" s="619"/>
      <c r="E70" s="619"/>
      <c r="F70" s="619"/>
    </row>
    <row r="71" spans="1:6" ht="14.15" customHeight="1">
      <c r="A71" s="623" t="s">
        <v>330</v>
      </c>
      <c r="B71" s="619">
        <v>0</v>
      </c>
      <c r="C71" s="619"/>
      <c r="D71" s="619"/>
      <c r="E71" s="619"/>
      <c r="F71" s="619"/>
    </row>
    <row r="72" spans="1:6" ht="14.15" customHeight="1">
      <c r="A72" s="623" t="s">
        <v>331</v>
      </c>
      <c r="B72" s="619">
        <v>63.078541834331872</v>
      </c>
      <c r="C72" s="619"/>
      <c r="D72" s="619"/>
      <c r="E72" s="619"/>
      <c r="F72" s="619"/>
    </row>
    <row r="73" spans="1:6" ht="14.15" customHeight="1">
      <c r="A73" s="623" t="s">
        <v>332</v>
      </c>
      <c r="B73" s="619">
        <v>65.361262880947152</v>
      </c>
      <c r="C73" s="619"/>
      <c r="D73" s="619"/>
      <c r="E73" s="619"/>
      <c r="F73" s="619"/>
    </row>
    <row r="74" spans="1:6" ht="14.15" customHeight="1">
      <c r="A74" s="623" t="s">
        <v>333</v>
      </c>
      <c r="B74" s="619">
        <v>0</v>
      </c>
      <c r="C74" s="619"/>
      <c r="D74" s="619"/>
      <c r="E74" s="619"/>
      <c r="F74" s="619"/>
    </row>
    <row r="75" spans="1:6" ht="14.15" customHeight="1">
      <c r="A75" s="623" t="s">
        <v>334</v>
      </c>
      <c r="B75" s="619">
        <v>46.843075768596293</v>
      </c>
      <c r="C75" s="619"/>
      <c r="D75" s="619"/>
      <c r="E75" s="619"/>
      <c r="F75" s="619"/>
    </row>
    <row r="76" spans="1:6" ht="14.15" customHeight="1">
      <c r="A76" s="623" t="s">
        <v>335</v>
      </c>
      <c r="B76" s="619">
        <v>0</v>
      </c>
      <c r="C76" s="619"/>
      <c r="D76" s="619"/>
      <c r="E76" s="619"/>
      <c r="F76" s="619"/>
    </row>
    <row r="77" spans="1:6" ht="14.15" customHeight="1">
      <c r="A77" s="623" t="s">
        <v>336</v>
      </c>
      <c r="B77" s="619">
        <v>57.380060315724833</v>
      </c>
      <c r="C77" s="619"/>
      <c r="D77" s="619"/>
      <c r="E77" s="619"/>
      <c r="F77" s="619"/>
    </row>
    <row r="78" spans="1:6" ht="14.15" customHeight="1">
      <c r="A78" s="623" t="s">
        <v>337</v>
      </c>
      <c r="B78" s="619">
        <v>43.873825968072502</v>
      </c>
      <c r="C78" s="619"/>
      <c r="D78" s="619"/>
      <c r="E78" s="619"/>
      <c r="F78" s="619"/>
    </row>
    <row r="79" spans="1:6" ht="14.15" customHeight="1">
      <c r="A79" s="623" t="s">
        <v>338</v>
      </c>
      <c r="B79" s="619">
        <v>53.139526997741051</v>
      </c>
      <c r="C79" s="619"/>
      <c r="D79" s="619"/>
      <c r="E79" s="619"/>
      <c r="F79" s="619"/>
    </row>
    <row r="80" spans="1:6" ht="14.15" customHeight="1">
      <c r="A80" s="623" t="s">
        <v>339</v>
      </c>
      <c r="B80" s="619">
        <v>32.597161958114185</v>
      </c>
      <c r="C80" s="619"/>
      <c r="D80" s="619"/>
      <c r="E80" s="619"/>
      <c r="F80" s="619"/>
    </row>
    <row r="81" spans="1:6" ht="14.15" customHeight="1">
      <c r="A81" s="623" t="s">
        <v>340</v>
      </c>
      <c r="B81" s="619">
        <v>0</v>
      </c>
      <c r="C81" s="619"/>
      <c r="D81" s="619"/>
      <c r="E81" s="619"/>
      <c r="F81" s="619"/>
    </row>
    <row r="82" spans="1:6" ht="14.15" customHeight="1">
      <c r="A82" s="623" t="s">
        <v>341</v>
      </c>
      <c r="B82" s="619">
        <v>0</v>
      </c>
      <c r="C82" s="619"/>
      <c r="D82" s="619"/>
      <c r="E82" s="619"/>
      <c r="F82" s="619"/>
    </row>
    <row r="83" spans="1:6" ht="14.15" customHeight="1">
      <c r="A83" s="623" t="s">
        <v>342</v>
      </c>
      <c r="B83" s="619">
        <v>0</v>
      </c>
      <c r="C83" s="619"/>
      <c r="D83" s="619"/>
      <c r="E83" s="619"/>
      <c r="F83" s="619"/>
    </row>
    <row r="84" spans="1:6" ht="14.15" customHeight="1">
      <c r="A84" s="623" t="s">
        <v>343</v>
      </c>
      <c r="B84" s="619">
        <v>30.768997598765601</v>
      </c>
      <c r="C84" s="619"/>
      <c r="D84" s="619"/>
      <c r="E84" s="619"/>
      <c r="F84" s="619"/>
    </row>
    <row r="85" spans="1:6" ht="20.25" customHeight="1">
      <c r="A85" s="623" t="s">
        <v>344</v>
      </c>
      <c r="B85" s="619">
        <v>44.901978936500129</v>
      </c>
      <c r="C85" s="468"/>
      <c r="D85" s="468"/>
      <c r="E85" s="468"/>
      <c r="F85" s="468"/>
    </row>
    <row r="86" spans="1:6" ht="12.75" customHeight="1">
      <c r="A86" s="621"/>
      <c r="B86" s="624"/>
      <c r="C86" s="624"/>
      <c r="D86" s="624"/>
      <c r="E86" s="624"/>
      <c r="F86" s="624"/>
    </row>
    <row r="87" spans="1:6" s="424" customFormat="1" ht="26.25" customHeight="1">
      <c r="A87" s="620"/>
      <c r="B87" s="1467" t="s">
        <v>1625</v>
      </c>
      <c r="C87" s="1467"/>
      <c r="D87" s="1467"/>
      <c r="E87" s="759"/>
      <c r="F87" s="759"/>
    </row>
    <row r="88" spans="1:6" ht="12.75" customHeight="1">
      <c r="A88" s="621"/>
      <c r="B88" s="622"/>
      <c r="C88" s="622"/>
      <c r="D88" s="622"/>
      <c r="E88" s="622"/>
      <c r="F88" s="622"/>
    </row>
    <row r="89" spans="1:6" ht="14.15" customHeight="1">
      <c r="A89" s="623" t="s">
        <v>328</v>
      </c>
      <c r="B89" s="464">
        <v>10.720105202048844</v>
      </c>
      <c r="C89" s="464"/>
      <c r="D89" s="464"/>
      <c r="E89" s="464"/>
      <c r="F89" s="464"/>
    </row>
    <row r="90" spans="1:6" ht="14.15" customHeight="1">
      <c r="A90" s="623" t="s">
        <v>329</v>
      </c>
      <c r="B90" s="464">
        <v>12.657317741046146</v>
      </c>
      <c r="C90" s="464"/>
      <c r="D90" s="464"/>
      <c r="E90" s="464"/>
      <c r="F90" s="464"/>
    </row>
    <row r="91" spans="1:6" ht="14.15" customHeight="1">
      <c r="A91" s="623" t="s">
        <v>330</v>
      </c>
      <c r="B91" s="464">
        <v>0</v>
      </c>
      <c r="C91" s="464"/>
      <c r="D91" s="464"/>
      <c r="E91" s="464"/>
      <c r="F91" s="464"/>
    </row>
    <row r="92" spans="1:6" ht="14.15" customHeight="1">
      <c r="A92" s="623" t="s">
        <v>331</v>
      </c>
      <c r="B92" s="464">
        <v>18.368575975891847</v>
      </c>
      <c r="C92" s="464"/>
      <c r="D92" s="464"/>
      <c r="E92" s="464"/>
      <c r="F92" s="464"/>
    </row>
    <row r="93" spans="1:6" ht="14.15" customHeight="1">
      <c r="A93" s="623" t="s">
        <v>332</v>
      </c>
      <c r="B93" s="464">
        <v>16.937434751615079</v>
      </c>
      <c r="C93" s="464"/>
      <c r="D93" s="464"/>
      <c r="E93" s="464"/>
      <c r="F93" s="464"/>
    </row>
    <row r="94" spans="1:6" ht="14.15" customHeight="1">
      <c r="A94" s="623" t="s">
        <v>333</v>
      </c>
      <c r="B94" s="464">
        <v>0</v>
      </c>
      <c r="C94" s="464"/>
      <c r="D94" s="464"/>
      <c r="E94" s="464"/>
      <c r="F94" s="464"/>
    </row>
    <row r="95" spans="1:6" ht="14.15" customHeight="1">
      <c r="A95" s="623" t="s">
        <v>334</v>
      </c>
      <c r="B95" s="464">
        <v>17.192536056959504</v>
      </c>
      <c r="C95" s="464"/>
      <c r="D95" s="464"/>
      <c r="E95" s="464"/>
      <c r="F95" s="464"/>
    </row>
    <row r="96" spans="1:6" ht="14.15" customHeight="1">
      <c r="A96" s="623" t="s">
        <v>335</v>
      </c>
      <c r="B96" s="464">
        <v>0</v>
      </c>
      <c r="C96" s="464"/>
      <c r="D96" s="464"/>
      <c r="E96" s="464"/>
      <c r="F96" s="464"/>
    </row>
    <row r="97" spans="1:9" ht="14.15" customHeight="1">
      <c r="A97" s="623" t="s">
        <v>336</v>
      </c>
      <c r="B97" s="464">
        <v>13.567419336732144</v>
      </c>
      <c r="C97" s="464"/>
      <c r="D97" s="464"/>
      <c r="E97" s="464"/>
      <c r="F97" s="464"/>
    </row>
    <row r="98" spans="1:9" ht="14.15" customHeight="1">
      <c r="A98" s="623" t="s">
        <v>337</v>
      </c>
      <c r="B98" s="464">
        <v>13.33197120639662</v>
      </c>
      <c r="C98" s="464"/>
      <c r="D98" s="464"/>
      <c r="E98" s="464"/>
      <c r="F98" s="464"/>
    </row>
    <row r="99" spans="1:9" ht="14.15" customHeight="1">
      <c r="A99" s="623" t="s">
        <v>338</v>
      </c>
      <c r="B99" s="464">
        <v>16.921342643882095</v>
      </c>
      <c r="C99" s="464"/>
      <c r="D99" s="464"/>
      <c r="E99" s="464"/>
      <c r="F99" s="464"/>
    </row>
    <row r="100" spans="1:9" ht="14.15" customHeight="1">
      <c r="A100" s="623" t="s">
        <v>339</v>
      </c>
      <c r="B100" s="464">
        <v>9.6408688902280435</v>
      </c>
      <c r="C100" s="464"/>
      <c r="D100" s="464"/>
      <c r="E100" s="464"/>
      <c r="F100" s="464"/>
    </row>
    <row r="101" spans="1:9" ht="14.15" customHeight="1">
      <c r="A101" s="623" t="s">
        <v>340</v>
      </c>
      <c r="B101" s="464">
        <v>0</v>
      </c>
      <c r="C101" s="464"/>
      <c r="D101" s="464"/>
      <c r="E101" s="464"/>
      <c r="F101" s="464"/>
    </row>
    <row r="102" spans="1:9" ht="14.15" customHeight="1">
      <c r="A102" s="623" t="s">
        <v>341</v>
      </c>
      <c r="B102" s="464">
        <v>0</v>
      </c>
      <c r="C102" s="464"/>
      <c r="D102" s="464"/>
      <c r="E102" s="464"/>
      <c r="F102" s="464"/>
    </row>
    <row r="103" spans="1:9" ht="14.15" customHeight="1">
      <c r="A103" s="623" t="s">
        <v>342</v>
      </c>
      <c r="B103" s="464">
        <v>0</v>
      </c>
      <c r="C103" s="464"/>
      <c r="D103" s="464"/>
      <c r="E103" s="464"/>
      <c r="F103" s="464"/>
    </row>
    <row r="104" spans="1:9" ht="14.15" customHeight="1">
      <c r="A104" s="623" t="s">
        <v>343</v>
      </c>
      <c r="B104" s="464">
        <v>11.969018544215658</v>
      </c>
      <c r="C104" s="464"/>
      <c r="D104" s="464"/>
      <c r="E104" s="464"/>
      <c r="F104" s="464"/>
    </row>
    <row r="105" spans="1:9" ht="20.25" customHeight="1">
      <c r="A105" s="623" t="s">
        <v>344</v>
      </c>
      <c r="B105" s="464">
        <v>13.679251919685335</v>
      </c>
      <c r="C105" s="468"/>
      <c r="D105" s="468"/>
      <c r="E105" s="468"/>
      <c r="F105" s="468"/>
    </row>
    <row r="106" spans="1:9" ht="12.75" customHeight="1">
      <c r="A106" s="426"/>
      <c r="B106" s="169"/>
      <c r="C106" s="424"/>
      <c r="D106" s="424"/>
      <c r="E106" s="424"/>
      <c r="F106" s="424"/>
    </row>
    <row r="107" spans="1:9" s="424" customFormat="1" ht="55" customHeight="1">
      <c r="A107" s="426"/>
      <c r="B107" s="1249" t="s">
        <v>1283</v>
      </c>
      <c r="C107" s="1252"/>
      <c r="D107" s="1252"/>
    </row>
    <row r="108" spans="1:9" s="424" customFormat="1" ht="40" customHeight="1">
      <c r="A108" s="426"/>
      <c r="B108" s="1249" t="s">
        <v>1310</v>
      </c>
      <c r="C108" s="1249"/>
      <c r="D108" s="1249"/>
    </row>
    <row r="109" spans="1:9" s="609" customFormat="1" ht="78" customHeight="1">
      <c r="A109" s="602"/>
      <c r="B109" s="1364"/>
      <c r="C109" s="1364"/>
      <c r="D109" s="1364"/>
      <c r="E109" s="683"/>
      <c r="F109" s="683"/>
      <c r="G109" s="683"/>
      <c r="H109" s="683"/>
      <c r="I109" s="683"/>
    </row>
  </sheetData>
  <sheetProtection selectLockedCells="1"/>
  <customSheetViews>
    <customSheetView guid="{163DCD2F-7E1E-45D5-87F9-D8442EBAE317}" showGridLines="0" showRowCol="0">
      <pane xSplit="1" topLeftCell="B1" activePane="topRight" state="frozen"/>
      <selection pane="topRight"/>
    </customSheetView>
  </customSheetViews>
  <mergeCells count="8">
    <mergeCell ref="B7:D7"/>
    <mergeCell ref="B27:D27"/>
    <mergeCell ref="B109:D109"/>
    <mergeCell ref="B47:D47"/>
    <mergeCell ref="B67:D67"/>
    <mergeCell ref="B87:D87"/>
    <mergeCell ref="B107:D107"/>
    <mergeCell ref="B108:D108"/>
  </mergeCells>
  <phoneticPr fontId="8" type="noConversion"/>
  <hyperlinks>
    <hyperlink ref="A1" location="Inhalt!A1" display="Zurück zum Inhalt"/>
  </hyperlinks>
  <pageMargins left="0.59055118110236227" right="0.59055118110236227" top="1.36" bottom="0.78740157480314965" header="0.39370078740157483" footer="0.39370078740157483"/>
  <pageSetup paperSize="9" pageOrder="overThenDown" orientation="portrait" horizontalDpi="300" verticalDpi="300" r:id="rId1"/>
  <headerFooter alignWithMargins="0">
    <oddHeader>&amp;L&amp;"Arial,Fett"
Tabelle &amp;A&amp;CSeite &amp;P von &amp;N
&amp;"Arial,Fett"Erholungsfläche*) in Großstädten**) mit 100 000 bis unter 200 000 Einwohnern 2016 
nach Bundesländern</oddHeader>
    <oddFooter>&amp;CStatistische Ämter der Länder – Indikatoren und Kennzahlen, UGRdL 2018</oddFooter>
  </headerFooter>
  <rowBreaks count="2" manualBreakCount="2">
    <brk id="45" max="3" man="1"/>
    <brk id="85" max="3" man="1"/>
  </rowBreaks>
  <colBreaks count="1" manualBreakCount="1">
    <brk id="11" max="1048575" man="1"/>
  </col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109"/>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ColWidth="11.453125" defaultRowHeight="12.75" customHeight="1"/>
  <cols>
    <col min="1" max="1" width="24.54296875" style="138" customWidth="1"/>
    <col min="2" max="4" width="14.7265625" style="138" customWidth="1"/>
    <col min="5" max="19" width="10.81640625" style="138" customWidth="1"/>
    <col min="20" max="16384" width="11.453125" style="138"/>
  </cols>
  <sheetData>
    <row r="1" spans="1:19" ht="12.75" customHeight="1">
      <c r="A1" s="732" t="s">
        <v>263</v>
      </c>
    </row>
    <row r="3" spans="1:19" ht="12.75" customHeight="1">
      <c r="A3" s="59" t="s">
        <v>320</v>
      </c>
      <c r="B3" s="60" t="s">
        <v>1721</v>
      </c>
      <c r="C3" s="424"/>
      <c r="D3" s="424"/>
      <c r="E3" s="424"/>
      <c r="F3" s="424"/>
      <c r="G3" s="612"/>
      <c r="H3" s="612"/>
      <c r="I3" s="612"/>
      <c r="J3" s="612"/>
      <c r="K3" s="612"/>
      <c r="L3" s="612"/>
      <c r="M3" s="612"/>
      <c r="N3" s="612"/>
      <c r="O3" s="612"/>
      <c r="P3" s="612"/>
      <c r="Q3" s="612"/>
      <c r="R3" s="612"/>
      <c r="S3" s="612"/>
    </row>
    <row r="4" spans="1:19" ht="12.75" customHeight="1">
      <c r="A4" s="134"/>
      <c r="B4" s="134"/>
      <c r="C4" s="424"/>
      <c r="D4" s="424"/>
      <c r="E4" s="424"/>
      <c r="F4" s="424"/>
      <c r="G4" s="612"/>
      <c r="H4" s="612"/>
      <c r="I4" s="612"/>
      <c r="J4" s="612"/>
      <c r="K4" s="612"/>
      <c r="L4" s="612"/>
      <c r="M4" s="612"/>
      <c r="N4" s="612"/>
      <c r="O4" s="612"/>
      <c r="P4" s="612"/>
      <c r="Q4" s="612"/>
      <c r="R4" s="612"/>
      <c r="S4" s="612"/>
    </row>
    <row r="5" spans="1:19" ht="20.149999999999999" customHeight="1">
      <c r="A5" s="734" t="s">
        <v>327</v>
      </c>
      <c r="B5" s="733">
        <v>2016</v>
      </c>
      <c r="C5" s="110"/>
      <c r="D5" s="424"/>
      <c r="E5" s="424"/>
      <c r="F5" s="424"/>
    </row>
    <row r="6" spans="1:19" ht="12.75" customHeight="1">
      <c r="A6" s="134"/>
      <c r="B6" s="134"/>
      <c r="C6" s="61"/>
      <c r="D6" s="424"/>
      <c r="E6" s="424"/>
      <c r="F6" s="424"/>
    </row>
    <row r="7" spans="1:19" ht="12.75" customHeight="1">
      <c r="A7" s="620"/>
      <c r="B7" s="1466" t="s">
        <v>1029</v>
      </c>
      <c r="C7" s="1466"/>
      <c r="D7" s="1466"/>
      <c r="E7" s="759"/>
      <c r="F7" s="759"/>
    </row>
    <row r="8" spans="1:19" ht="12.75" customHeight="1">
      <c r="A8" s="621"/>
      <c r="B8" s="622"/>
      <c r="C8" s="622"/>
      <c r="D8" s="622"/>
      <c r="E8" s="622"/>
      <c r="F8" s="622"/>
    </row>
    <row r="9" spans="1:19" ht="14.15" customHeight="1">
      <c r="A9" s="623" t="s">
        <v>328</v>
      </c>
      <c r="B9" s="468">
        <v>3</v>
      </c>
      <c r="C9" s="468"/>
      <c r="D9" s="468"/>
      <c r="E9" s="468"/>
      <c r="F9" s="468"/>
    </row>
    <row r="10" spans="1:19" ht="14.15" customHeight="1">
      <c r="A10" s="623" t="s">
        <v>329</v>
      </c>
      <c r="B10" s="468">
        <v>1</v>
      </c>
      <c r="C10" s="468"/>
      <c r="D10" s="468"/>
      <c r="E10" s="468"/>
      <c r="F10" s="468"/>
    </row>
    <row r="11" spans="1:19" ht="14.15" customHeight="1">
      <c r="A11" s="623" t="s">
        <v>330</v>
      </c>
      <c r="B11" s="468">
        <v>0</v>
      </c>
      <c r="C11" s="468"/>
      <c r="D11" s="468"/>
      <c r="E11" s="468"/>
      <c r="F11" s="468"/>
    </row>
    <row r="12" spans="1:19" ht="14.15" customHeight="1">
      <c r="A12" s="623" t="s">
        <v>331</v>
      </c>
      <c r="B12" s="468">
        <v>0</v>
      </c>
      <c r="C12" s="468"/>
      <c r="D12" s="468"/>
      <c r="E12" s="468"/>
      <c r="F12" s="468"/>
    </row>
    <row r="13" spans="1:19" ht="14.15" customHeight="1">
      <c r="A13" s="623" t="s">
        <v>332</v>
      </c>
      <c r="B13" s="468">
        <v>0</v>
      </c>
      <c r="C13" s="468"/>
      <c r="D13" s="468"/>
      <c r="E13" s="468"/>
      <c r="F13" s="468"/>
    </row>
    <row r="14" spans="1:19" ht="14.15" customHeight="1">
      <c r="A14" s="623" t="s">
        <v>333</v>
      </c>
      <c r="B14" s="468">
        <v>0</v>
      </c>
      <c r="C14" s="468"/>
      <c r="D14" s="468"/>
      <c r="E14" s="468"/>
      <c r="F14" s="468"/>
    </row>
    <row r="15" spans="1:19" ht="14.15" customHeight="1">
      <c r="A15" s="623" t="s">
        <v>334</v>
      </c>
      <c r="B15" s="468">
        <v>1</v>
      </c>
      <c r="C15" s="468"/>
      <c r="D15" s="468"/>
      <c r="E15" s="468"/>
      <c r="F15" s="468"/>
    </row>
    <row r="16" spans="1:19" ht="14.15" customHeight="1">
      <c r="A16" s="623" t="s">
        <v>335</v>
      </c>
      <c r="B16" s="468">
        <v>1</v>
      </c>
      <c r="C16" s="468"/>
      <c r="D16" s="468"/>
      <c r="E16" s="468"/>
      <c r="F16" s="468"/>
    </row>
    <row r="17" spans="1:6" ht="14.15" customHeight="1">
      <c r="A17" s="623" t="s">
        <v>336</v>
      </c>
      <c r="B17" s="468">
        <v>1</v>
      </c>
      <c r="C17" s="468"/>
      <c r="D17" s="468"/>
      <c r="E17" s="468"/>
      <c r="F17" s="468"/>
    </row>
    <row r="18" spans="1:6" ht="14.15" customHeight="1">
      <c r="A18" s="623" t="s">
        <v>337</v>
      </c>
      <c r="B18" s="468">
        <v>11</v>
      </c>
      <c r="C18" s="468"/>
      <c r="D18" s="468"/>
      <c r="E18" s="468"/>
      <c r="F18" s="468"/>
    </row>
    <row r="19" spans="1:6" ht="14.15" customHeight="1">
      <c r="A19" s="623" t="s">
        <v>338</v>
      </c>
      <c r="B19" s="468">
        <v>1</v>
      </c>
      <c r="C19" s="468"/>
      <c r="D19" s="468"/>
      <c r="E19" s="468"/>
      <c r="F19" s="468"/>
    </row>
    <row r="20" spans="1:6" ht="14.15" customHeight="1">
      <c r="A20" s="623" t="s">
        <v>339</v>
      </c>
      <c r="B20" s="468">
        <v>0</v>
      </c>
      <c r="C20" s="468"/>
      <c r="D20" s="468"/>
      <c r="E20" s="468"/>
      <c r="F20" s="468"/>
    </row>
    <row r="21" spans="1:6" ht="14.15" customHeight="1">
      <c r="A21" s="623" t="s">
        <v>340</v>
      </c>
      <c r="B21" s="468">
        <v>1</v>
      </c>
      <c r="C21" s="468"/>
      <c r="D21" s="468"/>
      <c r="E21" s="468"/>
      <c r="F21" s="468"/>
    </row>
    <row r="22" spans="1:6" ht="14.15" customHeight="1">
      <c r="A22" s="623" t="s">
        <v>341</v>
      </c>
      <c r="B22" s="468">
        <v>2</v>
      </c>
      <c r="C22" s="468"/>
      <c r="D22" s="468"/>
      <c r="E22" s="468"/>
      <c r="F22" s="468"/>
    </row>
    <row r="23" spans="1:6" ht="14.15" customHeight="1">
      <c r="A23" s="623" t="s">
        <v>342</v>
      </c>
      <c r="B23" s="468">
        <v>2</v>
      </c>
      <c r="C23" s="468"/>
      <c r="D23" s="468"/>
      <c r="E23" s="468"/>
      <c r="F23" s="468"/>
    </row>
    <row r="24" spans="1:6" ht="14.15" customHeight="1">
      <c r="A24" s="623" t="s">
        <v>343</v>
      </c>
      <c r="B24" s="468">
        <v>1</v>
      </c>
      <c r="C24" s="468"/>
      <c r="D24" s="468"/>
      <c r="E24" s="468"/>
      <c r="F24" s="468"/>
    </row>
    <row r="25" spans="1:6" ht="20.25" customHeight="1">
      <c r="A25" s="623" t="s">
        <v>344</v>
      </c>
      <c r="B25" s="468">
        <v>25</v>
      </c>
      <c r="C25" s="468"/>
      <c r="D25" s="468"/>
      <c r="E25" s="468"/>
      <c r="F25" s="468"/>
    </row>
    <row r="26" spans="1:6" ht="12.75" customHeight="1">
      <c r="A26" s="621"/>
      <c r="B26" s="624"/>
      <c r="C26" s="624"/>
      <c r="D26" s="624"/>
      <c r="E26" s="624"/>
      <c r="F26" s="624"/>
    </row>
    <row r="27" spans="1:6" ht="12.75" customHeight="1">
      <c r="A27" s="620"/>
      <c r="B27" s="1466" t="s">
        <v>1718</v>
      </c>
      <c r="C27" s="1466"/>
      <c r="D27" s="1466"/>
      <c r="E27" s="759"/>
      <c r="F27" s="759"/>
    </row>
    <row r="28" spans="1:6" ht="12.75" customHeight="1">
      <c r="A28" s="621"/>
      <c r="B28" s="622"/>
      <c r="C28" s="622"/>
      <c r="D28" s="622"/>
      <c r="E28" s="622"/>
      <c r="F28" s="622"/>
    </row>
    <row r="29" spans="1:6" ht="14.15" customHeight="1">
      <c r="A29" s="623" t="s">
        <v>328</v>
      </c>
      <c r="B29" s="468">
        <v>839.928</v>
      </c>
      <c r="C29" s="468"/>
      <c r="D29" s="468"/>
      <c r="E29" s="468"/>
      <c r="F29" s="468"/>
    </row>
    <row r="30" spans="1:6" ht="14.15" customHeight="1">
      <c r="A30" s="623" t="s">
        <v>329</v>
      </c>
      <c r="B30" s="468">
        <v>286.37400000000002</v>
      </c>
      <c r="C30" s="468"/>
      <c r="D30" s="468"/>
      <c r="E30" s="468"/>
      <c r="F30" s="468"/>
    </row>
    <row r="31" spans="1:6" ht="14.15" customHeight="1">
      <c r="A31" s="623" t="s">
        <v>330</v>
      </c>
      <c r="B31" s="468">
        <v>0</v>
      </c>
      <c r="C31" s="468"/>
      <c r="D31" s="468"/>
      <c r="E31" s="468"/>
      <c r="F31" s="468"/>
    </row>
    <row r="32" spans="1:6" ht="14.15" customHeight="1">
      <c r="A32" s="623" t="s">
        <v>331</v>
      </c>
      <c r="B32" s="468">
        <v>0</v>
      </c>
      <c r="C32" s="468"/>
      <c r="D32" s="468"/>
      <c r="E32" s="468"/>
      <c r="F32" s="468"/>
    </row>
    <row r="33" spans="1:6" ht="14.15" customHeight="1">
      <c r="A33" s="623" t="s">
        <v>332</v>
      </c>
      <c r="B33" s="468">
        <v>0</v>
      </c>
      <c r="C33" s="468"/>
      <c r="D33" s="468"/>
      <c r="E33" s="468"/>
      <c r="F33" s="468"/>
    </row>
    <row r="34" spans="1:6" ht="14.15" customHeight="1">
      <c r="A34" s="623" t="s">
        <v>333</v>
      </c>
      <c r="B34" s="468">
        <v>0</v>
      </c>
      <c r="C34" s="468"/>
      <c r="D34" s="468"/>
      <c r="E34" s="468"/>
      <c r="F34" s="468"/>
    </row>
    <row r="35" spans="1:6" ht="14.15" customHeight="1">
      <c r="A35" s="623" t="s">
        <v>334</v>
      </c>
      <c r="B35" s="468">
        <v>276.21800000000002</v>
      </c>
      <c r="C35" s="468"/>
      <c r="D35" s="468"/>
      <c r="E35" s="468"/>
      <c r="F35" s="468"/>
    </row>
    <row r="36" spans="1:6" ht="14.15" customHeight="1">
      <c r="A36" s="623" t="s">
        <v>335</v>
      </c>
      <c r="B36" s="468">
        <v>206.011</v>
      </c>
      <c r="C36" s="468"/>
      <c r="D36" s="468"/>
      <c r="E36" s="468"/>
      <c r="F36" s="468"/>
    </row>
    <row r="37" spans="1:6" ht="14.15" customHeight="1">
      <c r="A37" s="623" t="s">
        <v>336</v>
      </c>
      <c r="B37" s="468">
        <v>251.364</v>
      </c>
      <c r="C37" s="468"/>
      <c r="D37" s="468"/>
      <c r="E37" s="468"/>
      <c r="F37" s="468"/>
    </row>
    <row r="38" spans="1:6" ht="14.15" customHeight="1">
      <c r="A38" s="623" t="s">
        <v>337</v>
      </c>
      <c r="B38" s="468">
        <v>3370.2840000000001</v>
      </c>
      <c r="C38" s="468"/>
      <c r="D38" s="468"/>
      <c r="E38" s="468"/>
      <c r="F38" s="468"/>
    </row>
    <row r="39" spans="1:6" ht="14.15" customHeight="1">
      <c r="A39" s="623" t="s">
        <v>338</v>
      </c>
      <c r="B39" s="468">
        <v>209.779</v>
      </c>
      <c r="C39" s="468"/>
      <c r="D39" s="468"/>
      <c r="E39" s="468"/>
      <c r="F39" s="468"/>
    </row>
    <row r="40" spans="1:6" ht="14.15" customHeight="1">
      <c r="A40" s="623" t="s">
        <v>339</v>
      </c>
      <c r="B40" s="468">
        <v>0</v>
      </c>
      <c r="C40" s="468"/>
      <c r="D40" s="468"/>
      <c r="E40" s="468"/>
      <c r="F40" s="468"/>
    </row>
    <row r="41" spans="1:6" ht="14.15" customHeight="1">
      <c r="A41" s="623" t="s">
        <v>340</v>
      </c>
      <c r="B41" s="468">
        <v>248.64500000000001</v>
      </c>
      <c r="C41" s="468"/>
      <c r="D41" s="468"/>
      <c r="E41" s="468"/>
      <c r="F41" s="468"/>
    </row>
    <row r="42" spans="1:6" ht="14.15" customHeight="1">
      <c r="A42" s="623" t="s">
        <v>341</v>
      </c>
      <c r="B42" s="468">
        <v>472.714</v>
      </c>
      <c r="C42" s="468"/>
      <c r="D42" s="468"/>
      <c r="E42" s="468"/>
      <c r="F42" s="468"/>
    </row>
    <row r="43" spans="1:6" ht="14.15" customHeight="1">
      <c r="A43" s="623" t="s">
        <v>342</v>
      </c>
      <c r="B43" s="468">
        <v>462.55900000000003</v>
      </c>
      <c r="C43" s="468"/>
      <c r="D43" s="468"/>
      <c r="E43" s="468"/>
      <c r="F43" s="468"/>
    </row>
    <row r="44" spans="1:6" ht="14.15" customHeight="1">
      <c r="A44" s="623" t="s">
        <v>343</v>
      </c>
      <c r="B44" s="468">
        <v>210.11799999999999</v>
      </c>
      <c r="C44" s="468"/>
      <c r="D44" s="468"/>
      <c r="E44" s="468"/>
      <c r="F44" s="468"/>
    </row>
    <row r="45" spans="1:6" ht="20.25" customHeight="1">
      <c r="A45" s="623" t="s">
        <v>344</v>
      </c>
      <c r="B45" s="468">
        <v>6833.9940000000015</v>
      </c>
      <c r="C45" s="468"/>
      <c r="D45" s="468"/>
      <c r="E45" s="468"/>
      <c r="F45" s="468"/>
    </row>
    <row r="46" spans="1:6" ht="12.75" customHeight="1">
      <c r="A46" s="621"/>
      <c r="B46" s="624"/>
      <c r="C46" s="624"/>
      <c r="D46" s="624"/>
      <c r="E46" s="624"/>
      <c r="F46" s="624"/>
    </row>
    <row r="47" spans="1:6" ht="12.75" customHeight="1">
      <c r="A47" s="620"/>
      <c r="B47" s="1466" t="s">
        <v>1624</v>
      </c>
      <c r="C47" s="1466"/>
      <c r="D47" s="1466"/>
      <c r="E47" s="759"/>
      <c r="F47" s="759"/>
    </row>
    <row r="48" spans="1:6" ht="12.75" customHeight="1">
      <c r="A48" s="621"/>
      <c r="B48" s="622"/>
      <c r="C48" s="622"/>
      <c r="D48" s="622"/>
      <c r="E48" s="622"/>
      <c r="F48" s="622"/>
    </row>
    <row r="49" spans="1:6" ht="14.15" customHeight="1">
      <c r="A49" s="623" t="s">
        <v>328</v>
      </c>
      <c r="B49" s="468">
        <v>3065.0814</v>
      </c>
      <c r="C49" s="468"/>
      <c r="D49" s="468"/>
      <c r="E49" s="468"/>
      <c r="F49" s="468"/>
    </row>
    <row r="50" spans="1:6" ht="14.15" customHeight="1">
      <c r="A50" s="623" t="s">
        <v>329</v>
      </c>
      <c r="B50" s="468">
        <v>962.67169999999999</v>
      </c>
      <c r="C50" s="468"/>
      <c r="D50" s="468"/>
      <c r="E50" s="468"/>
      <c r="F50" s="468"/>
    </row>
    <row r="51" spans="1:6" ht="14.15" customHeight="1">
      <c r="A51" s="623" t="s">
        <v>330</v>
      </c>
      <c r="B51" s="468">
        <v>0</v>
      </c>
      <c r="C51" s="468"/>
      <c r="D51" s="468"/>
      <c r="E51" s="468"/>
      <c r="F51" s="468"/>
    </row>
    <row r="52" spans="1:6" ht="14.15" customHeight="1">
      <c r="A52" s="623" t="s">
        <v>331</v>
      </c>
      <c r="B52" s="468">
        <v>0</v>
      </c>
      <c r="C52" s="468"/>
      <c r="D52" s="468"/>
      <c r="E52" s="468"/>
      <c r="F52" s="468"/>
    </row>
    <row r="53" spans="1:6" ht="14.15" customHeight="1">
      <c r="A53" s="623" t="s">
        <v>332</v>
      </c>
      <c r="B53" s="468">
        <v>0</v>
      </c>
      <c r="C53" s="468"/>
      <c r="D53" s="468"/>
      <c r="E53" s="468"/>
      <c r="F53" s="468"/>
    </row>
    <row r="54" spans="1:6" ht="14.15" customHeight="1">
      <c r="A54" s="623" t="s">
        <v>333</v>
      </c>
      <c r="B54" s="468">
        <v>0</v>
      </c>
      <c r="C54" s="468"/>
      <c r="D54" s="468"/>
      <c r="E54" s="468"/>
      <c r="F54" s="468"/>
    </row>
    <row r="55" spans="1:6" ht="14.15" customHeight="1">
      <c r="A55" s="623" t="s">
        <v>334</v>
      </c>
      <c r="B55" s="468">
        <v>1428.9133999999999</v>
      </c>
      <c r="C55" s="468"/>
      <c r="D55" s="468"/>
      <c r="E55" s="468"/>
      <c r="F55" s="468"/>
    </row>
    <row r="56" spans="1:6" ht="14.15" customHeight="1">
      <c r="A56" s="623" t="s">
        <v>335</v>
      </c>
      <c r="B56" s="468">
        <v>1908.8904</v>
      </c>
      <c r="C56" s="468"/>
      <c r="D56" s="468"/>
      <c r="E56" s="468"/>
      <c r="F56" s="468"/>
    </row>
    <row r="57" spans="1:6" ht="14.15" customHeight="1">
      <c r="A57" s="623" t="s">
        <v>336</v>
      </c>
      <c r="B57" s="468">
        <v>1543.0590999999999</v>
      </c>
      <c r="C57" s="468"/>
      <c r="D57" s="468"/>
      <c r="E57" s="468"/>
      <c r="F57" s="468"/>
    </row>
    <row r="58" spans="1:6" ht="14.15" customHeight="1">
      <c r="A58" s="623" t="s">
        <v>337</v>
      </c>
      <c r="B58" s="468">
        <v>15050.171200000001</v>
      </c>
      <c r="C58" s="468"/>
      <c r="D58" s="468"/>
      <c r="E58" s="468"/>
      <c r="F58" s="468"/>
    </row>
    <row r="59" spans="1:6" ht="14.15" customHeight="1">
      <c r="A59" s="623" t="s">
        <v>338</v>
      </c>
      <c r="B59" s="468">
        <v>707.88009999999997</v>
      </c>
      <c r="C59" s="468"/>
      <c r="D59" s="468"/>
      <c r="E59" s="468"/>
      <c r="F59" s="468"/>
    </row>
    <row r="60" spans="1:6" ht="14.15" customHeight="1">
      <c r="A60" s="623" t="s">
        <v>339</v>
      </c>
      <c r="B60" s="468">
        <v>0</v>
      </c>
      <c r="C60" s="468"/>
      <c r="D60" s="468"/>
      <c r="E60" s="468"/>
      <c r="F60" s="468"/>
    </row>
    <row r="61" spans="1:6" ht="14.15" customHeight="1">
      <c r="A61" s="623" t="s">
        <v>340</v>
      </c>
      <c r="B61" s="468">
        <v>2072.4533000000001</v>
      </c>
      <c r="C61" s="468"/>
      <c r="D61" s="468"/>
      <c r="E61" s="468"/>
      <c r="F61" s="468"/>
    </row>
    <row r="62" spans="1:6" ht="14.15" customHeight="1">
      <c r="A62" s="623" t="s">
        <v>341</v>
      </c>
      <c r="B62" s="468">
        <v>4498.5722999999998</v>
      </c>
      <c r="C62" s="468"/>
      <c r="D62" s="468"/>
      <c r="E62" s="468"/>
      <c r="F62" s="468"/>
    </row>
    <row r="63" spans="1:6" ht="14.15" customHeight="1">
      <c r="A63" s="623" t="s">
        <v>342</v>
      </c>
      <c r="B63" s="468">
        <v>2069.8706000000002</v>
      </c>
      <c r="C63" s="468"/>
      <c r="D63" s="468"/>
      <c r="E63" s="468"/>
      <c r="F63" s="468"/>
    </row>
    <row r="64" spans="1:6" ht="14.15" customHeight="1">
      <c r="A64" s="623" t="s">
        <v>343</v>
      </c>
      <c r="B64" s="468">
        <v>878.22609999999997</v>
      </c>
      <c r="C64" s="468"/>
      <c r="D64" s="468"/>
      <c r="E64" s="468"/>
      <c r="F64" s="468"/>
    </row>
    <row r="65" spans="1:6" ht="20.25" customHeight="1">
      <c r="A65" s="623" t="s">
        <v>344</v>
      </c>
      <c r="B65" s="468">
        <v>34185.789599999996</v>
      </c>
      <c r="C65" s="468"/>
      <c r="D65" s="468"/>
      <c r="E65" s="468"/>
      <c r="F65" s="468"/>
    </row>
    <row r="66" spans="1:6" ht="12.75" customHeight="1">
      <c r="A66" s="621"/>
      <c r="B66" s="624"/>
      <c r="C66" s="624"/>
      <c r="D66" s="624"/>
      <c r="E66" s="624"/>
      <c r="F66" s="624"/>
    </row>
    <row r="67" spans="1:6" ht="14.15" customHeight="1">
      <c r="A67" s="620"/>
      <c r="B67" s="1466" t="s">
        <v>1720</v>
      </c>
      <c r="C67" s="1466"/>
      <c r="D67" s="1466"/>
      <c r="E67" s="759"/>
      <c r="F67" s="759"/>
    </row>
    <row r="68" spans="1:6" ht="12.75" customHeight="1">
      <c r="A68" s="621"/>
      <c r="B68" s="622"/>
      <c r="C68" s="622"/>
      <c r="D68" s="622"/>
      <c r="E68" s="622"/>
      <c r="F68" s="622"/>
    </row>
    <row r="69" spans="1:6" ht="14.15" customHeight="1">
      <c r="A69" s="623" t="s">
        <v>328</v>
      </c>
      <c r="B69" s="619">
        <v>36.492192187901821</v>
      </c>
      <c r="C69" s="619"/>
      <c r="D69" s="619"/>
      <c r="E69" s="619"/>
      <c r="F69" s="619"/>
    </row>
    <row r="70" spans="1:6" ht="14.15" customHeight="1">
      <c r="A70" s="623" t="s">
        <v>329</v>
      </c>
      <c r="B70" s="619">
        <v>33.615890409045512</v>
      </c>
      <c r="C70" s="619"/>
      <c r="D70" s="619"/>
      <c r="E70" s="619"/>
      <c r="F70" s="619"/>
    </row>
    <row r="71" spans="1:6" ht="14.15" customHeight="1">
      <c r="A71" s="623" t="s">
        <v>330</v>
      </c>
      <c r="B71" s="619">
        <v>0</v>
      </c>
      <c r="C71" s="619"/>
      <c r="D71" s="619"/>
      <c r="E71" s="619"/>
      <c r="F71" s="619"/>
    </row>
    <row r="72" spans="1:6" ht="14.15" customHeight="1">
      <c r="A72" s="623" t="s">
        <v>331</v>
      </c>
      <c r="B72" s="619">
        <v>0</v>
      </c>
      <c r="C72" s="619"/>
      <c r="D72" s="619"/>
      <c r="E72" s="619"/>
      <c r="F72" s="619"/>
    </row>
    <row r="73" spans="1:6" ht="14.15" customHeight="1">
      <c r="A73" s="623" t="s">
        <v>332</v>
      </c>
      <c r="B73" s="619">
        <v>0</v>
      </c>
      <c r="C73" s="619"/>
      <c r="D73" s="619"/>
      <c r="E73" s="619"/>
      <c r="F73" s="619"/>
    </row>
    <row r="74" spans="1:6" ht="14.15" customHeight="1">
      <c r="A74" s="623" t="s">
        <v>333</v>
      </c>
      <c r="B74" s="619">
        <v>0</v>
      </c>
      <c r="C74" s="619"/>
      <c r="D74" s="619"/>
      <c r="E74" s="619"/>
      <c r="F74" s="619"/>
    </row>
    <row r="75" spans="1:6" ht="14.15" customHeight="1">
      <c r="A75" s="623" t="s">
        <v>334</v>
      </c>
      <c r="B75" s="619">
        <v>51.73136435713819</v>
      </c>
      <c r="C75" s="619"/>
      <c r="D75" s="619"/>
      <c r="E75" s="619"/>
      <c r="F75" s="619"/>
    </row>
    <row r="76" spans="1:6" ht="14.15" customHeight="1">
      <c r="A76" s="623" t="s">
        <v>335</v>
      </c>
      <c r="B76" s="619">
        <v>92.659634679701583</v>
      </c>
      <c r="C76" s="619"/>
      <c r="D76" s="619"/>
      <c r="E76" s="619"/>
      <c r="F76" s="619"/>
    </row>
    <row r="77" spans="1:6" ht="14.15" customHeight="1">
      <c r="A77" s="623" t="s">
        <v>336</v>
      </c>
      <c r="B77" s="619">
        <v>61.387434159227254</v>
      </c>
      <c r="C77" s="619"/>
      <c r="D77" s="619"/>
      <c r="E77" s="619"/>
      <c r="F77" s="619"/>
    </row>
    <row r="78" spans="1:6" ht="14.15" customHeight="1">
      <c r="A78" s="623" t="s">
        <v>337</v>
      </c>
      <c r="B78" s="619">
        <v>44.655498468378326</v>
      </c>
      <c r="C78" s="619"/>
      <c r="D78" s="619"/>
      <c r="E78" s="619"/>
      <c r="F78" s="619"/>
    </row>
    <row r="79" spans="1:6" ht="14.15" customHeight="1">
      <c r="A79" s="623" t="s">
        <v>338</v>
      </c>
      <c r="B79" s="619">
        <v>33.744087825759486</v>
      </c>
      <c r="C79" s="619"/>
      <c r="D79" s="619"/>
      <c r="E79" s="619"/>
      <c r="F79" s="619"/>
    </row>
    <row r="80" spans="1:6" ht="14.15" customHeight="1">
      <c r="A80" s="623" t="s">
        <v>339</v>
      </c>
      <c r="B80" s="619">
        <v>0</v>
      </c>
      <c r="C80" s="619"/>
      <c r="D80" s="619"/>
      <c r="E80" s="619"/>
      <c r="F80" s="619"/>
    </row>
    <row r="81" spans="1:6" ht="14.15" customHeight="1">
      <c r="A81" s="623" t="s">
        <v>340</v>
      </c>
      <c r="B81" s="619">
        <v>83.349888395101459</v>
      </c>
      <c r="C81" s="619"/>
      <c r="D81" s="619"/>
      <c r="E81" s="619"/>
      <c r="F81" s="619"/>
    </row>
    <row r="82" spans="1:6" ht="14.15" customHeight="1">
      <c r="A82" s="623" t="s">
        <v>437</v>
      </c>
      <c r="B82" s="619">
        <v>95.164778280313257</v>
      </c>
      <c r="C82" s="619"/>
      <c r="D82" s="619"/>
      <c r="E82" s="619"/>
      <c r="F82" s="619"/>
    </row>
    <row r="83" spans="1:6" ht="14.15" customHeight="1">
      <c r="A83" s="623" t="s">
        <v>342</v>
      </c>
      <c r="B83" s="619">
        <v>44.74825049345057</v>
      </c>
      <c r="C83" s="619"/>
      <c r="D83" s="619"/>
      <c r="E83" s="619"/>
      <c r="F83" s="619"/>
    </row>
    <row r="84" spans="1:6" ht="14.15" customHeight="1">
      <c r="A84" s="623" t="s">
        <v>343</v>
      </c>
      <c r="B84" s="619">
        <v>41.796804652623763</v>
      </c>
      <c r="C84" s="619"/>
      <c r="D84" s="619"/>
      <c r="E84" s="619"/>
      <c r="F84" s="619"/>
    </row>
    <row r="85" spans="1:6" ht="20.25" customHeight="1">
      <c r="A85" s="623" t="s">
        <v>344</v>
      </c>
      <c r="B85" s="619">
        <v>50.023148396091635</v>
      </c>
      <c r="C85" s="468"/>
      <c r="D85" s="468"/>
      <c r="E85" s="468"/>
      <c r="F85" s="468"/>
    </row>
    <row r="86" spans="1:6" ht="12.75" customHeight="1">
      <c r="A86" s="621"/>
      <c r="B86" s="624"/>
      <c r="C86" s="624"/>
      <c r="D86" s="624"/>
      <c r="E86" s="624"/>
      <c r="F86" s="624"/>
    </row>
    <row r="87" spans="1:6" s="424" customFormat="1" ht="26.25" customHeight="1">
      <c r="A87" s="620"/>
      <c r="B87" s="1467" t="s">
        <v>1625</v>
      </c>
      <c r="C87" s="1467"/>
      <c r="D87" s="1467"/>
      <c r="E87" s="759"/>
      <c r="F87" s="759"/>
    </row>
    <row r="88" spans="1:6" ht="12.75" customHeight="1">
      <c r="A88" s="621"/>
      <c r="B88" s="622"/>
      <c r="C88" s="622"/>
      <c r="D88" s="622"/>
      <c r="E88" s="622"/>
      <c r="F88" s="622"/>
    </row>
    <row r="89" spans="1:6" ht="14.15" customHeight="1">
      <c r="A89" s="623" t="s">
        <v>328</v>
      </c>
      <c r="B89" s="464">
        <v>14.302284897551276</v>
      </c>
      <c r="C89" s="464"/>
      <c r="D89" s="464"/>
      <c r="E89" s="464"/>
      <c r="F89" s="464"/>
    </row>
    <row r="90" spans="1:6" ht="14.15" customHeight="1">
      <c r="A90" s="623" t="s">
        <v>329</v>
      </c>
      <c r="B90" s="464">
        <v>15.09993550928645</v>
      </c>
      <c r="C90" s="464"/>
      <c r="D90" s="464"/>
      <c r="E90" s="464"/>
      <c r="F90" s="464"/>
    </row>
    <row r="91" spans="1:6" ht="14.15" customHeight="1">
      <c r="A91" s="623" t="s">
        <v>330</v>
      </c>
      <c r="B91" s="464">
        <v>0</v>
      </c>
      <c r="C91" s="464"/>
      <c r="D91" s="464"/>
      <c r="E91" s="464"/>
      <c r="F91" s="464"/>
    </row>
    <row r="92" spans="1:6" ht="14.15" customHeight="1">
      <c r="A92" s="623" t="s">
        <v>331</v>
      </c>
      <c r="B92" s="464">
        <v>0</v>
      </c>
      <c r="C92" s="464"/>
      <c r="D92" s="464"/>
      <c r="E92" s="464"/>
      <c r="F92" s="464"/>
    </row>
    <row r="93" spans="1:6" ht="14.15" customHeight="1">
      <c r="A93" s="623" t="s">
        <v>332</v>
      </c>
      <c r="B93" s="464">
        <v>0</v>
      </c>
      <c r="C93" s="464"/>
      <c r="D93" s="464"/>
      <c r="E93" s="464"/>
      <c r="F93" s="464"/>
    </row>
    <row r="94" spans="1:6" ht="14.15" customHeight="1">
      <c r="A94" s="623" t="s">
        <v>333</v>
      </c>
      <c r="B94" s="464">
        <v>0</v>
      </c>
      <c r="C94" s="464"/>
      <c r="D94" s="464"/>
      <c r="E94" s="464"/>
      <c r="F94" s="464"/>
    </row>
    <row r="95" spans="1:6" ht="14.15" customHeight="1">
      <c r="A95" s="623" t="s">
        <v>334</v>
      </c>
      <c r="B95" s="464">
        <v>17.525100739868986</v>
      </c>
      <c r="C95" s="464"/>
      <c r="D95" s="464"/>
      <c r="E95" s="464"/>
      <c r="F95" s="464"/>
    </row>
    <row r="96" spans="1:6" ht="14.15" customHeight="1">
      <c r="A96" s="623" t="s">
        <v>335</v>
      </c>
      <c r="B96" s="464">
        <v>25.678446975213319</v>
      </c>
      <c r="C96" s="464"/>
      <c r="D96" s="464"/>
      <c r="E96" s="464"/>
      <c r="F96" s="464"/>
    </row>
    <row r="97" spans="1:9" ht="14.15" customHeight="1">
      <c r="A97" s="623" t="s">
        <v>336</v>
      </c>
      <c r="B97" s="464">
        <v>17.045515904149678</v>
      </c>
      <c r="C97" s="464"/>
      <c r="D97" s="464"/>
      <c r="E97" s="464"/>
      <c r="F97" s="464"/>
    </row>
    <row r="98" spans="1:9" ht="14.15" customHeight="1">
      <c r="A98" s="623" t="s">
        <v>337</v>
      </c>
      <c r="B98" s="464">
        <v>15.473558602157318</v>
      </c>
      <c r="C98" s="464"/>
      <c r="D98" s="464"/>
      <c r="E98" s="464"/>
      <c r="F98" s="464"/>
    </row>
    <row r="99" spans="1:9" ht="14.15" customHeight="1">
      <c r="A99" s="623" t="s">
        <v>338</v>
      </c>
      <c r="B99" s="464">
        <v>14.423900963718497</v>
      </c>
      <c r="C99" s="464"/>
      <c r="D99" s="464"/>
      <c r="E99" s="464"/>
      <c r="F99" s="464"/>
    </row>
    <row r="100" spans="1:9" ht="14.15" customHeight="1">
      <c r="A100" s="623" t="s">
        <v>339</v>
      </c>
      <c r="B100" s="464">
        <v>0</v>
      </c>
      <c r="C100" s="464"/>
      <c r="D100" s="464"/>
      <c r="E100" s="464"/>
      <c r="F100" s="464"/>
    </row>
    <row r="101" spans="1:9" ht="14.15" customHeight="1">
      <c r="A101" s="623" t="s">
        <v>340</v>
      </c>
      <c r="B101" s="464">
        <v>20.951076995552913</v>
      </c>
      <c r="C101" s="464"/>
      <c r="D101" s="464"/>
      <c r="E101" s="464"/>
      <c r="F101" s="464"/>
    </row>
    <row r="102" spans="1:9" ht="14.15" customHeight="1">
      <c r="A102" s="623" t="s">
        <v>341</v>
      </c>
      <c r="B102" s="464">
        <v>27.400421700848554</v>
      </c>
      <c r="C102" s="464"/>
      <c r="D102" s="464"/>
      <c r="E102" s="464"/>
      <c r="F102" s="464"/>
    </row>
    <row r="103" spans="1:9" ht="14.15" customHeight="1">
      <c r="A103" s="623" t="s">
        <v>342</v>
      </c>
      <c r="B103" s="464">
        <v>14.377814759088233</v>
      </c>
      <c r="C103" s="464"/>
      <c r="D103" s="464"/>
      <c r="E103" s="464"/>
      <c r="F103" s="464"/>
    </row>
    <row r="104" spans="1:9" ht="14.15" customHeight="1">
      <c r="A104" s="623" t="s">
        <v>343</v>
      </c>
      <c r="B104" s="464">
        <v>11.020928273909639</v>
      </c>
      <c r="C104" s="464"/>
      <c r="D104" s="464"/>
      <c r="E104" s="464"/>
      <c r="F104" s="464"/>
    </row>
    <row r="105" spans="1:9" ht="20.25" customHeight="1">
      <c r="A105" s="623" t="s">
        <v>344</v>
      </c>
      <c r="B105" s="464">
        <v>16.816083269010981</v>
      </c>
      <c r="C105" s="468"/>
      <c r="D105" s="468"/>
      <c r="E105" s="468"/>
      <c r="F105" s="468"/>
    </row>
    <row r="106" spans="1:9" ht="12.75" customHeight="1">
      <c r="A106" s="426"/>
      <c r="B106" s="169"/>
      <c r="C106" s="424"/>
      <c r="D106" s="424"/>
      <c r="E106" s="424"/>
      <c r="F106" s="424"/>
    </row>
    <row r="107" spans="1:9" s="424" customFormat="1" ht="55" customHeight="1">
      <c r="A107" s="426"/>
      <c r="B107" s="1249" t="s">
        <v>1283</v>
      </c>
      <c r="C107" s="1252"/>
      <c r="D107" s="1252"/>
    </row>
    <row r="108" spans="1:9" s="424" customFormat="1" ht="40.5" customHeight="1">
      <c r="A108" s="426"/>
      <c r="B108" s="1249" t="s">
        <v>1310</v>
      </c>
      <c r="C108" s="1249"/>
      <c r="D108" s="1249"/>
    </row>
    <row r="109" spans="1:9" s="609" customFormat="1" ht="40.5" customHeight="1">
      <c r="A109" s="602"/>
      <c r="B109" s="1364" t="s">
        <v>1655</v>
      </c>
      <c r="C109" s="1364"/>
      <c r="D109" s="1364"/>
      <c r="E109" s="683"/>
      <c r="F109" s="683"/>
      <c r="G109" s="683"/>
      <c r="H109" s="683"/>
      <c r="I109" s="683"/>
    </row>
  </sheetData>
  <sheetProtection selectLockedCells="1"/>
  <mergeCells count="8">
    <mergeCell ref="B108:D108"/>
    <mergeCell ref="B109:D109"/>
    <mergeCell ref="B7:D7"/>
    <mergeCell ref="B27:D27"/>
    <mergeCell ref="B47:D47"/>
    <mergeCell ref="B67:D67"/>
    <mergeCell ref="B87:D87"/>
    <mergeCell ref="B107:D107"/>
  </mergeCells>
  <hyperlinks>
    <hyperlink ref="A1" location="Inhalt!A1" display="Zurück zum Inhalt"/>
  </hyperlinks>
  <pageMargins left="0.59055118110236227" right="0.59055118110236227" top="1.299212598425197" bottom="0.78740157480314965" header="0.39370078740157483" footer="0.39370078740157483"/>
  <pageSetup paperSize="9" pageOrder="overThenDown" orientation="portrait" horizontalDpi="300" verticalDpi="300" r:id="rId1"/>
  <headerFooter alignWithMargins="0">
    <oddHeader>&amp;L&amp;"Arial,Fett"
Tabelle &amp;A&amp;CSeite &amp;P von &amp;N
&amp;"Arial,Fett"Erholungsfläche*) in Großstädten**) mit 200 000 bis unter 500 000 Einwohnern 2016 
nach Bundesländern</oddHeader>
    <oddFooter>&amp;CStatistische Ämter der Länder – Indikatoren und Kennzahlen, UGRdL 2018</oddFooter>
  </headerFooter>
  <rowBreaks count="2" manualBreakCount="2">
    <brk id="45" max="3" man="1"/>
    <brk id="85" max="3" man="1"/>
  </rowBreaks>
  <colBreaks count="1" manualBreakCount="1">
    <brk id="11" max="1048575" man="1"/>
  </col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109"/>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ColWidth="11.453125" defaultRowHeight="12.75" customHeight="1"/>
  <cols>
    <col min="1" max="1" width="24.54296875" style="138" customWidth="1"/>
    <col min="2" max="4" width="14.7265625" style="138" customWidth="1"/>
    <col min="5" max="19" width="10.81640625" style="138" customWidth="1"/>
    <col min="20" max="16384" width="11.453125" style="138"/>
  </cols>
  <sheetData>
    <row r="1" spans="1:19" ht="12.75" customHeight="1">
      <c r="A1" s="732" t="s">
        <v>263</v>
      </c>
    </row>
    <row r="3" spans="1:19" ht="12.75" customHeight="1">
      <c r="A3" s="59" t="s">
        <v>322</v>
      </c>
      <c r="B3" s="60" t="s">
        <v>1722</v>
      </c>
      <c r="C3" s="424"/>
      <c r="D3" s="424"/>
      <c r="E3" s="424"/>
      <c r="F3" s="424"/>
      <c r="G3" s="612"/>
      <c r="H3" s="612"/>
      <c r="I3" s="612"/>
      <c r="J3" s="612"/>
      <c r="K3" s="612"/>
      <c r="L3" s="612"/>
      <c r="M3" s="612"/>
      <c r="N3" s="612"/>
      <c r="O3" s="612"/>
      <c r="P3" s="612"/>
      <c r="Q3" s="612"/>
      <c r="R3" s="612"/>
      <c r="S3" s="612"/>
    </row>
    <row r="4" spans="1:19" ht="12.75" customHeight="1">
      <c r="A4" s="134"/>
      <c r="B4" s="134"/>
      <c r="C4" s="424"/>
      <c r="D4" s="424"/>
      <c r="E4" s="424"/>
      <c r="F4" s="424"/>
      <c r="G4" s="612"/>
      <c r="H4" s="612"/>
      <c r="I4" s="612"/>
      <c r="J4" s="612"/>
      <c r="K4" s="612"/>
      <c r="L4" s="612"/>
      <c r="M4" s="612"/>
      <c r="N4" s="612"/>
      <c r="O4" s="612"/>
      <c r="P4" s="612"/>
      <c r="Q4" s="612"/>
      <c r="R4" s="612"/>
      <c r="S4" s="612"/>
    </row>
    <row r="5" spans="1:19" ht="20.149999999999999" customHeight="1">
      <c r="A5" s="734" t="s">
        <v>327</v>
      </c>
      <c r="B5" s="733">
        <v>2016</v>
      </c>
      <c r="C5" s="110"/>
      <c r="D5" s="424"/>
      <c r="E5" s="424"/>
      <c r="F5" s="424"/>
    </row>
    <row r="6" spans="1:19" ht="12.75" customHeight="1">
      <c r="A6" s="134"/>
      <c r="B6" s="134"/>
      <c r="C6" s="61"/>
      <c r="D6" s="424"/>
      <c r="E6" s="424"/>
      <c r="F6" s="424"/>
    </row>
    <row r="7" spans="1:19" ht="12.75" customHeight="1">
      <c r="A7" s="620"/>
      <c r="B7" s="1466" t="s">
        <v>1029</v>
      </c>
      <c r="C7" s="1466"/>
      <c r="D7" s="1466"/>
      <c r="E7" s="759"/>
      <c r="F7" s="759"/>
    </row>
    <row r="8" spans="1:19" ht="12.75" customHeight="1">
      <c r="A8" s="621"/>
      <c r="B8" s="622"/>
      <c r="C8" s="622"/>
      <c r="D8" s="622"/>
      <c r="E8" s="622"/>
      <c r="F8" s="622"/>
    </row>
    <row r="9" spans="1:19" ht="14.15" customHeight="1">
      <c r="A9" s="623" t="s">
        <v>328</v>
      </c>
      <c r="B9" s="468">
        <v>1</v>
      </c>
      <c r="C9" s="468"/>
      <c r="D9" s="468"/>
      <c r="E9" s="468"/>
      <c r="F9" s="468"/>
    </row>
    <row r="10" spans="1:19" ht="14.15" customHeight="1">
      <c r="A10" s="623" t="s">
        <v>329</v>
      </c>
      <c r="B10" s="468">
        <v>2</v>
      </c>
      <c r="C10" s="468"/>
      <c r="D10" s="468"/>
      <c r="E10" s="468"/>
      <c r="F10" s="468"/>
    </row>
    <row r="11" spans="1:19" ht="14.15" customHeight="1">
      <c r="A11" s="623" t="s">
        <v>330</v>
      </c>
      <c r="B11" s="468">
        <v>1</v>
      </c>
      <c r="C11" s="468"/>
      <c r="D11" s="468"/>
      <c r="E11" s="468"/>
      <c r="F11" s="468"/>
    </row>
    <row r="12" spans="1:19" ht="14.15" customHeight="1">
      <c r="A12" s="623" t="s">
        <v>331</v>
      </c>
      <c r="B12" s="468">
        <v>0</v>
      </c>
      <c r="C12" s="468"/>
      <c r="D12" s="468"/>
      <c r="E12" s="468"/>
      <c r="F12" s="468"/>
    </row>
    <row r="13" spans="1:19" ht="14.15" customHeight="1">
      <c r="A13" s="623" t="s">
        <v>332</v>
      </c>
      <c r="B13" s="468">
        <v>1</v>
      </c>
      <c r="C13" s="468"/>
      <c r="D13" s="468"/>
      <c r="E13" s="468"/>
      <c r="F13" s="468"/>
    </row>
    <row r="14" spans="1:19" ht="14.15" customHeight="1">
      <c r="A14" s="623" t="s">
        <v>333</v>
      </c>
      <c r="B14" s="468">
        <v>1</v>
      </c>
      <c r="C14" s="468"/>
      <c r="D14" s="468"/>
      <c r="E14" s="468"/>
      <c r="F14" s="468"/>
    </row>
    <row r="15" spans="1:19" ht="14.15" customHeight="1">
      <c r="A15" s="623" t="s">
        <v>334</v>
      </c>
      <c r="B15" s="468">
        <v>1</v>
      </c>
      <c r="C15" s="468"/>
      <c r="D15" s="468"/>
      <c r="E15" s="468"/>
      <c r="F15" s="468"/>
    </row>
    <row r="16" spans="1:19" ht="14.15" customHeight="1">
      <c r="A16" s="623" t="s">
        <v>335</v>
      </c>
      <c r="B16" s="468">
        <v>0</v>
      </c>
      <c r="C16" s="468"/>
      <c r="D16" s="468"/>
      <c r="E16" s="468"/>
      <c r="F16" s="468"/>
    </row>
    <row r="17" spans="1:6" ht="14.15" customHeight="1">
      <c r="A17" s="623" t="s">
        <v>336</v>
      </c>
      <c r="B17" s="468">
        <v>1</v>
      </c>
      <c r="C17" s="468"/>
      <c r="D17" s="468"/>
      <c r="E17" s="468"/>
      <c r="F17" s="468"/>
    </row>
    <row r="18" spans="1:6" ht="14.15" customHeight="1">
      <c r="A18" s="623" t="s">
        <v>337</v>
      </c>
      <c r="B18" s="468">
        <v>4</v>
      </c>
      <c r="C18" s="468"/>
      <c r="D18" s="468"/>
      <c r="E18" s="468"/>
      <c r="F18" s="468"/>
    </row>
    <row r="19" spans="1:6" ht="14.15" customHeight="1">
      <c r="A19" s="623" t="s">
        <v>338</v>
      </c>
      <c r="B19" s="468">
        <v>0</v>
      </c>
      <c r="C19" s="468"/>
      <c r="D19" s="468"/>
      <c r="E19" s="468"/>
      <c r="F19" s="468"/>
    </row>
    <row r="20" spans="1:6" ht="14.15" customHeight="1">
      <c r="A20" s="623" t="s">
        <v>339</v>
      </c>
      <c r="B20" s="468">
        <v>0</v>
      </c>
      <c r="C20" s="468"/>
      <c r="D20" s="468"/>
      <c r="E20" s="468"/>
      <c r="F20" s="468"/>
    </row>
    <row r="21" spans="1:6" ht="14.15" customHeight="1">
      <c r="A21" s="623" t="s">
        <v>340</v>
      </c>
      <c r="B21" s="468">
        <v>2</v>
      </c>
      <c r="C21" s="468"/>
      <c r="D21" s="468"/>
      <c r="E21" s="468"/>
      <c r="F21" s="468"/>
    </row>
    <row r="22" spans="1:6" ht="14.15" customHeight="1">
      <c r="A22" s="623" t="s">
        <v>341</v>
      </c>
      <c r="B22" s="468">
        <v>0</v>
      </c>
      <c r="C22" s="468"/>
      <c r="D22" s="468"/>
      <c r="E22" s="468"/>
      <c r="F22" s="468"/>
    </row>
    <row r="23" spans="1:6" ht="14.15" customHeight="1">
      <c r="A23" s="623" t="s">
        <v>342</v>
      </c>
      <c r="B23" s="468">
        <v>0</v>
      </c>
      <c r="C23" s="468"/>
      <c r="D23" s="468"/>
      <c r="E23" s="468"/>
      <c r="F23" s="468"/>
    </row>
    <row r="24" spans="1:6" ht="14.15" customHeight="1">
      <c r="A24" s="623" t="s">
        <v>343</v>
      </c>
      <c r="B24" s="468">
        <v>0</v>
      </c>
      <c r="C24" s="468"/>
      <c r="D24" s="468"/>
      <c r="E24" s="468"/>
      <c r="F24" s="468"/>
    </row>
    <row r="25" spans="1:6" ht="20.25" customHeight="1">
      <c r="A25" s="623" t="s">
        <v>344</v>
      </c>
      <c r="B25" s="468">
        <v>14</v>
      </c>
      <c r="C25" s="468"/>
      <c r="D25" s="468"/>
      <c r="E25" s="468"/>
      <c r="F25" s="468"/>
    </row>
    <row r="26" spans="1:6" ht="12.75" customHeight="1">
      <c r="A26" s="621"/>
      <c r="B26" s="624"/>
      <c r="C26" s="624"/>
      <c r="D26" s="624"/>
      <c r="E26" s="624"/>
      <c r="F26" s="624"/>
    </row>
    <row r="27" spans="1:6" ht="12.75" customHeight="1">
      <c r="A27" s="620"/>
      <c r="B27" s="1466" t="s">
        <v>1718</v>
      </c>
      <c r="C27" s="1466"/>
      <c r="D27" s="1466"/>
      <c r="E27" s="759"/>
      <c r="F27" s="759"/>
    </row>
    <row r="28" spans="1:6" ht="12.75" customHeight="1">
      <c r="A28" s="621"/>
      <c r="B28" s="622"/>
      <c r="C28" s="622"/>
      <c r="D28" s="622"/>
      <c r="E28" s="622"/>
      <c r="F28" s="622"/>
    </row>
    <row r="29" spans="1:6" ht="14.15" customHeight="1">
      <c r="A29" s="623" t="s">
        <v>328</v>
      </c>
      <c r="B29" s="468">
        <v>623.73800000000006</v>
      </c>
      <c r="C29" s="468"/>
      <c r="D29" s="468"/>
      <c r="E29" s="468"/>
      <c r="F29" s="468"/>
    </row>
    <row r="30" spans="1:6" ht="14.15" customHeight="1">
      <c r="A30" s="623" t="s">
        <v>329</v>
      </c>
      <c r="B30" s="468">
        <v>1960.356</v>
      </c>
      <c r="C30" s="468"/>
      <c r="D30" s="468"/>
      <c r="E30" s="468"/>
      <c r="F30" s="468"/>
    </row>
    <row r="31" spans="1:6" ht="14.15" customHeight="1">
      <c r="A31" s="623" t="s">
        <v>330</v>
      </c>
      <c r="B31" s="468">
        <v>3520.0309999999999</v>
      </c>
      <c r="C31" s="468"/>
      <c r="D31" s="468"/>
      <c r="E31" s="468"/>
      <c r="F31" s="468"/>
    </row>
    <row r="32" spans="1:6" ht="14.15" customHeight="1">
      <c r="A32" s="623" t="s">
        <v>331</v>
      </c>
      <c r="B32" s="468">
        <v>0</v>
      </c>
      <c r="C32" s="468"/>
      <c r="D32" s="468"/>
      <c r="E32" s="468"/>
      <c r="F32" s="468"/>
    </row>
    <row r="33" spans="1:6" ht="14.15" customHeight="1">
      <c r="A33" s="623" t="s">
        <v>332</v>
      </c>
      <c r="B33" s="468">
        <v>557.46400000000006</v>
      </c>
      <c r="C33" s="468"/>
      <c r="D33" s="468"/>
      <c r="E33" s="468"/>
      <c r="F33" s="468"/>
    </row>
    <row r="34" spans="1:6" ht="14.15" customHeight="1">
      <c r="A34" s="623" t="s">
        <v>333</v>
      </c>
      <c r="B34" s="468">
        <v>1787.4079999999999</v>
      </c>
      <c r="C34" s="468"/>
      <c r="D34" s="468"/>
      <c r="E34" s="468"/>
      <c r="F34" s="468"/>
    </row>
    <row r="35" spans="1:6" ht="14.15" customHeight="1">
      <c r="A35" s="623" t="s">
        <v>334</v>
      </c>
      <c r="B35" s="468">
        <v>732.68799999999999</v>
      </c>
      <c r="C35" s="468"/>
      <c r="D35" s="468"/>
      <c r="E35" s="468"/>
      <c r="F35" s="468"/>
    </row>
    <row r="36" spans="1:6" ht="14.15" customHeight="1">
      <c r="A36" s="623" t="s">
        <v>335</v>
      </c>
      <c r="B36" s="468">
        <v>0</v>
      </c>
      <c r="C36" s="468"/>
      <c r="D36" s="468"/>
      <c r="E36" s="468"/>
      <c r="F36" s="468"/>
    </row>
    <row r="37" spans="1:6" ht="14.15" customHeight="1">
      <c r="A37" s="623" t="s">
        <v>336</v>
      </c>
      <c r="B37" s="468">
        <v>532.16300000000001</v>
      </c>
      <c r="C37" s="468"/>
      <c r="D37" s="468"/>
      <c r="E37" s="468"/>
      <c r="F37" s="468"/>
    </row>
    <row r="38" spans="1:6" ht="14.15" customHeight="1">
      <c r="A38" s="623" t="s">
        <v>337</v>
      </c>
      <c r="B38" s="468">
        <v>2841.5650000000001</v>
      </c>
      <c r="C38" s="468"/>
      <c r="D38" s="468"/>
      <c r="E38" s="468"/>
      <c r="F38" s="468"/>
    </row>
    <row r="39" spans="1:6" ht="14.15" customHeight="1">
      <c r="A39" s="623" t="s">
        <v>338</v>
      </c>
      <c r="B39" s="468">
        <v>0</v>
      </c>
      <c r="C39" s="468"/>
      <c r="D39" s="468"/>
      <c r="E39" s="468"/>
      <c r="F39" s="468"/>
    </row>
    <row r="40" spans="1:6" ht="14.15" customHeight="1">
      <c r="A40" s="623" t="s">
        <v>339</v>
      </c>
      <c r="B40" s="468">
        <v>0</v>
      </c>
      <c r="C40" s="468"/>
      <c r="D40" s="468"/>
      <c r="E40" s="468"/>
      <c r="F40" s="468"/>
    </row>
    <row r="41" spans="1:6" ht="14.15" customHeight="1">
      <c r="A41" s="623" t="s">
        <v>340</v>
      </c>
      <c r="B41" s="468">
        <v>1104.297</v>
      </c>
      <c r="C41" s="468"/>
      <c r="D41" s="468"/>
      <c r="E41" s="468"/>
      <c r="F41" s="468"/>
    </row>
    <row r="42" spans="1:6" ht="14.15" customHeight="1">
      <c r="A42" s="623" t="s">
        <v>341</v>
      </c>
      <c r="B42" s="468">
        <v>0</v>
      </c>
      <c r="C42" s="468"/>
      <c r="D42" s="468"/>
      <c r="E42" s="468"/>
      <c r="F42" s="468"/>
    </row>
    <row r="43" spans="1:6" ht="14.15" customHeight="1">
      <c r="A43" s="623" t="s">
        <v>342</v>
      </c>
      <c r="B43" s="468">
        <v>0</v>
      </c>
      <c r="C43" s="468"/>
      <c r="D43" s="468"/>
      <c r="E43" s="468"/>
      <c r="F43" s="468"/>
    </row>
    <row r="44" spans="1:6" ht="14.15" customHeight="1">
      <c r="A44" s="623" t="s">
        <v>343</v>
      </c>
      <c r="B44" s="468">
        <v>0</v>
      </c>
      <c r="C44" s="468"/>
      <c r="D44" s="468"/>
      <c r="E44" s="468"/>
      <c r="F44" s="468"/>
    </row>
    <row r="45" spans="1:6" ht="20.25" customHeight="1">
      <c r="A45" s="623" t="s">
        <v>344</v>
      </c>
      <c r="B45" s="468">
        <v>13659.710000000001</v>
      </c>
      <c r="C45" s="468"/>
      <c r="D45" s="468"/>
      <c r="E45" s="468"/>
      <c r="F45" s="468"/>
    </row>
    <row r="46" spans="1:6" ht="12.75" customHeight="1">
      <c r="A46" s="621"/>
      <c r="B46" s="624"/>
      <c r="C46" s="624"/>
      <c r="D46" s="624"/>
      <c r="E46" s="624"/>
      <c r="F46" s="624"/>
    </row>
    <row r="47" spans="1:6" ht="12.75" customHeight="1">
      <c r="A47" s="620"/>
      <c r="B47" s="1466" t="s">
        <v>1624</v>
      </c>
      <c r="C47" s="1466"/>
      <c r="D47" s="1466"/>
      <c r="E47" s="759"/>
      <c r="F47" s="759"/>
    </row>
    <row r="48" spans="1:6" ht="12.75" customHeight="1">
      <c r="A48" s="621"/>
      <c r="B48" s="622"/>
      <c r="C48" s="622"/>
      <c r="D48" s="622"/>
      <c r="E48" s="622"/>
      <c r="F48" s="622"/>
    </row>
    <row r="49" spans="1:6" ht="14.15" customHeight="1">
      <c r="A49" s="623" t="s">
        <v>328</v>
      </c>
      <c r="B49" s="468">
        <v>1487.2814000000001</v>
      </c>
      <c r="C49" s="468"/>
      <c r="D49" s="468"/>
      <c r="E49" s="468"/>
      <c r="F49" s="468"/>
    </row>
    <row r="50" spans="1:6" ht="14.15" customHeight="1">
      <c r="A50" s="623" t="s">
        <v>329</v>
      </c>
      <c r="B50" s="468">
        <v>5894.2588999999998</v>
      </c>
      <c r="C50" s="468"/>
      <c r="D50" s="468"/>
      <c r="E50" s="468"/>
      <c r="F50" s="468"/>
    </row>
    <row r="51" spans="1:6" ht="14.15" customHeight="1">
      <c r="A51" s="623" t="s">
        <v>330</v>
      </c>
      <c r="B51" s="468">
        <v>13010.425300000001</v>
      </c>
      <c r="C51" s="468"/>
      <c r="D51" s="468"/>
      <c r="E51" s="468"/>
      <c r="F51" s="468"/>
    </row>
    <row r="52" spans="1:6" ht="14.15" customHeight="1">
      <c r="A52" s="623" t="s">
        <v>331</v>
      </c>
      <c r="B52" s="468">
        <v>0</v>
      </c>
      <c r="C52" s="468"/>
      <c r="D52" s="468"/>
      <c r="E52" s="468"/>
      <c r="F52" s="468"/>
    </row>
    <row r="53" spans="1:6" ht="14.15" customHeight="1">
      <c r="A53" s="623" t="s">
        <v>332</v>
      </c>
      <c r="B53" s="468">
        <v>3346.6505000000002</v>
      </c>
      <c r="C53" s="468"/>
      <c r="D53" s="468"/>
      <c r="E53" s="468"/>
      <c r="F53" s="468"/>
    </row>
    <row r="54" spans="1:6" ht="14.15" customHeight="1">
      <c r="A54" s="623" t="s">
        <v>333</v>
      </c>
      <c r="B54" s="468">
        <v>7207.2606999999998</v>
      </c>
      <c r="C54" s="468"/>
      <c r="D54" s="468"/>
      <c r="E54" s="468"/>
      <c r="F54" s="468"/>
    </row>
    <row r="55" spans="1:6" ht="14.15" customHeight="1">
      <c r="A55" s="623" t="s">
        <v>334</v>
      </c>
      <c r="B55" s="468">
        <v>2123.5329000000002</v>
      </c>
      <c r="C55" s="468"/>
      <c r="D55" s="468"/>
      <c r="E55" s="468"/>
      <c r="F55" s="468"/>
    </row>
    <row r="56" spans="1:6" ht="14.15" customHeight="1">
      <c r="A56" s="623" t="s">
        <v>335</v>
      </c>
      <c r="B56" s="468">
        <v>0</v>
      </c>
      <c r="C56" s="468"/>
      <c r="D56" s="468"/>
      <c r="E56" s="468"/>
      <c r="F56" s="468"/>
    </row>
    <row r="57" spans="1:6" ht="14.15" customHeight="1">
      <c r="A57" s="623" t="s">
        <v>336</v>
      </c>
      <c r="B57" s="468">
        <v>3131.2303000000002</v>
      </c>
      <c r="C57" s="468"/>
      <c r="D57" s="468"/>
      <c r="E57" s="468"/>
      <c r="F57" s="468"/>
    </row>
    <row r="58" spans="1:6" ht="14.15" customHeight="1">
      <c r="A58" s="623" t="s">
        <v>337</v>
      </c>
      <c r="B58" s="468">
        <v>12382.8595</v>
      </c>
      <c r="C58" s="468"/>
      <c r="D58" s="468"/>
      <c r="E58" s="468"/>
      <c r="F58" s="468"/>
    </row>
    <row r="59" spans="1:6" ht="14.15" customHeight="1">
      <c r="A59" s="623" t="s">
        <v>338</v>
      </c>
      <c r="B59" s="468">
        <v>0</v>
      </c>
      <c r="C59" s="468"/>
      <c r="D59" s="468"/>
      <c r="E59" s="468"/>
      <c r="F59" s="468"/>
    </row>
    <row r="60" spans="1:6" ht="14.15" customHeight="1">
      <c r="A60" s="623" t="s">
        <v>339</v>
      </c>
      <c r="B60" s="468">
        <v>0</v>
      </c>
      <c r="C60" s="468"/>
      <c r="D60" s="468"/>
      <c r="E60" s="468"/>
      <c r="F60" s="468"/>
    </row>
    <row r="61" spans="1:6" ht="14.15" customHeight="1">
      <c r="A61" s="623" t="s">
        <v>340</v>
      </c>
      <c r="B61" s="468">
        <v>5318.9282999999996</v>
      </c>
      <c r="C61" s="468"/>
      <c r="D61" s="468"/>
      <c r="E61" s="468"/>
      <c r="F61" s="468"/>
    </row>
    <row r="62" spans="1:6" ht="14.15" customHeight="1">
      <c r="A62" s="623" t="s">
        <v>341</v>
      </c>
      <c r="B62" s="468">
        <v>0</v>
      </c>
      <c r="C62" s="468"/>
      <c r="D62" s="468"/>
      <c r="E62" s="468"/>
      <c r="F62" s="468"/>
    </row>
    <row r="63" spans="1:6" ht="14.15" customHeight="1">
      <c r="A63" s="623" t="s">
        <v>342</v>
      </c>
      <c r="B63" s="468">
        <v>0</v>
      </c>
      <c r="C63" s="468"/>
      <c r="D63" s="468"/>
      <c r="E63" s="468"/>
      <c r="F63" s="468"/>
    </row>
    <row r="64" spans="1:6" ht="14.15" customHeight="1">
      <c r="A64" s="623" t="s">
        <v>343</v>
      </c>
      <c r="B64" s="468">
        <v>0</v>
      </c>
      <c r="C64" s="468"/>
      <c r="D64" s="468"/>
      <c r="E64" s="468"/>
      <c r="F64" s="468"/>
    </row>
    <row r="65" spans="1:6" ht="20.25" customHeight="1">
      <c r="A65" s="623" t="s">
        <v>344</v>
      </c>
      <c r="B65" s="468">
        <v>53902.427799999998</v>
      </c>
      <c r="C65" s="468"/>
      <c r="D65" s="468"/>
      <c r="E65" s="468"/>
      <c r="F65" s="468"/>
    </row>
    <row r="66" spans="1:6" ht="12.75" customHeight="1">
      <c r="A66" s="621"/>
      <c r="B66" s="624"/>
      <c r="C66" s="624"/>
      <c r="D66" s="624"/>
      <c r="E66" s="624"/>
      <c r="F66" s="624"/>
    </row>
    <row r="67" spans="1:6" ht="14.15" customHeight="1">
      <c r="A67" s="620"/>
      <c r="B67" s="1466" t="s">
        <v>1720</v>
      </c>
      <c r="C67" s="1466"/>
      <c r="D67" s="1466"/>
      <c r="E67" s="759"/>
      <c r="F67" s="759"/>
    </row>
    <row r="68" spans="1:6" ht="12.75" customHeight="1">
      <c r="A68" s="621"/>
      <c r="B68" s="622"/>
      <c r="C68" s="622"/>
      <c r="D68" s="622"/>
      <c r="E68" s="622"/>
      <c r="F68" s="622"/>
    </row>
    <row r="69" spans="1:6" ht="14.15" customHeight="1">
      <c r="A69" s="623" t="s">
        <v>328</v>
      </c>
      <c r="B69" s="619">
        <v>23.844649516303317</v>
      </c>
      <c r="C69" s="619"/>
      <c r="D69" s="619"/>
      <c r="E69" s="619"/>
      <c r="F69" s="619"/>
    </row>
    <row r="70" spans="1:6" ht="14.15" customHeight="1">
      <c r="A70" s="623" t="s">
        <v>329</v>
      </c>
      <c r="B70" s="619">
        <v>30.067288288453732</v>
      </c>
      <c r="C70" s="619"/>
      <c r="D70" s="619"/>
      <c r="E70" s="619"/>
      <c r="F70" s="619"/>
    </row>
    <row r="71" spans="1:6" ht="14.15" customHeight="1">
      <c r="A71" s="623" t="s">
        <v>330</v>
      </c>
      <c r="B71" s="619">
        <v>36.961110001588054</v>
      </c>
      <c r="C71" s="619"/>
      <c r="D71" s="619"/>
      <c r="E71" s="619"/>
      <c r="F71" s="619"/>
    </row>
    <row r="72" spans="1:6" ht="14.15" customHeight="1">
      <c r="A72" s="623" t="s">
        <v>331</v>
      </c>
      <c r="B72" s="619">
        <v>0</v>
      </c>
      <c r="C72" s="619"/>
      <c r="D72" s="619"/>
      <c r="E72" s="619"/>
      <c r="F72" s="619"/>
    </row>
    <row r="73" spans="1:6" ht="14.15" customHeight="1">
      <c r="A73" s="623" t="s">
        <v>332</v>
      </c>
      <c r="B73" s="619">
        <v>60.033481982693047</v>
      </c>
      <c r="C73" s="619"/>
      <c r="D73" s="619"/>
      <c r="E73" s="619"/>
      <c r="F73" s="619"/>
    </row>
    <row r="74" spans="1:6" ht="14.15" customHeight="1">
      <c r="A74" s="623" t="s">
        <v>333</v>
      </c>
      <c r="B74" s="619">
        <v>40.322414915900566</v>
      </c>
      <c r="C74" s="619"/>
      <c r="D74" s="619"/>
      <c r="E74" s="619"/>
      <c r="F74" s="619"/>
    </row>
    <row r="75" spans="1:6" ht="14.15" customHeight="1">
      <c r="A75" s="623" t="s">
        <v>334</v>
      </c>
      <c r="B75" s="619">
        <v>28.982771657240193</v>
      </c>
      <c r="C75" s="619"/>
      <c r="D75" s="619"/>
      <c r="E75" s="619"/>
      <c r="F75" s="619"/>
    </row>
    <row r="76" spans="1:6" ht="14.15" customHeight="1">
      <c r="A76" s="623" t="s">
        <v>335</v>
      </c>
      <c r="B76" s="619">
        <v>0</v>
      </c>
      <c r="C76" s="619"/>
      <c r="D76" s="619"/>
      <c r="E76" s="619"/>
      <c r="F76" s="619"/>
    </row>
    <row r="77" spans="1:6" ht="14.15" customHeight="1">
      <c r="A77" s="623" t="s">
        <v>336</v>
      </c>
      <c r="B77" s="619">
        <v>58.839684457581605</v>
      </c>
      <c r="C77" s="619"/>
      <c r="D77" s="619"/>
      <c r="E77" s="619"/>
      <c r="F77" s="619"/>
    </row>
    <row r="78" spans="1:6" ht="14.15" customHeight="1">
      <c r="A78" s="623" t="s">
        <v>337</v>
      </c>
      <c r="B78" s="619">
        <v>43.577604242732441</v>
      </c>
      <c r="C78" s="619"/>
      <c r="D78" s="619"/>
      <c r="E78" s="619"/>
      <c r="F78" s="619"/>
    </row>
    <row r="79" spans="1:6" ht="14.15" customHeight="1">
      <c r="A79" s="623" t="s">
        <v>338</v>
      </c>
      <c r="B79" s="619">
        <v>0</v>
      </c>
      <c r="C79" s="619"/>
      <c r="D79" s="619"/>
      <c r="E79" s="619"/>
      <c r="F79" s="619"/>
    </row>
    <row r="80" spans="1:6" ht="14.15" customHeight="1">
      <c r="A80" s="623" t="s">
        <v>339</v>
      </c>
      <c r="B80" s="619">
        <v>0</v>
      </c>
      <c r="C80" s="619"/>
      <c r="D80" s="619"/>
      <c r="E80" s="619"/>
      <c r="F80" s="619"/>
    </row>
    <row r="81" spans="1:6" ht="14.15" customHeight="1">
      <c r="A81" s="623" t="s">
        <v>340</v>
      </c>
      <c r="B81" s="619">
        <v>48.16574073822531</v>
      </c>
      <c r="C81" s="619"/>
      <c r="D81" s="619"/>
      <c r="E81" s="619"/>
      <c r="F81" s="619"/>
    </row>
    <row r="82" spans="1:6" ht="14.15" customHeight="1">
      <c r="A82" s="623" t="s">
        <v>341</v>
      </c>
      <c r="B82" s="619">
        <v>0</v>
      </c>
      <c r="C82" s="619"/>
      <c r="D82" s="619"/>
      <c r="E82" s="619"/>
      <c r="F82" s="619"/>
    </row>
    <row r="83" spans="1:6" ht="14.15" customHeight="1">
      <c r="A83" s="623" t="s">
        <v>342</v>
      </c>
      <c r="B83" s="619">
        <v>0</v>
      </c>
      <c r="C83" s="619"/>
      <c r="D83" s="619"/>
      <c r="E83" s="619"/>
      <c r="F83" s="619"/>
    </row>
    <row r="84" spans="1:6" ht="14.15" customHeight="1">
      <c r="A84" s="623" t="s">
        <v>343</v>
      </c>
      <c r="B84" s="619">
        <v>0</v>
      </c>
      <c r="C84" s="619"/>
      <c r="D84" s="619"/>
      <c r="E84" s="619"/>
      <c r="F84" s="619"/>
    </row>
    <row r="85" spans="1:6" ht="20.25" customHeight="1">
      <c r="A85" s="623" t="s">
        <v>344</v>
      </c>
      <c r="B85" s="619">
        <v>39.460887383407112</v>
      </c>
      <c r="C85" s="468"/>
      <c r="D85" s="468"/>
      <c r="E85" s="468"/>
      <c r="F85" s="468"/>
    </row>
    <row r="86" spans="1:6" ht="12.75" customHeight="1">
      <c r="A86" s="621"/>
      <c r="B86" s="624"/>
      <c r="C86" s="624"/>
      <c r="D86" s="624"/>
      <c r="E86" s="624"/>
      <c r="F86" s="624"/>
    </row>
    <row r="87" spans="1:6" s="424" customFormat="1" ht="26.25" customHeight="1">
      <c r="A87" s="620"/>
      <c r="B87" s="1467" t="s">
        <v>1625</v>
      </c>
      <c r="C87" s="1467"/>
      <c r="D87" s="1467"/>
      <c r="E87" s="759"/>
      <c r="F87" s="759"/>
    </row>
    <row r="88" spans="1:6" ht="12.75" customHeight="1">
      <c r="A88" s="621"/>
      <c r="B88" s="622"/>
      <c r="C88" s="622"/>
      <c r="D88" s="622"/>
      <c r="E88" s="622"/>
      <c r="F88" s="622"/>
    </row>
    <row r="89" spans="1:6" ht="14.15" customHeight="1">
      <c r="A89" s="623" t="s">
        <v>328</v>
      </c>
      <c r="B89" s="464">
        <v>13.895287344037744</v>
      </c>
      <c r="C89" s="464"/>
      <c r="D89" s="464"/>
      <c r="E89" s="464"/>
      <c r="F89" s="464"/>
    </row>
    <row r="90" spans="1:6" ht="14.15" customHeight="1">
      <c r="A90" s="623" t="s">
        <v>329</v>
      </c>
      <c r="B90" s="464">
        <v>17.025607702936266</v>
      </c>
      <c r="C90" s="464"/>
      <c r="D90" s="464"/>
      <c r="E90" s="464"/>
      <c r="F90" s="464"/>
    </row>
    <row r="91" spans="1:6" ht="14.15" customHeight="1">
      <c r="A91" s="623" t="s">
        <v>330</v>
      </c>
      <c r="B91" s="464">
        <v>20.741453484880481</v>
      </c>
      <c r="C91" s="464"/>
      <c r="D91" s="464"/>
      <c r="E91" s="464"/>
      <c r="F91" s="464"/>
    </row>
    <row r="92" spans="1:6" ht="14.15" customHeight="1">
      <c r="A92" s="623" t="s">
        <v>331</v>
      </c>
      <c r="B92" s="464">
        <v>0</v>
      </c>
      <c r="C92" s="464"/>
      <c r="D92" s="464"/>
      <c r="E92" s="464"/>
      <c r="F92" s="464"/>
    </row>
    <row r="93" spans="1:6" ht="14.15" customHeight="1">
      <c r="A93" s="623" t="s">
        <v>332</v>
      </c>
      <c r="B93" s="464">
        <v>17.338523987498402</v>
      </c>
      <c r="C93" s="464"/>
      <c r="D93" s="464"/>
      <c r="E93" s="464"/>
      <c r="F93" s="464"/>
    </row>
    <row r="94" spans="1:6" ht="14.15" customHeight="1">
      <c r="A94" s="623" t="s">
        <v>333</v>
      </c>
      <c r="B94" s="464">
        <v>16.192791588078279</v>
      </c>
      <c r="C94" s="464"/>
      <c r="D94" s="464"/>
      <c r="E94" s="464"/>
      <c r="F94" s="464"/>
    </row>
    <row r="95" spans="1:6" ht="14.15" customHeight="1">
      <c r="A95" s="623" t="s">
        <v>334</v>
      </c>
      <c r="B95" s="464">
        <v>14.634236754024277</v>
      </c>
      <c r="C95" s="464"/>
      <c r="D95" s="464"/>
      <c r="E95" s="464"/>
      <c r="F95" s="464"/>
    </row>
    <row r="96" spans="1:6" ht="14.15" customHeight="1">
      <c r="A96" s="623" t="s">
        <v>335</v>
      </c>
      <c r="B96" s="464">
        <v>0</v>
      </c>
      <c r="C96" s="464"/>
      <c r="D96" s="464"/>
      <c r="E96" s="464"/>
      <c r="F96" s="464"/>
    </row>
    <row r="97" spans="1:9" ht="14.15" customHeight="1">
      <c r="A97" s="623" t="s">
        <v>336</v>
      </c>
      <c r="B97" s="464">
        <v>21.983542846034847</v>
      </c>
      <c r="C97" s="464"/>
      <c r="D97" s="464"/>
      <c r="E97" s="464"/>
      <c r="F97" s="464"/>
    </row>
    <row r="98" spans="1:9" ht="14.15" customHeight="1">
      <c r="A98" s="623" t="s">
        <v>337</v>
      </c>
      <c r="B98" s="464">
        <v>17.961341880025572</v>
      </c>
      <c r="C98" s="464"/>
      <c r="D98" s="464"/>
      <c r="E98" s="464"/>
      <c r="F98" s="464"/>
    </row>
    <row r="99" spans="1:9" ht="14.15" customHeight="1">
      <c r="A99" s="623" t="s">
        <v>338</v>
      </c>
      <c r="B99" s="464">
        <v>0</v>
      </c>
      <c r="C99" s="464"/>
      <c r="D99" s="464"/>
      <c r="E99" s="464"/>
      <c r="F99" s="464"/>
    </row>
    <row r="100" spans="1:9" ht="14.15" customHeight="1">
      <c r="A100" s="623" t="s">
        <v>339</v>
      </c>
      <c r="B100" s="464">
        <v>0</v>
      </c>
      <c r="C100" s="464"/>
      <c r="D100" s="464"/>
      <c r="E100" s="464"/>
      <c r="F100" s="464"/>
    </row>
    <row r="101" spans="1:9" ht="14.15" customHeight="1">
      <c r="A101" s="623" t="s">
        <v>340</v>
      </c>
      <c r="B101" s="464">
        <v>17.792757503433929</v>
      </c>
      <c r="C101" s="464"/>
      <c r="D101" s="464"/>
      <c r="E101" s="464"/>
      <c r="F101" s="464"/>
    </row>
    <row r="102" spans="1:9" ht="14.15" customHeight="1">
      <c r="A102" s="623" t="s">
        <v>341</v>
      </c>
      <c r="B102" s="464">
        <v>0</v>
      </c>
      <c r="C102" s="464"/>
      <c r="D102" s="464"/>
      <c r="E102" s="464"/>
      <c r="F102" s="464"/>
    </row>
    <row r="103" spans="1:9" ht="14.15" customHeight="1">
      <c r="A103" s="623" t="s">
        <v>342</v>
      </c>
      <c r="B103" s="464">
        <v>0</v>
      </c>
      <c r="C103" s="464"/>
      <c r="D103" s="464"/>
      <c r="E103" s="464"/>
      <c r="F103" s="464"/>
    </row>
    <row r="104" spans="1:9" ht="14.15" customHeight="1">
      <c r="A104" s="623" t="s">
        <v>343</v>
      </c>
      <c r="B104" s="464">
        <v>0</v>
      </c>
      <c r="C104" s="464"/>
      <c r="D104" s="464"/>
      <c r="E104" s="464"/>
      <c r="F104" s="464"/>
    </row>
    <row r="105" spans="1:9" ht="20.25" customHeight="1">
      <c r="A105" s="623" t="s">
        <v>344</v>
      </c>
      <c r="B105" s="464">
        <v>18.000430245004949</v>
      </c>
      <c r="C105" s="468"/>
      <c r="D105" s="468"/>
      <c r="E105" s="468"/>
      <c r="F105" s="468"/>
    </row>
    <row r="106" spans="1:9" ht="12.75" customHeight="1">
      <c r="A106" s="426"/>
      <c r="B106" s="169"/>
      <c r="C106" s="424"/>
      <c r="D106" s="424"/>
      <c r="E106" s="424"/>
      <c r="F106" s="424"/>
    </row>
    <row r="107" spans="1:9" s="424" customFormat="1" ht="55" customHeight="1">
      <c r="A107" s="426"/>
      <c r="B107" s="1249" t="s">
        <v>1283</v>
      </c>
      <c r="C107" s="1252"/>
      <c r="D107" s="1252"/>
    </row>
    <row r="108" spans="1:9" s="424" customFormat="1" ht="40" customHeight="1">
      <c r="A108" s="426"/>
      <c r="B108" s="1249" t="s">
        <v>1310</v>
      </c>
      <c r="C108" s="1249"/>
      <c r="D108" s="1249"/>
    </row>
    <row r="109" spans="1:9" s="609" customFormat="1" ht="78" customHeight="1">
      <c r="A109" s="602"/>
      <c r="B109" s="1364"/>
      <c r="C109" s="1364"/>
      <c r="D109" s="1364"/>
      <c r="E109" s="683"/>
      <c r="F109" s="683"/>
      <c r="G109" s="683"/>
      <c r="H109" s="683"/>
      <c r="I109" s="683"/>
    </row>
  </sheetData>
  <sheetProtection selectLockedCells="1"/>
  <mergeCells count="8">
    <mergeCell ref="B108:D108"/>
    <mergeCell ref="B109:D109"/>
    <mergeCell ref="B7:D7"/>
    <mergeCell ref="B27:D27"/>
    <mergeCell ref="B47:D47"/>
    <mergeCell ref="B67:D67"/>
    <mergeCell ref="B87:D87"/>
    <mergeCell ref="B107:D107"/>
  </mergeCells>
  <hyperlinks>
    <hyperlink ref="A1" location="Inhalt!A1" display="Zurück zum Inhalt"/>
  </hyperlinks>
  <pageMargins left="0.59055118110236227" right="0.59055118110236227" top="1.299212598425197" bottom="0.78740157480314965" header="0.39370078740157483" footer="0.39370078740157483"/>
  <pageSetup paperSize="9" pageOrder="overThenDown" orientation="portrait" horizontalDpi="300" verticalDpi="300" r:id="rId1"/>
  <headerFooter alignWithMargins="0">
    <oddHeader>&amp;L&amp;"Arial,Fett"
Tabelle &amp;A&amp;CSeite &amp;P von &amp;N
&amp;"Arial,Fett"Erholungsfläche*) in Großstädten**) mit 500 000 und mehr Einwohnern 2016 nach Bundesländern</oddHeader>
    <oddFooter>&amp;CStatistische Ämter der Länder – Indikatoren und Kennzahlen, UGRdL 2018</oddFooter>
  </headerFooter>
  <rowBreaks count="2" manualBreakCount="2">
    <brk id="45" max="3" man="1"/>
    <brk id="85" max="3" man="1"/>
  </rowBreaks>
  <colBreaks count="1" manualBreakCount="1">
    <brk id="1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 style="14" customWidth="1"/>
    <col min="3" max="25" width="13.453125" style="14" customWidth="1"/>
    <col min="26" max="16384" width="11.453125" style="14"/>
  </cols>
  <sheetData>
    <row r="1" spans="1:26" ht="13">
      <c r="A1" s="1273" t="s">
        <v>263</v>
      </c>
      <c r="B1" s="1248"/>
    </row>
    <row r="3" spans="1:26" ht="12.75" customHeight="1">
      <c r="A3" s="1274" t="s">
        <v>204</v>
      </c>
      <c r="B3" s="1274"/>
      <c r="C3" s="15" t="s">
        <v>1356</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ht="13">
      <c r="A7" s="18"/>
      <c r="B7" s="20"/>
      <c r="C7" s="1272" t="s">
        <v>90</v>
      </c>
      <c r="D7" s="1272"/>
      <c r="E7" s="1272"/>
      <c r="F7" s="1272"/>
      <c r="G7" s="1272"/>
      <c r="H7" s="1272"/>
      <c r="I7" s="1272" t="s">
        <v>90</v>
      </c>
      <c r="J7" s="1272"/>
      <c r="K7" s="1272"/>
      <c r="L7" s="1272"/>
      <c r="M7" s="1272"/>
      <c r="N7" s="1272"/>
      <c r="O7" s="1272" t="s">
        <v>90</v>
      </c>
      <c r="P7" s="1272"/>
      <c r="Q7" s="1272"/>
      <c r="R7" s="1272"/>
      <c r="S7" s="1272"/>
      <c r="T7" s="1272"/>
      <c r="U7" s="1272" t="s">
        <v>90</v>
      </c>
      <c r="V7" s="1272"/>
      <c r="W7" s="1272"/>
      <c r="X7" s="1272"/>
      <c r="Y7" s="1272"/>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32120.703000000001</v>
      </c>
      <c r="D9" s="278">
        <v>32073.924999999999</v>
      </c>
      <c r="E9" s="278">
        <v>35070.159</v>
      </c>
      <c r="F9" s="278">
        <v>31870.308000000001</v>
      </c>
      <c r="G9" s="278">
        <v>31399.634999999998</v>
      </c>
      <c r="H9" s="278">
        <v>32835.707000000002</v>
      </c>
      <c r="I9" s="278">
        <v>27746.12</v>
      </c>
      <c r="J9" s="278">
        <v>28881.013999999999</v>
      </c>
      <c r="K9" s="278">
        <v>28323.33</v>
      </c>
      <c r="L9" s="278">
        <v>27000.579000000002</v>
      </c>
      <c r="M9" s="278">
        <v>29619.737000000001</v>
      </c>
      <c r="N9" s="278">
        <v>28455.79</v>
      </c>
      <c r="O9" s="278">
        <v>30186.117999999999</v>
      </c>
      <c r="P9" s="278">
        <v>30363.948</v>
      </c>
      <c r="Q9" s="278">
        <v>30347.937999999998</v>
      </c>
      <c r="R9" s="278">
        <v>30075.844000000001</v>
      </c>
      <c r="S9" s="278">
        <v>27409.723000000002</v>
      </c>
      <c r="T9" s="278">
        <v>32800.824000000001</v>
      </c>
      <c r="U9" s="278">
        <v>31229.705000000002</v>
      </c>
      <c r="V9" s="278">
        <v>30695.723999999998</v>
      </c>
      <c r="W9" s="278">
        <v>35862.561000000002</v>
      </c>
      <c r="X9" s="278">
        <v>31615.268</v>
      </c>
      <c r="Y9" s="292">
        <v>29563.598999999998</v>
      </c>
      <c r="Z9" s="263"/>
    </row>
    <row r="10" spans="1:26">
      <c r="A10" s="86">
        <v>2</v>
      </c>
      <c r="B10" s="518" t="s">
        <v>280</v>
      </c>
      <c r="C10" s="509">
        <v>22199.942999999999</v>
      </c>
      <c r="D10" s="278">
        <v>18996.481</v>
      </c>
      <c r="E10" s="278">
        <v>22520.796999999999</v>
      </c>
      <c r="F10" s="278">
        <v>17667.907999999999</v>
      </c>
      <c r="G10" s="278">
        <v>16167.945</v>
      </c>
      <c r="H10" s="278">
        <v>18584.897000000001</v>
      </c>
      <c r="I10" s="278">
        <v>13813.906000000001</v>
      </c>
      <c r="J10" s="278">
        <v>14183.107</v>
      </c>
      <c r="K10" s="278">
        <v>14914.525</v>
      </c>
      <c r="L10" s="278">
        <v>14699.405000000001</v>
      </c>
      <c r="M10" s="278">
        <v>14659.555</v>
      </c>
      <c r="N10" s="278">
        <v>14234.057000000001</v>
      </c>
      <c r="O10" s="278">
        <v>16545.431</v>
      </c>
      <c r="P10" s="278">
        <v>15794.111000000001</v>
      </c>
      <c r="Q10" s="278">
        <v>15028.861999999999</v>
      </c>
      <c r="R10" s="278">
        <v>13857.298000000001</v>
      </c>
      <c r="S10" s="278">
        <v>12322.566999999999</v>
      </c>
      <c r="T10" s="278">
        <v>15653.457</v>
      </c>
      <c r="U10" s="278">
        <v>13803.906000000001</v>
      </c>
      <c r="V10" s="278">
        <v>13414.585999999999</v>
      </c>
      <c r="W10" s="278">
        <v>16033.683999999999</v>
      </c>
      <c r="X10" s="278">
        <v>13346.025</v>
      </c>
      <c r="Y10" s="292">
        <v>12903.657999999999</v>
      </c>
      <c r="Z10" s="263"/>
    </row>
    <row r="11" spans="1:26">
      <c r="A11" s="86">
        <v>3</v>
      </c>
      <c r="B11" s="519" t="s">
        <v>349</v>
      </c>
      <c r="C11" s="509">
        <v>27.399000000000001</v>
      </c>
      <c r="D11" s="278">
        <v>24.2</v>
      </c>
      <c r="E11" s="278">
        <v>18.242999999999999</v>
      </c>
      <c r="F11" s="278">
        <v>13.669</v>
      </c>
      <c r="G11" s="278">
        <v>13.343</v>
      </c>
      <c r="H11" s="278">
        <v>12.618</v>
      </c>
      <c r="I11" s="278">
        <v>12.128</v>
      </c>
      <c r="J11" s="278">
        <v>10.779</v>
      </c>
      <c r="K11" s="278">
        <v>10.416</v>
      </c>
      <c r="L11" s="278">
        <v>10.305</v>
      </c>
      <c r="M11" s="278">
        <v>9.1310000000000002</v>
      </c>
      <c r="N11" s="278">
        <v>8.0719999999999992</v>
      </c>
      <c r="O11" s="278">
        <v>5.1139999999999999</v>
      </c>
      <c r="P11" s="278">
        <v>5.1379999999999999</v>
      </c>
      <c r="Q11" s="278">
        <v>5.7779999999999996</v>
      </c>
      <c r="R11" s="278">
        <v>5.2290000000000001</v>
      </c>
      <c r="S11" s="278">
        <v>4.5439999999999996</v>
      </c>
      <c r="T11" s="278">
        <v>4.6509999999999998</v>
      </c>
      <c r="U11" s="278">
        <v>4.8230000000000004</v>
      </c>
      <c r="V11" s="278">
        <v>5.2560000000000002</v>
      </c>
      <c r="W11" s="278">
        <v>5.1349999999999998</v>
      </c>
      <c r="X11" s="278">
        <v>4.077</v>
      </c>
      <c r="Y11" s="292">
        <v>4.1879999999999997</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92">
        <v>0</v>
      </c>
      <c r="Z13" s="263"/>
    </row>
    <row r="14" spans="1:26">
      <c r="A14" s="86">
        <v>6</v>
      </c>
      <c r="B14" s="790" t="s">
        <v>596</v>
      </c>
      <c r="C14" s="509">
        <v>22.19</v>
      </c>
      <c r="D14" s="278">
        <v>19.2</v>
      </c>
      <c r="E14" s="278">
        <v>14.64</v>
      </c>
      <c r="F14" s="278">
        <v>13.208</v>
      </c>
      <c r="G14" s="278">
        <v>12.989000000000001</v>
      </c>
      <c r="H14" s="278">
        <v>11.927</v>
      </c>
      <c r="I14" s="278">
        <v>11.512</v>
      </c>
      <c r="J14" s="278">
        <v>10.125999999999999</v>
      </c>
      <c r="K14" s="278">
        <v>9.7539999999999996</v>
      </c>
      <c r="L14" s="278">
        <v>9.6</v>
      </c>
      <c r="M14" s="278">
        <v>8.5</v>
      </c>
      <c r="N14" s="278">
        <v>7.3159999999999998</v>
      </c>
      <c r="O14" s="278">
        <v>4.5039999999999996</v>
      </c>
      <c r="P14" s="278">
        <v>4.5949999999999998</v>
      </c>
      <c r="Q14" s="278">
        <v>4.6920000000000002</v>
      </c>
      <c r="R14" s="278">
        <v>4.4509999999999996</v>
      </c>
      <c r="S14" s="278">
        <v>3.9710000000000001</v>
      </c>
      <c r="T14" s="278">
        <v>4.0709999999999997</v>
      </c>
      <c r="U14" s="278">
        <v>4.327</v>
      </c>
      <c r="V14" s="278">
        <v>4.7519999999999998</v>
      </c>
      <c r="W14" s="278">
        <v>4.6859999999999999</v>
      </c>
      <c r="X14" s="278">
        <v>3.6179999999999999</v>
      </c>
      <c r="Y14" s="292">
        <v>3.677</v>
      </c>
      <c r="Z14" s="263"/>
    </row>
    <row r="15" spans="1:26">
      <c r="A15" s="86">
        <v>7</v>
      </c>
      <c r="B15" s="790" t="s">
        <v>264</v>
      </c>
      <c r="C15" s="509">
        <v>5.2089999999999996</v>
      </c>
      <c r="D15" s="278">
        <v>5</v>
      </c>
      <c r="E15" s="278">
        <v>3.6030000000000002</v>
      </c>
      <c r="F15" s="278">
        <v>0.46100000000000002</v>
      </c>
      <c r="G15" s="278">
        <v>0.35399999999999998</v>
      </c>
      <c r="H15" s="278">
        <v>0.69099999999999995</v>
      </c>
      <c r="I15" s="278">
        <v>0.61599999999999999</v>
      </c>
      <c r="J15" s="278">
        <v>0.65300000000000002</v>
      </c>
      <c r="K15" s="278">
        <v>0.66200000000000003</v>
      </c>
      <c r="L15" s="278">
        <v>0.70499999999999996</v>
      </c>
      <c r="M15" s="278">
        <v>0.63100000000000001</v>
      </c>
      <c r="N15" s="278">
        <v>0.75600000000000001</v>
      </c>
      <c r="O15" s="278">
        <v>0.61</v>
      </c>
      <c r="P15" s="278">
        <v>0.54300000000000004</v>
      </c>
      <c r="Q15" s="278">
        <v>1.0860000000000001</v>
      </c>
      <c r="R15" s="278">
        <v>0.77800000000000002</v>
      </c>
      <c r="S15" s="278">
        <v>0.57299999999999995</v>
      </c>
      <c r="T15" s="278">
        <v>0.57999999999999996</v>
      </c>
      <c r="U15" s="278">
        <v>0.496</v>
      </c>
      <c r="V15" s="278">
        <v>0.504</v>
      </c>
      <c r="W15" s="278">
        <v>0.44900000000000001</v>
      </c>
      <c r="X15" s="278">
        <v>0.45900000000000002</v>
      </c>
      <c r="Y15" s="292">
        <v>0.51100000000000001</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92">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v>5.2089999999999996</v>
      </c>
      <c r="D18" s="278">
        <v>5</v>
      </c>
      <c r="E18" s="278">
        <v>3.6030000000000002</v>
      </c>
      <c r="F18" s="278">
        <v>0.46100000000000002</v>
      </c>
      <c r="G18" s="278">
        <v>0.35399999999999998</v>
      </c>
      <c r="H18" s="278">
        <v>0.69099999999999995</v>
      </c>
      <c r="I18" s="278">
        <v>0.61599999999999999</v>
      </c>
      <c r="J18" s="278">
        <v>0.65300000000000002</v>
      </c>
      <c r="K18" s="278">
        <v>0.66200000000000003</v>
      </c>
      <c r="L18" s="278">
        <v>0.70499999999999996</v>
      </c>
      <c r="M18" s="278">
        <v>0.63100000000000001</v>
      </c>
      <c r="N18" s="278">
        <v>0.75600000000000001</v>
      </c>
      <c r="O18" s="278">
        <v>0.61</v>
      </c>
      <c r="P18" s="278">
        <v>0.54300000000000004</v>
      </c>
      <c r="Q18" s="278">
        <v>1.0860000000000001</v>
      </c>
      <c r="R18" s="278">
        <v>0.77800000000000002</v>
      </c>
      <c r="S18" s="278">
        <v>0.57299999999999995</v>
      </c>
      <c r="T18" s="278">
        <v>0.57999999999999996</v>
      </c>
      <c r="U18" s="278">
        <v>0.496</v>
      </c>
      <c r="V18" s="278">
        <v>0.504</v>
      </c>
      <c r="W18" s="278">
        <v>0.44900000000000001</v>
      </c>
      <c r="X18" s="278">
        <v>0.45900000000000002</v>
      </c>
      <c r="Y18" s="292">
        <v>0.51100000000000001</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22172.544000000002</v>
      </c>
      <c r="D20" s="278">
        <v>18972.280999999999</v>
      </c>
      <c r="E20" s="278">
        <v>22502.554</v>
      </c>
      <c r="F20" s="278">
        <v>17654.239000000001</v>
      </c>
      <c r="G20" s="278">
        <v>16154.602000000001</v>
      </c>
      <c r="H20" s="278">
        <v>18572.278999999999</v>
      </c>
      <c r="I20" s="278">
        <v>13801.778</v>
      </c>
      <c r="J20" s="278">
        <v>14172.328</v>
      </c>
      <c r="K20" s="278">
        <v>14904.109</v>
      </c>
      <c r="L20" s="278">
        <v>14689.1</v>
      </c>
      <c r="M20" s="278">
        <v>14650.424000000001</v>
      </c>
      <c r="N20" s="278">
        <v>14225.985000000001</v>
      </c>
      <c r="O20" s="278">
        <v>16540.316999999999</v>
      </c>
      <c r="P20" s="278">
        <v>15788.973</v>
      </c>
      <c r="Q20" s="278">
        <v>15023.084000000001</v>
      </c>
      <c r="R20" s="278">
        <v>13852.069</v>
      </c>
      <c r="S20" s="278">
        <v>12318.022999999999</v>
      </c>
      <c r="T20" s="278">
        <v>15648.806</v>
      </c>
      <c r="U20" s="278">
        <v>13799.083000000001</v>
      </c>
      <c r="V20" s="278">
        <v>13409.33</v>
      </c>
      <c r="W20" s="278">
        <v>16028.549000000001</v>
      </c>
      <c r="X20" s="278">
        <v>13341.948</v>
      </c>
      <c r="Y20" s="292">
        <v>12899.47</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v>22172.544000000002</v>
      </c>
      <c r="D22" s="278">
        <v>18972.280999999999</v>
      </c>
      <c r="E22" s="278">
        <v>22502.554</v>
      </c>
      <c r="F22" s="278">
        <v>17654.239000000001</v>
      </c>
      <c r="G22" s="278">
        <v>16154.602000000001</v>
      </c>
      <c r="H22" s="278">
        <v>18572.278999999999</v>
      </c>
      <c r="I22" s="278">
        <v>13801.778</v>
      </c>
      <c r="J22" s="278">
        <v>14172.328</v>
      </c>
      <c r="K22" s="278">
        <v>14904.109</v>
      </c>
      <c r="L22" s="278">
        <v>14689.1</v>
      </c>
      <c r="M22" s="278">
        <v>14650.424000000001</v>
      </c>
      <c r="N22" s="278">
        <v>14225.985000000001</v>
      </c>
      <c r="O22" s="278">
        <v>16540.316999999999</v>
      </c>
      <c r="P22" s="278">
        <v>15788.973</v>
      </c>
      <c r="Q22" s="278">
        <v>15023.084000000001</v>
      </c>
      <c r="R22" s="278">
        <v>13852.069</v>
      </c>
      <c r="S22" s="278">
        <v>12318.022999999999</v>
      </c>
      <c r="T22" s="278">
        <v>15648.806</v>
      </c>
      <c r="U22" s="278">
        <v>13799.083000000001</v>
      </c>
      <c r="V22" s="278">
        <v>13409.33</v>
      </c>
      <c r="W22" s="278">
        <v>16028.549000000001</v>
      </c>
      <c r="X22" s="278">
        <v>13341.948</v>
      </c>
      <c r="Y22" s="292">
        <v>12899.47</v>
      </c>
      <c r="Z22" s="263"/>
    </row>
    <row r="23" spans="1:26">
      <c r="A23" s="86">
        <v>12</v>
      </c>
      <c r="B23" s="791" t="s">
        <v>266</v>
      </c>
      <c r="C23" s="510">
        <v>21998.557000000001</v>
      </c>
      <c r="D23" s="278">
        <v>18824.542000000001</v>
      </c>
      <c r="E23" s="278">
        <v>22401.550999999999</v>
      </c>
      <c r="F23" s="278">
        <v>17602.991000000002</v>
      </c>
      <c r="G23" s="278">
        <v>16101.411</v>
      </c>
      <c r="H23" s="292">
        <v>18491.501</v>
      </c>
      <c r="I23" s="292">
        <v>13665.38</v>
      </c>
      <c r="J23" s="292">
        <v>14078.681</v>
      </c>
      <c r="K23" s="278">
        <v>14896.609</v>
      </c>
      <c r="L23" s="278">
        <v>14643.1</v>
      </c>
      <c r="M23" s="278">
        <v>14356.459000000001</v>
      </c>
      <c r="N23" s="278">
        <v>13907.196</v>
      </c>
      <c r="O23" s="278">
        <v>16402.759999999998</v>
      </c>
      <c r="P23" s="278">
        <v>15633.487999999999</v>
      </c>
      <c r="Q23" s="278">
        <v>14930.114</v>
      </c>
      <c r="R23" s="278">
        <v>13774.495000000001</v>
      </c>
      <c r="S23" s="278">
        <v>12222.105</v>
      </c>
      <c r="T23" s="278">
        <v>15584.906000000001</v>
      </c>
      <c r="U23" s="278">
        <v>13692.615</v>
      </c>
      <c r="V23" s="278">
        <v>13331.566999999999</v>
      </c>
      <c r="W23" s="278">
        <v>15958.288</v>
      </c>
      <c r="X23" s="278">
        <v>13205.084000000001</v>
      </c>
      <c r="Y23" s="292">
        <v>12762.793</v>
      </c>
      <c r="Z23" s="263"/>
    </row>
    <row r="24" spans="1:26">
      <c r="A24" s="86">
        <v>13</v>
      </c>
      <c r="B24" s="792" t="s">
        <v>267</v>
      </c>
      <c r="C24" s="510">
        <v>0</v>
      </c>
      <c r="D24" s="278">
        <v>7423.4589999999998</v>
      </c>
      <c r="E24" s="278">
        <v>9938.3649999999998</v>
      </c>
      <c r="F24" s="278">
        <v>8018.4369999999999</v>
      </c>
      <c r="G24" s="278">
        <v>7289.5540000000001</v>
      </c>
      <c r="H24" s="292">
        <v>6960.9809999999998</v>
      </c>
      <c r="I24" s="292">
        <v>5511.8739999999998</v>
      </c>
      <c r="J24" s="292">
        <v>6678.3890000000001</v>
      </c>
      <c r="K24" s="278">
        <v>6817.1610000000001</v>
      </c>
      <c r="L24" s="278">
        <v>10293.11</v>
      </c>
      <c r="M24" s="278">
        <v>10378.654</v>
      </c>
      <c r="N24" s="278">
        <v>9639.43</v>
      </c>
      <c r="O24" s="278">
        <v>10449.177</v>
      </c>
      <c r="P24" s="278">
        <v>8957.982</v>
      </c>
      <c r="Q24" s="278">
        <v>8934.7450000000008</v>
      </c>
      <c r="R24" s="278">
        <v>7788.3370000000004</v>
      </c>
      <c r="S24" s="278">
        <v>7713.942</v>
      </c>
      <c r="T24" s="278">
        <v>9945.9429999999993</v>
      </c>
      <c r="U24" s="278">
        <v>7307.7020000000002</v>
      </c>
      <c r="V24" s="278">
        <v>6989.8980000000001</v>
      </c>
      <c r="W24" s="278">
        <v>9838.8250000000007</v>
      </c>
      <c r="X24" s="278">
        <v>7386.9279999999999</v>
      </c>
      <c r="Y24" s="292">
        <v>7129.7219999999998</v>
      </c>
      <c r="Z24" s="263"/>
    </row>
    <row r="25" spans="1:26" ht="25.5" customHeight="1">
      <c r="A25" s="520">
        <v>14</v>
      </c>
      <c r="B25" s="793" t="s">
        <v>172</v>
      </c>
      <c r="C25" s="510">
        <v>21828.718000000001</v>
      </c>
      <c r="D25" s="278">
        <v>11042.17</v>
      </c>
      <c r="E25" s="278">
        <v>12126.009</v>
      </c>
      <c r="F25" s="278">
        <v>9296.8220000000001</v>
      </c>
      <c r="G25" s="278">
        <v>8513.0669999999991</v>
      </c>
      <c r="H25" s="292">
        <v>11195.346</v>
      </c>
      <c r="I25" s="292">
        <v>7903.9110000000001</v>
      </c>
      <c r="J25" s="292">
        <v>7141.027</v>
      </c>
      <c r="K25" s="278">
        <v>7848.982</v>
      </c>
      <c r="L25" s="278">
        <v>4083.7170000000001</v>
      </c>
      <c r="M25" s="278">
        <v>3669.2220000000002</v>
      </c>
      <c r="N25" s="278">
        <v>3985.6529999999998</v>
      </c>
      <c r="O25" s="278">
        <v>5483.0360000000001</v>
      </c>
      <c r="P25" s="278">
        <v>6163.7550000000001</v>
      </c>
      <c r="Q25" s="278">
        <v>5402.201</v>
      </c>
      <c r="R25" s="278">
        <v>5517.2690000000002</v>
      </c>
      <c r="S25" s="278">
        <v>4024.5120000000002</v>
      </c>
      <c r="T25" s="278">
        <v>5188.9549999999999</v>
      </c>
      <c r="U25" s="278">
        <v>5772.7719999999999</v>
      </c>
      <c r="V25" s="278">
        <v>5726.3959999999997</v>
      </c>
      <c r="W25" s="278">
        <v>5497.4170000000004</v>
      </c>
      <c r="X25" s="278">
        <v>5186.5640000000003</v>
      </c>
      <c r="Y25" s="292">
        <v>5038.1989999999996</v>
      </c>
      <c r="Z25" s="263"/>
    </row>
    <row r="26" spans="1:26">
      <c r="A26" s="86"/>
      <c r="B26" s="792" t="s">
        <v>354</v>
      </c>
      <c r="C26" s="510">
        <v>0</v>
      </c>
      <c r="D26" s="278">
        <v>0</v>
      </c>
      <c r="E26" s="278">
        <v>0</v>
      </c>
      <c r="F26" s="278">
        <v>0</v>
      </c>
      <c r="G26" s="278">
        <v>0</v>
      </c>
      <c r="H26" s="292">
        <v>0</v>
      </c>
      <c r="I26" s="292">
        <v>0</v>
      </c>
      <c r="J26" s="292">
        <v>0</v>
      </c>
      <c r="K26" s="278">
        <v>0</v>
      </c>
      <c r="L26" s="278">
        <v>0</v>
      </c>
      <c r="M26" s="278">
        <v>0</v>
      </c>
      <c r="N26" s="278">
        <v>0</v>
      </c>
      <c r="O26" s="278">
        <v>0</v>
      </c>
      <c r="P26" s="278">
        <v>0</v>
      </c>
      <c r="Q26" s="278">
        <v>0</v>
      </c>
      <c r="R26" s="278">
        <v>0</v>
      </c>
      <c r="S26" s="278">
        <v>0</v>
      </c>
      <c r="T26" s="278">
        <v>0</v>
      </c>
      <c r="U26" s="278">
        <v>0</v>
      </c>
      <c r="V26" s="278">
        <v>0</v>
      </c>
      <c r="W26" s="278">
        <v>0</v>
      </c>
      <c r="X26" s="278">
        <v>0</v>
      </c>
      <c r="Y26" s="292">
        <v>0</v>
      </c>
      <c r="Z26" s="263"/>
    </row>
    <row r="27" spans="1:26" ht="25.5" customHeight="1">
      <c r="A27" s="86"/>
      <c r="B27" s="793" t="s">
        <v>168</v>
      </c>
      <c r="C27" s="509" t="s">
        <v>355</v>
      </c>
      <c r="D27" s="278" t="s">
        <v>355</v>
      </c>
      <c r="E27" s="278" t="s">
        <v>355</v>
      </c>
      <c r="F27" s="278" t="s">
        <v>355</v>
      </c>
      <c r="G27" s="278" t="s">
        <v>355</v>
      </c>
      <c r="H27" s="278" t="s">
        <v>355</v>
      </c>
      <c r="I27" s="278" t="s">
        <v>355</v>
      </c>
      <c r="J27" s="278" t="s">
        <v>355</v>
      </c>
      <c r="K27" s="278" t="s">
        <v>355</v>
      </c>
      <c r="L27" s="278" t="s">
        <v>355</v>
      </c>
      <c r="M27" s="278" t="s">
        <v>355</v>
      </c>
      <c r="N27" s="278" t="s">
        <v>355</v>
      </c>
      <c r="O27" s="278" t="s">
        <v>355</v>
      </c>
      <c r="P27" s="278" t="s">
        <v>355</v>
      </c>
      <c r="Q27" s="278" t="s">
        <v>355</v>
      </c>
      <c r="R27" s="278" t="s">
        <v>355</v>
      </c>
      <c r="S27" s="278" t="s">
        <v>355</v>
      </c>
      <c r="T27" s="278" t="s">
        <v>355</v>
      </c>
      <c r="U27" s="278" t="s">
        <v>355</v>
      </c>
      <c r="V27" s="278" t="s">
        <v>355</v>
      </c>
      <c r="W27" s="278" t="s">
        <v>355</v>
      </c>
      <c r="X27" s="278" t="s">
        <v>355</v>
      </c>
      <c r="Y27" s="292" t="s">
        <v>355</v>
      </c>
      <c r="Z27" s="263"/>
    </row>
    <row r="28" spans="1:26">
      <c r="A28" s="86"/>
      <c r="B28" s="792" t="s">
        <v>268</v>
      </c>
      <c r="C28" s="509" t="s">
        <v>355</v>
      </c>
      <c r="D28" s="278" t="s">
        <v>355</v>
      </c>
      <c r="E28" s="278" t="s">
        <v>355</v>
      </c>
      <c r="F28" s="278" t="s">
        <v>355</v>
      </c>
      <c r="G28" s="278" t="s">
        <v>355</v>
      </c>
      <c r="H28" s="278" t="s">
        <v>355</v>
      </c>
      <c r="I28" s="278" t="s">
        <v>355</v>
      </c>
      <c r="J28" s="278" t="s">
        <v>355</v>
      </c>
      <c r="K28" s="278" t="s">
        <v>355</v>
      </c>
      <c r="L28" s="278" t="s">
        <v>355</v>
      </c>
      <c r="M28" s="278" t="s">
        <v>355</v>
      </c>
      <c r="N28" s="278" t="s">
        <v>355</v>
      </c>
      <c r="O28" s="278" t="s">
        <v>355</v>
      </c>
      <c r="P28" s="278" t="s">
        <v>355</v>
      </c>
      <c r="Q28" s="278" t="s">
        <v>355</v>
      </c>
      <c r="R28" s="278" t="s">
        <v>355</v>
      </c>
      <c r="S28" s="278" t="s">
        <v>355</v>
      </c>
      <c r="T28" s="278" t="s">
        <v>355</v>
      </c>
      <c r="U28" s="278" t="s">
        <v>355</v>
      </c>
      <c r="V28" s="278" t="s">
        <v>355</v>
      </c>
      <c r="W28" s="278" t="s">
        <v>355</v>
      </c>
      <c r="X28" s="278" t="s">
        <v>355</v>
      </c>
      <c r="Y28" s="292" t="s">
        <v>355</v>
      </c>
      <c r="Z28" s="263"/>
    </row>
    <row r="29" spans="1:26">
      <c r="A29" s="86">
        <v>16</v>
      </c>
      <c r="B29" s="791" t="s">
        <v>269</v>
      </c>
      <c r="C29" s="509">
        <v>173.98699999999999</v>
      </c>
      <c r="D29" s="278">
        <v>147.739</v>
      </c>
      <c r="E29" s="278">
        <v>101.003</v>
      </c>
      <c r="F29" s="278">
        <v>51.247999999999998</v>
      </c>
      <c r="G29" s="278">
        <v>53.191000000000003</v>
      </c>
      <c r="H29" s="278">
        <v>80.778000000000006</v>
      </c>
      <c r="I29" s="278">
        <v>136.398</v>
      </c>
      <c r="J29" s="278">
        <v>93.647000000000006</v>
      </c>
      <c r="K29" s="278">
        <v>7.5</v>
      </c>
      <c r="L29" s="278">
        <v>46</v>
      </c>
      <c r="M29" s="278">
        <v>293.96499999999997</v>
      </c>
      <c r="N29" s="278">
        <v>318.78899999999999</v>
      </c>
      <c r="O29" s="278">
        <v>137.55699999999999</v>
      </c>
      <c r="P29" s="278">
        <v>155.48500000000001</v>
      </c>
      <c r="Q29" s="278">
        <v>92.97</v>
      </c>
      <c r="R29" s="278">
        <v>77.573999999999998</v>
      </c>
      <c r="S29" s="278">
        <v>95.918000000000006</v>
      </c>
      <c r="T29" s="278">
        <v>63.9</v>
      </c>
      <c r="U29" s="278">
        <v>106.468</v>
      </c>
      <c r="V29" s="278">
        <v>77.763000000000005</v>
      </c>
      <c r="W29" s="278">
        <v>70.260999999999996</v>
      </c>
      <c r="X29" s="278">
        <v>136.864</v>
      </c>
      <c r="Y29" s="292">
        <v>136.67699999999999</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92" t="s">
        <v>355</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92">
        <v>0</v>
      </c>
      <c r="Z31" s="263"/>
    </row>
    <row r="32" spans="1:26">
      <c r="A32" s="86">
        <v>19</v>
      </c>
      <c r="B32" s="792" t="s">
        <v>356</v>
      </c>
      <c r="C32" s="509">
        <v>0</v>
      </c>
      <c r="D32" s="278">
        <v>0</v>
      </c>
      <c r="E32" s="278">
        <v>0</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92">
        <v>0</v>
      </c>
      <c r="Z32" s="263"/>
    </row>
    <row r="33" spans="1:26">
      <c r="A33" s="86"/>
      <c r="B33" s="792" t="s">
        <v>272</v>
      </c>
      <c r="C33" s="509">
        <v>142.61000000000001</v>
      </c>
      <c r="D33" s="278">
        <v>125.18</v>
      </c>
      <c r="E33" s="278">
        <v>78.48</v>
      </c>
      <c r="F33" s="278">
        <v>36.65</v>
      </c>
      <c r="G33" s="278">
        <v>32.024999999999999</v>
      </c>
      <c r="H33" s="278">
        <v>59.274999999999999</v>
      </c>
      <c r="I33" s="278">
        <v>112.36499999999999</v>
      </c>
      <c r="J33" s="278">
        <v>74.2</v>
      </c>
      <c r="K33" s="278">
        <v>7.5</v>
      </c>
      <c r="L33" s="278">
        <v>46</v>
      </c>
      <c r="M33" s="278">
        <v>69.055000000000007</v>
      </c>
      <c r="N33" s="278">
        <v>26.225999999999999</v>
      </c>
      <c r="O33" s="278">
        <v>67.7</v>
      </c>
      <c r="P33" s="278">
        <v>65.873000000000005</v>
      </c>
      <c r="Q33" s="278">
        <v>59.225000000000001</v>
      </c>
      <c r="R33" s="278">
        <v>22.774000000000001</v>
      </c>
      <c r="S33" s="278">
        <v>31.518000000000001</v>
      </c>
      <c r="T33" s="278">
        <v>5.5</v>
      </c>
      <c r="U33" s="278">
        <v>38.067999999999998</v>
      </c>
      <c r="V33" s="278">
        <v>8.1630000000000003</v>
      </c>
      <c r="W33" s="278">
        <v>16.260999999999999</v>
      </c>
      <c r="X33" s="278">
        <v>32.863999999999997</v>
      </c>
      <c r="Y33" s="292">
        <v>31.876999999999999</v>
      </c>
      <c r="Z33" s="263"/>
    </row>
    <row r="34" spans="1:26" ht="25.5" customHeight="1">
      <c r="A34" s="86"/>
      <c r="B34" s="793" t="s">
        <v>169</v>
      </c>
      <c r="C34" s="509" t="s">
        <v>355</v>
      </c>
      <c r="D34" s="278">
        <v>0</v>
      </c>
      <c r="E34" s="278">
        <v>0</v>
      </c>
      <c r="F34" s="278">
        <v>0</v>
      </c>
      <c r="G34" s="278">
        <v>0</v>
      </c>
      <c r="H34" s="278">
        <v>0</v>
      </c>
      <c r="I34" s="278">
        <v>0</v>
      </c>
      <c r="J34" s="278">
        <v>0</v>
      </c>
      <c r="K34" s="278">
        <v>0</v>
      </c>
      <c r="L34" s="278">
        <v>0</v>
      </c>
      <c r="M34" s="278">
        <v>0</v>
      </c>
      <c r="N34" s="278" t="s">
        <v>355</v>
      </c>
      <c r="O34" s="278">
        <v>0</v>
      </c>
      <c r="P34" s="278">
        <v>0</v>
      </c>
      <c r="Q34" s="278">
        <v>0</v>
      </c>
      <c r="R34" s="278">
        <v>0</v>
      </c>
      <c r="S34" s="278">
        <v>0</v>
      </c>
      <c r="T34" s="278">
        <v>0</v>
      </c>
      <c r="U34" s="278">
        <v>0</v>
      </c>
      <c r="V34" s="278">
        <v>0</v>
      </c>
      <c r="W34" s="278">
        <v>0</v>
      </c>
      <c r="X34" s="278">
        <v>0</v>
      </c>
      <c r="Y34" s="292">
        <v>0</v>
      </c>
      <c r="Z34" s="263"/>
    </row>
    <row r="35" spans="1:26">
      <c r="A35" s="86"/>
      <c r="B35" s="792" t="s">
        <v>362</v>
      </c>
      <c r="C35" s="509" t="s">
        <v>355</v>
      </c>
      <c r="D35" s="278" t="s">
        <v>355</v>
      </c>
      <c r="E35" s="278" t="s">
        <v>355</v>
      </c>
      <c r="F35" s="278" t="s">
        <v>355</v>
      </c>
      <c r="G35" s="278" t="s">
        <v>355</v>
      </c>
      <c r="H35" s="278" t="s">
        <v>355</v>
      </c>
      <c r="I35" s="278" t="s">
        <v>355</v>
      </c>
      <c r="J35" s="278" t="s">
        <v>355</v>
      </c>
      <c r="K35" s="278" t="s">
        <v>355</v>
      </c>
      <c r="L35" s="278" t="s">
        <v>355</v>
      </c>
      <c r="M35" s="278" t="s">
        <v>355</v>
      </c>
      <c r="N35" s="278" t="s">
        <v>355</v>
      </c>
      <c r="O35" s="278" t="s">
        <v>355</v>
      </c>
      <c r="P35" s="278" t="s">
        <v>355</v>
      </c>
      <c r="Q35" s="278" t="s">
        <v>355</v>
      </c>
      <c r="R35" s="278" t="s">
        <v>355</v>
      </c>
      <c r="S35" s="278" t="s">
        <v>355</v>
      </c>
      <c r="T35" s="278" t="s">
        <v>355</v>
      </c>
      <c r="U35" s="278" t="s">
        <v>355</v>
      </c>
      <c r="V35" s="278" t="s">
        <v>355</v>
      </c>
      <c r="W35" s="278" t="s">
        <v>355</v>
      </c>
      <c r="X35" s="278" t="s">
        <v>355</v>
      </c>
      <c r="Y35" s="292" t="s">
        <v>355</v>
      </c>
      <c r="Z35" s="263"/>
    </row>
    <row r="36" spans="1:26">
      <c r="A36" s="86">
        <v>21</v>
      </c>
      <c r="B36" s="518" t="s">
        <v>281</v>
      </c>
      <c r="C36" s="509">
        <v>9920.76</v>
      </c>
      <c r="D36" s="278">
        <v>13077.444</v>
      </c>
      <c r="E36" s="278">
        <v>12549.361999999999</v>
      </c>
      <c r="F36" s="278">
        <v>14202.4</v>
      </c>
      <c r="G36" s="278">
        <v>15231.69</v>
      </c>
      <c r="H36" s="278">
        <v>14250.81</v>
      </c>
      <c r="I36" s="278">
        <v>13932.214</v>
      </c>
      <c r="J36" s="278">
        <v>14697.906999999999</v>
      </c>
      <c r="K36" s="278">
        <v>13408.805</v>
      </c>
      <c r="L36" s="278">
        <v>12301.174000000001</v>
      </c>
      <c r="M36" s="278">
        <v>14960.182000000001</v>
      </c>
      <c r="N36" s="278">
        <v>14221.733</v>
      </c>
      <c r="O36" s="278">
        <v>13640.687</v>
      </c>
      <c r="P36" s="278">
        <v>14569.837</v>
      </c>
      <c r="Q36" s="278">
        <v>15319.075999999999</v>
      </c>
      <c r="R36" s="278">
        <v>16218.546</v>
      </c>
      <c r="S36" s="278">
        <v>15087.156000000001</v>
      </c>
      <c r="T36" s="278">
        <v>17147.366999999998</v>
      </c>
      <c r="U36" s="278">
        <v>17425.798999999999</v>
      </c>
      <c r="V36" s="278">
        <v>17281.137999999999</v>
      </c>
      <c r="W36" s="278">
        <v>19828.877</v>
      </c>
      <c r="X36" s="278">
        <v>18269.242999999999</v>
      </c>
      <c r="Y36" s="292">
        <v>16659.940999999999</v>
      </c>
      <c r="Z36" s="263"/>
    </row>
    <row r="37" spans="1:26">
      <c r="A37" s="86">
        <v>22</v>
      </c>
      <c r="B37" s="519" t="s">
        <v>273</v>
      </c>
      <c r="C37" s="510">
        <v>9325.4349999999995</v>
      </c>
      <c r="D37" s="278">
        <v>12326.200999999999</v>
      </c>
      <c r="E37" s="278">
        <v>11964.45</v>
      </c>
      <c r="F37" s="278">
        <v>13563.58</v>
      </c>
      <c r="G37" s="278">
        <v>14569.948</v>
      </c>
      <c r="H37" s="292">
        <v>13543.967000000001</v>
      </c>
      <c r="I37" s="292">
        <v>13285.196</v>
      </c>
      <c r="J37" s="292">
        <v>14033.223</v>
      </c>
      <c r="K37" s="278">
        <v>12785.654</v>
      </c>
      <c r="L37" s="278">
        <v>11582.509</v>
      </c>
      <c r="M37" s="278">
        <v>14276.022999999999</v>
      </c>
      <c r="N37" s="278">
        <v>13526.641</v>
      </c>
      <c r="O37" s="278">
        <v>12600.967000000001</v>
      </c>
      <c r="P37" s="278">
        <v>13628.734</v>
      </c>
      <c r="Q37" s="278">
        <v>14352.404</v>
      </c>
      <c r="R37" s="278">
        <v>15286.278</v>
      </c>
      <c r="S37" s="278">
        <v>14010.375</v>
      </c>
      <c r="T37" s="278">
        <v>16066.671</v>
      </c>
      <c r="U37" s="278">
        <v>16291.694</v>
      </c>
      <c r="V37" s="278">
        <v>16164.821</v>
      </c>
      <c r="W37" s="278">
        <v>18701.633000000002</v>
      </c>
      <c r="X37" s="278">
        <v>17190.241000000002</v>
      </c>
      <c r="Y37" s="292">
        <v>15648.126</v>
      </c>
      <c r="Z37" s="263"/>
    </row>
    <row r="38" spans="1:26">
      <c r="A38" s="86">
        <v>23</v>
      </c>
      <c r="B38" s="790" t="s">
        <v>274</v>
      </c>
      <c r="C38" s="509">
        <v>2448.1709999999998</v>
      </c>
      <c r="D38" s="278">
        <v>3337.4459999999999</v>
      </c>
      <c r="E38" s="278">
        <v>3023.2020000000002</v>
      </c>
      <c r="F38" s="278">
        <v>3917.7220000000002</v>
      </c>
      <c r="G38" s="278">
        <v>4084.0859999999998</v>
      </c>
      <c r="H38" s="278">
        <v>4269.1080000000002</v>
      </c>
      <c r="I38" s="278">
        <v>3975.433</v>
      </c>
      <c r="J38" s="278">
        <v>4611.4650000000001</v>
      </c>
      <c r="K38" s="278">
        <v>3867.2689999999998</v>
      </c>
      <c r="L38" s="278">
        <v>3508.8049999999998</v>
      </c>
      <c r="M38" s="278">
        <v>4433.5780000000004</v>
      </c>
      <c r="N38" s="278">
        <v>4076.5459999999998</v>
      </c>
      <c r="O38" s="278">
        <v>3842.9989999999998</v>
      </c>
      <c r="P38" s="278">
        <v>3134.7449999999999</v>
      </c>
      <c r="Q38" s="278">
        <v>4298.1139999999996</v>
      </c>
      <c r="R38" s="278">
        <v>4250.7950000000001</v>
      </c>
      <c r="S38" s="278">
        <v>3757.3470000000002</v>
      </c>
      <c r="T38" s="278">
        <v>3456.4679999999998</v>
      </c>
      <c r="U38" s="278">
        <v>4155.027</v>
      </c>
      <c r="V38" s="278">
        <v>4326.4530000000004</v>
      </c>
      <c r="W38" s="278">
        <v>4728.5420000000004</v>
      </c>
      <c r="X38" s="278">
        <v>4732.442</v>
      </c>
      <c r="Y38" s="292">
        <v>3500.6610000000001</v>
      </c>
      <c r="Z38" s="263"/>
    </row>
    <row r="39" spans="1:26">
      <c r="A39" s="86"/>
      <c r="B39" s="791" t="s">
        <v>363</v>
      </c>
      <c r="C39" s="509">
        <v>2436.3910000000001</v>
      </c>
      <c r="D39" s="278">
        <v>3313.7179999999998</v>
      </c>
      <c r="E39" s="278">
        <v>2979.8449999999998</v>
      </c>
      <c r="F39" s="278">
        <v>3858.5909999999999</v>
      </c>
      <c r="G39" s="278">
        <v>3999.4780000000001</v>
      </c>
      <c r="H39" s="278">
        <v>4191.5929999999998</v>
      </c>
      <c r="I39" s="278">
        <v>3940.0309999999999</v>
      </c>
      <c r="J39" s="278">
        <v>4564.7879999999996</v>
      </c>
      <c r="K39" s="278">
        <v>3835.4949999999999</v>
      </c>
      <c r="L39" s="278">
        <v>3472.4070000000002</v>
      </c>
      <c r="M39" s="278">
        <v>4386.5469999999996</v>
      </c>
      <c r="N39" s="278">
        <v>4051.73</v>
      </c>
      <c r="O39" s="278">
        <v>3821.9870000000001</v>
      </c>
      <c r="P39" s="278">
        <v>3122.22</v>
      </c>
      <c r="Q39" s="278">
        <v>4290.4080000000004</v>
      </c>
      <c r="R39" s="278">
        <v>4240.1909999999998</v>
      </c>
      <c r="S39" s="278">
        <v>3746.5680000000002</v>
      </c>
      <c r="T39" s="278">
        <v>3443.97</v>
      </c>
      <c r="U39" s="278">
        <v>4151.7309999999998</v>
      </c>
      <c r="V39" s="278">
        <v>4314.1210000000001</v>
      </c>
      <c r="W39" s="278">
        <v>4714.018</v>
      </c>
      <c r="X39" s="278">
        <v>4701.4620000000004</v>
      </c>
      <c r="Y39" s="292">
        <v>3459.6779999999999</v>
      </c>
      <c r="Z39" s="263"/>
    </row>
    <row r="40" spans="1:26">
      <c r="A40" s="86"/>
      <c r="B40" s="791" t="s">
        <v>364</v>
      </c>
      <c r="C40" s="509">
        <v>11.78</v>
      </c>
      <c r="D40" s="278">
        <v>23.728000000000002</v>
      </c>
      <c r="E40" s="278">
        <v>43.356999999999999</v>
      </c>
      <c r="F40" s="278">
        <v>59.131</v>
      </c>
      <c r="G40" s="278">
        <v>84.608000000000004</v>
      </c>
      <c r="H40" s="278">
        <v>77.515000000000001</v>
      </c>
      <c r="I40" s="278">
        <v>35.402000000000001</v>
      </c>
      <c r="J40" s="278">
        <v>46.677</v>
      </c>
      <c r="K40" s="278">
        <v>31.774000000000001</v>
      </c>
      <c r="L40" s="278">
        <v>36.398000000000003</v>
      </c>
      <c r="M40" s="278">
        <v>47.030999999999999</v>
      </c>
      <c r="N40" s="278">
        <v>24.815999999999999</v>
      </c>
      <c r="O40" s="278">
        <v>21.012</v>
      </c>
      <c r="P40" s="278">
        <v>12.525</v>
      </c>
      <c r="Q40" s="278">
        <v>7.7060000000000004</v>
      </c>
      <c r="R40" s="278">
        <v>10.603999999999999</v>
      </c>
      <c r="S40" s="278">
        <v>10.779</v>
      </c>
      <c r="T40" s="278">
        <v>12.497999999999999</v>
      </c>
      <c r="U40" s="278">
        <v>3.2959999999999998</v>
      </c>
      <c r="V40" s="278">
        <v>12.332000000000001</v>
      </c>
      <c r="W40" s="278">
        <v>14.523999999999999</v>
      </c>
      <c r="X40" s="278">
        <v>30.98</v>
      </c>
      <c r="Y40" s="292">
        <v>40.982999999999997</v>
      </c>
      <c r="Z40" s="263"/>
    </row>
    <row r="41" spans="1:26">
      <c r="A41" s="86">
        <v>24</v>
      </c>
      <c r="B41" s="790" t="s">
        <v>365</v>
      </c>
      <c r="C41" s="509">
        <v>1453.258</v>
      </c>
      <c r="D41" s="278">
        <v>1999.625</v>
      </c>
      <c r="E41" s="278">
        <v>2115.7849999999999</v>
      </c>
      <c r="F41" s="278">
        <v>2037.9870000000001</v>
      </c>
      <c r="G41" s="278">
        <v>2122.471</v>
      </c>
      <c r="H41" s="278">
        <v>1963.355</v>
      </c>
      <c r="I41" s="278">
        <v>2100.63</v>
      </c>
      <c r="J41" s="278">
        <v>1930.5730000000001</v>
      </c>
      <c r="K41" s="278">
        <v>1932.722</v>
      </c>
      <c r="L41" s="278">
        <v>1930.9780000000001</v>
      </c>
      <c r="M41" s="278">
        <v>2173.268</v>
      </c>
      <c r="N41" s="278">
        <v>1752.001</v>
      </c>
      <c r="O41" s="278">
        <v>1582.2719999999999</v>
      </c>
      <c r="P41" s="278">
        <v>1911.6</v>
      </c>
      <c r="Q41" s="278">
        <v>1539.135</v>
      </c>
      <c r="R41" s="278">
        <v>1828.097</v>
      </c>
      <c r="S41" s="278">
        <v>1721.7739999999999</v>
      </c>
      <c r="T41" s="278">
        <v>2185.5259999999998</v>
      </c>
      <c r="U41" s="278">
        <v>2000.9390000000001</v>
      </c>
      <c r="V41" s="278">
        <v>1934.789</v>
      </c>
      <c r="W41" s="278">
        <v>2295.34</v>
      </c>
      <c r="X41" s="278">
        <v>1911.11</v>
      </c>
      <c r="Y41" s="292">
        <v>2228.8380000000002</v>
      </c>
      <c r="Z41" s="263"/>
    </row>
    <row r="42" spans="1:26">
      <c r="A42" s="86">
        <v>25</v>
      </c>
      <c r="B42" s="790" t="s">
        <v>366</v>
      </c>
      <c r="C42" s="509">
        <v>572.91999999999996</v>
      </c>
      <c r="D42" s="278">
        <v>578.66600000000005</v>
      </c>
      <c r="E42" s="278">
        <v>346.06900000000002</v>
      </c>
      <c r="F42" s="278">
        <v>633.14200000000005</v>
      </c>
      <c r="G42" s="278">
        <v>711.96299999999997</v>
      </c>
      <c r="H42" s="278">
        <v>804.31899999999996</v>
      </c>
      <c r="I42" s="278">
        <v>733.66899999999998</v>
      </c>
      <c r="J42" s="278">
        <v>860.68499999999995</v>
      </c>
      <c r="K42" s="278">
        <v>756.48400000000004</v>
      </c>
      <c r="L42" s="278">
        <v>757.64300000000003</v>
      </c>
      <c r="M42" s="278">
        <v>1056.53</v>
      </c>
      <c r="N42" s="278">
        <v>899.41499999999996</v>
      </c>
      <c r="O42" s="278">
        <v>936.36099999999999</v>
      </c>
      <c r="P42" s="278">
        <v>878.86300000000006</v>
      </c>
      <c r="Q42" s="278">
        <v>878.48400000000004</v>
      </c>
      <c r="R42" s="278">
        <v>1102.425</v>
      </c>
      <c r="S42" s="278">
        <v>1011.925</v>
      </c>
      <c r="T42" s="278">
        <v>558.60500000000002</v>
      </c>
      <c r="U42" s="278">
        <v>781.41899999999998</v>
      </c>
      <c r="V42" s="278">
        <v>1104.7370000000001</v>
      </c>
      <c r="W42" s="278">
        <v>1090.624</v>
      </c>
      <c r="X42" s="278">
        <v>941.67100000000005</v>
      </c>
      <c r="Y42" s="292">
        <v>609.61599999999999</v>
      </c>
      <c r="Z42" s="263"/>
    </row>
    <row r="43" spans="1:26">
      <c r="A43" s="86">
        <v>26</v>
      </c>
      <c r="B43" s="790" t="s">
        <v>275</v>
      </c>
      <c r="C43" s="509">
        <v>100.693</v>
      </c>
      <c r="D43" s="278">
        <v>51.832999999999998</v>
      </c>
      <c r="E43" s="278">
        <v>83.477999999999994</v>
      </c>
      <c r="F43" s="278">
        <v>68.113</v>
      </c>
      <c r="G43" s="278">
        <v>98.945999999999998</v>
      </c>
      <c r="H43" s="278">
        <v>100.233</v>
      </c>
      <c r="I43" s="278">
        <v>148.03399999999999</v>
      </c>
      <c r="J43" s="278">
        <v>117.309</v>
      </c>
      <c r="K43" s="278">
        <v>108.53100000000001</v>
      </c>
      <c r="L43" s="278">
        <v>124.307</v>
      </c>
      <c r="M43" s="278">
        <v>128.67099999999999</v>
      </c>
      <c r="N43" s="278">
        <v>150.041</v>
      </c>
      <c r="O43" s="278">
        <v>183.03200000000001</v>
      </c>
      <c r="P43" s="278">
        <v>165.18600000000001</v>
      </c>
      <c r="Q43" s="278">
        <v>212.96700000000001</v>
      </c>
      <c r="R43" s="278">
        <v>193.45699999999999</v>
      </c>
      <c r="S43" s="278">
        <v>178.52500000000001</v>
      </c>
      <c r="T43" s="278">
        <v>104.76600000000001</v>
      </c>
      <c r="U43" s="278">
        <v>199.44</v>
      </c>
      <c r="V43" s="278">
        <v>142.39699999999999</v>
      </c>
      <c r="W43" s="278">
        <v>174.08500000000001</v>
      </c>
      <c r="X43" s="278">
        <v>182.851</v>
      </c>
      <c r="Y43" s="292">
        <v>192.15899999999999</v>
      </c>
      <c r="Z43" s="263"/>
    </row>
    <row r="44" spans="1:26">
      <c r="A44" s="86"/>
      <c r="B44" s="791" t="s">
        <v>367</v>
      </c>
      <c r="C44" s="509">
        <v>17.058</v>
      </c>
      <c r="D44" s="278">
        <v>19.515000000000001</v>
      </c>
      <c r="E44" s="278">
        <v>27.916</v>
      </c>
      <c r="F44" s="278">
        <v>26.798999999999999</v>
      </c>
      <c r="G44" s="278">
        <v>30.917000000000002</v>
      </c>
      <c r="H44" s="278">
        <v>37.533000000000001</v>
      </c>
      <c r="I44" s="278">
        <v>37.08</v>
      </c>
      <c r="J44" s="278">
        <v>30.367999999999999</v>
      </c>
      <c r="K44" s="278">
        <v>38.76</v>
      </c>
      <c r="L44" s="278">
        <v>37.58</v>
      </c>
      <c r="M44" s="278">
        <v>36.058</v>
      </c>
      <c r="N44" s="278">
        <v>40.289000000000001</v>
      </c>
      <c r="O44" s="278">
        <v>39.142000000000003</v>
      </c>
      <c r="P44" s="278">
        <v>42.033999999999999</v>
      </c>
      <c r="Q44" s="278">
        <v>42.430999999999997</v>
      </c>
      <c r="R44" s="278">
        <v>57.713999999999999</v>
      </c>
      <c r="S44" s="278">
        <v>48.146000000000001</v>
      </c>
      <c r="T44" s="278">
        <v>39.457000000000001</v>
      </c>
      <c r="U44" s="278">
        <v>37.82</v>
      </c>
      <c r="V44" s="278">
        <v>40.856000000000002</v>
      </c>
      <c r="W44" s="278">
        <v>39.476999999999997</v>
      </c>
      <c r="X44" s="278">
        <v>32.749000000000002</v>
      </c>
      <c r="Y44" s="292">
        <v>37.093000000000004</v>
      </c>
      <c r="Z44" s="263"/>
    </row>
    <row r="45" spans="1:26">
      <c r="A45" s="86"/>
      <c r="B45" s="791" t="s">
        <v>368</v>
      </c>
      <c r="C45" s="509">
        <v>83.635000000000005</v>
      </c>
      <c r="D45" s="278">
        <v>32.317999999999998</v>
      </c>
      <c r="E45" s="278">
        <v>55.561999999999998</v>
      </c>
      <c r="F45" s="278">
        <v>41.314</v>
      </c>
      <c r="G45" s="278">
        <v>68.028999999999996</v>
      </c>
      <c r="H45" s="278">
        <v>62.7</v>
      </c>
      <c r="I45" s="278">
        <v>110.95399999999999</v>
      </c>
      <c r="J45" s="278">
        <v>86.941000000000003</v>
      </c>
      <c r="K45" s="278">
        <v>69.771000000000001</v>
      </c>
      <c r="L45" s="278">
        <v>86.727000000000004</v>
      </c>
      <c r="M45" s="278">
        <v>92.613</v>
      </c>
      <c r="N45" s="278">
        <v>109.752</v>
      </c>
      <c r="O45" s="278">
        <v>143.88999999999999</v>
      </c>
      <c r="P45" s="278">
        <v>123.152</v>
      </c>
      <c r="Q45" s="278">
        <v>170.536</v>
      </c>
      <c r="R45" s="278">
        <v>135.74299999999999</v>
      </c>
      <c r="S45" s="278">
        <v>130.37899999999999</v>
      </c>
      <c r="T45" s="278">
        <v>65.308999999999997</v>
      </c>
      <c r="U45" s="278">
        <v>161.62</v>
      </c>
      <c r="V45" s="278">
        <v>101.541</v>
      </c>
      <c r="W45" s="278">
        <v>134.608</v>
      </c>
      <c r="X45" s="278">
        <v>150.102</v>
      </c>
      <c r="Y45" s="292">
        <v>155.066</v>
      </c>
      <c r="Z45" s="263"/>
    </row>
    <row r="46" spans="1:26">
      <c r="A46" s="86">
        <v>27</v>
      </c>
      <c r="B46" s="790" t="s">
        <v>276</v>
      </c>
      <c r="C46" s="509">
        <v>1125.6890000000001</v>
      </c>
      <c r="D46" s="278">
        <v>1554.038</v>
      </c>
      <c r="E46" s="278">
        <v>1373.742</v>
      </c>
      <c r="F46" s="278">
        <v>1758.12</v>
      </c>
      <c r="G46" s="278">
        <v>1841.547</v>
      </c>
      <c r="H46" s="278">
        <v>1902.8679999999999</v>
      </c>
      <c r="I46" s="278">
        <v>1778.9269999999999</v>
      </c>
      <c r="J46" s="278">
        <v>2128.9270000000001</v>
      </c>
      <c r="K46" s="278">
        <v>1743.1479999999999</v>
      </c>
      <c r="L46" s="278">
        <v>1541.36</v>
      </c>
      <c r="M46" s="278">
        <v>1988.085</v>
      </c>
      <c r="N46" s="278">
        <v>1808.5909999999999</v>
      </c>
      <c r="O46" s="278">
        <v>1736.1959999999999</v>
      </c>
      <c r="P46" s="278">
        <v>1391.0139999999999</v>
      </c>
      <c r="Q46" s="278">
        <v>1897.9670000000001</v>
      </c>
      <c r="R46" s="278">
        <v>1911.9459999999999</v>
      </c>
      <c r="S46" s="278">
        <v>1657.115</v>
      </c>
      <c r="T46" s="278">
        <v>1470.84</v>
      </c>
      <c r="U46" s="278">
        <v>1810.9570000000001</v>
      </c>
      <c r="V46" s="278">
        <v>1948.798</v>
      </c>
      <c r="W46" s="278">
        <v>2087.6990000000001</v>
      </c>
      <c r="X46" s="278">
        <v>2117.5549999999998</v>
      </c>
      <c r="Y46" s="292">
        <v>1545.326</v>
      </c>
      <c r="Z46" s="263"/>
    </row>
    <row r="47" spans="1:26" ht="25">
      <c r="A47" s="520">
        <v>28</v>
      </c>
      <c r="B47" s="796" t="s">
        <v>1337</v>
      </c>
      <c r="C47" s="509">
        <v>298.28500000000003</v>
      </c>
      <c r="D47" s="278">
        <v>378.017</v>
      </c>
      <c r="E47" s="278">
        <v>385.09300000000002</v>
      </c>
      <c r="F47" s="278">
        <v>384.61</v>
      </c>
      <c r="G47" s="278">
        <v>369.93200000000002</v>
      </c>
      <c r="H47" s="278">
        <v>350.56799999999998</v>
      </c>
      <c r="I47" s="278">
        <v>348.31799999999998</v>
      </c>
      <c r="J47" s="278">
        <v>322.32100000000003</v>
      </c>
      <c r="K47" s="278">
        <v>324.077</v>
      </c>
      <c r="L47" s="278">
        <v>319.54599999999999</v>
      </c>
      <c r="M47" s="278">
        <v>287.14299999999997</v>
      </c>
      <c r="N47" s="278">
        <v>246.988</v>
      </c>
      <c r="O47" s="278">
        <v>49.963000000000001</v>
      </c>
      <c r="P47" s="278">
        <v>52.066000000000003</v>
      </c>
      <c r="Q47" s="278">
        <v>51.56</v>
      </c>
      <c r="R47" s="278">
        <v>51.341999999999999</v>
      </c>
      <c r="S47" s="278">
        <v>87.953999999999994</v>
      </c>
      <c r="T47" s="278">
        <v>87.484999999999999</v>
      </c>
      <c r="U47" s="278">
        <v>88.007999999999996</v>
      </c>
      <c r="V47" s="278">
        <v>88.917000000000002</v>
      </c>
      <c r="W47" s="278">
        <v>88.623999999999995</v>
      </c>
      <c r="X47" s="278">
        <v>87.713999999999999</v>
      </c>
      <c r="Y47" s="292">
        <v>88.629000000000005</v>
      </c>
      <c r="Z47" s="263"/>
    </row>
    <row r="48" spans="1:26">
      <c r="A48" s="86">
        <v>29</v>
      </c>
      <c r="B48" s="790" t="s">
        <v>1338</v>
      </c>
      <c r="C48" s="509">
        <v>3326.4189999999999</v>
      </c>
      <c r="D48" s="278">
        <v>4426.576</v>
      </c>
      <c r="E48" s="278">
        <v>4637.0810000000001</v>
      </c>
      <c r="F48" s="278">
        <v>4763.8860000000004</v>
      </c>
      <c r="G48" s="278">
        <v>5341.0029999999997</v>
      </c>
      <c r="H48" s="278">
        <v>4153.5159999999996</v>
      </c>
      <c r="I48" s="278">
        <v>4200.1850000000004</v>
      </c>
      <c r="J48" s="278">
        <v>4061.9430000000002</v>
      </c>
      <c r="K48" s="278">
        <v>4053.4229999999998</v>
      </c>
      <c r="L48" s="278">
        <v>3399.87</v>
      </c>
      <c r="M48" s="278">
        <v>4208.7479999999996</v>
      </c>
      <c r="N48" s="278">
        <v>4593.0590000000002</v>
      </c>
      <c r="O48" s="278">
        <v>4270.1440000000002</v>
      </c>
      <c r="P48" s="278">
        <v>6095.26</v>
      </c>
      <c r="Q48" s="278">
        <v>5474.1769999999997</v>
      </c>
      <c r="R48" s="278">
        <v>5948.2160000000003</v>
      </c>
      <c r="S48" s="278">
        <v>5595.7349999999997</v>
      </c>
      <c r="T48" s="278">
        <v>8202.9809999999998</v>
      </c>
      <c r="U48" s="278">
        <v>7255.9040000000005</v>
      </c>
      <c r="V48" s="278">
        <v>6618.73</v>
      </c>
      <c r="W48" s="278">
        <v>8236.7189999999991</v>
      </c>
      <c r="X48" s="278">
        <v>7216.8980000000001</v>
      </c>
      <c r="Y48" s="292">
        <v>7482.8969999999999</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540.91300000000001</v>
      </c>
      <c r="D50" s="278">
        <v>705.38400000000001</v>
      </c>
      <c r="E50" s="278">
        <v>542.221</v>
      </c>
      <c r="F50" s="278">
        <v>598.34500000000003</v>
      </c>
      <c r="G50" s="278">
        <v>627.54100000000005</v>
      </c>
      <c r="H50" s="278">
        <v>669.63499999999999</v>
      </c>
      <c r="I50" s="278">
        <v>613.78</v>
      </c>
      <c r="J50" s="278">
        <v>633.07600000000002</v>
      </c>
      <c r="K50" s="278">
        <v>596.32100000000003</v>
      </c>
      <c r="L50" s="278">
        <v>681.65200000000004</v>
      </c>
      <c r="M50" s="278">
        <v>643.13499999999999</v>
      </c>
      <c r="N50" s="278">
        <v>654.76</v>
      </c>
      <c r="O50" s="278">
        <v>1003.333</v>
      </c>
      <c r="P50" s="278">
        <v>909.64499999999998</v>
      </c>
      <c r="Q50" s="278">
        <v>938.274</v>
      </c>
      <c r="R50" s="278">
        <v>908.101</v>
      </c>
      <c r="S50" s="278">
        <v>1054.3920000000001</v>
      </c>
      <c r="T50" s="278">
        <v>1049.2159999999999</v>
      </c>
      <c r="U50" s="278">
        <v>1105.8440000000001</v>
      </c>
      <c r="V50" s="278">
        <v>1091.93</v>
      </c>
      <c r="W50" s="278">
        <v>1102.018</v>
      </c>
      <c r="X50" s="278">
        <v>1052.1890000000001</v>
      </c>
      <c r="Y50" s="292">
        <v>980.10500000000002</v>
      </c>
      <c r="Z50" s="263"/>
    </row>
    <row r="51" spans="1:26">
      <c r="A51" s="86"/>
      <c r="B51" s="790" t="s">
        <v>369</v>
      </c>
      <c r="C51" s="509">
        <v>372.947</v>
      </c>
      <c r="D51" s="278">
        <v>504.589</v>
      </c>
      <c r="E51" s="278">
        <v>355.541</v>
      </c>
      <c r="F51" s="278">
        <v>418.20299999999997</v>
      </c>
      <c r="G51" s="278">
        <v>394.09100000000001</v>
      </c>
      <c r="H51" s="278">
        <v>424.91300000000001</v>
      </c>
      <c r="I51" s="278">
        <v>394.255</v>
      </c>
      <c r="J51" s="278">
        <v>363.80500000000001</v>
      </c>
      <c r="K51" s="278">
        <v>394.72399999999999</v>
      </c>
      <c r="L51" s="278">
        <v>441.10199999999998</v>
      </c>
      <c r="M51" s="278">
        <v>409.06</v>
      </c>
      <c r="N51" s="278">
        <v>406.916</v>
      </c>
      <c r="O51" s="278">
        <v>573.37699999999995</v>
      </c>
      <c r="P51" s="278">
        <v>545.45699999999999</v>
      </c>
      <c r="Q51" s="278">
        <v>554.84900000000005</v>
      </c>
      <c r="R51" s="278">
        <v>539.39300000000003</v>
      </c>
      <c r="S51" s="278">
        <v>642.44299999999998</v>
      </c>
      <c r="T51" s="278">
        <v>632.42399999999998</v>
      </c>
      <c r="U51" s="278">
        <v>632.04</v>
      </c>
      <c r="V51" s="278">
        <v>646.53700000000003</v>
      </c>
      <c r="W51" s="278">
        <v>653.57399999999996</v>
      </c>
      <c r="X51" s="278">
        <v>635.18799999999999</v>
      </c>
      <c r="Y51" s="292">
        <v>590.58199999999999</v>
      </c>
      <c r="Z51" s="263"/>
    </row>
    <row r="52" spans="1:26">
      <c r="A52" s="86"/>
      <c r="B52" s="790" t="s">
        <v>370</v>
      </c>
      <c r="C52" s="509">
        <v>167.69399999999999</v>
      </c>
      <c r="D52" s="278">
        <v>200.44499999999999</v>
      </c>
      <c r="E52" s="278">
        <v>186.411</v>
      </c>
      <c r="F52" s="278">
        <v>179.839</v>
      </c>
      <c r="G52" s="278">
        <v>233.13900000000001</v>
      </c>
      <c r="H52" s="278">
        <v>244.392</v>
      </c>
      <c r="I52" s="278">
        <v>219.21899999999999</v>
      </c>
      <c r="J52" s="278">
        <v>268.95999999999998</v>
      </c>
      <c r="K52" s="278">
        <v>201.297</v>
      </c>
      <c r="L52" s="278">
        <v>240.20599999999999</v>
      </c>
      <c r="M52" s="278">
        <v>233.74700000000001</v>
      </c>
      <c r="N52" s="278">
        <v>247.511</v>
      </c>
      <c r="O52" s="278">
        <v>429.45100000000002</v>
      </c>
      <c r="P52" s="278">
        <v>363.721</v>
      </c>
      <c r="Q52" s="278">
        <v>382.952</v>
      </c>
      <c r="R52" s="278">
        <v>368.24700000000001</v>
      </c>
      <c r="S52" s="278">
        <v>411.41399999999999</v>
      </c>
      <c r="T52" s="278">
        <v>416.26600000000002</v>
      </c>
      <c r="U52" s="278">
        <v>473.25099999999998</v>
      </c>
      <c r="V52" s="278">
        <v>444.84899999999999</v>
      </c>
      <c r="W52" s="278">
        <v>447.89</v>
      </c>
      <c r="X52" s="278">
        <v>416.47399999999999</v>
      </c>
      <c r="Y52" s="292">
        <v>389.03300000000002</v>
      </c>
      <c r="Z52" s="263"/>
    </row>
    <row r="53" spans="1:26">
      <c r="A53" s="86">
        <v>32</v>
      </c>
      <c r="B53" s="519" t="s">
        <v>277</v>
      </c>
      <c r="C53" s="509">
        <v>54.411999999999999</v>
      </c>
      <c r="D53" s="278">
        <v>45.859000000000002</v>
      </c>
      <c r="E53" s="278">
        <v>42.691000000000003</v>
      </c>
      <c r="F53" s="278">
        <v>40.475000000000001</v>
      </c>
      <c r="G53" s="278">
        <v>34.201000000000001</v>
      </c>
      <c r="H53" s="278">
        <v>37.207999999999998</v>
      </c>
      <c r="I53" s="278">
        <v>33.238</v>
      </c>
      <c r="J53" s="278">
        <v>31.608000000000001</v>
      </c>
      <c r="K53" s="278">
        <v>26.83</v>
      </c>
      <c r="L53" s="278">
        <v>37.012999999999998</v>
      </c>
      <c r="M53" s="278">
        <v>41.024000000000001</v>
      </c>
      <c r="N53" s="278">
        <v>40.332000000000001</v>
      </c>
      <c r="O53" s="278">
        <v>36.387</v>
      </c>
      <c r="P53" s="278">
        <v>31.457999999999998</v>
      </c>
      <c r="Q53" s="278">
        <v>28.398</v>
      </c>
      <c r="R53" s="278">
        <v>24.167000000000002</v>
      </c>
      <c r="S53" s="278">
        <v>22.388999999999999</v>
      </c>
      <c r="T53" s="278">
        <v>31.48</v>
      </c>
      <c r="U53" s="278">
        <v>28.260999999999999</v>
      </c>
      <c r="V53" s="278">
        <v>24.387</v>
      </c>
      <c r="W53" s="278">
        <v>25.225999999999999</v>
      </c>
      <c r="X53" s="278">
        <v>26.812999999999999</v>
      </c>
      <c r="Y53" s="292">
        <v>31.71</v>
      </c>
      <c r="Z53" s="263"/>
    </row>
    <row r="54" spans="1:26">
      <c r="A54" s="86">
        <v>33</v>
      </c>
      <c r="B54" s="790" t="s">
        <v>1340</v>
      </c>
      <c r="C54" s="509">
        <v>50.996000000000002</v>
      </c>
      <c r="D54" s="278">
        <v>43</v>
      </c>
      <c r="E54" s="278">
        <v>39</v>
      </c>
      <c r="F54" s="278">
        <v>37</v>
      </c>
      <c r="G54" s="278">
        <v>31</v>
      </c>
      <c r="H54" s="278">
        <v>33.183</v>
      </c>
      <c r="I54" s="278">
        <v>29.608000000000001</v>
      </c>
      <c r="J54" s="278">
        <v>26.943000000000001</v>
      </c>
      <c r="K54" s="278">
        <v>22.198</v>
      </c>
      <c r="L54" s="278">
        <v>32.533000000000001</v>
      </c>
      <c r="M54" s="278">
        <v>36.670999999999999</v>
      </c>
      <c r="N54" s="278">
        <v>35.912999999999997</v>
      </c>
      <c r="O54" s="278">
        <v>32.783000000000001</v>
      </c>
      <c r="P54" s="278">
        <v>26.693999999999999</v>
      </c>
      <c r="Q54" s="278">
        <v>22.748999999999999</v>
      </c>
      <c r="R54" s="278">
        <v>19.548999999999999</v>
      </c>
      <c r="S54" s="278">
        <v>17.481999999999999</v>
      </c>
      <c r="T54" s="278">
        <v>27.442</v>
      </c>
      <c r="U54" s="278">
        <v>23.113</v>
      </c>
      <c r="V54" s="278">
        <v>20.266999999999999</v>
      </c>
      <c r="W54" s="278">
        <v>20.611999999999998</v>
      </c>
      <c r="X54" s="278">
        <v>22.015999999999998</v>
      </c>
      <c r="Y54" s="292">
        <v>26.783999999999999</v>
      </c>
      <c r="Z54" s="263"/>
    </row>
    <row r="55" spans="1:26">
      <c r="A55" s="86">
        <v>34</v>
      </c>
      <c r="B55" s="790" t="s">
        <v>371</v>
      </c>
      <c r="C55" s="509">
        <v>3.4159999999999999</v>
      </c>
      <c r="D55" s="278">
        <v>2.859</v>
      </c>
      <c r="E55" s="278">
        <v>3.6909999999999998</v>
      </c>
      <c r="F55" s="278">
        <v>3.4750000000000001</v>
      </c>
      <c r="G55" s="278">
        <v>3.2010000000000001</v>
      </c>
      <c r="H55" s="278">
        <v>4.0250000000000004</v>
      </c>
      <c r="I55" s="278">
        <v>3.63</v>
      </c>
      <c r="J55" s="278">
        <v>4.665</v>
      </c>
      <c r="K55" s="278">
        <v>4.6319999999999997</v>
      </c>
      <c r="L55" s="278">
        <v>4.4800000000000004</v>
      </c>
      <c r="M55" s="278">
        <v>4.3529999999999998</v>
      </c>
      <c r="N55" s="278">
        <v>4.4189999999999996</v>
      </c>
      <c r="O55" s="278">
        <v>3.6040000000000001</v>
      </c>
      <c r="P55" s="278">
        <v>4.7640000000000002</v>
      </c>
      <c r="Q55" s="278">
        <v>5.649</v>
      </c>
      <c r="R55" s="278">
        <v>4.6180000000000003</v>
      </c>
      <c r="S55" s="278">
        <v>4.907</v>
      </c>
      <c r="T55" s="278">
        <v>4.0380000000000003</v>
      </c>
      <c r="U55" s="278">
        <v>5.1479999999999997</v>
      </c>
      <c r="V55" s="278">
        <v>4.12</v>
      </c>
      <c r="W55" s="278">
        <v>4.6139999999999999</v>
      </c>
      <c r="X55" s="278">
        <v>4.7969999999999997</v>
      </c>
      <c r="Y55" s="292">
        <v>4.9260000000000002</v>
      </c>
      <c r="Z55" s="263"/>
    </row>
    <row r="56" spans="1:26">
      <c r="A56" s="6">
        <v>35</v>
      </c>
      <c r="B56" s="517" t="s">
        <v>372</v>
      </c>
      <c r="C56" s="509">
        <v>15119.280699999999</v>
      </c>
      <c r="D56" s="278">
        <v>16044.4576</v>
      </c>
      <c r="E56" s="278">
        <v>17823.7402</v>
      </c>
      <c r="F56" s="278">
        <v>16705.3488</v>
      </c>
      <c r="G56" s="278">
        <v>16386.434099999999</v>
      </c>
      <c r="H56" s="278">
        <v>16743.031999999999</v>
      </c>
      <c r="I56" s="278">
        <v>16255.896699999999</v>
      </c>
      <c r="J56" s="278">
        <v>16788.223399999999</v>
      </c>
      <c r="K56" s="278">
        <v>17032.513800000001</v>
      </c>
      <c r="L56" s="278">
        <v>16573.719400000002</v>
      </c>
      <c r="M56" s="278">
        <v>16754.013800000001</v>
      </c>
      <c r="N56" s="278">
        <v>16096.288399999999</v>
      </c>
      <c r="O56" s="278">
        <v>17014.1486</v>
      </c>
      <c r="P56" s="278">
        <v>15827.163700000001</v>
      </c>
      <c r="Q56" s="278">
        <v>16945.832999999999</v>
      </c>
      <c r="R56" s="278">
        <v>15577.016299999999</v>
      </c>
      <c r="S56" s="278">
        <v>17002.629800000002</v>
      </c>
      <c r="T56" s="278">
        <v>16262.7631</v>
      </c>
      <c r="U56" s="278">
        <v>16976.706700000002</v>
      </c>
      <c r="V56" s="278">
        <v>16521.389799999997</v>
      </c>
      <c r="W56" s="278">
        <v>16319.658899999999</v>
      </c>
      <c r="X56" s="278" t="s">
        <v>878</v>
      </c>
      <c r="Y56" s="292" t="s">
        <v>878</v>
      </c>
      <c r="Z56" s="263"/>
    </row>
    <row r="57" spans="1:26" s="182" customFormat="1" ht="14.5">
      <c r="A57" s="521">
        <v>36</v>
      </c>
      <c r="B57" s="522" t="s">
        <v>1341</v>
      </c>
      <c r="C57" s="509">
        <v>12332.8212</v>
      </c>
      <c r="D57" s="278">
        <v>13277.087</v>
      </c>
      <c r="E57" s="278">
        <v>15035.0304</v>
      </c>
      <c r="F57" s="278">
        <v>13982.4751</v>
      </c>
      <c r="G57" s="278">
        <v>13699.018599999999</v>
      </c>
      <c r="H57" s="278">
        <v>13994.402099999999</v>
      </c>
      <c r="I57" s="278">
        <v>13564.0975</v>
      </c>
      <c r="J57" s="278">
        <v>14108.161599999999</v>
      </c>
      <c r="K57" s="278">
        <v>14390.0679</v>
      </c>
      <c r="L57" s="278">
        <v>13946.1625</v>
      </c>
      <c r="M57" s="278">
        <v>14167.078799999999</v>
      </c>
      <c r="N57" s="278">
        <v>13562.6693</v>
      </c>
      <c r="O57" s="278">
        <v>14464.7426</v>
      </c>
      <c r="P57" s="278">
        <v>13232.2438</v>
      </c>
      <c r="Q57" s="278">
        <v>14295.939399999999</v>
      </c>
      <c r="R57" s="278">
        <v>12926.164199999999</v>
      </c>
      <c r="S57" s="278">
        <v>14366.003000000001</v>
      </c>
      <c r="T57" s="278">
        <v>13626.2312</v>
      </c>
      <c r="U57" s="278">
        <v>14335.349700000001</v>
      </c>
      <c r="V57" s="278">
        <v>13824.376399999999</v>
      </c>
      <c r="W57" s="278">
        <v>13624.472599999999</v>
      </c>
      <c r="X57" s="278" t="s">
        <v>878</v>
      </c>
      <c r="Y57" s="292" t="s">
        <v>878</v>
      </c>
      <c r="Z57" s="263"/>
    </row>
    <row r="58" spans="1:26" s="182" customFormat="1" ht="14.5">
      <c r="A58" s="521">
        <v>37</v>
      </c>
      <c r="B58" s="522" t="s">
        <v>1342</v>
      </c>
      <c r="C58" s="509">
        <v>2786.4594999999999</v>
      </c>
      <c r="D58" s="278">
        <v>2767.3706000000002</v>
      </c>
      <c r="E58" s="278">
        <v>2788.7098000000001</v>
      </c>
      <c r="F58" s="278">
        <v>2722.8737000000001</v>
      </c>
      <c r="G58" s="278">
        <v>2687.4155000000001</v>
      </c>
      <c r="H58" s="278">
        <v>2748.6298999999999</v>
      </c>
      <c r="I58" s="278">
        <v>2691.7991999999999</v>
      </c>
      <c r="J58" s="278">
        <v>2680.0617999999999</v>
      </c>
      <c r="K58" s="278">
        <v>2642.4459000000002</v>
      </c>
      <c r="L58" s="278">
        <v>2627.5569</v>
      </c>
      <c r="M58" s="278">
        <v>2586.9349999999999</v>
      </c>
      <c r="N58" s="278">
        <v>2533.6190999999999</v>
      </c>
      <c r="O58" s="278">
        <v>2549.4059999999999</v>
      </c>
      <c r="P58" s="278">
        <v>2594.9198999999999</v>
      </c>
      <c r="Q58" s="278">
        <v>2649.8935999999999</v>
      </c>
      <c r="R58" s="278">
        <v>2650.8521000000001</v>
      </c>
      <c r="S58" s="278">
        <v>2636.6268</v>
      </c>
      <c r="T58" s="278">
        <v>2636.5319</v>
      </c>
      <c r="U58" s="278">
        <v>2641.357</v>
      </c>
      <c r="V58" s="278">
        <v>2697.0133999999998</v>
      </c>
      <c r="W58" s="278">
        <v>2695.1862999999998</v>
      </c>
      <c r="X58" s="278">
        <v>2614.6759999999999</v>
      </c>
      <c r="Y58" s="292">
        <v>2670.2698999999998</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5">
      <c r="A61" s="521">
        <v>40</v>
      </c>
      <c r="B61" s="530" t="s">
        <v>1343</v>
      </c>
      <c r="C61" s="510">
        <v>7083.0987440000017</v>
      </c>
      <c r="D61" s="304">
        <v>6915.8815200000008</v>
      </c>
      <c r="E61" s="304">
        <v>7089.9327229999999</v>
      </c>
      <c r="F61" s="304">
        <v>8241.5211639999998</v>
      </c>
      <c r="G61" s="304">
        <v>7546.8935579999998</v>
      </c>
      <c r="H61" s="304">
        <v>7301.1039520000004</v>
      </c>
      <c r="I61" s="304">
        <v>8181.3927280000007</v>
      </c>
      <c r="J61" s="304">
        <v>7256.3911480000006</v>
      </c>
      <c r="K61" s="304">
        <v>7600.3827199999996</v>
      </c>
      <c r="L61" s="304">
        <v>7256.2430199999999</v>
      </c>
      <c r="M61" s="304">
        <v>5638.0353600000008</v>
      </c>
      <c r="N61" s="304">
        <v>6678.2148249999991</v>
      </c>
      <c r="O61" s="304">
        <v>7742.0917879999997</v>
      </c>
      <c r="P61" s="304">
        <v>7803.3253869999999</v>
      </c>
      <c r="Q61" s="304">
        <v>7781.5299619999987</v>
      </c>
      <c r="R61" s="304">
        <v>7856.9216899999992</v>
      </c>
      <c r="S61" s="304">
        <v>8946.0470910000004</v>
      </c>
      <c r="T61" s="304">
        <v>7744.5631969999995</v>
      </c>
      <c r="U61" s="304">
        <v>7078.2264819999991</v>
      </c>
      <c r="V61" s="304">
        <v>7588.3548960000007</v>
      </c>
      <c r="W61" s="304">
        <v>8179.555456</v>
      </c>
      <c r="X61" s="304">
        <v>8346.6975440000006</v>
      </c>
      <c r="Y61" s="304">
        <v>9262.0406650000004</v>
      </c>
      <c r="Z61" s="266"/>
    </row>
    <row r="62" spans="1:26" s="115" customFormat="1">
      <c r="A62" s="521">
        <v>41</v>
      </c>
      <c r="B62" s="522" t="s">
        <v>375</v>
      </c>
      <c r="C62" s="510">
        <v>3854.3666790000007</v>
      </c>
      <c r="D62" s="292">
        <v>3689.9993239999999</v>
      </c>
      <c r="E62" s="292">
        <v>4014.4049330000003</v>
      </c>
      <c r="F62" s="292">
        <v>4499.8742520000005</v>
      </c>
      <c r="G62" s="292">
        <v>3931.2458459999998</v>
      </c>
      <c r="H62" s="292">
        <v>4186.5199140000004</v>
      </c>
      <c r="I62" s="292">
        <v>4757.579342</v>
      </c>
      <c r="J62" s="292">
        <v>3832.0160779999997</v>
      </c>
      <c r="K62" s="292">
        <v>4563.4892419999996</v>
      </c>
      <c r="L62" s="292">
        <v>4153.074627</v>
      </c>
      <c r="M62" s="292">
        <v>2809.7445930000004</v>
      </c>
      <c r="N62" s="292">
        <v>3643.3972690000005</v>
      </c>
      <c r="O62" s="292">
        <v>4094.2205060000001</v>
      </c>
      <c r="P62" s="292">
        <v>4246.9545499999995</v>
      </c>
      <c r="Q62" s="292">
        <v>3810.3218120000001</v>
      </c>
      <c r="R62" s="292">
        <v>4382.5245839999998</v>
      </c>
      <c r="S62" s="292">
        <v>5262.317771</v>
      </c>
      <c r="T62" s="292">
        <v>3777.2895279999998</v>
      </c>
      <c r="U62" s="292">
        <v>3389.0561389999998</v>
      </c>
      <c r="V62" s="292">
        <v>3523.3593390000001</v>
      </c>
      <c r="W62" s="292">
        <v>3669.1075699999997</v>
      </c>
      <c r="X62" s="292">
        <v>3466.0887830000001</v>
      </c>
      <c r="Y62" s="304">
        <v>3443.2873610000006</v>
      </c>
      <c r="Z62" s="266"/>
    </row>
    <row r="63" spans="1:26" s="115" customFormat="1">
      <c r="A63" s="521">
        <v>42</v>
      </c>
      <c r="B63" s="523" t="s">
        <v>349</v>
      </c>
      <c r="C63" s="510">
        <v>793.68658900000003</v>
      </c>
      <c r="D63" s="304">
        <v>1075.4882379999999</v>
      </c>
      <c r="E63" s="292">
        <v>1114.348745</v>
      </c>
      <c r="F63" s="292">
        <v>1180.2355460000001</v>
      </c>
      <c r="G63" s="292">
        <v>997.28239599999995</v>
      </c>
      <c r="H63" s="292">
        <v>907.108926</v>
      </c>
      <c r="I63" s="292">
        <v>895.411832</v>
      </c>
      <c r="J63" s="292">
        <v>811.32163100000002</v>
      </c>
      <c r="K63" s="292">
        <v>1181.6226270000002</v>
      </c>
      <c r="L63" s="292">
        <v>1300.5910649999998</v>
      </c>
      <c r="M63" s="292">
        <v>804.6341480000001</v>
      </c>
      <c r="N63" s="292">
        <v>989.95471999999995</v>
      </c>
      <c r="O63" s="292">
        <v>1511.491438</v>
      </c>
      <c r="P63" s="292">
        <v>1552.244897</v>
      </c>
      <c r="Q63" s="292">
        <v>1513.0651540000001</v>
      </c>
      <c r="R63" s="292">
        <v>852.14599999999996</v>
      </c>
      <c r="S63" s="292">
        <v>1331.018047</v>
      </c>
      <c r="T63" s="292">
        <v>463.94566300000002</v>
      </c>
      <c r="U63" s="292">
        <v>722.79054799999994</v>
      </c>
      <c r="V63" s="292">
        <v>408.88598400000001</v>
      </c>
      <c r="W63" s="292">
        <v>449.37701899999996</v>
      </c>
      <c r="X63" s="292">
        <v>251.980616</v>
      </c>
      <c r="Y63" s="304">
        <v>291.11915099999999</v>
      </c>
      <c r="Z63" s="266"/>
    </row>
    <row r="64" spans="1:26" s="115" customFormat="1">
      <c r="A64" s="521">
        <v>43</v>
      </c>
      <c r="B64" s="523" t="s">
        <v>352</v>
      </c>
      <c r="C64" s="510">
        <v>2938.1798320000003</v>
      </c>
      <c r="D64" s="304">
        <v>2440.789299</v>
      </c>
      <c r="E64" s="304">
        <v>2769.0834960000002</v>
      </c>
      <c r="F64" s="304">
        <v>3179.0816299999997</v>
      </c>
      <c r="G64" s="304">
        <v>2603.4183430000003</v>
      </c>
      <c r="H64" s="304">
        <v>2562.7477630000003</v>
      </c>
      <c r="I64" s="304">
        <v>2822.6953349999999</v>
      </c>
      <c r="J64" s="304">
        <v>1690.006844</v>
      </c>
      <c r="K64" s="304">
        <v>2273.4686269999997</v>
      </c>
      <c r="L64" s="304">
        <v>1991.623771</v>
      </c>
      <c r="M64" s="304">
        <v>1478.3513310000001</v>
      </c>
      <c r="N64" s="304">
        <v>1434.5651950000001</v>
      </c>
      <c r="O64" s="304">
        <v>1221.5696099999998</v>
      </c>
      <c r="P64" s="304">
        <v>1187.924561</v>
      </c>
      <c r="Q64" s="304">
        <v>1115.354139</v>
      </c>
      <c r="R64" s="304">
        <v>1244.744025</v>
      </c>
      <c r="S64" s="304">
        <v>1235.8296889999999</v>
      </c>
      <c r="T64" s="304">
        <v>1419.003686</v>
      </c>
      <c r="U64" s="304">
        <v>836.37920900000006</v>
      </c>
      <c r="V64" s="304">
        <v>607.28096800000003</v>
      </c>
      <c r="W64" s="304">
        <v>690.91513699999996</v>
      </c>
      <c r="X64" s="304">
        <v>576.70586500000002</v>
      </c>
      <c r="Y64" s="304">
        <v>435.58640200000002</v>
      </c>
      <c r="Z64" s="266"/>
    </row>
    <row r="65" spans="1:26" s="115" customFormat="1">
      <c r="A65" s="521">
        <v>44</v>
      </c>
      <c r="B65" s="524" t="s">
        <v>353</v>
      </c>
      <c r="C65" s="510">
        <v>4.1320410000000001</v>
      </c>
      <c r="D65" s="292">
        <v>3.1736E-2</v>
      </c>
      <c r="E65" s="292">
        <v>0.94123699999999999</v>
      </c>
      <c r="F65" s="292">
        <v>1.0992E-2</v>
      </c>
      <c r="G65" s="292">
        <v>0.29627399999999998</v>
      </c>
      <c r="H65" s="292">
        <v>0.16020500000000001</v>
      </c>
      <c r="I65" s="292">
        <v>1.4450000000000001E-3</v>
      </c>
      <c r="J65" s="292">
        <v>3.1373999999999999E-2</v>
      </c>
      <c r="K65" s="292">
        <v>3.2659999999999998E-3</v>
      </c>
      <c r="L65" s="292">
        <v>4.3288E-2</v>
      </c>
      <c r="M65" s="292">
        <v>0</v>
      </c>
      <c r="N65" s="304">
        <v>3.8327959999999996</v>
      </c>
      <c r="O65" s="304">
        <v>8.1508079999999996</v>
      </c>
      <c r="P65" s="304">
        <v>13.141976000000001</v>
      </c>
      <c r="Q65" s="304">
        <v>147.99983499999999</v>
      </c>
      <c r="R65" s="304">
        <v>206.40693299999998</v>
      </c>
      <c r="S65" s="304">
        <v>319.70909799999998</v>
      </c>
      <c r="T65" s="304">
        <v>304.12363299999998</v>
      </c>
      <c r="U65" s="304">
        <v>25.006377000000001</v>
      </c>
      <c r="V65" s="304">
        <v>16.033754000000002</v>
      </c>
      <c r="W65" s="304">
        <v>21.418388999999998</v>
      </c>
      <c r="X65" s="304">
        <v>19.219166000000001</v>
      </c>
      <c r="Y65" s="304">
        <v>8.8512529999999998</v>
      </c>
      <c r="Z65" s="266"/>
    </row>
    <row r="66" spans="1:26" s="115" customFormat="1">
      <c r="A66" s="521">
        <v>45</v>
      </c>
      <c r="B66" s="524" t="s">
        <v>313</v>
      </c>
      <c r="C66" s="510">
        <v>2934.0477910000004</v>
      </c>
      <c r="D66" s="292">
        <v>2440.7575630000001</v>
      </c>
      <c r="E66" s="292">
        <v>2768.1422590000002</v>
      </c>
      <c r="F66" s="292">
        <v>3179.0706379999997</v>
      </c>
      <c r="G66" s="292">
        <v>2603.122069</v>
      </c>
      <c r="H66" s="292">
        <v>2562.5875580000002</v>
      </c>
      <c r="I66" s="292">
        <v>2822.69389</v>
      </c>
      <c r="J66" s="292">
        <v>1689.9754699999999</v>
      </c>
      <c r="K66" s="292">
        <v>2273.465361</v>
      </c>
      <c r="L66" s="292">
        <v>1991.580483</v>
      </c>
      <c r="M66" s="292">
        <v>1478.3513310000001</v>
      </c>
      <c r="N66" s="304">
        <v>1430.732399</v>
      </c>
      <c r="O66" s="304">
        <v>1213.4188019999999</v>
      </c>
      <c r="P66" s="304">
        <v>1174.7825849999999</v>
      </c>
      <c r="Q66" s="304">
        <v>967.35430399999996</v>
      </c>
      <c r="R66" s="304">
        <v>1038.337092</v>
      </c>
      <c r="S66" s="304">
        <v>916.12059099999999</v>
      </c>
      <c r="T66" s="304">
        <v>1114.8800530000001</v>
      </c>
      <c r="U66" s="304">
        <v>811.37283200000002</v>
      </c>
      <c r="V66" s="304">
        <v>591.24721399999999</v>
      </c>
      <c r="W66" s="304">
        <v>669.49674800000003</v>
      </c>
      <c r="X66" s="304">
        <v>557.48669900000004</v>
      </c>
      <c r="Y66" s="304">
        <v>426.73514899999998</v>
      </c>
      <c r="Z66" s="266"/>
    </row>
    <row r="67" spans="1:26" s="115" customFormat="1">
      <c r="A67" s="521">
        <v>46</v>
      </c>
      <c r="B67" s="523" t="s">
        <v>376</v>
      </c>
      <c r="C67" s="510">
        <v>122.500258</v>
      </c>
      <c r="D67" s="292">
        <v>173.72178700000001</v>
      </c>
      <c r="E67" s="292">
        <v>130.972692</v>
      </c>
      <c r="F67" s="292">
        <v>140.557076</v>
      </c>
      <c r="G67" s="292">
        <v>330.54510700000003</v>
      </c>
      <c r="H67" s="292">
        <v>716.66322500000001</v>
      </c>
      <c r="I67" s="292">
        <v>1039.4721750000001</v>
      </c>
      <c r="J67" s="292">
        <v>1330.6876029999999</v>
      </c>
      <c r="K67" s="292">
        <v>1108.3979879999999</v>
      </c>
      <c r="L67" s="292">
        <v>860.85979099999997</v>
      </c>
      <c r="M67" s="292">
        <v>526.75911399999995</v>
      </c>
      <c r="N67" s="304">
        <v>1218.877354</v>
      </c>
      <c r="O67" s="304">
        <v>1361.1594580000001</v>
      </c>
      <c r="P67" s="304">
        <v>1506.7850919999998</v>
      </c>
      <c r="Q67" s="304">
        <v>1181.902519</v>
      </c>
      <c r="R67" s="304">
        <v>2285.6345590000001</v>
      </c>
      <c r="S67" s="304">
        <v>2695.4700350000003</v>
      </c>
      <c r="T67" s="304">
        <v>1894.340179</v>
      </c>
      <c r="U67" s="304">
        <v>1829.8863819999999</v>
      </c>
      <c r="V67" s="304">
        <v>2507.1923870000001</v>
      </c>
      <c r="W67" s="304">
        <v>2528.8154139999997</v>
      </c>
      <c r="X67" s="304">
        <v>2637.402302</v>
      </c>
      <c r="Y67" s="304">
        <v>2716.5818080000004</v>
      </c>
      <c r="Z67" s="266"/>
    </row>
    <row r="68" spans="1:26" s="115" customFormat="1">
      <c r="A68" s="521">
        <v>47</v>
      </c>
      <c r="B68" s="522" t="s">
        <v>377</v>
      </c>
      <c r="C68" s="510">
        <v>2669.6960140000006</v>
      </c>
      <c r="D68" s="292">
        <v>2722.0810320000001</v>
      </c>
      <c r="E68" s="292">
        <v>2591.3675110000004</v>
      </c>
      <c r="F68" s="292">
        <v>3157.9535449999998</v>
      </c>
      <c r="G68" s="292">
        <v>3029.3973889999997</v>
      </c>
      <c r="H68" s="292">
        <v>2446.7556570000002</v>
      </c>
      <c r="I68" s="292">
        <v>2660.2683480000001</v>
      </c>
      <c r="J68" s="292">
        <v>2694.7854570000004</v>
      </c>
      <c r="K68" s="292">
        <v>2267.143059</v>
      </c>
      <c r="L68" s="292">
        <v>2335.9223069999998</v>
      </c>
      <c r="M68" s="292">
        <v>1969.0381150000001</v>
      </c>
      <c r="N68" s="304">
        <v>1886.8612579999999</v>
      </c>
      <c r="O68" s="304">
        <v>2200.2014119999999</v>
      </c>
      <c r="P68" s="304">
        <v>1849.321138</v>
      </c>
      <c r="Q68" s="304">
        <v>2081.3914659999996</v>
      </c>
      <c r="R68" s="304">
        <v>2174.3364279999996</v>
      </c>
      <c r="S68" s="304">
        <v>2216.7517310000003</v>
      </c>
      <c r="T68" s="304">
        <v>2394.254007</v>
      </c>
      <c r="U68" s="304">
        <v>2365.7261129999997</v>
      </c>
      <c r="V68" s="304">
        <v>2741.8356040000003</v>
      </c>
      <c r="W68" s="304">
        <v>3102.3769819999998</v>
      </c>
      <c r="X68" s="304">
        <v>3129.6827479999997</v>
      </c>
      <c r="Y68" s="304">
        <v>3702.4524409999999</v>
      </c>
      <c r="Z68" s="266"/>
    </row>
    <row r="69" spans="1:26" s="115" customFormat="1">
      <c r="A69" s="521">
        <v>48</v>
      </c>
      <c r="B69" s="523" t="s">
        <v>378</v>
      </c>
      <c r="C69" s="510">
        <v>1297.955657</v>
      </c>
      <c r="D69" s="292">
        <v>1380.2420179999999</v>
      </c>
      <c r="E69" s="292">
        <v>1405.361631</v>
      </c>
      <c r="F69" s="292">
        <v>2123.7264190000001</v>
      </c>
      <c r="G69" s="292">
        <v>2117.768818</v>
      </c>
      <c r="H69" s="292">
        <v>1658.336718</v>
      </c>
      <c r="I69" s="292">
        <v>1844.519168</v>
      </c>
      <c r="J69" s="292">
        <v>1781.969926</v>
      </c>
      <c r="K69" s="292">
        <v>1436.022964</v>
      </c>
      <c r="L69" s="292">
        <v>1379.571469</v>
      </c>
      <c r="M69" s="292">
        <v>997.67929900000001</v>
      </c>
      <c r="N69" s="304">
        <v>890.93234499999994</v>
      </c>
      <c r="O69" s="304">
        <v>1020.795735</v>
      </c>
      <c r="P69" s="304">
        <v>430.93565500000005</v>
      </c>
      <c r="Q69" s="304">
        <v>516.67647099999999</v>
      </c>
      <c r="R69" s="304">
        <v>718.30104099999994</v>
      </c>
      <c r="S69" s="304">
        <v>689.37685799999997</v>
      </c>
      <c r="T69" s="304">
        <v>737.73926300000005</v>
      </c>
      <c r="U69" s="304">
        <v>581.26780099999996</v>
      </c>
      <c r="V69" s="304">
        <v>727.12065700000005</v>
      </c>
      <c r="W69" s="304">
        <v>1450.9037060000001</v>
      </c>
      <c r="X69" s="304">
        <v>1233.405902</v>
      </c>
      <c r="Y69" s="304">
        <v>1829.207402</v>
      </c>
      <c r="Z69" s="266"/>
    </row>
    <row r="70" spans="1:26" s="115" customFormat="1">
      <c r="A70" s="521">
        <v>49</v>
      </c>
      <c r="B70" s="523" t="s">
        <v>379</v>
      </c>
      <c r="C70" s="510">
        <v>1250.114225</v>
      </c>
      <c r="D70" s="292">
        <v>1195.087851</v>
      </c>
      <c r="E70" s="292">
        <v>1025.3552910000001</v>
      </c>
      <c r="F70" s="292">
        <v>891.59713199999999</v>
      </c>
      <c r="G70" s="292">
        <v>793.45899399999996</v>
      </c>
      <c r="H70" s="292">
        <v>648.29952099999991</v>
      </c>
      <c r="I70" s="292">
        <v>650.83713400000011</v>
      </c>
      <c r="J70" s="292">
        <v>742.59921699999995</v>
      </c>
      <c r="K70" s="292">
        <v>636.56533700000011</v>
      </c>
      <c r="L70" s="292">
        <v>732.39029900000003</v>
      </c>
      <c r="M70" s="292">
        <v>722.39713300000005</v>
      </c>
      <c r="N70" s="304">
        <v>805.68802700000003</v>
      </c>
      <c r="O70" s="304">
        <v>896.89710600000001</v>
      </c>
      <c r="P70" s="304">
        <v>859.93541200000004</v>
      </c>
      <c r="Q70" s="304">
        <v>927.43383199999994</v>
      </c>
      <c r="R70" s="304">
        <v>978.24621300000001</v>
      </c>
      <c r="S70" s="304">
        <v>921.89781299999993</v>
      </c>
      <c r="T70" s="304">
        <v>912.96356700000001</v>
      </c>
      <c r="U70" s="304">
        <v>840.55851099999995</v>
      </c>
      <c r="V70" s="304">
        <v>1000.53052</v>
      </c>
      <c r="W70" s="304">
        <v>937.69581000000005</v>
      </c>
      <c r="X70" s="304">
        <v>1054.7303219999999</v>
      </c>
      <c r="Y70" s="304">
        <v>1022.155609</v>
      </c>
      <c r="Z70" s="266"/>
    </row>
    <row r="71" spans="1:26" s="115" customFormat="1">
      <c r="A71" s="521">
        <v>50</v>
      </c>
      <c r="B71" s="524" t="s">
        <v>380</v>
      </c>
      <c r="C71" s="510">
        <v>128.435506</v>
      </c>
      <c r="D71" s="292">
        <v>118.88555000000001</v>
      </c>
      <c r="E71" s="292">
        <v>77.275913000000003</v>
      </c>
      <c r="F71" s="292">
        <v>39.510911</v>
      </c>
      <c r="G71" s="292">
        <v>31.941175999999999</v>
      </c>
      <c r="H71" s="292">
        <v>25.095612000000003</v>
      </c>
      <c r="I71" s="292">
        <v>30.194077</v>
      </c>
      <c r="J71" s="292">
        <v>53.680816</v>
      </c>
      <c r="K71" s="292">
        <v>31.636810000000001</v>
      </c>
      <c r="L71" s="292">
        <v>98.559426000000002</v>
      </c>
      <c r="M71" s="292">
        <v>145.61304699999999</v>
      </c>
      <c r="N71" s="304">
        <v>99.997427999999999</v>
      </c>
      <c r="O71" s="304">
        <v>143.63656400000002</v>
      </c>
      <c r="P71" s="304">
        <v>147.60271799999998</v>
      </c>
      <c r="Q71" s="304">
        <v>109.48821799999999</v>
      </c>
      <c r="R71" s="304">
        <v>76.321916999999999</v>
      </c>
      <c r="S71" s="304">
        <v>118.540553</v>
      </c>
      <c r="T71" s="304">
        <v>165.897368</v>
      </c>
      <c r="U71" s="304">
        <v>154.73961</v>
      </c>
      <c r="V71" s="304">
        <v>151.08027299999998</v>
      </c>
      <c r="W71" s="304">
        <v>135.04093400000002</v>
      </c>
      <c r="X71" s="304">
        <v>170.30795900000001</v>
      </c>
      <c r="Y71" s="304">
        <v>151.929045</v>
      </c>
      <c r="Z71" s="266"/>
    </row>
    <row r="72" spans="1:26" s="115" customFormat="1">
      <c r="A72" s="521">
        <v>51</v>
      </c>
      <c r="B72" s="524" t="s">
        <v>381</v>
      </c>
      <c r="C72" s="510">
        <v>1121.678719</v>
      </c>
      <c r="D72" s="292">
        <v>1076.202301</v>
      </c>
      <c r="E72" s="292">
        <v>948.07937800000002</v>
      </c>
      <c r="F72" s="292">
        <v>852.08622100000002</v>
      </c>
      <c r="G72" s="292">
        <v>761.51781799999992</v>
      </c>
      <c r="H72" s="292">
        <v>623.20390899999995</v>
      </c>
      <c r="I72" s="292">
        <v>620.643057</v>
      </c>
      <c r="J72" s="292">
        <v>688.9184009999999</v>
      </c>
      <c r="K72" s="292">
        <v>604.92852700000003</v>
      </c>
      <c r="L72" s="292">
        <v>633.830873</v>
      </c>
      <c r="M72" s="292">
        <v>576.784086</v>
      </c>
      <c r="N72" s="304">
        <v>705.69059900000002</v>
      </c>
      <c r="O72" s="304">
        <v>753.26054199999999</v>
      </c>
      <c r="P72" s="304">
        <v>712.33269400000006</v>
      </c>
      <c r="Q72" s="304">
        <v>817.94561399999998</v>
      </c>
      <c r="R72" s="304">
        <v>901.92429600000003</v>
      </c>
      <c r="S72" s="304">
        <v>803.35726</v>
      </c>
      <c r="T72" s="304">
        <v>747.06619899999998</v>
      </c>
      <c r="U72" s="304">
        <v>685.81890099999998</v>
      </c>
      <c r="V72" s="304">
        <v>849.45024699999999</v>
      </c>
      <c r="W72" s="304">
        <v>802.65487600000006</v>
      </c>
      <c r="X72" s="304">
        <v>884.42236300000002</v>
      </c>
      <c r="Y72" s="304">
        <v>870.22656400000005</v>
      </c>
      <c r="Z72" s="266"/>
    </row>
    <row r="73" spans="1:26" s="115" customFormat="1">
      <c r="A73" s="521">
        <v>52</v>
      </c>
      <c r="B73" s="523" t="s">
        <v>382</v>
      </c>
      <c r="C73" s="510">
        <v>121.626132</v>
      </c>
      <c r="D73" s="292">
        <v>146.75116299999999</v>
      </c>
      <c r="E73" s="292">
        <v>160.650589</v>
      </c>
      <c r="F73" s="292">
        <v>142.62999400000001</v>
      </c>
      <c r="G73" s="292">
        <v>118.169577</v>
      </c>
      <c r="H73" s="292">
        <v>140.119418</v>
      </c>
      <c r="I73" s="292">
        <v>164.912046</v>
      </c>
      <c r="J73" s="292">
        <v>170.21631400000001</v>
      </c>
      <c r="K73" s="292">
        <v>194.55475799999999</v>
      </c>
      <c r="L73" s="292">
        <v>223.96053899999998</v>
      </c>
      <c r="M73" s="292">
        <v>248.96168299999999</v>
      </c>
      <c r="N73" s="304">
        <v>190.24088599999999</v>
      </c>
      <c r="O73" s="304">
        <v>282.50857100000002</v>
      </c>
      <c r="P73" s="304">
        <v>558.45007099999998</v>
      </c>
      <c r="Q73" s="304">
        <v>637.28116299999999</v>
      </c>
      <c r="R73" s="304">
        <v>477.789174</v>
      </c>
      <c r="S73" s="304">
        <v>605.47706000000005</v>
      </c>
      <c r="T73" s="304">
        <v>743.55117700000005</v>
      </c>
      <c r="U73" s="304">
        <v>943.89980100000002</v>
      </c>
      <c r="V73" s="304">
        <v>1014.184427</v>
      </c>
      <c r="W73" s="304">
        <v>713.777466</v>
      </c>
      <c r="X73" s="304">
        <v>841.54652399999998</v>
      </c>
      <c r="Y73" s="304">
        <v>851.08943000000011</v>
      </c>
      <c r="Z73" s="266"/>
    </row>
    <row r="74" spans="1:26" s="115" customFormat="1">
      <c r="A74" s="521">
        <v>53</v>
      </c>
      <c r="B74" s="522" t="s">
        <v>383</v>
      </c>
      <c r="C74" s="510">
        <v>559.03605099999993</v>
      </c>
      <c r="D74" s="292">
        <v>503.80116399999997</v>
      </c>
      <c r="E74" s="292">
        <v>484.160279</v>
      </c>
      <c r="F74" s="292">
        <v>583.69336699999997</v>
      </c>
      <c r="G74" s="292">
        <v>586.25032299999998</v>
      </c>
      <c r="H74" s="292">
        <v>667.82838100000004</v>
      </c>
      <c r="I74" s="292">
        <v>763.54503800000009</v>
      </c>
      <c r="J74" s="292">
        <v>729.58961299999999</v>
      </c>
      <c r="K74" s="292">
        <v>769.75041899999997</v>
      </c>
      <c r="L74" s="292">
        <v>767.24608599999999</v>
      </c>
      <c r="M74" s="292">
        <v>829.238652</v>
      </c>
      <c r="N74" s="304">
        <v>1109.1452979999999</v>
      </c>
      <c r="O74" s="304">
        <v>1381.2198700000001</v>
      </c>
      <c r="P74" s="304">
        <v>1627.9626989999999</v>
      </c>
      <c r="Q74" s="304">
        <v>1566.1386839999998</v>
      </c>
      <c r="R74" s="304">
        <v>1242.4546779999998</v>
      </c>
      <c r="S74" s="304">
        <v>1377.8535889999998</v>
      </c>
      <c r="T74" s="304">
        <v>1488.5706620000001</v>
      </c>
      <c r="U74" s="304">
        <v>1248.42623</v>
      </c>
      <c r="V74" s="304">
        <v>1244.229953</v>
      </c>
      <c r="W74" s="304">
        <v>1314.999904</v>
      </c>
      <c r="X74" s="304">
        <v>1750.9260129999998</v>
      </c>
      <c r="Y74" s="304">
        <v>2025.5558629999998</v>
      </c>
      <c r="Z74" s="266"/>
    </row>
    <row r="75" spans="1:26" s="115" customFormat="1">
      <c r="A75" s="521">
        <v>54</v>
      </c>
      <c r="B75" s="523" t="s">
        <v>384</v>
      </c>
      <c r="C75" s="510">
        <v>131.43453500000001</v>
      </c>
      <c r="D75" s="292">
        <v>110.83913000000001</v>
      </c>
      <c r="E75" s="292">
        <v>83.311672999999999</v>
      </c>
      <c r="F75" s="292">
        <v>103.717861</v>
      </c>
      <c r="G75" s="292">
        <v>98.258596999999995</v>
      </c>
      <c r="H75" s="292">
        <v>121.40125500000001</v>
      </c>
      <c r="I75" s="292">
        <v>139.68207100000001</v>
      </c>
      <c r="J75" s="292">
        <v>79.088694000000004</v>
      </c>
      <c r="K75" s="292">
        <v>78.532158999999993</v>
      </c>
      <c r="L75" s="292">
        <v>114.82310700000001</v>
      </c>
      <c r="M75" s="292">
        <v>138.78067199999998</v>
      </c>
      <c r="N75" s="304">
        <v>149.59186099999999</v>
      </c>
      <c r="O75" s="304">
        <v>215.34929099999999</v>
      </c>
      <c r="P75" s="304">
        <v>268.37544099999997</v>
      </c>
      <c r="Q75" s="304">
        <v>237.185463</v>
      </c>
      <c r="R75" s="304">
        <v>218.49357599999999</v>
      </c>
      <c r="S75" s="304">
        <v>272.25574</v>
      </c>
      <c r="T75" s="304">
        <v>305.87284299999999</v>
      </c>
      <c r="U75" s="304">
        <v>229.616782</v>
      </c>
      <c r="V75" s="304">
        <v>259.65323100000001</v>
      </c>
      <c r="W75" s="304">
        <v>270.54136</v>
      </c>
      <c r="X75" s="304">
        <v>296.07518300000004</v>
      </c>
      <c r="Y75" s="304">
        <v>309.473118</v>
      </c>
      <c r="Z75" s="266"/>
    </row>
    <row r="76" spans="1:26" s="115" customFormat="1">
      <c r="A76" s="521">
        <v>55</v>
      </c>
      <c r="B76" s="523" t="s">
        <v>385</v>
      </c>
      <c r="C76" s="510">
        <v>236.84557899999999</v>
      </c>
      <c r="D76" s="292">
        <v>241.87116999999998</v>
      </c>
      <c r="E76" s="292">
        <v>246.99924299999998</v>
      </c>
      <c r="F76" s="292">
        <v>299.06033000000002</v>
      </c>
      <c r="G76" s="292">
        <v>317.41746199999994</v>
      </c>
      <c r="H76" s="292">
        <v>374.40708699999999</v>
      </c>
      <c r="I76" s="292">
        <v>366.12951400000003</v>
      </c>
      <c r="J76" s="292">
        <v>400.50656900000001</v>
      </c>
      <c r="K76" s="292">
        <v>382.56334199999998</v>
      </c>
      <c r="L76" s="292">
        <v>387.92523699999998</v>
      </c>
      <c r="M76" s="292">
        <v>396.73319899999996</v>
      </c>
      <c r="N76" s="304">
        <v>475.00439500000005</v>
      </c>
      <c r="O76" s="304">
        <v>490.97229200000004</v>
      </c>
      <c r="P76" s="304">
        <v>496.84416800000002</v>
      </c>
      <c r="Q76" s="304">
        <v>541.14138099999991</v>
      </c>
      <c r="R76" s="304">
        <v>330.30247300000002</v>
      </c>
      <c r="S76" s="304">
        <v>376.38575199999997</v>
      </c>
      <c r="T76" s="304">
        <v>449.78053499999999</v>
      </c>
      <c r="U76" s="304">
        <v>367.71469700000006</v>
      </c>
      <c r="V76" s="304">
        <v>333.62068300000004</v>
      </c>
      <c r="W76" s="304">
        <v>377.10073299999999</v>
      </c>
      <c r="X76" s="304">
        <v>424.80466200000001</v>
      </c>
      <c r="Y76" s="304">
        <v>429.52271100000002</v>
      </c>
      <c r="Z76" s="266"/>
    </row>
    <row r="77" spans="1:26" s="115" customFormat="1">
      <c r="A77" s="521">
        <v>56</v>
      </c>
      <c r="B77" s="524" t="s">
        <v>386</v>
      </c>
      <c r="C77" s="510">
        <v>177.94778299999999</v>
      </c>
      <c r="D77" s="292">
        <v>193.65405999999999</v>
      </c>
      <c r="E77" s="292">
        <v>204.41706299999998</v>
      </c>
      <c r="F77" s="292">
        <v>250.09171700000002</v>
      </c>
      <c r="G77" s="292">
        <v>268.85389399999997</v>
      </c>
      <c r="H77" s="292">
        <v>320.41116800000003</v>
      </c>
      <c r="I77" s="292">
        <v>298.29822200000001</v>
      </c>
      <c r="J77" s="292">
        <v>371.17002600000001</v>
      </c>
      <c r="K77" s="292">
        <v>350.54218099999997</v>
      </c>
      <c r="L77" s="292">
        <v>342.456975</v>
      </c>
      <c r="M77" s="292">
        <v>357.76504599999998</v>
      </c>
      <c r="N77" s="304">
        <v>391.561509</v>
      </c>
      <c r="O77" s="304">
        <v>433.26304999999996</v>
      </c>
      <c r="P77" s="304">
        <v>436.00878</v>
      </c>
      <c r="Q77" s="304">
        <v>473.90857199999999</v>
      </c>
      <c r="R77" s="304">
        <v>297.14479399999999</v>
      </c>
      <c r="S77" s="304">
        <v>292.157985</v>
      </c>
      <c r="T77" s="304">
        <v>368.33683200000002</v>
      </c>
      <c r="U77" s="304">
        <v>315.12386700000002</v>
      </c>
      <c r="V77" s="304">
        <v>288.314391</v>
      </c>
      <c r="W77" s="304">
        <v>344.68136200000004</v>
      </c>
      <c r="X77" s="304">
        <v>394.56922600000001</v>
      </c>
      <c r="Y77" s="304">
        <v>410.10749800000002</v>
      </c>
      <c r="Z77" s="266"/>
    </row>
    <row r="78" spans="1:26" s="115" customFormat="1" ht="25.5" customHeight="1">
      <c r="A78" s="525">
        <v>57</v>
      </c>
      <c r="B78" s="526" t="s">
        <v>170</v>
      </c>
      <c r="C78" s="509">
        <v>58.897796</v>
      </c>
      <c r="D78" s="278">
        <v>48.217109999999998</v>
      </c>
      <c r="E78" s="278">
        <v>42.582180000000001</v>
      </c>
      <c r="F78" s="278">
        <v>48.968612999999998</v>
      </c>
      <c r="G78" s="278">
        <v>48.563567999999997</v>
      </c>
      <c r="H78" s="278">
        <v>53.995919000000001</v>
      </c>
      <c r="I78" s="278">
        <v>67.831292000000005</v>
      </c>
      <c r="J78" s="278">
        <v>29.336543000000002</v>
      </c>
      <c r="K78" s="278">
        <v>32.021160999999999</v>
      </c>
      <c r="L78" s="278">
        <v>45.468262000000003</v>
      </c>
      <c r="M78" s="278">
        <v>38.968153000000001</v>
      </c>
      <c r="N78" s="278">
        <v>83.442886000000001</v>
      </c>
      <c r="O78" s="278">
        <v>57.709241999999996</v>
      </c>
      <c r="P78" s="278">
        <v>60.835388000000002</v>
      </c>
      <c r="Q78" s="278">
        <v>67.232808999999989</v>
      </c>
      <c r="R78" s="278">
        <v>33.157678999999995</v>
      </c>
      <c r="S78" s="278">
        <v>84.227767</v>
      </c>
      <c r="T78" s="278">
        <v>81.443702999999999</v>
      </c>
      <c r="U78" s="278">
        <v>52.590830000000004</v>
      </c>
      <c r="V78" s="278">
        <v>45.306291999999999</v>
      </c>
      <c r="W78" s="278">
        <v>32.419370999999998</v>
      </c>
      <c r="X78" s="278">
        <v>30.235436</v>
      </c>
      <c r="Y78" s="304">
        <v>19.415213000000001</v>
      </c>
      <c r="Z78" s="266"/>
    </row>
    <row r="79" spans="1:26" s="115" customFormat="1">
      <c r="A79" s="521">
        <v>58</v>
      </c>
      <c r="B79" s="523" t="s">
        <v>387</v>
      </c>
      <c r="C79" s="510">
        <v>190.75593700000002</v>
      </c>
      <c r="D79" s="292">
        <v>151.09086400000001</v>
      </c>
      <c r="E79" s="292">
        <v>153.84936300000001</v>
      </c>
      <c r="F79" s="292">
        <v>180.915176</v>
      </c>
      <c r="G79" s="292">
        <v>170.574264</v>
      </c>
      <c r="H79" s="292">
        <v>172.020039</v>
      </c>
      <c r="I79" s="292">
        <v>257.733453</v>
      </c>
      <c r="J79" s="292">
        <v>249.99435</v>
      </c>
      <c r="K79" s="292">
        <v>308.65491800000001</v>
      </c>
      <c r="L79" s="292">
        <v>264.49774200000002</v>
      </c>
      <c r="M79" s="292">
        <v>293.72478100000001</v>
      </c>
      <c r="N79" s="304">
        <v>484.54904200000004</v>
      </c>
      <c r="O79" s="304">
        <v>674.89828699999998</v>
      </c>
      <c r="P79" s="304">
        <v>862.74308999999994</v>
      </c>
      <c r="Q79" s="304">
        <v>787.81183999999996</v>
      </c>
      <c r="R79" s="304">
        <v>693.65862899999991</v>
      </c>
      <c r="S79" s="304">
        <v>729.21209699999997</v>
      </c>
      <c r="T79" s="304">
        <v>732.917284</v>
      </c>
      <c r="U79" s="304">
        <v>651.09475100000009</v>
      </c>
      <c r="V79" s="304">
        <v>650.95603900000003</v>
      </c>
      <c r="W79" s="304">
        <v>667.35781099999997</v>
      </c>
      <c r="X79" s="304">
        <v>1030.0461679999999</v>
      </c>
      <c r="Y79" s="304">
        <v>1286.5600340000001</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t="s">
        <v>355</v>
      </c>
      <c r="G81" s="292" t="s">
        <v>355</v>
      </c>
      <c r="H81" s="292" t="s">
        <v>355</v>
      </c>
      <c r="I81" s="292" t="s">
        <v>355</v>
      </c>
      <c r="J81" s="292" t="s">
        <v>355</v>
      </c>
      <c r="K81" s="292" t="s">
        <v>355</v>
      </c>
      <c r="L81" s="292" t="s">
        <v>355</v>
      </c>
      <c r="M81" s="292">
        <v>30.013999999999999</v>
      </c>
      <c r="N81" s="304">
        <v>38.811</v>
      </c>
      <c r="O81" s="304">
        <v>66.45</v>
      </c>
      <c r="P81" s="304">
        <v>79.087000000000003</v>
      </c>
      <c r="Q81" s="304">
        <v>323.678</v>
      </c>
      <c r="R81" s="304">
        <v>57.606000000000002</v>
      </c>
      <c r="S81" s="304">
        <v>89.123999999999995</v>
      </c>
      <c r="T81" s="304">
        <v>84.448999999999998</v>
      </c>
      <c r="U81" s="304">
        <v>75.018000000000001</v>
      </c>
      <c r="V81" s="304">
        <v>78.930000000000007</v>
      </c>
      <c r="W81" s="304">
        <v>93.070999999999998</v>
      </c>
      <c r="X81" s="304" t="s">
        <v>355</v>
      </c>
      <c r="Y81" s="304">
        <v>90.745000000000005</v>
      </c>
      <c r="Z81" s="266"/>
    </row>
    <row r="82" spans="1:26" s="115" customFormat="1" ht="25.5" customHeight="1">
      <c r="A82" s="521"/>
      <c r="B82" s="795" t="s">
        <v>167</v>
      </c>
      <c r="C82" s="510" t="s">
        <v>355</v>
      </c>
      <c r="D82" s="292" t="s">
        <v>355</v>
      </c>
      <c r="E82" s="292">
        <v>684.29899999999998</v>
      </c>
      <c r="F82" s="292" t="s">
        <v>355</v>
      </c>
      <c r="G82" s="292">
        <v>374.41399999999999</v>
      </c>
      <c r="H82" s="292">
        <v>262.03399999999999</v>
      </c>
      <c r="I82" s="292">
        <v>306.529</v>
      </c>
      <c r="J82" s="292">
        <v>246.71100000000001</v>
      </c>
      <c r="K82" s="292">
        <v>342.31</v>
      </c>
      <c r="L82" s="292">
        <v>232.79400000000001</v>
      </c>
      <c r="M82" s="292">
        <v>436.42099999999999</v>
      </c>
      <c r="N82" s="304">
        <v>503.798</v>
      </c>
      <c r="O82" s="304">
        <v>667.26900000000001</v>
      </c>
      <c r="P82" s="304">
        <v>695.22199999999998</v>
      </c>
      <c r="Q82" s="304">
        <v>565.45699999999999</v>
      </c>
      <c r="R82" s="304">
        <v>504.78399999999999</v>
      </c>
      <c r="S82" s="304">
        <v>343.42099999999999</v>
      </c>
      <c r="T82" s="304">
        <v>373.68599999999998</v>
      </c>
      <c r="U82" s="304">
        <v>435.05700000000002</v>
      </c>
      <c r="V82" s="304">
        <v>386.16800000000001</v>
      </c>
      <c r="W82" s="304">
        <v>373.92200000000003</v>
      </c>
      <c r="X82" s="304">
        <v>360.16300000000001</v>
      </c>
      <c r="Y82" s="304">
        <v>291.22500000000002</v>
      </c>
      <c r="Z82" s="266"/>
    </row>
    <row r="83" spans="1:26">
      <c r="A83" s="6"/>
      <c r="B83" s="517" t="s">
        <v>403</v>
      </c>
      <c r="C83" s="510">
        <v>15984.572252472117</v>
      </c>
      <c r="D83" s="292">
        <v>16263.94845632081</v>
      </c>
      <c r="E83" s="292">
        <v>16987.136838521044</v>
      </c>
      <c r="F83" s="292">
        <v>15493.815039817649</v>
      </c>
      <c r="G83" s="292">
        <v>15828.450811618699</v>
      </c>
      <c r="H83" s="292">
        <v>17130.904006803656</v>
      </c>
      <c r="I83" s="292">
        <v>18151.20501075935</v>
      </c>
      <c r="J83" s="292">
        <v>18069.161198646296</v>
      </c>
      <c r="K83" s="292">
        <v>18586.029483308143</v>
      </c>
      <c r="L83" s="292">
        <v>18786.911209507249</v>
      </c>
      <c r="M83" s="292">
        <v>20262.327350671796</v>
      </c>
      <c r="N83" s="292">
        <v>20780.386499999997</v>
      </c>
      <c r="O83" s="292">
        <v>21150.489000000001</v>
      </c>
      <c r="P83" s="292">
        <v>21631.656999999999</v>
      </c>
      <c r="Q83" s="292">
        <v>23436.3</v>
      </c>
      <c r="R83" s="292">
        <v>22757.108</v>
      </c>
      <c r="S83" s="292">
        <v>20802.036</v>
      </c>
      <c r="T83" s="292">
        <v>22392.523999999998</v>
      </c>
      <c r="U83" s="292">
        <v>22558.630999999998</v>
      </c>
      <c r="V83" s="292">
        <v>23593.226000000002</v>
      </c>
      <c r="W83" s="292">
        <v>25246.436999999998</v>
      </c>
      <c r="X83" s="292">
        <v>24669.691000000003</v>
      </c>
      <c r="Y83" s="292">
        <v>24407.139424549998</v>
      </c>
      <c r="Z83" s="263"/>
    </row>
    <row r="84" spans="1:26">
      <c r="A84" s="6"/>
      <c r="B84" s="518" t="s">
        <v>278</v>
      </c>
      <c r="C84" s="510">
        <v>4039.1259999999997</v>
      </c>
      <c r="D84" s="292">
        <v>4240.3900000000003</v>
      </c>
      <c r="E84" s="304">
        <v>4784.1319999999996</v>
      </c>
      <c r="F84" s="304">
        <v>4245.7379999999994</v>
      </c>
      <c r="G84" s="304">
        <v>5101.0219999999999</v>
      </c>
      <c r="H84" s="304">
        <v>5531.5060000000003</v>
      </c>
      <c r="I84" s="304">
        <v>6515.8810000000003</v>
      </c>
      <c r="J84" s="304">
        <v>5843.3069999999998</v>
      </c>
      <c r="K84" s="304">
        <v>6220.3119999999999</v>
      </c>
      <c r="L84" s="304">
        <v>5778.48</v>
      </c>
      <c r="M84" s="304">
        <v>6278.0370000000003</v>
      </c>
      <c r="N84" s="278">
        <v>6386.5240999999996</v>
      </c>
      <c r="O84" s="278">
        <v>6335.0410000000002</v>
      </c>
      <c r="P84" s="278">
        <v>7269.6009999999997</v>
      </c>
      <c r="Q84" s="278">
        <v>7441.2280000000001</v>
      </c>
      <c r="R84" s="278">
        <v>6973.4320000000007</v>
      </c>
      <c r="S84" s="278">
        <v>6380.9069999999992</v>
      </c>
      <c r="T84" s="278">
        <v>6072.9369999999999</v>
      </c>
      <c r="U84" s="278">
        <v>6391.335</v>
      </c>
      <c r="V84" s="278">
        <v>6675.5770000000002</v>
      </c>
      <c r="W84" s="278">
        <v>7517.0069999999996</v>
      </c>
      <c r="X84" s="278">
        <v>6960.0970000000007</v>
      </c>
      <c r="Y84" s="292">
        <v>7140.321863029998</v>
      </c>
      <c r="Z84" s="263"/>
    </row>
    <row r="85" spans="1:26">
      <c r="A85" s="86"/>
      <c r="B85" s="518" t="s">
        <v>279</v>
      </c>
      <c r="C85" s="510">
        <v>11945.446252472117</v>
      </c>
      <c r="D85" s="292">
        <v>12023.55845632081</v>
      </c>
      <c r="E85" s="304">
        <v>12203.004838521047</v>
      </c>
      <c r="F85" s="304">
        <v>11248.07703981765</v>
      </c>
      <c r="G85" s="304">
        <v>10727.428811618698</v>
      </c>
      <c r="H85" s="304">
        <v>11599.398006803656</v>
      </c>
      <c r="I85" s="304">
        <v>11635.324010759348</v>
      </c>
      <c r="J85" s="304">
        <v>12225.854198646297</v>
      </c>
      <c r="K85" s="304">
        <v>12365.717483308141</v>
      </c>
      <c r="L85" s="304">
        <v>13008.431209507247</v>
      </c>
      <c r="M85" s="304">
        <v>13984.290350671798</v>
      </c>
      <c r="N85" s="278">
        <v>14393.862399999998</v>
      </c>
      <c r="O85" s="278">
        <v>14815.448</v>
      </c>
      <c r="P85" s="278">
        <v>14362.056</v>
      </c>
      <c r="Q85" s="278">
        <v>15995.072</v>
      </c>
      <c r="R85" s="278">
        <v>15783.675999999999</v>
      </c>
      <c r="S85" s="278">
        <v>14421.129000000001</v>
      </c>
      <c r="T85" s="278">
        <v>16319.587</v>
      </c>
      <c r="U85" s="278">
        <v>16167.295999999998</v>
      </c>
      <c r="V85" s="278">
        <v>16917.649000000001</v>
      </c>
      <c r="W85" s="278">
        <v>17729.43</v>
      </c>
      <c r="X85" s="278">
        <v>17709.594000000001</v>
      </c>
      <c r="Y85" s="292">
        <v>17266.817561520002</v>
      </c>
      <c r="Z85" s="263"/>
    </row>
    <row r="86" spans="1:26">
      <c r="A86" s="86">
        <v>61</v>
      </c>
      <c r="B86" s="517" t="s">
        <v>1344</v>
      </c>
      <c r="C86" s="510">
        <v>8931.8130000000001</v>
      </c>
      <c r="D86" s="304">
        <v>9716.6630000000005</v>
      </c>
      <c r="E86" s="304">
        <v>12177.507</v>
      </c>
      <c r="F86" s="304">
        <v>12123.803</v>
      </c>
      <c r="G86" s="304">
        <v>13756.373</v>
      </c>
      <c r="H86" s="304">
        <v>13729.999</v>
      </c>
      <c r="I86" s="304">
        <v>13122.721</v>
      </c>
      <c r="J86" s="304">
        <v>11995.866</v>
      </c>
      <c r="K86" s="304">
        <v>12058.627</v>
      </c>
      <c r="L86" s="304">
        <v>10988.835999999999</v>
      </c>
      <c r="M86" s="304">
        <v>11064.866</v>
      </c>
      <c r="N86" s="304">
        <v>11629.356</v>
      </c>
      <c r="O86" s="304">
        <v>11900.503000000001</v>
      </c>
      <c r="P86" s="304">
        <v>12896.12</v>
      </c>
      <c r="Q86" s="304">
        <v>12286.101000000001</v>
      </c>
      <c r="R86" s="304">
        <v>12300.882</v>
      </c>
      <c r="S86" s="304">
        <v>12104.959000000001</v>
      </c>
      <c r="T86" s="304">
        <v>12869.545</v>
      </c>
      <c r="U86" s="304">
        <v>13331.977000000001</v>
      </c>
      <c r="V86" s="304">
        <v>13635.241</v>
      </c>
      <c r="W86" s="304">
        <v>14764.46</v>
      </c>
      <c r="X86" s="304">
        <v>13494.467000000001</v>
      </c>
      <c r="Y86" s="292">
        <v>11733.759</v>
      </c>
      <c r="Z86" s="263"/>
    </row>
    <row r="87" spans="1:26">
      <c r="A87" s="86">
        <v>62</v>
      </c>
      <c r="B87" s="518" t="s">
        <v>314</v>
      </c>
      <c r="C87" s="510">
        <v>0</v>
      </c>
      <c r="D87" s="304">
        <v>0</v>
      </c>
      <c r="E87" s="292">
        <v>0</v>
      </c>
      <c r="F87" s="292">
        <v>3.3140000000000001</v>
      </c>
      <c r="G87" s="292">
        <v>3.0569999999999999</v>
      </c>
      <c r="H87" s="292">
        <v>2.2290000000000001</v>
      </c>
      <c r="I87" s="292">
        <v>2.0640000000000001</v>
      </c>
      <c r="J87" s="292">
        <v>1.544</v>
      </c>
      <c r="K87" s="292">
        <v>1.2250000000000001</v>
      </c>
      <c r="L87" s="304">
        <v>1.101</v>
      </c>
      <c r="M87" s="304">
        <v>1.0469999999999999</v>
      </c>
      <c r="N87" s="292">
        <v>0.68799999999999994</v>
      </c>
      <c r="O87" s="292">
        <v>0.34100000000000003</v>
      </c>
      <c r="P87" s="292">
        <v>0.56899999999999995</v>
      </c>
      <c r="Q87" s="292">
        <v>0</v>
      </c>
      <c r="R87" s="292">
        <v>0</v>
      </c>
      <c r="S87" s="292">
        <v>0</v>
      </c>
      <c r="T87" s="292">
        <v>0</v>
      </c>
      <c r="U87" s="292">
        <v>0</v>
      </c>
      <c r="V87" s="292">
        <v>0</v>
      </c>
      <c r="W87" s="292">
        <v>0</v>
      </c>
      <c r="X87" s="292">
        <v>0</v>
      </c>
      <c r="Y87" s="292">
        <v>0</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v>1705.6610000000001</v>
      </c>
      <c r="D89" s="278">
        <v>1363.1949999999999</v>
      </c>
      <c r="E89" s="278">
        <v>1665.47</v>
      </c>
      <c r="F89" s="278">
        <v>1305.922</v>
      </c>
      <c r="G89" s="278">
        <v>1204.606</v>
      </c>
      <c r="H89" s="278">
        <v>1381.316</v>
      </c>
      <c r="I89" s="278">
        <v>1018.7140000000001</v>
      </c>
      <c r="J89" s="278">
        <v>1047.1969999999999</v>
      </c>
      <c r="K89" s="278">
        <v>1130.423</v>
      </c>
      <c r="L89" s="278">
        <v>1135.982</v>
      </c>
      <c r="M89" s="278">
        <v>1150.2070000000001</v>
      </c>
      <c r="N89" s="278">
        <v>1144.2560000000001</v>
      </c>
      <c r="O89" s="278">
        <v>1262.7380000000001</v>
      </c>
      <c r="P89" s="278">
        <v>1215.7829999999999</v>
      </c>
      <c r="Q89" s="278">
        <v>1122.9169999999999</v>
      </c>
      <c r="R89" s="278">
        <v>1115.8779999999999</v>
      </c>
      <c r="S89" s="278">
        <v>950.84400000000005</v>
      </c>
      <c r="T89" s="278">
        <v>1228.0119999999999</v>
      </c>
      <c r="U89" s="278">
        <v>1076.095</v>
      </c>
      <c r="V89" s="278">
        <v>1055.663</v>
      </c>
      <c r="W89" s="278">
        <v>1236.1120000000001</v>
      </c>
      <c r="X89" s="278">
        <v>1004.712</v>
      </c>
      <c r="Y89" s="292">
        <v>958.33699999999999</v>
      </c>
      <c r="Z89" s="263"/>
    </row>
    <row r="90" spans="1:26">
      <c r="A90" s="86">
        <v>65</v>
      </c>
      <c r="B90" s="518" t="s">
        <v>284</v>
      </c>
      <c r="C90" s="509">
        <v>7226.152</v>
      </c>
      <c r="D90" s="278">
        <v>8353.4680000000008</v>
      </c>
      <c r="E90" s="278">
        <v>7922.6710000000003</v>
      </c>
      <c r="F90" s="278">
        <v>8470.0990000000002</v>
      </c>
      <c r="G90" s="278">
        <v>9334.3160000000007</v>
      </c>
      <c r="H90" s="278">
        <v>8761.41</v>
      </c>
      <c r="I90" s="278">
        <v>8668.8179999999993</v>
      </c>
      <c r="J90" s="278">
        <v>8597.3259999999991</v>
      </c>
      <c r="K90" s="278">
        <v>8585.5499999999993</v>
      </c>
      <c r="L90" s="278">
        <v>7508.9780000000001</v>
      </c>
      <c r="M90" s="278">
        <v>8662.1620000000003</v>
      </c>
      <c r="N90" s="278">
        <v>8690.8619999999992</v>
      </c>
      <c r="O90" s="278">
        <v>8777.3019999999997</v>
      </c>
      <c r="P90" s="278">
        <v>9064.1859999999997</v>
      </c>
      <c r="Q90" s="278">
        <v>8880.8829999999998</v>
      </c>
      <c r="R90" s="278">
        <v>8870.5709999999999</v>
      </c>
      <c r="S90" s="278">
        <v>8835.0020000000004</v>
      </c>
      <c r="T90" s="278">
        <v>9020.9750000000004</v>
      </c>
      <c r="U90" s="278">
        <v>9849.8739999999998</v>
      </c>
      <c r="V90" s="278">
        <v>10099.725</v>
      </c>
      <c r="W90" s="278">
        <v>11383.146000000001</v>
      </c>
      <c r="X90" s="278">
        <v>10848.326999999999</v>
      </c>
      <c r="Y90" s="292">
        <v>8610.32</v>
      </c>
      <c r="Z90" s="263"/>
    </row>
    <row r="91" spans="1:26">
      <c r="A91" s="86">
        <v>66</v>
      </c>
      <c r="B91" s="518" t="s">
        <v>1345</v>
      </c>
      <c r="C91" s="509" t="s">
        <v>355</v>
      </c>
      <c r="D91" s="278" t="s">
        <v>355</v>
      </c>
      <c r="E91" s="278">
        <v>2589.366</v>
      </c>
      <c r="F91" s="278">
        <v>2344.4679999999998</v>
      </c>
      <c r="G91" s="278">
        <v>3214.3939999999998</v>
      </c>
      <c r="H91" s="278">
        <v>3585.0439999999999</v>
      </c>
      <c r="I91" s="278">
        <v>3433.125</v>
      </c>
      <c r="J91" s="278">
        <v>2349.799</v>
      </c>
      <c r="K91" s="278">
        <v>2341.4290000000001</v>
      </c>
      <c r="L91" s="278">
        <v>2342.7750000000001</v>
      </c>
      <c r="M91" s="278">
        <v>1251.45</v>
      </c>
      <c r="N91" s="278">
        <v>1793.55</v>
      </c>
      <c r="O91" s="278">
        <v>1860.1220000000001</v>
      </c>
      <c r="P91" s="278">
        <v>2615.5819999999999</v>
      </c>
      <c r="Q91" s="278">
        <v>2282.3009999999999</v>
      </c>
      <c r="R91" s="278">
        <v>2314.433</v>
      </c>
      <c r="S91" s="278">
        <v>2319.1129999999998</v>
      </c>
      <c r="T91" s="278">
        <v>2620.558</v>
      </c>
      <c r="U91" s="278">
        <v>2406.0079999999998</v>
      </c>
      <c r="V91" s="278">
        <v>2479.8530000000001</v>
      </c>
      <c r="W91" s="278">
        <v>2145.2020000000002</v>
      </c>
      <c r="X91" s="278">
        <v>1641.4280000000001</v>
      </c>
      <c r="Y91" s="292">
        <v>2165.1019999999999</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49999999999999" customHeight="1">
      <c r="A94" s="676"/>
      <c r="C94" s="1249" t="s">
        <v>1609</v>
      </c>
      <c r="D94" s="1249"/>
      <c r="E94" s="1249"/>
      <c r="F94" s="1249"/>
      <c r="G94" s="1249"/>
      <c r="H94" s="1249"/>
    </row>
    <row r="95" spans="1:26" s="674" customFormat="1" ht="15" customHeight="1">
      <c r="A95" s="676"/>
      <c r="C95" s="1249" t="s">
        <v>1346</v>
      </c>
      <c r="D95" s="1249"/>
      <c r="E95" s="1249"/>
      <c r="F95" s="1249"/>
      <c r="G95" s="1249"/>
      <c r="H95" s="1249"/>
    </row>
    <row r="96" spans="1:26" s="674" customFormat="1" ht="15" customHeight="1">
      <c r="A96" s="676"/>
      <c r="C96" s="1249" t="s">
        <v>1347</v>
      </c>
      <c r="D96" s="1249"/>
      <c r="E96" s="1249"/>
      <c r="F96" s="1249"/>
      <c r="G96" s="1249"/>
      <c r="H96" s="1249"/>
    </row>
    <row r="97" spans="1:8" s="674" customFormat="1" ht="15" customHeight="1">
      <c r="A97" s="676"/>
      <c r="C97" s="1249" t="s">
        <v>1348</v>
      </c>
      <c r="D97" s="1249"/>
      <c r="E97" s="1249"/>
      <c r="F97" s="1249"/>
      <c r="G97" s="1249"/>
      <c r="H97" s="1249"/>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Mecklenburg-Vorpommern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69"/>
  <sheetViews>
    <sheetView showGridLines="0" showRowColHeaders="0" zoomScaleNormal="100" workbookViewId="0">
      <pane xSplit="1" topLeftCell="B1" activePane="topRight" state="frozenSplit"/>
      <selection activeCell="A3" sqref="A3:B3"/>
      <selection pane="topRight" activeCell="A3" sqref="A3:B3"/>
    </sheetView>
  </sheetViews>
  <sheetFormatPr baseColWidth="10" defaultColWidth="11.453125" defaultRowHeight="12.75" customHeight="1"/>
  <cols>
    <col min="1" max="1" width="26.453125" style="138" customWidth="1"/>
    <col min="2" max="2" width="11.81640625" style="138" customWidth="1"/>
    <col min="3" max="16384" width="11.453125" style="138"/>
  </cols>
  <sheetData>
    <row r="1" spans="1:4" ht="12.75" customHeight="1">
      <c r="A1" s="732" t="s">
        <v>263</v>
      </c>
    </row>
    <row r="3" spans="1:4" s="612" customFormat="1" ht="12.75" customHeight="1">
      <c r="A3" s="42" t="s">
        <v>300</v>
      </c>
      <c r="B3" s="139" t="s">
        <v>1305</v>
      </c>
    </row>
    <row r="4" spans="1:4" ht="12.75" customHeight="1">
      <c r="A4" s="140"/>
      <c r="B4" s="612"/>
    </row>
    <row r="5" spans="1:4" ht="20.149999999999999" customHeight="1">
      <c r="A5" s="736" t="s">
        <v>327</v>
      </c>
      <c r="B5" s="760" t="s">
        <v>1312</v>
      </c>
    </row>
    <row r="6" spans="1:4" ht="12.75" customHeight="1">
      <c r="A6" s="614"/>
      <c r="B6" s="612"/>
    </row>
    <row r="7" spans="1:4" ht="15">
      <c r="A7" s="142"/>
      <c r="B7" s="1457" t="s">
        <v>457</v>
      </c>
      <c r="C7" s="1457"/>
      <c r="D7" s="1457"/>
    </row>
    <row r="8" spans="1:4" ht="12.75" customHeight="1">
      <c r="A8" s="614"/>
      <c r="B8" s="744"/>
    </row>
    <row r="9" spans="1:4" ht="14.25" customHeight="1">
      <c r="A9" s="739" t="s">
        <v>328</v>
      </c>
      <c r="B9" s="746">
        <v>2287.89005696</v>
      </c>
    </row>
    <row r="10" spans="1:4" ht="14.25" customHeight="1">
      <c r="A10" s="739" t="s">
        <v>329</v>
      </c>
      <c r="B10" s="746">
        <v>3872.8301860000001</v>
      </c>
    </row>
    <row r="11" spans="1:4" ht="14.25" customHeight="1">
      <c r="A11" s="739" t="s">
        <v>330</v>
      </c>
      <c r="B11" s="746">
        <v>308.67099100000001</v>
      </c>
    </row>
    <row r="12" spans="1:4" ht="14.25" customHeight="1">
      <c r="A12" s="739" t="s">
        <v>331</v>
      </c>
      <c r="B12" s="746">
        <v>1245.0935589999999</v>
      </c>
    </row>
    <row r="13" spans="1:4" ht="14.25" customHeight="1">
      <c r="A13" s="739" t="s">
        <v>332</v>
      </c>
      <c r="B13" s="746">
        <v>115.079307</v>
      </c>
    </row>
    <row r="14" spans="1:4" ht="14.25" customHeight="1">
      <c r="A14" s="739" t="s">
        <v>333</v>
      </c>
      <c r="B14" s="746">
        <v>219.696595</v>
      </c>
    </row>
    <row r="15" spans="1:4" ht="14.25" customHeight="1">
      <c r="A15" s="739" t="s">
        <v>334</v>
      </c>
      <c r="B15" s="746">
        <v>1551.549315</v>
      </c>
    </row>
    <row r="16" spans="1:4" ht="14.25" customHeight="1">
      <c r="A16" s="739" t="s">
        <v>335</v>
      </c>
      <c r="B16" s="746">
        <v>812.46041700000001</v>
      </c>
    </row>
    <row r="17" spans="1:4" ht="14.25" customHeight="1">
      <c r="A17" s="739" t="s">
        <v>336</v>
      </c>
      <c r="B17" s="746">
        <v>3041.8247030000002</v>
      </c>
    </row>
    <row r="18" spans="1:4" ht="14.25" customHeight="1">
      <c r="A18" s="739" t="s">
        <v>337</v>
      </c>
      <c r="B18" s="746">
        <v>3579.873059</v>
      </c>
    </row>
    <row r="19" spans="1:4" ht="14.25" customHeight="1">
      <c r="A19" s="739" t="s">
        <v>338</v>
      </c>
      <c r="B19" s="746">
        <v>1262.392793</v>
      </c>
    </row>
    <row r="20" spans="1:4" ht="14.25" customHeight="1">
      <c r="A20" s="739" t="s">
        <v>339</v>
      </c>
      <c r="B20" s="746">
        <v>256.69239700000003</v>
      </c>
    </row>
    <row r="21" spans="1:4" ht="14.25" customHeight="1">
      <c r="A21" s="739" t="s">
        <v>340</v>
      </c>
      <c r="B21" s="746">
        <v>1080.252158</v>
      </c>
    </row>
    <row r="22" spans="1:4" ht="14.25" customHeight="1">
      <c r="A22" s="739" t="s">
        <v>341</v>
      </c>
      <c r="B22" s="746">
        <v>902.11117300000001</v>
      </c>
    </row>
    <row r="23" spans="1:4" ht="14.25" customHeight="1">
      <c r="A23" s="739" t="s">
        <v>342</v>
      </c>
      <c r="B23" s="746">
        <v>921.01594799999998</v>
      </c>
    </row>
    <row r="24" spans="1:4" ht="14.25" customHeight="1">
      <c r="A24" s="739" t="s">
        <v>343</v>
      </c>
      <c r="B24" s="746">
        <v>729.20724499999994</v>
      </c>
    </row>
    <row r="25" spans="1:4" ht="20.25" customHeight="1">
      <c r="A25" s="739" t="s">
        <v>344</v>
      </c>
      <c r="B25" s="746">
        <v>22186.63990296</v>
      </c>
    </row>
    <row r="26" spans="1:4" ht="12.75" customHeight="1">
      <c r="A26" s="751"/>
      <c r="B26" s="747"/>
    </row>
    <row r="27" spans="1:4" ht="27" customHeight="1">
      <c r="A27" s="752"/>
      <c r="B27" s="1468" t="s">
        <v>1313</v>
      </c>
      <c r="C27" s="1468"/>
      <c r="D27" s="1468"/>
    </row>
    <row r="28" spans="1:4" ht="12.75" customHeight="1">
      <c r="A28" s="751"/>
      <c r="B28" s="745"/>
    </row>
    <row r="29" spans="1:4" ht="14.25" customHeight="1">
      <c r="A29" s="739" t="s">
        <v>328</v>
      </c>
      <c r="B29" s="1138">
        <v>44.4</v>
      </c>
    </row>
    <row r="30" spans="1:4" ht="14.25" customHeight="1">
      <c r="A30" s="739" t="s">
        <v>329</v>
      </c>
      <c r="B30" s="1138">
        <v>45.9</v>
      </c>
    </row>
    <row r="31" spans="1:4" ht="14.25" customHeight="1">
      <c r="A31" s="739" t="s">
        <v>330</v>
      </c>
      <c r="B31" s="1138">
        <v>49.2</v>
      </c>
    </row>
    <row r="32" spans="1:4" ht="14.25" customHeight="1">
      <c r="A32" s="739" t="s">
        <v>331</v>
      </c>
      <c r="B32" s="1138">
        <v>44.3</v>
      </c>
    </row>
    <row r="33" spans="1:4" ht="14.25" customHeight="1">
      <c r="A33" s="739" t="s">
        <v>332</v>
      </c>
      <c r="B33" s="1138">
        <v>48.6</v>
      </c>
    </row>
    <row r="34" spans="1:4" ht="14.25" customHeight="1">
      <c r="A34" s="739" t="s">
        <v>333</v>
      </c>
      <c r="B34" s="1138">
        <v>49.4</v>
      </c>
    </row>
    <row r="35" spans="1:4" ht="14.25" customHeight="1">
      <c r="A35" s="739" t="s">
        <v>334</v>
      </c>
      <c r="B35" s="1138">
        <v>46.4</v>
      </c>
    </row>
    <row r="36" spans="1:4" ht="14.25" customHeight="1">
      <c r="A36" s="739" t="s">
        <v>335</v>
      </c>
      <c r="B36" s="1138">
        <v>41.3</v>
      </c>
    </row>
    <row r="37" spans="1:4" ht="14.25" customHeight="1">
      <c r="A37" s="739" t="s">
        <v>336</v>
      </c>
      <c r="B37" s="1138">
        <v>45.7</v>
      </c>
    </row>
    <row r="38" spans="1:4" ht="14.25" customHeight="1">
      <c r="A38" s="739" t="s">
        <v>337</v>
      </c>
      <c r="B38" s="1138">
        <v>45.9</v>
      </c>
    </row>
    <row r="39" spans="1:4" ht="14.25" customHeight="1">
      <c r="A39" s="739" t="s">
        <v>338</v>
      </c>
      <c r="B39" s="1138">
        <v>44.4</v>
      </c>
    </row>
    <row r="40" spans="1:4" ht="14.25" customHeight="1">
      <c r="A40" s="739" t="s">
        <v>339</v>
      </c>
      <c r="B40" s="1138">
        <v>46.8</v>
      </c>
    </row>
    <row r="41" spans="1:4" ht="14.25" customHeight="1">
      <c r="A41" s="739" t="s">
        <v>340</v>
      </c>
      <c r="B41" s="1138">
        <v>44.2</v>
      </c>
    </row>
    <row r="42" spans="1:4" ht="14.25" customHeight="1">
      <c r="A42" s="739" t="s">
        <v>341</v>
      </c>
      <c r="B42" s="1138">
        <v>40</v>
      </c>
    </row>
    <row r="43" spans="1:4" ht="14.25" customHeight="1">
      <c r="A43" s="739" t="s">
        <v>342</v>
      </c>
      <c r="B43" s="1138">
        <v>45</v>
      </c>
    </row>
    <row r="44" spans="1:4" ht="14.25" customHeight="1">
      <c r="A44" s="739" t="s">
        <v>343</v>
      </c>
      <c r="B44" s="1138">
        <v>45</v>
      </c>
    </row>
    <row r="45" spans="1:4" ht="20.25" customHeight="1">
      <c r="A45" s="739" t="s">
        <v>344</v>
      </c>
      <c r="B45" s="1138">
        <v>45.0452930700732</v>
      </c>
    </row>
    <row r="46" spans="1:4" ht="12.75" customHeight="1">
      <c r="A46" s="751"/>
      <c r="B46" s="745"/>
    </row>
    <row r="47" spans="1:4" ht="27" customHeight="1">
      <c r="A47" s="752"/>
      <c r="B47" s="1468" t="s">
        <v>1314</v>
      </c>
      <c r="C47" s="1468"/>
      <c r="D47" s="1468"/>
    </row>
    <row r="48" spans="1:4" ht="12.75" customHeight="1">
      <c r="A48" s="751"/>
      <c r="B48" s="745"/>
    </row>
    <row r="49" spans="1:4" ht="14.25" customHeight="1">
      <c r="A49" s="739" t="s">
        <v>328</v>
      </c>
      <c r="B49" s="1138">
        <v>6.4</v>
      </c>
      <c r="C49" s="144"/>
      <c r="D49" s="144"/>
    </row>
    <row r="50" spans="1:4" ht="14.25" customHeight="1">
      <c r="A50" s="739" t="s">
        <v>329</v>
      </c>
      <c r="B50" s="1138">
        <v>5.5</v>
      </c>
    </row>
    <row r="51" spans="1:4" ht="14.25" customHeight="1">
      <c r="A51" s="739" t="s">
        <v>330</v>
      </c>
      <c r="B51" s="1138">
        <v>34.6</v>
      </c>
    </row>
    <row r="52" spans="1:4" ht="14.25" customHeight="1">
      <c r="A52" s="739" t="s">
        <v>331</v>
      </c>
      <c r="B52" s="1138">
        <v>4.2</v>
      </c>
    </row>
    <row r="53" spans="1:4" ht="14.25" customHeight="1">
      <c r="A53" s="739" t="s">
        <v>332</v>
      </c>
      <c r="B53" s="1138">
        <v>27.4</v>
      </c>
    </row>
    <row r="54" spans="1:4" ht="14.25" customHeight="1">
      <c r="A54" s="739" t="s">
        <v>333</v>
      </c>
      <c r="B54" s="1138">
        <v>29.1</v>
      </c>
    </row>
    <row r="55" spans="1:4" ht="14.25" customHeight="1">
      <c r="A55" s="739" t="s">
        <v>334</v>
      </c>
      <c r="B55" s="1138">
        <v>7.3</v>
      </c>
    </row>
    <row r="56" spans="1:4" ht="14.25" customHeight="1">
      <c r="A56" s="739" t="s">
        <v>335</v>
      </c>
      <c r="B56" s="1138">
        <v>3.5</v>
      </c>
    </row>
    <row r="57" spans="1:4" ht="14.25" customHeight="1">
      <c r="A57" s="739" t="s">
        <v>336</v>
      </c>
      <c r="B57" s="1138">
        <v>6.4</v>
      </c>
    </row>
    <row r="58" spans="1:4" ht="14.25" customHeight="1">
      <c r="A58" s="739" t="s">
        <v>337</v>
      </c>
      <c r="B58" s="1138">
        <v>10.5</v>
      </c>
    </row>
    <row r="59" spans="1:4" ht="14.25" customHeight="1">
      <c r="A59" s="739" t="s">
        <v>338</v>
      </c>
      <c r="B59" s="1138">
        <v>6.4</v>
      </c>
    </row>
    <row r="60" spans="1:4" ht="14.25" customHeight="1">
      <c r="A60" s="739" t="s">
        <v>339</v>
      </c>
      <c r="B60" s="1138">
        <v>10</v>
      </c>
    </row>
    <row r="61" spans="1:4" ht="14.25" customHeight="1">
      <c r="A61" s="739" t="s">
        <v>340</v>
      </c>
      <c r="B61" s="1138">
        <v>5.9</v>
      </c>
    </row>
    <row r="62" spans="1:4" ht="14.25" customHeight="1">
      <c r="A62" s="739" t="s">
        <v>341</v>
      </c>
      <c r="B62" s="1138">
        <v>4.4000000000000004</v>
      </c>
    </row>
    <row r="63" spans="1:4" ht="14.25" customHeight="1">
      <c r="A63" s="739" t="s">
        <v>342</v>
      </c>
      <c r="B63" s="1138">
        <v>5.8</v>
      </c>
    </row>
    <row r="64" spans="1:4" ht="14.25" customHeight="1">
      <c r="A64" s="739" t="s">
        <v>343</v>
      </c>
      <c r="B64" s="1138">
        <v>4.5</v>
      </c>
    </row>
    <row r="65" spans="1:9" ht="20.25" customHeight="1">
      <c r="A65" s="739" t="s">
        <v>344</v>
      </c>
      <c r="B65" s="1138">
        <v>6.2046711507523931</v>
      </c>
    </row>
    <row r="66" spans="1:9" ht="12.75" customHeight="1">
      <c r="B66" s="171"/>
    </row>
    <row r="67" spans="1:9" s="761" customFormat="1" ht="120" customHeight="1">
      <c r="B67" s="1469" t="s">
        <v>1311</v>
      </c>
      <c r="C67" s="1469"/>
      <c r="D67" s="1469"/>
      <c r="E67" s="762"/>
      <c r="F67" s="762"/>
      <c r="G67" s="762"/>
      <c r="H67" s="762"/>
      <c r="I67" s="762"/>
    </row>
    <row r="68" spans="1:9" s="609" customFormat="1" ht="15.75" customHeight="1">
      <c r="A68" s="602"/>
      <c r="B68" s="1469"/>
      <c r="C68" s="1469"/>
      <c r="D68" s="1469"/>
    </row>
    <row r="69" spans="1:9" s="609" customFormat="1" ht="15" customHeight="1">
      <c r="A69" s="602"/>
    </row>
  </sheetData>
  <sheetProtection selectLockedCells="1"/>
  <mergeCells count="5">
    <mergeCell ref="B7:D7"/>
    <mergeCell ref="B27:D27"/>
    <mergeCell ref="B47:D47"/>
    <mergeCell ref="B67:D67"/>
    <mergeCell ref="B68:D6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&amp;"Arial,Fett"Versiegelte Fläche 2016 nach Bundesländern</oddHeader>
    <oddFooter>&amp;CStatistische Ämter der Länder – Indikatoren und Kennzahlen, UGRdL 2018</oddFooter>
  </headerFooter>
  <rowBreaks count="1" manualBreakCount="1">
    <brk id="45" max="4" man="1"/>
  </rowBreak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pageSetUpPr autoPageBreaks="0"/>
  </sheetPr>
  <dimension ref="A1:P102"/>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ColWidth="11.453125" defaultRowHeight="12.75" customHeight="1"/>
  <cols>
    <col min="1" max="1" width="24.54296875" style="138" customWidth="1"/>
    <col min="2" max="16" width="11.7265625" style="138" customWidth="1"/>
    <col min="17" max="16384" width="11.453125" style="146"/>
  </cols>
  <sheetData>
    <row r="1" spans="1:16" ht="12.75" customHeight="1">
      <c r="A1" s="259" t="s">
        <v>263</v>
      </c>
    </row>
    <row r="3" spans="1:16" s="612" customFormat="1" ht="12.75" customHeight="1">
      <c r="A3" s="42" t="s">
        <v>302</v>
      </c>
      <c r="B3" s="139" t="s">
        <v>1299</v>
      </c>
      <c r="C3" s="139"/>
      <c r="D3" s="139"/>
      <c r="E3" s="139"/>
      <c r="F3" s="139"/>
      <c r="G3" s="139"/>
      <c r="H3" s="139"/>
      <c r="I3" s="139"/>
      <c r="J3" s="139"/>
      <c r="K3" s="139"/>
      <c r="L3" s="139"/>
      <c r="M3" s="139"/>
      <c r="N3" s="139"/>
      <c r="O3" s="139"/>
      <c r="P3" s="139"/>
    </row>
    <row r="4" spans="1:16" s="612" customFormat="1" ht="12.75" customHeight="1">
      <c r="A4" s="140"/>
      <c r="B4" s="140"/>
      <c r="C4" s="140"/>
      <c r="D4" s="140"/>
      <c r="E4" s="140"/>
      <c r="F4" s="140"/>
      <c r="G4" s="140"/>
      <c r="H4" s="140"/>
      <c r="I4" s="140"/>
      <c r="J4" s="140"/>
      <c r="K4" s="140"/>
      <c r="L4" s="140"/>
      <c r="M4" s="140"/>
      <c r="N4" s="140"/>
      <c r="O4" s="140"/>
      <c r="P4" s="140"/>
    </row>
    <row r="5" spans="1:16" s="612" customFormat="1" ht="39.75" customHeight="1">
      <c r="A5" s="618" t="s">
        <v>327</v>
      </c>
      <c r="B5" s="737" t="s">
        <v>1284</v>
      </c>
      <c r="C5" s="737" t="s">
        <v>1285</v>
      </c>
      <c r="D5" s="738" t="s">
        <v>1286</v>
      </c>
      <c r="E5" s="738" t="s">
        <v>1287</v>
      </c>
      <c r="F5" s="738" t="s">
        <v>1288</v>
      </c>
      <c r="G5" s="738" t="s">
        <v>1289</v>
      </c>
      <c r="H5" s="738" t="s">
        <v>1290</v>
      </c>
      <c r="I5" s="738" t="s">
        <v>1291</v>
      </c>
      <c r="J5" s="738" t="s">
        <v>1292</v>
      </c>
      <c r="K5" s="738" t="s">
        <v>1293</v>
      </c>
      <c r="L5" s="738" t="s">
        <v>1294</v>
      </c>
      <c r="M5" s="738" t="s">
        <v>1295</v>
      </c>
      <c r="N5" s="738" t="s">
        <v>1296</v>
      </c>
      <c r="O5" s="738" t="s">
        <v>1297</v>
      </c>
      <c r="P5" s="738" t="s">
        <v>1298</v>
      </c>
    </row>
    <row r="6" spans="1:16" s="612" customFormat="1" ht="12.75" customHeight="1">
      <c r="A6" s="614"/>
      <c r="B6" s="614"/>
      <c r="C6" s="614"/>
      <c r="D6" s="614"/>
      <c r="E6" s="614"/>
      <c r="F6" s="614"/>
      <c r="G6" s="614"/>
      <c r="H6" s="614"/>
      <c r="I6" s="614"/>
      <c r="J6" s="614"/>
      <c r="K6" s="614"/>
      <c r="L6" s="614"/>
      <c r="M6" s="614"/>
      <c r="N6" s="614"/>
      <c r="O6" s="614"/>
      <c r="P6" s="614"/>
    </row>
    <row r="7" spans="1:16" s="612" customFormat="1" ht="12.75" customHeight="1">
      <c r="A7" s="142"/>
      <c r="B7" s="1272" t="s">
        <v>180</v>
      </c>
      <c r="C7" s="1272"/>
      <c r="D7" s="1272"/>
      <c r="E7" s="1272"/>
      <c r="F7" s="1272"/>
      <c r="G7" s="1272"/>
      <c r="H7" s="1272"/>
      <c r="I7" s="1272"/>
      <c r="J7" s="1272"/>
      <c r="K7" s="1272" t="s">
        <v>180</v>
      </c>
      <c r="L7" s="1272"/>
      <c r="M7" s="1272"/>
      <c r="N7" s="1272"/>
      <c r="O7" s="1272"/>
      <c r="P7" s="1272"/>
    </row>
    <row r="8" spans="1:16" s="612" customFormat="1" ht="12.75" customHeight="1">
      <c r="A8" s="614"/>
      <c r="B8" s="615"/>
      <c r="C8" s="615"/>
      <c r="D8" s="615"/>
      <c r="E8" s="615"/>
      <c r="F8" s="615"/>
      <c r="G8" s="615"/>
      <c r="H8" s="615"/>
      <c r="I8" s="615"/>
      <c r="J8" s="615"/>
      <c r="K8" s="615"/>
      <c r="L8" s="615"/>
      <c r="M8" s="615"/>
      <c r="N8" s="615"/>
      <c r="O8" s="615"/>
      <c r="P8" s="615"/>
    </row>
    <row r="9" spans="1:16" s="612" customFormat="1" ht="14.25" customHeight="1">
      <c r="A9" s="739" t="s">
        <v>328</v>
      </c>
      <c r="B9" s="617">
        <v>10.235147159479805</v>
      </c>
      <c r="C9" s="617">
        <v>12.004325804243683</v>
      </c>
      <c r="D9" s="617">
        <v>10.376598220397678</v>
      </c>
      <c r="E9" s="617">
        <v>9.6104175222450898</v>
      </c>
      <c r="F9" s="617">
        <v>9.302546201232051</v>
      </c>
      <c r="G9" s="617">
        <v>9.3039014373716835</v>
      </c>
      <c r="H9" s="617">
        <v>9.1635318275147366</v>
      </c>
      <c r="I9" s="617">
        <v>8.7345037645447761</v>
      </c>
      <c r="J9" s="617">
        <v>8.0554414784393984</v>
      </c>
      <c r="K9" s="617">
        <v>7.0540725530458239</v>
      </c>
      <c r="L9" s="617">
        <v>6.6824093086926837</v>
      </c>
      <c r="M9" s="617">
        <v>6.2450376454483703</v>
      </c>
      <c r="N9" s="617">
        <v>5.8898015058179451</v>
      </c>
      <c r="O9" s="617">
        <v>5.6071184120465487</v>
      </c>
      <c r="P9" s="617">
        <v>4.9904175222450275</v>
      </c>
    </row>
    <row r="10" spans="1:16" s="612" customFormat="1" ht="14.25" customHeight="1">
      <c r="A10" s="739" t="s">
        <v>329</v>
      </c>
      <c r="B10" s="617">
        <v>27.366139630390215</v>
      </c>
      <c r="C10" s="617">
        <v>28.379739904175139</v>
      </c>
      <c r="D10" s="617">
        <v>17.979719370294355</v>
      </c>
      <c r="E10" s="617">
        <v>16.543791923339523</v>
      </c>
      <c r="F10" s="617">
        <v>17.190246406570189</v>
      </c>
      <c r="G10" s="617">
        <v>16.932060232716655</v>
      </c>
      <c r="H10" s="617">
        <v>17.238117727584402</v>
      </c>
      <c r="I10" s="617">
        <v>17.383655030801496</v>
      </c>
      <c r="J10" s="617">
        <v>17.429917864477073</v>
      </c>
      <c r="K10" s="617">
        <v>28.963641341546833</v>
      </c>
      <c r="L10" s="617">
        <v>27.871861738534712</v>
      </c>
      <c r="M10" s="617">
        <v>26.922395619438724</v>
      </c>
      <c r="N10" s="617">
        <v>24.431273100617357</v>
      </c>
      <c r="O10" s="617">
        <v>12.130814510608561</v>
      </c>
      <c r="P10" s="617">
        <v>11.447789185489322</v>
      </c>
    </row>
    <row r="11" spans="1:16" s="612" customFormat="1" ht="14.25" customHeight="1">
      <c r="A11" s="739" t="s">
        <v>330</v>
      </c>
      <c r="B11" s="617">
        <v>-0.70052019164955515</v>
      </c>
      <c r="C11" s="617">
        <v>1.4119986310746027</v>
      </c>
      <c r="D11" s="617">
        <v>0.29373483915125942</v>
      </c>
      <c r="E11" s="617">
        <v>0.26438569472963502</v>
      </c>
      <c r="F11" s="617">
        <v>0.18119979466119188</v>
      </c>
      <c r="G11" s="617">
        <v>0.28199863107460676</v>
      </c>
      <c r="H11" s="617">
        <v>0.27011916495552113</v>
      </c>
      <c r="I11" s="617">
        <v>0.33753518138262018</v>
      </c>
      <c r="J11" s="617">
        <v>0.3932825462012397</v>
      </c>
      <c r="K11" s="617">
        <v>0.31964407939767003</v>
      </c>
      <c r="L11" s="617">
        <v>0.14210800821355077</v>
      </c>
      <c r="M11" s="617">
        <v>4.6265297741271645E-2</v>
      </c>
      <c r="N11" s="617">
        <v>-4.0601437371667159E-2</v>
      </c>
      <c r="O11" s="617">
        <v>-7.5581861738533651E-2</v>
      </c>
      <c r="P11" s="617">
        <v>0.13081416837782481</v>
      </c>
    </row>
    <row r="12" spans="1:16" s="612" customFormat="1" ht="14.25" customHeight="1">
      <c r="A12" s="739" t="s">
        <v>331</v>
      </c>
      <c r="B12" s="617">
        <v>6.9443052703627535</v>
      </c>
      <c r="C12" s="617">
        <v>9.3378370978781646</v>
      </c>
      <c r="D12" s="617">
        <v>8.1653661875427979</v>
      </c>
      <c r="E12" s="617">
        <v>8.6333401779603012</v>
      </c>
      <c r="F12" s="617">
        <v>8.7296783025325304</v>
      </c>
      <c r="G12" s="617">
        <v>8.3490759753593444</v>
      </c>
      <c r="H12" s="617">
        <v>9.4886552361396355</v>
      </c>
      <c r="I12" s="617">
        <v>8.3795525667350876</v>
      </c>
      <c r="J12" s="617">
        <v>7.4740791923340151</v>
      </c>
      <c r="K12" s="617">
        <v>6.5811088295687945</v>
      </c>
      <c r="L12" s="617">
        <v>4.5949792607802813</v>
      </c>
      <c r="M12" s="617">
        <v>5.7176069130732889</v>
      </c>
      <c r="N12" s="617">
        <v>5.2419103353867342</v>
      </c>
      <c r="O12" s="617">
        <v>4.9016294318959677</v>
      </c>
      <c r="P12" s="617">
        <v>4.7323750855578286</v>
      </c>
    </row>
    <row r="13" spans="1:16" ht="14.25" customHeight="1">
      <c r="A13" s="739" t="s">
        <v>332</v>
      </c>
      <c r="B13" s="617">
        <v>0.13139630390143778</v>
      </c>
      <c r="C13" s="617">
        <v>0.53169062286105417</v>
      </c>
      <c r="D13" s="617">
        <v>0.17136892539356474</v>
      </c>
      <c r="E13" s="617">
        <v>0.13826146475017181</v>
      </c>
      <c r="F13" s="617">
        <v>0.13004791238877519</v>
      </c>
      <c r="G13" s="617">
        <v>0.19644079397672665</v>
      </c>
      <c r="H13" s="617">
        <v>0.21286290212183429</v>
      </c>
      <c r="I13" s="617">
        <v>0.1865481861738538</v>
      </c>
      <c r="J13" s="617">
        <v>0.22107221081451378</v>
      </c>
      <c r="K13" s="617">
        <v>0.17071184120465455</v>
      </c>
      <c r="L13" s="617">
        <v>0.27033353867214338</v>
      </c>
      <c r="M13" s="617">
        <v>0.2663539356605073</v>
      </c>
      <c r="N13" s="617">
        <v>0.23659377138945772</v>
      </c>
      <c r="O13" s="617">
        <v>0.19856262833675831</v>
      </c>
      <c r="P13" s="617">
        <v>0.11013689253935549</v>
      </c>
    </row>
    <row r="14" spans="1:16" ht="14.25" customHeight="1">
      <c r="A14" s="739" t="s">
        <v>333</v>
      </c>
      <c r="B14" s="617">
        <v>0.38868583162217996</v>
      </c>
      <c r="C14" s="617">
        <v>0.23885010266940424</v>
      </c>
      <c r="D14" s="617">
        <v>0.78459342915811237</v>
      </c>
      <c r="E14" s="617">
        <v>0.99665516769335982</v>
      </c>
      <c r="F14" s="617">
        <v>0.925829979466121</v>
      </c>
      <c r="G14" s="617">
        <v>0.76927905544147901</v>
      </c>
      <c r="H14" s="617">
        <v>0.48529349760437446</v>
      </c>
      <c r="I14" s="617">
        <v>0.29559390828199811</v>
      </c>
      <c r="J14" s="617">
        <v>0.16528877481177345</v>
      </c>
      <c r="K14" s="617">
        <v>0.13966358658453043</v>
      </c>
      <c r="L14" s="617">
        <v>0.17599493497604288</v>
      </c>
      <c r="M14" s="617">
        <v>0.23760684462697054</v>
      </c>
      <c r="N14" s="617">
        <v>2.9330595482541751E-2</v>
      </c>
      <c r="O14" s="617">
        <v>-0.20523333333333507</v>
      </c>
      <c r="P14" s="617">
        <v>-0.47998863791922891</v>
      </c>
    </row>
    <row r="15" spans="1:16" ht="14.25" customHeight="1">
      <c r="A15" s="739" t="s">
        <v>334</v>
      </c>
      <c r="B15" s="617">
        <v>4.5019028062970694</v>
      </c>
      <c r="C15" s="617">
        <v>4.8737303216974279</v>
      </c>
      <c r="D15" s="617">
        <v>3.9413757700205778</v>
      </c>
      <c r="E15" s="617">
        <v>4.1950227241615456</v>
      </c>
      <c r="F15" s="617">
        <v>3.8303589322381777</v>
      </c>
      <c r="G15" s="617">
        <v>3.8503707734428474</v>
      </c>
      <c r="H15" s="617">
        <v>3.5932264887063248</v>
      </c>
      <c r="I15" s="617">
        <v>3.5618288843258119</v>
      </c>
      <c r="J15" s="617">
        <v>3.6440793976728432</v>
      </c>
      <c r="K15" s="617">
        <v>2.9402874743326302</v>
      </c>
      <c r="L15" s="617">
        <v>3.0641177960301378</v>
      </c>
      <c r="M15" s="617">
        <v>2.7202176591375866</v>
      </c>
      <c r="N15" s="617">
        <v>2.6960301163586671</v>
      </c>
      <c r="O15" s="617">
        <v>2.9851197809719632</v>
      </c>
      <c r="P15" s="617">
        <v>3.3062765229295099</v>
      </c>
    </row>
    <row r="16" spans="1:16" ht="14.25" customHeight="1">
      <c r="A16" s="739" t="s">
        <v>420</v>
      </c>
      <c r="B16" s="617">
        <v>6.0057426420260214</v>
      </c>
      <c r="C16" s="617">
        <v>7.5558726899383828</v>
      </c>
      <c r="D16" s="617">
        <v>8.7389192334017949</v>
      </c>
      <c r="E16" s="617">
        <v>8.5828448323066446</v>
      </c>
      <c r="F16" s="617">
        <v>7.6860072553045766</v>
      </c>
      <c r="G16" s="617">
        <v>7.1580590691307266</v>
      </c>
      <c r="H16" s="617">
        <v>7.8452559890485896</v>
      </c>
      <c r="I16" s="617">
        <v>8.0834650239561938</v>
      </c>
      <c r="J16" s="617">
        <v>8.040234496919922</v>
      </c>
      <c r="K16" s="617">
        <v>7.030547433264891</v>
      </c>
      <c r="L16" s="617">
        <v>5.1297006160164198</v>
      </c>
      <c r="M16" s="617">
        <v>3.7541607118411986</v>
      </c>
      <c r="N16" s="617">
        <v>2.4736018480492885</v>
      </c>
      <c r="O16" s="617">
        <v>3.0849096509240219</v>
      </c>
      <c r="P16" s="617">
        <v>6.7607853524982975</v>
      </c>
    </row>
    <row r="17" spans="1:16" ht="14.25" customHeight="1">
      <c r="A17" s="739" t="s">
        <v>458</v>
      </c>
      <c r="B17" s="617">
        <v>15.889034907597516</v>
      </c>
      <c r="C17" s="617">
        <v>16.414079397672811</v>
      </c>
      <c r="D17" s="617">
        <v>14.39680479123893</v>
      </c>
      <c r="E17" s="617">
        <v>14.167472758384672</v>
      </c>
      <c r="F17" s="617">
        <v>14.10530232717325</v>
      </c>
      <c r="G17" s="617">
        <v>13.464017796030147</v>
      </c>
      <c r="H17" s="617">
        <v>11.630933264886981</v>
      </c>
      <c r="I17" s="617">
        <v>10.271924709103375</v>
      </c>
      <c r="J17" s="617">
        <v>9.3896604380561435</v>
      </c>
      <c r="K17" s="617">
        <v>10.585271163132107</v>
      </c>
      <c r="L17" s="617">
        <v>10.300015725485308</v>
      </c>
      <c r="M17" s="617">
        <v>10.467755731755133</v>
      </c>
      <c r="N17" s="617">
        <v>11.058337165668664</v>
      </c>
      <c r="O17" s="617">
        <v>9.7187464951221454</v>
      </c>
      <c r="P17" s="617">
        <v>7.4581120637002334</v>
      </c>
    </row>
    <row r="18" spans="1:16" ht="14.25" customHeight="1">
      <c r="A18" s="739" t="s">
        <v>337</v>
      </c>
      <c r="B18" s="617">
        <v>15.752532511978059</v>
      </c>
      <c r="C18" s="617">
        <v>16.452970568104067</v>
      </c>
      <c r="D18" s="617">
        <v>15.218514715947963</v>
      </c>
      <c r="E18" s="617">
        <v>14.476228610541403</v>
      </c>
      <c r="F18" s="617">
        <v>14.069068788501047</v>
      </c>
      <c r="G18" s="617">
        <v>15.375071868583142</v>
      </c>
      <c r="H18" s="617">
        <v>14.194763860369694</v>
      </c>
      <c r="I18" s="617">
        <v>13.180835044489399</v>
      </c>
      <c r="J18" s="617">
        <v>12.475468856947291</v>
      </c>
      <c r="K18" s="617">
        <v>11.440150581793336</v>
      </c>
      <c r="L18" s="617">
        <v>10.284414784394174</v>
      </c>
      <c r="M18" s="617">
        <v>10.298288843258018</v>
      </c>
      <c r="N18" s="617">
        <v>9.6588501026694384</v>
      </c>
      <c r="O18" s="617">
        <v>9.4972826830936956</v>
      </c>
      <c r="P18" s="617">
        <v>4.8955715263518167</v>
      </c>
    </row>
    <row r="19" spans="1:16" ht="14.25" customHeight="1">
      <c r="A19" s="739" t="s">
        <v>338</v>
      </c>
      <c r="B19" s="617">
        <v>5.0057563312799287</v>
      </c>
      <c r="C19" s="617">
        <v>5.4169404517453925</v>
      </c>
      <c r="D19" s="617">
        <v>5.7705011635858972</v>
      </c>
      <c r="E19" s="617">
        <v>6.4579351129363571</v>
      </c>
      <c r="F19" s="617">
        <v>6.5745655715263895</v>
      </c>
      <c r="G19" s="617">
        <v>6.6359764544832505</v>
      </c>
      <c r="H19" s="617">
        <v>5.3680382614654452</v>
      </c>
      <c r="I19" s="617">
        <v>3.495244695413974</v>
      </c>
      <c r="J19" s="617">
        <v>2.2680687885009951</v>
      </c>
      <c r="K19" s="617">
        <v>1.3524709103353774</v>
      </c>
      <c r="L19" s="617">
        <v>0.91467070499654635</v>
      </c>
      <c r="M19" s="617">
        <v>1.0973936344970747</v>
      </c>
      <c r="N19" s="617">
        <v>1.1196042436687237</v>
      </c>
      <c r="O19" s="617">
        <v>0.61643162217661696</v>
      </c>
      <c r="P19" s="617">
        <v>0.80130047912391067</v>
      </c>
    </row>
    <row r="20" spans="1:16" ht="14.25" customHeight="1">
      <c r="A20" s="739" t="s">
        <v>339</v>
      </c>
      <c r="B20" s="617">
        <v>0.62889801505817899</v>
      </c>
      <c r="C20" s="617">
        <v>0.68906228610540821</v>
      </c>
      <c r="D20" s="617">
        <v>0.7247433264887071</v>
      </c>
      <c r="E20" s="617">
        <v>0.67877481177275822</v>
      </c>
      <c r="F20" s="617">
        <v>0.69029431895961579</v>
      </c>
      <c r="G20" s="617">
        <v>0.75366872005476082</v>
      </c>
      <c r="H20" s="617">
        <v>0.56560574948664666</v>
      </c>
      <c r="I20" s="617">
        <v>0.61759753593429156</v>
      </c>
      <c r="J20" s="617">
        <v>0.73201916495550901</v>
      </c>
      <c r="K20" s="617">
        <v>0.69076659822039421</v>
      </c>
      <c r="L20" s="617">
        <v>0.64968514715948666</v>
      </c>
      <c r="M20" s="617">
        <v>0.5303764544832279</v>
      </c>
      <c r="N20" s="617">
        <v>0.39086926762491442</v>
      </c>
      <c r="O20" s="617">
        <v>0.29153319644079762</v>
      </c>
      <c r="P20" s="617">
        <v>0.94802874743326215</v>
      </c>
    </row>
    <row r="21" spans="1:16" ht="14.25" customHeight="1">
      <c r="A21" s="739" t="s">
        <v>340</v>
      </c>
      <c r="B21" s="617">
        <v>8.7669952087611112</v>
      </c>
      <c r="C21" s="617">
        <v>8.23625598904861</v>
      </c>
      <c r="D21" s="617">
        <v>5.1528062970567969</v>
      </c>
      <c r="E21" s="617">
        <v>3.8826009582477727</v>
      </c>
      <c r="F21" s="617">
        <v>3.5756331279945095</v>
      </c>
      <c r="G21" s="617">
        <v>5.392881587953454</v>
      </c>
      <c r="H21" s="617">
        <v>6.4093086926762712</v>
      </c>
      <c r="I21" s="617">
        <v>8.1848049281314115</v>
      </c>
      <c r="J21" s="617">
        <v>8.7631759069130872</v>
      </c>
      <c r="K21" s="617">
        <v>7.4609787132101006</v>
      </c>
      <c r="L21" s="617">
        <v>7.1661173853524875</v>
      </c>
      <c r="M21" s="617">
        <v>5.3637531143052835</v>
      </c>
      <c r="N21" s="617" t="s">
        <v>423</v>
      </c>
      <c r="O21" s="617" t="s">
        <v>423</v>
      </c>
      <c r="P21" s="617" t="s">
        <v>423</v>
      </c>
    </row>
    <row r="22" spans="1:16" ht="14.25" customHeight="1">
      <c r="A22" s="739" t="s">
        <v>341</v>
      </c>
      <c r="B22" s="617">
        <v>9.1770020533880921</v>
      </c>
      <c r="C22" s="617">
        <v>9.8519096509240125</v>
      </c>
      <c r="D22" s="617">
        <v>12.790280629705681</v>
      </c>
      <c r="E22" s="617">
        <v>16.248944490075282</v>
      </c>
      <c r="F22" s="617">
        <v>18.072509034907604</v>
      </c>
      <c r="G22" s="617">
        <v>16.068193723091095</v>
      </c>
      <c r="H22" s="617">
        <v>10.00457700205339</v>
      </c>
      <c r="I22" s="617">
        <v>3.8515868583162098</v>
      </c>
      <c r="J22" s="617">
        <v>0.53887659137578325</v>
      </c>
      <c r="K22" s="617">
        <v>0.18695181382614509</v>
      </c>
      <c r="L22" s="617">
        <v>-0.55342888432579707</v>
      </c>
      <c r="M22" s="617">
        <v>-0.61237891854890969</v>
      </c>
      <c r="N22" s="617">
        <v>0.2321316906228518</v>
      </c>
      <c r="O22" s="617">
        <v>0.50656872005474363</v>
      </c>
      <c r="P22" s="617">
        <v>1.0328765229295007</v>
      </c>
    </row>
    <row r="23" spans="1:16" ht="14.25" customHeight="1">
      <c r="A23" s="739" t="s">
        <v>342</v>
      </c>
      <c r="B23" s="617">
        <v>3.3486379192333917</v>
      </c>
      <c r="C23" s="617">
        <v>4.1453730321697542</v>
      </c>
      <c r="D23" s="617">
        <v>8.4319223819301854</v>
      </c>
      <c r="E23" s="617" t="s">
        <v>355</v>
      </c>
      <c r="F23" s="617" t="s">
        <v>355</v>
      </c>
      <c r="G23" s="617" t="s">
        <v>355</v>
      </c>
      <c r="H23" s="617">
        <v>5.3815210130047895</v>
      </c>
      <c r="I23" s="617">
        <v>5.1013533196441312</v>
      </c>
      <c r="J23" s="617">
        <v>4.2238571526351896</v>
      </c>
      <c r="K23" s="617">
        <v>3.5597564681724645</v>
      </c>
      <c r="L23" s="617">
        <v>3.3621288843257919</v>
      </c>
      <c r="M23" s="617">
        <v>3.2044689253935084</v>
      </c>
      <c r="N23" s="617">
        <v>3.1788862422997957</v>
      </c>
      <c r="O23" s="617">
        <v>2.6766280629706012</v>
      </c>
      <c r="P23" s="617">
        <v>2.3331546201232207</v>
      </c>
    </row>
    <row r="24" spans="1:16" ht="14.25" customHeight="1">
      <c r="A24" s="739" t="s">
        <v>343</v>
      </c>
      <c r="B24" s="617">
        <v>6.1284325804243789</v>
      </c>
      <c r="C24" s="617">
        <v>3.6034770704996566</v>
      </c>
      <c r="D24" s="617">
        <v>2.1753662559890494</v>
      </c>
      <c r="E24" s="617">
        <v>1.9789637234770054</v>
      </c>
      <c r="F24" s="617">
        <v>1.4128546885695332</v>
      </c>
      <c r="G24" s="617">
        <v>1.5587814510609057</v>
      </c>
      <c r="H24" s="617">
        <v>1.9414934976043743</v>
      </c>
      <c r="I24" s="617">
        <v>2.1994904859685596</v>
      </c>
      <c r="J24" s="617">
        <v>2.7242475017110923</v>
      </c>
      <c r="K24" s="617">
        <v>3.4881459274469702</v>
      </c>
      <c r="L24" s="617">
        <v>4.2050874743326494</v>
      </c>
      <c r="M24" s="617">
        <v>4.1830668720055053</v>
      </c>
      <c r="N24" s="617">
        <v>5.3367616700889666</v>
      </c>
      <c r="O24" s="617">
        <v>4.6866687885010245</v>
      </c>
      <c r="P24" s="617">
        <v>5.5135626967830298</v>
      </c>
    </row>
    <row r="25" spans="1:16" ht="20.25" customHeight="1">
      <c r="A25" s="739" t="s">
        <v>410</v>
      </c>
      <c r="B25" s="617">
        <v>119.5700889801512</v>
      </c>
      <c r="C25" s="617">
        <v>129.14411362080719</v>
      </c>
      <c r="D25" s="617">
        <v>115.11261553730338</v>
      </c>
      <c r="E25" s="617">
        <v>114.29487991102002</v>
      </c>
      <c r="F25" s="617">
        <v>113.43968179329192</v>
      </c>
      <c r="G25" s="617">
        <v>112.80217479769675</v>
      </c>
      <c r="H25" s="617">
        <v>103.79330417522287</v>
      </c>
      <c r="I25" s="617">
        <v>93.865520123202586</v>
      </c>
      <c r="J25" s="617">
        <v>86.538770362765732</v>
      </c>
      <c r="K25" s="617">
        <v>91.964169315083254</v>
      </c>
      <c r="L25" s="617">
        <v>84.260196423636714</v>
      </c>
      <c r="M25" s="617">
        <v>80.442369284117362</v>
      </c>
      <c r="N25" s="617">
        <v>81.620580765943927</v>
      </c>
      <c r="O25" s="617">
        <v>63.913813504020254</v>
      </c>
      <c r="P25" s="617">
        <v>60.634397210859746</v>
      </c>
    </row>
    <row r="26" spans="1:16" ht="12.75" customHeight="1">
      <c r="B26" s="171"/>
    </row>
    <row r="27" spans="1:16" s="609" customFormat="1" ht="70" customHeight="1">
      <c r="A27" s="602"/>
      <c r="B27" s="1364" t="s">
        <v>1300</v>
      </c>
      <c r="C27" s="1364"/>
      <c r="D27" s="1364"/>
      <c r="E27" s="1364"/>
      <c r="F27" s="1364"/>
      <c r="G27" s="1364"/>
      <c r="H27" s="1364"/>
      <c r="I27" s="1364"/>
      <c r="J27" s="1364"/>
      <c r="K27" s="592"/>
      <c r="L27" s="592"/>
      <c r="M27" s="592"/>
      <c r="N27" s="592"/>
      <c r="O27" s="592"/>
      <c r="P27" s="592"/>
    </row>
    <row r="28" spans="1:16" s="609" customFormat="1" ht="15" customHeight="1">
      <c r="A28" s="602"/>
      <c r="B28" s="1364" t="s">
        <v>181</v>
      </c>
      <c r="C28" s="1364"/>
      <c r="D28" s="1364"/>
      <c r="E28" s="1364"/>
      <c r="F28" s="1364"/>
      <c r="G28" s="1364"/>
      <c r="H28" s="1364"/>
      <c r="I28" s="1364"/>
      <c r="J28" s="1364"/>
      <c r="K28" s="592"/>
      <c r="L28" s="592"/>
      <c r="M28" s="592"/>
      <c r="N28" s="592"/>
      <c r="O28" s="592"/>
      <c r="P28" s="592"/>
    </row>
    <row r="29" spans="1:16" s="145" customFormat="1" ht="12.75" customHeight="1">
      <c r="A29" s="141"/>
      <c r="B29" s="235"/>
      <c r="C29" s="235"/>
      <c r="D29" s="235"/>
      <c r="E29" s="235"/>
      <c r="F29" s="235"/>
      <c r="G29" s="141"/>
      <c r="H29" s="141"/>
      <c r="I29" s="141"/>
      <c r="J29" s="141"/>
      <c r="K29" s="141"/>
      <c r="L29" s="141"/>
      <c r="M29" s="141"/>
      <c r="N29" s="141"/>
      <c r="O29" s="141"/>
      <c r="P29" s="141"/>
    </row>
    <row r="30" spans="1:16" s="145" customFormat="1" ht="12.75" customHeight="1">
      <c r="A30" s="142"/>
      <c r="B30" s="235"/>
      <c r="C30" s="235"/>
      <c r="D30" s="235"/>
      <c r="E30" s="235"/>
      <c r="F30" s="235"/>
      <c r="G30" s="141"/>
      <c r="H30" s="141"/>
      <c r="I30" s="141"/>
      <c r="J30" s="141"/>
      <c r="K30" s="141"/>
      <c r="L30" s="141"/>
      <c r="M30" s="141"/>
      <c r="N30" s="141"/>
      <c r="O30" s="141"/>
      <c r="P30" s="141"/>
    </row>
    <row r="31" spans="1:16" s="145" customFormat="1" ht="12.75" customHeight="1">
      <c r="A31" s="141"/>
      <c r="B31" s="235"/>
      <c r="C31" s="235"/>
      <c r="D31" s="235"/>
      <c r="E31" s="235"/>
      <c r="F31" s="235"/>
      <c r="G31" s="143"/>
      <c r="H31" s="143"/>
      <c r="I31" s="143"/>
      <c r="J31" s="143"/>
      <c r="K31" s="143"/>
      <c r="L31" s="143"/>
      <c r="M31" s="143"/>
      <c r="N31" s="143"/>
      <c r="O31" s="143"/>
      <c r="P31" s="143"/>
    </row>
    <row r="32" spans="1:16" s="145" customFormat="1" ht="12.75" customHeight="1">
      <c r="A32" s="41"/>
      <c r="B32" s="41"/>
      <c r="C32" s="41"/>
      <c r="D32" s="41"/>
      <c r="E32" s="41"/>
      <c r="F32" s="41"/>
      <c r="G32" s="41"/>
      <c r="H32" s="41"/>
      <c r="I32" s="41"/>
      <c r="J32" s="41"/>
      <c r="K32" s="41"/>
      <c r="L32" s="41"/>
      <c r="M32" s="41"/>
      <c r="N32" s="41"/>
      <c r="O32" s="41"/>
      <c r="P32" s="41"/>
    </row>
    <row r="33" spans="1:16" s="145" customFormat="1" ht="12.75" customHeight="1">
      <c r="A33" s="41"/>
      <c r="B33" s="41"/>
      <c r="C33" s="41"/>
      <c r="D33" s="41"/>
      <c r="E33" s="41"/>
      <c r="F33" s="41"/>
      <c r="G33" s="41"/>
      <c r="H33" s="41"/>
      <c r="I33" s="41"/>
      <c r="J33" s="41"/>
      <c r="K33" s="41"/>
      <c r="L33" s="41"/>
      <c r="M33" s="41"/>
      <c r="N33" s="41"/>
      <c r="O33" s="41"/>
      <c r="P33" s="41"/>
    </row>
    <row r="34" spans="1:16" s="145" customFormat="1" ht="12.75" customHeight="1">
      <c r="A34" s="41"/>
      <c r="B34" s="41"/>
      <c r="C34" s="41"/>
      <c r="D34" s="41"/>
      <c r="E34" s="41"/>
      <c r="F34" s="41"/>
      <c r="G34" s="41"/>
      <c r="H34" s="41"/>
      <c r="I34" s="41"/>
      <c r="J34" s="41"/>
      <c r="K34" s="41"/>
      <c r="L34" s="41"/>
      <c r="M34" s="41"/>
      <c r="N34" s="41"/>
      <c r="O34" s="41"/>
      <c r="P34" s="41"/>
    </row>
    <row r="35" spans="1:16" s="145" customFormat="1" ht="12.75" customHeight="1">
      <c r="A35" s="41"/>
      <c r="B35" s="41"/>
      <c r="C35" s="41"/>
      <c r="D35" s="41"/>
      <c r="E35" s="41"/>
      <c r="F35" s="41"/>
      <c r="G35" s="41"/>
      <c r="H35" s="41"/>
      <c r="I35" s="41"/>
      <c r="J35" s="41"/>
      <c r="K35" s="41"/>
      <c r="L35" s="41"/>
      <c r="M35" s="41"/>
      <c r="N35" s="41"/>
      <c r="O35" s="41"/>
      <c r="P35" s="41"/>
    </row>
    <row r="36" spans="1:16" s="145" customFormat="1" ht="12.75" customHeight="1">
      <c r="A36" s="41"/>
      <c r="B36" s="41"/>
      <c r="C36" s="41"/>
      <c r="D36" s="41"/>
      <c r="E36" s="41"/>
      <c r="F36" s="41"/>
      <c r="G36" s="41"/>
      <c r="H36" s="41"/>
      <c r="I36" s="41"/>
      <c r="J36" s="41"/>
      <c r="K36" s="41"/>
      <c r="L36" s="41"/>
      <c r="M36" s="41"/>
      <c r="N36" s="41"/>
      <c r="O36" s="41"/>
      <c r="P36" s="41"/>
    </row>
    <row r="37" spans="1:16" s="145" customFormat="1" ht="12.75" customHeight="1">
      <c r="A37" s="41"/>
      <c r="B37" s="41"/>
      <c r="C37" s="41"/>
      <c r="D37" s="41"/>
      <c r="E37" s="41"/>
      <c r="F37" s="41"/>
      <c r="G37" s="41"/>
      <c r="H37" s="41"/>
      <c r="I37" s="41"/>
      <c r="J37" s="41"/>
      <c r="K37" s="41"/>
      <c r="L37" s="41"/>
      <c r="M37" s="41"/>
      <c r="N37" s="41"/>
      <c r="O37" s="41"/>
      <c r="P37" s="41"/>
    </row>
    <row r="38" spans="1:16" s="145" customFormat="1" ht="12.75" customHeight="1">
      <c r="A38" s="41"/>
      <c r="B38" s="41"/>
      <c r="C38" s="41"/>
      <c r="D38" s="41"/>
      <c r="E38" s="41"/>
      <c r="F38" s="41"/>
      <c r="G38" s="41"/>
      <c r="H38" s="41"/>
      <c r="I38" s="41"/>
      <c r="J38" s="41"/>
      <c r="K38" s="41"/>
      <c r="L38" s="41"/>
      <c r="M38" s="41"/>
      <c r="N38" s="41"/>
      <c r="O38" s="41"/>
      <c r="P38" s="41"/>
    </row>
    <row r="39" spans="1:16" s="145" customFormat="1" ht="12.75" customHeight="1">
      <c r="A39" s="41"/>
      <c r="B39" s="41"/>
      <c r="C39" s="41"/>
      <c r="D39" s="41"/>
      <c r="E39" s="41"/>
      <c r="F39" s="41"/>
      <c r="G39" s="41"/>
      <c r="H39" s="41"/>
      <c r="I39" s="41"/>
      <c r="J39" s="41"/>
      <c r="K39" s="41"/>
      <c r="L39" s="41"/>
      <c r="M39" s="41"/>
      <c r="N39" s="41"/>
      <c r="O39" s="41"/>
      <c r="P39" s="41"/>
    </row>
    <row r="40" spans="1:16" s="145" customFormat="1" ht="12.75" customHeight="1">
      <c r="A40" s="41"/>
      <c r="B40" s="41"/>
      <c r="C40" s="41"/>
      <c r="D40" s="41"/>
      <c r="E40" s="41"/>
      <c r="F40" s="41"/>
      <c r="G40" s="41"/>
      <c r="H40" s="41"/>
      <c r="I40" s="41"/>
      <c r="J40" s="41"/>
      <c r="K40" s="41"/>
      <c r="L40" s="41"/>
      <c r="M40" s="41"/>
      <c r="N40" s="41"/>
      <c r="O40" s="41"/>
      <c r="P40" s="41"/>
    </row>
    <row r="41" spans="1:16" s="145" customFormat="1" ht="12.75" customHeight="1">
      <c r="A41" s="41"/>
      <c r="B41" s="41"/>
      <c r="C41" s="41"/>
      <c r="D41" s="41"/>
      <c r="E41" s="41"/>
      <c r="F41" s="41"/>
      <c r="G41" s="41"/>
      <c r="H41" s="41"/>
      <c r="I41" s="41"/>
      <c r="J41" s="41"/>
      <c r="K41" s="41"/>
      <c r="L41" s="41"/>
      <c r="M41" s="41"/>
      <c r="N41" s="41"/>
      <c r="O41" s="41"/>
      <c r="P41" s="41"/>
    </row>
    <row r="42" spans="1:16" s="145" customFormat="1" ht="12.75" customHeight="1">
      <c r="A42" s="41"/>
      <c r="B42" s="41"/>
      <c r="C42" s="41"/>
      <c r="D42" s="41"/>
      <c r="E42" s="41"/>
      <c r="F42" s="41"/>
      <c r="G42" s="41"/>
      <c r="H42" s="41"/>
      <c r="I42" s="41"/>
      <c r="J42" s="41"/>
      <c r="K42" s="41"/>
      <c r="L42" s="41"/>
      <c r="M42" s="41"/>
      <c r="N42" s="41"/>
      <c r="O42" s="41"/>
      <c r="P42" s="41"/>
    </row>
    <row r="43" spans="1:16" s="145" customFormat="1" ht="12.75" customHeight="1">
      <c r="A43" s="41"/>
      <c r="B43" s="41"/>
      <c r="C43" s="41"/>
      <c r="D43" s="41"/>
      <c r="E43" s="41"/>
      <c r="F43" s="41"/>
      <c r="G43" s="41"/>
      <c r="H43" s="41"/>
      <c r="I43" s="41"/>
      <c r="J43" s="41"/>
      <c r="K43" s="41"/>
      <c r="L43" s="41"/>
      <c r="M43" s="41"/>
      <c r="N43" s="41"/>
      <c r="O43" s="41"/>
      <c r="P43" s="41"/>
    </row>
    <row r="44" spans="1:16" s="145" customFormat="1" ht="12.75" customHeight="1">
      <c r="A44" s="41"/>
      <c r="B44" s="41"/>
      <c r="C44" s="41"/>
      <c r="D44" s="41"/>
      <c r="E44" s="41"/>
      <c r="F44" s="41"/>
      <c r="G44" s="41"/>
      <c r="H44" s="41"/>
      <c r="I44" s="41"/>
      <c r="J44" s="41"/>
      <c r="K44" s="41"/>
      <c r="L44" s="41"/>
      <c r="M44" s="41"/>
      <c r="N44" s="41"/>
      <c r="O44" s="41"/>
      <c r="P44" s="41"/>
    </row>
    <row r="45" spans="1:16" s="145" customFormat="1" ht="12.75" customHeight="1">
      <c r="A45" s="41"/>
      <c r="B45" s="41"/>
      <c r="C45" s="41"/>
      <c r="D45" s="41"/>
      <c r="E45" s="41"/>
      <c r="F45" s="41"/>
      <c r="G45" s="41"/>
      <c r="H45" s="41"/>
      <c r="I45" s="41"/>
      <c r="J45" s="41"/>
      <c r="K45" s="41"/>
      <c r="L45" s="41"/>
      <c r="M45" s="41"/>
      <c r="N45" s="41"/>
      <c r="O45" s="41"/>
      <c r="P45" s="41"/>
    </row>
    <row r="46" spans="1:16" s="145" customFormat="1" ht="12.75" customHeight="1">
      <c r="A46" s="41"/>
      <c r="B46" s="41"/>
      <c r="C46" s="41"/>
      <c r="D46" s="41"/>
      <c r="E46" s="41"/>
      <c r="F46" s="41"/>
      <c r="G46" s="41"/>
      <c r="H46" s="41"/>
      <c r="I46" s="41"/>
      <c r="J46" s="41"/>
      <c r="K46" s="41"/>
      <c r="L46" s="41"/>
      <c r="M46" s="41"/>
      <c r="N46" s="41"/>
      <c r="O46" s="41"/>
      <c r="P46" s="41"/>
    </row>
    <row r="47" spans="1:16" s="145" customFormat="1" ht="12.75" customHeight="1">
      <c r="A47" s="41"/>
      <c r="B47" s="41"/>
      <c r="C47" s="41"/>
      <c r="D47" s="41"/>
      <c r="E47" s="41"/>
      <c r="F47" s="41"/>
      <c r="G47" s="41"/>
      <c r="H47" s="41"/>
      <c r="I47" s="41"/>
      <c r="J47" s="41"/>
      <c r="K47" s="41"/>
      <c r="L47" s="41"/>
      <c r="M47" s="41"/>
      <c r="N47" s="41"/>
      <c r="O47" s="41"/>
      <c r="P47" s="41"/>
    </row>
    <row r="48" spans="1:16" s="145" customFormat="1" ht="20.25" customHeight="1">
      <c r="A48" s="41"/>
      <c r="B48" s="41"/>
      <c r="C48" s="41"/>
      <c r="D48" s="41"/>
      <c r="E48" s="41"/>
      <c r="F48" s="41"/>
      <c r="G48" s="41"/>
      <c r="H48" s="41"/>
      <c r="I48" s="41"/>
      <c r="J48" s="41"/>
      <c r="K48" s="41"/>
      <c r="L48" s="41"/>
      <c r="M48" s="41"/>
      <c r="N48" s="41"/>
      <c r="O48" s="41"/>
      <c r="P48" s="41"/>
    </row>
    <row r="49" spans="1:16" s="145" customFormat="1" ht="12.75" customHeight="1">
      <c r="A49" s="41"/>
      <c r="B49" s="41"/>
      <c r="C49" s="41"/>
      <c r="D49" s="41"/>
      <c r="E49" s="41"/>
      <c r="F49" s="41"/>
      <c r="G49" s="41"/>
      <c r="H49" s="41"/>
      <c r="I49" s="41"/>
      <c r="J49" s="41"/>
      <c r="K49" s="41"/>
      <c r="L49" s="41"/>
      <c r="M49" s="41"/>
      <c r="N49" s="41"/>
      <c r="O49" s="41"/>
      <c r="P49" s="41"/>
    </row>
    <row r="50" spans="1:16" s="145" customFormat="1" ht="12.75" customHeight="1">
      <c r="A50" s="141"/>
      <c r="B50" s="141"/>
      <c r="C50" s="141"/>
      <c r="D50" s="141"/>
      <c r="E50" s="141"/>
      <c r="F50" s="141"/>
      <c r="G50" s="141"/>
      <c r="H50" s="141"/>
      <c r="I50" s="141"/>
      <c r="J50" s="141"/>
      <c r="K50" s="141"/>
      <c r="L50" s="141"/>
      <c r="M50" s="141"/>
      <c r="N50" s="141"/>
      <c r="O50" s="141"/>
      <c r="P50" s="141"/>
    </row>
    <row r="51" spans="1:16" s="145" customFormat="1" ht="12.75" customHeight="1">
      <c r="A51" s="142"/>
      <c r="B51" s="141"/>
      <c r="C51" s="141"/>
      <c r="D51" s="141"/>
      <c r="E51" s="141"/>
      <c r="F51" s="141"/>
      <c r="G51" s="141"/>
      <c r="H51" s="141"/>
      <c r="I51" s="141"/>
      <c r="J51" s="141"/>
      <c r="K51" s="141"/>
      <c r="L51" s="141"/>
      <c r="M51" s="141"/>
      <c r="N51" s="141"/>
      <c r="O51" s="141"/>
      <c r="P51" s="141"/>
    </row>
    <row r="52" spans="1:16" s="145" customFormat="1" ht="12.75" customHeight="1">
      <c r="A52" s="141"/>
      <c r="B52" s="143"/>
      <c r="C52" s="143"/>
      <c r="D52" s="143"/>
      <c r="E52" s="143"/>
      <c r="F52" s="143"/>
      <c r="G52" s="143"/>
      <c r="H52" s="143"/>
      <c r="I52" s="143"/>
      <c r="J52" s="143"/>
      <c r="K52" s="143"/>
      <c r="L52" s="143"/>
      <c r="M52" s="143"/>
      <c r="N52" s="143"/>
      <c r="O52" s="143"/>
      <c r="P52" s="143"/>
    </row>
    <row r="53" spans="1:16" s="145" customFormat="1" ht="12.75" customHeight="1">
      <c r="A53" s="41"/>
      <c r="B53" s="41"/>
      <c r="C53" s="41"/>
      <c r="D53" s="41"/>
      <c r="E53" s="41"/>
      <c r="F53" s="41"/>
      <c r="G53" s="41"/>
      <c r="H53" s="41"/>
      <c r="I53" s="41"/>
      <c r="J53" s="41"/>
      <c r="K53" s="41"/>
      <c r="L53" s="41"/>
      <c r="M53" s="41"/>
      <c r="N53" s="41"/>
      <c r="O53" s="41"/>
      <c r="P53" s="41"/>
    </row>
    <row r="54" spans="1:16" s="145" customFormat="1" ht="12.75" customHeight="1">
      <c r="A54" s="41"/>
      <c r="B54" s="41"/>
      <c r="C54" s="41"/>
      <c r="D54" s="41"/>
      <c r="E54" s="41"/>
      <c r="F54" s="41"/>
      <c r="G54" s="41"/>
      <c r="H54" s="41"/>
      <c r="I54" s="41"/>
      <c r="J54" s="41"/>
      <c r="K54" s="41"/>
      <c r="L54" s="41"/>
      <c r="M54" s="41"/>
      <c r="N54" s="41"/>
      <c r="O54" s="41"/>
      <c r="P54" s="41"/>
    </row>
    <row r="55" spans="1:16" s="145" customFormat="1" ht="12.75" customHeight="1">
      <c r="A55" s="41"/>
      <c r="B55" s="41"/>
      <c r="C55" s="41"/>
      <c r="D55" s="41"/>
      <c r="E55" s="41"/>
      <c r="F55" s="41"/>
      <c r="G55" s="41"/>
      <c r="H55" s="41"/>
      <c r="I55" s="41"/>
      <c r="J55" s="41"/>
      <c r="K55" s="41"/>
      <c r="L55" s="41"/>
      <c r="M55" s="41"/>
      <c r="N55" s="41"/>
      <c r="O55" s="41"/>
      <c r="P55" s="41"/>
    </row>
    <row r="56" spans="1:16" s="145" customFormat="1" ht="12.75" customHeight="1">
      <c r="A56" s="41"/>
      <c r="B56" s="41"/>
      <c r="C56" s="41"/>
      <c r="D56" s="41"/>
      <c r="E56" s="41"/>
      <c r="F56" s="41"/>
      <c r="G56" s="41"/>
      <c r="H56" s="41"/>
      <c r="I56" s="41"/>
      <c r="J56" s="41"/>
      <c r="K56" s="41"/>
      <c r="L56" s="41"/>
      <c r="M56" s="41"/>
      <c r="N56" s="41"/>
      <c r="O56" s="41"/>
      <c r="P56" s="41"/>
    </row>
    <row r="57" spans="1:16" s="145" customFormat="1" ht="12.75" customHeight="1">
      <c r="A57" s="41"/>
      <c r="B57" s="41"/>
      <c r="C57" s="41"/>
      <c r="D57" s="41"/>
      <c r="E57" s="41"/>
      <c r="F57" s="41"/>
      <c r="G57" s="41"/>
      <c r="H57" s="41"/>
      <c r="I57" s="41"/>
      <c r="J57" s="41"/>
      <c r="K57" s="41"/>
      <c r="L57" s="41"/>
      <c r="M57" s="41"/>
      <c r="N57" s="41"/>
      <c r="O57" s="41"/>
      <c r="P57" s="41"/>
    </row>
    <row r="58" spans="1:16" s="145" customFormat="1" ht="12.75" customHeight="1">
      <c r="A58" s="41"/>
      <c r="B58" s="41"/>
      <c r="C58" s="41"/>
      <c r="D58" s="41"/>
      <c r="E58" s="41"/>
      <c r="F58" s="41"/>
      <c r="G58" s="41"/>
      <c r="H58" s="41"/>
      <c r="I58" s="41"/>
      <c r="J58" s="41"/>
      <c r="K58" s="41"/>
      <c r="L58" s="41"/>
      <c r="M58" s="41"/>
      <c r="N58" s="41"/>
      <c r="O58" s="41"/>
      <c r="P58" s="41"/>
    </row>
    <row r="59" spans="1:16" s="145" customFormat="1" ht="12.75" customHeight="1">
      <c r="A59" s="41"/>
      <c r="B59" s="41"/>
      <c r="C59" s="41"/>
      <c r="D59" s="41"/>
      <c r="E59" s="41"/>
      <c r="F59" s="41"/>
      <c r="G59" s="41"/>
      <c r="H59" s="41"/>
      <c r="I59" s="41"/>
      <c r="J59" s="41"/>
      <c r="K59" s="41"/>
      <c r="L59" s="41"/>
      <c r="M59" s="41"/>
      <c r="N59" s="41"/>
      <c r="O59" s="41"/>
      <c r="P59" s="41"/>
    </row>
    <row r="60" spans="1:16" s="145" customFormat="1" ht="12.75" customHeight="1">
      <c r="A60" s="41"/>
      <c r="B60" s="41"/>
      <c r="C60" s="41"/>
      <c r="D60" s="41"/>
      <c r="E60" s="41"/>
      <c r="F60" s="41"/>
      <c r="G60" s="41"/>
      <c r="H60" s="41"/>
      <c r="I60" s="41"/>
      <c r="J60" s="41"/>
      <c r="K60" s="41"/>
      <c r="L60" s="41"/>
      <c r="M60" s="41"/>
      <c r="N60" s="41"/>
      <c r="O60" s="41"/>
      <c r="P60" s="41"/>
    </row>
    <row r="61" spans="1:16" s="145" customFormat="1" ht="12.75" customHeight="1">
      <c r="A61" s="41"/>
      <c r="B61" s="41"/>
      <c r="C61" s="41"/>
      <c r="D61" s="41"/>
      <c r="E61" s="41"/>
      <c r="F61" s="41"/>
      <c r="G61" s="41"/>
      <c r="H61" s="41"/>
      <c r="I61" s="41"/>
      <c r="J61" s="41"/>
      <c r="K61" s="41"/>
      <c r="L61" s="41"/>
      <c r="M61" s="41"/>
      <c r="N61" s="41"/>
      <c r="O61" s="41"/>
      <c r="P61" s="41"/>
    </row>
    <row r="62" spans="1:16" s="145" customFormat="1" ht="12.75" customHeight="1">
      <c r="A62" s="41"/>
      <c r="B62" s="41"/>
      <c r="C62" s="41"/>
      <c r="D62" s="41"/>
      <c r="E62" s="41"/>
      <c r="F62" s="41"/>
      <c r="G62" s="41"/>
      <c r="H62" s="41"/>
      <c r="I62" s="41"/>
      <c r="J62" s="41"/>
      <c r="K62" s="41"/>
      <c r="L62" s="41"/>
      <c r="M62" s="41"/>
      <c r="N62" s="41"/>
      <c r="O62" s="41"/>
      <c r="P62" s="41"/>
    </row>
    <row r="63" spans="1:16" s="145" customFormat="1" ht="12.75" customHeight="1">
      <c r="A63" s="41"/>
      <c r="B63" s="41"/>
      <c r="C63" s="41"/>
      <c r="D63" s="41"/>
      <c r="E63" s="41"/>
      <c r="F63" s="41"/>
      <c r="G63" s="41"/>
      <c r="H63" s="41"/>
      <c r="I63" s="41"/>
      <c r="J63" s="41"/>
      <c r="K63" s="41"/>
      <c r="L63" s="41"/>
      <c r="M63" s="41"/>
      <c r="N63" s="41"/>
      <c r="O63" s="41"/>
      <c r="P63" s="41"/>
    </row>
    <row r="64" spans="1:16" s="145" customFormat="1" ht="12.75" customHeight="1">
      <c r="A64" s="41"/>
      <c r="B64" s="41"/>
      <c r="C64" s="41"/>
      <c r="D64" s="41"/>
      <c r="E64" s="41"/>
      <c r="F64" s="41"/>
      <c r="G64" s="41"/>
      <c r="H64" s="41"/>
      <c r="I64" s="41"/>
      <c r="J64" s="41"/>
      <c r="K64" s="41"/>
      <c r="L64" s="41"/>
      <c r="M64" s="41"/>
      <c r="N64" s="41"/>
      <c r="O64" s="41"/>
      <c r="P64" s="41"/>
    </row>
    <row r="65" spans="1:16" s="145" customFormat="1" ht="12.75" customHeight="1">
      <c r="A65" s="41"/>
      <c r="B65" s="41"/>
      <c r="C65" s="41"/>
      <c r="D65" s="41"/>
      <c r="E65" s="41"/>
      <c r="F65" s="41"/>
      <c r="G65" s="41"/>
      <c r="H65" s="41"/>
      <c r="I65" s="41"/>
      <c r="J65" s="41"/>
      <c r="K65" s="41"/>
      <c r="L65" s="41"/>
      <c r="M65" s="41"/>
      <c r="N65" s="41"/>
      <c r="O65" s="41"/>
      <c r="P65" s="41"/>
    </row>
    <row r="66" spans="1:16" s="145" customFormat="1" ht="12.75" customHeight="1">
      <c r="A66" s="41"/>
      <c r="B66" s="41"/>
      <c r="C66" s="41"/>
      <c r="D66" s="41"/>
      <c r="E66" s="41"/>
      <c r="F66" s="41"/>
      <c r="G66" s="41"/>
      <c r="H66" s="41"/>
      <c r="I66" s="41"/>
      <c r="J66" s="41"/>
      <c r="K66" s="41"/>
      <c r="L66" s="41"/>
      <c r="M66" s="41"/>
      <c r="N66" s="41"/>
      <c r="O66" s="41"/>
      <c r="P66" s="41"/>
    </row>
    <row r="67" spans="1:16" s="145" customFormat="1" ht="12.75" customHeight="1">
      <c r="A67" s="41"/>
      <c r="B67" s="41"/>
      <c r="C67" s="41"/>
      <c r="D67" s="41"/>
      <c r="E67" s="41"/>
      <c r="F67" s="41"/>
      <c r="G67" s="41"/>
      <c r="H67" s="41"/>
      <c r="I67" s="41"/>
      <c r="J67" s="41"/>
      <c r="K67" s="41"/>
      <c r="L67" s="41"/>
      <c r="M67" s="41"/>
      <c r="N67" s="41"/>
      <c r="O67" s="41"/>
      <c r="P67" s="41"/>
    </row>
    <row r="68" spans="1:16" s="145" customFormat="1" ht="12.75" customHeight="1">
      <c r="A68" s="41"/>
      <c r="B68" s="41"/>
      <c r="C68" s="41"/>
      <c r="D68" s="41"/>
      <c r="E68" s="41"/>
      <c r="F68" s="41"/>
      <c r="G68" s="41"/>
      <c r="H68" s="41"/>
      <c r="I68" s="41"/>
      <c r="J68" s="41"/>
      <c r="K68" s="41"/>
      <c r="L68" s="41"/>
      <c r="M68" s="41"/>
      <c r="N68" s="41"/>
      <c r="O68" s="41"/>
      <c r="P68" s="41"/>
    </row>
    <row r="69" spans="1:16" s="145" customFormat="1" ht="20.25" customHeight="1">
      <c r="A69" s="41"/>
      <c r="B69" s="41"/>
      <c r="C69" s="41"/>
      <c r="D69" s="41"/>
      <c r="E69" s="41"/>
      <c r="F69" s="41"/>
      <c r="G69" s="41"/>
      <c r="H69" s="41"/>
      <c r="I69" s="41"/>
      <c r="J69" s="41"/>
      <c r="K69" s="41"/>
      <c r="L69" s="41"/>
      <c r="M69" s="41"/>
      <c r="N69" s="41"/>
      <c r="O69" s="41"/>
      <c r="P69" s="41"/>
    </row>
    <row r="70" spans="1:16" s="145" customFormat="1" ht="12.75" customHeight="1">
      <c r="A70" s="41"/>
      <c r="B70" s="41"/>
      <c r="C70" s="41"/>
      <c r="D70" s="41"/>
      <c r="E70" s="41"/>
      <c r="F70" s="41"/>
      <c r="G70" s="41"/>
      <c r="H70" s="41"/>
      <c r="I70" s="41"/>
      <c r="J70" s="41"/>
      <c r="K70" s="41"/>
      <c r="L70" s="41"/>
      <c r="M70" s="41"/>
      <c r="N70" s="41"/>
      <c r="O70" s="41"/>
      <c r="P70" s="41"/>
    </row>
    <row r="71" spans="1:16" s="145" customFormat="1" ht="12.75" customHeight="1">
      <c r="A71" s="41"/>
      <c r="B71" s="41"/>
      <c r="C71" s="41"/>
      <c r="D71" s="41"/>
      <c r="E71" s="41"/>
      <c r="F71" s="41"/>
      <c r="G71" s="41"/>
      <c r="H71" s="41"/>
      <c r="I71" s="41"/>
      <c r="J71" s="41"/>
      <c r="K71" s="41"/>
      <c r="L71" s="41"/>
      <c r="M71" s="41"/>
      <c r="N71" s="41"/>
      <c r="O71" s="41"/>
      <c r="P71" s="41"/>
    </row>
    <row r="72" spans="1:16" s="145" customFormat="1" ht="12.75" customHeight="1">
      <c r="A72" s="41"/>
      <c r="B72" s="41"/>
      <c r="C72" s="41"/>
      <c r="D72" s="41"/>
      <c r="E72" s="41"/>
      <c r="F72" s="41"/>
      <c r="G72" s="41"/>
      <c r="H72" s="41"/>
      <c r="I72" s="41"/>
      <c r="J72" s="41"/>
      <c r="K72" s="41"/>
      <c r="L72" s="41"/>
      <c r="M72" s="41"/>
      <c r="N72" s="41"/>
      <c r="O72" s="41"/>
      <c r="P72" s="41"/>
    </row>
    <row r="73" spans="1:16" s="145" customFormat="1" ht="12.75" customHeight="1">
      <c r="A73" s="41"/>
      <c r="B73" s="41"/>
      <c r="C73" s="41"/>
      <c r="D73" s="41"/>
      <c r="E73" s="41"/>
      <c r="F73" s="41"/>
      <c r="G73" s="41"/>
      <c r="H73" s="41"/>
      <c r="I73" s="41"/>
      <c r="J73" s="41"/>
      <c r="K73" s="41"/>
      <c r="L73" s="41"/>
      <c r="M73" s="41"/>
      <c r="N73" s="41"/>
      <c r="O73" s="41"/>
      <c r="P73" s="41"/>
    </row>
    <row r="74" spans="1:16" s="145" customFormat="1" ht="12.75" customHeight="1">
      <c r="A74" s="41"/>
      <c r="B74" s="41"/>
      <c r="C74" s="41"/>
      <c r="D74" s="41"/>
      <c r="E74" s="41"/>
      <c r="F74" s="41"/>
      <c r="G74" s="41"/>
      <c r="H74" s="41"/>
      <c r="I74" s="41"/>
      <c r="J74" s="41"/>
      <c r="K74" s="41"/>
      <c r="L74" s="41"/>
      <c r="M74" s="41"/>
      <c r="N74" s="41"/>
      <c r="O74" s="41"/>
      <c r="P74" s="41"/>
    </row>
    <row r="75" spans="1:16" s="145" customFormat="1" ht="12.75" customHeight="1">
      <c r="A75" s="41"/>
      <c r="B75" s="41"/>
      <c r="C75" s="41"/>
      <c r="D75" s="41"/>
      <c r="E75" s="41"/>
      <c r="F75" s="41"/>
      <c r="G75" s="41"/>
      <c r="H75" s="41"/>
      <c r="I75" s="41"/>
      <c r="J75" s="41"/>
      <c r="K75" s="41"/>
      <c r="L75" s="41"/>
      <c r="M75" s="41"/>
      <c r="N75" s="41"/>
      <c r="O75" s="41"/>
      <c r="P75" s="41"/>
    </row>
    <row r="76" spans="1:16" s="145" customFormat="1" ht="12.75" customHeight="1">
      <c r="A76" s="41"/>
      <c r="B76" s="41"/>
      <c r="C76" s="41"/>
      <c r="D76" s="41"/>
      <c r="E76" s="41"/>
      <c r="F76" s="41"/>
      <c r="G76" s="41"/>
      <c r="H76" s="41"/>
      <c r="I76" s="41"/>
      <c r="J76" s="41"/>
      <c r="K76" s="41"/>
      <c r="L76" s="41"/>
      <c r="M76" s="41"/>
      <c r="N76" s="41"/>
      <c r="O76" s="41"/>
      <c r="P76" s="41"/>
    </row>
    <row r="77" spans="1:16" s="145" customFormat="1" ht="12.75" customHeight="1">
      <c r="A77" s="41"/>
      <c r="B77" s="41"/>
      <c r="C77" s="41"/>
      <c r="D77" s="41"/>
      <c r="E77" s="41"/>
      <c r="F77" s="41"/>
      <c r="G77" s="41"/>
      <c r="H77" s="41"/>
      <c r="I77" s="41"/>
      <c r="J77" s="41"/>
      <c r="K77" s="41"/>
      <c r="L77" s="41"/>
      <c r="M77" s="41"/>
      <c r="N77" s="41"/>
      <c r="O77" s="41"/>
      <c r="P77" s="41"/>
    </row>
    <row r="78" spans="1:16" s="145" customFormat="1" ht="12.75" customHeight="1">
      <c r="A78" s="41"/>
      <c r="B78" s="41"/>
      <c r="C78" s="41"/>
      <c r="D78" s="41"/>
      <c r="E78" s="41"/>
      <c r="F78" s="41"/>
      <c r="G78" s="41"/>
      <c r="H78" s="41"/>
      <c r="I78" s="41"/>
      <c r="J78" s="41"/>
      <c r="K78" s="41"/>
      <c r="L78" s="41"/>
      <c r="M78" s="41"/>
      <c r="N78" s="41"/>
      <c r="O78" s="41"/>
      <c r="P78" s="41"/>
    </row>
    <row r="79" spans="1:16" s="145" customFormat="1" ht="12.75" customHeight="1">
      <c r="A79" s="41"/>
      <c r="B79" s="41"/>
      <c r="C79" s="41"/>
      <c r="D79" s="41"/>
      <c r="E79" s="41"/>
      <c r="F79" s="41"/>
      <c r="G79" s="41"/>
      <c r="H79" s="41"/>
      <c r="I79" s="41"/>
      <c r="J79" s="41"/>
      <c r="K79" s="41"/>
      <c r="L79" s="41"/>
      <c r="M79" s="41"/>
      <c r="N79" s="41"/>
      <c r="O79" s="41"/>
      <c r="P79" s="41"/>
    </row>
    <row r="80" spans="1:16" s="145" customFormat="1" ht="12.75" customHeight="1">
      <c r="A80" s="41"/>
      <c r="B80" s="41"/>
      <c r="C80" s="41"/>
      <c r="D80" s="41"/>
      <c r="E80" s="41"/>
      <c r="F80" s="41"/>
      <c r="G80" s="41"/>
      <c r="H80" s="41"/>
      <c r="I80" s="41"/>
      <c r="J80" s="41"/>
      <c r="K80" s="41"/>
      <c r="L80" s="41"/>
      <c r="M80" s="41"/>
      <c r="N80" s="41"/>
      <c r="O80" s="41"/>
      <c r="P80" s="41"/>
    </row>
    <row r="81" spans="1:16" s="145" customFormat="1" ht="12.75" customHeight="1">
      <c r="A81" s="41"/>
      <c r="B81" s="41"/>
      <c r="C81" s="41"/>
      <c r="D81" s="41"/>
      <c r="E81" s="41"/>
      <c r="F81" s="41"/>
      <c r="G81" s="41"/>
      <c r="H81" s="41"/>
      <c r="I81" s="41"/>
      <c r="J81" s="41"/>
      <c r="K81" s="41"/>
      <c r="L81" s="41"/>
      <c r="M81" s="41"/>
      <c r="N81" s="41"/>
      <c r="O81" s="41"/>
      <c r="P81" s="41"/>
    </row>
    <row r="82" spans="1:16" s="145" customFormat="1" ht="12.75" customHeight="1">
      <c r="A82" s="41"/>
      <c r="B82" s="41"/>
      <c r="C82" s="41"/>
      <c r="D82" s="41"/>
      <c r="E82" s="41"/>
      <c r="F82" s="41"/>
      <c r="G82" s="41"/>
      <c r="H82" s="41"/>
      <c r="I82" s="41"/>
      <c r="J82" s="41"/>
      <c r="K82" s="41"/>
      <c r="L82" s="41"/>
      <c r="M82" s="41"/>
      <c r="N82" s="41"/>
      <c r="O82" s="41"/>
      <c r="P82" s="41"/>
    </row>
    <row r="83" spans="1:16" s="145" customFormat="1" ht="12.75" customHeight="1">
      <c r="A83" s="41"/>
      <c r="B83" s="41"/>
      <c r="C83" s="41"/>
      <c r="D83" s="41"/>
      <c r="E83" s="41"/>
      <c r="F83" s="41"/>
      <c r="G83" s="41"/>
      <c r="H83" s="41"/>
      <c r="I83" s="41"/>
      <c r="J83" s="41"/>
      <c r="K83" s="41"/>
      <c r="L83" s="41"/>
      <c r="M83" s="41"/>
      <c r="N83" s="41"/>
      <c r="O83" s="41"/>
      <c r="P83" s="41"/>
    </row>
    <row r="84" spans="1:16" s="145" customFormat="1" ht="12.75" customHeight="1">
      <c r="A84" s="41"/>
      <c r="B84" s="41"/>
      <c r="C84" s="41"/>
      <c r="D84" s="41"/>
      <c r="E84" s="41"/>
      <c r="F84" s="41"/>
      <c r="G84" s="41"/>
      <c r="H84" s="41"/>
      <c r="I84" s="41"/>
      <c r="J84" s="41"/>
      <c r="K84" s="41"/>
      <c r="L84" s="41"/>
      <c r="M84" s="41"/>
      <c r="N84" s="41"/>
      <c r="O84" s="41"/>
      <c r="P84" s="41"/>
    </row>
    <row r="85" spans="1:16" s="145" customFormat="1" ht="12.75" customHeight="1">
      <c r="A85" s="41"/>
      <c r="B85" s="41"/>
      <c r="C85" s="41"/>
      <c r="D85" s="41"/>
      <c r="E85" s="41"/>
      <c r="F85" s="41"/>
      <c r="G85" s="41"/>
      <c r="H85" s="41"/>
      <c r="I85" s="41"/>
      <c r="J85" s="41"/>
      <c r="K85" s="41"/>
      <c r="L85" s="41"/>
      <c r="M85" s="41"/>
      <c r="N85" s="41"/>
      <c r="O85" s="41"/>
      <c r="P85" s="41"/>
    </row>
    <row r="86" spans="1:16" s="145" customFormat="1" ht="12.75" customHeight="1">
      <c r="A86" s="41"/>
      <c r="B86" s="41"/>
      <c r="C86" s="41"/>
      <c r="D86" s="41"/>
      <c r="E86" s="41"/>
      <c r="F86" s="41"/>
      <c r="G86" s="41"/>
      <c r="H86" s="41"/>
      <c r="I86" s="41"/>
      <c r="J86" s="41"/>
      <c r="K86" s="41"/>
      <c r="L86" s="41"/>
      <c r="M86" s="41"/>
      <c r="N86" s="41"/>
      <c r="O86" s="41"/>
      <c r="P86" s="41"/>
    </row>
    <row r="87" spans="1:16" s="145" customFormat="1" ht="12.75" customHeight="1">
      <c r="A87" s="41"/>
      <c r="B87" s="41"/>
      <c r="C87" s="41"/>
      <c r="D87" s="41"/>
      <c r="E87" s="41"/>
      <c r="F87" s="41"/>
      <c r="G87" s="41"/>
      <c r="H87" s="41"/>
      <c r="I87" s="41"/>
      <c r="J87" s="41"/>
      <c r="K87" s="41"/>
      <c r="L87" s="41"/>
      <c r="M87" s="41"/>
      <c r="N87" s="41"/>
      <c r="O87" s="41"/>
      <c r="P87" s="41"/>
    </row>
    <row r="88" spans="1:16" s="145" customFormat="1" ht="12.75" customHeight="1">
      <c r="A88" s="41"/>
      <c r="B88" s="41"/>
      <c r="C88" s="41"/>
      <c r="D88" s="41"/>
      <c r="E88" s="41"/>
      <c r="F88" s="41"/>
      <c r="G88" s="41"/>
      <c r="H88" s="41"/>
      <c r="I88" s="41"/>
      <c r="J88" s="41"/>
      <c r="K88" s="41"/>
      <c r="L88" s="41"/>
      <c r="M88" s="41"/>
      <c r="N88" s="41"/>
      <c r="O88" s="41"/>
      <c r="P88" s="41"/>
    </row>
    <row r="89" spans="1:16" s="145" customFormat="1" ht="12.75" customHeight="1">
      <c r="A89" s="41"/>
      <c r="B89" s="41"/>
      <c r="C89" s="41"/>
      <c r="D89" s="41"/>
      <c r="E89" s="41"/>
      <c r="F89" s="41"/>
      <c r="G89" s="41"/>
      <c r="H89" s="41"/>
      <c r="I89" s="41"/>
      <c r="J89" s="41"/>
      <c r="K89" s="41"/>
      <c r="L89" s="41"/>
      <c r="M89" s="41"/>
      <c r="N89" s="41"/>
      <c r="O89" s="41"/>
      <c r="P89" s="41"/>
    </row>
    <row r="90" spans="1:16" s="145" customFormat="1" ht="12.75" customHeight="1">
      <c r="A90" s="41"/>
      <c r="B90" s="41"/>
      <c r="C90" s="41"/>
      <c r="D90" s="41"/>
      <c r="E90" s="41"/>
      <c r="F90" s="41"/>
      <c r="G90" s="41"/>
      <c r="H90" s="41"/>
      <c r="I90" s="41"/>
      <c r="J90" s="41"/>
      <c r="K90" s="41"/>
      <c r="L90" s="41"/>
      <c r="M90" s="41"/>
      <c r="N90" s="41"/>
      <c r="O90" s="41"/>
      <c r="P90" s="41"/>
    </row>
    <row r="91" spans="1:16" s="145" customFormat="1" ht="12.75" customHeight="1">
      <c r="A91" s="41"/>
      <c r="B91" s="41"/>
      <c r="C91" s="41"/>
      <c r="D91" s="41"/>
      <c r="E91" s="41"/>
      <c r="F91" s="41"/>
      <c r="G91" s="41"/>
      <c r="H91" s="41"/>
      <c r="I91" s="41"/>
      <c r="J91" s="41"/>
      <c r="K91" s="41"/>
      <c r="L91" s="41"/>
      <c r="M91" s="41"/>
      <c r="N91" s="41"/>
      <c r="O91" s="41"/>
      <c r="P91" s="41"/>
    </row>
    <row r="92" spans="1:16" s="145" customFormat="1" ht="12.75" customHeight="1">
      <c r="A92" s="41"/>
      <c r="B92" s="41"/>
      <c r="C92" s="41"/>
      <c r="D92" s="41"/>
      <c r="E92" s="41"/>
      <c r="F92" s="41"/>
      <c r="G92" s="41"/>
      <c r="H92" s="41"/>
      <c r="I92" s="41"/>
      <c r="J92" s="41"/>
      <c r="K92" s="41"/>
      <c r="L92" s="41"/>
      <c r="M92" s="41"/>
      <c r="N92" s="41"/>
      <c r="O92" s="41"/>
      <c r="P92" s="41"/>
    </row>
    <row r="93" spans="1:16" s="145" customFormat="1" ht="12.75" customHeight="1">
      <c r="A93" s="41"/>
      <c r="B93" s="41"/>
      <c r="C93" s="41"/>
      <c r="D93" s="41"/>
      <c r="E93" s="41"/>
      <c r="F93" s="41"/>
      <c r="G93" s="41"/>
      <c r="H93" s="41"/>
      <c r="I93" s="41"/>
      <c r="J93" s="41"/>
      <c r="K93" s="41"/>
      <c r="L93" s="41"/>
      <c r="M93" s="41"/>
      <c r="N93" s="41"/>
      <c r="O93" s="41"/>
      <c r="P93" s="41"/>
    </row>
    <row r="94" spans="1:16" s="145" customFormat="1" ht="12.75" customHeight="1">
      <c r="A94" s="41"/>
      <c r="B94" s="41"/>
      <c r="C94" s="41"/>
      <c r="D94" s="41"/>
      <c r="E94" s="41"/>
      <c r="F94" s="41"/>
      <c r="G94" s="41"/>
      <c r="H94" s="41"/>
      <c r="I94" s="41"/>
      <c r="J94" s="41"/>
      <c r="K94" s="41"/>
      <c r="L94" s="41"/>
      <c r="M94" s="41"/>
      <c r="N94" s="41"/>
      <c r="O94" s="41"/>
      <c r="P94" s="41"/>
    </row>
    <row r="95" spans="1:16" s="145" customFormat="1" ht="12.75" customHeight="1">
      <c r="A95" s="41"/>
      <c r="B95" s="41"/>
      <c r="C95" s="41"/>
      <c r="D95" s="41"/>
      <c r="E95" s="41"/>
      <c r="F95" s="41"/>
      <c r="G95" s="41"/>
      <c r="H95" s="41"/>
      <c r="I95" s="41"/>
      <c r="J95" s="41"/>
      <c r="K95" s="41"/>
      <c r="L95" s="41"/>
      <c r="M95" s="41"/>
      <c r="N95" s="41"/>
      <c r="O95" s="41"/>
      <c r="P95" s="41"/>
    </row>
    <row r="96" spans="1:16" s="145" customFormat="1" ht="12.75" customHeight="1">
      <c r="A96" s="41"/>
      <c r="B96" s="41"/>
      <c r="C96" s="41"/>
      <c r="D96" s="41"/>
      <c r="E96" s="41"/>
      <c r="F96" s="41"/>
      <c r="G96" s="41"/>
      <c r="H96" s="41"/>
      <c r="I96" s="41"/>
      <c r="J96" s="41"/>
      <c r="K96" s="41"/>
      <c r="L96" s="41"/>
      <c r="M96" s="41"/>
      <c r="N96" s="41"/>
      <c r="O96" s="41"/>
      <c r="P96" s="41"/>
    </row>
    <row r="97" spans="1:16" s="145" customFormat="1" ht="12.75" customHeight="1">
      <c r="A97" s="41"/>
      <c r="B97" s="41"/>
      <c r="C97" s="41"/>
      <c r="D97" s="41"/>
      <c r="E97" s="41"/>
      <c r="F97" s="41"/>
      <c r="G97" s="41"/>
      <c r="H97" s="41"/>
      <c r="I97" s="41"/>
      <c r="J97" s="41"/>
      <c r="K97" s="41"/>
      <c r="L97" s="41"/>
      <c r="M97" s="41"/>
      <c r="N97" s="41"/>
      <c r="O97" s="41"/>
      <c r="P97" s="41"/>
    </row>
    <row r="98" spans="1:16" s="145" customFormat="1" ht="12.75" customHeight="1">
      <c r="A98" s="41"/>
      <c r="B98" s="41"/>
      <c r="C98" s="41"/>
      <c r="D98" s="41"/>
      <c r="E98" s="41"/>
      <c r="F98" s="41"/>
      <c r="G98" s="41"/>
      <c r="H98" s="41"/>
      <c r="I98" s="41"/>
      <c r="J98" s="41"/>
      <c r="K98" s="41"/>
      <c r="L98" s="41"/>
      <c r="M98" s="41"/>
      <c r="N98" s="41"/>
      <c r="O98" s="41"/>
      <c r="P98" s="41"/>
    </row>
    <row r="99" spans="1:16" s="145" customFormat="1" ht="12.75" customHeight="1">
      <c r="A99" s="41"/>
      <c r="B99" s="41"/>
      <c r="C99" s="41"/>
      <c r="D99" s="41"/>
      <c r="E99" s="41"/>
      <c r="F99" s="41"/>
      <c r="G99" s="41"/>
      <c r="H99" s="41"/>
      <c r="I99" s="41"/>
      <c r="J99" s="41"/>
      <c r="K99" s="41"/>
      <c r="L99" s="41"/>
      <c r="M99" s="41"/>
      <c r="N99" s="41"/>
      <c r="O99" s="41"/>
      <c r="P99" s="41"/>
    </row>
    <row r="100" spans="1:16" s="145" customFormat="1" ht="12.75" customHeight="1">
      <c r="A100" s="41"/>
      <c r="B100" s="41"/>
      <c r="C100" s="41"/>
      <c r="D100" s="41"/>
      <c r="E100" s="41"/>
      <c r="F100" s="41"/>
      <c r="G100" s="41"/>
      <c r="H100" s="41"/>
      <c r="I100" s="41"/>
      <c r="J100" s="41"/>
      <c r="K100" s="41"/>
      <c r="L100" s="41"/>
      <c r="M100" s="41"/>
      <c r="N100" s="41"/>
      <c r="O100" s="41"/>
      <c r="P100" s="41"/>
    </row>
    <row r="101" spans="1:16" s="145" customFormat="1" ht="12.75" customHeight="1">
      <c r="A101" s="41"/>
      <c r="B101" s="41"/>
      <c r="C101" s="41"/>
      <c r="D101" s="41"/>
      <c r="E101" s="41"/>
      <c r="F101" s="41"/>
      <c r="G101" s="41"/>
      <c r="H101" s="41"/>
      <c r="I101" s="41"/>
      <c r="J101" s="41"/>
      <c r="K101" s="41"/>
      <c r="L101" s="41"/>
      <c r="M101" s="41"/>
      <c r="N101" s="41"/>
      <c r="O101" s="41"/>
      <c r="P101" s="41"/>
    </row>
    <row r="102" spans="1:16" s="145" customFormat="1" ht="12.75" customHeight="1">
      <c r="A102" s="41"/>
      <c r="B102" s="41"/>
      <c r="C102" s="41"/>
      <c r="D102" s="41"/>
      <c r="E102" s="41"/>
      <c r="F102" s="41"/>
      <c r="G102" s="41"/>
      <c r="H102" s="41"/>
      <c r="I102" s="41"/>
      <c r="J102" s="41"/>
      <c r="K102" s="41"/>
      <c r="L102" s="41"/>
      <c r="M102" s="41"/>
      <c r="N102" s="41"/>
      <c r="O102" s="41"/>
      <c r="P102" s="41"/>
    </row>
  </sheetData>
  <sheetProtection selectLockedCells="1"/>
  <customSheetViews>
    <customSheetView guid="{163DCD2F-7E1E-45D5-87F9-D8442EBAE317}" showGridLines="0" showRowCol="0">
      <pane xSplit="1" topLeftCell="B1" activePane="topRight" state="frozen"/>
      <selection pane="topRight" sqref="A1:B1"/>
    </customSheetView>
  </customSheetViews>
  <mergeCells count="4">
    <mergeCell ref="B7:J7"/>
    <mergeCell ref="K7:P7"/>
    <mergeCell ref="B27:J27"/>
    <mergeCell ref="B28:J28"/>
  </mergeCells>
  <phoneticPr fontId="8"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300" verticalDpi="300" r:id="rId1"/>
  <headerFooter alignWithMargins="0">
    <oddHeader>&amp;L&amp;"Arial,Fett"
Tabelle &amp;A&amp;CSeite &amp;P von &amp;N
&amp;"Arial,Fett"Nachhaltigkeitsindikator: 
Durchschnittliche tägliche Zunahme der Siedlungs- und Verkehrsfläche vom 1. Januar 1993 bis zum 31. Dezember 2016 nach Bundesländern*)</oddHeader>
    <oddFooter>&amp;CStatistische Ämter der Länder – Indikatoren und Kennzahlen, UGRdL 2018</oddFooter>
  </headerFooter>
  <colBreaks count="1" manualBreakCount="1">
    <brk id="10" max="1048575" man="1"/>
  </colBreak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pageSetUpPr autoPageBreaks="0"/>
  </sheetPr>
  <dimension ref="A1:R93"/>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5.1796875" style="48" customWidth="1"/>
    <col min="2" max="15" width="14.7265625" style="48" customWidth="1"/>
    <col min="16" max="16384" width="11.453125" style="48"/>
  </cols>
  <sheetData>
    <row r="1" spans="1:17" ht="13">
      <c r="A1" s="259" t="s">
        <v>263</v>
      </c>
    </row>
    <row r="3" spans="1:17" ht="13">
      <c r="A3" s="159" t="s">
        <v>303</v>
      </c>
      <c r="B3" s="159" t="s">
        <v>1081</v>
      </c>
      <c r="C3" s="49"/>
      <c r="D3" s="49"/>
      <c r="E3" s="49"/>
      <c r="F3" s="49"/>
      <c r="G3" s="49"/>
      <c r="H3" s="49"/>
      <c r="I3" s="49"/>
      <c r="J3" s="49"/>
      <c r="K3" s="49"/>
      <c r="L3" s="49"/>
      <c r="M3" s="49"/>
      <c r="N3" s="49"/>
      <c r="O3" s="49"/>
    </row>
    <row r="4" spans="1:17" ht="13">
      <c r="A4" s="49"/>
      <c r="B4" s="159"/>
      <c r="C4" s="49"/>
      <c r="D4" s="49"/>
      <c r="E4" s="49"/>
      <c r="F4" s="49"/>
      <c r="G4" s="49"/>
      <c r="H4" s="49"/>
      <c r="I4" s="49"/>
      <c r="J4" s="49"/>
      <c r="K4" s="49"/>
      <c r="L4" s="49"/>
      <c r="M4" s="49"/>
      <c r="N4" s="49"/>
      <c r="O4" s="49"/>
    </row>
    <row r="5" spans="1:17" ht="16.5" customHeight="1">
      <c r="A5" s="1473" t="s">
        <v>327</v>
      </c>
      <c r="B5" s="1470">
        <v>1999</v>
      </c>
      <c r="C5" s="1471"/>
      <c r="D5" s="1470">
        <v>2003</v>
      </c>
      <c r="E5" s="1471"/>
      <c r="F5" s="1470">
        <v>2005</v>
      </c>
      <c r="G5" s="1471"/>
      <c r="H5" s="1470">
        <v>2007</v>
      </c>
      <c r="I5" s="1471"/>
      <c r="J5" s="1470">
        <v>2010</v>
      </c>
      <c r="K5" s="1471"/>
      <c r="L5" s="1470" t="s">
        <v>789</v>
      </c>
      <c r="M5" s="1471"/>
      <c r="N5" s="1470">
        <v>2016</v>
      </c>
      <c r="O5" s="1471"/>
    </row>
    <row r="6" spans="1:17" ht="29.25" customHeight="1">
      <c r="A6" s="1474"/>
      <c r="B6" s="606" t="s">
        <v>357</v>
      </c>
      <c r="C6" s="607" t="s">
        <v>790</v>
      </c>
      <c r="D6" s="606" t="s">
        <v>357</v>
      </c>
      <c r="E6" s="625" t="s">
        <v>790</v>
      </c>
      <c r="F6" s="606" t="s">
        <v>357</v>
      </c>
      <c r="G6" s="625" t="s">
        <v>790</v>
      </c>
      <c r="H6" s="606" t="s">
        <v>357</v>
      </c>
      <c r="I6" s="625" t="s">
        <v>790</v>
      </c>
      <c r="J6" s="606" t="s">
        <v>357</v>
      </c>
      <c r="K6" s="625" t="s">
        <v>790</v>
      </c>
      <c r="L6" s="606" t="s">
        <v>357</v>
      </c>
      <c r="M6" s="625" t="s">
        <v>790</v>
      </c>
      <c r="N6" s="606" t="s">
        <v>357</v>
      </c>
      <c r="O6" s="625" t="s">
        <v>790</v>
      </c>
    </row>
    <row r="7" spans="1:17">
      <c r="A7" s="160"/>
      <c r="B7" s="163"/>
      <c r="C7" s="163"/>
      <c r="D7" s="163"/>
      <c r="E7" s="163"/>
      <c r="F7" s="49"/>
      <c r="G7" s="49"/>
      <c r="H7" s="49"/>
      <c r="I7" s="49"/>
      <c r="J7" s="49"/>
      <c r="K7" s="49"/>
      <c r="L7" s="49"/>
      <c r="M7" s="49"/>
      <c r="N7" s="49"/>
      <c r="O7" s="49"/>
    </row>
    <row r="8" spans="1:17" ht="13">
      <c r="A8" s="49"/>
      <c r="B8" s="1472" t="s">
        <v>191</v>
      </c>
      <c r="C8" s="1472"/>
      <c r="D8" s="1472"/>
      <c r="E8" s="1472"/>
      <c r="F8" s="1472" t="s">
        <v>191</v>
      </c>
      <c r="G8" s="1472"/>
      <c r="H8" s="1472"/>
      <c r="I8" s="1472"/>
      <c r="J8" s="1472" t="s">
        <v>191</v>
      </c>
      <c r="K8" s="1472"/>
      <c r="L8" s="1472"/>
      <c r="M8" s="1472"/>
      <c r="N8" s="1472" t="s">
        <v>191</v>
      </c>
      <c r="O8" s="1472"/>
    </row>
    <row r="9" spans="1:17">
      <c r="A9" s="160"/>
      <c r="B9" s="163"/>
      <c r="C9" s="163"/>
      <c r="D9" s="163"/>
      <c r="E9" s="163"/>
      <c r="F9" s="49"/>
      <c r="G9" s="49"/>
      <c r="H9" s="49"/>
      <c r="I9" s="49"/>
      <c r="J9" s="49"/>
      <c r="K9" s="49"/>
      <c r="L9" s="49"/>
      <c r="M9" s="49"/>
      <c r="N9" s="49"/>
      <c r="O9" s="49"/>
    </row>
    <row r="10" spans="1:17">
      <c r="A10" s="166" t="s">
        <v>328</v>
      </c>
      <c r="B10" s="626">
        <v>1473118</v>
      </c>
      <c r="C10" s="626">
        <v>77894</v>
      </c>
      <c r="D10" s="626">
        <v>1452682</v>
      </c>
      <c r="E10" s="626">
        <v>92947</v>
      </c>
      <c r="F10" s="626">
        <v>1446464</v>
      </c>
      <c r="G10" s="626">
        <v>92834</v>
      </c>
      <c r="H10" s="626">
        <v>1435682</v>
      </c>
      <c r="I10" s="626">
        <v>94593</v>
      </c>
      <c r="J10" s="626">
        <v>1409988</v>
      </c>
      <c r="K10" s="626">
        <v>112165</v>
      </c>
      <c r="L10" s="626">
        <v>1422500</v>
      </c>
      <c r="M10" s="626">
        <v>124000</v>
      </c>
      <c r="N10" s="626">
        <v>1415980</v>
      </c>
      <c r="O10" s="626">
        <v>138500</v>
      </c>
      <c r="Q10" s="49"/>
    </row>
    <row r="11" spans="1:17">
      <c r="A11" s="166" t="s">
        <v>329</v>
      </c>
      <c r="B11" s="626">
        <v>3294903</v>
      </c>
      <c r="C11" s="626">
        <v>72738</v>
      </c>
      <c r="D11" s="626">
        <v>3269080</v>
      </c>
      <c r="E11" s="626">
        <v>128509</v>
      </c>
      <c r="F11" s="626">
        <v>3248227</v>
      </c>
      <c r="G11" s="626">
        <v>127696</v>
      </c>
      <c r="H11" s="626">
        <v>3220945</v>
      </c>
      <c r="I11" s="626">
        <v>146468</v>
      </c>
      <c r="J11" s="626">
        <v>3136843</v>
      </c>
      <c r="K11" s="626">
        <v>194065</v>
      </c>
      <c r="L11" s="626">
        <v>3136200</v>
      </c>
      <c r="M11" s="626">
        <v>217600</v>
      </c>
      <c r="N11" s="626">
        <v>3125366</v>
      </c>
      <c r="O11" s="626">
        <v>260973</v>
      </c>
    </row>
    <row r="12" spans="1:17">
      <c r="A12" s="166" t="s">
        <v>330</v>
      </c>
      <c r="B12" s="626" t="s">
        <v>355</v>
      </c>
      <c r="C12" s="626" t="s">
        <v>355</v>
      </c>
      <c r="D12" s="626" t="s">
        <v>355</v>
      </c>
      <c r="E12" s="626" t="s">
        <v>355</v>
      </c>
      <c r="F12" s="626" t="s">
        <v>355</v>
      </c>
      <c r="G12" s="626" t="s">
        <v>355</v>
      </c>
      <c r="H12" s="626" t="s">
        <v>355</v>
      </c>
      <c r="I12" s="626" t="s">
        <v>355</v>
      </c>
      <c r="J12" s="626">
        <v>2182</v>
      </c>
      <c r="K12" s="626">
        <v>271</v>
      </c>
      <c r="L12" s="626">
        <v>2000</v>
      </c>
      <c r="M12" s="626">
        <v>300</v>
      </c>
      <c r="N12" s="626">
        <v>1845</v>
      </c>
      <c r="O12" s="626">
        <v>288</v>
      </c>
    </row>
    <row r="13" spans="1:17">
      <c r="A13" s="166" t="s">
        <v>331</v>
      </c>
      <c r="B13" s="626">
        <v>1347408</v>
      </c>
      <c r="C13" s="626">
        <v>72723</v>
      </c>
      <c r="D13" s="626">
        <v>1328474</v>
      </c>
      <c r="E13" s="626">
        <v>115849</v>
      </c>
      <c r="F13" s="626">
        <v>1336335</v>
      </c>
      <c r="G13" s="626">
        <v>131431</v>
      </c>
      <c r="H13" s="626">
        <v>1328124</v>
      </c>
      <c r="I13" s="626">
        <v>133805</v>
      </c>
      <c r="J13" s="626">
        <v>1323691</v>
      </c>
      <c r="K13" s="626">
        <v>140795</v>
      </c>
      <c r="L13" s="626">
        <v>1313800</v>
      </c>
      <c r="M13" s="626">
        <v>137700</v>
      </c>
      <c r="N13" s="626">
        <v>1315469</v>
      </c>
      <c r="O13" s="626">
        <v>137643</v>
      </c>
    </row>
    <row r="14" spans="1:17">
      <c r="A14" s="166" t="s">
        <v>332</v>
      </c>
      <c r="B14" s="626" t="s">
        <v>355</v>
      </c>
      <c r="C14" s="626" t="s">
        <v>355</v>
      </c>
      <c r="D14" s="626" t="s">
        <v>355</v>
      </c>
      <c r="E14" s="626" t="s">
        <v>355</v>
      </c>
      <c r="F14" s="626" t="s">
        <v>355</v>
      </c>
      <c r="G14" s="626" t="s">
        <v>355</v>
      </c>
      <c r="H14" s="626" t="s">
        <v>355</v>
      </c>
      <c r="I14" s="626" t="s">
        <v>355</v>
      </c>
      <c r="J14" s="626">
        <v>8252</v>
      </c>
      <c r="K14" s="626">
        <v>812</v>
      </c>
      <c r="L14" s="626">
        <v>8500</v>
      </c>
      <c r="M14" s="626">
        <v>1000</v>
      </c>
      <c r="N14" s="626">
        <v>8052</v>
      </c>
      <c r="O14" s="626">
        <v>1423</v>
      </c>
    </row>
    <row r="15" spans="1:17">
      <c r="A15" s="166" t="s">
        <v>333</v>
      </c>
      <c r="B15" s="626" t="s">
        <v>355</v>
      </c>
      <c r="C15" s="626" t="s">
        <v>355</v>
      </c>
      <c r="D15" s="626" t="s">
        <v>355</v>
      </c>
      <c r="E15" s="626" t="s">
        <v>355</v>
      </c>
      <c r="F15" s="626" t="s">
        <v>355</v>
      </c>
      <c r="G15" s="626" t="s">
        <v>355</v>
      </c>
      <c r="H15" s="626" t="s">
        <v>355</v>
      </c>
      <c r="I15" s="626" t="s">
        <v>355</v>
      </c>
      <c r="J15" s="626">
        <v>14334</v>
      </c>
      <c r="K15" s="626">
        <v>978</v>
      </c>
      <c r="L15" s="626">
        <v>14400</v>
      </c>
      <c r="M15" s="626">
        <v>1000</v>
      </c>
      <c r="N15" s="626">
        <v>14637</v>
      </c>
      <c r="O15" s="626">
        <v>1192</v>
      </c>
    </row>
    <row r="16" spans="1:17">
      <c r="A16" s="166" t="s">
        <v>334</v>
      </c>
      <c r="B16" s="626">
        <v>765976</v>
      </c>
      <c r="C16" s="626">
        <v>43107</v>
      </c>
      <c r="D16" s="626">
        <v>763299</v>
      </c>
      <c r="E16" s="626">
        <v>53434</v>
      </c>
      <c r="F16" s="626">
        <v>771810</v>
      </c>
      <c r="G16" s="626">
        <v>54302</v>
      </c>
      <c r="H16" s="626">
        <v>783905</v>
      </c>
      <c r="I16" s="626">
        <v>61143</v>
      </c>
      <c r="J16" s="626">
        <v>766437</v>
      </c>
      <c r="K16" s="626">
        <v>72697</v>
      </c>
      <c r="L16" s="626">
        <v>771900</v>
      </c>
      <c r="M16" s="626">
        <v>81600</v>
      </c>
      <c r="N16" s="626">
        <v>767332</v>
      </c>
      <c r="O16" s="626">
        <v>89661</v>
      </c>
    </row>
    <row r="17" spans="1:15">
      <c r="A17" s="166" t="s">
        <v>335</v>
      </c>
      <c r="B17" s="626">
        <v>1362452</v>
      </c>
      <c r="C17" s="626">
        <v>94574</v>
      </c>
      <c r="D17" s="626">
        <v>1348593</v>
      </c>
      <c r="E17" s="626">
        <v>109215</v>
      </c>
      <c r="F17" s="626">
        <v>1358119</v>
      </c>
      <c r="G17" s="626">
        <v>109879</v>
      </c>
      <c r="H17" s="626">
        <v>1355834</v>
      </c>
      <c r="I17" s="626">
        <v>119968</v>
      </c>
      <c r="J17" s="626">
        <v>1350882</v>
      </c>
      <c r="K17" s="626">
        <v>117826</v>
      </c>
      <c r="L17" s="626">
        <v>1341000</v>
      </c>
      <c r="M17" s="626">
        <v>120400</v>
      </c>
      <c r="N17" s="626">
        <v>1347590</v>
      </c>
      <c r="O17" s="626">
        <v>126302</v>
      </c>
    </row>
    <row r="18" spans="1:15">
      <c r="A18" s="166" t="s">
        <v>336</v>
      </c>
      <c r="B18" s="626">
        <v>2661379</v>
      </c>
      <c r="C18" s="626">
        <v>26525</v>
      </c>
      <c r="D18" s="626">
        <v>2618535</v>
      </c>
      <c r="E18" s="626">
        <v>55485</v>
      </c>
      <c r="F18" s="626">
        <v>2634501</v>
      </c>
      <c r="G18" s="626">
        <v>64108</v>
      </c>
      <c r="H18" s="626">
        <v>2618465</v>
      </c>
      <c r="I18" s="626">
        <v>74810</v>
      </c>
      <c r="J18" s="626">
        <v>2577017</v>
      </c>
      <c r="K18" s="626">
        <v>78495</v>
      </c>
      <c r="L18" s="626">
        <v>2590900</v>
      </c>
      <c r="M18" s="626">
        <v>79500</v>
      </c>
      <c r="N18" s="626">
        <v>2598164</v>
      </c>
      <c r="O18" s="626">
        <v>90467</v>
      </c>
    </row>
    <row r="19" spans="1:15">
      <c r="A19" s="166" t="s">
        <v>337</v>
      </c>
      <c r="B19" s="626">
        <v>1501575</v>
      </c>
      <c r="C19" s="626">
        <v>15252</v>
      </c>
      <c r="D19" s="626">
        <v>1525943</v>
      </c>
      <c r="E19" s="626">
        <v>38104</v>
      </c>
      <c r="F19" s="626">
        <v>1511861</v>
      </c>
      <c r="G19" s="626">
        <v>42430</v>
      </c>
      <c r="H19" s="626">
        <v>1503181</v>
      </c>
      <c r="I19" s="626">
        <v>48930</v>
      </c>
      <c r="J19" s="626">
        <v>1463087</v>
      </c>
      <c r="K19" s="626">
        <v>54500</v>
      </c>
      <c r="L19" s="626">
        <v>1463000</v>
      </c>
      <c r="M19" s="626">
        <v>62900</v>
      </c>
      <c r="N19" s="626">
        <v>1440539</v>
      </c>
      <c r="O19" s="626">
        <v>61885</v>
      </c>
    </row>
    <row r="20" spans="1:15">
      <c r="A20" s="166" t="s">
        <v>338</v>
      </c>
      <c r="B20" s="626">
        <v>715831</v>
      </c>
      <c r="C20" s="626">
        <v>11777</v>
      </c>
      <c r="D20" s="626">
        <v>706537</v>
      </c>
      <c r="E20" s="626">
        <v>16874</v>
      </c>
      <c r="F20" s="626">
        <v>718883</v>
      </c>
      <c r="G20" s="626">
        <v>19297</v>
      </c>
      <c r="H20" s="626">
        <v>715356</v>
      </c>
      <c r="I20" s="626">
        <v>25782</v>
      </c>
      <c r="J20" s="626">
        <v>705223</v>
      </c>
      <c r="K20" s="626">
        <v>37950</v>
      </c>
      <c r="L20" s="626">
        <v>707000</v>
      </c>
      <c r="M20" s="626">
        <v>47300</v>
      </c>
      <c r="N20" s="626">
        <v>698763</v>
      </c>
      <c r="O20" s="626">
        <v>61266</v>
      </c>
    </row>
    <row r="21" spans="1:15">
      <c r="A21" s="166" t="s">
        <v>339</v>
      </c>
      <c r="B21" s="626">
        <v>76860</v>
      </c>
      <c r="C21" s="626">
        <v>4871</v>
      </c>
      <c r="D21" s="626">
        <v>77288</v>
      </c>
      <c r="E21" s="626">
        <v>5216</v>
      </c>
      <c r="F21" s="626">
        <v>78628</v>
      </c>
      <c r="G21" s="626">
        <v>6146</v>
      </c>
      <c r="H21" s="626">
        <v>79063</v>
      </c>
      <c r="I21" s="626">
        <v>7164</v>
      </c>
      <c r="J21" s="626">
        <v>77881</v>
      </c>
      <c r="K21" s="626">
        <v>8495</v>
      </c>
      <c r="L21" s="626">
        <v>77900</v>
      </c>
      <c r="M21" s="626">
        <v>9300</v>
      </c>
      <c r="N21" s="626">
        <v>77755</v>
      </c>
      <c r="O21" s="626">
        <v>11767</v>
      </c>
    </row>
    <row r="22" spans="1:15">
      <c r="A22" s="166" t="s">
        <v>340</v>
      </c>
      <c r="B22" s="626">
        <v>917501</v>
      </c>
      <c r="C22" s="626">
        <v>13984</v>
      </c>
      <c r="D22" s="626">
        <v>913500</v>
      </c>
      <c r="E22" s="626">
        <v>30797</v>
      </c>
      <c r="F22" s="626">
        <v>913120</v>
      </c>
      <c r="G22" s="626">
        <v>31191</v>
      </c>
      <c r="H22" s="626">
        <v>917513</v>
      </c>
      <c r="I22" s="626">
        <v>32033</v>
      </c>
      <c r="J22" s="626">
        <v>912742</v>
      </c>
      <c r="K22" s="626">
        <v>37973</v>
      </c>
      <c r="L22" s="626">
        <v>906600</v>
      </c>
      <c r="M22" s="626">
        <v>35300</v>
      </c>
      <c r="N22" s="626">
        <v>903514</v>
      </c>
      <c r="O22" s="626">
        <v>42320</v>
      </c>
    </row>
    <row r="23" spans="1:15">
      <c r="A23" s="166" t="s">
        <v>341</v>
      </c>
      <c r="B23" s="626">
        <v>1172903</v>
      </c>
      <c r="C23" s="626">
        <v>23543</v>
      </c>
      <c r="D23" s="626">
        <v>1168068</v>
      </c>
      <c r="E23" s="626">
        <v>37456</v>
      </c>
      <c r="F23" s="626">
        <v>1174257</v>
      </c>
      <c r="G23" s="626">
        <v>49344</v>
      </c>
      <c r="H23" s="626">
        <v>1169772</v>
      </c>
      <c r="I23" s="626">
        <v>44742</v>
      </c>
      <c r="J23" s="626">
        <v>1173085</v>
      </c>
      <c r="K23" s="626">
        <v>49625</v>
      </c>
      <c r="L23" s="626">
        <v>1172800</v>
      </c>
      <c r="M23" s="626">
        <v>53400</v>
      </c>
      <c r="N23" s="626">
        <v>1174525</v>
      </c>
      <c r="O23" s="626">
        <v>60085</v>
      </c>
    </row>
    <row r="24" spans="1:15">
      <c r="A24" s="166" t="s">
        <v>342</v>
      </c>
      <c r="B24" s="626">
        <v>1032443</v>
      </c>
      <c r="C24" s="626">
        <v>15130</v>
      </c>
      <c r="D24" s="626">
        <v>1017987</v>
      </c>
      <c r="E24" s="626">
        <v>22561</v>
      </c>
      <c r="F24" s="626">
        <v>1007366</v>
      </c>
      <c r="G24" s="626">
        <v>28136</v>
      </c>
      <c r="H24" s="626">
        <v>1008173</v>
      </c>
      <c r="I24" s="626">
        <v>29684</v>
      </c>
      <c r="J24" s="626">
        <v>995637</v>
      </c>
      <c r="K24" s="626">
        <v>35179</v>
      </c>
      <c r="L24" s="626">
        <v>990500</v>
      </c>
      <c r="M24" s="626">
        <v>35800</v>
      </c>
      <c r="N24" s="626">
        <v>990403</v>
      </c>
      <c r="O24" s="626">
        <v>41442</v>
      </c>
    </row>
    <row r="25" spans="1:15">
      <c r="A25" s="166" t="s">
        <v>343</v>
      </c>
      <c r="B25" s="626">
        <v>805002</v>
      </c>
      <c r="C25" s="626">
        <v>15622</v>
      </c>
      <c r="D25" s="626">
        <v>793538</v>
      </c>
      <c r="E25" s="626">
        <v>23589</v>
      </c>
      <c r="F25" s="626">
        <v>799422</v>
      </c>
      <c r="G25" s="626">
        <v>24421</v>
      </c>
      <c r="H25" s="626">
        <v>793577</v>
      </c>
      <c r="I25" s="626">
        <v>40403</v>
      </c>
      <c r="J25" s="626">
        <v>786762</v>
      </c>
      <c r="K25" s="626">
        <v>39023</v>
      </c>
      <c r="L25" s="626">
        <v>780700</v>
      </c>
      <c r="M25" s="626">
        <v>39800</v>
      </c>
      <c r="N25" s="626">
        <v>778996</v>
      </c>
      <c r="O25" s="626">
        <v>36664</v>
      </c>
    </row>
    <row r="26" spans="1:15">
      <c r="A26" s="166" t="s">
        <v>866</v>
      </c>
      <c r="B26" s="626">
        <v>24204</v>
      </c>
      <c r="C26" s="626">
        <v>1353</v>
      </c>
      <c r="D26" s="626">
        <v>24444</v>
      </c>
      <c r="E26" s="626">
        <v>1140</v>
      </c>
      <c r="F26" s="626">
        <v>24966</v>
      </c>
      <c r="G26" s="626">
        <v>1259</v>
      </c>
      <c r="H26" s="626">
        <v>24740</v>
      </c>
      <c r="I26" s="626">
        <v>1637</v>
      </c>
      <c r="J26" s="626">
        <v>24768</v>
      </c>
      <c r="K26" s="626">
        <v>2061</v>
      </c>
      <c r="L26" s="626">
        <v>24900</v>
      </c>
      <c r="M26" s="626">
        <v>2300</v>
      </c>
      <c r="N26" s="626">
        <v>24534</v>
      </c>
      <c r="O26" s="626">
        <v>2903</v>
      </c>
    </row>
    <row r="27" spans="1:15" ht="20.25" customHeight="1">
      <c r="A27" s="166" t="s">
        <v>344</v>
      </c>
      <c r="B27" s="626">
        <v>17151556</v>
      </c>
      <c r="C27" s="626">
        <v>489093</v>
      </c>
      <c r="D27" s="626">
        <v>17007968</v>
      </c>
      <c r="E27" s="626">
        <v>731177</v>
      </c>
      <c r="F27" s="626">
        <v>17023959</v>
      </c>
      <c r="G27" s="626">
        <v>782475</v>
      </c>
      <c r="H27" s="626">
        <v>16954329</v>
      </c>
      <c r="I27" s="626">
        <v>861161</v>
      </c>
      <c r="J27" s="626">
        <v>16704044</v>
      </c>
      <c r="K27" s="626">
        <v>980851</v>
      </c>
      <c r="L27" s="626">
        <v>16699599.999999998</v>
      </c>
      <c r="M27" s="626">
        <v>1047000</v>
      </c>
      <c r="N27" s="626">
        <v>16658928</v>
      </c>
      <c r="O27" s="626">
        <v>1161879</v>
      </c>
    </row>
    <row r="28" spans="1:15">
      <c r="A28" s="160"/>
      <c r="B28" s="163"/>
      <c r="C28" s="163"/>
      <c r="D28" s="163"/>
      <c r="E28" s="163"/>
      <c r="F28" s="49"/>
      <c r="G28" s="49"/>
      <c r="H28" s="49"/>
      <c r="I28" s="49"/>
      <c r="J28" s="49"/>
      <c r="K28" s="49"/>
      <c r="L28" s="49"/>
      <c r="M28" s="49"/>
      <c r="N28" s="49"/>
      <c r="O28" s="49"/>
    </row>
    <row r="29" spans="1:15" s="47" customFormat="1" ht="13">
      <c r="A29" s="49"/>
      <c r="B29" s="1472" t="s">
        <v>305</v>
      </c>
      <c r="C29" s="1472"/>
      <c r="D29" s="1472"/>
      <c r="E29" s="1472"/>
      <c r="F29" s="1472" t="s">
        <v>305</v>
      </c>
      <c r="G29" s="1472"/>
      <c r="H29" s="1472"/>
      <c r="I29" s="1472"/>
      <c r="J29" s="1472" t="s">
        <v>305</v>
      </c>
      <c r="K29" s="1472"/>
      <c r="L29" s="1472"/>
      <c r="M29" s="1472"/>
      <c r="N29" s="1472" t="s">
        <v>305</v>
      </c>
      <c r="O29" s="1472"/>
    </row>
    <row r="30" spans="1:15" s="47" customFormat="1">
      <c r="A30" s="160"/>
      <c r="B30" s="163"/>
      <c r="C30" s="163"/>
      <c r="D30" s="163"/>
      <c r="E30" s="163"/>
      <c r="F30" s="49"/>
      <c r="G30" s="49"/>
      <c r="H30" s="49"/>
      <c r="I30" s="49"/>
      <c r="J30" s="49"/>
      <c r="K30" s="49"/>
      <c r="L30" s="49"/>
      <c r="M30" s="49"/>
      <c r="N30" s="49"/>
      <c r="O30" s="49"/>
    </row>
    <row r="31" spans="1:15" s="47" customFormat="1">
      <c r="A31" s="166" t="s">
        <v>328</v>
      </c>
      <c r="B31" s="307">
        <v>100</v>
      </c>
      <c r="C31" s="307">
        <v>100</v>
      </c>
      <c r="D31" s="693">
        <v>98.612738422855472</v>
      </c>
      <c r="E31" s="693">
        <v>119.32498010116312</v>
      </c>
      <c r="F31" s="693">
        <v>98.190640532530324</v>
      </c>
      <c r="G31" s="693">
        <v>119.1799111613218</v>
      </c>
      <c r="H31" s="693">
        <v>97.45872360530521</v>
      </c>
      <c r="I31" s="693">
        <v>121.43810819832079</v>
      </c>
      <c r="J31" s="693">
        <v>95.714532033414841</v>
      </c>
      <c r="K31" s="693">
        <v>143.9969702416104</v>
      </c>
      <c r="L31" s="693">
        <v>96.563886939131834</v>
      </c>
      <c r="M31" s="693">
        <v>159.1906950471153</v>
      </c>
      <c r="N31" s="693">
        <v>96.12128831498903</v>
      </c>
      <c r="O31" s="693">
        <v>177.8057360002054</v>
      </c>
    </row>
    <row r="32" spans="1:15" s="47" customFormat="1">
      <c r="A32" s="166" t="s">
        <v>329</v>
      </c>
      <c r="B32" s="307">
        <v>100</v>
      </c>
      <c r="C32" s="307">
        <v>100</v>
      </c>
      <c r="D32" s="409">
        <v>99.21627434859235</v>
      </c>
      <c r="E32" s="409">
        <v>176.67381561219719</v>
      </c>
      <c r="F32" s="409">
        <v>98.583387735541834</v>
      </c>
      <c r="G32" s="409">
        <v>175.55610547444252</v>
      </c>
      <c r="H32" s="409">
        <v>97.755381569654702</v>
      </c>
      <c r="I32" s="409">
        <v>201.36379883967115</v>
      </c>
      <c r="J32" s="409">
        <v>95.202893681543884</v>
      </c>
      <c r="K32" s="409">
        <v>266.8000219967555</v>
      </c>
      <c r="L32" s="409">
        <v>95.18337869126951</v>
      </c>
      <c r="M32" s="409">
        <v>299.15587450851001</v>
      </c>
      <c r="N32" s="409">
        <v>94.854567797595251</v>
      </c>
      <c r="O32" s="409">
        <v>358.78495421925265</v>
      </c>
    </row>
    <row r="33" spans="1:15" s="47" customFormat="1">
      <c r="A33" s="166" t="s">
        <v>330</v>
      </c>
      <c r="B33" s="626" t="s">
        <v>355</v>
      </c>
      <c r="C33" s="626" t="s">
        <v>355</v>
      </c>
      <c r="D33" s="1105" t="s">
        <v>355</v>
      </c>
      <c r="E33" s="1105" t="s">
        <v>355</v>
      </c>
      <c r="F33" s="1105" t="s">
        <v>355</v>
      </c>
      <c r="G33" s="1105" t="s">
        <v>355</v>
      </c>
      <c r="H33" s="1105" t="s">
        <v>355</v>
      </c>
      <c r="I33" s="1105" t="s">
        <v>355</v>
      </c>
      <c r="J33" s="1105" t="s">
        <v>355</v>
      </c>
      <c r="K33" s="1105" t="s">
        <v>355</v>
      </c>
      <c r="L33" s="1105" t="s">
        <v>355</v>
      </c>
      <c r="M33" s="1105" t="s">
        <v>355</v>
      </c>
      <c r="N33" s="1105" t="s">
        <v>355</v>
      </c>
      <c r="O33" s="1105" t="s">
        <v>355</v>
      </c>
    </row>
    <row r="34" spans="1:15" s="47" customFormat="1">
      <c r="A34" s="166" t="s">
        <v>331</v>
      </c>
      <c r="B34" s="307">
        <v>100</v>
      </c>
      <c r="C34" s="307">
        <v>100</v>
      </c>
      <c r="D34" s="409">
        <v>98.594783465735688</v>
      </c>
      <c r="E34" s="409">
        <v>159.30173397687113</v>
      </c>
      <c r="F34" s="409">
        <v>99.178199921627296</v>
      </c>
      <c r="G34" s="409">
        <v>180.72824278426359</v>
      </c>
      <c r="H34" s="409">
        <v>98.568807666274807</v>
      </c>
      <c r="I34" s="409">
        <v>183.9926845702185</v>
      </c>
      <c r="J34" s="409">
        <v>98.239805611960151</v>
      </c>
      <c r="K34" s="409">
        <v>193.60449926433179</v>
      </c>
      <c r="L34" s="409">
        <v>97.50572951919537</v>
      </c>
      <c r="M34" s="409">
        <v>189.3486242316736</v>
      </c>
      <c r="N34" s="409">
        <v>97.629596974338881</v>
      </c>
      <c r="O34" s="409">
        <v>189.27024462687183</v>
      </c>
    </row>
    <row r="35" spans="1:15" s="47" customFormat="1">
      <c r="A35" s="166" t="s">
        <v>332</v>
      </c>
      <c r="B35" s="626" t="s">
        <v>355</v>
      </c>
      <c r="C35" s="626" t="s">
        <v>355</v>
      </c>
      <c r="D35" s="1105" t="s">
        <v>355</v>
      </c>
      <c r="E35" s="1105" t="s">
        <v>355</v>
      </c>
      <c r="F35" s="1105" t="s">
        <v>355</v>
      </c>
      <c r="G35" s="1105" t="s">
        <v>355</v>
      </c>
      <c r="H35" s="1105" t="s">
        <v>355</v>
      </c>
      <c r="I35" s="1105" t="s">
        <v>355</v>
      </c>
      <c r="J35" s="1105" t="s">
        <v>355</v>
      </c>
      <c r="K35" s="1105" t="s">
        <v>355</v>
      </c>
      <c r="L35" s="1105" t="s">
        <v>355</v>
      </c>
      <c r="M35" s="1105" t="s">
        <v>355</v>
      </c>
      <c r="N35" s="1105" t="s">
        <v>355</v>
      </c>
      <c r="O35" s="1105" t="s">
        <v>355</v>
      </c>
    </row>
    <row r="36" spans="1:15" s="47" customFormat="1">
      <c r="A36" s="166" t="s">
        <v>333</v>
      </c>
      <c r="B36" s="626" t="s">
        <v>355</v>
      </c>
      <c r="C36" s="626" t="s">
        <v>355</v>
      </c>
      <c r="D36" s="1105" t="s">
        <v>355</v>
      </c>
      <c r="E36" s="1105" t="s">
        <v>355</v>
      </c>
      <c r="F36" s="1105" t="s">
        <v>355</v>
      </c>
      <c r="G36" s="1105" t="s">
        <v>355</v>
      </c>
      <c r="H36" s="1105" t="s">
        <v>355</v>
      </c>
      <c r="I36" s="1105" t="s">
        <v>355</v>
      </c>
      <c r="J36" s="1105" t="s">
        <v>355</v>
      </c>
      <c r="K36" s="1105" t="s">
        <v>355</v>
      </c>
      <c r="L36" s="1105" t="s">
        <v>355</v>
      </c>
      <c r="M36" s="1105" t="s">
        <v>355</v>
      </c>
      <c r="N36" s="1105" t="s">
        <v>355</v>
      </c>
      <c r="O36" s="1105" t="s">
        <v>355</v>
      </c>
    </row>
    <row r="37" spans="1:15" s="47" customFormat="1">
      <c r="A37" s="166" t="s">
        <v>334</v>
      </c>
      <c r="B37" s="307">
        <v>100</v>
      </c>
      <c r="C37" s="307">
        <v>100</v>
      </c>
      <c r="D37" s="409">
        <v>99.650511243172105</v>
      </c>
      <c r="E37" s="409">
        <v>123.95666597072402</v>
      </c>
      <c r="F37" s="409">
        <v>100.76164266243329</v>
      </c>
      <c r="G37" s="409">
        <v>125.97026005057184</v>
      </c>
      <c r="H37" s="409">
        <v>102.34067385923319</v>
      </c>
      <c r="I37" s="409">
        <v>141.84007237803604</v>
      </c>
      <c r="J37" s="409">
        <v>100.06018465330506</v>
      </c>
      <c r="K37" s="409">
        <v>168.64314380495048</v>
      </c>
      <c r="L37" s="409">
        <v>100.77339237782907</v>
      </c>
      <c r="M37" s="409">
        <v>189.29640197647714</v>
      </c>
      <c r="N37" s="409">
        <v>100.17702904529646</v>
      </c>
      <c r="O37" s="409">
        <v>207.9963810981975</v>
      </c>
    </row>
    <row r="38" spans="1:15" s="47" customFormat="1">
      <c r="A38" s="166" t="s">
        <v>335</v>
      </c>
      <c r="B38" s="307">
        <v>100</v>
      </c>
      <c r="C38" s="307">
        <v>100</v>
      </c>
      <c r="D38" s="409">
        <v>98.982789852413148</v>
      </c>
      <c r="E38" s="409">
        <v>115.48099900606933</v>
      </c>
      <c r="F38" s="409">
        <v>99.681970447399252</v>
      </c>
      <c r="G38" s="409">
        <v>116.18309471947893</v>
      </c>
      <c r="H38" s="409">
        <v>99.5142581169832</v>
      </c>
      <c r="I38" s="409">
        <v>126.85093154566795</v>
      </c>
      <c r="J38" s="409">
        <v>99.150795771153767</v>
      </c>
      <c r="K38" s="409">
        <v>124.58603844608454</v>
      </c>
      <c r="L38" s="409">
        <v>98.425485815280098</v>
      </c>
      <c r="M38" s="409">
        <v>127.30771670860914</v>
      </c>
      <c r="N38" s="409">
        <v>98.909172580024844</v>
      </c>
      <c r="O38" s="409">
        <v>133.54833252268065</v>
      </c>
    </row>
    <row r="39" spans="1:15" s="47" customFormat="1">
      <c r="A39" s="166" t="s">
        <v>336</v>
      </c>
      <c r="B39" s="307">
        <v>100</v>
      </c>
      <c r="C39" s="307">
        <v>100</v>
      </c>
      <c r="D39" s="409">
        <v>98.39015788431486</v>
      </c>
      <c r="E39" s="409">
        <v>209.18001885014138</v>
      </c>
      <c r="F39" s="409">
        <v>98.990072439889246</v>
      </c>
      <c r="G39" s="409">
        <v>241.68897266729499</v>
      </c>
      <c r="H39" s="409">
        <v>98.387527668926523</v>
      </c>
      <c r="I39" s="409">
        <v>282.0358152686145</v>
      </c>
      <c r="J39" s="409">
        <v>96.830139562985963</v>
      </c>
      <c r="K39" s="409">
        <v>295.92836946277095</v>
      </c>
      <c r="L39" s="409">
        <v>97.351786423504507</v>
      </c>
      <c r="M39" s="409">
        <v>299.71724787935909</v>
      </c>
      <c r="N39" s="409">
        <v>97.624727631802912</v>
      </c>
      <c r="O39" s="409">
        <v>341.06314797360983</v>
      </c>
    </row>
    <row r="40" spans="1:15" s="47" customFormat="1">
      <c r="A40" s="166" t="s">
        <v>337</v>
      </c>
      <c r="B40" s="307">
        <v>100</v>
      </c>
      <c r="C40" s="307">
        <v>100</v>
      </c>
      <c r="D40" s="409">
        <v>101.6228293625027</v>
      </c>
      <c r="E40" s="409">
        <v>249.82953055337006</v>
      </c>
      <c r="F40" s="409">
        <v>100.68501406856134</v>
      </c>
      <c r="G40" s="409">
        <v>278.19302386572252</v>
      </c>
      <c r="H40" s="409">
        <v>100.10695436458386</v>
      </c>
      <c r="I40" s="409">
        <v>320.81038552321007</v>
      </c>
      <c r="J40" s="409">
        <v>97.436824667432532</v>
      </c>
      <c r="K40" s="409">
        <v>357.33018620508784</v>
      </c>
      <c r="L40" s="409">
        <v>97.43103075104473</v>
      </c>
      <c r="M40" s="409">
        <v>412.40493050091789</v>
      </c>
      <c r="N40" s="409">
        <v>95.935201371892845</v>
      </c>
      <c r="O40" s="409">
        <v>405.75006556517178</v>
      </c>
    </row>
    <row r="41" spans="1:15" s="47" customFormat="1">
      <c r="A41" s="166" t="s">
        <v>338</v>
      </c>
      <c r="B41" s="307">
        <v>100</v>
      </c>
      <c r="C41" s="307">
        <v>100</v>
      </c>
      <c r="D41" s="409">
        <v>98.701648852871699</v>
      </c>
      <c r="E41" s="409">
        <v>143.27927315954827</v>
      </c>
      <c r="F41" s="409">
        <v>100.42635761792937</v>
      </c>
      <c r="G41" s="409">
        <v>163.85327332937081</v>
      </c>
      <c r="H41" s="409">
        <v>99.933643555531958</v>
      </c>
      <c r="I41" s="409">
        <v>218.91823044918061</v>
      </c>
      <c r="J41" s="409">
        <v>98.518085972806432</v>
      </c>
      <c r="K41" s="409">
        <v>322.23826101723699</v>
      </c>
      <c r="L41" s="409">
        <v>98.766328924005805</v>
      </c>
      <c r="M41" s="409">
        <v>401.63029634032438</v>
      </c>
      <c r="N41" s="409">
        <v>97.615638328041115</v>
      </c>
      <c r="O41" s="409">
        <v>520.21737284537653</v>
      </c>
    </row>
    <row r="42" spans="1:15" s="47" customFormat="1">
      <c r="A42" s="166" t="s">
        <v>339</v>
      </c>
      <c r="B42" s="307">
        <v>100</v>
      </c>
      <c r="C42" s="307">
        <v>100</v>
      </c>
      <c r="D42" s="409">
        <v>100.55685662243039</v>
      </c>
      <c r="E42" s="409">
        <v>107.08273455142681</v>
      </c>
      <c r="F42" s="409">
        <v>102.30028623471246</v>
      </c>
      <c r="G42" s="409">
        <v>126.17532334222952</v>
      </c>
      <c r="H42" s="409">
        <v>102.86625032526672</v>
      </c>
      <c r="I42" s="409">
        <v>147.07452268528024</v>
      </c>
      <c r="J42" s="409">
        <v>101.32838927920895</v>
      </c>
      <c r="K42" s="409">
        <v>174.3995072880312</v>
      </c>
      <c r="L42" s="409">
        <v>101.35310954983086</v>
      </c>
      <c r="M42" s="409">
        <v>190.92588790802711</v>
      </c>
      <c r="N42" s="409">
        <v>101.16445485297945</v>
      </c>
      <c r="O42" s="409">
        <v>241.57257236707042</v>
      </c>
    </row>
    <row r="43" spans="1:15" s="47" customFormat="1">
      <c r="A43" s="166" t="s">
        <v>340</v>
      </c>
      <c r="B43" s="307">
        <v>100</v>
      </c>
      <c r="C43" s="307">
        <v>100</v>
      </c>
      <c r="D43" s="409">
        <v>99.563924181009071</v>
      </c>
      <c r="E43" s="409">
        <v>220.23026315789474</v>
      </c>
      <c r="F43" s="409">
        <v>99.522507332417078</v>
      </c>
      <c r="G43" s="409">
        <v>223.04776887871853</v>
      </c>
      <c r="H43" s="409">
        <v>100.00130790048185</v>
      </c>
      <c r="I43" s="409">
        <v>229.06893592677346</v>
      </c>
      <c r="J43" s="409">
        <v>99.481308467238733</v>
      </c>
      <c r="K43" s="409">
        <v>271.54605263157896</v>
      </c>
      <c r="L43" s="409">
        <v>98.811881403943971</v>
      </c>
      <c r="M43" s="409">
        <v>252.43135011441649</v>
      </c>
      <c r="N43" s="409">
        <v>98.475532996694284</v>
      </c>
      <c r="O43" s="409">
        <v>302.63157894736844</v>
      </c>
    </row>
    <row r="44" spans="1:15" s="47" customFormat="1">
      <c r="A44" s="166" t="s">
        <v>341</v>
      </c>
      <c r="B44" s="307">
        <v>100</v>
      </c>
      <c r="C44" s="307">
        <v>100</v>
      </c>
      <c r="D44" s="409">
        <v>99.587774948141487</v>
      </c>
      <c r="E44" s="409">
        <v>159.09612198955102</v>
      </c>
      <c r="F44" s="409">
        <v>100.11544006622884</v>
      </c>
      <c r="G44" s="409">
        <v>209.59096121989552</v>
      </c>
      <c r="H44" s="409">
        <v>99.733055504163602</v>
      </c>
      <c r="I44" s="409">
        <v>190.04374973452832</v>
      </c>
      <c r="J44" s="409">
        <v>100.01551705469251</v>
      </c>
      <c r="K44" s="409">
        <v>210.78452193858047</v>
      </c>
      <c r="L44" s="409">
        <v>99.991218370146555</v>
      </c>
      <c r="M44" s="409">
        <v>226.81901202055812</v>
      </c>
      <c r="N44" s="409">
        <v>100.13828935555625</v>
      </c>
      <c r="O44" s="409">
        <v>255.21386399354373</v>
      </c>
    </row>
    <row r="45" spans="1:15" s="47" customFormat="1">
      <c r="A45" s="166" t="s">
        <v>342</v>
      </c>
      <c r="B45" s="307">
        <v>100</v>
      </c>
      <c r="C45" s="307">
        <v>100</v>
      </c>
      <c r="D45" s="409">
        <v>98.599825849950065</v>
      </c>
      <c r="E45" s="409">
        <v>149.11434236615995</v>
      </c>
      <c r="F45" s="409">
        <v>97.571100777476332</v>
      </c>
      <c r="G45" s="409">
        <v>185.96166556510244</v>
      </c>
      <c r="H45" s="409">
        <v>97.649264898885463</v>
      </c>
      <c r="I45" s="409">
        <v>196.1929940515532</v>
      </c>
      <c r="J45" s="409">
        <v>96.435057431741996</v>
      </c>
      <c r="K45" s="409">
        <v>232.51156642432252</v>
      </c>
      <c r="L45" s="409">
        <v>95.937499697319851</v>
      </c>
      <c r="M45" s="409">
        <v>236.61599471249173</v>
      </c>
      <c r="N45" s="409">
        <v>95.928104505527187</v>
      </c>
      <c r="O45" s="409">
        <v>273.90614672835426</v>
      </c>
    </row>
    <row r="46" spans="1:15" s="47" customFormat="1">
      <c r="A46" s="166" t="s">
        <v>343</v>
      </c>
      <c r="B46" s="307">
        <v>100</v>
      </c>
      <c r="C46" s="307">
        <v>100</v>
      </c>
      <c r="D46" s="409">
        <v>98.575904159244331</v>
      </c>
      <c r="E46" s="409">
        <v>150.99859172961209</v>
      </c>
      <c r="F46" s="409">
        <v>99.30683402028815</v>
      </c>
      <c r="G46" s="409">
        <v>156.32441428754322</v>
      </c>
      <c r="H46" s="409">
        <v>98.580748867704671</v>
      </c>
      <c r="I46" s="409">
        <v>258.6288567404942</v>
      </c>
      <c r="J46" s="409">
        <v>97.734167120081693</v>
      </c>
      <c r="K46" s="409">
        <v>249.79516067084882</v>
      </c>
      <c r="L46" s="409">
        <v>96.981125512731651</v>
      </c>
      <c r="M46" s="409">
        <v>254.76891563180129</v>
      </c>
      <c r="N46" s="409">
        <v>96.76944902000244</v>
      </c>
      <c r="O46" s="409">
        <v>234.69466137498401</v>
      </c>
    </row>
    <row r="47" spans="1:15">
      <c r="A47" s="166" t="s">
        <v>866</v>
      </c>
      <c r="B47" s="307">
        <v>100</v>
      </c>
      <c r="C47" s="307">
        <v>100</v>
      </c>
      <c r="D47" s="409">
        <v>100.99157164105107</v>
      </c>
      <c r="E47" s="409">
        <v>84.257206208425714</v>
      </c>
      <c r="F47" s="409">
        <v>103.14823996033714</v>
      </c>
      <c r="G47" s="409">
        <v>93.052475979305243</v>
      </c>
      <c r="H47" s="409">
        <v>102.21450999834738</v>
      </c>
      <c r="I47" s="409">
        <v>120.99039172209903</v>
      </c>
      <c r="J47" s="409">
        <v>102.33019335647001</v>
      </c>
      <c r="K47" s="409">
        <v>152.32815964523283</v>
      </c>
      <c r="L47" s="409">
        <v>102.87555775904809</v>
      </c>
      <c r="M47" s="409">
        <v>169.99260901699927</v>
      </c>
      <c r="N47" s="409">
        <v>101.36341100644522</v>
      </c>
      <c r="O47" s="409">
        <v>214.56023651145603</v>
      </c>
    </row>
    <row r="48" spans="1:15" s="47" customFormat="1" ht="20.25" customHeight="1">
      <c r="A48" s="166" t="s">
        <v>344</v>
      </c>
      <c r="B48" s="307">
        <v>100</v>
      </c>
      <c r="C48" s="307">
        <v>100</v>
      </c>
      <c r="D48" s="409">
        <v>99.16282814223969</v>
      </c>
      <c r="E48" s="409">
        <v>149.49651702232501</v>
      </c>
      <c r="F48" s="409">
        <v>99.256061665775391</v>
      </c>
      <c r="G48" s="409">
        <v>159.98491084517667</v>
      </c>
      <c r="H48" s="409">
        <v>98.850092667977179</v>
      </c>
      <c r="I48" s="409">
        <v>176.07305768023667</v>
      </c>
      <c r="J48" s="409">
        <v>97.390837309454611</v>
      </c>
      <c r="K48" s="409">
        <v>200.54488614639752</v>
      </c>
      <c r="L48" s="409">
        <v>97.364927123813132</v>
      </c>
      <c r="M48" s="409">
        <v>214.06971680232593</v>
      </c>
      <c r="N48" s="409">
        <v>97.12779411967054</v>
      </c>
      <c r="O48" s="409">
        <v>237.55788776367686</v>
      </c>
    </row>
    <row r="49" spans="1:15" s="47" customFormat="1">
      <c r="A49" s="162"/>
      <c r="B49" s="46"/>
      <c r="C49" s="46"/>
      <c r="D49" s="46"/>
      <c r="E49" s="46"/>
      <c r="F49" s="49"/>
      <c r="G49" s="49"/>
      <c r="H49" s="49"/>
      <c r="I49" s="49"/>
      <c r="J49" s="49"/>
      <c r="K49" s="49"/>
      <c r="L49" s="49"/>
      <c r="M49" s="49"/>
      <c r="N49" s="49"/>
      <c r="O49" s="49"/>
    </row>
    <row r="50" spans="1:15" s="47" customFormat="1" ht="13">
      <c r="A50" s="49"/>
      <c r="B50" s="1472" t="s">
        <v>417</v>
      </c>
      <c r="C50" s="1472"/>
      <c r="D50" s="1472"/>
      <c r="E50" s="1472"/>
      <c r="F50" s="1472" t="s">
        <v>417</v>
      </c>
      <c r="G50" s="1472"/>
      <c r="H50" s="1472"/>
      <c r="I50" s="1472"/>
      <c r="J50" s="1472" t="s">
        <v>417</v>
      </c>
      <c r="K50" s="1472"/>
      <c r="L50" s="1472"/>
      <c r="M50" s="1472"/>
      <c r="N50" s="1472" t="s">
        <v>417</v>
      </c>
      <c r="O50" s="1472"/>
    </row>
    <row r="51" spans="1:15" s="47" customFormat="1">
      <c r="A51" s="160"/>
      <c r="B51" s="163"/>
      <c r="C51" s="163"/>
      <c r="D51" s="163"/>
      <c r="E51" s="163"/>
      <c r="F51" s="49"/>
      <c r="G51" s="49"/>
      <c r="H51" s="49"/>
      <c r="I51" s="49"/>
      <c r="J51" s="49"/>
      <c r="K51" s="49"/>
      <c r="L51" s="49"/>
      <c r="M51" s="49"/>
      <c r="N51" s="49"/>
      <c r="O51" s="49"/>
    </row>
    <row r="52" spans="1:15" s="47" customFormat="1">
      <c r="A52" s="166" t="s">
        <v>328</v>
      </c>
      <c r="B52" s="409">
        <v>8.588830074659116</v>
      </c>
      <c r="C52" s="409">
        <v>15.926214441834171</v>
      </c>
      <c r="D52" s="409">
        <v>8.541184931674378</v>
      </c>
      <c r="E52" s="409">
        <v>12.711969878702421</v>
      </c>
      <c r="F52" s="409">
        <v>8.496637004353687</v>
      </c>
      <c r="G52" s="409">
        <v>11.864149014345506</v>
      </c>
      <c r="H52" s="409">
        <v>8.4679375987100407</v>
      </c>
      <c r="I52" s="409">
        <v>10.984357164339769</v>
      </c>
      <c r="J52" s="409">
        <v>8.4409978805132457</v>
      </c>
      <c r="K52" s="409">
        <v>11.435477967601603</v>
      </c>
      <c r="L52" s="409">
        <v>8.5181680998347282</v>
      </c>
      <c r="M52" s="409">
        <v>11.843361986628462</v>
      </c>
      <c r="N52" s="409">
        <v>8.4998266395052546</v>
      </c>
      <c r="O52" s="409">
        <v>11.920346266693864</v>
      </c>
    </row>
    <row r="53" spans="1:15" s="47" customFormat="1">
      <c r="A53" s="166" t="s">
        <v>329</v>
      </c>
      <c r="B53" s="409">
        <v>19.21051944208444</v>
      </c>
      <c r="C53" s="409">
        <v>14.872018205126633</v>
      </c>
      <c r="D53" s="409">
        <v>19.220873416506898</v>
      </c>
      <c r="E53" s="409">
        <v>17.575634900988405</v>
      </c>
      <c r="F53" s="409">
        <v>19.080326732459824</v>
      </c>
      <c r="G53" s="409">
        <v>16.319499025527971</v>
      </c>
      <c r="H53" s="409">
        <v>18.997773371036978</v>
      </c>
      <c r="I53" s="409">
        <v>17.008201718377865</v>
      </c>
      <c r="J53" s="409">
        <v>18.778943589947442</v>
      </c>
      <c r="K53" s="409">
        <v>19.785370051108679</v>
      </c>
      <c r="L53" s="409">
        <v>18.780090541090807</v>
      </c>
      <c r="M53" s="409">
        <v>20.783190066857689</v>
      </c>
      <c r="N53" s="409">
        <v>18.760907064368126</v>
      </c>
      <c r="O53" s="409">
        <v>22.46128899825197</v>
      </c>
    </row>
    <row r="54" spans="1:15" s="47" customFormat="1">
      <c r="A54" s="166" t="s">
        <v>330</v>
      </c>
      <c r="B54" s="1105" t="s">
        <v>355</v>
      </c>
      <c r="C54" s="1105" t="s">
        <v>355</v>
      </c>
      <c r="D54" s="1105" t="s">
        <v>355</v>
      </c>
      <c r="E54" s="1105" t="s">
        <v>355</v>
      </c>
      <c r="F54" s="1105" t="s">
        <v>355</v>
      </c>
      <c r="G54" s="1105" t="s">
        <v>355</v>
      </c>
      <c r="H54" s="1105" t="s">
        <v>355</v>
      </c>
      <c r="I54" s="1105" t="s">
        <v>355</v>
      </c>
      <c r="J54" s="409">
        <v>1.3062705055135152E-2</v>
      </c>
      <c r="K54" s="409">
        <v>2.7629069043106445E-2</v>
      </c>
      <c r="L54" s="409">
        <v>1.1976334762509283E-2</v>
      </c>
      <c r="M54" s="409">
        <v>2.865329512893983E-2</v>
      </c>
      <c r="N54" s="409">
        <v>1.1075142410123869E-2</v>
      </c>
      <c r="O54" s="409">
        <v>2.4787434836157637E-2</v>
      </c>
    </row>
    <row r="55" spans="1:15" s="47" customFormat="1">
      <c r="A55" s="166" t="s">
        <v>331</v>
      </c>
      <c r="B55" s="409">
        <v>7.8558936576949634</v>
      </c>
      <c r="C55" s="409">
        <v>14.868951303739779</v>
      </c>
      <c r="D55" s="409">
        <v>7.8108919301823709</v>
      </c>
      <c r="E55" s="409">
        <v>15.844180000191471</v>
      </c>
      <c r="F55" s="409">
        <v>7.8497310760675587</v>
      </c>
      <c r="G55" s="409">
        <v>16.796830569666763</v>
      </c>
      <c r="H55" s="409">
        <v>7.8335391509743619</v>
      </c>
      <c r="I55" s="409">
        <v>15.53774497451696</v>
      </c>
      <c r="J55" s="409">
        <v>7.9243744808143468</v>
      </c>
      <c r="K55" s="409">
        <v>14.354371866878864</v>
      </c>
      <c r="L55" s="409">
        <v>7.8672543054923478</v>
      </c>
      <c r="M55" s="409">
        <v>13.151862464183381</v>
      </c>
      <c r="N55" s="409">
        <v>7.8964804938228914</v>
      </c>
      <c r="O55" s="409">
        <v>11.846586434559882</v>
      </c>
    </row>
    <row r="56" spans="1:15" s="47" customFormat="1">
      <c r="A56" s="166" t="s">
        <v>332</v>
      </c>
      <c r="B56" s="1105" t="s">
        <v>355</v>
      </c>
      <c r="C56" s="1105" t="s">
        <v>355</v>
      </c>
      <c r="D56" s="1105" t="s">
        <v>355</v>
      </c>
      <c r="E56" s="1105" t="s">
        <v>355</v>
      </c>
      <c r="F56" s="1105" t="s">
        <v>355</v>
      </c>
      <c r="G56" s="1105" t="s">
        <v>355</v>
      </c>
      <c r="H56" s="1105" t="s">
        <v>355</v>
      </c>
      <c r="I56" s="1105" t="s">
        <v>355</v>
      </c>
      <c r="J56" s="409">
        <v>4.9401210868457959E-2</v>
      </c>
      <c r="K56" s="409">
        <v>8.2785254845027426E-2</v>
      </c>
      <c r="L56" s="409">
        <v>5.0899422740664453E-2</v>
      </c>
      <c r="M56" s="409">
        <v>9.5510983763132759E-2</v>
      </c>
      <c r="N56" s="409">
        <v>4.8334442648410511E-2</v>
      </c>
      <c r="O56" s="409">
        <v>0.12247402698559832</v>
      </c>
    </row>
    <row r="57" spans="1:15" s="47" customFormat="1">
      <c r="A57" s="166" t="s">
        <v>333</v>
      </c>
      <c r="B57" s="1105" t="s">
        <v>355</v>
      </c>
      <c r="C57" s="1105" t="s">
        <v>355</v>
      </c>
      <c r="D57" s="1105" t="s">
        <v>355</v>
      </c>
      <c r="E57" s="1105" t="s">
        <v>355</v>
      </c>
      <c r="F57" s="1105" t="s">
        <v>355</v>
      </c>
      <c r="G57" s="1105" t="s">
        <v>355</v>
      </c>
      <c r="H57" s="1105" t="s">
        <v>355</v>
      </c>
      <c r="I57" s="1105" t="s">
        <v>355</v>
      </c>
      <c r="J57" s="409">
        <v>8.5811555573009748E-2</v>
      </c>
      <c r="K57" s="409">
        <v>9.9709334037483777E-2</v>
      </c>
      <c r="L57" s="409">
        <v>8.6229610290066844E-2</v>
      </c>
      <c r="M57" s="409">
        <v>9.5510983763132759E-2</v>
      </c>
      <c r="N57" s="409">
        <v>8.7862796453649361E-2</v>
      </c>
      <c r="O57" s="409">
        <v>0.10259243862743023</v>
      </c>
    </row>
    <row r="58" spans="1:15" s="47" customFormat="1">
      <c r="A58" s="166" t="s">
        <v>334</v>
      </c>
      <c r="B58" s="409">
        <v>4.4659271730215035</v>
      </c>
      <c r="C58" s="409">
        <v>8.8136612055375974</v>
      </c>
      <c r="D58" s="409">
        <v>4.4878906169155544</v>
      </c>
      <c r="E58" s="409">
        <v>7.3079432203146437</v>
      </c>
      <c r="F58" s="409">
        <v>4.5336692833905436</v>
      </c>
      <c r="G58" s="409">
        <v>6.939774433687977</v>
      </c>
      <c r="H58" s="409">
        <v>4.6236273933341741</v>
      </c>
      <c r="I58" s="409">
        <v>7.100066073591349</v>
      </c>
      <c r="J58" s="409">
        <v>4.5883320230717786</v>
      </c>
      <c r="K58" s="409">
        <v>7.4116252111686691</v>
      </c>
      <c r="L58" s="409">
        <v>4.6222664015904575</v>
      </c>
      <c r="M58" s="409">
        <v>7.7936962750716337</v>
      </c>
      <c r="N58" s="409">
        <v>4.6061307186152671</v>
      </c>
      <c r="O58" s="409">
        <v>7.7168965098775342</v>
      </c>
    </row>
    <row r="59" spans="1:15" s="47" customFormat="1">
      <c r="A59" s="166" t="s">
        <v>335</v>
      </c>
      <c r="B59" s="409">
        <v>7.9436058162886214</v>
      </c>
      <c r="C59" s="409">
        <v>19.336608784014491</v>
      </c>
      <c r="D59" s="409">
        <v>7.9291835450301882</v>
      </c>
      <c r="E59" s="409">
        <v>14.936875749647486</v>
      </c>
      <c r="F59" s="409">
        <v>7.9776919105596997</v>
      </c>
      <c r="G59" s="409">
        <v>14.042493370395221</v>
      </c>
      <c r="H59" s="409">
        <v>7.9969782348803067</v>
      </c>
      <c r="I59" s="409">
        <v>13.93096064498973</v>
      </c>
      <c r="J59" s="409">
        <v>8.0871554217649333</v>
      </c>
      <c r="K59" s="409">
        <v>12.012629848978081</v>
      </c>
      <c r="L59" s="409">
        <v>8.0301324582624751</v>
      </c>
      <c r="M59" s="409">
        <v>11.499522445081185</v>
      </c>
      <c r="N59" s="409">
        <v>8.0892960219289023</v>
      </c>
      <c r="O59" s="409">
        <v>10.870495120404104</v>
      </c>
    </row>
    <row r="60" spans="1:15" s="47" customFormat="1">
      <c r="A60" s="166" t="s">
        <v>336</v>
      </c>
      <c r="B60" s="409">
        <v>15.516837072974603</v>
      </c>
      <c r="C60" s="409">
        <v>5.4233039524180473</v>
      </c>
      <c r="D60" s="409">
        <v>15.395930895448533</v>
      </c>
      <c r="E60" s="409">
        <v>7.5884498555069433</v>
      </c>
      <c r="F60" s="409">
        <v>15.475254610281898</v>
      </c>
      <c r="G60" s="409">
        <v>8.1929774114188945</v>
      </c>
      <c r="H60" s="409">
        <v>15.444226663290538</v>
      </c>
      <c r="I60" s="409">
        <v>8.6871096113270347</v>
      </c>
      <c r="J60" s="409">
        <v>15.427503663184796</v>
      </c>
      <c r="K60" s="409">
        <v>8.0027445554931376</v>
      </c>
      <c r="L60" s="409">
        <v>15.51474286809265</v>
      </c>
      <c r="M60" s="409">
        <v>7.5931232091690548</v>
      </c>
      <c r="N60" s="409">
        <v>15.596225639488928</v>
      </c>
      <c r="O60" s="409">
        <v>7.7862669004259484</v>
      </c>
    </row>
    <row r="61" spans="1:15" s="47" customFormat="1">
      <c r="A61" s="166" t="s">
        <v>337</v>
      </c>
      <c r="B61" s="409">
        <v>8.7547450505365223</v>
      </c>
      <c r="C61" s="409">
        <v>3.1184253301519345</v>
      </c>
      <c r="D61" s="409">
        <v>8.971930097704794</v>
      </c>
      <c r="E61" s="409">
        <v>5.2113236603448962</v>
      </c>
      <c r="F61" s="409">
        <v>8.8807838411734892</v>
      </c>
      <c r="G61" s="409">
        <v>5.4225374612607435</v>
      </c>
      <c r="H61" s="409">
        <v>8.8660601077164429</v>
      </c>
      <c r="I61" s="409">
        <v>5.6818643668257156</v>
      </c>
      <c r="J61" s="409">
        <v>8.7588789876271882</v>
      </c>
      <c r="K61" s="409">
        <v>5.5563994939088603</v>
      </c>
      <c r="L61" s="409">
        <v>8.7606888787755413</v>
      </c>
      <c r="M61" s="409">
        <v>6.0076408787010509</v>
      </c>
      <c r="N61" s="409">
        <v>8.6472490906977928</v>
      </c>
      <c r="O61" s="409">
        <v>5.3262861279014428</v>
      </c>
    </row>
    <row r="62" spans="1:15" s="47" customFormat="1">
      <c r="A62" s="166" t="s">
        <v>338</v>
      </c>
      <c r="B62" s="409">
        <v>4.1735630283339891</v>
      </c>
      <c r="C62" s="409">
        <v>2.4079265088643673</v>
      </c>
      <c r="D62" s="409">
        <v>4.1541529240882857</v>
      </c>
      <c r="E62" s="409">
        <v>2.3077859396561982</v>
      </c>
      <c r="F62" s="409">
        <v>4.2227721530579343</v>
      </c>
      <c r="G62" s="409">
        <v>2.4661490782453113</v>
      </c>
      <c r="H62" s="409">
        <v>4.2193117757712502</v>
      </c>
      <c r="I62" s="409">
        <v>2.9938652586450152</v>
      </c>
      <c r="J62" s="409">
        <v>4.2218698657642424</v>
      </c>
      <c r="K62" s="409">
        <v>3.8690891888778216</v>
      </c>
      <c r="L62" s="409">
        <v>4.2336343385470316</v>
      </c>
      <c r="M62" s="409">
        <v>4.5176695319961793</v>
      </c>
      <c r="N62" s="409">
        <v>4.1945256021275803</v>
      </c>
      <c r="O62" s="409">
        <v>5.2730103565001176</v>
      </c>
    </row>
    <row r="63" spans="1:15" s="47" customFormat="1">
      <c r="A63" s="166" t="s">
        <v>339</v>
      </c>
      <c r="B63" s="409">
        <v>0.44812260765145739</v>
      </c>
      <c r="C63" s="409">
        <v>0.99592511035733489</v>
      </c>
      <c r="D63" s="409">
        <v>0.45442230371082543</v>
      </c>
      <c r="E63" s="409">
        <v>0.71337036039153312</v>
      </c>
      <c r="F63" s="409">
        <v>0.46186671384723144</v>
      </c>
      <c r="G63" s="409">
        <v>0.78545640435796671</v>
      </c>
      <c r="H63" s="409">
        <v>0.46632927790890455</v>
      </c>
      <c r="I63" s="409">
        <v>0.83190019055670195</v>
      </c>
      <c r="J63" s="409">
        <v>0.46624039065031198</v>
      </c>
      <c r="K63" s="409">
        <v>0.86608465505973897</v>
      </c>
      <c r="L63" s="409">
        <v>0.46647823899973656</v>
      </c>
      <c r="M63" s="409">
        <v>0.88825214899713467</v>
      </c>
      <c r="N63" s="409">
        <v>0.4667467198369547</v>
      </c>
      <c r="O63" s="409">
        <v>1.0127560615175935</v>
      </c>
    </row>
    <row r="64" spans="1:15" s="47" customFormat="1">
      <c r="A64" s="166" t="s">
        <v>340</v>
      </c>
      <c r="B64" s="409">
        <v>5.349374715623469</v>
      </c>
      <c r="C64" s="409">
        <v>2.8591699329166436</v>
      </c>
      <c r="D64" s="409">
        <v>5.3710119868522801</v>
      </c>
      <c r="E64" s="409">
        <v>4.2119760331629683</v>
      </c>
      <c r="F64" s="409">
        <v>5.3637347223404381</v>
      </c>
      <c r="G64" s="409">
        <v>3.9861976420971916</v>
      </c>
      <c r="H64" s="409">
        <v>5.4116739152578672</v>
      </c>
      <c r="I64" s="409">
        <v>3.7197457850506468</v>
      </c>
      <c r="J64" s="409">
        <v>5.4641977715097019</v>
      </c>
      <c r="K64" s="409">
        <v>3.8714340914165351</v>
      </c>
      <c r="L64" s="409">
        <v>5.428872547845458</v>
      </c>
      <c r="M64" s="409">
        <v>3.3715377268385867</v>
      </c>
      <c r="N64" s="409">
        <v>5.4236022870139067</v>
      </c>
      <c r="O64" s="409">
        <v>3.6423758412020528</v>
      </c>
    </row>
    <row r="65" spans="1:16" s="47" customFormat="1">
      <c r="A65" s="166" t="s">
        <v>341</v>
      </c>
      <c r="B65" s="409">
        <v>6.8384641020324919</v>
      </c>
      <c r="C65" s="409">
        <v>4.8136039567117095</v>
      </c>
      <c r="D65" s="409">
        <v>6.8677692714379521</v>
      </c>
      <c r="E65" s="409">
        <v>5.1226994284557641</v>
      </c>
      <c r="F65" s="409">
        <v>6.8976728621115688</v>
      </c>
      <c r="G65" s="409">
        <v>6.3061439662609029</v>
      </c>
      <c r="H65" s="409">
        <v>6.8995476022672442</v>
      </c>
      <c r="I65" s="409">
        <v>5.1955441549257344</v>
      </c>
      <c r="J65" s="409">
        <v>7.0227604764451055</v>
      </c>
      <c r="K65" s="409">
        <v>5.0593821079858206</v>
      </c>
      <c r="L65" s="409">
        <v>7.0229227047354437</v>
      </c>
      <c r="M65" s="409">
        <v>5.100286532951289</v>
      </c>
      <c r="N65" s="409">
        <v>7.0504236527104265</v>
      </c>
      <c r="O65" s="409">
        <v>5.171364660175457</v>
      </c>
    </row>
    <row r="66" spans="1:16" s="47" customFormat="1">
      <c r="A66" s="166" t="s">
        <v>342</v>
      </c>
      <c r="B66" s="409">
        <v>6.0195296566678849</v>
      </c>
      <c r="C66" s="409">
        <v>3.093481198872198</v>
      </c>
      <c r="D66" s="409">
        <v>5.9853534531579555</v>
      </c>
      <c r="E66" s="409">
        <v>3.0855729871152948</v>
      </c>
      <c r="F66" s="409">
        <v>5.9173427285627271</v>
      </c>
      <c r="G66" s="409">
        <v>3.5957698329020098</v>
      </c>
      <c r="H66" s="409">
        <v>5.9464046026239084</v>
      </c>
      <c r="I66" s="409">
        <v>3.4469744914133362</v>
      </c>
      <c r="J66" s="409">
        <v>5.9604548455451862</v>
      </c>
      <c r="K66" s="409">
        <v>3.5865794091049508</v>
      </c>
      <c r="L66" s="409">
        <v>5.931279791132722</v>
      </c>
      <c r="M66" s="409">
        <v>3.4192932187201528</v>
      </c>
      <c r="N66" s="409">
        <v>5.9451784652649922</v>
      </c>
      <c r="O66" s="409">
        <v>3.5668085919446</v>
      </c>
    </row>
    <row r="67" spans="1:16" s="47" customFormat="1">
      <c r="A67" s="166" t="s">
        <v>343</v>
      </c>
      <c r="B67" s="409">
        <v>4.6934633802320906</v>
      </c>
      <c r="C67" s="409">
        <v>3.1940755643609702</v>
      </c>
      <c r="D67" s="409">
        <v>4.6656837548142143</v>
      </c>
      <c r="E67" s="409">
        <v>3.2261682191863255</v>
      </c>
      <c r="F67" s="409">
        <v>4.6958642228872849</v>
      </c>
      <c r="G67" s="409">
        <v>3.1209942809674431</v>
      </c>
      <c r="H67" s="409">
        <v>4.6806747704376859</v>
      </c>
      <c r="I67" s="409">
        <v>4.691689475022673</v>
      </c>
      <c r="J67" s="409">
        <v>4.7100091450908534</v>
      </c>
      <c r="K67" s="409">
        <v>3.9784839899230362</v>
      </c>
      <c r="L67" s="409">
        <v>4.6749622745454982</v>
      </c>
      <c r="M67" s="409">
        <v>3.8013371537726837</v>
      </c>
      <c r="N67" s="409">
        <v>4.6761472286812209</v>
      </c>
      <c r="O67" s="409">
        <v>3.1555781626141792</v>
      </c>
    </row>
    <row r="68" spans="1:16">
      <c r="A68" s="166" t="s">
        <v>866</v>
      </c>
      <c r="B68" s="409">
        <v>0.14111839182404209</v>
      </c>
      <c r="C68" s="409">
        <v>0.27663450509412318</v>
      </c>
      <c r="D68" s="409">
        <v>0.14372087247577137</v>
      </c>
      <c r="E68" s="409">
        <v>0.15591300054569551</v>
      </c>
      <c r="F68" s="409">
        <v>0.14665213890611462</v>
      </c>
      <c r="G68" s="409">
        <v>0.16089970925588676</v>
      </c>
      <c r="H68" s="409">
        <v>0.14592143398892402</v>
      </c>
      <c r="I68" s="409">
        <v>0.19009221272212745</v>
      </c>
      <c r="J68" s="409">
        <v>0.14827547149660286</v>
      </c>
      <c r="K68" s="409">
        <v>0.21012365792561766</v>
      </c>
      <c r="L68" s="409">
        <v>0.14910536779324057</v>
      </c>
      <c r="M68" s="409">
        <v>0.21967526265520534</v>
      </c>
      <c r="N68" s="409">
        <v>0.14727238151218375</v>
      </c>
      <c r="O68" s="409">
        <v>0.24985390044918618</v>
      </c>
    </row>
    <row r="69" spans="1:16" s="47" customFormat="1" ht="20.25" customHeight="1">
      <c r="A69" s="166" t="s">
        <v>344</v>
      </c>
      <c r="B69" s="307">
        <v>100</v>
      </c>
      <c r="C69" s="307">
        <v>100</v>
      </c>
      <c r="D69" s="307">
        <v>100</v>
      </c>
      <c r="E69" s="307">
        <v>100</v>
      </c>
      <c r="F69" s="307">
        <v>100</v>
      </c>
      <c r="G69" s="307">
        <v>100</v>
      </c>
      <c r="H69" s="307">
        <v>100</v>
      </c>
      <c r="I69" s="307">
        <v>100</v>
      </c>
      <c r="J69" s="307">
        <v>100</v>
      </c>
      <c r="K69" s="307">
        <v>100</v>
      </c>
      <c r="L69" s="307">
        <v>100</v>
      </c>
      <c r="M69" s="307">
        <v>100</v>
      </c>
      <c r="N69" s="307">
        <v>100</v>
      </c>
      <c r="O69" s="307">
        <v>100</v>
      </c>
    </row>
    <row r="70" spans="1:16" s="47" customFormat="1">
      <c r="A70" s="162"/>
      <c r="B70" s="164"/>
      <c r="C70" s="164"/>
      <c r="D70" s="164"/>
      <c r="E70" s="164"/>
      <c r="F70" s="49"/>
      <c r="G70" s="49"/>
      <c r="H70" s="49"/>
      <c r="I70" s="49"/>
      <c r="J70" s="49"/>
      <c r="K70" s="49"/>
      <c r="L70" s="49"/>
      <c r="M70" s="49"/>
      <c r="N70" s="49"/>
      <c r="O70" s="49"/>
    </row>
    <row r="71" spans="1:16" s="47" customFormat="1" ht="25.5" customHeight="1">
      <c r="A71" s="49"/>
      <c r="B71" s="1475" t="s">
        <v>1676</v>
      </c>
      <c r="C71" s="1476"/>
      <c r="D71" s="1476"/>
      <c r="E71" s="1476"/>
      <c r="F71" s="1475" t="s">
        <v>1082</v>
      </c>
      <c r="G71" s="1476"/>
      <c r="H71" s="1476"/>
      <c r="I71" s="1476"/>
      <c r="J71" s="1475" t="s">
        <v>1082</v>
      </c>
      <c r="K71" s="1476"/>
      <c r="L71" s="1476"/>
      <c r="M71" s="1476"/>
      <c r="N71" s="1475" t="s">
        <v>1082</v>
      </c>
      <c r="O71" s="1476"/>
      <c r="P71" s="165"/>
    </row>
    <row r="72" spans="1:16" s="47" customFormat="1" ht="12.75" customHeight="1">
      <c r="A72" s="162"/>
      <c r="B72" s="46"/>
      <c r="C72" s="46"/>
      <c r="D72" s="46"/>
      <c r="E72" s="46"/>
      <c r="F72" s="49"/>
      <c r="G72" s="49"/>
      <c r="H72" s="49"/>
      <c r="I72" s="49"/>
      <c r="J72" s="49"/>
      <c r="K72" s="49"/>
      <c r="L72" s="49"/>
      <c r="M72" s="49"/>
      <c r="N72" s="49"/>
      <c r="O72" s="49"/>
    </row>
    <row r="73" spans="1:16" s="47" customFormat="1" ht="12.75" customHeight="1">
      <c r="A73" s="166" t="s">
        <v>328</v>
      </c>
      <c r="B73" s="307">
        <v>100</v>
      </c>
      <c r="C73" s="409">
        <v>5.287695894015279</v>
      </c>
      <c r="D73" s="307">
        <v>100</v>
      </c>
      <c r="E73" s="409">
        <v>6.39830327628483</v>
      </c>
      <c r="F73" s="307">
        <v>100</v>
      </c>
      <c r="G73" s="409">
        <v>6.4179958851378256</v>
      </c>
      <c r="H73" s="307">
        <v>100</v>
      </c>
      <c r="I73" s="409">
        <v>6.5887153283247963</v>
      </c>
      <c r="J73" s="307">
        <v>100</v>
      </c>
      <c r="K73" s="409">
        <v>7.955032241409147</v>
      </c>
      <c r="L73" s="307">
        <v>100</v>
      </c>
      <c r="M73" s="409">
        <v>8.717047451669595</v>
      </c>
      <c r="N73" s="307">
        <v>100</v>
      </c>
      <c r="O73" s="409">
        <v>9.7812115990338846</v>
      </c>
    </row>
    <row r="74" spans="1:16" ht="12.75" customHeight="1">
      <c r="A74" s="166" t="s">
        <v>329</v>
      </c>
      <c r="B74" s="307">
        <v>100</v>
      </c>
      <c r="C74" s="409">
        <v>2.2075915436660805</v>
      </c>
      <c r="D74" s="307">
        <v>100</v>
      </c>
      <c r="E74" s="409">
        <v>3.9310448199493435</v>
      </c>
      <c r="F74" s="307">
        <v>100</v>
      </c>
      <c r="G74" s="409">
        <v>3.9312523416620819</v>
      </c>
      <c r="H74" s="307">
        <v>100</v>
      </c>
      <c r="I74" s="409">
        <v>4.5473611005465786</v>
      </c>
      <c r="J74" s="307">
        <v>100</v>
      </c>
      <c r="K74" s="409">
        <v>6.1866341413963015</v>
      </c>
      <c r="L74" s="307">
        <v>100</v>
      </c>
      <c r="M74" s="409">
        <v>6.9383330144761173</v>
      </c>
      <c r="N74" s="307">
        <v>100</v>
      </c>
      <c r="O74" s="409">
        <v>8.3501580294915865</v>
      </c>
    </row>
    <row r="75" spans="1:16" ht="12.75" customHeight="1">
      <c r="A75" s="166" t="s">
        <v>330</v>
      </c>
      <c r="B75" s="626" t="s">
        <v>355</v>
      </c>
      <c r="C75" s="1105" t="s">
        <v>355</v>
      </c>
      <c r="D75" s="626" t="s">
        <v>355</v>
      </c>
      <c r="E75" s="1105" t="s">
        <v>355</v>
      </c>
      <c r="F75" s="626" t="s">
        <v>355</v>
      </c>
      <c r="G75" s="1105" t="s">
        <v>355</v>
      </c>
      <c r="H75" s="626" t="s">
        <v>355</v>
      </c>
      <c r="I75" s="1105" t="s">
        <v>355</v>
      </c>
      <c r="J75" s="307">
        <v>100</v>
      </c>
      <c r="K75" s="409">
        <v>12.419798350137489</v>
      </c>
      <c r="L75" s="307">
        <v>100</v>
      </c>
      <c r="M75" s="409">
        <v>15</v>
      </c>
      <c r="N75" s="307">
        <v>100</v>
      </c>
      <c r="O75" s="409">
        <v>15.609756097560975</v>
      </c>
    </row>
    <row r="76" spans="1:16" ht="12.75" customHeight="1">
      <c r="A76" s="166" t="s">
        <v>331</v>
      </c>
      <c r="B76" s="307">
        <v>100</v>
      </c>
      <c r="C76" s="409">
        <v>5.397251611983898</v>
      </c>
      <c r="D76" s="307">
        <v>100</v>
      </c>
      <c r="E76" s="409">
        <v>8.7204567044594015</v>
      </c>
      <c r="F76" s="307">
        <v>100</v>
      </c>
      <c r="G76" s="409">
        <v>9.8351835430487125</v>
      </c>
      <c r="H76" s="307">
        <v>100</v>
      </c>
      <c r="I76" s="409">
        <v>10.074736997449033</v>
      </c>
      <c r="J76" s="307">
        <v>100</v>
      </c>
      <c r="K76" s="409">
        <v>10.636545840381176</v>
      </c>
      <c r="L76" s="307">
        <v>100</v>
      </c>
      <c r="M76" s="409">
        <v>10.481047343583498</v>
      </c>
      <c r="N76" s="307">
        <v>100</v>
      </c>
      <c r="O76" s="409">
        <v>10.463416469715364</v>
      </c>
    </row>
    <row r="77" spans="1:16">
      <c r="A77" s="166" t="s">
        <v>332</v>
      </c>
      <c r="B77" s="626" t="s">
        <v>355</v>
      </c>
      <c r="C77" s="1105" t="s">
        <v>355</v>
      </c>
      <c r="D77" s="626" t="s">
        <v>355</v>
      </c>
      <c r="E77" s="1105" t="s">
        <v>355</v>
      </c>
      <c r="F77" s="626" t="s">
        <v>355</v>
      </c>
      <c r="G77" s="1105" t="s">
        <v>355</v>
      </c>
      <c r="H77" s="626" t="s">
        <v>355</v>
      </c>
      <c r="I77" s="1105" t="s">
        <v>355</v>
      </c>
      <c r="J77" s="307">
        <v>100</v>
      </c>
      <c r="K77" s="409">
        <v>9.8400387784779451</v>
      </c>
      <c r="L77" s="307">
        <v>100</v>
      </c>
      <c r="M77" s="409">
        <v>11.764705882352942</v>
      </c>
      <c r="N77" s="307">
        <v>100</v>
      </c>
      <c r="O77" s="409">
        <v>17.672627918529557</v>
      </c>
    </row>
    <row r="78" spans="1:16">
      <c r="A78" s="166" t="s">
        <v>333</v>
      </c>
      <c r="B78" s="626" t="s">
        <v>355</v>
      </c>
      <c r="C78" s="1105" t="s">
        <v>355</v>
      </c>
      <c r="D78" s="626" t="s">
        <v>355</v>
      </c>
      <c r="E78" s="1105" t="s">
        <v>355</v>
      </c>
      <c r="F78" s="626" t="s">
        <v>355</v>
      </c>
      <c r="G78" s="1105" t="s">
        <v>355</v>
      </c>
      <c r="H78" s="626" t="s">
        <v>355</v>
      </c>
      <c r="I78" s="1105" t="s">
        <v>355</v>
      </c>
      <c r="J78" s="307">
        <v>100</v>
      </c>
      <c r="K78" s="409">
        <v>6.8229384679782337</v>
      </c>
      <c r="L78" s="307">
        <v>100</v>
      </c>
      <c r="M78" s="409">
        <v>6.9444444444444446</v>
      </c>
      <c r="N78" s="307">
        <v>100</v>
      </c>
      <c r="O78" s="409">
        <v>8.1437453029992479</v>
      </c>
    </row>
    <row r="79" spans="1:16">
      <c r="A79" s="166" t="s">
        <v>334</v>
      </c>
      <c r="B79" s="307">
        <v>100</v>
      </c>
      <c r="C79" s="409">
        <v>5.6277220174000231</v>
      </c>
      <c r="D79" s="307">
        <v>100</v>
      </c>
      <c r="E79" s="409">
        <v>7.0004022014963994</v>
      </c>
      <c r="F79" s="307">
        <v>100</v>
      </c>
      <c r="G79" s="409">
        <v>7.0356694005001232</v>
      </c>
      <c r="H79" s="307">
        <v>100</v>
      </c>
      <c r="I79" s="409">
        <v>7.7997971692998513</v>
      </c>
      <c r="J79" s="307">
        <v>100</v>
      </c>
      <c r="K79" s="409">
        <v>9.4850587850012467</v>
      </c>
      <c r="L79" s="307">
        <v>100</v>
      </c>
      <c r="M79" s="409">
        <v>10.571317528177225</v>
      </c>
      <c r="N79" s="307">
        <v>100</v>
      </c>
      <c r="O79" s="409">
        <v>11.684772692915192</v>
      </c>
    </row>
    <row r="80" spans="1:16">
      <c r="A80" s="166" t="s">
        <v>335</v>
      </c>
      <c r="B80" s="307">
        <v>100</v>
      </c>
      <c r="C80" s="409">
        <v>6.9414555521955998</v>
      </c>
      <c r="D80" s="307">
        <v>100</v>
      </c>
      <c r="E80" s="409">
        <v>8.0984403745236708</v>
      </c>
      <c r="F80" s="307">
        <v>100</v>
      </c>
      <c r="G80" s="409">
        <v>8.0905281495951389</v>
      </c>
      <c r="H80" s="307">
        <v>100</v>
      </c>
      <c r="I80" s="409">
        <v>8.8482808367396011</v>
      </c>
      <c r="J80" s="307">
        <v>100</v>
      </c>
      <c r="K80" s="409">
        <v>8.7221533783113543</v>
      </c>
      <c r="L80" s="307">
        <v>100</v>
      </c>
      <c r="M80" s="409">
        <v>8.9783743475018642</v>
      </c>
      <c r="N80" s="307">
        <v>100</v>
      </c>
      <c r="O80" s="409">
        <v>9.3724352362365408</v>
      </c>
    </row>
    <row r="81" spans="1:18">
      <c r="A81" s="166" t="s">
        <v>336</v>
      </c>
      <c r="B81" s="307">
        <v>100</v>
      </c>
      <c r="C81" s="409">
        <v>0.99666375965242082</v>
      </c>
      <c r="D81" s="307">
        <v>100</v>
      </c>
      <c r="E81" s="409">
        <v>2.1189329147786835</v>
      </c>
      <c r="F81" s="307">
        <v>100</v>
      </c>
      <c r="G81" s="409">
        <v>2.4334019990882525</v>
      </c>
      <c r="H81" s="307">
        <v>100</v>
      </c>
      <c r="I81" s="409">
        <v>2.857017374683259</v>
      </c>
      <c r="J81" s="307">
        <v>100</v>
      </c>
      <c r="K81" s="409">
        <v>3.0459636083114701</v>
      </c>
      <c r="L81" s="307">
        <v>100</v>
      </c>
      <c r="M81" s="409">
        <v>3.0684318190590143</v>
      </c>
      <c r="N81" s="307">
        <v>100</v>
      </c>
      <c r="O81" s="409">
        <v>3.4819587985977791</v>
      </c>
    </row>
    <row r="82" spans="1:18">
      <c r="A82" s="166" t="s">
        <v>337</v>
      </c>
      <c r="B82" s="307">
        <v>100</v>
      </c>
      <c r="C82" s="409">
        <v>1.0157334798461615</v>
      </c>
      <c r="D82" s="307">
        <v>100</v>
      </c>
      <c r="E82" s="409">
        <v>2.4970788555011558</v>
      </c>
      <c r="F82" s="307">
        <v>100</v>
      </c>
      <c r="G82" s="409">
        <v>2.8064749338728889</v>
      </c>
      <c r="H82" s="307">
        <v>100</v>
      </c>
      <c r="I82" s="409">
        <v>3.2550970242439199</v>
      </c>
      <c r="J82" s="307">
        <v>100</v>
      </c>
      <c r="K82" s="409">
        <v>3.7250006322248779</v>
      </c>
      <c r="L82" s="307">
        <v>100</v>
      </c>
      <c r="M82" s="409">
        <v>4.2993848257006153</v>
      </c>
      <c r="N82" s="307">
        <v>100</v>
      </c>
      <c r="O82" s="409">
        <v>4.2959614422101726</v>
      </c>
    </row>
    <row r="83" spans="1:18">
      <c r="A83" s="166" t="s">
        <v>338</v>
      </c>
      <c r="B83" s="307">
        <v>100</v>
      </c>
      <c r="C83" s="409">
        <v>1.6452207294738563</v>
      </c>
      <c r="D83" s="307">
        <v>100</v>
      </c>
      <c r="E83" s="409">
        <v>2.3882684134022707</v>
      </c>
      <c r="F83" s="307">
        <v>100</v>
      </c>
      <c r="G83" s="409">
        <v>2.6843032871830323</v>
      </c>
      <c r="H83" s="307">
        <v>100</v>
      </c>
      <c r="I83" s="409">
        <v>3.6040796470568499</v>
      </c>
      <c r="J83" s="307">
        <v>100</v>
      </c>
      <c r="K83" s="409">
        <v>5.3812765607474518</v>
      </c>
      <c r="L83" s="307">
        <v>100</v>
      </c>
      <c r="M83" s="409">
        <v>6.6902404526166901</v>
      </c>
      <c r="N83" s="307">
        <v>100</v>
      </c>
      <c r="O83" s="409">
        <v>8.7677796334379465</v>
      </c>
    </row>
    <row r="84" spans="1:18">
      <c r="A84" s="166" t="s">
        <v>339</v>
      </c>
      <c r="B84" s="307">
        <v>100</v>
      </c>
      <c r="C84" s="409">
        <v>6.3374967473328132</v>
      </c>
      <c r="D84" s="307">
        <v>100</v>
      </c>
      <c r="E84" s="409">
        <v>6.7487837697960877</v>
      </c>
      <c r="F84" s="307">
        <v>100</v>
      </c>
      <c r="G84" s="409">
        <v>7.8165538993742691</v>
      </c>
      <c r="H84" s="307">
        <v>100</v>
      </c>
      <c r="I84" s="409">
        <v>9.0611284671717485</v>
      </c>
      <c r="J84" s="307">
        <v>100</v>
      </c>
      <c r="K84" s="409">
        <v>10.907666825027928</v>
      </c>
      <c r="L84" s="307">
        <v>100</v>
      </c>
      <c r="M84" s="409">
        <v>11.938382541720154</v>
      </c>
      <c r="N84" s="307">
        <v>100</v>
      </c>
      <c r="O84" s="409">
        <v>15.133431933637707</v>
      </c>
    </row>
    <row r="85" spans="1:18">
      <c r="A85" s="166" t="s">
        <v>340</v>
      </c>
      <c r="B85" s="307">
        <v>100</v>
      </c>
      <c r="C85" s="409">
        <v>1.5241400281852553</v>
      </c>
      <c r="D85" s="307">
        <v>100</v>
      </c>
      <c r="E85" s="409">
        <v>3.3713191023535849</v>
      </c>
      <c r="F85" s="307">
        <v>100</v>
      </c>
      <c r="G85" s="409">
        <v>3.4158708603469425</v>
      </c>
      <c r="H85" s="307">
        <v>100</v>
      </c>
      <c r="I85" s="409">
        <v>3.491285682055731</v>
      </c>
      <c r="J85" s="307">
        <v>100</v>
      </c>
      <c r="K85" s="409">
        <v>4.1603213175245575</v>
      </c>
      <c r="L85" s="307">
        <v>100</v>
      </c>
      <c r="M85" s="409">
        <v>3.8936686521067725</v>
      </c>
      <c r="N85" s="307">
        <v>100</v>
      </c>
      <c r="O85" s="409">
        <v>4.6839340618961076</v>
      </c>
    </row>
    <row r="86" spans="1:18">
      <c r="A86" s="166" t="s">
        <v>341</v>
      </c>
      <c r="B86" s="307">
        <v>100</v>
      </c>
      <c r="C86" s="409">
        <v>2.0072418605801161</v>
      </c>
      <c r="D86" s="307">
        <v>100</v>
      </c>
      <c r="E86" s="409">
        <v>3.206662625806032</v>
      </c>
      <c r="F86" s="307">
        <v>100</v>
      </c>
      <c r="G86" s="409">
        <v>4.202146548838968</v>
      </c>
      <c r="H86" s="307">
        <v>100</v>
      </c>
      <c r="I86" s="409">
        <v>3.8248479190816673</v>
      </c>
      <c r="J86" s="307">
        <v>100</v>
      </c>
      <c r="K86" s="409">
        <v>4.2302987422053819</v>
      </c>
      <c r="L86" s="307">
        <v>100</v>
      </c>
      <c r="M86" s="409">
        <v>4.5532060027285128</v>
      </c>
      <c r="N86" s="307">
        <v>100</v>
      </c>
      <c r="O86" s="409">
        <v>5.1156850641748788</v>
      </c>
    </row>
    <row r="87" spans="1:18">
      <c r="A87" s="166" t="s">
        <v>342</v>
      </c>
      <c r="B87" s="307">
        <v>100</v>
      </c>
      <c r="C87" s="409">
        <v>1.4654562043618873</v>
      </c>
      <c r="D87" s="307">
        <v>100</v>
      </c>
      <c r="E87" s="409">
        <v>2.2162365531190478</v>
      </c>
      <c r="F87" s="307">
        <v>100</v>
      </c>
      <c r="G87" s="409">
        <v>2.793026566312542</v>
      </c>
      <c r="H87" s="307">
        <v>100</v>
      </c>
      <c r="I87" s="409">
        <v>2.9443359423432289</v>
      </c>
      <c r="J87" s="307">
        <v>100</v>
      </c>
      <c r="K87" s="409">
        <v>3.5333158570844594</v>
      </c>
      <c r="L87" s="307">
        <v>100</v>
      </c>
      <c r="M87" s="409">
        <v>3.6143361938414942</v>
      </c>
      <c r="N87" s="307">
        <v>100</v>
      </c>
      <c r="O87" s="409">
        <v>4.1843572767853088</v>
      </c>
    </row>
    <row r="88" spans="1:18">
      <c r="A88" s="166" t="s">
        <v>343</v>
      </c>
      <c r="B88" s="307">
        <v>100</v>
      </c>
      <c r="C88" s="409">
        <v>1.9406162966054743</v>
      </c>
      <c r="D88" s="307">
        <v>100</v>
      </c>
      <c r="E88" s="409">
        <v>2.9726364710952722</v>
      </c>
      <c r="F88" s="307">
        <v>100</v>
      </c>
      <c r="G88" s="409">
        <v>3.0548321162039573</v>
      </c>
      <c r="H88" s="307">
        <v>100</v>
      </c>
      <c r="I88" s="409">
        <v>5.0912513845537362</v>
      </c>
      <c r="J88" s="307">
        <v>100</v>
      </c>
      <c r="K88" s="409">
        <v>4.9599497687992047</v>
      </c>
      <c r="L88" s="307">
        <v>100</v>
      </c>
      <c r="M88" s="409">
        <v>5.0979889842449087</v>
      </c>
      <c r="N88" s="307">
        <v>100</v>
      </c>
      <c r="O88" s="409">
        <v>4.7065710221875339</v>
      </c>
    </row>
    <row r="89" spans="1:18">
      <c r="A89" s="166" t="s">
        <v>866</v>
      </c>
      <c r="B89" s="307">
        <v>100</v>
      </c>
      <c r="C89" s="409">
        <v>5.5899851264253844</v>
      </c>
      <c r="D89" s="307">
        <v>100</v>
      </c>
      <c r="E89" s="409">
        <v>4.6637211585665197</v>
      </c>
      <c r="F89" s="307">
        <v>100</v>
      </c>
      <c r="G89" s="409">
        <v>5.042858287270688</v>
      </c>
      <c r="H89" s="307">
        <v>100</v>
      </c>
      <c r="I89" s="409">
        <v>6.6168148746968471</v>
      </c>
      <c r="J89" s="307">
        <v>100</v>
      </c>
      <c r="K89" s="409">
        <v>8.3212209302325579</v>
      </c>
      <c r="L89" s="307">
        <v>100</v>
      </c>
      <c r="M89" s="409">
        <v>9.236947791164658</v>
      </c>
      <c r="N89" s="307">
        <v>100</v>
      </c>
      <c r="O89" s="409">
        <v>11.832558897856037</v>
      </c>
    </row>
    <row r="90" spans="1:18" ht="19.5" customHeight="1">
      <c r="A90" s="166" t="s">
        <v>344</v>
      </c>
      <c r="B90" s="307">
        <v>100</v>
      </c>
      <c r="C90" s="409">
        <v>2.8515955053873827</v>
      </c>
      <c r="D90" s="307">
        <v>100</v>
      </c>
      <c r="E90" s="409">
        <v>4.2990261976033821</v>
      </c>
      <c r="F90" s="307">
        <v>100</v>
      </c>
      <c r="G90" s="409">
        <v>4.5963162857711302</v>
      </c>
      <c r="H90" s="307">
        <v>100</v>
      </c>
      <c r="I90" s="409">
        <v>5.0792986263272351</v>
      </c>
      <c r="J90" s="307">
        <v>100</v>
      </c>
      <c r="K90" s="409">
        <v>5.871937358402552</v>
      </c>
      <c r="L90" s="307">
        <v>100</v>
      </c>
      <c r="M90" s="409">
        <v>6.2696112481736099</v>
      </c>
      <c r="N90" s="307">
        <v>100</v>
      </c>
      <c r="O90" s="409">
        <v>6.9745124056001684</v>
      </c>
    </row>
    <row r="91" spans="1:18">
      <c r="A91" s="49"/>
      <c r="B91" s="173"/>
      <c r="C91" s="49"/>
      <c r="D91" s="49"/>
      <c r="E91" s="49"/>
    </row>
    <row r="92" spans="1:18" s="609" customFormat="1" ht="30" customHeight="1">
      <c r="A92" s="602"/>
      <c r="B92" s="1364" t="s">
        <v>791</v>
      </c>
      <c r="C92" s="1364"/>
      <c r="D92" s="1364"/>
      <c r="E92" s="1364"/>
      <c r="F92" s="592"/>
      <c r="G92" s="592"/>
      <c r="H92" s="592"/>
      <c r="I92" s="592"/>
      <c r="J92" s="592"/>
      <c r="K92" s="592"/>
      <c r="L92" s="592"/>
      <c r="M92" s="592"/>
      <c r="N92" s="592"/>
      <c r="O92" s="592"/>
      <c r="P92" s="592"/>
      <c r="Q92" s="592"/>
      <c r="R92" s="592"/>
    </row>
    <row r="93" spans="1:18" s="609" customFormat="1" ht="40" customHeight="1">
      <c r="A93" s="602"/>
      <c r="B93" s="1364" t="s">
        <v>792</v>
      </c>
      <c r="C93" s="1364"/>
      <c r="D93" s="1364"/>
      <c r="E93" s="1364"/>
      <c r="F93" s="592"/>
      <c r="G93" s="592"/>
      <c r="H93" s="592"/>
      <c r="I93" s="592"/>
      <c r="J93" s="592"/>
      <c r="K93" s="592"/>
      <c r="L93" s="592"/>
      <c r="M93" s="592"/>
      <c r="N93" s="592"/>
      <c r="O93" s="592"/>
      <c r="P93" s="592"/>
      <c r="Q93" s="592"/>
      <c r="R93" s="592"/>
    </row>
  </sheetData>
  <sheetProtection selectLockedCells="1"/>
  <customSheetViews>
    <customSheetView guid="{163DCD2F-7E1E-45D5-87F9-D8442EBAE317}" showGridLines="0" showRowCol="0">
      <pane xSplit="1" ySplit="6" topLeftCell="B7" activePane="bottomRight" state="frozen"/>
      <selection pane="bottomRight" sqref="A1:B1"/>
    </customSheetView>
  </customSheetViews>
  <mergeCells count="26">
    <mergeCell ref="B92:E92"/>
    <mergeCell ref="B93:E93"/>
    <mergeCell ref="B50:E50"/>
    <mergeCell ref="F50:I50"/>
    <mergeCell ref="N8:O8"/>
    <mergeCell ref="B29:E29"/>
    <mergeCell ref="F29:I29"/>
    <mergeCell ref="J29:M29"/>
    <mergeCell ref="N29:O29"/>
    <mergeCell ref="J50:M50"/>
    <mergeCell ref="N71:O71"/>
    <mergeCell ref="J71:M71"/>
    <mergeCell ref="F71:I71"/>
    <mergeCell ref="B71:E71"/>
    <mergeCell ref="N50:O50"/>
    <mergeCell ref="A5:A6"/>
    <mergeCell ref="B5:C5"/>
    <mergeCell ref="D5:E5"/>
    <mergeCell ref="F5:G5"/>
    <mergeCell ref="J5:K5"/>
    <mergeCell ref="H5:I5"/>
    <mergeCell ref="L5:M5"/>
    <mergeCell ref="N5:O5"/>
    <mergeCell ref="B8:E8"/>
    <mergeCell ref="F8:I8"/>
    <mergeCell ref="J8:M8"/>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horizontalDpi="300" verticalDpi="300" r:id="rId1"/>
  <headerFooter alignWithMargins="0">
    <oddHeader>&amp;L&amp;"Arial,Fett"
Tabelle &amp;A&amp;CSeite &amp;P von &amp;N
&amp;"Arial,Fett"Landwirtschaftlich genutzte Fläche (LF) insgesamt und LF ökologisch 
wirtschaftender Betriebe 1999 – 2016 nach Bundesländern</oddHeader>
    <oddFooter>&amp;CStatistische Ämter der Länder – Indikatoren und Kennzahlen, UGRdL 2018</oddFooter>
  </headerFooter>
  <rowBreaks count="1" manualBreakCount="1">
    <brk id="48" max="16383" man="1"/>
  </rowBreaks>
  <colBreaks count="3" manualBreakCount="3">
    <brk id="5" max="1048575" man="1"/>
    <brk id="9" max="1048575" man="1"/>
    <brk id="13" max="1048575" man="1"/>
  </col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1">
    <pageSetUpPr autoPageBreaks="0"/>
  </sheetPr>
  <dimension ref="A1:CK91"/>
  <sheetViews>
    <sheetView showGridLines="0" showRowColHeaders="0" zoomScaleNormal="100" workbookViewId="0">
      <selection activeCell="A3" sqref="A3:B3"/>
    </sheetView>
  </sheetViews>
  <sheetFormatPr baseColWidth="10" defaultColWidth="11.453125" defaultRowHeight="12.75" customHeight="1"/>
  <cols>
    <col min="1" max="1" width="23.54296875" style="138" customWidth="1"/>
    <col min="2" max="89" width="16.54296875" style="138" customWidth="1"/>
    <col min="90" max="16384" width="11.453125" style="138"/>
  </cols>
  <sheetData>
    <row r="1" spans="1:89" ht="12.75" customHeight="1">
      <c r="A1" s="259" t="s">
        <v>263</v>
      </c>
    </row>
    <row r="3" spans="1:89" ht="12.75" customHeight="1">
      <c r="A3" s="42" t="s">
        <v>529</v>
      </c>
      <c r="B3" s="139" t="s">
        <v>1320</v>
      </c>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c r="BT3" s="139"/>
      <c r="BU3" s="139"/>
      <c r="BV3" s="139"/>
      <c r="BW3" s="139"/>
      <c r="BX3" s="139"/>
      <c r="BY3" s="139"/>
      <c r="BZ3" s="139"/>
      <c r="CA3" s="139"/>
      <c r="CB3" s="139"/>
      <c r="CC3" s="139"/>
      <c r="CD3" s="139"/>
      <c r="CE3" s="139"/>
      <c r="CF3" s="139"/>
      <c r="CG3" s="139"/>
      <c r="CH3" s="139"/>
      <c r="CI3" s="139"/>
      <c r="CJ3" s="139"/>
      <c r="CK3" s="139"/>
    </row>
    <row r="4" spans="1:89" ht="12.75" customHeight="1">
      <c r="A4" s="140"/>
      <c r="B4" s="140"/>
      <c r="C4" s="140"/>
      <c r="D4" s="140"/>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row>
    <row r="5" spans="1:89" ht="12.5">
      <c r="A5" s="1481" t="s">
        <v>327</v>
      </c>
      <c r="B5" s="1470">
        <v>1994</v>
      </c>
      <c r="C5" s="1471"/>
      <c r="D5" s="1471"/>
      <c r="E5" s="1471"/>
      <c r="F5" s="1470">
        <v>1995</v>
      </c>
      <c r="G5" s="1471"/>
      <c r="H5" s="1471"/>
      <c r="I5" s="1471"/>
      <c r="J5" s="1470">
        <v>1996</v>
      </c>
      <c r="K5" s="1471"/>
      <c r="L5" s="1471"/>
      <c r="M5" s="1471"/>
      <c r="N5" s="1470">
        <v>1997</v>
      </c>
      <c r="O5" s="1471"/>
      <c r="P5" s="1471"/>
      <c r="Q5" s="1471"/>
      <c r="R5" s="1470">
        <v>1998</v>
      </c>
      <c r="S5" s="1471"/>
      <c r="T5" s="1471"/>
      <c r="U5" s="1471"/>
      <c r="V5" s="1470">
        <v>1999</v>
      </c>
      <c r="W5" s="1471"/>
      <c r="X5" s="1471"/>
      <c r="Y5" s="1471"/>
      <c r="Z5" s="1470">
        <v>2000</v>
      </c>
      <c r="AA5" s="1471"/>
      <c r="AB5" s="1471"/>
      <c r="AC5" s="1471"/>
      <c r="AD5" s="1470">
        <v>2001</v>
      </c>
      <c r="AE5" s="1471"/>
      <c r="AF5" s="1471"/>
      <c r="AG5" s="1471"/>
      <c r="AH5" s="1470">
        <v>2002</v>
      </c>
      <c r="AI5" s="1471"/>
      <c r="AJ5" s="1471"/>
      <c r="AK5" s="1471"/>
      <c r="AL5" s="1470">
        <v>2003</v>
      </c>
      <c r="AM5" s="1471"/>
      <c r="AN5" s="1471"/>
      <c r="AO5" s="1471"/>
      <c r="AP5" s="1470">
        <v>2004</v>
      </c>
      <c r="AQ5" s="1471"/>
      <c r="AR5" s="1471"/>
      <c r="AS5" s="1471"/>
      <c r="AT5" s="1470">
        <v>2005</v>
      </c>
      <c r="AU5" s="1471"/>
      <c r="AV5" s="1471"/>
      <c r="AW5" s="1471"/>
      <c r="AX5" s="1470">
        <v>2006</v>
      </c>
      <c r="AY5" s="1471"/>
      <c r="AZ5" s="1471"/>
      <c r="BA5" s="1471"/>
      <c r="BB5" s="1470">
        <v>2007</v>
      </c>
      <c r="BC5" s="1471"/>
      <c r="BD5" s="1471"/>
      <c r="BE5" s="1471"/>
      <c r="BF5" s="1470">
        <v>2008</v>
      </c>
      <c r="BG5" s="1471"/>
      <c r="BH5" s="1471"/>
      <c r="BI5" s="1471"/>
      <c r="BJ5" s="1470">
        <v>2009</v>
      </c>
      <c r="BK5" s="1471"/>
      <c r="BL5" s="1471"/>
      <c r="BM5" s="1471"/>
      <c r="BN5" s="1470">
        <v>2010</v>
      </c>
      <c r="BO5" s="1471"/>
      <c r="BP5" s="1471"/>
      <c r="BQ5" s="1471"/>
      <c r="BR5" s="1470">
        <v>2011</v>
      </c>
      <c r="BS5" s="1471"/>
      <c r="BT5" s="1471"/>
      <c r="BU5" s="1471"/>
      <c r="BV5" s="1470">
        <v>2012</v>
      </c>
      <c r="BW5" s="1471"/>
      <c r="BX5" s="1471"/>
      <c r="BY5" s="1471"/>
      <c r="BZ5" s="1470">
        <v>2013</v>
      </c>
      <c r="CA5" s="1471"/>
      <c r="CB5" s="1471"/>
      <c r="CC5" s="1471"/>
      <c r="CD5" s="1470">
        <v>2014</v>
      </c>
      <c r="CE5" s="1471"/>
      <c r="CF5" s="1471"/>
      <c r="CG5" s="1471"/>
      <c r="CH5" s="1470">
        <v>2015</v>
      </c>
      <c r="CI5" s="1471"/>
      <c r="CJ5" s="1471"/>
      <c r="CK5" s="1471"/>
    </row>
    <row r="6" spans="1:89" ht="12.5">
      <c r="A6" s="1481"/>
      <c r="B6" s="1477" t="s">
        <v>444</v>
      </c>
      <c r="C6" s="1477" t="s">
        <v>456</v>
      </c>
      <c r="D6" s="1477"/>
      <c r="E6" s="1479"/>
      <c r="F6" s="1477" t="s">
        <v>444</v>
      </c>
      <c r="G6" s="1477" t="s">
        <v>456</v>
      </c>
      <c r="H6" s="1477"/>
      <c r="I6" s="1479"/>
      <c r="J6" s="1477" t="s">
        <v>444</v>
      </c>
      <c r="K6" s="1477" t="s">
        <v>456</v>
      </c>
      <c r="L6" s="1477"/>
      <c r="M6" s="1479"/>
      <c r="N6" s="1477" t="s">
        <v>444</v>
      </c>
      <c r="O6" s="1477" t="s">
        <v>456</v>
      </c>
      <c r="P6" s="1477"/>
      <c r="Q6" s="1479"/>
      <c r="R6" s="1477" t="s">
        <v>444</v>
      </c>
      <c r="S6" s="1477" t="s">
        <v>456</v>
      </c>
      <c r="T6" s="1477"/>
      <c r="U6" s="1479"/>
      <c r="V6" s="1477" t="s">
        <v>444</v>
      </c>
      <c r="W6" s="1477" t="s">
        <v>456</v>
      </c>
      <c r="X6" s="1477"/>
      <c r="Y6" s="1479"/>
      <c r="Z6" s="1477" t="s">
        <v>444</v>
      </c>
      <c r="AA6" s="1477" t="s">
        <v>456</v>
      </c>
      <c r="AB6" s="1477"/>
      <c r="AC6" s="1479"/>
      <c r="AD6" s="1477" t="s">
        <v>444</v>
      </c>
      <c r="AE6" s="1477" t="s">
        <v>456</v>
      </c>
      <c r="AF6" s="1477"/>
      <c r="AG6" s="1479"/>
      <c r="AH6" s="1477" t="s">
        <v>444</v>
      </c>
      <c r="AI6" s="1477" t="s">
        <v>456</v>
      </c>
      <c r="AJ6" s="1477"/>
      <c r="AK6" s="1479"/>
      <c r="AL6" s="1477" t="s">
        <v>444</v>
      </c>
      <c r="AM6" s="1477" t="s">
        <v>456</v>
      </c>
      <c r="AN6" s="1477"/>
      <c r="AO6" s="1479"/>
      <c r="AP6" s="1477" t="s">
        <v>444</v>
      </c>
      <c r="AQ6" s="1477" t="s">
        <v>456</v>
      </c>
      <c r="AR6" s="1477"/>
      <c r="AS6" s="1479"/>
      <c r="AT6" s="1477" t="s">
        <v>444</v>
      </c>
      <c r="AU6" s="1477" t="s">
        <v>456</v>
      </c>
      <c r="AV6" s="1477"/>
      <c r="AW6" s="1479"/>
      <c r="AX6" s="1477" t="s">
        <v>444</v>
      </c>
      <c r="AY6" s="1477" t="s">
        <v>456</v>
      </c>
      <c r="AZ6" s="1477"/>
      <c r="BA6" s="1479"/>
      <c r="BB6" s="1477" t="s">
        <v>444</v>
      </c>
      <c r="BC6" s="1477" t="s">
        <v>456</v>
      </c>
      <c r="BD6" s="1477"/>
      <c r="BE6" s="1479"/>
      <c r="BF6" s="1477" t="s">
        <v>444</v>
      </c>
      <c r="BG6" s="1477" t="s">
        <v>456</v>
      </c>
      <c r="BH6" s="1477"/>
      <c r="BI6" s="1479"/>
      <c r="BJ6" s="1477" t="s">
        <v>444</v>
      </c>
      <c r="BK6" s="1477" t="s">
        <v>456</v>
      </c>
      <c r="BL6" s="1477"/>
      <c r="BM6" s="1479"/>
      <c r="BN6" s="1477" t="s">
        <v>444</v>
      </c>
      <c r="BO6" s="1477" t="s">
        <v>456</v>
      </c>
      <c r="BP6" s="1477"/>
      <c r="BQ6" s="1479"/>
      <c r="BR6" s="1477" t="s">
        <v>444</v>
      </c>
      <c r="BS6" s="1477" t="s">
        <v>456</v>
      </c>
      <c r="BT6" s="1477"/>
      <c r="BU6" s="1479"/>
      <c r="BV6" s="1477" t="s">
        <v>444</v>
      </c>
      <c r="BW6" s="1477" t="s">
        <v>456</v>
      </c>
      <c r="BX6" s="1477"/>
      <c r="BY6" s="1479"/>
      <c r="BZ6" s="1477" t="s">
        <v>444</v>
      </c>
      <c r="CA6" s="1477" t="s">
        <v>456</v>
      </c>
      <c r="CB6" s="1477"/>
      <c r="CC6" s="1479"/>
      <c r="CD6" s="1477" t="s">
        <v>444</v>
      </c>
      <c r="CE6" s="1477" t="s">
        <v>456</v>
      </c>
      <c r="CF6" s="1477"/>
      <c r="CG6" s="1479"/>
      <c r="CH6" s="1477" t="s">
        <v>444</v>
      </c>
      <c r="CI6" s="1477" t="s">
        <v>456</v>
      </c>
      <c r="CJ6" s="1477"/>
      <c r="CK6" s="1479"/>
    </row>
    <row r="7" spans="1:89" ht="43.5" customHeight="1">
      <c r="A7" s="1481"/>
      <c r="B7" s="1478"/>
      <c r="C7" s="1134" t="s">
        <v>531</v>
      </c>
      <c r="D7" s="1134" t="s">
        <v>532</v>
      </c>
      <c r="E7" s="1135" t="s">
        <v>533</v>
      </c>
      <c r="F7" s="1478"/>
      <c r="G7" s="1134" t="s">
        <v>531</v>
      </c>
      <c r="H7" s="1134" t="s">
        <v>532</v>
      </c>
      <c r="I7" s="1135" t="s">
        <v>533</v>
      </c>
      <c r="J7" s="1478"/>
      <c r="K7" s="1134" t="s">
        <v>531</v>
      </c>
      <c r="L7" s="1134" t="s">
        <v>532</v>
      </c>
      <c r="M7" s="1135" t="s">
        <v>533</v>
      </c>
      <c r="N7" s="1478"/>
      <c r="O7" s="1134" t="s">
        <v>531</v>
      </c>
      <c r="P7" s="1134" t="s">
        <v>532</v>
      </c>
      <c r="Q7" s="1135" t="s">
        <v>533</v>
      </c>
      <c r="R7" s="1478"/>
      <c r="S7" s="1134" t="s">
        <v>531</v>
      </c>
      <c r="T7" s="1134" t="s">
        <v>532</v>
      </c>
      <c r="U7" s="1135" t="s">
        <v>533</v>
      </c>
      <c r="V7" s="1478"/>
      <c r="W7" s="1134" t="s">
        <v>531</v>
      </c>
      <c r="X7" s="1134" t="s">
        <v>532</v>
      </c>
      <c r="Y7" s="1135" t="s">
        <v>533</v>
      </c>
      <c r="Z7" s="1478"/>
      <c r="AA7" s="1134" t="s">
        <v>531</v>
      </c>
      <c r="AB7" s="1134" t="s">
        <v>532</v>
      </c>
      <c r="AC7" s="1135" t="s">
        <v>533</v>
      </c>
      <c r="AD7" s="1478"/>
      <c r="AE7" s="1134" t="s">
        <v>531</v>
      </c>
      <c r="AF7" s="1134" t="s">
        <v>532</v>
      </c>
      <c r="AG7" s="1135" t="s">
        <v>533</v>
      </c>
      <c r="AH7" s="1478"/>
      <c r="AI7" s="1134" t="s">
        <v>531</v>
      </c>
      <c r="AJ7" s="1134" t="s">
        <v>532</v>
      </c>
      <c r="AK7" s="1135" t="s">
        <v>533</v>
      </c>
      <c r="AL7" s="1478"/>
      <c r="AM7" s="1134" t="s">
        <v>531</v>
      </c>
      <c r="AN7" s="1134" t="s">
        <v>532</v>
      </c>
      <c r="AO7" s="1135" t="s">
        <v>533</v>
      </c>
      <c r="AP7" s="1478"/>
      <c r="AQ7" s="1134" t="s">
        <v>531</v>
      </c>
      <c r="AR7" s="1134" t="s">
        <v>532</v>
      </c>
      <c r="AS7" s="1135" t="s">
        <v>533</v>
      </c>
      <c r="AT7" s="1478"/>
      <c r="AU7" s="1134" t="s">
        <v>531</v>
      </c>
      <c r="AV7" s="1134" t="s">
        <v>532</v>
      </c>
      <c r="AW7" s="1135" t="s">
        <v>533</v>
      </c>
      <c r="AX7" s="1478"/>
      <c r="AY7" s="1134" t="s">
        <v>531</v>
      </c>
      <c r="AZ7" s="1134" t="s">
        <v>532</v>
      </c>
      <c r="BA7" s="1135" t="s">
        <v>576</v>
      </c>
      <c r="BB7" s="1478"/>
      <c r="BC7" s="1134" t="s">
        <v>531</v>
      </c>
      <c r="BD7" s="1134" t="s">
        <v>532</v>
      </c>
      <c r="BE7" s="1135" t="s">
        <v>585</v>
      </c>
      <c r="BF7" s="1478"/>
      <c r="BG7" s="1134" t="s">
        <v>531</v>
      </c>
      <c r="BH7" s="1134" t="s">
        <v>532</v>
      </c>
      <c r="BI7" s="1135" t="s">
        <v>585</v>
      </c>
      <c r="BJ7" s="1478"/>
      <c r="BK7" s="1134" t="s">
        <v>586</v>
      </c>
      <c r="BL7" s="1134" t="s">
        <v>532</v>
      </c>
      <c r="BM7" s="1135" t="s">
        <v>585</v>
      </c>
      <c r="BN7" s="1478"/>
      <c r="BO7" s="1134" t="s">
        <v>531</v>
      </c>
      <c r="BP7" s="1134" t="s">
        <v>532</v>
      </c>
      <c r="BQ7" s="1135" t="s">
        <v>585</v>
      </c>
      <c r="BR7" s="1478"/>
      <c r="BS7" s="1134" t="s">
        <v>531</v>
      </c>
      <c r="BT7" s="1134" t="s">
        <v>532</v>
      </c>
      <c r="BU7" s="1135" t="s">
        <v>585</v>
      </c>
      <c r="BV7" s="1478"/>
      <c r="BW7" s="1134" t="s">
        <v>531</v>
      </c>
      <c r="BX7" s="1134" t="s">
        <v>532</v>
      </c>
      <c r="BY7" s="1135" t="s">
        <v>585</v>
      </c>
      <c r="BZ7" s="1478"/>
      <c r="CA7" s="1134" t="s">
        <v>531</v>
      </c>
      <c r="CB7" s="1134" t="s">
        <v>532</v>
      </c>
      <c r="CC7" s="1135" t="s">
        <v>585</v>
      </c>
      <c r="CD7" s="1478"/>
      <c r="CE7" s="1134" t="s">
        <v>531</v>
      </c>
      <c r="CF7" s="1134" t="s">
        <v>532</v>
      </c>
      <c r="CG7" s="1135" t="s">
        <v>585</v>
      </c>
      <c r="CH7" s="1478"/>
      <c r="CI7" s="1134" t="s">
        <v>531</v>
      </c>
      <c r="CJ7" s="1134" t="s">
        <v>532</v>
      </c>
      <c r="CK7" s="1135" t="s">
        <v>585</v>
      </c>
    </row>
    <row r="8" spans="1:89" ht="12.75" customHeight="1">
      <c r="A8" s="141"/>
      <c r="B8" s="141"/>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row>
    <row r="9" spans="1:89" ht="12.75" customHeight="1">
      <c r="A9" s="142"/>
      <c r="B9" s="1480" t="s">
        <v>312</v>
      </c>
      <c r="C9" s="1480"/>
      <c r="D9" s="1480"/>
      <c r="E9" s="1480"/>
      <c r="F9" s="1480" t="s">
        <v>312</v>
      </c>
      <c r="G9" s="1480"/>
      <c r="H9" s="1480"/>
      <c r="I9" s="1480"/>
      <c r="J9" s="1480" t="s">
        <v>312</v>
      </c>
      <c r="K9" s="1480"/>
      <c r="L9" s="1480"/>
      <c r="M9" s="1480"/>
      <c r="N9" s="1480" t="s">
        <v>312</v>
      </c>
      <c r="O9" s="1480"/>
      <c r="P9" s="1480"/>
      <c r="Q9" s="1480"/>
      <c r="R9" s="1480" t="s">
        <v>312</v>
      </c>
      <c r="S9" s="1480"/>
      <c r="T9" s="1480"/>
      <c r="U9" s="1480"/>
      <c r="V9" s="1480" t="s">
        <v>312</v>
      </c>
      <c r="W9" s="1480"/>
      <c r="X9" s="1480"/>
      <c r="Y9" s="1480"/>
      <c r="Z9" s="1480" t="s">
        <v>312</v>
      </c>
      <c r="AA9" s="1480"/>
      <c r="AB9" s="1480"/>
      <c r="AC9" s="1480"/>
      <c r="AD9" s="1480" t="s">
        <v>312</v>
      </c>
      <c r="AE9" s="1480"/>
      <c r="AF9" s="1480"/>
      <c r="AG9" s="1480"/>
      <c r="AH9" s="1480" t="s">
        <v>312</v>
      </c>
      <c r="AI9" s="1480"/>
      <c r="AJ9" s="1480"/>
      <c r="AK9" s="1480"/>
      <c r="AL9" s="1480" t="s">
        <v>312</v>
      </c>
      <c r="AM9" s="1480"/>
      <c r="AN9" s="1480"/>
      <c r="AO9" s="1480"/>
      <c r="AP9" s="1480" t="s">
        <v>312</v>
      </c>
      <c r="AQ9" s="1480"/>
      <c r="AR9" s="1480"/>
      <c r="AS9" s="1480"/>
      <c r="AT9" s="1480" t="s">
        <v>312</v>
      </c>
      <c r="AU9" s="1480"/>
      <c r="AV9" s="1480"/>
      <c r="AW9" s="1480"/>
      <c r="AX9" s="1480" t="s">
        <v>312</v>
      </c>
      <c r="AY9" s="1480"/>
      <c r="AZ9" s="1480"/>
      <c r="BA9" s="1480"/>
      <c r="BB9" s="1480" t="s">
        <v>312</v>
      </c>
      <c r="BC9" s="1480"/>
      <c r="BD9" s="1480"/>
      <c r="BE9" s="1480"/>
      <c r="BF9" s="1480" t="s">
        <v>312</v>
      </c>
      <c r="BG9" s="1480"/>
      <c r="BH9" s="1480"/>
      <c r="BI9" s="1480"/>
      <c r="BJ9" s="1480" t="s">
        <v>312</v>
      </c>
      <c r="BK9" s="1480"/>
      <c r="BL9" s="1480"/>
      <c r="BM9" s="1480"/>
      <c r="BN9" s="1480" t="s">
        <v>312</v>
      </c>
      <c r="BO9" s="1480"/>
      <c r="BP9" s="1480"/>
      <c r="BQ9" s="1480"/>
      <c r="BR9" s="1480" t="s">
        <v>312</v>
      </c>
      <c r="BS9" s="1480"/>
      <c r="BT9" s="1480"/>
      <c r="BU9" s="1480"/>
      <c r="BV9" s="1480" t="s">
        <v>312</v>
      </c>
      <c r="BW9" s="1480"/>
      <c r="BX9" s="1480"/>
      <c r="BY9" s="1480"/>
      <c r="BZ9" s="1480" t="s">
        <v>312</v>
      </c>
      <c r="CA9" s="1480"/>
      <c r="CB9" s="1480"/>
      <c r="CC9" s="1480"/>
      <c r="CD9" s="743"/>
      <c r="CE9" s="743"/>
      <c r="CF9" s="743"/>
      <c r="CG9" s="743"/>
      <c r="CH9" s="1480" t="s">
        <v>312</v>
      </c>
      <c r="CI9" s="1480"/>
      <c r="CJ9" s="1480"/>
      <c r="CK9" s="1480"/>
    </row>
    <row r="10" spans="1:89" ht="12.75" customHeight="1">
      <c r="A10" s="141"/>
      <c r="B10" s="143"/>
      <c r="C10" s="143"/>
      <c r="D10" s="427"/>
      <c r="E10" s="143"/>
      <c r="F10" s="143"/>
      <c r="G10" s="143"/>
      <c r="H10" s="427"/>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row>
    <row r="11" spans="1:89" ht="12.75" customHeight="1">
      <c r="A11" s="166" t="s">
        <v>328</v>
      </c>
      <c r="B11" s="428">
        <v>5258.1253004929822</v>
      </c>
      <c r="C11" s="428">
        <v>996.40203903202223</v>
      </c>
      <c r="D11" s="429">
        <v>0</v>
      </c>
      <c r="E11" s="428">
        <v>4261.7232614609602</v>
      </c>
      <c r="F11" s="428">
        <v>5302.1752251792514</v>
      </c>
      <c r="G11" s="428">
        <v>990.66790058440665</v>
      </c>
      <c r="H11" s="429">
        <v>0</v>
      </c>
      <c r="I11" s="428">
        <v>4311.5073245948452</v>
      </c>
      <c r="J11" s="428">
        <v>5527.2221810323972</v>
      </c>
      <c r="K11" s="428">
        <v>981.63030529238222</v>
      </c>
      <c r="L11" s="429">
        <v>0</v>
      </c>
      <c r="M11" s="428">
        <v>4545.591875740015</v>
      </c>
      <c r="N11" s="428">
        <v>5432.7901221338061</v>
      </c>
      <c r="O11" s="428">
        <v>1032.6004816369521</v>
      </c>
      <c r="P11" s="429">
        <v>0</v>
      </c>
      <c r="Q11" s="428">
        <v>4400.1896404968538</v>
      </c>
      <c r="R11" s="428">
        <v>5567.1203558609195</v>
      </c>
      <c r="S11" s="428">
        <v>1097.0406425916365</v>
      </c>
      <c r="T11" s="429">
        <v>0</v>
      </c>
      <c r="U11" s="428">
        <v>4470.0797132692833</v>
      </c>
      <c r="V11" s="428">
        <v>5994.2885468634749</v>
      </c>
      <c r="W11" s="428">
        <v>980.87103684880583</v>
      </c>
      <c r="X11" s="428">
        <v>222.27407845761067</v>
      </c>
      <c r="Y11" s="428">
        <v>4791.1434315570586</v>
      </c>
      <c r="Z11" s="428">
        <v>6252.484599670116</v>
      </c>
      <c r="AA11" s="428">
        <v>988.76129315942592</v>
      </c>
      <c r="AB11" s="428">
        <v>346.14028887183986</v>
      </c>
      <c r="AC11" s="428">
        <v>4917.5829315000219</v>
      </c>
      <c r="AD11" s="428">
        <v>7048.64154174736</v>
      </c>
      <c r="AE11" s="428">
        <v>1188.4494051118963</v>
      </c>
      <c r="AF11" s="428">
        <v>525.49528573747909</v>
      </c>
      <c r="AG11" s="428">
        <v>5334.6968508979844</v>
      </c>
      <c r="AH11" s="428">
        <v>7235.0024333892161</v>
      </c>
      <c r="AI11" s="428">
        <v>1091.1469999999999</v>
      </c>
      <c r="AJ11" s="428">
        <v>646.6882234959827</v>
      </c>
      <c r="AK11" s="428">
        <v>5497.1672098932331</v>
      </c>
      <c r="AL11" s="428">
        <v>7451.4083835063439</v>
      </c>
      <c r="AM11" s="428">
        <v>1047.2370000000001</v>
      </c>
      <c r="AN11" s="428">
        <v>778.09299999999996</v>
      </c>
      <c r="AO11" s="428">
        <v>5626.0783835063439</v>
      </c>
      <c r="AP11" s="428">
        <v>7313.1035593265169</v>
      </c>
      <c r="AQ11" s="428">
        <v>1099.376</v>
      </c>
      <c r="AR11" s="428">
        <v>753.80709919281151</v>
      </c>
      <c r="AS11" s="428">
        <v>5450.8160750109455</v>
      </c>
      <c r="AT11" s="428">
        <v>7374.6452894712229</v>
      </c>
      <c r="AU11" s="428">
        <v>1241.721</v>
      </c>
      <c r="AV11" s="428">
        <v>888.45401746724895</v>
      </c>
      <c r="AW11" s="428">
        <v>5275.8796724081722</v>
      </c>
      <c r="AX11" s="428">
        <v>7403.090702668941</v>
      </c>
      <c r="AY11" s="428">
        <v>1278.5160000000001</v>
      </c>
      <c r="AZ11" s="428">
        <v>875.78170589009017</v>
      </c>
      <c r="BA11" s="428">
        <v>5248.7929967788505</v>
      </c>
      <c r="BB11" s="428">
        <v>7284.2516841662882</v>
      </c>
      <c r="BC11" s="428">
        <v>1238.7719999999999</v>
      </c>
      <c r="BD11" s="428">
        <v>899.28831244938328</v>
      </c>
      <c r="BE11" s="428">
        <v>5146.1913717169045</v>
      </c>
      <c r="BF11" s="428">
        <v>7270.5454673690001</v>
      </c>
      <c r="BG11" s="428">
        <v>1283.4860000000001</v>
      </c>
      <c r="BH11" s="428">
        <v>816.08477495927082</v>
      </c>
      <c r="BI11" s="428">
        <v>5170.9746924097299</v>
      </c>
      <c r="BJ11" s="428">
        <v>7367.5377960360865</v>
      </c>
      <c r="BK11" s="428">
        <v>1184.9485613098009</v>
      </c>
      <c r="BL11" s="428">
        <v>957.92632555900809</v>
      </c>
      <c r="BM11" s="428">
        <v>5224.6629091672776</v>
      </c>
      <c r="BN11" s="428">
        <v>7307.0918194864689</v>
      </c>
      <c r="BO11" s="428">
        <v>1232.1178260874001</v>
      </c>
      <c r="BP11" s="428">
        <v>891.74994252373017</v>
      </c>
      <c r="BQ11" s="428">
        <v>5183.2240508753384</v>
      </c>
      <c r="BR11" s="428">
        <v>7526.6765180603479</v>
      </c>
      <c r="BS11" s="428">
        <v>1218.8626378902045</v>
      </c>
      <c r="BT11" s="428">
        <v>960.0532202940949</v>
      </c>
      <c r="BU11" s="428">
        <v>5347.7606598760485</v>
      </c>
      <c r="BV11" s="428">
        <v>7373.330788649756</v>
      </c>
      <c r="BW11" s="428">
        <v>1224.53088916204</v>
      </c>
      <c r="BX11" s="428">
        <v>908.89737889756918</v>
      </c>
      <c r="BY11" s="428">
        <v>5239.9025205901462</v>
      </c>
      <c r="BZ11" s="428">
        <v>7492.9704340505505</v>
      </c>
      <c r="CA11" s="428">
        <v>1234.1747032285875</v>
      </c>
      <c r="CB11" s="428">
        <v>958.4569515461402</v>
      </c>
      <c r="CC11" s="428">
        <v>5300.3387792758222</v>
      </c>
      <c r="CD11" s="428">
        <v>7477.6363827330179</v>
      </c>
      <c r="CE11" s="428">
        <v>1238.4632334619375</v>
      </c>
      <c r="CF11" s="428">
        <v>876.97180051028181</v>
      </c>
      <c r="CG11" s="428">
        <v>5362.2013487607983</v>
      </c>
      <c r="CH11" s="428">
        <v>7540.47200003116</v>
      </c>
      <c r="CI11" s="428">
        <v>1285.5563214287997</v>
      </c>
      <c r="CJ11" s="428">
        <v>873.10347255345107</v>
      </c>
      <c r="CK11" s="428">
        <v>5381.8122060489095</v>
      </c>
    </row>
    <row r="12" spans="1:89" ht="12.75" customHeight="1">
      <c r="A12" s="166" t="s">
        <v>329</v>
      </c>
      <c r="B12" s="428">
        <v>6665.1651854770398</v>
      </c>
      <c r="C12" s="428">
        <v>1157.2304341379365</v>
      </c>
      <c r="D12" s="429">
        <v>0</v>
      </c>
      <c r="E12" s="428">
        <v>5507.9347513391031</v>
      </c>
      <c r="F12" s="428">
        <v>6710.3245349787621</v>
      </c>
      <c r="G12" s="428">
        <v>1140.8123405408444</v>
      </c>
      <c r="H12" s="429">
        <v>0</v>
      </c>
      <c r="I12" s="428">
        <v>5569.5121944379171</v>
      </c>
      <c r="J12" s="428">
        <v>7006.7398746536501</v>
      </c>
      <c r="K12" s="428">
        <v>1141.1656432307511</v>
      </c>
      <c r="L12" s="429">
        <v>0</v>
      </c>
      <c r="M12" s="428">
        <v>5865.5742314228992</v>
      </c>
      <c r="N12" s="428">
        <v>6931.6200166393273</v>
      </c>
      <c r="O12" s="428">
        <v>1213.6877949515042</v>
      </c>
      <c r="P12" s="429">
        <v>0</v>
      </c>
      <c r="Q12" s="428">
        <v>5717.9322216878236</v>
      </c>
      <c r="R12" s="428">
        <v>7085.4207270425113</v>
      </c>
      <c r="S12" s="428">
        <v>1274.9671494966331</v>
      </c>
      <c r="T12" s="429">
        <v>0</v>
      </c>
      <c r="U12" s="428">
        <v>5810.453577545878</v>
      </c>
      <c r="V12" s="428">
        <v>7668.0182608335153</v>
      </c>
      <c r="W12" s="428">
        <v>1149.6745627176188</v>
      </c>
      <c r="X12" s="428">
        <v>259.51220679491922</v>
      </c>
      <c r="Y12" s="428">
        <v>6258.8314913209779</v>
      </c>
      <c r="Z12" s="428">
        <v>8091.7687292419705</v>
      </c>
      <c r="AA12" s="428">
        <v>1154.7235700444314</v>
      </c>
      <c r="AB12" s="428">
        <v>469.44005398704064</v>
      </c>
      <c r="AC12" s="428">
        <v>6467.6011347009326</v>
      </c>
      <c r="AD12" s="428">
        <v>8952.4518308639381</v>
      </c>
      <c r="AE12" s="428">
        <v>1385.0753899878825</v>
      </c>
      <c r="AF12" s="428">
        <v>608.98901041933459</v>
      </c>
      <c r="AG12" s="428">
        <v>6958.3874304567216</v>
      </c>
      <c r="AH12" s="428">
        <v>9215.6681381300514</v>
      </c>
      <c r="AI12" s="428">
        <v>1264.4390000000001</v>
      </c>
      <c r="AJ12" s="428">
        <v>748.74705918087398</v>
      </c>
      <c r="AK12" s="428">
        <v>7202.482078949176</v>
      </c>
      <c r="AL12" s="428">
        <v>9384.5370851154639</v>
      </c>
      <c r="AM12" s="428">
        <v>1224.865</v>
      </c>
      <c r="AN12" s="428">
        <v>941.40200000000004</v>
      </c>
      <c r="AO12" s="428">
        <v>7218.270085115465</v>
      </c>
      <c r="AP12" s="428">
        <v>9155.5959286063699</v>
      </c>
      <c r="AQ12" s="428">
        <v>1297.99</v>
      </c>
      <c r="AR12" s="428">
        <v>883.25251772768797</v>
      </c>
      <c r="AS12" s="428">
        <v>6979.4911307233333</v>
      </c>
      <c r="AT12" s="428">
        <v>9022.5852210975863</v>
      </c>
      <c r="AU12" s="428">
        <v>1481.1079999999999</v>
      </c>
      <c r="AV12" s="428">
        <v>846.00899039301305</v>
      </c>
      <c r="AW12" s="428">
        <v>6696.231502426097</v>
      </c>
      <c r="AX12" s="428">
        <v>9055.6960637485081</v>
      </c>
      <c r="AY12" s="428">
        <v>1511.511</v>
      </c>
      <c r="AZ12" s="428">
        <v>892.84312053642816</v>
      </c>
      <c r="BA12" s="428">
        <v>6651.34194321208</v>
      </c>
      <c r="BB12" s="428">
        <v>8964.3968780149571</v>
      </c>
      <c r="BC12" s="428">
        <v>1521.2360000000001</v>
      </c>
      <c r="BD12" s="428">
        <v>891.70943079714823</v>
      </c>
      <c r="BE12" s="428">
        <v>6551.4514472178089</v>
      </c>
      <c r="BF12" s="428">
        <v>8974.9015959516964</v>
      </c>
      <c r="BG12" s="428">
        <v>1522.7950000000001</v>
      </c>
      <c r="BH12" s="428">
        <v>827.76231538028719</v>
      </c>
      <c r="BI12" s="428">
        <v>6624.3442805714094</v>
      </c>
      <c r="BJ12" s="428">
        <v>9065.9766644146512</v>
      </c>
      <c r="BK12" s="428">
        <v>1422.0682408220937</v>
      </c>
      <c r="BL12" s="428">
        <v>915.45553219673445</v>
      </c>
      <c r="BM12" s="428">
        <v>6728.4528913958238</v>
      </c>
      <c r="BN12" s="428">
        <v>9204.442093701944</v>
      </c>
      <c r="BO12" s="428">
        <v>1461.8485916575</v>
      </c>
      <c r="BP12" s="428">
        <v>1022.1943994399857</v>
      </c>
      <c r="BQ12" s="428">
        <v>6720.3991026044587</v>
      </c>
      <c r="BR12" s="428">
        <v>9615.1189771254867</v>
      </c>
      <c r="BS12" s="428">
        <v>1464.0975779245105</v>
      </c>
      <c r="BT12" s="428">
        <v>1268.3673754268575</v>
      </c>
      <c r="BU12" s="428">
        <v>6882.6540237741183</v>
      </c>
      <c r="BV12" s="428">
        <v>9411.2542035505248</v>
      </c>
      <c r="BW12" s="428">
        <v>1474.1784148548672</v>
      </c>
      <c r="BX12" s="428">
        <v>1201.967813568772</v>
      </c>
      <c r="BY12" s="428">
        <v>6735.1079751268871</v>
      </c>
      <c r="BZ12" s="428">
        <v>9495.66431962362</v>
      </c>
      <c r="CA12" s="428">
        <v>1489.0716411071874</v>
      </c>
      <c r="CB12" s="428">
        <v>1266.1396463887554</v>
      </c>
      <c r="CC12" s="428">
        <v>6740.453032127677</v>
      </c>
      <c r="CD12" s="428">
        <v>9400.0921704551129</v>
      </c>
      <c r="CE12" s="428">
        <v>1497.5260598597908</v>
      </c>
      <c r="CF12" s="428">
        <v>1101.3352178300197</v>
      </c>
      <c r="CG12" s="428">
        <v>6801.2308927653012</v>
      </c>
      <c r="CH12" s="428">
        <v>9427.0715308162089</v>
      </c>
      <c r="CI12" s="428">
        <v>1557.8600170088803</v>
      </c>
      <c r="CJ12" s="428">
        <v>1112.1144355230206</v>
      </c>
      <c r="CK12" s="428">
        <v>6757.0970782843087</v>
      </c>
    </row>
    <row r="13" spans="1:89" ht="12.75" customHeight="1">
      <c r="A13" s="241" t="s">
        <v>330</v>
      </c>
      <c r="B13" s="428">
        <v>1105.6093074528251</v>
      </c>
      <c r="C13" s="428">
        <v>215.1153218838038</v>
      </c>
      <c r="D13" s="429">
        <v>0</v>
      </c>
      <c r="E13" s="428">
        <v>890.49398556902133</v>
      </c>
      <c r="F13" s="428">
        <v>1100.5127317531133</v>
      </c>
      <c r="G13" s="428">
        <v>207.1959219359556</v>
      </c>
      <c r="H13" s="429">
        <v>0</v>
      </c>
      <c r="I13" s="428">
        <v>893.31680981715772</v>
      </c>
      <c r="J13" s="428">
        <v>1148.1484765580951</v>
      </c>
      <c r="K13" s="428">
        <v>208.0180792809191</v>
      </c>
      <c r="L13" s="429">
        <v>0</v>
      </c>
      <c r="M13" s="428">
        <v>940.13039727717592</v>
      </c>
      <c r="N13" s="428">
        <v>1099.4479447440506</v>
      </c>
      <c r="O13" s="428">
        <v>208.20009919062497</v>
      </c>
      <c r="P13" s="429">
        <v>0</v>
      </c>
      <c r="Q13" s="428">
        <v>891.24784555342558</v>
      </c>
      <c r="R13" s="428">
        <v>1093.944860369226</v>
      </c>
      <c r="S13" s="428">
        <v>218.68976342524658</v>
      </c>
      <c r="T13" s="429">
        <v>0</v>
      </c>
      <c r="U13" s="428">
        <v>875.25509694397954</v>
      </c>
      <c r="V13" s="428">
        <v>1207.2070121320012</v>
      </c>
      <c r="W13" s="428">
        <v>195.7849097314184</v>
      </c>
      <c r="X13" s="428">
        <v>75.241496878456005</v>
      </c>
      <c r="Y13" s="428">
        <v>936.18060552212683</v>
      </c>
      <c r="Z13" s="428">
        <v>1290.1388415780405</v>
      </c>
      <c r="AA13" s="428">
        <v>182.54602905160468</v>
      </c>
      <c r="AB13" s="428">
        <v>138.80483739976324</v>
      </c>
      <c r="AC13" s="428">
        <v>968.79019042930213</v>
      </c>
      <c r="AD13" s="428">
        <v>1452.6002608100648</v>
      </c>
      <c r="AE13" s="428">
        <v>227.17056185864826</v>
      </c>
      <c r="AF13" s="428">
        <v>168.37160343325192</v>
      </c>
      <c r="AG13" s="428">
        <v>1057.0580955181647</v>
      </c>
      <c r="AH13" s="428">
        <v>1480.4889337611664</v>
      </c>
      <c r="AI13" s="428">
        <v>202.244</v>
      </c>
      <c r="AJ13" s="428">
        <v>202.5376864589457</v>
      </c>
      <c r="AK13" s="428">
        <v>1075.7072473022206</v>
      </c>
      <c r="AL13" s="428">
        <v>1559.8735314302792</v>
      </c>
      <c r="AM13" s="428">
        <v>197.309</v>
      </c>
      <c r="AN13" s="428">
        <v>258.40084670169296</v>
      </c>
      <c r="AO13" s="428">
        <v>1104.1636847285861</v>
      </c>
      <c r="AP13" s="428">
        <v>1600.4191529730938</v>
      </c>
      <c r="AQ13" s="428">
        <v>196.459</v>
      </c>
      <c r="AR13" s="428">
        <v>340.19923350593967</v>
      </c>
      <c r="AS13" s="428">
        <v>1063.7325648349533</v>
      </c>
      <c r="AT13" s="428">
        <v>1568.9753967367519</v>
      </c>
      <c r="AU13" s="428">
        <v>224.33799999999999</v>
      </c>
      <c r="AV13" s="428">
        <v>338.20061310043667</v>
      </c>
      <c r="AW13" s="428">
        <v>1005.474929252696</v>
      </c>
      <c r="AX13" s="428">
        <v>1474.3115559496748</v>
      </c>
      <c r="AY13" s="428">
        <v>225.768</v>
      </c>
      <c r="AZ13" s="428">
        <v>255.9701737612325</v>
      </c>
      <c r="BA13" s="428">
        <v>992.57338218844257</v>
      </c>
      <c r="BB13" s="428">
        <v>1400.4819816630836</v>
      </c>
      <c r="BC13" s="428">
        <v>219.423</v>
      </c>
      <c r="BD13" s="428">
        <v>238.87850984967241</v>
      </c>
      <c r="BE13" s="428">
        <v>942.18047181341115</v>
      </c>
      <c r="BF13" s="428">
        <v>1547.1999237548564</v>
      </c>
      <c r="BG13" s="428">
        <v>208.024</v>
      </c>
      <c r="BH13" s="428">
        <v>388.37263965741442</v>
      </c>
      <c r="BI13" s="428">
        <v>950.8032840974422</v>
      </c>
      <c r="BJ13" s="428">
        <v>1437.9215890482571</v>
      </c>
      <c r="BK13" s="428">
        <v>196.33091893465257</v>
      </c>
      <c r="BL13" s="428">
        <v>248.48177085874684</v>
      </c>
      <c r="BM13" s="428">
        <v>993.10889925485765</v>
      </c>
      <c r="BN13" s="428">
        <v>1435.9919683337998</v>
      </c>
      <c r="BO13" s="428">
        <v>199.69890255749999</v>
      </c>
      <c r="BP13" s="428">
        <v>239.79361386834489</v>
      </c>
      <c r="BQ13" s="428">
        <v>996.49945190795495</v>
      </c>
      <c r="BR13" s="428">
        <v>1450.6694855741109</v>
      </c>
      <c r="BS13" s="428">
        <v>193.94250411591887</v>
      </c>
      <c r="BT13" s="428">
        <v>268.44881684122907</v>
      </c>
      <c r="BU13" s="428">
        <v>988.27816461696307</v>
      </c>
      <c r="BV13" s="428">
        <v>1404.28846972817</v>
      </c>
      <c r="BW13" s="428">
        <v>191.08502246554733</v>
      </c>
      <c r="BX13" s="428">
        <v>243.04661971414737</v>
      </c>
      <c r="BY13" s="428">
        <v>970.15682754847512</v>
      </c>
      <c r="BZ13" s="428">
        <v>1430.466222033916</v>
      </c>
      <c r="CA13" s="428">
        <v>188.8176773565402</v>
      </c>
      <c r="CB13" s="428">
        <v>250.95456483207565</v>
      </c>
      <c r="CC13" s="428">
        <v>990.6939798453003</v>
      </c>
      <c r="CD13" s="428">
        <v>1427.1406103891056</v>
      </c>
      <c r="CE13" s="428">
        <v>185.70515351393297</v>
      </c>
      <c r="CF13" s="428">
        <v>246.91133481486708</v>
      </c>
      <c r="CG13" s="428">
        <v>994.52412206030567</v>
      </c>
      <c r="CH13" s="428">
        <v>1418.2517855392603</v>
      </c>
      <c r="CI13" s="428">
        <v>188.87197284556427</v>
      </c>
      <c r="CJ13" s="428">
        <v>241.71789379602427</v>
      </c>
      <c r="CK13" s="428">
        <v>987.66191889767185</v>
      </c>
    </row>
    <row r="14" spans="1:89" ht="12.75" customHeight="1">
      <c r="A14" s="166" t="s">
        <v>331</v>
      </c>
      <c r="B14" s="428">
        <v>1190.681624933912</v>
      </c>
      <c r="C14" s="428">
        <v>203.98552021392453</v>
      </c>
      <c r="D14" s="429">
        <v>0</v>
      </c>
      <c r="E14" s="428">
        <v>986.69610471998749</v>
      </c>
      <c r="F14" s="428">
        <v>1226.411247865057</v>
      </c>
      <c r="G14" s="428">
        <v>196.03186371003616</v>
      </c>
      <c r="H14" s="429">
        <v>0</v>
      </c>
      <c r="I14" s="428">
        <v>1030.3793841550209</v>
      </c>
      <c r="J14" s="428">
        <v>1275.1658341159653</v>
      </c>
      <c r="K14" s="428">
        <v>197.7728125655093</v>
      </c>
      <c r="L14" s="429">
        <v>0</v>
      </c>
      <c r="M14" s="428">
        <v>1077.3930215504561</v>
      </c>
      <c r="N14" s="428">
        <v>1247.9067001533829</v>
      </c>
      <c r="O14" s="428">
        <v>207.63256520249715</v>
      </c>
      <c r="P14" s="429">
        <v>0</v>
      </c>
      <c r="Q14" s="428">
        <v>1040.2741349508858</v>
      </c>
      <c r="R14" s="428">
        <v>1274.1603713174236</v>
      </c>
      <c r="S14" s="428">
        <v>218.76134428861405</v>
      </c>
      <c r="T14" s="429">
        <v>0</v>
      </c>
      <c r="U14" s="428">
        <v>1055.3990270288095</v>
      </c>
      <c r="V14" s="428">
        <v>1370.1464538673401</v>
      </c>
      <c r="W14" s="428">
        <v>206.00665702029318</v>
      </c>
      <c r="X14" s="428">
        <v>49.625529884033384</v>
      </c>
      <c r="Y14" s="428">
        <v>1114.5142669630136</v>
      </c>
      <c r="Z14" s="428">
        <v>1470.6352364929808</v>
      </c>
      <c r="AA14" s="428">
        <v>205.48462800959183</v>
      </c>
      <c r="AB14" s="428">
        <v>98.793077013743257</v>
      </c>
      <c r="AC14" s="428">
        <v>1166.355528592848</v>
      </c>
      <c r="AD14" s="428">
        <v>1711.0347658637866</v>
      </c>
      <c r="AE14" s="428">
        <v>244.4593855294172</v>
      </c>
      <c r="AF14" s="428">
        <v>177.84490502845048</v>
      </c>
      <c r="AG14" s="428">
        <v>1288.7304753059186</v>
      </c>
      <c r="AH14" s="428">
        <v>1691.3844247938357</v>
      </c>
      <c r="AI14" s="428">
        <v>223.92</v>
      </c>
      <c r="AJ14" s="428">
        <v>142.6840229276896</v>
      </c>
      <c r="AK14" s="428">
        <v>1324.7804018661459</v>
      </c>
      <c r="AL14" s="428">
        <v>1784.3108601575946</v>
      </c>
      <c r="AM14" s="428">
        <v>221.15100000000001</v>
      </c>
      <c r="AN14" s="428">
        <v>179.32109235259779</v>
      </c>
      <c r="AO14" s="428">
        <v>1383.8387678049969</v>
      </c>
      <c r="AP14" s="428">
        <v>1794.5246991234021</v>
      </c>
      <c r="AQ14" s="428">
        <v>236.98599999999999</v>
      </c>
      <c r="AR14" s="428">
        <v>202.65512494669511</v>
      </c>
      <c r="AS14" s="428">
        <v>1354.8493333374436</v>
      </c>
      <c r="AT14" s="428">
        <v>1727.4595411022376</v>
      </c>
      <c r="AU14" s="428">
        <v>266.00900000000001</v>
      </c>
      <c r="AV14" s="428">
        <v>165.04014148471614</v>
      </c>
      <c r="AW14" s="428">
        <v>1304.4012971705849</v>
      </c>
      <c r="AX14" s="428">
        <v>1713.4341041445653</v>
      </c>
      <c r="AY14" s="428">
        <v>268.72899999999998</v>
      </c>
      <c r="AZ14" s="428">
        <v>149.447196438243</v>
      </c>
      <c r="BA14" s="428">
        <v>1295.2579077063224</v>
      </c>
      <c r="BB14" s="428">
        <v>1685.525034079958</v>
      </c>
      <c r="BC14" s="428">
        <v>263.02800000000002</v>
      </c>
      <c r="BD14" s="428">
        <v>154.29264748193651</v>
      </c>
      <c r="BE14" s="428">
        <v>1268.2043865980215</v>
      </c>
      <c r="BF14" s="428">
        <v>1669.6347843293468</v>
      </c>
      <c r="BG14" s="428">
        <v>264.05099999999999</v>
      </c>
      <c r="BH14" s="428">
        <v>143.18386383988621</v>
      </c>
      <c r="BI14" s="428">
        <v>1262.3999204894608</v>
      </c>
      <c r="BJ14" s="428">
        <v>1683.4829460691126</v>
      </c>
      <c r="BK14" s="428">
        <v>240.32098626621928</v>
      </c>
      <c r="BL14" s="428">
        <v>167.92860233610909</v>
      </c>
      <c r="BM14" s="428">
        <v>1275.2333574667841</v>
      </c>
      <c r="BN14" s="428">
        <v>1710.3327500655118</v>
      </c>
      <c r="BO14" s="428">
        <v>253.48328534129999</v>
      </c>
      <c r="BP14" s="428">
        <v>176.91844299384007</v>
      </c>
      <c r="BQ14" s="428">
        <v>1279.9310217303716</v>
      </c>
      <c r="BR14" s="428">
        <v>1775.3741054100381</v>
      </c>
      <c r="BS14" s="428">
        <v>256.45980776640795</v>
      </c>
      <c r="BT14" s="428">
        <v>218.97530945826369</v>
      </c>
      <c r="BU14" s="428">
        <v>1299.9389881853663</v>
      </c>
      <c r="BV14" s="428">
        <v>1764.0385258005851</v>
      </c>
      <c r="BW14" s="428">
        <v>258.12926867835472</v>
      </c>
      <c r="BX14" s="428">
        <v>223.48485822652469</v>
      </c>
      <c r="BY14" s="428">
        <v>1282.4243988957055</v>
      </c>
      <c r="BZ14" s="428">
        <v>1744.8117979080821</v>
      </c>
      <c r="CA14" s="428">
        <v>260.64060764752878</v>
      </c>
      <c r="CB14" s="428">
        <v>208.81578277242318</v>
      </c>
      <c r="CC14" s="428">
        <v>1275.3554074881304</v>
      </c>
      <c r="CD14" s="428">
        <v>1783.7496342086556</v>
      </c>
      <c r="CE14" s="428">
        <v>262.02426572863823</v>
      </c>
      <c r="CF14" s="428">
        <v>223.66306308102406</v>
      </c>
      <c r="CG14" s="428">
        <v>1298.0623053989934</v>
      </c>
      <c r="CH14" s="428">
        <v>1799.0924433324217</v>
      </c>
      <c r="CI14" s="428">
        <v>272.48181830878099</v>
      </c>
      <c r="CJ14" s="428">
        <v>223.76706024596612</v>
      </c>
      <c r="CK14" s="428">
        <v>1302.8435647776744</v>
      </c>
    </row>
    <row r="15" spans="1:89" ht="12.75" customHeight="1">
      <c r="A15" s="241" t="s">
        <v>332</v>
      </c>
      <c r="B15" s="428">
        <v>346.3475355666244</v>
      </c>
      <c r="C15" s="428">
        <v>53.128850666980256</v>
      </c>
      <c r="D15" s="429">
        <v>0</v>
      </c>
      <c r="E15" s="428">
        <v>293.21868489964419</v>
      </c>
      <c r="F15" s="428">
        <v>337.04725212664647</v>
      </c>
      <c r="G15" s="428">
        <v>51.207415777444865</v>
      </c>
      <c r="H15" s="429">
        <v>0</v>
      </c>
      <c r="I15" s="428">
        <v>285.83983634920156</v>
      </c>
      <c r="J15" s="428">
        <v>345.96031894172177</v>
      </c>
      <c r="K15" s="428">
        <v>49.973668468118397</v>
      </c>
      <c r="L15" s="429">
        <v>0</v>
      </c>
      <c r="M15" s="428">
        <v>295.98665047360333</v>
      </c>
      <c r="N15" s="428">
        <v>332.48949083489401</v>
      </c>
      <c r="O15" s="428">
        <v>52.414064617067943</v>
      </c>
      <c r="P15" s="429">
        <v>0</v>
      </c>
      <c r="Q15" s="428">
        <v>280.07542621782608</v>
      </c>
      <c r="R15" s="428">
        <v>325.72223585945318</v>
      </c>
      <c r="S15" s="428">
        <v>52.985688940245318</v>
      </c>
      <c r="T15" s="429">
        <v>0</v>
      </c>
      <c r="U15" s="428">
        <v>272.73654691920785</v>
      </c>
      <c r="V15" s="428">
        <v>352.13572180175692</v>
      </c>
      <c r="W15" s="428">
        <v>47.885552425313044</v>
      </c>
      <c r="X15" s="428">
        <v>19.231223579025503</v>
      </c>
      <c r="Y15" s="428">
        <v>285.01894579741844</v>
      </c>
      <c r="Z15" s="428">
        <v>392.83333734572824</v>
      </c>
      <c r="AA15" s="428">
        <v>46.860923495395816</v>
      </c>
      <c r="AB15" s="428">
        <v>42.927914975927571</v>
      </c>
      <c r="AC15" s="428">
        <v>303.04440532349827</v>
      </c>
      <c r="AD15" s="428">
        <v>433.49954846601366</v>
      </c>
      <c r="AE15" s="428">
        <v>56.483436699508651</v>
      </c>
      <c r="AF15" s="428">
        <v>51.771538527764562</v>
      </c>
      <c r="AG15" s="428">
        <v>325.24457323874049</v>
      </c>
      <c r="AH15" s="428">
        <v>426.35717670200495</v>
      </c>
      <c r="AI15" s="428">
        <v>48.551000000000002</v>
      </c>
      <c r="AJ15" s="428">
        <v>40.03793621399177</v>
      </c>
      <c r="AK15" s="428">
        <v>337.76824048801313</v>
      </c>
      <c r="AL15" s="428">
        <v>473.11742175835639</v>
      </c>
      <c r="AM15" s="428">
        <v>47.116</v>
      </c>
      <c r="AN15" s="428">
        <v>72.021444950379447</v>
      </c>
      <c r="AO15" s="428">
        <v>353.97997680797693</v>
      </c>
      <c r="AP15" s="428">
        <v>469.30538489911407</v>
      </c>
      <c r="AQ15" s="428">
        <v>48.534999999999997</v>
      </c>
      <c r="AR15" s="428">
        <v>79.488928921717928</v>
      </c>
      <c r="AS15" s="428">
        <v>341.20983098316833</v>
      </c>
      <c r="AT15" s="428">
        <v>430.77802517019353</v>
      </c>
      <c r="AU15" s="428">
        <v>54.037999999999997</v>
      </c>
      <c r="AV15" s="428">
        <v>44.18056244541485</v>
      </c>
      <c r="AW15" s="428">
        <v>326.01051956303132</v>
      </c>
      <c r="AX15" s="428">
        <v>428.19468629024573</v>
      </c>
      <c r="AY15" s="428">
        <v>55.466999999999999</v>
      </c>
      <c r="AZ15" s="428">
        <v>42.341690785786234</v>
      </c>
      <c r="BA15" s="428">
        <v>330.38599550445946</v>
      </c>
      <c r="BB15" s="428">
        <v>414.35735928568198</v>
      </c>
      <c r="BC15" s="428">
        <v>57.85</v>
      </c>
      <c r="BD15" s="428">
        <v>41.431919819490481</v>
      </c>
      <c r="BE15" s="428">
        <v>315.07543946619154</v>
      </c>
      <c r="BF15" s="428">
        <v>404.42060062826073</v>
      </c>
      <c r="BG15" s="428">
        <v>54.563000000000002</v>
      </c>
      <c r="BH15" s="428">
        <v>35.546062211678347</v>
      </c>
      <c r="BI15" s="428">
        <v>314.31153841658238</v>
      </c>
      <c r="BJ15" s="428">
        <v>419.61607944098523</v>
      </c>
      <c r="BK15" s="428">
        <v>44.519755293345852</v>
      </c>
      <c r="BL15" s="428">
        <v>48.811833241155171</v>
      </c>
      <c r="BM15" s="428">
        <v>326.28449090648417</v>
      </c>
      <c r="BN15" s="428">
        <v>425.68154827051842</v>
      </c>
      <c r="BO15" s="428">
        <v>52.379636492300008</v>
      </c>
      <c r="BP15" s="428">
        <v>39.001714051425012</v>
      </c>
      <c r="BQ15" s="428">
        <v>334.30019772679339</v>
      </c>
      <c r="BR15" s="428">
        <v>425.59540630072763</v>
      </c>
      <c r="BS15" s="428">
        <v>48.792322972752693</v>
      </c>
      <c r="BT15" s="428">
        <v>46.106879628818142</v>
      </c>
      <c r="BU15" s="428">
        <v>330.6962036991568</v>
      </c>
      <c r="BV15" s="428">
        <v>416.75346308078844</v>
      </c>
      <c r="BW15" s="428">
        <v>48.194358560452564</v>
      </c>
      <c r="BX15" s="428">
        <v>45.40887969578985</v>
      </c>
      <c r="BY15" s="428">
        <v>323.150224824546</v>
      </c>
      <c r="BZ15" s="428">
        <v>444.9131576853332</v>
      </c>
      <c r="CA15" s="428">
        <v>47.746226814565091</v>
      </c>
      <c r="CB15" s="428">
        <v>67.509880045024914</v>
      </c>
      <c r="CC15" s="428">
        <v>329.65705082574323</v>
      </c>
      <c r="CD15" s="428">
        <v>436.76852116529739</v>
      </c>
      <c r="CE15" s="428">
        <v>47.08524056525998</v>
      </c>
      <c r="CF15" s="428">
        <v>58.996041484192922</v>
      </c>
      <c r="CG15" s="428">
        <v>330.68723911584448</v>
      </c>
      <c r="CH15" s="428">
        <v>432.70900788322484</v>
      </c>
      <c r="CI15" s="428">
        <v>48.021120073444649</v>
      </c>
      <c r="CJ15" s="428">
        <v>57.461370654994703</v>
      </c>
      <c r="CK15" s="428">
        <v>327.22651715478554</v>
      </c>
    </row>
    <row r="16" spans="1:89" ht="12.75" customHeight="1">
      <c r="A16" s="241" t="s">
        <v>333</v>
      </c>
      <c r="B16" s="428">
        <v>784.75583565319255</v>
      </c>
      <c r="C16" s="428">
        <v>129.70912604878748</v>
      </c>
      <c r="D16" s="429">
        <v>0</v>
      </c>
      <c r="E16" s="428">
        <v>655.04670960440512</v>
      </c>
      <c r="F16" s="428">
        <v>773.26075726391264</v>
      </c>
      <c r="G16" s="428">
        <v>124.98223260712844</v>
      </c>
      <c r="H16" s="429">
        <v>0</v>
      </c>
      <c r="I16" s="428">
        <v>648.27852465678416</v>
      </c>
      <c r="J16" s="428">
        <v>803.3951085656355</v>
      </c>
      <c r="K16" s="428">
        <v>124.38402110612886</v>
      </c>
      <c r="L16" s="429">
        <v>0</v>
      </c>
      <c r="M16" s="428">
        <v>679.01108745950671</v>
      </c>
      <c r="N16" s="428">
        <v>775.90013810840071</v>
      </c>
      <c r="O16" s="428">
        <v>128.13434705470311</v>
      </c>
      <c r="P16" s="429">
        <v>0</v>
      </c>
      <c r="Q16" s="428">
        <v>647.76579105369763</v>
      </c>
      <c r="R16" s="428">
        <v>774.3027284841404</v>
      </c>
      <c r="S16" s="428">
        <v>135.06644237996147</v>
      </c>
      <c r="T16" s="429">
        <v>0</v>
      </c>
      <c r="U16" s="428">
        <v>639.23628610417882</v>
      </c>
      <c r="V16" s="428">
        <v>859.73463980121232</v>
      </c>
      <c r="W16" s="428">
        <v>122.57353655481305</v>
      </c>
      <c r="X16" s="428">
        <v>43.613396178154765</v>
      </c>
      <c r="Y16" s="428">
        <v>693.54770706824456</v>
      </c>
      <c r="Z16" s="428">
        <v>931.87389616765518</v>
      </c>
      <c r="AA16" s="428">
        <v>120.22619552824121</v>
      </c>
      <c r="AB16" s="428">
        <v>82.755207978736721</v>
      </c>
      <c r="AC16" s="428">
        <v>728.89069568034813</v>
      </c>
      <c r="AD16" s="428">
        <v>1070.122697230991</v>
      </c>
      <c r="AE16" s="428">
        <v>149.19139188988819</v>
      </c>
      <c r="AF16" s="428">
        <v>120.81517201811954</v>
      </c>
      <c r="AG16" s="428">
        <v>800.11613332298339</v>
      </c>
      <c r="AH16" s="428">
        <v>1149.5291422137734</v>
      </c>
      <c r="AI16" s="428">
        <v>130.143</v>
      </c>
      <c r="AJ16" s="428">
        <v>177.77726553008037</v>
      </c>
      <c r="AK16" s="428">
        <v>841.60887668369298</v>
      </c>
      <c r="AL16" s="428">
        <v>1227.0292661274202</v>
      </c>
      <c r="AM16" s="428">
        <v>125.313</v>
      </c>
      <c r="AN16" s="428">
        <v>207.26075002918856</v>
      </c>
      <c r="AO16" s="428">
        <v>894.45551609823133</v>
      </c>
      <c r="AP16" s="428">
        <v>1177.9119013840132</v>
      </c>
      <c r="AQ16" s="428">
        <v>128.30500000000001</v>
      </c>
      <c r="AR16" s="428">
        <v>190.83813052086506</v>
      </c>
      <c r="AS16" s="428">
        <v>858.74576129203319</v>
      </c>
      <c r="AT16" s="428">
        <v>1127.7169037222218</v>
      </c>
      <c r="AU16" s="428">
        <v>149.28800000000001</v>
      </c>
      <c r="AV16" s="428">
        <v>154.96153886462881</v>
      </c>
      <c r="AW16" s="428">
        <v>818.58710603752581</v>
      </c>
      <c r="AX16" s="428">
        <v>1091.6450073560127</v>
      </c>
      <c r="AY16" s="428">
        <v>162.38300000000001</v>
      </c>
      <c r="AZ16" s="428">
        <v>113.53855743728275</v>
      </c>
      <c r="BA16" s="428">
        <v>815.7234499187299</v>
      </c>
      <c r="BB16" s="428">
        <v>1059.0428907881296</v>
      </c>
      <c r="BC16" s="428">
        <v>154.87799999999999</v>
      </c>
      <c r="BD16" s="428">
        <v>115.47296135082267</v>
      </c>
      <c r="BE16" s="428">
        <v>788.69192943730695</v>
      </c>
      <c r="BF16" s="428">
        <v>1096.3605474914034</v>
      </c>
      <c r="BG16" s="428">
        <v>159.64699999999999</v>
      </c>
      <c r="BH16" s="428">
        <v>152.43763372264439</v>
      </c>
      <c r="BI16" s="428">
        <v>784.27591376875898</v>
      </c>
      <c r="BJ16" s="428">
        <v>1129.6154396243548</v>
      </c>
      <c r="BK16" s="428">
        <v>132.28013193370182</v>
      </c>
      <c r="BL16" s="428">
        <v>180.63581079955509</v>
      </c>
      <c r="BM16" s="428">
        <v>816.69949689109797</v>
      </c>
      <c r="BN16" s="428">
        <v>1146.9114048056438</v>
      </c>
      <c r="BO16" s="428">
        <v>153.257396008</v>
      </c>
      <c r="BP16" s="428">
        <v>179.74532689316007</v>
      </c>
      <c r="BQ16" s="428">
        <v>813.90868190448373</v>
      </c>
      <c r="BR16" s="428">
        <v>1120.7250637474633</v>
      </c>
      <c r="BS16" s="428">
        <v>146.25171025434628</v>
      </c>
      <c r="BT16" s="428">
        <v>160.81331296730838</v>
      </c>
      <c r="BU16" s="428">
        <v>813.66004052580843</v>
      </c>
      <c r="BV16" s="428">
        <v>1117.0381292400371</v>
      </c>
      <c r="BW16" s="428">
        <v>146.59048758524548</v>
      </c>
      <c r="BX16" s="428">
        <v>157.52060138044681</v>
      </c>
      <c r="BY16" s="428">
        <v>812.92704027434456</v>
      </c>
      <c r="BZ16" s="428">
        <v>1115.8061875415965</v>
      </c>
      <c r="CA16" s="428">
        <v>147.40243984300753</v>
      </c>
      <c r="CB16" s="428">
        <v>156.39466757850607</v>
      </c>
      <c r="CC16" s="428">
        <v>812.0090801200829</v>
      </c>
      <c r="CD16" s="428">
        <v>1125.2418449449501</v>
      </c>
      <c r="CE16" s="428">
        <v>147.57244018332239</v>
      </c>
      <c r="CF16" s="428">
        <v>166.55584146835261</v>
      </c>
      <c r="CG16" s="428">
        <v>811.11356329327509</v>
      </c>
      <c r="CH16" s="428">
        <v>1128.3609187896545</v>
      </c>
      <c r="CI16" s="428">
        <v>152.83030152231922</v>
      </c>
      <c r="CJ16" s="428">
        <v>163.58920919864872</v>
      </c>
      <c r="CK16" s="428">
        <v>811.94140806868677</v>
      </c>
    </row>
    <row r="17" spans="1:89" ht="12.75" customHeight="1">
      <c r="A17" s="166" t="s">
        <v>334</v>
      </c>
      <c r="B17" s="428">
        <v>3318.9424962417793</v>
      </c>
      <c r="C17" s="428">
        <v>549.77784367762024</v>
      </c>
      <c r="D17" s="429">
        <v>0</v>
      </c>
      <c r="E17" s="428">
        <v>2769.1646525641586</v>
      </c>
      <c r="F17" s="428">
        <v>3331.9166129930186</v>
      </c>
      <c r="G17" s="428">
        <v>540.7356467586651</v>
      </c>
      <c r="H17" s="429">
        <v>0</v>
      </c>
      <c r="I17" s="428">
        <v>2791.1809662343535</v>
      </c>
      <c r="J17" s="428">
        <v>3483.2448068311755</v>
      </c>
      <c r="K17" s="428">
        <v>540.71928541846694</v>
      </c>
      <c r="L17" s="429">
        <v>0</v>
      </c>
      <c r="M17" s="428">
        <v>2942.5255214127087</v>
      </c>
      <c r="N17" s="428">
        <v>3407.8348825417261</v>
      </c>
      <c r="O17" s="428">
        <v>562.94616607782882</v>
      </c>
      <c r="P17" s="429">
        <v>0</v>
      </c>
      <c r="Q17" s="428">
        <v>2844.8887164638968</v>
      </c>
      <c r="R17" s="428">
        <v>3445.5391566832664</v>
      </c>
      <c r="S17" s="428">
        <v>588.51178272140214</v>
      </c>
      <c r="T17" s="429">
        <v>0</v>
      </c>
      <c r="U17" s="428">
        <v>2857.0273739618642</v>
      </c>
      <c r="V17" s="428">
        <v>3717.7244999837262</v>
      </c>
      <c r="W17" s="428">
        <v>530.5957061707818</v>
      </c>
      <c r="X17" s="428">
        <v>137.76388527970062</v>
      </c>
      <c r="Y17" s="428">
        <v>3049.364908533244</v>
      </c>
      <c r="Z17" s="428">
        <v>3965.9140386928598</v>
      </c>
      <c r="AA17" s="428">
        <v>531.77679041634497</v>
      </c>
      <c r="AB17" s="428">
        <v>265.39361670923398</v>
      </c>
      <c r="AC17" s="428">
        <v>3168.7444619848056</v>
      </c>
      <c r="AD17" s="428">
        <v>4385.2113591726347</v>
      </c>
      <c r="AE17" s="428">
        <v>638.08204189525668</v>
      </c>
      <c r="AF17" s="428">
        <v>339.24601993621258</v>
      </c>
      <c r="AG17" s="428">
        <v>3407.8832973411654</v>
      </c>
      <c r="AH17" s="428">
        <v>4506.1290853913342</v>
      </c>
      <c r="AI17" s="428">
        <v>587.32000000000005</v>
      </c>
      <c r="AJ17" s="428">
        <v>412.4939114246522</v>
      </c>
      <c r="AK17" s="428">
        <v>3506.3151739666819</v>
      </c>
      <c r="AL17" s="428">
        <v>4681.0683948688211</v>
      </c>
      <c r="AM17" s="428">
        <v>566.70799999999997</v>
      </c>
      <c r="AN17" s="428">
        <v>516.83600793928781</v>
      </c>
      <c r="AO17" s="428">
        <v>3597.5243869295332</v>
      </c>
      <c r="AP17" s="428">
        <v>4608.2530611512821</v>
      </c>
      <c r="AQ17" s="428">
        <v>602.82399999999996</v>
      </c>
      <c r="AR17" s="428">
        <v>531.65222549497423</v>
      </c>
      <c r="AS17" s="428">
        <v>3473.6985548441999</v>
      </c>
      <c r="AT17" s="428">
        <v>4519.4087532811491</v>
      </c>
      <c r="AU17" s="428">
        <v>679.62400000000002</v>
      </c>
      <c r="AV17" s="428">
        <v>516.57273013100439</v>
      </c>
      <c r="AW17" s="428">
        <v>3343.158867264428</v>
      </c>
      <c r="AX17" s="428">
        <v>4497.6800093111851</v>
      </c>
      <c r="AY17" s="428">
        <v>691.92499999999995</v>
      </c>
      <c r="AZ17" s="428">
        <v>509.54061874335474</v>
      </c>
      <c r="BA17" s="428">
        <v>3296.2143905678304</v>
      </c>
      <c r="BB17" s="428">
        <v>4420.3431671449016</v>
      </c>
      <c r="BC17" s="428">
        <v>689.56899999999996</v>
      </c>
      <c r="BD17" s="428">
        <v>515.16466910969859</v>
      </c>
      <c r="BE17" s="428">
        <v>3215.6094980352036</v>
      </c>
      <c r="BF17" s="428">
        <v>4328.6719402935541</v>
      </c>
      <c r="BG17" s="428">
        <v>679.54700000000003</v>
      </c>
      <c r="BH17" s="428">
        <v>439.16044851939461</v>
      </c>
      <c r="BI17" s="428">
        <v>3209.9644917741598</v>
      </c>
      <c r="BJ17" s="428">
        <v>4427.2814298490339</v>
      </c>
      <c r="BK17" s="428">
        <v>650.20382596735328</v>
      </c>
      <c r="BL17" s="428">
        <v>505.76978607678063</v>
      </c>
      <c r="BM17" s="428">
        <v>3271.3078178049</v>
      </c>
      <c r="BN17" s="428">
        <v>4397.4008268619364</v>
      </c>
      <c r="BO17" s="428">
        <v>652.34974835450009</v>
      </c>
      <c r="BP17" s="428">
        <v>502.63624888844043</v>
      </c>
      <c r="BQ17" s="428">
        <v>3242.4148296189956</v>
      </c>
      <c r="BR17" s="428">
        <v>4517.457819495432</v>
      </c>
      <c r="BS17" s="428">
        <v>658.32356734541031</v>
      </c>
      <c r="BT17" s="428">
        <v>590.41278699923168</v>
      </c>
      <c r="BU17" s="428">
        <v>3268.7214651507902</v>
      </c>
      <c r="BV17" s="428">
        <v>4429.5409611637442</v>
      </c>
      <c r="BW17" s="428">
        <v>661.12372536770977</v>
      </c>
      <c r="BX17" s="428">
        <v>563.23097243910445</v>
      </c>
      <c r="BY17" s="428">
        <v>3205.1862633569294</v>
      </c>
      <c r="BZ17" s="428">
        <v>4455.9780786841084</v>
      </c>
      <c r="CA17" s="428">
        <v>666.06818593691878</v>
      </c>
      <c r="CB17" s="428">
        <v>553.58960956988506</v>
      </c>
      <c r="CC17" s="428">
        <v>3236.3202831773051</v>
      </c>
      <c r="CD17" s="428">
        <v>4510.224970713638</v>
      </c>
      <c r="CE17" s="428">
        <v>668.12067056342278</v>
      </c>
      <c r="CF17" s="428">
        <v>547.61177599330381</v>
      </c>
      <c r="CG17" s="428">
        <v>3294.4925241569113</v>
      </c>
      <c r="CH17" s="428">
        <v>4505.1954357373161</v>
      </c>
      <c r="CI17" s="428">
        <v>693.25549792854235</v>
      </c>
      <c r="CJ17" s="428">
        <v>522.01761704641945</v>
      </c>
      <c r="CK17" s="428">
        <v>3289.9223207623545</v>
      </c>
    </row>
    <row r="18" spans="1:89" ht="12.75" customHeight="1">
      <c r="A18" s="166" t="s">
        <v>335</v>
      </c>
      <c r="B18" s="428">
        <v>811.87873895425503</v>
      </c>
      <c r="C18" s="428">
        <v>138.87607818675448</v>
      </c>
      <c r="D18" s="429">
        <v>0</v>
      </c>
      <c r="E18" s="428">
        <v>673.00266076750052</v>
      </c>
      <c r="F18" s="428">
        <v>822.08890133079228</v>
      </c>
      <c r="G18" s="428">
        <v>129.12778717986737</v>
      </c>
      <c r="H18" s="429">
        <v>0</v>
      </c>
      <c r="I18" s="428">
        <v>692.9611141509248</v>
      </c>
      <c r="J18" s="428">
        <v>853.53531210941424</v>
      </c>
      <c r="K18" s="428">
        <v>130.25927611295461</v>
      </c>
      <c r="L18" s="429">
        <v>0</v>
      </c>
      <c r="M18" s="428">
        <v>723.27603599645965</v>
      </c>
      <c r="N18" s="428">
        <v>825.19164790965965</v>
      </c>
      <c r="O18" s="428">
        <v>135.03423099144609</v>
      </c>
      <c r="P18" s="429">
        <v>0</v>
      </c>
      <c r="Q18" s="428">
        <v>690.15741691821358</v>
      </c>
      <c r="R18" s="428">
        <v>828.98787521476675</v>
      </c>
      <c r="S18" s="428">
        <v>137.53904991742635</v>
      </c>
      <c r="T18" s="429">
        <v>0</v>
      </c>
      <c r="U18" s="428">
        <v>691.44882529734025</v>
      </c>
      <c r="V18" s="428">
        <v>887.75321675980069</v>
      </c>
      <c r="W18" s="428">
        <v>129.25867790145361</v>
      </c>
      <c r="X18" s="428">
        <v>30.971281033777576</v>
      </c>
      <c r="Y18" s="428">
        <v>727.52325782456944</v>
      </c>
      <c r="Z18" s="428">
        <v>931.38056374383564</v>
      </c>
      <c r="AA18" s="428">
        <v>129.65339523373709</v>
      </c>
      <c r="AB18" s="428">
        <v>60.250187227013868</v>
      </c>
      <c r="AC18" s="428">
        <v>741.475793311438</v>
      </c>
      <c r="AD18" s="428">
        <v>1041.3186851666208</v>
      </c>
      <c r="AE18" s="428">
        <v>152.12927503924166</v>
      </c>
      <c r="AF18" s="428">
        <v>75.647201863789817</v>
      </c>
      <c r="AG18" s="428">
        <v>813.54220826358915</v>
      </c>
      <c r="AH18" s="428">
        <v>1084.1329648093667</v>
      </c>
      <c r="AI18" s="428">
        <v>138.11699999999999</v>
      </c>
      <c r="AJ18" s="428">
        <v>95.527166078777185</v>
      </c>
      <c r="AK18" s="428">
        <v>850.48879873058968</v>
      </c>
      <c r="AL18" s="428">
        <v>1121.483759511216</v>
      </c>
      <c r="AM18" s="428">
        <v>132.47</v>
      </c>
      <c r="AN18" s="428">
        <v>129.23044856976065</v>
      </c>
      <c r="AO18" s="428">
        <v>859.78331094145551</v>
      </c>
      <c r="AP18" s="428">
        <v>1091.546429598606</v>
      </c>
      <c r="AQ18" s="428">
        <v>141.08699999999999</v>
      </c>
      <c r="AR18" s="428">
        <v>118.06043461772769</v>
      </c>
      <c r="AS18" s="428">
        <v>832.38468673085981</v>
      </c>
      <c r="AT18" s="428">
        <v>1064.68170407362</v>
      </c>
      <c r="AU18" s="428">
        <v>162.13900000000001</v>
      </c>
      <c r="AV18" s="428">
        <v>109.95755458515285</v>
      </c>
      <c r="AW18" s="428">
        <v>787.5134333216771</v>
      </c>
      <c r="AX18" s="428">
        <v>1055.7584187810587</v>
      </c>
      <c r="AY18" s="428">
        <v>162.03899999999999</v>
      </c>
      <c r="AZ18" s="428">
        <v>104.85462092562015</v>
      </c>
      <c r="BA18" s="428">
        <v>788.8647978554385</v>
      </c>
      <c r="BB18" s="428">
        <v>1053.4597046567901</v>
      </c>
      <c r="BC18" s="428">
        <v>163.13200000000001</v>
      </c>
      <c r="BD18" s="428">
        <v>106.02514579282223</v>
      </c>
      <c r="BE18" s="428">
        <v>784.30255886396776</v>
      </c>
      <c r="BF18" s="428">
        <v>1037.5698208831136</v>
      </c>
      <c r="BG18" s="428">
        <v>160.27500000000001</v>
      </c>
      <c r="BH18" s="428">
        <v>94.272388397309157</v>
      </c>
      <c r="BI18" s="428">
        <v>783.02243248580453</v>
      </c>
      <c r="BJ18" s="428">
        <v>1053.85328441142</v>
      </c>
      <c r="BK18" s="428">
        <v>148.91232493783568</v>
      </c>
      <c r="BL18" s="428">
        <v>108.99458410589801</v>
      </c>
      <c r="BM18" s="428">
        <v>795.94637536768619</v>
      </c>
      <c r="BN18" s="428">
        <v>1063.7205462728086</v>
      </c>
      <c r="BO18" s="428">
        <v>153.86088520030003</v>
      </c>
      <c r="BP18" s="428">
        <v>111.00303718521124</v>
      </c>
      <c r="BQ18" s="428">
        <v>798.85662388729747</v>
      </c>
      <c r="BR18" s="428">
        <v>1089.5797797194491</v>
      </c>
      <c r="BS18" s="428">
        <v>153.18489337831173</v>
      </c>
      <c r="BT18" s="428">
        <v>130.94462406615861</v>
      </c>
      <c r="BU18" s="428">
        <v>805.45026227497885</v>
      </c>
      <c r="BV18" s="428">
        <v>1082.3671911567938</v>
      </c>
      <c r="BW18" s="428">
        <v>153.49783810098072</v>
      </c>
      <c r="BX18" s="428">
        <v>126.28006091341148</v>
      </c>
      <c r="BY18" s="428">
        <v>802.58929214240175</v>
      </c>
      <c r="BZ18" s="428">
        <v>1070.3423989799967</v>
      </c>
      <c r="CA18" s="428">
        <v>154.30591601023855</v>
      </c>
      <c r="CB18" s="428">
        <v>125.36003151330628</v>
      </c>
      <c r="CC18" s="428">
        <v>790.6764514564519</v>
      </c>
      <c r="CD18" s="428">
        <v>1066.8233142699037</v>
      </c>
      <c r="CE18" s="428">
        <v>154.44168709003506</v>
      </c>
      <c r="CF18" s="428">
        <v>126.22109017941519</v>
      </c>
      <c r="CG18" s="428">
        <v>786.16053700045347</v>
      </c>
      <c r="CH18" s="428">
        <v>1071.0814097926952</v>
      </c>
      <c r="CI18" s="428">
        <v>159.90058939891418</v>
      </c>
      <c r="CJ18" s="428">
        <v>126.6178670222784</v>
      </c>
      <c r="CK18" s="428">
        <v>784.56295337150266</v>
      </c>
    </row>
    <row r="19" spans="1:89" ht="12.75" customHeight="1">
      <c r="A19" s="166" t="s">
        <v>336</v>
      </c>
      <c r="B19" s="428">
        <v>4138.5405097815901</v>
      </c>
      <c r="C19" s="428">
        <v>722.43753291441487</v>
      </c>
      <c r="D19" s="429">
        <v>0</v>
      </c>
      <c r="E19" s="428">
        <v>3416.1029768671747</v>
      </c>
      <c r="F19" s="428">
        <v>4181.0698917932586</v>
      </c>
      <c r="G19" s="428">
        <v>713.11668192020784</v>
      </c>
      <c r="H19" s="429">
        <v>0</v>
      </c>
      <c r="I19" s="428">
        <v>3467.953209873051</v>
      </c>
      <c r="J19" s="428">
        <v>4355.8932676903378</v>
      </c>
      <c r="K19" s="428">
        <v>708.5165888650854</v>
      </c>
      <c r="L19" s="429">
        <v>0</v>
      </c>
      <c r="M19" s="428">
        <v>3647.3766788252533</v>
      </c>
      <c r="N19" s="428">
        <v>4291.483904815309</v>
      </c>
      <c r="O19" s="428">
        <v>749.63110290771704</v>
      </c>
      <c r="P19" s="429">
        <v>0</v>
      </c>
      <c r="Q19" s="428">
        <v>3541.8528019075916</v>
      </c>
      <c r="R19" s="428">
        <v>4406.4616543680295</v>
      </c>
      <c r="S19" s="428">
        <v>802.93225893866042</v>
      </c>
      <c r="T19" s="429">
        <v>0</v>
      </c>
      <c r="U19" s="428">
        <v>3603.5293954293693</v>
      </c>
      <c r="V19" s="428">
        <v>4719.2424672269653</v>
      </c>
      <c r="W19" s="428">
        <v>726.19706211685059</v>
      </c>
      <c r="X19" s="428">
        <v>161.92838536995299</v>
      </c>
      <c r="Y19" s="428">
        <v>3831.1170197401616</v>
      </c>
      <c r="Z19" s="428">
        <v>5049.1410178002443</v>
      </c>
      <c r="AA19" s="428">
        <v>737.73027308099381</v>
      </c>
      <c r="AB19" s="428">
        <v>320.71518869226878</v>
      </c>
      <c r="AC19" s="428">
        <v>3990.6930772554256</v>
      </c>
      <c r="AD19" s="428">
        <v>5509.5327959763699</v>
      </c>
      <c r="AE19" s="428">
        <v>861.66282345602633</v>
      </c>
      <c r="AF19" s="428">
        <v>382.90454621298255</v>
      </c>
      <c r="AG19" s="428">
        <v>4264.9654263073608</v>
      </c>
      <c r="AH19" s="428">
        <v>5765.6356815391</v>
      </c>
      <c r="AI19" s="428">
        <v>775.77499999999998</v>
      </c>
      <c r="AJ19" s="428">
        <v>504.1989521849892</v>
      </c>
      <c r="AK19" s="428">
        <v>4485.6617293541094</v>
      </c>
      <c r="AL19" s="428">
        <v>5956.7763675030365</v>
      </c>
      <c r="AM19" s="428">
        <v>747.68899999999996</v>
      </c>
      <c r="AN19" s="428">
        <v>648.11960957384701</v>
      </c>
      <c r="AO19" s="428">
        <v>4560.9677579291892</v>
      </c>
      <c r="AP19" s="428">
        <v>5872.4220544191248</v>
      </c>
      <c r="AQ19" s="428">
        <v>787.37699999999995</v>
      </c>
      <c r="AR19" s="428">
        <v>658.986820590923</v>
      </c>
      <c r="AS19" s="428">
        <v>4425.9234452259916</v>
      </c>
      <c r="AT19" s="428">
        <v>5767.4816579973694</v>
      </c>
      <c r="AU19" s="428">
        <v>863.64599999999996</v>
      </c>
      <c r="AV19" s="428">
        <v>619.18701484716155</v>
      </c>
      <c r="AW19" s="428">
        <v>4277.6073181835391</v>
      </c>
      <c r="AX19" s="428">
        <v>5768.8164686903019</v>
      </c>
      <c r="AY19" s="428">
        <v>922.72500000000002</v>
      </c>
      <c r="AZ19" s="428">
        <v>568.47591556551708</v>
      </c>
      <c r="BA19" s="428">
        <v>4277.615553124785</v>
      </c>
      <c r="BB19" s="428">
        <v>5736.3668711069222</v>
      </c>
      <c r="BC19" s="428">
        <v>903.38900000000001</v>
      </c>
      <c r="BD19" s="428">
        <v>641.96211930097797</v>
      </c>
      <c r="BE19" s="428">
        <v>4191.0157518059441</v>
      </c>
      <c r="BF19" s="428">
        <v>5623.4443208900029</v>
      </c>
      <c r="BG19" s="428">
        <v>881.09</v>
      </c>
      <c r="BH19" s="428">
        <v>513.60356227148588</v>
      </c>
      <c r="BI19" s="428">
        <v>4228.7507586185166</v>
      </c>
      <c r="BJ19" s="428">
        <v>5722.8046400732101</v>
      </c>
      <c r="BK19" s="428">
        <v>815.65821561046221</v>
      </c>
      <c r="BL19" s="428">
        <v>613.8595465892148</v>
      </c>
      <c r="BM19" s="428">
        <v>4293.2868778735328</v>
      </c>
      <c r="BN19" s="428">
        <v>5786.2844741322033</v>
      </c>
      <c r="BO19" s="428">
        <v>845.82617655369995</v>
      </c>
      <c r="BP19" s="428">
        <v>590.40278930741681</v>
      </c>
      <c r="BQ19" s="428">
        <v>4350.0555082710871</v>
      </c>
      <c r="BR19" s="428">
        <v>5879.2694997344042</v>
      </c>
      <c r="BS19" s="428">
        <v>842.42245877929997</v>
      </c>
      <c r="BT19" s="428">
        <v>705.71595443393994</v>
      </c>
      <c r="BU19" s="428">
        <v>4331.1310865211644</v>
      </c>
      <c r="BV19" s="428">
        <v>5777.5218293604612</v>
      </c>
      <c r="BW19" s="428">
        <v>842.6442328666509</v>
      </c>
      <c r="BX19" s="428">
        <v>704.64955915744144</v>
      </c>
      <c r="BY19" s="428">
        <v>4230.2280373363692</v>
      </c>
      <c r="BZ19" s="428">
        <v>5772.6017381528754</v>
      </c>
      <c r="CA19" s="428">
        <v>845.57200714090345</v>
      </c>
      <c r="CB19" s="428">
        <v>723.85492561611159</v>
      </c>
      <c r="CC19" s="428">
        <v>4203.1748053958599</v>
      </c>
      <c r="CD19" s="428">
        <v>5778.6388013285241</v>
      </c>
      <c r="CE19" s="428">
        <v>844.80527651795194</v>
      </c>
      <c r="CF19" s="428">
        <v>664.92392748237285</v>
      </c>
      <c r="CG19" s="428">
        <v>4268.9095973281992</v>
      </c>
      <c r="CH19" s="428">
        <v>5756.0302365941197</v>
      </c>
      <c r="CI19" s="428">
        <v>873.10047990894191</v>
      </c>
      <c r="CJ19" s="428">
        <v>640.25366187567283</v>
      </c>
      <c r="CK19" s="428">
        <v>4242.6760948095052</v>
      </c>
    </row>
    <row r="20" spans="1:89" ht="12.75" customHeight="1">
      <c r="A20" s="166" t="s">
        <v>337</v>
      </c>
      <c r="B20" s="428">
        <v>8435.2021010427998</v>
      </c>
      <c r="C20" s="428">
        <v>1574.8669362879189</v>
      </c>
      <c r="D20" s="429">
        <v>0</v>
      </c>
      <c r="E20" s="428">
        <v>6860.3351647548807</v>
      </c>
      <c r="F20" s="428">
        <v>8480.6257866931137</v>
      </c>
      <c r="G20" s="428">
        <v>1526.9276982150802</v>
      </c>
      <c r="H20" s="429">
        <v>0</v>
      </c>
      <c r="I20" s="428">
        <v>6953.6980884780323</v>
      </c>
      <c r="J20" s="428">
        <v>8861.4728789170567</v>
      </c>
      <c r="K20" s="428">
        <v>1530.7383566056355</v>
      </c>
      <c r="L20" s="429">
        <v>0</v>
      </c>
      <c r="M20" s="428">
        <v>7330.7345223114216</v>
      </c>
      <c r="N20" s="428">
        <v>8717.24052319773</v>
      </c>
      <c r="O20" s="428">
        <v>1599.9125690883156</v>
      </c>
      <c r="P20" s="429">
        <v>0</v>
      </c>
      <c r="Q20" s="428">
        <v>7117.3279541094143</v>
      </c>
      <c r="R20" s="428">
        <v>8843.3200503226199</v>
      </c>
      <c r="S20" s="428">
        <v>1678.1990254776745</v>
      </c>
      <c r="T20" s="429">
        <v>0</v>
      </c>
      <c r="U20" s="428">
        <v>7165.1210248449452</v>
      </c>
      <c r="V20" s="428">
        <v>9682.0188196800609</v>
      </c>
      <c r="W20" s="428">
        <v>1532.6868899648744</v>
      </c>
      <c r="X20" s="428">
        <v>493.86565391755454</v>
      </c>
      <c r="Y20" s="428">
        <v>7655.4662757976312</v>
      </c>
      <c r="Z20" s="428">
        <v>10379.524949560038</v>
      </c>
      <c r="AA20" s="428">
        <v>1506.1861204705931</v>
      </c>
      <c r="AB20" s="428">
        <v>911.36110675317025</v>
      </c>
      <c r="AC20" s="428">
        <v>7961.9861270210013</v>
      </c>
      <c r="AD20" s="428">
        <v>11373.793455066871</v>
      </c>
      <c r="AE20" s="428">
        <v>1800.0378355992084</v>
      </c>
      <c r="AF20" s="428">
        <v>1106.757462769544</v>
      </c>
      <c r="AG20" s="428">
        <v>8466.9981566981187</v>
      </c>
      <c r="AH20" s="428">
        <v>11576.442948573562</v>
      </c>
      <c r="AI20" s="428">
        <v>1617.2339999999999</v>
      </c>
      <c r="AJ20" s="428">
        <v>1160.2532303546932</v>
      </c>
      <c r="AK20" s="428">
        <v>8798.9557182188692</v>
      </c>
      <c r="AL20" s="428">
        <v>12206.394911669153</v>
      </c>
      <c r="AM20" s="428">
        <v>1567.9960000000001</v>
      </c>
      <c r="AN20" s="428">
        <v>1569.923378867484</v>
      </c>
      <c r="AO20" s="428">
        <v>9068.4755328016709</v>
      </c>
      <c r="AP20" s="428">
        <v>11964.885777897305</v>
      </c>
      <c r="AQ20" s="428">
        <v>1656.23</v>
      </c>
      <c r="AR20" s="428">
        <v>1606.7354932378921</v>
      </c>
      <c r="AS20" s="428">
        <v>8701.6335516313684</v>
      </c>
      <c r="AT20" s="428">
        <v>11781.561167121859</v>
      </c>
      <c r="AU20" s="428">
        <v>1823.4159999999999</v>
      </c>
      <c r="AV20" s="428">
        <v>1613.3675895196507</v>
      </c>
      <c r="AW20" s="428">
        <v>8334.0662390088783</v>
      </c>
      <c r="AX20" s="428">
        <v>11802.905455900795</v>
      </c>
      <c r="AY20" s="428">
        <v>1890.912</v>
      </c>
      <c r="AZ20" s="428">
        <v>1604.1650876635763</v>
      </c>
      <c r="BA20" s="428">
        <v>8307.8283682372185</v>
      </c>
      <c r="BB20" s="428">
        <v>11512.043804159001</v>
      </c>
      <c r="BC20" s="428">
        <v>1891.972</v>
      </c>
      <c r="BD20" s="428">
        <v>1587.6873767968887</v>
      </c>
      <c r="BE20" s="428">
        <v>8032.3844273621116</v>
      </c>
      <c r="BF20" s="428">
        <v>11816.510600443275</v>
      </c>
      <c r="BG20" s="428">
        <v>1871.7829999999999</v>
      </c>
      <c r="BH20" s="428">
        <v>1777.3855698176317</v>
      </c>
      <c r="BI20" s="428">
        <v>8167.3420306256421</v>
      </c>
      <c r="BJ20" s="428">
        <v>11244.440489397277</v>
      </c>
      <c r="BK20" s="428">
        <v>1707.5578289909531</v>
      </c>
      <c r="BL20" s="428">
        <v>1333.3528733711064</v>
      </c>
      <c r="BM20" s="428">
        <v>8203.5297870352169</v>
      </c>
      <c r="BN20" s="428">
        <v>11253.614521582149</v>
      </c>
      <c r="BO20" s="428">
        <v>1796.8691235246997</v>
      </c>
      <c r="BP20" s="428">
        <v>1276.9924101393199</v>
      </c>
      <c r="BQ20" s="428">
        <v>8179.7529879181302</v>
      </c>
      <c r="BR20" s="428">
        <v>11419.795803438916</v>
      </c>
      <c r="BS20" s="428">
        <v>1761.9135301958559</v>
      </c>
      <c r="BT20" s="428">
        <v>1545.1844008297066</v>
      </c>
      <c r="BU20" s="428">
        <v>8112.6978724133533</v>
      </c>
      <c r="BV20" s="428">
        <v>11188.022893784162</v>
      </c>
      <c r="BW20" s="428">
        <v>1761.4349989614404</v>
      </c>
      <c r="BX20" s="428">
        <v>1464.3441537185395</v>
      </c>
      <c r="BY20" s="428">
        <v>7962.243741104181</v>
      </c>
      <c r="BZ20" s="428">
        <v>11180.730460527715</v>
      </c>
      <c r="CA20" s="428">
        <v>1766.6053854189365</v>
      </c>
      <c r="CB20" s="428">
        <v>1395.1447948957552</v>
      </c>
      <c r="CC20" s="428">
        <v>8018.9802802130216</v>
      </c>
      <c r="CD20" s="428">
        <v>11226.209571558411</v>
      </c>
      <c r="CE20" s="428">
        <v>1764.0505120330533</v>
      </c>
      <c r="CF20" s="428">
        <v>1358.5740914402736</v>
      </c>
      <c r="CG20" s="428">
        <v>8103.5849680850833</v>
      </c>
      <c r="CH20" s="428">
        <v>11213.359820033844</v>
      </c>
      <c r="CI20" s="428">
        <v>1822.1449637101475</v>
      </c>
      <c r="CJ20" s="428">
        <v>1344.2181183328905</v>
      </c>
      <c r="CK20" s="428">
        <v>8046.9967379908057</v>
      </c>
    </row>
    <row r="21" spans="1:89" ht="12.75" customHeight="1">
      <c r="A21" s="166" t="s">
        <v>338</v>
      </c>
      <c r="B21" s="428">
        <v>2140.0431214514201</v>
      </c>
      <c r="C21" s="428">
        <v>375.69420655169421</v>
      </c>
      <c r="D21" s="429">
        <v>0</v>
      </c>
      <c r="E21" s="428">
        <v>1764.348914899726</v>
      </c>
      <c r="F21" s="428">
        <v>2171.9753251105058</v>
      </c>
      <c r="G21" s="428">
        <v>370.93407913775735</v>
      </c>
      <c r="H21" s="429">
        <v>0</v>
      </c>
      <c r="I21" s="428">
        <v>1801.0412459727484</v>
      </c>
      <c r="J21" s="428">
        <v>2249.2164013437232</v>
      </c>
      <c r="K21" s="428">
        <v>357.09698695694408</v>
      </c>
      <c r="L21" s="429">
        <v>0</v>
      </c>
      <c r="M21" s="428">
        <v>1892.119414386779</v>
      </c>
      <c r="N21" s="428">
        <v>2226.5280523770657</v>
      </c>
      <c r="O21" s="428">
        <v>396.59121702806482</v>
      </c>
      <c r="P21" s="429">
        <v>0</v>
      </c>
      <c r="Q21" s="428">
        <v>1829.9368353490008</v>
      </c>
      <c r="R21" s="428">
        <v>2277.2119400080173</v>
      </c>
      <c r="S21" s="428">
        <v>416.1327927273843</v>
      </c>
      <c r="T21" s="429">
        <v>0</v>
      </c>
      <c r="U21" s="428">
        <v>1861.0791472806329</v>
      </c>
      <c r="V21" s="428">
        <v>2461.3076783706633</v>
      </c>
      <c r="W21" s="428">
        <v>376.56186887408415</v>
      </c>
      <c r="X21" s="428">
        <v>87.944446261121911</v>
      </c>
      <c r="Y21" s="428">
        <v>1996.8013632354575</v>
      </c>
      <c r="Z21" s="428">
        <v>2657.7194027538048</v>
      </c>
      <c r="AA21" s="428">
        <v>376.46932504358767</v>
      </c>
      <c r="AB21" s="428">
        <v>171.34370634677376</v>
      </c>
      <c r="AC21" s="428">
        <v>2109.9086396307312</v>
      </c>
      <c r="AD21" s="428">
        <v>2907.499360402177</v>
      </c>
      <c r="AE21" s="428">
        <v>444.52074055516073</v>
      </c>
      <c r="AF21" s="428">
        <v>200.5452306416328</v>
      </c>
      <c r="AG21" s="428">
        <v>2262.4333892053837</v>
      </c>
      <c r="AH21" s="428">
        <v>3028.3003452233024</v>
      </c>
      <c r="AI21" s="428">
        <v>412.17099999999999</v>
      </c>
      <c r="AJ21" s="428">
        <v>271.86626582402511</v>
      </c>
      <c r="AK21" s="428">
        <v>2344.2630793992776</v>
      </c>
      <c r="AL21" s="428">
        <v>3198.3114078636245</v>
      </c>
      <c r="AM21" s="428">
        <v>392.935</v>
      </c>
      <c r="AN21" s="428">
        <v>338.13829632224167</v>
      </c>
      <c r="AO21" s="428">
        <v>2467.2381115413823</v>
      </c>
      <c r="AP21" s="428">
        <v>3145.0403209371102</v>
      </c>
      <c r="AQ21" s="428">
        <v>414.44299999999998</v>
      </c>
      <c r="AR21" s="428">
        <v>324.42080318306427</v>
      </c>
      <c r="AS21" s="428">
        <v>2406.1216173251887</v>
      </c>
      <c r="AT21" s="428">
        <v>3099.488068423092</v>
      </c>
      <c r="AU21" s="428">
        <v>459.18</v>
      </c>
      <c r="AV21" s="428">
        <v>322.4084506550218</v>
      </c>
      <c r="AW21" s="428">
        <v>2327.1669454377729</v>
      </c>
      <c r="AX21" s="428">
        <v>3089.0616399688824</v>
      </c>
      <c r="AY21" s="428">
        <v>468.02600000000001</v>
      </c>
      <c r="AZ21" s="428">
        <v>310.19558370370811</v>
      </c>
      <c r="BA21" s="428">
        <v>2310.8400562651746</v>
      </c>
      <c r="BB21" s="428">
        <v>3059.2457203671079</v>
      </c>
      <c r="BC21" s="428">
        <v>490.74200000000002</v>
      </c>
      <c r="BD21" s="428">
        <v>295.95798821707996</v>
      </c>
      <c r="BE21" s="428">
        <v>2272.545732150028</v>
      </c>
      <c r="BF21" s="428">
        <v>3021.7958304939107</v>
      </c>
      <c r="BG21" s="428">
        <v>475.10199999999998</v>
      </c>
      <c r="BH21" s="428">
        <v>260.35238478117901</v>
      </c>
      <c r="BI21" s="428">
        <v>2286.3414457127319</v>
      </c>
      <c r="BJ21" s="428">
        <v>3084.4735524042003</v>
      </c>
      <c r="BK21" s="428">
        <v>453.97680719253492</v>
      </c>
      <c r="BL21" s="428">
        <v>291.18575956070208</v>
      </c>
      <c r="BM21" s="428">
        <v>2339.3109856509632</v>
      </c>
      <c r="BN21" s="428">
        <v>3086.9578225706564</v>
      </c>
      <c r="BO21" s="428">
        <v>456.0875936727</v>
      </c>
      <c r="BP21" s="428">
        <v>285.63998827912008</v>
      </c>
      <c r="BQ21" s="428">
        <v>2345.2302406188364</v>
      </c>
      <c r="BR21" s="428">
        <v>3124.0106344841215</v>
      </c>
      <c r="BS21" s="428">
        <v>458.65982509258174</v>
      </c>
      <c r="BT21" s="428">
        <v>346.67148753331008</v>
      </c>
      <c r="BU21" s="428">
        <v>2318.6793218582302</v>
      </c>
      <c r="BV21" s="428">
        <v>3064.9211074463515</v>
      </c>
      <c r="BW21" s="428">
        <v>460.73294796594621</v>
      </c>
      <c r="BX21" s="428">
        <v>337.54559027642557</v>
      </c>
      <c r="BY21" s="428">
        <v>2266.6425692039797</v>
      </c>
      <c r="BZ21" s="428">
        <v>3050.0774859433463</v>
      </c>
      <c r="CA21" s="428">
        <v>464.30140531775572</v>
      </c>
      <c r="CB21" s="428">
        <v>346.32183555124664</v>
      </c>
      <c r="CC21" s="428">
        <v>2239.4542450743438</v>
      </c>
      <c r="CD21" s="428">
        <v>3079.9619301518005</v>
      </c>
      <c r="CE21" s="428">
        <v>465.85477189291367</v>
      </c>
      <c r="CF21" s="428">
        <v>326.90877227397038</v>
      </c>
      <c r="CG21" s="428">
        <v>2287.1983859849165</v>
      </c>
      <c r="CH21" s="428">
        <v>3075.7790345153799</v>
      </c>
      <c r="CI21" s="428">
        <v>483.50709410473996</v>
      </c>
      <c r="CJ21" s="428">
        <v>327.96865734277731</v>
      </c>
      <c r="CK21" s="428">
        <v>2264.3032830678626</v>
      </c>
    </row>
    <row r="22" spans="1:89" ht="12.75" customHeight="1">
      <c r="A22" s="166" t="s">
        <v>339</v>
      </c>
      <c r="B22" s="428">
        <v>522.38047954702438</v>
      </c>
      <c r="C22" s="428">
        <v>99.488708118803785</v>
      </c>
      <c r="D22" s="429">
        <v>0</v>
      </c>
      <c r="E22" s="428">
        <v>422.89177142822058</v>
      </c>
      <c r="F22" s="428">
        <v>527.54371641731984</v>
      </c>
      <c r="G22" s="428">
        <v>99.544950225735377</v>
      </c>
      <c r="H22" s="429">
        <v>0</v>
      </c>
      <c r="I22" s="428">
        <v>427.99876619158454</v>
      </c>
      <c r="J22" s="428">
        <v>547.29742925355731</v>
      </c>
      <c r="K22" s="428">
        <v>96.918955123911587</v>
      </c>
      <c r="L22" s="429">
        <v>0</v>
      </c>
      <c r="M22" s="428">
        <v>450.37847412964572</v>
      </c>
      <c r="N22" s="428">
        <v>539.65543996940414</v>
      </c>
      <c r="O22" s="428">
        <v>100.51896125941417</v>
      </c>
      <c r="P22" s="429">
        <v>0</v>
      </c>
      <c r="Q22" s="428">
        <v>439.13647870998994</v>
      </c>
      <c r="R22" s="428">
        <v>551.77720661532703</v>
      </c>
      <c r="S22" s="428">
        <v>107.20410260605472</v>
      </c>
      <c r="T22" s="429">
        <v>0</v>
      </c>
      <c r="U22" s="428">
        <v>444.57310400927236</v>
      </c>
      <c r="V22" s="428">
        <v>581.88828864683512</v>
      </c>
      <c r="W22" s="428">
        <v>94.106338485451204</v>
      </c>
      <c r="X22" s="428">
        <v>18.680863829507125</v>
      </c>
      <c r="Y22" s="428">
        <v>469.10108633187673</v>
      </c>
      <c r="Z22" s="428">
        <v>616.3164461328646</v>
      </c>
      <c r="AA22" s="428">
        <v>96.144859215780514</v>
      </c>
      <c r="AB22" s="428">
        <v>37.243768428372185</v>
      </c>
      <c r="AC22" s="428">
        <v>482.92835757983761</v>
      </c>
      <c r="AD22" s="428">
        <v>702.26365436888909</v>
      </c>
      <c r="AE22" s="428">
        <v>112.28787778078872</v>
      </c>
      <c r="AF22" s="428">
        <v>76.580909242596519</v>
      </c>
      <c r="AG22" s="428">
        <v>513.39486734550383</v>
      </c>
      <c r="AH22" s="428">
        <v>698.29615420634764</v>
      </c>
      <c r="AI22" s="428">
        <v>101.54900000000001</v>
      </c>
      <c r="AJ22" s="428">
        <v>71.917277777777784</v>
      </c>
      <c r="AK22" s="428">
        <v>524.82987642856995</v>
      </c>
      <c r="AL22" s="428">
        <v>740.10072651576718</v>
      </c>
      <c r="AM22" s="428">
        <v>97.3</v>
      </c>
      <c r="AN22" s="428">
        <v>92.214596147110342</v>
      </c>
      <c r="AO22" s="428">
        <v>550.58613036865688</v>
      </c>
      <c r="AP22" s="428">
        <v>727.260151686629</v>
      </c>
      <c r="AQ22" s="428">
        <v>103.446</v>
      </c>
      <c r="AR22" s="428">
        <v>89.188067179409074</v>
      </c>
      <c r="AS22" s="428">
        <v>539.45856548507686</v>
      </c>
      <c r="AT22" s="428">
        <v>709.19164094100779</v>
      </c>
      <c r="AU22" s="428">
        <v>115.72799999999999</v>
      </c>
      <c r="AV22" s="428">
        <v>76.370611353711794</v>
      </c>
      <c r="AW22" s="428">
        <v>514.74698131529931</v>
      </c>
      <c r="AX22" s="428">
        <v>732.83344481492111</v>
      </c>
      <c r="AY22" s="428">
        <v>118.001</v>
      </c>
      <c r="AZ22" s="428">
        <v>80.886605342533812</v>
      </c>
      <c r="BA22" s="428">
        <v>533.94583947238732</v>
      </c>
      <c r="BB22" s="428">
        <v>695.62626259533408</v>
      </c>
      <c r="BC22" s="428">
        <v>117.57299999999999</v>
      </c>
      <c r="BD22" s="428">
        <v>81.623575986725257</v>
      </c>
      <c r="BE22" s="428">
        <v>496.42968660860885</v>
      </c>
      <c r="BF22" s="428">
        <v>707.43825131645656</v>
      </c>
      <c r="BG22" s="428">
        <v>117.29600000000001</v>
      </c>
      <c r="BH22" s="428">
        <v>87.857278149615269</v>
      </c>
      <c r="BI22" s="428">
        <v>502.28497316684133</v>
      </c>
      <c r="BJ22" s="428">
        <v>697.38136789518956</v>
      </c>
      <c r="BK22" s="428">
        <v>108.55687888932461</v>
      </c>
      <c r="BL22" s="428">
        <v>95.495334054437265</v>
      </c>
      <c r="BM22" s="428">
        <v>493.32915495142765</v>
      </c>
      <c r="BN22" s="428">
        <v>706.38503785218268</v>
      </c>
      <c r="BO22" s="428">
        <v>112.60123732730001</v>
      </c>
      <c r="BP22" s="428">
        <v>82.063399271483618</v>
      </c>
      <c r="BQ22" s="428">
        <v>511.72040125339902</v>
      </c>
      <c r="BR22" s="428">
        <v>715.09103020878172</v>
      </c>
      <c r="BS22" s="428">
        <v>110.33258802147468</v>
      </c>
      <c r="BT22" s="428">
        <v>94.855057088780143</v>
      </c>
      <c r="BU22" s="428">
        <v>509.90338509852688</v>
      </c>
      <c r="BV22" s="428">
        <v>700.7827795877115</v>
      </c>
      <c r="BW22" s="428">
        <v>110.26464018589449</v>
      </c>
      <c r="BX22" s="428">
        <v>100.74755447819244</v>
      </c>
      <c r="BY22" s="428">
        <v>489.77058492362465</v>
      </c>
      <c r="BZ22" s="428">
        <v>681.90250858373417</v>
      </c>
      <c r="CA22" s="428">
        <v>110.55000375342533</v>
      </c>
      <c r="CB22" s="428">
        <v>92.982707841735348</v>
      </c>
      <c r="CC22" s="428">
        <v>478.36979698857346</v>
      </c>
      <c r="CD22" s="428">
        <v>671.92914826225513</v>
      </c>
      <c r="CE22" s="428">
        <v>110.35167482554969</v>
      </c>
      <c r="CF22" s="428">
        <v>86.004508003780941</v>
      </c>
      <c r="CG22" s="428">
        <v>475.57296543292443</v>
      </c>
      <c r="CH22" s="428">
        <v>676.96172716604985</v>
      </c>
      <c r="CI22" s="428">
        <v>113.94588943536669</v>
      </c>
      <c r="CJ22" s="428">
        <v>88.781546940616934</v>
      </c>
      <c r="CK22" s="428">
        <v>474.23429079006615</v>
      </c>
    </row>
    <row r="23" spans="1:89" ht="12.75" customHeight="1">
      <c r="A23" s="166" t="s">
        <v>340</v>
      </c>
      <c r="B23" s="428">
        <v>1684.4641041512648</v>
      </c>
      <c r="C23" s="428">
        <v>361.31309980928819</v>
      </c>
      <c r="D23" s="429">
        <v>0</v>
      </c>
      <c r="E23" s="428">
        <v>1323.1510043419767</v>
      </c>
      <c r="F23" s="428">
        <v>1710.3301243683709</v>
      </c>
      <c r="G23" s="428">
        <v>326.53298088279655</v>
      </c>
      <c r="H23" s="429">
        <v>0</v>
      </c>
      <c r="I23" s="428">
        <v>1383.7971434855742</v>
      </c>
      <c r="J23" s="428">
        <v>1783.0222120125554</v>
      </c>
      <c r="K23" s="428">
        <v>327.3617850222156</v>
      </c>
      <c r="L23" s="429">
        <v>0</v>
      </c>
      <c r="M23" s="428">
        <v>1455.6604269903398</v>
      </c>
      <c r="N23" s="428">
        <v>1724.3848879569236</v>
      </c>
      <c r="O23" s="428">
        <v>335.53069540808764</v>
      </c>
      <c r="P23" s="429">
        <v>0</v>
      </c>
      <c r="Q23" s="428">
        <v>1388.854192548836</v>
      </c>
      <c r="R23" s="428">
        <v>1754.3009184195096</v>
      </c>
      <c r="S23" s="428">
        <v>343.06100223434555</v>
      </c>
      <c r="T23" s="429">
        <v>0</v>
      </c>
      <c r="U23" s="428">
        <v>1411.239916185164</v>
      </c>
      <c r="V23" s="428">
        <v>1903.3792706075462</v>
      </c>
      <c r="W23" s="428">
        <v>316.50041158996436</v>
      </c>
      <c r="X23" s="428">
        <v>73.469699688296657</v>
      </c>
      <c r="Y23" s="428">
        <v>1513.4091593292851</v>
      </c>
      <c r="Z23" s="428">
        <v>2020.4474917042567</v>
      </c>
      <c r="AA23" s="428">
        <v>317.73467019117203</v>
      </c>
      <c r="AB23" s="428">
        <v>156.01917660748148</v>
      </c>
      <c r="AC23" s="428">
        <v>1546.6941330776399</v>
      </c>
      <c r="AD23" s="428">
        <v>2222.9892743265286</v>
      </c>
      <c r="AE23" s="428">
        <v>375.66864195763435</v>
      </c>
      <c r="AF23" s="428">
        <v>172.32519293073378</v>
      </c>
      <c r="AG23" s="428">
        <v>1674.9954394381605</v>
      </c>
      <c r="AH23" s="428">
        <v>2298.3257612223019</v>
      </c>
      <c r="AI23" s="428">
        <v>330.36099999999999</v>
      </c>
      <c r="AJ23" s="428">
        <v>216.08540789731532</v>
      </c>
      <c r="AK23" s="428">
        <v>1751.8793533249866</v>
      </c>
      <c r="AL23" s="428">
        <v>2374.3056836670212</v>
      </c>
      <c r="AM23" s="428">
        <v>328.57100000000003</v>
      </c>
      <c r="AN23" s="428">
        <v>273.91197011091651</v>
      </c>
      <c r="AO23" s="428">
        <v>1771.8227135561049</v>
      </c>
      <c r="AP23" s="428">
        <v>2366.2961395043367</v>
      </c>
      <c r="AQ23" s="428">
        <v>349.02600000000001</v>
      </c>
      <c r="AR23" s="428">
        <v>288.02241081328054</v>
      </c>
      <c r="AS23" s="428">
        <v>1729.2033148175365</v>
      </c>
      <c r="AT23" s="428">
        <v>2301.0213019983921</v>
      </c>
      <c r="AU23" s="428">
        <v>392.82400000000001</v>
      </c>
      <c r="AV23" s="428">
        <v>264.73263930131009</v>
      </c>
      <c r="AW23" s="428">
        <v>1641.8580285867317</v>
      </c>
      <c r="AX23" s="428">
        <v>2280.0969627462641</v>
      </c>
      <c r="AY23" s="428">
        <v>398.19099999999997</v>
      </c>
      <c r="AZ23" s="428">
        <v>258.75513390979444</v>
      </c>
      <c r="BA23" s="428">
        <v>1623.1508288364696</v>
      </c>
      <c r="BB23" s="428">
        <v>2258.720400264026</v>
      </c>
      <c r="BC23" s="428">
        <v>404.83300000000003</v>
      </c>
      <c r="BD23" s="428">
        <v>256.9568262590733</v>
      </c>
      <c r="BE23" s="428">
        <v>1596.9305740049529</v>
      </c>
      <c r="BF23" s="428">
        <v>2221.7134075618851</v>
      </c>
      <c r="BG23" s="428">
        <v>395.23099999999999</v>
      </c>
      <c r="BH23" s="428">
        <v>228.70020110327667</v>
      </c>
      <c r="BI23" s="428">
        <v>1597.7822064586085</v>
      </c>
      <c r="BJ23" s="428">
        <v>2263.3244081720959</v>
      </c>
      <c r="BK23" s="428">
        <v>370.51521073130914</v>
      </c>
      <c r="BL23" s="428">
        <v>268.54075422672105</v>
      </c>
      <c r="BM23" s="428">
        <v>1624.2684432140657</v>
      </c>
      <c r="BN23" s="428">
        <v>2256.116566251033</v>
      </c>
      <c r="BO23" s="428">
        <v>379.41221225720005</v>
      </c>
      <c r="BP23" s="428">
        <v>262.45466529241128</v>
      </c>
      <c r="BQ23" s="428">
        <v>1614.2496887014217</v>
      </c>
      <c r="BR23" s="428">
        <v>2251.9113397307974</v>
      </c>
      <c r="BS23" s="428">
        <v>376.34890446584711</v>
      </c>
      <c r="BT23" s="428">
        <v>310.08435362613864</v>
      </c>
      <c r="BU23" s="428">
        <v>1565.4780816388118</v>
      </c>
      <c r="BV23" s="428">
        <v>2230.6425393195259</v>
      </c>
      <c r="BW23" s="428">
        <v>376.94443019232853</v>
      </c>
      <c r="BX23" s="428">
        <v>304.49242465625622</v>
      </c>
      <c r="BY23" s="428">
        <v>1549.2056844709412</v>
      </c>
      <c r="BZ23" s="428">
        <v>2216.6351210257003</v>
      </c>
      <c r="CA23" s="428">
        <v>378.75445596442239</v>
      </c>
      <c r="CB23" s="428">
        <v>286.55046477502373</v>
      </c>
      <c r="CC23" s="428">
        <v>1551.3302002862538</v>
      </c>
      <c r="CD23" s="428">
        <v>2216.7668582227657</v>
      </c>
      <c r="CE23" s="428">
        <v>378.91305964968592</v>
      </c>
      <c r="CF23" s="428">
        <v>281.18454659572899</v>
      </c>
      <c r="CG23" s="428">
        <v>1556.6692519773508</v>
      </c>
      <c r="CH23" s="428">
        <v>2231.7230719850772</v>
      </c>
      <c r="CI23" s="428">
        <v>392.12517020573102</v>
      </c>
      <c r="CJ23" s="428">
        <v>278.41395612935554</v>
      </c>
      <c r="CK23" s="428">
        <v>1561.1839456499904</v>
      </c>
    </row>
    <row r="24" spans="1:89" ht="12.75" customHeight="1">
      <c r="A24" s="166" t="s">
        <v>341</v>
      </c>
      <c r="B24" s="428">
        <v>1108.5586739050289</v>
      </c>
      <c r="C24" s="428">
        <v>206.11709606663155</v>
      </c>
      <c r="D24" s="429">
        <v>0</v>
      </c>
      <c r="E24" s="428">
        <v>902.44157783839739</v>
      </c>
      <c r="F24" s="428">
        <v>1137.1208811538988</v>
      </c>
      <c r="G24" s="428">
        <v>196.48128927360764</v>
      </c>
      <c r="H24" s="429">
        <v>0</v>
      </c>
      <c r="I24" s="428">
        <v>940.63959188029116</v>
      </c>
      <c r="J24" s="428">
        <v>1177.7596860615497</v>
      </c>
      <c r="K24" s="428">
        <v>194.76232596902594</v>
      </c>
      <c r="L24" s="429">
        <v>0</v>
      </c>
      <c r="M24" s="428">
        <v>982.99736009252388</v>
      </c>
      <c r="N24" s="428">
        <v>1126.0758232142139</v>
      </c>
      <c r="O24" s="428">
        <v>199.54904056078496</v>
      </c>
      <c r="P24" s="429">
        <v>0</v>
      </c>
      <c r="Q24" s="428">
        <v>926.526782653429</v>
      </c>
      <c r="R24" s="428">
        <v>1125.4195799984404</v>
      </c>
      <c r="S24" s="428">
        <v>204.03307035887579</v>
      </c>
      <c r="T24" s="429">
        <v>0</v>
      </c>
      <c r="U24" s="428">
        <v>921.38650963956457</v>
      </c>
      <c r="V24" s="428">
        <v>1225.6889334081691</v>
      </c>
      <c r="W24" s="428">
        <v>188.24284319189294</v>
      </c>
      <c r="X24" s="428">
        <v>48.350862484889788</v>
      </c>
      <c r="Y24" s="428">
        <v>989.09522773138633</v>
      </c>
      <c r="Z24" s="428">
        <v>1300.7318709625433</v>
      </c>
      <c r="AA24" s="428">
        <v>187.22895139148088</v>
      </c>
      <c r="AB24" s="428">
        <v>90.886490982291278</v>
      </c>
      <c r="AC24" s="428">
        <v>1022.6157241063421</v>
      </c>
      <c r="AD24" s="428">
        <v>1405.2687784175212</v>
      </c>
      <c r="AE24" s="428">
        <v>218.19432159236743</v>
      </c>
      <c r="AF24" s="428">
        <v>97.920945511574828</v>
      </c>
      <c r="AG24" s="428">
        <v>1089.1535113135787</v>
      </c>
      <c r="AH24" s="428">
        <v>1442.1935793533612</v>
      </c>
      <c r="AI24" s="428">
        <v>203.55699999999999</v>
      </c>
      <c r="AJ24" s="428">
        <v>132.9833949637468</v>
      </c>
      <c r="AK24" s="428">
        <v>1105.6531843896144</v>
      </c>
      <c r="AL24" s="428">
        <v>1549.4977055788734</v>
      </c>
      <c r="AM24" s="428">
        <v>189.95699999999999</v>
      </c>
      <c r="AN24" s="428">
        <v>183.49221482778751</v>
      </c>
      <c r="AO24" s="428">
        <v>1176.0484907510859</v>
      </c>
      <c r="AP24" s="428">
        <v>1535.3680285333057</v>
      </c>
      <c r="AQ24" s="428">
        <v>203.07</v>
      </c>
      <c r="AR24" s="428">
        <v>188.07929131891564</v>
      </c>
      <c r="AS24" s="428">
        <v>1144.182534907738</v>
      </c>
      <c r="AT24" s="428">
        <v>1505.5233697552467</v>
      </c>
      <c r="AU24" s="428">
        <v>231.55799999999999</v>
      </c>
      <c r="AV24" s="428">
        <v>169.90911441048036</v>
      </c>
      <c r="AW24" s="428">
        <v>1102.5875898039003</v>
      </c>
      <c r="AX24" s="428">
        <v>1529.4188010934085</v>
      </c>
      <c r="AY24" s="428">
        <v>235.916</v>
      </c>
      <c r="AZ24" s="428">
        <v>185.78295909701305</v>
      </c>
      <c r="BA24" s="428">
        <v>1107.7198419963954</v>
      </c>
      <c r="BB24" s="428">
        <v>1487.8370892545711</v>
      </c>
      <c r="BC24" s="428">
        <v>231.303</v>
      </c>
      <c r="BD24" s="428">
        <v>188.16440626537658</v>
      </c>
      <c r="BE24" s="428">
        <v>1068.3696829891944</v>
      </c>
      <c r="BF24" s="428">
        <v>1472.9025129076917</v>
      </c>
      <c r="BG24" s="428">
        <v>228.411</v>
      </c>
      <c r="BH24" s="428">
        <v>173.01249870893579</v>
      </c>
      <c r="BI24" s="428">
        <v>1071.4790141987557</v>
      </c>
      <c r="BJ24" s="428">
        <v>1487.7279846623594</v>
      </c>
      <c r="BK24" s="428">
        <v>209.09441629152161</v>
      </c>
      <c r="BL24" s="428">
        <v>174.06521294330918</v>
      </c>
      <c r="BM24" s="428">
        <v>1104.5683554275286</v>
      </c>
      <c r="BN24" s="428">
        <v>1520.1099666816938</v>
      </c>
      <c r="BO24" s="428">
        <v>219.26858865829999</v>
      </c>
      <c r="BP24" s="428">
        <v>170.05217746640855</v>
      </c>
      <c r="BQ24" s="428">
        <v>1130.7892005569852</v>
      </c>
      <c r="BR24" s="428">
        <v>1536.0490024728654</v>
      </c>
      <c r="BS24" s="428">
        <v>215.45175867218231</v>
      </c>
      <c r="BT24" s="428">
        <v>197.07524781251274</v>
      </c>
      <c r="BU24" s="428">
        <v>1123.5219959881704</v>
      </c>
      <c r="BV24" s="428">
        <v>1532.6367738197148</v>
      </c>
      <c r="BW24" s="428">
        <v>215.12551854185912</v>
      </c>
      <c r="BX24" s="428">
        <v>195.99829874188245</v>
      </c>
      <c r="BY24" s="428">
        <v>1121.5129565359734</v>
      </c>
      <c r="BZ24" s="428">
        <v>1520.0811487084488</v>
      </c>
      <c r="CA24" s="428">
        <v>215.48702127208171</v>
      </c>
      <c r="CB24" s="428">
        <v>206.68803484156248</v>
      </c>
      <c r="CC24" s="428">
        <v>1097.9060925948047</v>
      </c>
      <c r="CD24" s="428">
        <v>1498.729983180825</v>
      </c>
      <c r="CE24" s="428">
        <v>214.90435174242774</v>
      </c>
      <c r="CF24" s="428">
        <v>191.63101960507117</v>
      </c>
      <c r="CG24" s="428">
        <v>1092.194611833326</v>
      </c>
      <c r="CH24" s="428">
        <v>1494.3456082407417</v>
      </c>
      <c r="CI24" s="428">
        <v>221.70019407663926</v>
      </c>
      <c r="CJ24" s="428">
        <v>196.08482323950346</v>
      </c>
      <c r="CK24" s="428">
        <v>1076.560590924599</v>
      </c>
    </row>
    <row r="25" spans="1:89" ht="12.75" customHeight="1">
      <c r="A25" s="166" t="s">
        <v>342</v>
      </c>
      <c r="B25" s="428">
        <v>1401.2638325652931</v>
      </c>
      <c r="C25" s="428">
        <v>259.52817985203211</v>
      </c>
      <c r="D25" s="429">
        <v>0</v>
      </c>
      <c r="E25" s="428">
        <v>1141.7356527132611</v>
      </c>
      <c r="F25" s="428">
        <v>1420.3638988770822</v>
      </c>
      <c r="G25" s="428">
        <v>259.05523486192561</v>
      </c>
      <c r="H25" s="429">
        <v>0</v>
      </c>
      <c r="I25" s="428">
        <v>1161.3086640151564</v>
      </c>
      <c r="J25" s="428">
        <v>1468.7933796886116</v>
      </c>
      <c r="K25" s="428">
        <v>256.05292893554144</v>
      </c>
      <c r="L25" s="429">
        <v>0</v>
      </c>
      <c r="M25" s="428">
        <v>1212.74045075307</v>
      </c>
      <c r="N25" s="428">
        <v>1432.7995318510675</v>
      </c>
      <c r="O25" s="428">
        <v>260.37539049917427</v>
      </c>
      <c r="P25" s="429">
        <v>0</v>
      </c>
      <c r="Q25" s="428">
        <v>1172.424141351893</v>
      </c>
      <c r="R25" s="428">
        <v>1469.6602344003231</v>
      </c>
      <c r="S25" s="428">
        <v>286.68135778671967</v>
      </c>
      <c r="T25" s="429">
        <v>0</v>
      </c>
      <c r="U25" s="428">
        <v>1182.9788766136035</v>
      </c>
      <c r="V25" s="428">
        <v>1557.5383334693097</v>
      </c>
      <c r="W25" s="428">
        <v>257.00853346149717</v>
      </c>
      <c r="X25" s="428">
        <v>57.36383510135478</v>
      </c>
      <c r="Y25" s="428">
        <v>1243.1659649064575</v>
      </c>
      <c r="Z25" s="428">
        <v>1659.7325631884655</v>
      </c>
      <c r="AA25" s="428">
        <v>250.69612389624868</v>
      </c>
      <c r="AB25" s="428">
        <v>99.685977645242559</v>
      </c>
      <c r="AC25" s="428">
        <v>1309.3489047767487</v>
      </c>
      <c r="AD25" s="428">
        <v>1842.9591795341578</v>
      </c>
      <c r="AE25" s="428">
        <v>303.48649933787704</v>
      </c>
      <c r="AF25" s="428">
        <v>120.36273660027392</v>
      </c>
      <c r="AG25" s="428">
        <v>1419.1099435960066</v>
      </c>
      <c r="AH25" s="428">
        <v>1902.9529523402512</v>
      </c>
      <c r="AI25" s="428">
        <v>269.68400000000003</v>
      </c>
      <c r="AJ25" s="428">
        <v>153.37239114246523</v>
      </c>
      <c r="AK25" s="428">
        <v>1479.8965611977858</v>
      </c>
      <c r="AL25" s="428">
        <v>1935.3772239384784</v>
      </c>
      <c r="AM25" s="428">
        <v>263.19099999999997</v>
      </c>
      <c r="AN25" s="428">
        <v>189.73269445417395</v>
      </c>
      <c r="AO25" s="428">
        <v>1482.4535294843045</v>
      </c>
      <c r="AP25" s="428">
        <v>1897.2960320837167</v>
      </c>
      <c r="AQ25" s="428">
        <v>275.95299999999997</v>
      </c>
      <c r="AR25" s="428">
        <v>191.13651917453549</v>
      </c>
      <c r="AS25" s="428">
        <v>1430.1728778235495</v>
      </c>
      <c r="AT25" s="428">
        <v>1865.9693004082442</v>
      </c>
      <c r="AU25" s="428">
        <v>305.762</v>
      </c>
      <c r="AV25" s="428">
        <v>188.50413624454151</v>
      </c>
      <c r="AW25" s="428">
        <v>1343.87708486016</v>
      </c>
      <c r="AX25" s="428">
        <v>1831.5127130818623</v>
      </c>
      <c r="AY25" s="428">
        <v>315.31099999999998</v>
      </c>
      <c r="AZ25" s="428">
        <v>180.75738796933032</v>
      </c>
      <c r="BA25" s="428">
        <v>1335.4443251125322</v>
      </c>
      <c r="BB25" s="428">
        <v>1815.8376895148679</v>
      </c>
      <c r="BC25" s="428">
        <v>322.15800000000002</v>
      </c>
      <c r="BD25" s="428">
        <v>191.19484025530352</v>
      </c>
      <c r="BE25" s="428">
        <v>1302.4848492595645</v>
      </c>
      <c r="BF25" s="428">
        <v>1794.6553931825786</v>
      </c>
      <c r="BG25" s="428">
        <v>313.82499999999999</v>
      </c>
      <c r="BH25" s="428">
        <v>174.04689186656486</v>
      </c>
      <c r="BI25" s="428">
        <v>1306.7835013160136</v>
      </c>
      <c r="BJ25" s="428">
        <v>1830.9824032846866</v>
      </c>
      <c r="BK25" s="428">
        <v>300.91704334468727</v>
      </c>
      <c r="BL25" s="428">
        <v>195.47712867808417</v>
      </c>
      <c r="BM25" s="428">
        <v>1334.5882312619153</v>
      </c>
      <c r="BN25" s="428">
        <v>1828.1578867364135</v>
      </c>
      <c r="BO25" s="428">
        <v>301.2650301955</v>
      </c>
      <c r="BP25" s="428">
        <v>190.75401408109147</v>
      </c>
      <c r="BQ25" s="428">
        <v>1336.1388424598219</v>
      </c>
      <c r="BR25" s="428">
        <v>1865.5408580141218</v>
      </c>
      <c r="BS25" s="428">
        <v>300.02096019647291</v>
      </c>
      <c r="BT25" s="428">
        <v>220.25835508559717</v>
      </c>
      <c r="BU25" s="428">
        <v>1345.2615427320518</v>
      </c>
      <c r="BV25" s="428">
        <v>1860.0204070553682</v>
      </c>
      <c r="BW25" s="428">
        <v>300.44205499285096</v>
      </c>
      <c r="BX25" s="428">
        <v>226.57519611100815</v>
      </c>
      <c r="BY25" s="428">
        <v>1333.0031559515091</v>
      </c>
      <c r="BZ25" s="428">
        <v>1843.7402702319989</v>
      </c>
      <c r="CA25" s="428">
        <v>301.83072931972293</v>
      </c>
      <c r="CB25" s="428">
        <v>205.57081813010294</v>
      </c>
      <c r="CC25" s="428">
        <v>1336.3387227821731</v>
      </c>
      <c r="CD25" s="428">
        <v>1857.7083438407924</v>
      </c>
      <c r="CE25" s="428">
        <v>301.90300826646268</v>
      </c>
      <c r="CF25" s="428">
        <v>218.65236511873823</v>
      </c>
      <c r="CG25" s="428">
        <v>1337.1529704555915</v>
      </c>
      <c r="CH25" s="428">
        <v>1876.3125384045345</v>
      </c>
      <c r="CI25" s="428">
        <v>312.37380392577035</v>
      </c>
      <c r="CJ25" s="428">
        <v>228.82028971841541</v>
      </c>
      <c r="CK25" s="428">
        <v>1335.1184447603489</v>
      </c>
    </row>
    <row r="26" spans="1:89" ht="12.75" customHeight="1">
      <c r="A26" s="166" t="s">
        <v>343</v>
      </c>
      <c r="B26" s="428">
        <v>976.59421036466074</v>
      </c>
      <c r="C26" s="428">
        <v>200.61508413307905</v>
      </c>
      <c r="D26" s="429">
        <v>0</v>
      </c>
      <c r="E26" s="428">
        <v>775.97912623158163</v>
      </c>
      <c r="F26" s="428">
        <v>1002.4665537396046</v>
      </c>
      <c r="G26" s="428">
        <v>185.28041803224207</v>
      </c>
      <c r="H26" s="429">
        <v>0</v>
      </c>
      <c r="I26" s="428">
        <v>817.18613570736238</v>
      </c>
      <c r="J26" s="428">
        <v>1036.3306252689417</v>
      </c>
      <c r="K26" s="428">
        <v>181.44777409079524</v>
      </c>
      <c r="L26" s="429">
        <v>0</v>
      </c>
      <c r="M26" s="428">
        <v>854.88285117814644</v>
      </c>
      <c r="N26" s="428">
        <v>1009.7391038115975</v>
      </c>
      <c r="O26" s="428">
        <v>188.86048378437798</v>
      </c>
      <c r="P26" s="429">
        <v>0</v>
      </c>
      <c r="Q26" s="428">
        <v>820.87862002721943</v>
      </c>
      <c r="R26" s="428">
        <v>1024.785503848806</v>
      </c>
      <c r="S26" s="428">
        <v>194.94792492190018</v>
      </c>
      <c r="T26" s="429">
        <v>0</v>
      </c>
      <c r="U26" s="428">
        <v>829.83757892690573</v>
      </c>
      <c r="V26" s="428">
        <v>1109.7664623724447</v>
      </c>
      <c r="W26" s="428">
        <v>184.74714060015441</v>
      </c>
      <c r="X26" s="428">
        <v>35.684033431207801</v>
      </c>
      <c r="Y26" s="428">
        <v>889.33528834108267</v>
      </c>
      <c r="Z26" s="428">
        <v>1186.3639186275147</v>
      </c>
      <c r="AA26" s="428">
        <v>182.73929738269686</v>
      </c>
      <c r="AB26" s="428">
        <v>63.974858432696635</v>
      </c>
      <c r="AC26" s="428">
        <v>939.64889502906522</v>
      </c>
      <c r="AD26" s="428">
        <v>1329.4352535793348</v>
      </c>
      <c r="AE26" s="428">
        <v>219.24042478129488</v>
      </c>
      <c r="AF26" s="428">
        <v>96.918627047424494</v>
      </c>
      <c r="AG26" s="428">
        <v>1013.2762017506153</v>
      </c>
      <c r="AH26" s="428">
        <v>1380.0082796247889</v>
      </c>
      <c r="AI26" s="428">
        <v>195.67699999999999</v>
      </c>
      <c r="AJ26" s="428">
        <v>119.32880981775428</v>
      </c>
      <c r="AK26" s="428">
        <v>1065.0024698070342</v>
      </c>
      <c r="AL26" s="428">
        <v>1410.8735490138972</v>
      </c>
      <c r="AM26" s="428">
        <v>185.77799999999999</v>
      </c>
      <c r="AN26" s="428">
        <v>153.10192737886749</v>
      </c>
      <c r="AO26" s="428">
        <v>1071.9936216350297</v>
      </c>
      <c r="AP26" s="428">
        <v>1398.658382551678</v>
      </c>
      <c r="AQ26" s="428">
        <v>198.37899999999999</v>
      </c>
      <c r="AR26" s="428">
        <v>150.17790424916237</v>
      </c>
      <c r="AS26" s="428">
        <v>1050.0761550266182</v>
      </c>
      <c r="AT26" s="428">
        <v>1370.3406586998099</v>
      </c>
      <c r="AU26" s="428">
        <v>223.06700000000001</v>
      </c>
      <c r="AV26" s="428">
        <v>144.54429519650657</v>
      </c>
      <c r="AW26" s="428">
        <v>1001.8144853595066</v>
      </c>
      <c r="AX26" s="428">
        <v>1371.5839654533559</v>
      </c>
      <c r="AY26" s="428">
        <v>231.79499999999999</v>
      </c>
      <c r="AZ26" s="428">
        <v>139.4636422304894</v>
      </c>
      <c r="BA26" s="428">
        <v>1000.3253232228664</v>
      </c>
      <c r="BB26" s="428">
        <v>1359.099462938379</v>
      </c>
      <c r="BC26" s="428">
        <v>227.685</v>
      </c>
      <c r="BD26" s="428">
        <v>148.6892702676011</v>
      </c>
      <c r="BE26" s="428">
        <v>982.72519267077803</v>
      </c>
      <c r="BF26" s="428">
        <v>1362.1410025029661</v>
      </c>
      <c r="BG26" s="428">
        <v>226.637</v>
      </c>
      <c r="BH26" s="428">
        <v>148.82148661342546</v>
      </c>
      <c r="BI26" s="428">
        <v>986.68251588954081</v>
      </c>
      <c r="BJ26" s="428">
        <v>1384.0683522905599</v>
      </c>
      <c r="BK26" s="428">
        <v>215.00928055768298</v>
      </c>
      <c r="BL26" s="428">
        <v>171.91914540243761</v>
      </c>
      <c r="BM26" s="428">
        <v>997.13992633043949</v>
      </c>
      <c r="BN26" s="428">
        <v>1368.0367663950219</v>
      </c>
      <c r="BO26" s="428">
        <v>217.56676611180001</v>
      </c>
      <c r="BP26" s="428">
        <v>149.82083031860981</v>
      </c>
      <c r="BQ26" s="428">
        <v>1000.6491699646122</v>
      </c>
      <c r="BR26" s="428">
        <v>1392.4356764829367</v>
      </c>
      <c r="BS26" s="428">
        <v>217.19295292842233</v>
      </c>
      <c r="BT26" s="428">
        <v>182.90681790805286</v>
      </c>
      <c r="BU26" s="428">
        <v>992.33590564646181</v>
      </c>
      <c r="BV26" s="428">
        <v>1367.3019372562999</v>
      </c>
      <c r="BW26" s="428">
        <v>217.74117151783057</v>
      </c>
      <c r="BX26" s="428">
        <v>168.96203802448886</v>
      </c>
      <c r="BY26" s="428">
        <v>980.59872771398057</v>
      </c>
      <c r="BZ26" s="428">
        <v>1346.6716703189682</v>
      </c>
      <c r="CA26" s="428">
        <v>218.99259386817764</v>
      </c>
      <c r="CB26" s="428">
        <v>164.86928410234566</v>
      </c>
      <c r="CC26" s="428">
        <v>962.80979234844472</v>
      </c>
      <c r="CD26" s="428">
        <v>1339.4539145749427</v>
      </c>
      <c r="CE26" s="428">
        <v>219.2905941056151</v>
      </c>
      <c r="CF26" s="428">
        <v>162.07360411860444</v>
      </c>
      <c r="CG26" s="428">
        <v>958.08971635072317</v>
      </c>
      <c r="CH26" s="428">
        <v>1344.4074311383208</v>
      </c>
      <c r="CI26" s="428">
        <v>227.15076611741861</v>
      </c>
      <c r="CJ26" s="428">
        <v>167.60302037996448</v>
      </c>
      <c r="CK26" s="428">
        <v>949.65364464093773</v>
      </c>
    </row>
    <row r="27" spans="1:89" ht="18.75" customHeight="1">
      <c r="A27" s="166" t="s">
        <v>410</v>
      </c>
      <c r="B27" s="428">
        <v>39888.553</v>
      </c>
      <c r="C27" s="428">
        <v>7244.2860575816921</v>
      </c>
      <c r="D27" s="429">
        <v>0</v>
      </c>
      <c r="E27" s="428">
        <v>32644.267</v>
      </c>
      <c r="F27" s="428">
        <v>40235.233999999997</v>
      </c>
      <c r="G27" s="428">
        <v>7058.6350000000002</v>
      </c>
      <c r="H27" s="429">
        <v>0</v>
      </c>
      <c r="I27" s="428">
        <v>33176.599000000002</v>
      </c>
      <c r="J27" s="428">
        <v>41923.199999999997</v>
      </c>
      <c r="K27" s="428">
        <v>7026.8209999999999</v>
      </c>
      <c r="L27" s="429">
        <v>0</v>
      </c>
      <c r="M27" s="428">
        <v>34896.379000000001</v>
      </c>
      <c r="N27" s="428">
        <v>41121.088000000003</v>
      </c>
      <c r="O27" s="428">
        <v>7371.6189999999997</v>
      </c>
      <c r="P27" s="429">
        <v>0</v>
      </c>
      <c r="Q27" s="428">
        <v>33749.468999999997</v>
      </c>
      <c r="R27" s="428">
        <v>41848.135000000002</v>
      </c>
      <c r="S27" s="428">
        <v>7756.7529999999997</v>
      </c>
      <c r="T27" s="429">
        <v>0</v>
      </c>
      <c r="U27" s="428">
        <v>34091.381000000001</v>
      </c>
      <c r="V27" s="428">
        <v>45297.839</v>
      </c>
      <c r="W27" s="428">
        <v>7038.7020000000002</v>
      </c>
      <c r="X27" s="428">
        <v>1815.5219999999999</v>
      </c>
      <c r="Y27" s="428">
        <v>36443.616000000002</v>
      </c>
      <c r="Z27" s="428">
        <v>48197.008999999998</v>
      </c>
      <c r="AA27" s="428">
        <v>7014.9629999999997</v>
      </c>
      <c r="AB27" s="428">
        <v>3355.7359999999999</v>
      </c>
      <c r="AC27" s="428">
        <v>37826.309000000001</v>
      </c>
      <c r="AD27" s="428">
        <v>53388.625</v>
      </c>
      <c r="AE27" s="428">
        <v>8376.14</v>
      </c>
      <c r="AF27" s="428">
        <v>4322.4979999999996</v>
      </c>
      <c r="AG27" s="428">
        <v>40689.985999999997</v>
      </c>
      <c r="AH27" s="428">
        <v>54880.849000000002</v>
      </c>
      <c r="AI27" s="428">
        <v>7591.8890000000001</v>
      </c>
      <c r="AJ27" s="428">
        <v>5096.5</v>
      </c>
      <c r="AK27" s="428">
        <v>42192.46</v>
      </c>
      <c r="AL27" s="428">
        <v>57054.466</v>
      </c>
      <c r="AM27" s="428">
        <v>7335.5860000000002</v>
      </c>
      <c r="AN27" s="428">
        <v>6531.2002782253348</v>
      </c>
      <c r="AO27" s="428">
        <v>43187.68</v>
      </c>
      <c r="AP27" s="428">
        <v>56117.885999999999</v>
      </c>
      <c r="AQ27" s="428">
        <v>7739.4859999999999</v>
      </c>
      <c r="AR27" s="428">
        <v>6596.7</v>
      </c>
      <c r="AS27" s="428">
        <v>41781.699999999997</v>
      </c>
      <c r="AT27" s="428">
        <v>55236.826000000001</v>
      </c>
      <c r="AU27" s="428">
        <v>8673.4439999999995</v>
      </c>
      <c r="AV27" s="428">
        <v>6462.4</v>
      </c>
      <c r="AW27" s="428">
        <v>40100.982000000004</v>
      </c>
      <c r="AX27" s="428">
        <v>55126.04</v>
      </c>
      <c r="AY27" s="428">
        <v>8937.2150000000001</v>
      </c>
      <c r="AZ27" s="428">
        <v>6272.8</v>
      </c>
      <c r="BA27" s="428">
        <v>39916.025000000001</v>
      </c>
      <c r="BB27" s="428">
        <v>54206.635000000002</v>
      </c>
      <c r="BC27" s="428">
        <v>8897.5419999999995</v>
      </c>
      <c r="BD27" s="428">
        <v>6354.5</v>
      </c>
      <c r="BE27" s="428">
        <v>38954.593000000001</v>
      </c>
      <c r="BF27" s="428">
        <v>54349.864000000001</v>
      </c>
      <c r="BG27" s="428">
        <v>8841.7639999999992</v>
      </c>
      <c r="BH27" s="428">
        <v>6260.6</v>
      </c>
      <c r="BI27" s="428">
        <v>39247.542999999998</v>
      </c>
      <c r="BJ27" s="428">
        <v>54300.487999999998</v>
      </c>
      <c r="BK27" s="428">
        <v>8200.8700000000008</v>
      </c>
      <c r="BL27" s="428">
        <v>6277.9</v>
      </c>
      <c r="BM27" s="428">
        <v>39821.718000000001</v>
      </c>
      <c r="BN27" s="428">
        <v>54497.235999999997</v>
      </c>
      <c r="BO27" s="428">
        <v>8487.893</v>
      </c>
      <c r="BP27" s="428">
        <v>6171.223</v>
      </c>
      <c r="BQ27" s="428">
        <v>39838.120000000003</v>
      </c>
      <c r="BR27" s="428">
        <v>55705.301000000007</v>
      </c>
      <c r="BS27" s="428">
        <v>8422.2579999999998</v>
      </c>
      <c r="BT27" s="428">
        <v>7246.8739999999998</v>
      </c>
      <c r="BU27" s="428">
        <v>40036.169000000009</v>
      </c>
      <c r="BV27" s="428">
        <v>54720.462</v>
      </c>
      <c r="BW27" s="428">
        <v>8442.659999999998</v>
      </c>
      <c r="BX27" s="428">
        <v>6973.152</v>
      </c>
      <c r="BY27" s="428">
        <v>39304.65</v>
      </c>
      <c r="BZ27" s="428">
        <v>54863.392999999996</v>
      </c>
      <c r="CA27" s="428">
        <v>8490.3209999999999</v>
      </c>
      <c r="CB27" s="428">
        <v>7009.2039999999997</v>
      </c>
      <c r="CC27" s="428">
        <v>39363.868000000002</v>
      </c>
      <c r="CD27" s="428">
        <v>54897.075999999994</v>
      </c>
      <c r="CE27" s="428">
        <v>8501.0120000000006</v>
      </c>
      <c r="CF27" s="428">
        <v>6638.2189999999991</v>
      </c>
      <c r="CG27" s="428">
        <v>39757.844999999994</v>
      </c>
      <c r="CH27" s="428">
        <v>54991.154000000002</v>
      </c>
      <c r="CI27" s="428">
        <v>8804.8260000000028</v>
      </c>
      <c r="CJ27" s="428">
        <v>6592.5330000000004</v>
      </c>
      <c r="CK27" s="428">
        <v>39593.794999999998</v>
      </c>
    </row>
    <row r="28" spans="1:89" ht="12.75" customHeight="1">
      <c r="A28" s="141"/>
      <c r="B28" s="14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c r="BG28" s="141"/>
      <c r="BH28" s="141"/>
      <c r="BI28" s="141"/>
      <c r="BJ28" s="141"/>
      <c r="BK28" s="141"/>
      <c r="BL28" s="141"/>
      <c r="BM28" s="141"/>
      <c r="BN28" s="141"/>
      <c r="BO28" s="141"/>
      <c r="BP28" s="141"/>
      <c r="BQ28" s="141"/>
      <c r="BR28" s="141"/>
      <c r="BS28" s="141"/>
      <c r="BT28" s="141"/>
      <c r="BU28" s="141"/>
      <c r="BV28" s="141"/>
      <c r="BW28" s="141"/>
      <c r="BX28" s="141"/>
      <c r="BY28" s="141"/>
      <c r="BZ28" s="141"/>
      <c r="CA28" s="141"/>
      <c r="CB28" s="141"/>
      <c r="CC28" s="141"/>
      <c r="CD28" s="141"/>
      <c r="CE28" s="141"/>
      <c r="CF28" s="141"/>
      <c r="CG28" s="141"/>
      <c r="CH28" s="141"/>
      <c r="CI28" s="141"/>
      <c r="CJ28" s="141"/>
      <c r="CK28" s="141"/>
    </row>
    <row r="29" spans="1:89" ht="12.75" customHeight="1">
      <c r="A29" s="142"/>
      <c r="B29" s="1282" t="s">
        <v>133</v>
      </c>
      <c r="C29" s="1282"/>
      <c r="D29" s="1282"/>
      <c r="E29" s="1282"/>
      <c r="F29" s="1282" t="s">
        <v>133</v>
      </c>
      <c r="G29" s="1282"/>
      <c r="H29" s="1282"/>
      <c r="I29" s="1282"/>
      <c r="J29" s="1282" t="s">
        <v>133</v>
      </c>
      <c r="K29" s="1282"/>
      <c r="L29" s="1282"/>
      <c r="M29" s="1282"/>
      <c r="N29" s="1282" t="s">
        <v>133</v>
      </c>
      <c r="O29" s="1282"/>
      <c r="P29" s="1282"/>
      <c r="Q29" s="1282"/>
      <c r="R29" s="1282" t="s">
        <v>133</v>
      </c>
      <c r="S29" s="1282"/>
      <c r="T29" s="1282"/>
      <c r="U29" s="1282"/>
      <c r="V29" s="1282" t="s">
        <v>133</v>
      </c>
      <c r="W29" s="1282"/>
      <c r="X29" s="1282"/>
      <c r="Y29" s="1282"/>
      <c r="Z29" s="1282" t="s">
        <v>133</v>
      </c>
      <c r="AA29" s="1282"/>
      <c r="AB29" s="1282"/>
      <c r="AC29" s="1282"/>
      <c r="AD29" s="1282" t="s">
        <v>133</v>
      </c>
      <c r="AE29" s="1282"/>
      <c r="AF29" s="1282"/>
      <c r="AG29" s="1282"/>
      <c r="AH29" s="1282" t="s">
        <v>133</v>
      </c>
      <c r="AI29" s="1282"/>
      <c r="AJ29" s="1282"/>
      <c r="AK29" s="1282"/>
      <c r="AL29" s="1282" t="s">
        <v>133</v>
      </c>
      <c r="AM29" s="1282"/>
      <c r="AN29" s="1282"/>
      <c r="AO29" s="1282"/>
      <c r="AP29" s="1282" t="s">
        <v>133</v>
      </c>
      <c r="AQ29" s="1282"/>
      <c r="AR29" s="1282"/>
      <c r="AS29" s="1282"/>
      <c r="AT29" s="1282" t="s">
        <v>133</v>
      </c>
      <c r="AU29" s="1282"/>
      <c r="AV29" s="1282"/>
      <c r="AW29" s="1282"/>
      <c r="AX29" s="1282" t="s">
        <v>133</v>
      </c>
      <c r="AY29" s="1282"/>
      <c r="AZ29" s="1282"/>
      <c r="BA29" s="1282"/>
      <c r="BB29" s="1282" t="s">
        <v>133</v>
      </c>
      <c r="BC29" s="1282"/>
      <c r="BD29" s="1282"/>
      <c r="BE29" s="1282"/>
      <c r="BF29" s="1282" t="s">
        <v>133</v>
      </c>
      <c r="BG29" s="1282"/>
      <c r="BH29" s="1282"/>
      <c r="BI29" s="1282"/>
      <c r="BJ29" s="1282" t="s">
        <v>133</v>
      </c>
      <c r="BK29" s="1282"/>
      <c r="BL29" s="1282"/>
      <c r="BM29" s="1282"/>
      <c r="BN29" s="1282" t="s">
        <v>133</v>
      </c>
      <c r="BO29" s="1282"/>
      <c r="BP29" s="1282"/>
      <c r="BQ29" s="1282"/>
      <c r="BR29" s="1282" t="s">
        <v>133</v>
      </c>
      <c r="BS29" s="1282"/>
      <c r="BT29" s="1282"/>
      <c r="BU29" s="1282"/>
      <c r="BV29" s="1282" t="s">
        <v>133</v>
      </c>
      <c r="BW29" s="1282"/>
      <c r="BX29" s="1282"/>
      <c r="BY29" s="1282"/>
      <c r="BZ29" s="1282" t="s">
        <v>133</v>
      </c>
      <c r="CA29" s="1282"/>
      <c r="CB29" s="1282"/>
      <c r="CC29" s="1282"/>
      <c r="CD29" s="1197"/>
      <c r="CE29" s="1197"/>
      <c r="CF29" s="1197"/>
      <c r="CG29" s="1197"/>
      <c r="CH29" s="1282" t="s">
        <v>133</v>
      </c>
      <c r="CI29" s="1282"/>
      <c r="CJ29" s="1282"/>
      <c r="CK29" s="1282"/>
    </row>
    <row r="30" spans="1:89" ht="12.75" customHeight="1">
      <c r="A30" s="141"/>
      <c r="B30" s="1228"/>
      <c r="C30" s="1228"/>
      <c r="D30" s="1228"/>
      <c r="E30" s="1228"/>
      <c r="F30" s="1228"/>
      <c r="G30" s="1228"/>
      <c r="H30" s="1228"/>
      <c r="I30" s="1228"/>
      <c r="J30" s="1228"/>
      <c r="K30" s="1228"/>
      <c r="L30" s="1228"/>
      <c r="M30" s="1228"/>
      <c r="N30" s="1228"/>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228"/>
      <c r="AM30" s="1228"/>
      <c r="AN30" s="1228"/>
      <c r="AO30" s="1228"/>
      <c r="AP30" s="1228"/>
      <c r="AQ30" s="1228"/>
      <c r="AR30" s="1228"/>
      <c r="AS30" s="1228"/>
      <c r="AT30" s="1228"/>
      <c r="AU30" s="1228"/>
      <c r="AV30" s="1228"/>
      <c r="AW30" s="1228"/>
      <c r="AX30" s="1228"/>
      <c r="AY30" s="1228"/>
      <c r="AZ30" s="1228"/>
      <c r="BA30" s="1228"/>
      <c r="BB30" s="1228"/>
      <c r="BC30" s="1228"/>
      <c r="BD30" s="1228"/>
      <c r="BE30" s="1228"/>
      <c r="BF30" s="1228"/>
      <c r="BG30" s="1228"/>
      <c r="BH30" s="1228"/>
      <c r="BI30" s="1228"/>
      <c r="BJ30" s="1228"/>
      <c r="BK30" s="1228"/>
      <c r="BL30" s="1228"/>
      <c r="BM30" s="1228"/>
      <c r="BN30" s="1228"/>
      <c r="BO30" s="1228"/>
      <c r="BP30" s="1228"/>
      <c r="BQ30" s="1228"/>
      <c r="BR30" s="1228"/>
      <c r="BS30" s="1228"/>
      <c r="BT30" s="1228"/>
      <c r="BU30" s="1228"/>
      <c r="BV30" s="1228"/>
      <c r="BW30" s="1228"/>
      <c r="BX30" s="1228"/>
      <c r="BY30" s="1228"/>
      <c r="BZ30" s="1228"/>
      <c r="CA30" s="1228"/>
      <c r="CB30" s="1228"/>
      <c r="CC30" s="1228"/>
      <c r="CD30" s="1228"/>
      <c r="CE30" s="1228"/>
      <c r="CF30" s="1228"/>
      <c r="CG30" s="1228"/>
      <c r="CH30" s="1228"/>
      <c r="CI30" s="1228"/>
      <c r="CJ30" s="1228"/>
      <c r="CK30" s="1228"/>
    </row>
    <row r="31" spans="1:89" ht="12.75" customHeight="1">
      <c r="A31" s="166" t="s">
        <v>328</v>
      </c>
      <c r="B31" s="92" t="s">
        <v>355</v>
      </c>
      <c r="C31" s="92" t="s">
        <v>355</v>
      </c>
      <c r="D31" s="92" t="s">
        <v>355</v>
      </c>
      <c r="E31" s="92" t="s">
        <v>355</v>
      </c>
      <c r="F31" s="406">
        <v>0.83774961928234859</v>
      </c>
      <c r="G31" s="406">
        <v>-0.57548441522521898</v>
      </c>
      <c r="H31" s="1229">
        <v>0</v>
      </c>
      <c r="I31" s="406">
        <v>1.1681674308626668</v>
      </c>
      <c r="J31" s="406">
        <v>4.2444269812968685</v>
      </c>
      <c r="K31" s="406">
        <v>-0.91227295107603368</v>
      </c>
      <c r="L31" s="1229">
        <v>0</v>
      </c>
      <c r="M31" s="406">
        <v>5.429297308851659</v>
      </c>
      <c r="N31" s="406">
        <v>-1.7084903737477788</v>
      </c>
      <c r="O31" s="406">
        <v>5.1924004454394037</v>
      </c>
      <c r="P31" s="1229">
        <v>0</v>
      </c>
      <c r="Q31" s="406">
        <v>-3.1987525325178865</v>
      </c>
      <c r="R31" s="406">
        <v>2.4725827927686055</v>
      </c>
      <c r="S31" s="406">
        <v>6.2405704917481017</v>
      </c>
      <c r="T31" s="1229">
        <v>0</v>
      </c>
      <c r="U31" s="406">
        <v>1.5883422870960118</v>
      </c>
      <c r="V31" s="406">
        <v>7.6730547158522313</v>
      </c>
      <c r="W31" s="406">
        <v>-10.589362073987786</v>
      </c>
      <c r="X31" s="406" t="s">
        <v>423</v>
      </c>
      <c r="Y31" s="406">
        <v>7.1825054335095615</v>
      </c>
      <c r="Z31" s="406">
        <v>4.3073677683024272</v>
      </c>
      <c r="AA31" s="406">
        <v>0.80441322194289455</v>
      </c>
      <c r="AB31" s="406">
        <v>55.726790669318376</v>
      </c>
      <c r="AC31" s="406">
        <v>2.6390255635046174</v>
      </c>
      <c r="AD31" s="406">
        <v>12.733449069498704</v>
      </c>
      <c r="AE31" s="406">
        <v>20.195785710259713</v>
      </c>
      <c r="AF31" s="406">
        <v>51.815695147826688</v>
      </c>
      <c r="AG31" s="406">
        <v>8.4820922231143498</v>
      </c>
      <c r="AH31" s="406">
        <v>2.6439263585484696</v>
      </c>
      <c r="AI31" s="406">
        <v>-8.1873409750022148</v>
      </c>
      <c r="AJ31" s="406">
        <v>23.062611796492448</v>
      </c>
      <c r="AK31" s="406">
        <v>3.0455406096393318</v>
      </c>
      <c r="AL31" s="406">
        <v>2.9910971296764757</v>
      </c>
      <c r="AM31" s="406">
        <v>-4.0242057211356297</v>
      </c>
      <c r="AN31" s="406">
        <v>20.319648901853498</v>
      </c>
      <c r="AO31" s="406">
        <v>2.3450473433136665</v>
      </c>
      <c r="AP31" s="406">
        <v>-1.8560897089732009</v>
      </c>
      <c r="AQ31" s="406">
        <v>4.9787201941871615</v>
      </c>
      <c r="AR31" s="406">
        <v>-3.1212079799186654</v>
      </c>
      <c r="AS31" s="406">
        <v>-3.1151771544670339</v>
      </c>
      <c r="AT31" s="406">
        <v>0.84152685170471386</v>
      </c>
      <c r="AU31" s="406">
        <v>12.947799478977174</v>
      </c>
      <c r="AV31" s="406">
        <v>17.862251286651386</v>
      </c>
      <c r="AW31" s="406">
        <v>-3.2093616844780684</v>
      </c>
      <c r="AX31" s="406">
        <v>0.38571906961178115</v>
      </c>
      <c r="AY31" s="406">
        <v>2.9632260386995171</v>
      </c>
      <c r="AZ31" s="406">
        <v>-1.4263328577526408</v>
      </c>
      <c r="BA31" s="406">
        <v>-0.51340586425767754</v>
      </c>
      <c r="BB31" s="406">
        <v>-1.6052622245977517</v>
      </c>
      <c r="BC31" s="406">
        <v>-3.1086040378063444</v>
      </c>
      <c r="BD31" s="406">
        <v>2.6840714302661013</v>
      </c>
      <c r="BE31" s="406">
        <v>-1.9547660790759238</v>
      </c>
      <c r="BF31" s="406">
        <v>-0.18816231771729974</v>
      </c>
      <c r="BG31" s="406">
        <v>3.6095423532336923</v>
      </c>
      <c r="BH31" s="406">
        <v>-9.2521537685163224</v>
      </c>
      <c r="BI31" s="406">
        <v>0.48158567963548649</v>
      </c>
      <c r="BJ31" s="406">
        <v>1.3340447302392704</v>
      </c>
      <c r="BK31" s="406">
        <v>-7.6773286728643058</v>
      </c>
      <c r="BL31" s="406">
        <v>17.380737265539153</v>
      </c>
      <c r="BM31" s="406">
        <v>1.0382610620074075</v>
      </c>
      <c r="BN31" s="406">
        <v>-0.82043659934990387</v>
      </c>
      <c r="BO31" s="406">
        <v>3.9807014682105546</v>
      </c>
      <c r="BP31" s="406">
        <v>-6.9082956872137373</v>
      </c>
      <c r="BQ31" s="406">
        <v>-0.79313936635470839</v>
      </c>
      <c r="BR31" s="406">
        <v>3.0050901781238508</v>
      </c>
      <c r="BS31" s="406">
        <v>-1.0758052449648829</v>
      </c>
      <c r="BT31" s="406">
        <v>7.6594653403689108</v>
      </c>
      <c r="BU31" s="406">
        <v>3.1744066508744453</v>
      </c>
      <c r="BV31" s="406">
        <v>-2.0373630916997314</v>
      </c>
      <c r="BW31" s="406">
        <v>0.4650443040609531</v>
      </c>
      <c r="BX31" s="406">
        <v>-5.3284380818862473</v>
      </c>
      <c r="BY31" s="406">
        <v>-2.0168841903332719</v>
      </c>
      <c r="BZ31" s="406">
        <v>1.6225997290798801</v>
      </c>
      <c r="CA31" s="406">
        <v>0.78755171894003695</v>
      </c>
      <c r="CB31" s="406">
        <v>5.4527137825706404</v>
      </c>
      <c r="CC31" s="406">
        <v>1.1533851717315855</v>
      </c>
      <c r="CD31" s="406">
        <v>-0.20464582707880652</v>
      </c>
      <c r="CE31" s="406">
        <v>0.34748161845573122</v>
      </c>
      <c r="CF31" s="406">
        <v>-8.5017017096501064</v>
      </c>
      <c r="CG31" s="406">
        <v>1.1671436876234651</v>
      </c>
      <c r="CH31" s="406">
        <v>0.84031389174310789</v>
      </c>
      <c r="CI31" s="406">
        <v>3.8025422712970283</v>
      </c>
      <c r="CJ31" s="406">
        <v>-0.44110060945857299</v>
      </c>
      <c r="CK31" s="406">
        <v>0.36572400051041143</v>
      </c>
    </row>
    <row r="32" spans="1:89" ht="12.75" customHeight="1">
      <c r="A32" s="166" t="s">
        <v>329</v>
      </c>
      <c r="B32" s="92" t="s">
        <v>355</v>
      </c>
      <c r="C32" s="92" t="s">
        <v>355</v>
      </c>
      <c r="D32" s="92" t="s">
        <v>355</v>
      </c>
      <c r="E32" s="92" t="s">
        <v>355</v>
      </c>
      <c r="F32" s="406">
        <v>0.67754284020028877</v>
      </c>
      <c r="G32" s="406">
        <v>-1.4187402191269314</v>
      </c>
      <c r="H32" s="1229">
        <v>0</v>
      </c>
      <c r="I32" s="406">
        <v>1.1179769891762561</v>
      </c>
      <c r="J32" s="406">
        <v>4.4173025928890581</v>
      </c>
      <c r="K32" s="406">
        <v>3.0969395872702421E-2</v>
      </c>
      <c r="L32" s="1229">
        <v>0</v>
      </c>
      <c r="M32" s="406">
        <v>5.3157624339282279</v>
      </c>
      <c r="N32" s="406">
        <v>-1.0721085605884042</v>
      </c>
      <c r="O32" s="406">
        <v>6.3550942101127248</v>
      </c>
      <c r="P32" s="1229">
        <v>0</v>
      </c>
      <c r="Q32" s="406">
        <v>-2.5170938753810645</v>
      </c>
      <c r="R32" s="406">
        <v>2.2188277781238241</v>
      </c>
      <c r="S32" s="406">
        <v>5.0490212392370211</v>
      </c>
      <c r="T32" s="1229">
        <v>0</v>
      </c>
      <c r="U32" s="406">
        <v>1.6180911607718116</v>
      </c>
      <c r="V32" s="406">
        <v>8.2224832686002429</v>
      </c>
      <c r="W32" s="406">
        <v>-9.8271227481022265</v>
      </c>
      <c r="X32" s="406" t="s">
        <v>423</v>
      </c>
      <c r="Y32" s="406">
        <v>7.716745479351701</v>
      </c>
      <c r="Z32" s="406">
        <v>5.5262057808713791</v>
      </c>
      <c r="AA32" s="406">
        <v>0.43916839517417827</v>
      </c>
      <c r="AB32" s="406">
        <v>80.893245749329225</v>
      </c>
      <c r="AC32" s="406">
        <v>3.3356009611291171</v>
      </c>
      <c r="AD32" s="406">
        <v>10.636526208561037</v>
      </c>
      <c r="AE32" s="406">
        <v>19.948654891887898</v>
      </c>
      <c r="AF32" s="406">
        <v>29.726682937912727</v>
      </c>
      <c r="AG32" s="406">
        <v>7.5883822383936064</v>
      </c>
      <c r="AH32" s="406">
        <v>2.9401588775788099</v>
      </c>
      <c r="AI32" s="406">
        <v>-8.7097345646245259</v>
      </c>
      <c r="AJ32" s="406">
        <v>22.949190604491434</v>
      </c>
      <c r="AK32" s="406">
        <v>3.5079197721020421</v>
      </c>
      <c r="AL32" s="406">
        <v>1.8324113287750947</v>
      </c>
      <c r="AM32" s="406">
        <v>-3.1297674304573064</v>
      </c>
      <c r="AN32" s="406">
        <v>25.730310183774179</v>
      </c>
      <c r="AO32" s="406">
        <v>0.21920229711412276</v>
      </c>
      <c r="AP32" s="406">
        <v>-2.4395572677975821</v>
      </c>
      <c r="AQ32" s="406">
        <v>5.9700456785033396</v>
      </c>
      <c r="AR32" s="406">
        <v>-6.1769023512072465</v>
      </c>
      <c r="AS32" s="406">
        <v>-3.3079803273710979</v>
      </c>
      <c r="AT32" s="406">
        <v>-1.4527804475642796</v>
      </c>
      <c r="AU32" s="406">
        <v>14.107812849097442</v>
      </c>
      <c r="AV32" s="406">
        <v>-4.2166341546911212</v>
      </c>
      <c r="AW32" s="406">
        <v>-4.0584567412134618</v>
      </c>
      <c r="AX32" s="406">
        <v>0.36697733343098093</v>
      </c>
      <c r="AY32" s="406">
        <v>2.0527199907096616</v>
      </c>
      <c r="AZ32" s="406">
        <v>5.5358903599426696</v>
      </c>
      <c r="BA32" s="406">
        <v>-0.67037047924273452</v>
      </c>
      <c r="BB32" s="406">
        <v>-1.0081962235795174</v>
      </c>
      <c r="BC32" s="406">
        <v>0.64339591309624211</v>
      </c>
      <c r="BD32" s="406">
        <v>-0.12697524494546997</v>
      </c>
      <c r="BE32" s="406">
        <v>-1.5018096625781254</v>
      </c>
      <c r="BF32" s="406">
        <v>0.11718265132260797</v>
      </c>
      <c r="BG32" s="406">
        <v>0.10248245505627551</v>
      </c>
      <c r="BH32" s="406">
        <v>-7.1712951784860195</v>
      </c>
      <c r="BI32" s="406">
        <v>1.1126211335131728</v>
      </c>
      <c r="BJ32" s="406">
        <v>1.0147751202535318</v>
      </c>
      <c r="BK32" s="406">
        <v>-6.6145974460059449</v>
      </c>
      <c r="BL32" s="406">
        <v>10.594009317295331</v>
      </c>
      <c r="BM32" s="406">
        <v>1.5716062815417899</v>
      </c>
      <c r="BN32" s="406">
        <v>1.5273084678321567</v>
      </c>
      <c r="BO32" s="406">
        <v>2.7973587830362874</v>
      </c>
      <c r="BP32" s="406">
        <v>11.65964522461509</v>
      </c>
      <c r="BQ32" s="406">
        <v>-0.11969748352795762</v>
      </c>
      <c r="BR32" s="406">
        <v>4.4617248850372562</v>
      </c>
      <c r="BS32" s="406">
        <v>0.15384536263501047</v>
      </c>
      <c r="BT32" s="406">
        <v>24.082794439270941</v>
      </c>
      <c r="BU32" s="406">
        <v>2.4143643657529026</v>
      </c>
      <c r="BV32" s="406">
        <v>-2.1202522200709097</v>
      </c>
      <c r="BW32" s="406">
        <v>0.68853586552934587</v>
      </c>
      <c r="BX32" s="406">
        <v>-5.2350417666442439</v>
      </c>
      <c r="BY32" s="406">
        <v>-2.1437376938834518</v>
      </c>
      <c r="BZ32" s="406">
        <v>0.89690613224803428</v>
      </c>
      <c r="CA32" s="406">
        <v>1.0102729833950406</v>
      </c>
      <c r="CB32" s="406">
        <v>5.3388977721000828</v>
      </c>
      <c r="CC32" s="406">
        <v>7.9361118196317193E-2</v>
      </c>
      <c r="CD32" s="406">
        <v>-1.0064819685232465</v>
      </c>
      <c r="CE32" s="406">
        <v>0.56776440563446329</v>
      </c>
      <c r="CF32" s="406">
        <v>-13.016291609601353</v>
      </c>
      <c r="CG32" s="406">
        <v>0.90168806678026669</v>
      </c>
      <c r="CH32" s="406">
        <v>0.28701165767175496</v>
      </c>
      <c r="CI32" s="406">
        <v>4.0289086625135866</v>
      </c>
      <c r="CJ32" s="406">
        <v>0.97874085187608273</v>
      </c>
      <c r="CK32" s="406">
        <v>-0.64890922212239843</v>
      </c>
    </row>
    <row r="33" spans="1:89" ht="12.75" customHeight="1">
      <c r="A33" s="241" t="s">
        <v>330</v>
      </c>
      <c r="B33" s="92" t="s">
        <v>355</v>
      </c>
      <c r="C33" s="92" t="s">
        <v>355</v>
      </c>
      <c r="D33" s="92" t="s">
        <v>355</v>
      </c>
      <c r="E33" s="92" t="s">
        <v>355</v>
      </c>
      <c r="F33" s="406">
        <v>-0.4609743844734453</v>
      </c>
      <c r="G33" s="406">
        <v>-3.6814671677017685</v>
      </c>
      <c r="H33" s="1229">
        <v>0</v>
      </c>
      <c r="I33" s="406">
        <v>0.31699531876486731</v>
      </c>
      <c r="J33" s="406">
        <v>4.3285046533808185</v>
      </c>
      <c r="K33" s="406">
        <v>0.39680189517321196</v>
      </c>
      <c r="L33" s="1229">
        <v>0</v>
      </c>
      <c r="M33" s="406">
        <v>5.2404238838402648</v>
      </c>
      <c r="N33" s="406">
        <v>-4.2416580092531575</v>
      </c>
      <c r="O33" s="406">
        <v>8.7501966336333226E-2</v>
      </c>
      <c r="P33" s="1229">
        <v>0</v>
      </c>
      <c r="Q33" s="406">
        <v>-5.1995501757335916</v>
      </c>
      <c r="R33" s="406">
        <v>-0.50053159871116293</v>
      </c>
      <c r="S33" s="406">
        <v>5.0382609208160858</v>
      </c>
      <c r="T33" s="1229">
        <v>0</v>
      </c>
      <c r="U33" s="406">
        <v>-1.7944221340041793</v>
      </c>
      <c r="V33" s="406">
        <v>10.353552163913179</v>
      </c>
      <c r="W33" s="406">
        <v>-10.47367436640792</v>
      </c>
      <c r="X33" s="406" t="s">
        <v>423</v>
      </c>
      <c r="Y33" s="406">
        <v>6.9608858938238001</v>
      </c>
      <c r="Z33" s="406">
        <v>6.8697272806241045</v>
      </c>
      <c r="AA33" s="406">
        <v>-6.7619515201529481</v>
      </c>
      <c r="AB33" s="406">
        <v>84.479101504302207</v>
      </c>
      <c r="AC33" s="406">
        <v>3.4832579007539124</v>
      </c>
      <c r="AD33" s="406">
        <v>12.592553142056303</v>
      </c>
      <c r="AE33" s="406">
        <v>24.44563326788581</v>
      </c>
      <c r="AF33" s="406">
        <v>21.300962262817436</v>
      </c>
      <c r="AG33" s="406">
        <v>9.1111476933667319</v>
      </c>
      <c r="AH33" s="406">
        <v>1.9199138058497311</v>
      </c>
      <c r="AI33" s="406">
        <v>-10.972619715647056</v>
      </c>
      <c r="AJ33" s="406">
        <v>20.29206964180176</v>
      </c>
      <c r="AK33" s="406">
        <v>1.7642504099941902</v>
      </c>
      <c r="AL33" s="406">
        <v>5.3620527556012973</v>
      </c>
      <c r="AM33" s="406">
        <v>-2.4401218330333592</v>
      </c>
      <c r="AN33" s="406">
        <v>27.581612696099754</v>
      </c>
      <c r="AO33" s="406">
        <v>2.6453700574883925</v>
      </c>
      <c r="AP33" s="406">
        <v>2.5992890273378464</v>
      </c>
      <c r="AQ33" s="406">
        <v>-0.43079636509230568</v>
      </c>
      <c r="AR33" s="406">
        <v>31.655618721202444</v>
      </c>
      <c r="AS33" s="406">
        <v>-3.66169621885102</v>
      </c>
      <c r="AT33" s="406">
        <v>-1.9647200658608028</v>
      </c>
      <c r="AU33" s="406">
        <v>14.190747178800663</v>
      </c>
      <c r="AV33" s="406">
        <v>-0.58748527587970045</v>
      </c>
      <c r="AW33" s="406">
        <v>-5.4767182568389643</v>
      </c>
      <c r="AX33" s="406">
        <v>-6.0334815309382464</v>
      </c>
      <c r="AY33" s="406">
        <v>0.63743101926557699</v>
      </c>
      <c r="AZ33" s="406">
        <v>-24.314101203235808</v>
      </c>
      <c r="BA33" s="406">
        <v>-1.2831296623022013</v>
      </c>
      <c r="BB33" s="406">
        <v>-5.0077321844658513</v>
      </c>
      <c r="BC33" s="406">
        <v>-2.8104071436164588</v>
      </c>
      <c r="BD33" s="406">
        <v>-6.6772091687147537</v>
      </c>
      <c r="BE33" s="406">
        <v>-5.0769959460250931</v>
      </c>
      <c r="BF33" s="406">
        <v>10.476246321822998</v>
      </c>
      <c r="BG33" s="406">
        <v>-5.1949886748426479</v>
      </c>
      <c r="BH33" s="406">
        <v>62.581657053126918</v>
      </c>
      <c r="BI33" s="406">
        <v>0.91519751703565078</v>
      </c>
      <c r="BJ33" s="406">
        <v>-7.0629744113090851</v>
      </c>
      <c r="BK33" s="406">
        <v>-5.6210250093005669</v>
      </c>
      <c r="BL33" s="406">
        <v>-36.019753843130154</v>
      </c>
      <c r="BM33" s="406">
        <v>4.4494603526295577</v>
      </c>
      <c r="BN33" s="406">
        <v>-0.13419512782574827</v>
      </c>
      <c r="BO33" s="406">
        <v>1.7154626694170645</v>
      </c>
      <c r="BP33" s="406">
        <v>-3.4964967290662372</v>
      </c>
      <c r="BQ33" s="406">
        <v>0.34140794183208811</v>
      </c>
      <c r="BR33" s="406">
        <v>1.02211694521813</v>
      </c>
      <c r="BS33" s="406">
        <v>-2.8825388461630013</v>
      </c>
      <c r="BT33" s="406">
        <v>11.949944166827109</v>
      </c>
      <c r="BU33" s="406">
        <v>-0.82501673987385971</v>
      </c>
      <c r="BV33" s="406">
        <v>-3.1972145486733865</v>
      </c>
      <c r="BW33" s="406">
        <v>-1.4733653478371167</v>
      </c>
      <c r="BX33" s="406">
        <v>-9.4625848703611695</v>
      </c>
      <c r="BY33" s="406">
        <v>-1.8336271828399049</v>
      </c>
      <c r="BZ33" s="406">
        <v>1.8641292633281665</v>
      </c>
      <c r="CA33" s="406">
        <v>-1.1865634887297034</v>
      </c>
      <c r="CB33" s="406">
        <v>3.253674182849764</v>
      </c>
      <c r="CC33" s="406">
        <v>2.1168899412604532</v>
      </c>
      <c r="CD33" s="406">
        <v>-0.2324844581147687</v>
      </c>
      <c r="CE33" s="406">
        <v>-1.6484282013118587</v>
      </c>
      <c r="CF33" s="406">
        <v>-1.6111402555733747</v>
      </c>
      <c r="CG33" s="406">
        <v>0.38661204094562152</v>
      </c>
      <c r="CH33" s="406">
        <v>-0.62284156060991336</v>
      </c>
      <c r="CI33" s="406">
        <v>1.7052942644339169</v>
      </c>
      <c r="CJ33" s="406">
        <v>-2.103362740611658</v>
      </c>
      <c r="CK33" s="406">
        <v>-0.68999866472999827</v>
      </c>
    </row>
    <row r="34" spans="1:89" ht="12.75" customHeight="1">
      <c r="A34" s="166" t="s">
        <v>331</v>
      </c>
      <c r="B34" s="92" t="s">
        <v>355</v>
      </c>
      <c r="C34" s="92" t="s">
        <v>355</v>
      </c>
      <c r="D34" s="92" t="s">
        <v>355</v>
      </c>
      <c r="E34" s="92" t="s">
        <v>355</v>
      </c>
      <c r="F34" s="406">
        <v>3.0007704984217156</v>
      </c>
      <c r="G34" s="406">
        <v>-3.8991279849408755</v>
      </c>
      <c r="H34" s="1229">
        <v>0</v>
      </c>
      <c r="I34" s="406">
        <v>4.4272273120435841</v>
      </c>
      <c r="J34" s="406">
        <v>3.9753864240710897</v>
      </c>
      <c r="K34" s="406">
        <v>0.88809483444400428</v>
      </c>
      <c r="L34" s="1229">
        <v>0</v>
      </c>
      <c r="M34" s="406">
        <v>4.5627501984610603</v>
      </c>
      <c r="N34" s="406">
        <v>-2.1376932500297414</v>
      </c>
      <c r="O34" s="406">
        <v>4.9853933455701593</v>
      </c>
      <c r="P34" s="1229">
        <v>0</v>
      </c>
      <c r="Q34" s="406">
        <v>-3.4452503271418209</v>
      </c>
      <c r="R34" s="406">
        <v>2.1038168286790864</v>
      </c>
      <c r="S34" s="406">
        <v>5.3598427950179115</v>
      </c>
      <c r="T34" s="1229">
        <v>0</v>
      </c>
      <c r="U34" s="406">
        <v>1.453933301786634</v>
      </c>
      <c r="V34" s="406">
        <v>7.533281108929117</v>
      </c>
      <c r="W34" s="406">
        <v>-5.8304118169494785</v>
      </c>
      <c r="X34" s="406" t="s">
        <v>423</v>
      </c>
      <c r="Y34" s="406">
        <v>5.6012217578622483</v>
      </c>
      <c r="Z34" s="406">
        <v>7.3341636101749117</v>
      </c>
      <c r="AA34" s="406">
        <v>-0.25340395220815992</v>
      </c>
      <c r="AB34" s="406">
        <v>99.077122691901252</v>
      </c>
      <c r="AC34" s="406">
        <v>4.6514668467276579</v>
      </c>
      <c r="AD34" s="406">
        <v>16.346645545096933</v>
      </c>
      <c r="AE34" s="406">
        <v>18.967237548302663</v>
      </c>
      <c r="AF34" s="406">
        <v>80.017578563435364</v>
      </c>
      <c r="AG34" s="406">
        <v>10.492079277123167</v>
      </c>
      <c r="AH34" s="406">
        <v>-1.1484477967360647</v>
      </c>
      <c r="AI34" s="406">
        <v>-8.4019623484431918</v>
      </c>
      <c r="AJ34" s="406">
        <v>-19.770531011352887</v>
      </c>
      <c r="AK34" s="406">
        <v>2.7973208712760282</v>
      </c>
      <c r="AL34" s="406">
        <v>5.4941049474950461</v>
      </c>
      <c r="AM34" s="406">
        <v>-1.2366023579849781</v>
      </c>
      <c r="AN34" s="406">
        <v>25.677065079301386</v>
      </c>
      <c r="AO34" s="406">
        <v>4.4579740050244396</v>
      </c>
      <c r="AP34" s="406">
        <v>0.57242486126580161</v>
      </c>
      <c r="AQ34" s="406">
        <v>7.1602660625545269</v>
      </c>
      <c r="AR34" s="406">
        <v>13.012430544542838</v>
      </c>
      <c r="AS34" s="406">
        <v>-2.0948563620265901</v>
      </c>
      <c r="AT34" s="406">
        <v>-3.7372100843150662</v>
      </c>
      <c r="AU34" s="406">
        <v>12.246714995822543</v>
      </c>
      <c r="AV34" s="406">
        <v>-18.561081774701194</v>
      </c>
      <c r="AW34" s="406">
        <v>-3.7235163294938758</v>
      </c>
      <c r="AX34" s="406">
        <v>-0.81191116920301454</v>
      </c>
      <c r="AY34" s="406">
        <v>1.0225217943753648</v>
      </c>
      <c r="AZ34" s="406">
        <v>-9.4479712063971846</v>
      </c>
      <c r="BA34" s="406">
        <v>-0.70096445657449635</v>
      </c>
      <c r="BB34" s="406">
        <v>-1.6288382492853941</v>
      </c>
      <c r="BC34" s="406">
        <v>-2.1214680961116841</v>
      </c>
      <c r="BD34" s="406">
        <v>3.2422495430992058</v>
      </c>
      <c r="BE34" s="406">
        <v>-2.0886590189754486</v>
      </c>
      <c r="BF34" s="406">
        <v>-0.94274777468878312</v>
      </c>
      <c r="BG34" s="406">
        <v>0.38893197682374137</v>
      </c>
      <c r="BH34" s="406">
        <v>-7.1998140049744279</v>
      </c>
      <c r="BI34" s="406">
        <v>-0.45769169148920241</v>
      </c>
      <c r="BJ34" s="406">
        <v>0.82941262782377123</v>
      </c>
      <c r="BK34" s="406">
        <v>-8.9869054590896127</v>
      </c>
      <c r="BL34" s="406">
        <v>17.28179267734626</v>
      </c>
      <c r="BM34" s="406">
        <v>1.0165904456289496</v>
      </c>
      <c r="BN34" s="406">
        <v>1.5948961086355382</v>
      </c>
      <c r="BO34" s="406">
        <v>5.4769661524690889</v>
      </c>
      <c r="BP34" s="406">
        <v>5.3533707377244895</v>
      </c>
      <c r="BQ34" s="406">
        <v>0.36837683362668372</v>
      </c>
      <c r="BR34" s="406">
        <v>3.8028480330529106</v>
      </c>
      <c r="BS34" s="406">
        <v>1.1742480065698402</v>
      </c>
      <c r="BT34" s="406">
        <v>23.771894977556386</v>
      </c>
      <c r="BU34" s="406">
        <v>1.5632066193649621</v>
      </c>
      <c r="BV34" s="406">
        <v>-0.63848963296865691</v>
      </c>
      <c r="BW34" s="406">
        <v>0.65096395668648199</v>
      </c>
      <c r="BX34" s="406">
        <v>2.0593868685092644</v>
      </c>
      <c r="BY34" s="406">
        <v>-1.3473393327566896</v>
      </c>
      <c r="BZ34" s="406">
        <v>-1.089926756774048</v>
      </c>
      <c r="CA34" s="406">
        <v>0.97289973432006605</v>
      </c>
      <c r="CB34" s="406">
        <v>-6.5637894086018633</v>
      </c>
      <c r="CC34" s="406">
        <v>-0.55122090734253959</v>
      </c>
      <c r="CD34" s="406">
        <v>2.2316353171876528</v>
      </c>
      <c r="CE34" s="406">
        <v>0.53086819187461742</v>
      </c>
      <c r="CF34" s="406">
        <v>7.1102289834011714</v>
      </c>
      <c r="CG34" s="406">
        <v>1.7804368709727214</v>
      </c>
      <c r="CH34" s="406">
        <v>0.86014364513509634</v>
      </c>
      <c r="CI34" s="406">
        <v>3.9910626411116397</v>
      </c>
      <c r="CJ34" s="406">
        <v>4.6497246129732162E-2</v>
      </c>
      <c r="CK34" s="406">
        <v>0.36833820370519277</v>
      </c>
    </row>
    <row r="35" spans="1:89" ht="12.75" customHeight="1">
      <c r="A35" s="241" t="s">
        <v>332</v>
      </c>
      <c r="B35" s="92" t="s">
        <v>355</v>
      </c>
      <c r="C35" s="92" t="s">
        <v>355</v>
      </c>
      <c r="D35" s="92" t="s">
        <v>355</v>
      </c>
      <c r="E35" s="92" t="s">
        <v>355</v>
      </c>
      <c r="F35" s="406">
        <v>-2.6852460274511998</v>
      </c>
      <c r="G35" s="406">
        <v>-3.6165564762152229</v>
      </c>
      <c r="H35" s="1229">
        <v>0</v>
      </c>
      <c r="I35" s="406">
        <v>-2.5165001176402058</v>
      </c>
      <c r="J35" s="406">
        <v>2.6444561582499375</v>
      </c>
      <c r="K35" s="406">
        <v>-2.4093137499625499</v>
      </c>
      <c r="L35" s="1229">
        <v>0</v>
      </c>
      <c r="M35" s="406">
        <v>3.5498250537779228</v>
      </c>
      <c r="N35" s="406">
        <v>-3.8937494762504627</v>
      </c>
      <c r="O35" s="406">
        <v>4.8833640270104297</v>
      </c>
      <c r="P35" s="1229">
        <v>0</v>
      </c>
      <c r="Q35" s="406">
        <v>-5.3756560406754801</v>
      </c>
      <c r="R35" s="406">
        <v>-2.0353289839170543</v>
      </c>
      <c r="S35" s="406">
        <v>1.0905933881556535</v>
      </c>
      <c r="T35" s="1229">
        <v>0</v>
      </c>
      <c r="U35" s="406">
        <v>-2.6203224601755863</v>
      </c>
      <c r="V35" s="406">
        <v>8.1092056465254387</v>
      </c>
      <c r="W35" s="406">
        <v>-9.625498161746961</v>
      </c>
      <c r="X35" s="406" t="s">
        <v>423</v>
      </c>
      <c r="Y35" s="406">
        <v>4.5033931157928038</v>
      </c>
      <c r="Z35" s="406">
        <v>11.557366385817275</v>
      </c>
      <c r="AA35" s="406">
        <v>-2.1397454514393104</v>
      </c>
      <c r="AB35" s="406">
        <v>123.21988405743886</v>
      </c>
      <c r="AC35" s="406">
        <v>6.3243022233657769</v>
      </c>
      <c r="AD35" s="406">
        <v>10.352026484069896</v>
      </c>
      <c r="AE35" s="406">
        <v>20.534194562039019</v>
      </c>
      <c r="AF35" s="406">
        <v>20.60110200273219</v>
      </c>
      <c r="AG35" s="406">
        <v>7.3257144910969885</v>
      </c>
      <c r="AH35" s="406">
        <v>-1.6476076594042155</v>
      </c>
      <c r="AI35" s="406">
        <v>-14.043828001665574</v>
      </c>
      <c r="AJ35" s="406">
        <v>-22.664194743759026</v>
      </c>
      <c r="AK35" s="406">
        <v>3.8505384193081795</v>
      </c>
      <c r="AL35" s="406">
        <v>10.967387817429355</v>
      </c>
      <c r="AM35" s="406">
        <v>-2.9556548783753129</v>
      </c>
      <c r="AN35" s="406">
        <v>79.883010366579867</v>
      </c>
      <c r="AO35" s="406">
        <v>4.7996627203732345</v>
      </c>
      <c r="AP35" s="406">
        <v>-0.80572743338741759</v>
      </c>
      <c r="AQ35" s="406">
        <v>3.0117157653451017</v>
      </c>
      <c r="AR35" s="406">
        <v>10.368417318596343</v>
      </c>
      <c r="AS35" s="406">
        <v>-3.6075898812027987</v>
      </c>
      <c r="AT35" s="406">
        <v>-8.2094433536497178</v>
      </c>
      <c r="AU35" s="406">
        <v>11.338209539507559</v>
      </c>
      <c r="AV35" s="406">
        <v>-44.419225362912321</v>
      </c>
      <c r="AW35" s="406">
        <v>-4.4545350221420676</v>
      </c>
      <c r="AX35" s="406">
        <v>-0.59969142551483401</v>
      </c>
      <c r="AY35" s="406">
        <v>2.6444353973130035</v>
      </c>
      <c r="AZ35" s="406">
        <v>-4.1621734940575834</v>
      </c>
      <c r="BA35" s="406">
        <v>1.3421272256161529</v>
      </c>
      <c r="BB35" s="406">
        <v>-3.2315503782745054</v>
      </c>
      <c r="BC35" s="406">
        <v>4.2962482196621465</v>
      </c>
      <c r="BD35" s="406">
        <v>-2.1486410896967527</v>
      </c>
      <c r="BE35" s="406">
        <v>-4.6341419571645446</v>
      </c>
      <c r="BF35" s="406">
        <v>-2.3981132311856186</v>
      </c>
      <c r="BG35" s="406">
        <v>-5.6819360414866082</v>
      </c>
      <c r="BH35" s="406">
        <v>-14.206094319200005</v>
      </c>
      <c r="BI35" s="406">
        <v>-0.24245020522810989</v>
      </c>
      <c r="BJ35" s="406">
        <v>3.7573453946506561</v>
      </c>
      <c r="BK35" s="406">
        <v>-18.406694475476328</v>
      </c>
      <c r="BL35" s="406">
        <v>37.319945456907675</v>
      </c>
      <c r="BM35" s="406">
        <v>3.8092627939204249</v>
      </c>
      <c r="BN35" s="406">
        <v>1.4454805539419766</v>
      </c>
      <c r="BO35" s="406">
        <v>17.654816714881918</v>
      </c>
      <c r="BP35" s="406">
        <v>-20.097829846429249</v>
      </c>
      <c r="BQ35" s="406">
        <v>2.4566619142822219</v>
      </c>
      <c r="BR35" s="406">
        <v>-2.0236247058576851E-2</v>
      </c>
      <c r="BS35" s="406">
        <v>-6.8486796774060537</v>
      </c>
      <c r="BT35" s="406">
        <v>18.217572612385041</v>
      </c>
      <c r="BU35" s="406">
        <v>-1.0780711624292536</v>
      </c>
      <c r="BV35" s="406">
        <v>-2.0775466767353805</v>
      </c>
      <c r="BW35" s="406">
        <v>-1.2255297060442274</v>
      </c>
      <c r="BX35" s="406">
        <v>-1.5138737182986972</v>
      </c>
      <c r="BY35" s="406">
        <v>-2.2818462353669986</v>
      </c>
      <c r="BZ35" s="406">
        <v>6.7569191618417221</v>
      </c>
      <c r="CA35" s="406">
        <v>-0.92984274357623065</v>
      </c>
      <c r="CB35" s="406">
        <v>48.671098025975283</v>
      </c>
      <c r="CC35" s="406">
        <v>2.013560722332798</v>
      </c>
      <c r="CD35" s="406">
        <v>-1.8306126441412545</v>
      </c>
      <c r="CE35" s="406">
        <v>-1.3843737891000671</v>
      </c>
      <c r="CF35" s="406">
        <v>-12.611248242707276</v>
      </c>
      <c r="CG35" s="406">
        <v>0.31250303535775004</v>
      </c>
      <c r="CH35" s="406">
        <v>-0.92944273347396233</v>
      </c>
      <c r="CI35" s="406">
        <v>1.9876281759409267</v>
      </c>
      <c r="CJ35" s="406">
        <v>-2.601311529705626</v>
      </c>
      <c r="CK35" s="406">
        <v>-1.0465241931656806</v>
      </c>
    </row>
    <row r="36" spans="1:89" ht="12.75" customHeight="1">
      <c r="A36" s="241" t="s">
        <v>333</v>
      </c>
      <c r="B36" s="92" t="s">
        <v>355</v>
      </c>
      <c r="C36" s="92" t="s">
        <v>355</v>
      </c>
      <c r="D36" s="92" t="s">
        <v>355</v>
      </c>
      <c r="E36" s="92" t="s">
        <v>355</v>
      </c>
      <c r="F36" s="406">
        <v>-1.4647968026528844</v>
      </c>
      <c r="G36" s="406">
        <v>-3.6442258040356421</v>
      </c>
      <c r="H36" s="1229">
        <v>0</v>
      </c>
      <c r="I36" s="406">
        <v>-1.0332369964438755</v>
      </c>
      <c r="J36" s="406">
        <v>3.8970490896692382</v>
      </c>
      <c r="K36" s="406">
        <v>-0.47863723388587687</v>
      </c>
      <c r="L36" s="1229">
        <v>0</v>
      </c>
      <c r="M36" s="406">
        <v>4.7406418127136192</v>
      </c>
      <c r="N36" s="406">
        <v>-3.422347256547738</v>
      </c>
      <c r="O36" s="406">
        <v>3.0151187549841012</v>
      </c>
      <c r="P36" s="1229">
        <v>0</v>
      </c>
      <c r="Q36" s="406">
        <v>-4.6015885429370798</v>
      </c>
      <c r="R36" s="406">
        <v>-0.20587824976480817</v>
      </c>
      <c r="S36" s="406">
        <v>5.4100211883851301</v>
      </c>
      <c r="T36" s="1229">
        <v>0</v>
      </c>
      <c r="U36" s="406">
        <v>-1.316757548379357</v>
      </c>
      <c r="V36" s="406">
        <v>11.033399234472896</v>
      </c>
      <c r="W36" s="406">
        <v>-9.2494520511646101</v>
      </c>
      <c r="X36" s="406" t="s">
        <v>423</v>
      </c>
      <c r="Y36" s="406">
        <v>8.4962981834254805</v>
      </c>
      <c r="Z36" s="406">
        <v>8.3908746986305971</v>
      </c>
      <c r="AA36" s="406">
        <v>-1.9150471566284182</v>
      </c>
      <c r="AB36" s="406">
        <v>89.747222712702779</v>
      </c>
      <c r="AC36" s="406">
        <v>5.0959707965159282</v>
      </c>
      <c r="AD36" s="406">
        <v>14.835569665797706</v>
      </c>
      <c r="AE36" s="406">
        <v>24.092250640038799</v>
      </c>
      <c r="AF36" s="406">
        <v>45.991019742421543</v>
      </c>
      <c r="AG36" s="406">
        <v>9.7717583808849753</v>
      </c>
      <c r="AH36" s="406">
        <v>7.4203121930084848</v>
      </c>
      <c r="AI36" s="406">
        <v>-12.767755329977092</v>
      </c>
      <c r="AJ36" s="406">
        <v>47.148129295729348</v>
      </c>
      <c r="AK36" s="406">
        <v>5.1858401090332933</v>
      </c>
      <c r="AL36" s="406">
        <v>6.7419016245552825</v>
      </c>
      <c r="AM36" s="406">
        <v>-3.7113021829833315</v>
      </c>
      <c r="AN36" s="406">
        <v>16.584507817238034</v>
      </c>
      <c r="AO36" s="406">
        <v>6.2792397844919634</v>
      </c>
      <c r="AP36" s="406">
        <v>-4.002949733906874</v>
      </c>
      <c r="AQ36" s="406">
        <v>2.3876213960243575</v>
      </c>
      <c r="AR36" s="406">
        <v>-7.9236514902173809</v>
      </c>
      <c r="AS36" s="406">
        <v>-3.9923455290398664</v>
      </c>
      <c r="AT36" s="406">
        <v>-4.2613541473529324</v>
      </c>
      <c r="AU36" s="406">
        <v>16.354000233817857</v>
      </c>
      <c r="AV36" s="406">
        <v>-18.799488109800848</v>
      </c>
      <c r="AW36" s="406">
        <v>-4.6764312634377774</v>
      </c>
      <c r="AX36" s="406">
        <v>-3.1986659282261058</v>
      </c>
      <c r="AY36" s="406">
        <v>8.7716360323669704</v>
      </c>
      <c r="AZ36" s="406">
        <v>-26.731137113662967</v>
      </c>
      <c r="BA36" s="406">
        <v>-0.34982912602396254</v>
      </c>
      <c r="BB36" s="406">
        <v>-2.9865126802389881</v>
      </c>
      <c r="BC36" s="406">
        <v>-4.6217892267047773</v>
      </c>
      <c r="BD36" s="406">
        <v>1.7037418452392075</v>
      </c>
      <c r="BE36" s="406">
        <v>-3.3138094147123098</v>
      </c>
      <c r="BF36" s="406">
        <v>3.5237153308778915</v>
      </c>
      <c r="BG36" s="406">
        <v>3.0791978202197896</v>
      </c>
      <c r="BH36" s="406">
        <v>32.011539272399858</v>
      </c>
      <c r="BI36" s="406">
        <v>-0.55991642664564267</v>
      </c>
      <c r="BJ36" s="406">
        <v>3.0332076623007396</v>
      </c>
      <c r="BK36" s="406">
        <v>-17.142112326757257</v>
      </c>
      <c r="BL36" s="406">
        <v>18.49817291720521</v>
      </c>
      <c r="BM36" s="406">
        <v>4.1342061579490235</v>
      </c>
      <c r="BN36" s="406">
        <v>1.5311374627670347</v>
      </c>
      <c r="BO36" s="406">
        <v>15.85821224068016</v>
      </c>
      <c r="BP36" s="406">
        <v>-0.49297196522297781</v>
      </c>
      <c r="BQ36" s="406">
        <v>-0.34171871015446698</v>
      </c>
      <c r="BR36" s="406">
        <v>-2.2832052195538211</v>
      </c>
      <c r="BS36" s="406">
        <v>-4.5711893429848089</v>
      </c>
      <c r="BT36" s="406">
        <v>-10.532687693797357</v>
      </c>
      <c r="BU36" s="406">
        <v>-3.0549051042612518E-2</v>
      </c>
      <c r="BV36" s="406">
        <v>-0.32897760804044651</v>
      </c>
      <c r="BW36" s="406">
        <v>0.23163991061029776</v>
      </c>
      <c r="BX36" s="406">
        <v>-2.0475366909025468</v>
      </c>
      <c r="BY36" s="406">
        <v>-9.0086794847408669E-2</v>
      </c>
      <c r="BZ36" s="406">
        <v>-0.11028645004971338</v>
      </c>
      <c r="CA36" s="406">
        <v>0.55389150492447925</v>
      </c>
      <c r="CB36" s="406">
        <v>-0.71478510878799284</v>
      </c>
      <c r="CC36" s="406">
        <v>-0.11292036170328856</v>
      </c>
      <c r="CD36" s="406">
        <v>0.84563587374817928</v>
      </c>
      <c r="CE36" s="406">
        <v>0.11533075062794751</v>
      </c>
      <c r="CF36" s="406">
        <v>6.497135770147608</v>
      </c>
      <c r="CG36" s="406">
        <v>-0.11028409025615815</v>
      </c>
      <c r="CH36" s="406">
        <v>0.2771914196682701</v>
      </c>
      <c r="CI36" s="406">
        <v>3.5629019432525695</v>
      </c>
      <c r="CJ36" s="406">
        <v>-1.7811637487764642</v>
      </c>
      <c r="CK36" s="406">
        <v>0.10206274594280274</v>
      </c>
    </row>
    <row r="37" spans="1:89" ht="12.75" customHeight="1">
      <c r="A37" s="166" t="s">
        <v>334</v>
      </c>
      <c r="B37" s="92" t="s">
        <v>355</v>
      </c>
      <c r="C37" s="92" t="s">
        <v>355</v>
      </c>
      <c r="D37" s="92" t="s">
        <v>355</v>
      </c>
      <c r="E37" s="92" t="s">
        <v>355</v>
      </c>
      <c r="F37" s="406">
        <v>0.39091116420155458</v>
      </c>
      <c r="G37" s="406">
        <v>-1.644700131687614</v>
      </c>
      <c r="H37" s="1229">
        <v>0</v>
      </c>
      <c r="I37" s="406">
        <v>0.79505253144873222</v>
      </c>
      <c r="J37" s="406">
        <v>4.5417761431376533</v>
      </c>
      <c r="K37" s="406">
        <v>-3.0257558006780982E-3</v>
      </c>
      <c r="L37" s="1229">
        <v>0</v>
      </c>
      <c r="M37" s="406">
        <v>5.4222408725629094</v>
      </c>
      <c r="N37" s="406">
        <v>-2.1649332295438768</v>
      </c>
      <c r="O37" s="406">
        <v>4.1106136323878957</v>
      </c>
      <c r="P37" s="1229">
        <v>0</v>
      </c>
      <c r="Q37" s="406">
        <v>-3.318129417682556</v>
      </c>
      <c r="R37" s="406">
        <v>1.1063996772466567</v>
      </c>
      <c r="S37" s="406">
        <v>4.5413963508615183</v>
      </c>
      <c r="T37" s="1229">
        <v>0</v>
      </c>
      <c r="U37" s="406">
        <v>0.42668303430356502</v>
      </c>
      <c r="V37" s="406">
        <v>7.8996444655840179</v>
      </c>
      <c r="W37" s="406">
        <v>-9.8411073917338143</v>
      </c>
      <c r="X37" s="406" t="s">
        <v>423</v>
      </c>
      <c r="Y37" s="406">
        <v>6.7320858149379177</v>
      </c>
      <c r="Z37" s="406">
        <v>6.6758453648251788</v>
      </c>
      <c r="AA37" s="406">
        <v>0.22259589209397745</v>
      </c>
      <c r="AB37" s="406">
        <v>92.643824011211649</v>
      </c>
      <c r="AC37" s="406">
        <v>3.9148989062441757</v>
      </c>
      <c r="AD37" s="406">
        <v>10.572526695963703</v>
      </c>
      <c r="AE37" s="406">
        <v>19.990577511982423</v>
      </c>
      <c r="AF37" s="406">
        <v>27.827497941629645</v>
      </c>
      <c r="AG37" s="406">
        <v>7.5468008930758259</v>
      </c>
      <c r="AH37" s="406">
        <v>2.7573979066202554</v>
      </c>
      <c r="AI37" s="406">
        <v>-7.9554098943893052</v>
      </c>
      <c r="AJ37" s="406">
        <v>21.591378287123959</v>
      </c>
      <c r="AK37" s="406">
        <v>2.8883581988360163</v>
      </c>
      <c r="AL37" s="406">
        <v>3.8822525090244682</v>
      </c>
      <c r="AM37" s="406">
        <v>-3.509500783218698</v>
      </c>
      <c r="AN37" s="406">
        <v>25.295427065641704</v>
      </c>
      <c r="AO37" s="406">
        <v>2.6012839245043295</v>
      </c>
      <c r="AP37" s="406">
        <v>-1.5555280883602478</v>
      </c>
      <c r="AQ37" s="406">
        <v>6.372946914460357</v>
      </c>
      <c r="AR37" s="406">
        <v>2.8667154238655286</v>
      </c>
      <c r="AS37" s="406">
        <v>-3.4419733896791769</v>
      </c>
      <c r="AT37" s="406">
        <v>-1.9279389975154118</v>
      </c>
      <c r="AU37" s="406">
        <v>12.740036893023529</v>
      </c>
      <c r="AV37" s="406">
        <v>-2.8363457615418923</v>
      </c>
      <c r="AW37" s="406">
        <v>-3.7579451849018284</v>
      </c>
      <c r="AX37" s="406">
        <v>-0.48078731436250166</v>
      </c>
      <c r="AY37" s="406">
        <v>1.8099713959483381</v>
      </c>
      <c r="AZ37" s="406">
        <v>-1.3613013187642196</v>
      </c>
      <c r="BA37" s="406">
        <v>-1.4041952105916664</v>
      </c>
      <c r="BB37" s="406">
        <v>-1.7194829780282106</v>
      </c>
      <c r="BC37" s="406">
        <v>-0.34049933157496071</v>
      </c>
      <c r="BD37" s="406">
        <v>1.10374917316976</v>
      </c>
      <c r="BE37" s="406">
        <v>-2.4453777267425068</v>
      </c>
      <c r="BF37" s="406">
        <v>-2.0738486444381152</v>
      </c>
      <c r="BG37" s="406">
        <v>-1.4533715987812599</v>
      </c>
      <c r="BH37" s="406">
        <v>-14.753383752355063</v>
      </c>
      <c r="BI37" s="406">
        <v>-0.1755501177768366</v>
      </c>
      <c r="BJ37" s="406">
        <v>2.2780541218097596</v>
      </c>
      <c r="BK37" s="406">
        <v>-4.3180492346587869</v>
      </c>
      <c r="BL37" s="406">
        <v>15.167426343140818</v>
      </c>
      <c r="BM37" s="406">
        <v>1.9110281807770235</v>
      </c>
      <c r="BN37" s="406">
        <v>-0.67491989069500846</v>
      </c>
      <c r="BO37" s="406">
        <v>0.33003841279374058</v>
      </c>
      <c r="BP37" s="406">
        <v>-0.61955800338466815</v>
      </c>
      <c r="BQ37" s="406">
        <v>-0.88322437982287738</v>
      </c>
      <c r="BR37" s="406">
        <v>2.7301807899820432</v>
      </c>
      <c r="BS37" s="406">
        <v>0.91573868250560508</v>
      </c>
      <c r="BT37" s="406">
        <v>17.463232766221196</v>
      </c>
      <c r="BU37" s="406">
        <v>0.81132849786791894</v>
      </c>
      <c r="BV37" s="406">
        <v>-1.9461578136330502</v>
      </c>
      <c r="BW37" s="406">
        <v>0.42534676885267686</v>
      </c>
      <c r="BX37" s="406">
        <v>-4.6038661693420693</v>
      </c>
      <c r="BY37" s="406">
        <v>-1.9437325104398155</v>
      </c>
      <c r="BZ37" s="406">
        <v>0.59683650635930974</v>
      </c>
      <c r="CA37" s="406">
        <v>0.74788732872336539</v>
      </c>
      <c r="CB37" s="406">
        <v>-1.7117955760612489</v>
      </c>
      <c r="CC37" s="406">
        <v>0.97136382294887369</v>
      </c>
      <c r="CD37" s="406">
        <v>1.2173958460215175</v>
      </c>
      <c r="CE37" s="406">
        <v>0.30814932612595669</v>
      </c>
      <c r="CF37" s="406">
        <v>-1.0798312456091281</v>
      </c>
      <c r="CG37" s="406">
        <v>1.7974809626226147</v>
      </c>
      <c r="CH37" s="406">
        <v>-0.11151405991896013</v>
      </c>
      <c r="CI37" s="406">
        <v>3.7620191190797101</v>
      </c>
      <c r="CJ37" s="406">
        <v>-4.6737780429318718</v>
      </c>
      <c r="CK37" s="406">
        <v>-0.13872253043665239</v>
      </c>
    </row>
    <row r="38" spans="1:89" ht="12.75" customHeight="1">
      <c r="A38" s="166" t="s">
        <v>335</v>
      </c>
      <c r="B38" s="92" t="s">
        <v>355</v>
      </c>
      <c r="C38" s="92" t="s">
        <v>355</v>
      </c>
      <c r="D38" s="92" t="s">
        <v>355</v>
      </c>
      <c r="E38" s="92" t="s">
        <v>355</v>
      </c>
      <c r="F38" s="406">
        <v>1.2575969645034064</v>
      </c>
      <c r="G38" s="406">
        <v>-7.0194169753109179</v>
      </c>
      <c r="H38" s="1229">
        <v>0</v>
      </c>
      <c r="I38" s="406">
        <v>2.9655831316719343</v>
      </c>
      <c r="J38" s="406">
        <v>3.8251837152547239</v>
      </c>
      <c r="K38" s="406">
        <v>0.87625518705060301</v>
      </c>
      <c r="L38" s="1229">
        <v>0</v>
      </c>
      <c r="M38" s="406">
        <v>4.3746930710072149</v>
      </c>
      <c r="N38" s="406">
        <v>-3.3207371502541037</v>
      </c>
      <c r="O38" s="406">
        <v>3.6657311640138914</v>
      </c>
      <c r="P38" s="1229">
        <v>0</v>
      </c>
      <c r="Q38" s="406">
        <v>-4.5789736462951538</v>
      </c>
      <c r="R38" s="406">
        <v>0.46004189629445591</v>
      </c>
      <c r="S38" s="406">
        <v>1.8549510798776083</v>
      </c>
      <c r="T38" s="1229">
        <v>0</v>
      </c>
      <c r="U38" s="406">
        <v>0.18711794548165983</v>
      </c>
      <c r="V38" s="406">
        <v>7.0888059164688713</v>
      </c>
      <c r="W38" s="406">
        <v>-6.0203789548815365</v>
      </c>
      <c r="X38" s="406" t="s">
        <v>423</v>
      </c>
      <c r="Y38" s="406">
        <v>5.2172237781612125</v>
      </c>
      <c r="Z38" s="406">
        <v>4.9143552690543686</v>
      </c>
      <c r="AA38" s="406">
        <v>0.30537008322521331</v>
      </c>
      <c r="AB38" s="406">
        <v>94.535664060212554</v>
      </c>
      <c r="AC38" s="406">
        <v>1.9178129821703891</v>
      </c>
      <c r="AD38" s="406">
        <v>11.803780935783209</v>
      </c>
      <c r="AE38" s="406">
        <v>17.335357678050315</v>
      </c>
      <c r="AF38" s="406">
        <v>25.5551316027654</v>
      </c>
      <c r="AG38" s="406">
        <v>9.7193213321640428</v>
      </c>
      <c r="AH38" s="406">
        <v>4.1115443574216926</v>
      </c>
      <c r="AI38" s="406">
        <v>-9.2107682992817814</v>
      </c>
      <c r="AJ38" s="406">
        <v>26.279840794089367</v>
      </c>
      <c r="AK38" s="406">
        <v>4.5414472773156547</v>
      </c>
      <c r="AL38" s="406">
        <v>3.4452226723331023</v>
      </c>
      <c r="AM38" s="406">
        <v>-4.0885625954806386</v>
      </c>
      <c r="AN38" s="406">
        <v>35.281359088146502</v>
      </c>
      <c r="AO38" s="406">
        <v>1.0928435770980798</v>
      </c>
      <c r="AP38" s="406">
        <v>-2.669439450969648</v>
      </c>
      <c r="AQ38" s="406">
        <v>6.5048690269494926</v>
      </c>
      <c r="AR38" s="406">
        <v>-8.6434846242936345</v>
      </c>
      <c r="AS38" s="406">
        <v>-3.1866894672094048</v>
      </c>
      <c r="AT38" s="406">
        <v>-2.4611619621956748</v>
      </c>
      <c r="AU38" s="406">
        <v>14.921289700681157</v>
      </c>
      <c r="AV38" s="406">
        <v>-6.8633323761778939</v>
      </c>
      <c r="AW38" s="406">
        <v>-5.3906870374335938</v>
      </c>
      <c r="AX38" s="406">
        <v>-0.8381176513524764</v>
      </c>
      <c r="AY38" s="406">
        <v>-6.1675475980507599E-2</v>
      </c>
      <c r="AZ38" s="406">
        <v>-4.6408213412757533</v>
      </c>
      <c r="BA38" s="406">
        <v>0.17159891839069985</v>
      </c>
      <c r="BB38" s="406">
        <v>-0.21773107212563048</v>
      </c>
      <c r="BC38" s="406">
        <v>0.67452897142047163</v>
      </c>
      <c r="BD38" s="406">
        <v>1.1163312182802088</v>
      </c>
      <c r="BE38" s="406">
        <v>-0.57832964582441093</v>
      </c>
      <c r="BF38" s="406">
        <v>-1.5083523084400667</v>
      </c>
      <c r="BG38" s="406">
        <v>-1.7513424711276855</v>
      </c>
      <c r="BH38" s="406">
        <v>-11.084877372843678</v>
      </c>
      <c r="BI38" s="406">
        <v>-0.16321843702988303</v>
      </c>
      <c r="BJ38" s="406">
        <v>1.5693848452961845</v>
      </c>
      <c r="BK38" s="406">
        <v>-7.0894868583149844</v>
      </c>
      <c r="BL38" s="406">
        <v>15.616657177011831</v>
      </c>
      <c r="BM38" s="406">
        <v>1.650520131441553</v>
      </c>
      <c r="BN38" s="406">
        <v>0.93630318445129035</v>
      </c>
      <c r="BO38" s="406">
        <v>3.3231367951109263</v>
      </c>
      <c r="BP38" s="406">
        <v>1.842709062829968</v>
      </c>
      <c r="BQ38" s="406">
        <v>0.36563374238207302</v>
      </c>
      <c r="BR38" s="406">
        <v>2.4310175766792526</v>
      </c>
      <c r="BS38" s="406">
        <v>-0.43935261460914887</v>
      </c>
      <c r="BT38" s="406">
        <v>17.964902030269997</v>
      </c>
      <c r="BU38" s="406">
        <v>0.8253844545465796</v>
      </c>
      <c r="BV38" s="406">
        <v>-0.66196057387486462</v>
      </c>
      <c r="BW38" s="406">
        <v>0.20429215686179703</v>
      </c>
      <c r="BX38" s="406">
        <v>-3.5622410511411431</v>
      </c>
      <c r="BY38" s="406">
        <v>-0.35520134098614164</v>
      </c>
      <c r="BZ38" s="406">
        <v>-1.1109716069595095</v>
      </c>
      <c r="CA38" s="406">
        <v>0.52644253447154199</v>
      </c>
      <c r="CB38" s="406">
        <v>-0.72856268317454465</v>
      </c>
      <c r="CC38" s="406">
        <v>-1.4843009746803517</v>
      </c>
      <c r="CD38" s="406">
        <v>-0.32878121182965003</v>
      </c>
      <c r="CE38" s="406">
        <v>8.7988253015211626E-2</v>
      </c>
      <c r="CF38" s="406">
        <v>0.68686857821785452</v>
      </c>
      <c r="CG38" s="406">
        <v>-0.57114568768045615</v>
      </c>
      <c r="CH38" s="406">
        <v>0.39913783902497357</v>
      </c>
      <c r="CI38" s="406">
        <v>3.5346041679127325</v>
      </c>
      <c r="CJ38" s="406">
        <v>0.31435067016076346</v>
      </c>
      <c r="CK38" s="406">
        <v>-0.20321340919073805</v>
      </c>
    </row>
    <row r="39" spans="1:89" ht="12.75" customHeight="1">
      <c r="A39" s="166" t="s">
        <v>336</v>
      </c>
      <c r="B39" s="92" t="s">
        <v>355</v>
      </c>
      <c r="C39" s="92" t="s">
        <v>355</v>
      </c>
      <c r="D39" s="92" t="s">
        <v>355</v>
      </c>
      <c r="E39" s="92" t="s">
        <v>355</v>
      </c>
      <c r="F39" s="406">
        <v>1.0276420373595272</v>
      </c>
      <c r="G39" s="406">
        <v>-1.2901947323535978</v>
      </c>
      <c r="H39" s="1229">
        <v>0</v>
      </c>
      <c r="I39" s="406">
        <v>1.5178182085548997</v>
      </c>
      <c r="J39" s="406">
        <v>4.1813071874313437</v>
      </c>
      <c r="K39" s="406">
        <v>-0.64506877650595129</v>
      </c>
      <c r="L39" s="1229">
        <v>0</v>
      </c>
      <c r="M39" s="406">
        <v>5.1737569134841408</v>
      </c>
      <c r="N39" s="406">
        <v>-1.4786717423216658</v>
      </c>
      <c r="O39" s="406">
        <v>5.8029006926273325</v>
      </c>
      <c r="P39" s="1229">
        <v>0</v>
      </c>
      <c r="Q39" s="406">
        <v>-2.8931444764199341</v>
      </c>
      <c r="R39" s="406">
        <v>2.67920728826941</v>
      </c>
      <c r="S39" s="406">
        <v>7.1103181050246462</v>
      </c>
      <c r="T39" s="1229">
        <v>0</v>
      </c>
      <c r="U39" s="406">
        <v>1.7413652393617127</v>
      </c>
      <c r="V39" s="406">
        <v>7.0982306756007461</v>
      </c>
      <c r="W39" s="406">
        <v>-9.5568705787510311</v>
      </c>
      <c r="X39" s="406" t="s">
        <v>423</v>
      </c>
      <c r="Y39" s="406">
        <v>6.3156866320962735</v>
      </c>
      <c r="Z39" s="406">
        <v>6.9904980060735795</v>
      </c>
      <c r="AA39" s="406">
        <v>1.5881654671700431</v>
      </c>
      <c r="AB39" s="406">
        <v>98.059894168363542</v>
      </c>
      <c r="AC39" s="406">
        <v>4.1652618986325649</v>
      </c>
      <c r="AD39" s="406">
        <v>9.1182198428021763</v>
      </c>
      <c r="AE39" s="406">
        <v>16.799168327124661</v>
      </c>
      <c r="AF39" s="406">
        <v>19.390836391096343</v>
      </c>
      <c r="AG39" s="406">
        <v>6.8727998806804891</v>
      </c>
      <c r="AH39" s="406">
        <v>4.6483593989995455</v>
      </c>
      <c r="AI39" s="406">
        <v>-9.9676835437254425</v>
      </c>
      <c r="AJ39" s="406">
        <v>31.677452558774064</v>
      </c>
      <c r="AK39" s="406">
        <v>5.1746328747576484</v>
      </c>
      <c r="AL39" s="406">
        <v>3.3151710673629111</v>
      </c>
      <c r="AM39" s="406">
        <v>-3.620379620379623</v>
      </c>
      <c r="AN39" s="406">
        <v>28.544418183569292</v>
      </c>
      <c r="AO39" s="406">
        <v>1.6788164850300262</v>
      </c>
      <c r="AP39" s="406">
        <v>-1.4161067644591014</v>
      </c>
      <c r="AQ39" s="406">
        <v>5.3080893259095774</v>
      </c>
      <c r="AR39" s="406">
        <v>1.6767292420331898</v>
      </c>
      <c r="AS39" s="406">
        <v>-2.9608697072770411</v>
      </c>
      <c r="AT39" s="406">
        <v>-1.7870036494189776</v>
      </c>
      <c r="AU39" s="406">
        <v>9.6864653145824633</v>
      </c>
      <c r="AV39" s="406">
        <v>-6.0395450258128704</v>
      </c>
      <c r="AW39" s="406">
        <v>-3.3510775520175997</v>
      </c>
      <c r="AX39" s="406">
        <v>2.3143735378539532E-2</v>
      </c>
      <c r="AY39" s="406">
        <v>6.8406499885369811</v>
      </c>
      <c r="AZ39" s="406">
        <v>-8.189948765989854</v>
      </c>
      <c r="BA39" s="406">
        <v>1.92512791230115E-4</v>
      </c>
      <c r="BB39" s="406">
        <v>-0.56250008575409538</v>
      </c>
      <c r="BC39" s="406">
        <v>-2.0955322550055655</v>
      </c>
      <c r="BD39" s="406">
        <v>12.926880756655649</v>
      </c>
      <c r="BE39" s="406">
        <v>-2.0244877138521815</v>
      </c>
      <c r="BF39" s="406">
        <v>-1.968537800217959</v>
      </c>
      <c r="BG39" s="406">
        <v>-2.4683718752386881</v>
      </c>
      <c r="BH39" s="406">
        <v>-19.994724481447534</v>
      </c>
      <c r="BI39" s="406">
        <v>0.90037854895469138</v>
      </c>
      <c r="BJ39" s="406">
        <v>1.7668943358095248</v>
      </c>
      <c r="BK39" s="406">
        <v>-7.4262316437069842</v>
      </c>
      <c r="BL39" s="406">
        <v>19.520110778502456</v>
      </c>
      <c r="BM39" s="406">
        <v>1.5261272876744272</v>
      </c>
      <c r="BN39" s="406">
        <v>1.1092434226128063</v>
      </c>
      <c r="BO39" s="406">
        <v>3.698603209759753</v>
      </c>
      <c r="BP39" s="406">
        <v>-3.8211928790764347</v>
      </c>
      <c r="BQ39" s="406">
        <v>1.3222650154156952</v>
      </c>
      <c r="BR39" s="406">
        <v>1.6069902200262334</v>
      </c>
      <c r="BS39" s="406">
        <v>-0.40241338808742455</v>
      </c>
      <c r="BT39" s="406">
        <v>19.531270382681186</v>
      </c>
      <c r="BU39" s="406">
        <v>-0.43503862683913042</v>
      </c>
      <c r="BV39" s="406">
        <v>-1.7306175602009546</v>
      </c>
      <c r="BW39" s="406">
        <v>2.6325756755369412E-2</v>
      </c>
      <c r="BX39" s="406">
        <v>-0.15110828511080854</v>
      </c>
      <c r="BY39" s="406">
        <v>-2.3297158910478117</v>
      </c>
      <c r="BZ39" s="406">
        <v>-8.5159197193902969E-2</v>
      </c>
      <c r="CA39" s="406">
        <v>0.34745081732683047</v>
      </c>
      <c r="CB39" s="406">
        <v>2.7255202545835999</v>
      </c>
      <c r="CC39" s="406">
        <v>-0.639521834325123</v>
      </c>
      <c r="CD39" s="406">
        <v>0.10458132137797804</v>
      </c>
      <c r="CE39" s="406">
        <v>-9.0675970405399653E-2</v>
      </c>
      <c r="CF39" s="406">
        <v>-8.1412719660061015</v>
      </c>
      <c r="CG39" s="406">
        <v>1.5639319080413117</v>
      </c>
      <c r="CH39" s="406">
        <v>-0.39124377750010808</v>
      </c>
      <c r="CI39" s="406">
        <v>3.349316603183965</v>
      </c>
      <c r="CJ39" s="406">
        <v>-3.7102388088378717</v>
      </c>
      <c r="CK39" s="406">
        <v>-0.61452466773043568</v>
      </c>
    </row>
    <row r="40" spans="1:89" ht="12.75" customHeight="1">
      <c r="A40" s="166" t="s">
        <v>337</v>
      </c>
      <c r="B40" s="92" t="s">
        <v>355</v>
      </c>
      <c r="C40" s="92" t="s">
        <v>355</v>
      </c>
      <c r="D40" s="92" t="s">
        <v>355</v>
      </c>
      <c r="E40" s="92" t="s">
        <v>355</v>
      </c>
      <c r="F40" s="406">
        <v>0.5385014503054748</v>
      </c>
      <c r="G40" s="406">
        <v>-3.0440183210547929</v>
      </c>
      <c r="H40" s="1229">
        <v>0</v>
      </c>
      <c r="I40" s="406">
        <v>1.360909073405125</v>
      </c>
      <c r="J40" s="406">
        <v>4.4907899700223481</v>
      </c>
      <c r="K40" s="406">
        <v>0.2495637740418033</v>
      </c>
      <c r="L40" s="1229">
        <v>0</v>
      </c>
      <c r="M40" s="406">
        <v>5.4220995653826662</v>
      </c>
      <c r="N40" s="406">
        <v>-1.6276341155710128</v>
      </c>
      <c r="O40" s="406">
        <v>4.5190095475278866</v>
      </c>
      <c r="P40" s="1229">
        <v>0</v>
      </c>
      <c r="Q40" s="406">
        <v>-2.9111212191969855</v>
      </c>
      <c r="R40" s="406">
        <v>1.4463238313704352</v>
      </c>
      <c r="S40" s="406">
        <v>4.8931709083308874</v>
      </c>
      <c r="T40" s="1229">
        <v>0</v>
      </c>
      <c r="U40" s="406">
        <v>0.67150300005405938</v>
      </c>
      <c r="V40" s="406">
        <v>9.4839807287857241</v>
      </c>
      <c r="W40" s="406">
        <v>-8.6707317370406685</v>
      </c>
      <c r="X40" s="406" t="s">
        <v>423</v>
      </c>
      <c r="Y40" s="406">
        <v>6.8435027022212296</v>
      </c>
      <c r="Z40" s="406">
        <v>7.2041393728981262</v>
      </c>
      <c r="AA40" s="406">
        <v>-1.7290400060046522</v>
      </c>
      <c r="AB40" s="406">
        <v>84.536239668392085</v>
      </c>
      <c r="AC40" s="406">
        <v>4.0039344460626296</v>
      </c>
      <c r="AD40" s="406">
        <v>9.5791330560747525</v>
      </c>
      <c r="AE40" s="406">
        <v>19.509654957967896</v>
      </c>
      <c r="AF40" s="406">
        <v>21.440058673613564</v>
      </c>
      <c r="AG40" s="406">
        <v>6.3427896208363421</v>
      </c>
      <c r="AH40" s="406">
        <v>1.7817229960019603</v>
      </c>
      <c r="AI40" s="406">
        <v>-10.155555176891909</v>
      </c>
      <c r="AJ40" s="406">
        <v>4.8335583345678828</v>
      </c>
      <c r="AK40" s="406">
        <v>3.9206050996732955</v>
      </c>
      <c r="AL40" s="406">
        <v>5.4416712101812976</v>
      </c>
      <c r="AM40" s="406">
        <v>-3.0445810562973463</v>
      </c>
      <c r="AN40" s="406">
        <v>35.308684155747045</v>
      </c>
      <c r="AO40" s="406">
        <v>3.0630886574953564</v>
      </c>
      <c r="AP40" s="406">
        <v>-1.9785459631571172</v>
      </c>
      <c r="AQ40" s="406">
        <v>5.6271827224048963</v>
      </c>
      <c r="AR40" s="406">
        <v>2.3448350961538011</v>
      </c>
      <c r="AS40" s="406">
        <v>-4.0452442071811845</v>
      </c>
      <c r="AT40" s="406">
        <v>-1.5321885572372054</v>
      </c>
      <c r="AU40" s="406">
        <v>10.094370950894501</v>
      </c>
      <c r="AV40" s="406">
        <v>0.41276839340828531</v>
      </c>
      <c r="AW40" s="406">
        <v>-4.2241184996072292</v>
      </c>
      <c r="AX40" s="406">
        <v>0.18116689695163757</v>
      </c>
      <c r="AY40" s="406">
        <v>3.7016237655038822</v>
      </c>
      <c r="AZ40" s="406">
        <v>-0.57039089639913243</v>
      </c>
      <c r="BA40" s="406">
        <v>-0.31482676066154625</v>
      </c>
      <c r="BB40" s="406">
        <v>-2.4643224740597987</v>
      </c>
      <c r="BC40" s="406">
        <v>5.6057606065223808E-2</v>
      </c>
      <c r="BD40" s="406">
        <v>-1.0271829871753937</v>
      </c>
      <c r="BE40" s="406">
        <v>-3.315474618231093</v>
      </c>
      <c r="BF40" s="406">
        <v>2.6447675275026228</v>
      </c>
      <c r="BG40" s="406">
        <v>-1.0670876736019466</v>
      </c>
      <c r="BH40" s="406">
        <v>11.948082210205214</v>
      </c>
      <c r="BI40" s="406">
        <v>1.6801686284311899</v>
      </c>
      <c r="BJ40" s="406">
        <v>-4.8412778559563776</v>
      </c>
      <c r="BK40" s="406">
        <v>-8.7737291667381783</v>
      </c>
      <c r="BL40" s="406">
        <v>-24.982350705822668</v>
      </c>
      <c r="BM40" s="406">
        <v>0.44307874304612938</v>
      </c>
      <c r="BN40" s="406">
        <v>8.1587271447816079E-2</v>
      </c>
      <c r="BO40" s="406">
        <v>5.2303525548252452</v>
      </c>
      <c r="BP40" s="406">
        <v>-4.2269727959779146</v>
      </c>
      <c r="BQ40" s="406">
        <v>-0.28983620141983124</v>
      </c>
      <c r="BR40" s="406">
        <v>1.4766925021117885</v>
      </c>
      <c r="BS40" s="406">
        <v>-1.9453611212527022</v>
      </c>
      <c r="BT40" s="406">
        <v>21.001846883422502</v>
      </c>
      <c r="BU40" s="406">
        <v>-0.8197694429626381</v>
      </c>
      <c r="BV40" s="406">
        <v>-2.0295714007859686</v>
      </c>
      <c r="BW40" s="406">
        <v>-2.7159745709084859E-2</v>
      </c>
      <c r="BX40" s="406">
        <v>-5.2317540267529807</v>
      </c>
      <c r="BY40" s="406">
        <v>-1.8545511453197321</v>
      </c>
      <c r="BZ40" s="406">
        <v>-6.518071446295437E-2</v>
      </c>
      <c r="CA40" s="406">
        <v>0.29353262882504794</v>
      </c>
      <c r="CB40" s="406">
        <v>-4.7256212719571522</v>
      </c>
      <c r="CC40" s="406">
        <v>0.71256973478398322</v>
      </c>
      <c r="CD40" s="406">
        <v>0.40676332544867932</v>
      </c>
      <c r="CE40" s="406">
        <v>-0.14462049119573805</v>
      </c>
      <c r="CF40" s="406">
        <v>-2.6212837254798416</v>
      </c>
      <c r="CG40" s="406">
        <v>1.0550554424086158</v>
      </c>
      <c r="CH40" s="406">
        <v>-0.1144620670285974</v>
      </c>
      <c r="CI40" s="406">
        <v>3.2932419610899188</v>
      </c>
      <c r="CJ40" s="406">
        <v>-1.0566941617563117</v>
      </c>
      <c r="CK40" s="406">
        <v>-0.69831106006962784</v>
      </c>
    </row>
    <row r="41" spans="1:89" ht="12.75" customHeight="1">
      <c r="A41" s="166" t="s">
        <v>338</v>
      </c>
      <c r="B41" s="92" t="s">
        <v>355</v>
      </c>
      <c r="C41" s="92" t="s">
        <v>355</v>
      </c>
      <c r="D41" s="92" t="s">
        <v>355</v>
      </c>
      <c r="E41" s="92" t="s">
        <v>355</v>
      </c>
      <c r="F41" s="406">
        <v>1.4921289827762223</v>
      </c>
      <c r="G41" s="406">
        <v>-1.2670217775322214</v>
      </c>
      <c r="H41" s="1229">
        <v>0</v>
      </c>
      <c r="I41" s="406">
        <v>2.079652769537816</v>
      </c>
      <c r="J41" s="406">
        <v>3.5562593801238336</v>
      </c>
      <c r="K41" s="406">
        <v>-3.7303372645020403</v>
      </c>
      <c r="L41" s="1229">
        <v>0</v>
      </c>
      <c r="M41" s="406">
        <v>5.0569729381649466</v>
      </c>
      <c r="N41" s="406">
        <v>-1.0087223689593827</v>
      </c>
      <c r="O41" s="406">
        <v>11.05980490277355</v>
      </c>
      <c r="P41" s="1229">
        <v>0</v>
      </c>
      <c r="Q41" s="406">
        <v>-3.2863982349618794</v>
      </c>
      <c r="R41" s="406">
        <v>2.2763642064532235</v>
      </c>
      <c r="S41" s="406">
        <v>4.9273848890951655</v>
      </c>
      <c r="T41" s="1229">
        <v>0</v>
      </c>
      <c r="U41" s="406">
        <v>1.7018244198408468</v>
      </c>
      <c r="V41" s="406">
        <v>8.0842601923999098</v>
      </c>
      <c r="W41" s="406">
        <v>-9.5092058460347602</v>
      </c>
      <c r="X41" s="406" t="s">
        <v>423</v>
      </c>
      <c r="Y41" s="406">
        <v>7.2926622252008286</v>
      </c>
      <c r="Z41" s="406">
        <v>7.9799744708537332</v>
      </c>
      <c r="AA41" s="406">
        <v>-2.4575996176452009E-2</v>
      </c>
      <c r="AB41" s="406">
        <v>94.831753034211346</v>
      </c>
      <c r="AC41" s="406">
        <v>5.6644230356495626</v>
      </c>
      <c r="AD41" s="406">
        <v>9.3982817519999173</v>
      </c>
      <c r="AE41" s="406">
        <v>18.076217897353004</v>
      </c>
      <c r="AF41" s="406">
        <v>17.042659410996734</v>
      </c>
      <c r="AG41" s="406">
        <v>7.228974122848598</v>
      </c>
      <c r="AH41" s="406">
        <v>4.1548069267473977</v>
      </c>
      <c r="AI41" s="406">
        <v>-7.2774423336826146</v>
      </c>
      <c r="AJ41" s="406">
        <v>35.563565862027644</v>
      </c>
      <c r="AK41" s="406">
        <v>3.6168883726841727</v>
      </c>
      <c r="AL41" s="406">
        <v>5.6140753313484737</v>
      </c>
      <c r="AM41" s="406">
        <v>-4.6669950093529167</v>
      </c>
      <c r="AN41" s="406">
        <v>24.376702382454994</v>
      </c>
      <c r="AO41" s="406">
        <v>5.2457863293064122</v>
      </c>
      <c r="AP41" s="406">
        <v>-1.665600378860475</v>
      </c>
      <c r="AQ41" s="406">
        <v>5.4736788527364411</v>
      </c>
      <c r="AR41" s="406">
        <v>-4.056770051891661</v>
      </c>
      <c r="AS41" s="406">
        <v>-2.4771218444745813</v>
      </c>
      <c r="AT41" s="406">
        <v>-1.4483837364744971</v>
      </c>
      <c r="AU41" s="406">
        <v>10.794488023684806</v>
      </c>
      <c r="AV41" s="406">
        <v>-0.62029084087647846</v>
      </c>
      <c r="AW41" s="406">
        <v>-3.2814081931231414</v>
      </c>
      <c r="AX41" s="406">
        <v>-0.33639195325291382</v>
      </c>
      <c r="AY41" s="406">
        <v>1.9264776340432945</v>
      </c>
      <c r="AZ41" s="406">
        <v>-3.7880108063238964</v>
      </c>
      <c r="BA41" s="406">
        <v>-0.70157790804849185</v>
      </c>
      <c r="BB41" s="406">
        <v>-0.9652096033303792</v>
      </c>
      <c r="BC41" s="406">
        <v>4.8535765107066737</v>
      </c>
      <c r="BD41" s="406">
        <v>-4.5898769146331801</v>
      </c>
      <c r="BE41" s="406">
        <v>-1.6571603045967009</v>
      </c>
      <c r="BF41" s="406">
        <v>-1.2241543601376179</v>
      </c>
      <c r="BG41" s="406">
        <v>-3.1870106899348372</v>
      </c>
      <c r="BH41" s="406">
        <v>-12.030627607113232</v>
      </c>
      <c r="BI41" s="406">
        <v>0.6070598874000126</v>
      </c>
      <c r="BJ41" s="406">
        <v>2.0741878480931319</v>
      </c>
      <c r="BK41" s="406">
        <v>-4.4464541945656038</v>
      </c>
      <c r="BL41" s="406">
        <v>11.842939255362651</v>
      </c>
      <c r="BM41" s="406">
        <v>2.3167816879477101</v>
      </c>
      <c r="BN41" s="406">
        <v>8.0541140141065171E-2</v>
      </c>
      <c r="BO41" s="406">
        <v>0.46495469520095867</v>
      </c>
      <c r="BP41" s="406">
        <v>-1.9045475609619871</v>
      </c>
      <c r="BQ41" s="406">
        <v>0.25303412005420967</v>
      </c>
      <c r="BR41" s="406">
        <v>1.2003018519575903</v>
      </c>
      <c r="BS41" s="406">
        <v>0.56397750247239742</v>
      </c>
      <c r="BT41" s="406">
        <v>21.366580926530347</v>
      </c>
      <c r="BU41" s="406">
        <v>-1.1321241855384017</v>
      </c>
      <c r="BV41" s="406">
        <v>-1.8914636968746237</v>
      </c>
      <c r="BW41" s="406">
        <v>0.45199574062236536</v>
      </c>
      <c r="BX41" s="406">
        <v>-2.6324337550279893</v>
      </c>
      <c r="BY41" s="406">
        <v>-2.2442410282309879</v>
      </c>
      <c r="BZ41" s="406">
        <v>-0.48430680538372428</v>
      </c>
      <c r="CA41" s="406">
        <v>0.77451750901767014</v>
      </c>
      <c r="CB41" s="406">
        <v>2.6000177539377489</v>
      </c>
      <c r="CC41" s="406">
        <v>-1.1994976402117175</v>
      </c>
      <c r="CD41" s="406">
        <v>0.97979295103748143</v>
      </c>
      <c r="CE41" s="406">
        <v>0.33455995553036644</v>
      </c>
      <c r="CF41" s="406">
        <v>-5.6054979168079626</v>
      </c>
      <c r="CG41" s="406">
        <v>2.1319542926847248</v>
      </c>
      <c r="CH41" s="406">
        <v>-0.13580997854133159</v>
      </c>
      <c r="CI41" s="406">
        <v>3.7892328847677987</v>
      </c>
      <c r="CJ41" s="406">
        <v>0.32421432482045986</v>
      </c>
      <c r="CK41" s="406">
        <v>-1.0010108024448812</v>
      </c>
    </row>
    <row r="42" spans="1:89" ht="12.75" customHeight="1">
      <c r="A42" s="166" t="s">
        <v>339</v>
      </c>
      <c r="B42" s="92" t="s">
        <v>355</v>
      </c>
      <c r="C42" s="92" t="s">
        <v>355</v>
      </c>
      <c r="D42" s="92" t="s">
        <v>355</v>
      </c>
      <c r="E42" s="92" t="s">
        <v>355</v>
      </c>
      <c r="F42" s="406">
        <v>0.98840540036501068</v>
      </c>
      <c r="G42" s="406">
        <v>5.6531146091899132E-2</v>
      </c>
      <c r="H42" s="1229">
        <v>0</v>
      </c>
      <c r="I42" s="406">
        <v>1.2076363524681994</v>
      </c>
      <c r="J42" s="406">
        <v>3.7444693627269174</v>
      </c>
      <c r="K42" s="406">
        <v>-2.6379993117369622</v>
      </c>
      <c r="L42" s="1229">
        <v>0</v>
      </c>
      <c r="M42" s="406">
        <v>5.2289187974068483</v>
      </c>
      <c r="N42" s="406">
        <v>-1.396313754766922</v>
      </c>
      <c r="O42" s="406">
        <v>3.7144500071218829</v>
      </c>
      <c r="P42" s="1229">
        <v>0</v>
      </c>
      <c r="Q42" s="406">
        <v>-2.4961218320615473</v>
      </c>
      <c r="R42" s="406">
        <v>2.2462048463015805</v>
      </c>
      <c r="S42" s="406">
        <v>6.6506271681298728</v>
      </c>
      <c r="T42" s="1229">
        <v>0</v>
      </c>
      <c r="U42" s="406">
        <v>1.2380263455345499</v>
      </c>
      <c r="V42" s="406">
        <v>5.4571087153478857</v>
      </c>
      <c r="W42" s="406">
        <v>-12.217595970868913</v>
      </c>
      <c r="X42" s="406" t="s">
        <v>423</v>
      </c>
      <c r="Y42" s="406">
        <v>5.5171988816698132</v>
      </c>
      <c r="Z42" s="406">
        <v>5.9166266374068357</v>
      </c>
      <c r="AA42" s="406">
        <v>2.1661885513104551</v>
      </c>
      <c r="AB42" s="406">
        <v>99.368555802779611</v>
      </c>
      <c r="AC42" s="406">
        <v>2.9476101528740486</v>
      </c>
      <c r="AD42" s="406">
        <v>13.945305009351657</v>
      </c>
      <c r="AE42" s="406">
        <v>16.790308599628801</v>
      </c>
      <c r="AF42" s="406">
        <v>105.62073193500319</v>
      </c>
      <c r="AG42" s="406">
        <v>6.308701754095992</v>
      </c>
      <c r="AH42" s="406">
        <v>-0.56495877835325814</v>
      </c>
      <c r="AI42" s="406">
        <v>-9.5637017931298089</v>
      </c>
      <c r="AJ42" s="406">
        <v>-6.0898094720252942</v>
      </c>
      <c r="AK42" s="406">
        <v>2.2273321784829108</v>
      </c>
      <c r="AL42" s="406">
        <v>5.9866536651533977</v>
      </c>
      <c r="AM42" s="406">
        <v>-4.1841869442338293</v>
      </c>
      <c r="AN42" s="406">
        <v>28.223146087440455</v>
      </c>
      <c r="AO42" s="406">
        <v>4.9075433958440868</v>
      </c>
      <c r="AP42" s="406">
        <v>-1.7349766550816526</v>
      </c>
      <c r="AQ42" s="406">
        <v>6.3165467625899367</v>
      </c>
      <c r="AR42" s="406">
        <v>-3.2820497992237847</v>
      </c>
      <c r="AS42" s="406">
        <v>-2.021039810089178</v>
      </c>
      <c r="AT42" s="406">
        <v>-2.4844631874464085</v>
      </c>
      <c r="AU42" s="406">
        <v>11.872861202946467</v>
      </c>
      <c r="AV42" s="406">
        <v>-14.371267626995348</v>
      </c>
      <c r="AW42" s="406">
        <v>-4.580812271941042</v>
      </c>
      <c r="AX42" s="406">
        <v>3.3336269788154311</v>
      </c>
      <c r="AY42" s="406">
        <v>1.964088206829814</v>
      </c>
      <c r="AZ42" s="406">
        <v>5.9132615397120674</v>
      </c>
      <c r="BA42" s="406">
        <v>3.7297660508917261</v>
      </c>
      <c r="BB42" s="406">
        <v>-5.0771675996561214</v>
      </c>
      <c r="BC42" s="406">
        <v>-0.36270879060347738</v>
      </c>
      <c r="BD42" s="406">
        <v>0.91111580350116128</v>
      </c>
      <c r="BE42" s="406">
        <v>-7.0262094187024076</v>
      </c>
      <c r="BF42" s="406">
        <v>1.6980366263132112</v>
      </c>
      <c r="BG42" s="406">
        <v>-0.23559830913559665</v>
      </c>
      <c r="BH42" s="406">
        <v>7.637134354299576</v>
      </c>
      <c r="BI42" s="406">
        <v>1.1794795348024394</v>
      </c>
      <c r="BJ42" s="406">
        <v>-1.4215916940527791</v>
      </c>
      <c r="BK42" s="406">
        <v>-7.4504851918866706</v>
      </c>
      <c r="BL42" s="406">
        <v>8.6937087805234228</v>
      </c>
      <c r="BM42" s="406">
        <v>-1.783015358581892</v>
      </c>
      <c r="BN42" s="406">
        <v>1.2910683266700573</v>
      </c>
      <c r="BO42" s="406">
        <v>3.7255662463349637</v>
      </c>
      <c r="BP42" s="406">
        <v>-14.065540391006706</v>
      </c>
      <c r="BQ42" s="406">
        <v>3.7279869063854818</v>
      </c>
      <c r="BR42" s="406">
        <v>1.2324712288740329</v>
      </c>
      <c r="BS42" s="406">
        <v>-2.0147640999991978</v>
      </c>
      <c r="BT42" s="406">
        <v>15.587531019741121</v>
      </c>
      <c r="BU42" s="406">
        <v>-0.35507987377904726</v>
      </c>
      <c r="BV42" s="406">
        <v>-2.0008991885819967</v>
      </c>
      <c r="BW42" s="406">
        <v>-6.1584557018605324E-2</v>
      </c>
      <c r="BX42" s="406">
        <v>6.2121067344856158</v>
      </c>
      <c r="BY42" s="406">
        <v>-3.9483558578478721</v>
      </c>
      <c r="BZ42" s="406">
        <v>-2.6941688000788275</v>
      </c>
      <c r="CA42" s="406">
        <v>0.25879880172804803</v>
      </c>
      <c r="CB42" s="406">
        <v>-7.7072308868180528</v>
      </c>
      <c r="CC42" s="406">
        <v>-2.3277812686176418</v>
      </c>
      <c r="CD42" s="406">
        <v>-1.4625786231807467</v>
      </c>
      <c r="CE42" s="406">
        <v>-0.17940200917405491</v>
      </c>
      <c r="CF42" s="406">
        <v>-7.5048361140782305</v>
      </c>
      <c r="CG42" s="406">
        <v>-0.58465889219084488</v>
      </c>
      <c r="CH42" s="406">
        <v>0.74897463769951855</v>
      </c>
      <c r="CI42" s="406">
        <v>3.2570548797731931</v>
      </c>
      <c r="CJ42" s="406">
        <v>3.2289457858580022</v>
      </c>
      <c r="CK42" s="406">
        <v>-0.2814866992364955</v>
      </c>
    </row>
    <row r="43" spans="1:89" ht="12.75" customHeight="1">
      <c r="A43" s="166" t="s">
        <v>340</v>
      </c>
      <c r="B43" s="92" t="s">
        <v>355</v>
      </c>
      <c r="C43" s="92" t="s">
        <v>355</v>
      </c>
      <c r="D43" s="92" t="s">
        <v>355</v>
      </c>
      <c r="E43" s="92" t="s">
        <v>355</v>
      </c>
      <c r="F43" s="406">
        <v>1.5355637530868478</v>
      </c>
      <c r="G43" s="406">
        <v>-9.6260331952673823</v>
      </c>
      <c r="H43" s="1229">
        <v>0</v>
      </c>
      <c r="I43" s="406">
        <v>4.5834631833089929</v>
      </c>
      <c r="J43" s="406">
        <v>4.2501787583861841</v>
      </c>
      <c r="K43" s="406">
        <v>0.25381942650274425</v>
      </c>
      <c r="L43" s="1229">
        <v>0</v>
      </c>
      <c r="M43" s="406">
        <v>5.1931949594687552</v>
      </c>
      <c r="N43" s="406">
        <v>-3.288647985458681</v>
      </c>
      <c r="O43" s="406">
        <v>2.4953769070258716</v>
      </c>
      <c r="P43" s="1229">
        <v>0</v>
      </c>
      <c r="Q43" s="406">
        <v>-4.5894106347061694</v>
      </c>
      <c r="R43" s="406">
        <v>1.7348812710850723</v>
      </c>
      <c r="S43" s="406">
        <v>2.2442974456030669</v>
      </c>
      <c r="T43" s="1229">
        <v>0</v>
      </c>
      <c r="U43" s="406">
        <v>1.6118123670884046</v>
      </c>
      <c r="V43" s="406">
        <v>8.4978780221095036</v>
      </c>
      <c r="W43" s="406">
        <v>-7.7422354833084768</v>
      </c>
      <c r="X43" s="406" t="s">
        <v>423</v>
      </c>
      <c r="Y43" s="406">
        <v>7.2396792333016577</v>
      </c>
      <c r="Z43" s="406">
        <v>6.1505461840688724</v>
      </c>
      <c r="AA43" s="406">
        <v>0.38997061489028795</v>
      </c>
      <c r="AB43" s="406">
        <v>112.35853320404212</v>
      </c>
      <c r="AC43" s="406">
        <v>2.1993374060922122</v>
      </c>
      <c r="AD43" s="406">
        <v>10.024600166739646</v>
      </c>
      <c r="AE43" s="406">
        <v>18.233443562078079</v>
      </c>
      <c r="AF43" s="406">
        <v>10.4512898207863</v>
      </c>
      <c r="AG43" s="406">
        <v>8.2951957737903967</v>
      </c>
      <c r="AH43" s="406">
        <v>3.3889721271191036</v>
      </c>
      <c r="AI43" s="406">
        <v>-12.060533378972821</v>
      </c>
      <c r="AJ43" s="406">
        <v>25.393974161497667</v>
      </c>
      <c r="AK43" s="406">
        <v>4.5900969087184507</v>
      </c>
      <c r="AL43" s="406">
        <v>3.3058813387842605</v>
      </c>
      <c r="AM43" s="406">
        <v>-0.5418315115888106</v>
      </c>
      <c r="AN43" s="406">
        <v>26.760975105306798</v>
      </c>
      <c r="AO43" s="406">
        <v>1.1383980405537955</v>
      </c>
      <c r="AP43" s="406">
        <v>-0.33734258473045031</v>
      </c>
      <c r="AQ43" s="406">
        <v>6.2254429027515954</v>
      </c>
      <c r="AR43" s="406">
        <v>5.1514509193045512</v>
      </c>
      <c r="AS43" s="406">
        <v>-2.4053985995602147</v>
      </c>
      <c r="AT43" s="406">
        <v>-2.7585236021902801</v>
      </c>
      <c r="AU43" s="406">
        <v>12.548635345217832</v>
      </c>
      <c r="AV43" s="406">
        <v>-8.0860969971773358</v>
      </c>
      <c r="AW43" s="406">
        <v>-5.0511866061291499</v>
      </c>
      <c r="AX43" s="406">
        <v>-0.90935008876083145</v>
      </c>
      <c r="AY43" s="406">
        <v>1.3662607172677781</v>
      </c>
      <c r="AZ43" s="406">
        <v>-2.2579404667636283</v>
      </c>
      <c r="BA43" s="406">
        <v>-1.1393920439250564</v>
      </c>
      <c r="BB43" s="406">
        <v>-0.93752865915365646</v>
      </c>
      <c r="BC43" s="406">
        <v>1.6680437277587998</v>
      </c>
      <c r="BD43" s="406">
        <v>-0.69498433656124803</v>
      </c>
      <c r="BE43" s="406">
        <v>-1.6153923816379034</v>
      </c>
      <c r="BF43" s="406">
        <v>-1.6384052093306991</v>
      </c>
      <c r="BG43" s="406">
        <v>-2.3718422164201201</v>
      </c>
      <c r="BH43" s="406">
        <v>-10.996643119847406</v>
      </c>
      <c r="BI43" s="406">
        <v>5.3329334882718626E-2</v>
      </c>
      <c r="BJ43" s="406">
        <v>1.8729238644634592</v>
      </c>
      <c r="BK43" s="406">
        <v>-6.2535047272837545</v>
      </c>
      <c r="BL43" s="406">
        <v>17.420427673980541</v>
      </c>
      <c r="BM43" s="406">
        <v>1.6576875526835693</v>
      </c>
      <c r="BN43" s="406">
        <v>-0.31846260726203468</v>
      </c>
      <c r="BO43" s="406">
        <v>2.401251357084746</v>
      </c>
      <c r="BP43" s="406">
        <v>-2.2663557908873173</v>
      </c>
      <c r="BQ43" s="406">
        <v>-0.61681642307961226</v>
      </c>
      <c r="BR43" s="406">
        <v>-0.18639225397929238</v>
      </c>
      <c r="BS43" s="406">
        <v>-0.80738249650129035</v>
      </c>
      <c r="BT43" s="406">
        <v>18.147777362106027</v>
      </c>
      <c r="BU43" s="406">
        <v>-3.0213174209650333</v>
      </c>
      <c r="BV43" s="406">
        <v>-0.94447769927808167</v>
      </c>
      <c r="BW43" s="406">
        <v>0.15823766707295306</v>
      </c>
      <c r="BX43" s="406">
        <v>-1.8033573459899515</v>
      </c>
      <c r="BY43" s="406">
        <v>-1.0394522515981777</v>
      </c>
      <c r="BZ43" s="406">
        <v>-0.62795441434101917</v>
      </c>
      <c r="CA43" s="406">
        <v>0.480183715984424</v>
      </c>
      <c r="CB43" s="406">
        <v>-5.8924158463013754</v>
      </c>
      <c r="CC43" s="406">
        <v>0.13713581331442981</v>
      </c>
      <c r="CD43" s="406">
        <v>5.9431160237295444E-3</v>
      </c>
      <c r="CE43" s="406">
        <v>4.1875067808675226E-2</v>
      </c>
      <c r="CF43" s="406">
        <v>-1.8725909879460971</v>
      </c>
      <c r="CG43" s="406">
        <v>0.34415959220750381</v>
      </c>
      <c r="CH43" s="406">
        <v>0.67468591506741404</v>
      </c>
      <c r="CI43" s="406">
        <v>3.4868448631092406</v>
      </c>
      <c r="CJ43" s="406">
        <v>-0.98532814122137324</v>
      </c>
      <c r="CK43" s="406">
        <v>0.29002266646590158</v>
      </c>
    </row>
    <row r="44" spans="1:89" ht="12.75" customHeight="1">
      <c r="A44" s="166" t="s">
        <v>341</v>
      </c>
      <c r="B44" s="92" t="s">
        <v>355</v>
      </c>
      <c r="C44" s="92" t="s">
        <v>355</v>
      </c>
      <c r="D44" s="92" t="s">
        <v>355</v>
      </c>
      <c r="E44" s="92" t="s">
        <v>355</v>
      </c>
      <c r="F44" s="406">
        <v>2.5765174114110039</v>
      </c>
      <c r="G44" s="406">
        <v>-4.6749187606975227</v>
      </c>
      <c r="H44" s="1229">
        <v>0</v>
      </c>
      <c r="I44" s="406">
        <v>4.2327409308188919</v>
      </c>
      <c r="J44" s="406">
        <v>3.5738333172118359</v>
      </c>
      <c r="K44" s="406">
        <v>-0.87487379125855114</v>
      </c>
      <c r="L44" s="1229">
        <v>0</v>
      </c>
      <c r="M44" s="406">
        <v>4.503081581709921</v>
      </c>
      <c r="N44" s="406">
        <v>-4.3883199144103457</v>
      </c>
      <c r="O44" s="406">
        <v>2.457721003250029</v>
      </c>
      <c r="P44" s="1229">
        <v>0</v>
      </c>
      <c r="Q44" s="406">
        <v>-5.744733376881058</v>
      </c>
      <c r="R44" s="406">
        <v>-5.8277000735202478E-2</v>
      </c>
      <c r="S44" s="406">
        <v>2.247081612364326</v>
      </c>
      <c r="T44" s="1229">
        <v>0</v>
      </c>
      <c r="U44" s="406">
        <v>-0.55478946859403777</v>
      </c>
      <c r="V44" s="406">
        <v>8.90950852391137</v>
      </c>
      <c r="W44" s="406">
        <v>-7.7390528600139561</v>
      </c>
      <c r="X44" s="406" t="s">
        <v>423</v>
      </c>
      <c r="Y44" s="406">
        <v>7.3485684219870535</v>
      </c>
      <c r="Z44" s="406">
        <v>6.1225108189325539</v>
      </c>
      <c r="AA44" s="406">
        <v>-0.53860841837079931</v>
      </c>
      <c r="AB44" s="406">
        <v>87.972843319381042</v>
      </c>
      <c r="AC44" s="406">
        <v>3.3890059758795132</v>
      </c>
      <c r="AD44" s="406">
        <v>8.0367760480582575</v>
      </c>
      <c r="AE44" s="406">
        <v>16.538772433831781</v>
      </c>
      <c r="AF44" s="406">
        <v>7.7398240962500893</v>
      </c>
      <c r="AG44" s="406">
        <v>6.5066266475986083</v>
      </c>
      <c r="AH44" s="406">
        <v>2.6275970478345982</v>
      </c>
      <c r="AI44" s="406">
        <v>-6.7083879569116505</v>
      </c>
      <c r="AJ44" s="406">
        <v>35.806894295181593</v>
      </c>
      <c r="AK44" s="406">
        <v>1.5149079449907958</v>
      </c>
      <c r="AL44" s="406">
        <v>7.4403414189116148</v>
      </c>
      <c r="AM44" s="406">
        <v>-6.6811752973368499</v>
      </c>
      <c r="AN44" s="406">
        <v>37.981298249913181</v>
      </c>
      <c r="AO44" s="406">
        <v>6.3668524050182924</v>
      </c>
      <c r="AP44" s="406">
        <v>-0.91188757457946679</v>
      </c>
      <c r="AQ44" s="406">
        <v>6.9031412372273735</v>
      </c>
      <c r="AR44" s="406">
        <v>2.4998752646989573</v>
      </c>
      <c r="AS44" s="406">
        <v>-2.7095783969755018</v>
      </c>
      <c r="AT44" s="406">
        <v>-1.9438114004867515</v>
      </c>
      <c r="AU44" s="406">
        <v>14.028660067956864</v>
      </c>
      <c r="AV44" s="406">
        <v>-9.6609131079854649</v>
      </c>
      <c r="AW44" s="406">
        <v>-3.6353417251900026</v>
      </c>
      <c r="AX44" s="406">
        <v>1.5871843518474549</v>
      </c>
      <c r="AY44" s="406">
        <v>1.8820338748823104</v>
      </c>
      <c r="AZ44" s="406">
        <v>9.342550422682649</v>
      </c>
      <c r="BA44" s="406">
        <v>0.46547342269722947</v>
      </c>
      <c r="BB44" s="406">
        <v>-2.7187917272306237</v>
      </c>
      <c r="BC44" s="406">
        <v>-1.9553569914715467</v>
      </c>
      <c r="BD44" s="406">
        <v>1.2818437061926602</v>
      </c>
      <c r="BE44" s="406">
        <v>-3.5523566081728717</v>
      </c>
      <c r="BF44" s="406">
        <v>-1.003777661864973</v>
      </c>
      <c r="BG44" s="406">
        <v>-1.2503080375092424</v>
      </c>
      <c r="BH44" s="406">
        <v>-8.0524833878897368</v>
      </c>
      <c r="BI44" s="406">
        <v>0.29103514065110403</v>
      </c>
      <c r="BJ44" s="406">
        <v>1.0065480657915629</v>
      </c>
      <c r="BK44" s="406">
        <v>-8.4569410879854132</v>
      </c>
      <c r="BL44" s="406">
        <v>0.60846137835648051</v>
      </c>
      <c r="BM44" s="406">
        <v>3.0881931228038866</v>
      </c>
      <c r="BN44" s="406">
        <v>2.1766063657587011</v>
      </c>
      <c r="BO44" s="406">
        <v>4.8658269059626349</v>
      </c>
      <c r="BP44" s="406">
        <v>-2.305478164788525</v>
      </c>
      <c r="BQ44" s="406">
        <v>2.3738544564141222</v>
      </c>
      <c r="BR44" s="406">
        <v>1.0485449171789583</v>
      </c>
      <c r="BS44" s="406">
        <v>-1.7407098798203577</v>
      </c>
      <c r="BT44" s="406">
        <v>15.891046353371294</v>
      </c>
      <c r="BU44" s="406">
        <v>-0.64266660534387654</v>
      </c>
      <c r="BV44" s="406">
        <v>-0.22214321598187325</v>
      </c>
      <c r="BW44" s="406">
        <v>-0.15142142832056038</v>
      </c>
      <c r="BX44" s="406">
        <v>-0.54646592232366231</v>
      </c>
      <c r="BY44" s="406">
        <v>-0.17881621004045201</v>
      </c>
      <c r="BZ44" s="406">
        <v>-0.81921726828818464</v>
      </c>
      <c r="CA44" s="406">
        <v>0.16804270022119283</v>
      </c>
      <c r="CB44" s="406">
        <v>5.4539943296945381</v>
      </c>
      <c r="CC44" s="406">
        <v>-2.10491227975497</v>
      </c>
      <c r="CD44" s="406">
        <v>-1.4046069544224622</v>
      </c>
      <c r="CE44" s="406">
        <v>-0.27039657711833343</v>
      </c>
      <c r="CF44" s="406">
        <v>-7.2848993160312006</v>
      </c>
      <c r="CG44" s="406">
        <v>-0.52021578165943083</v>
      </c>
      <c r="CH44" s="406">
        <v>-0.29253934926811098</v>
      </c>
      <c r="CI44" s="406">
        <v>3.1622637136527771</v>
      </c>
      <c r="CJ44" s="406">
        <v>2.3241558927208388</v>
      </c>
      <c r="CK44" s="406">
        <v>-1.4314317924059594</v>
      </c>
    </row>
    <row r="45" spans="1:89" ht="12.75" customHeight="1">
      <c r="A45" s="166" t="s">
        <v>342</v>
      </c>
      <c r="B45" s="92" t="s">
        <v>355</v>
      </c>
      <c r="C45" s="92" t="s">
        <v>355</v>
      </c>
      <c r="D45" s="92" t="s">
        <v>355</v>
      </c>
      <c r="E45" s="92" t="s">
        <v>355</v>
      </c>
      <c r="F45" s="406">
        <v>1.3630599654329529</v>
      </c>
      <c r="G45" s="406">
        <v>-0.18223261550100744</v>
      </c>
      <c r="H45" s="1229">
        <v>0</v>
      </c>
      <c r="I45" s="406">
        <v>1.7143207585207136</v>
      </c>
      <c r="J45" s="406">
        <v>3.4096530367898623</v>
      </c>
      <c r="K45" s="406">
        <v>-1.1589443185675634</v>
      </c>
      <c r="L45" s="1229">
        <v>0</v>
      </c>
      <c r="M45" s="406">
        <v>4.4287783542483226</v>
      </c>
      <c r="N45" s="406">
        <v>-2.4505725812282009</v>
      </c>
      <c r="O45" s="406">
        <v>1.6881125248604292</v>
      </c>
      <c r="P45" s="1229">
        <v>0</v>
      </c>
      <c r="Q45" s="406">
        <v>-3.3243971845865303</v>
      </c>
      <c r="R45" s="406">
        <v>2.5726350218466791</v>
      </c>
      <c r="S45" s="406">
        <v>10.103092783505133</v>
      </c>
      <c r="T45" s="1229">
        <v>0</v>
      </c>
      <c r="U45" s="406">
        <v>0.90024888514663814</v>
      </c>
      <c r="V45" s="406">
        <v>5.9794840339300777</v>
      </c>
      <c r="W45" s="406">
        <v>-10.350454788657018</v>
      </c>
      <c r="X45" s="406" t="s">
        <v>423</v>
      </c>
      <c r="Y45" s="406">
        <v>5.0877568046815611</v>
      </c>
      <c r="Z45" s="406">
        <v>6.5612657822376121</v>
      </c>
      <c r="AA45" s="406">
        <v>-2.4561089393532285</v>
      </c>
      <c r="AB45" s="406">
        <v>73.778439794183583</v>
      </c>
      <c r="AC45" s="406">
        <v>5.3237412975081924</v>
      </c>
      <c r="AD45" s="406">
        <v>11.039526512253317</v>
      </c>
      <c r="AE45" s="406">
        <v>21.057515617383771</v>
      </c>
      <c r="AF45" s="406">
        <v>20.741893136279174</v>
      </c>
      <c r="AG45" s="406">
        <v>8.3828717020214469</v>
      </c>
      <c r="AH45" s="406">
        <v>3.2552958021163505</v>
      </c>
      <c r="AI45" s="406">
        <v>-11.138057017898547</v>
      </c>
      <c r="AJ45" s="406">
        <v>27.425144587578444</v>
      </c>
      <c r="AK45" s="406">
        <v>4.283432575191938</v>
      </c>
      <c r="AL45" s="406">
        <v>1.7038924455989388</v>
      </c>
      <c r="AM45" s="406">
        <v>-2.4076326367155758</v>
      </c>
      <c r="AN45" s="406">
        <v>23.707202476835732</v>
      </c>
      <c r="AO45" s="406">
        <v>0.17278020326294552</v>
      </c>
      <c r="AP45" s="406">
        <v>-1.967636664508575</v>
      </c>
      <c r="AQ45" s="406">
        <v>4.8489500020897367</v>
      </c>
      <c r="AR45" s="406">
        <v>0.73989605449924056</v>
      </c>
      <c r="AS45" s="406">
        <v>-3.5266300508550614</v>
      </c>
      <c r="AT45" s="406">
        <v>-1.6511251352308847</v>
      </c>
      <c r="AU45" s="406">
        <v>10.802201824223701</v>
      </c>
      <c r="AV45" s="406">
        <v>-1.3772265715429484</v>
      </c>
      <c r="AW45" s="406">
        <v>-6.0339413718092061</v>
      </c>
      <c r="AX45" s="406">
        <v>-1.8465784682975936</v>
      </c>
      <c r="AY45" s="406">
        <v>3.1230172487097718</v>
      </c>
      <c r="AZ45" s="406">
        <v>-4.1095906060976404</v>
      </c>
      <c r="BA45" s="406">
        <v>-0.62749486858801617</v>
      </c>
      <c r="BB45" s="406">
        <v>-0.85585120185260166</v>
      </c>
      <c r="BC45" s="406">
        <v>2.171506861479628</v>
      </c>
      <c r="BD45" s="406">
        <v>5.7742880682388318</v>
      </c>
      <c r="BE45" s="406">
        <v>-2.4680531590255725</v>
      </c>
      <c r="BF45" s="406">
        <v>-1.1665302716537695</v>
      </c>
      <c r="BG45" s="406">
        <v>-2.5866189881983388</v>
      </c>
      <c r="BH45" s="406">
        <v>-8.9688342874948432</v>
      </c>
      <c r="BI45" s="406">
        <v>0.33003470703653193</v>
      </c>
      <c r="BJ45" s="406">
        <v>2.0241774682819198</v>
      </c>
      <c r="BK45" s="406">
        <v>-4.1131065578945964</v>
      </c>
      <c r="BL45" s="406">
        <v>12.312909803611461</v>
      </c>
      <c r="BM45" s="406">
        <v>2.1277227572815747</v>
      </c>
      <c r="BN45" s="406">
        <v>-0.15426235354343021</v>
      </c>
      <c r="BO45" s="406">
        <v>0.11564212081339065</v>
      </c>
      <c r="BP45" s="406">
        <v>-2.416198063135468</v>
      </c>
      <c r="BQ45" s="406">
        <v>0.11618648820545729</v>
      </c>
      <c r="BR45" s="406">
        <v>2.0448436947884971</v>
      </c>
      <c r="BS45" s="406">
        <v>-0.41294869113079358</v>
      </c>
      <c r="BT45" s="406">
        <v>15.467218945108598</v>
      </c>
      <c r="BU45" s="406">
        <v>0.6827658909634664</v>
      </c>
      <c r="BV45" s="406">
        <v>-0.2959169151958605</v>
      </c>
      <c r="BW45" s="406">
        <v>0.14035512588930033</v>
      </c>
      <c r="BX45" s="406">
        <v>2.8679234542345142</v>
      </c>
      <c r="BY45" s="406">
        <v>-0.91122702843696857</v>
      </c>
      <c r="BZ45" s="406">
        <v>-0.87526657028149657</v>
      </c>
      <c r="CA45" s="406">
        <v>0.4622103676214806</v>
      </c>
      <c r="CB45" s="406">
        <v>-9.2703783739038954</v>
      </c>
      <c r="CC45" s="406">
        <v>0.25022947738507639</v>
      </c>
      <c r="CD45" s="406">
        <v>0.75759443096808354</v>
      </c>
      <c r="CE45" s="406">
        <v>2.3946848255860687E-2</v>
      </c>
      <c r="CF45" s="406">
        <v>6.363523338393378</v>
      </c>
      <c r="CG45" s="406">
        <v>6.0931233940692664E-2</v>
      </c>
      <c r="CH45" s="406">
        <v>1.0014593854532734</v>
      </c>
      <c r="CI45" s="406">
        <v>3.4682647647107956</v>
      </c>
      <c r="CJ45" s="406">
        <v>4.6502696616867212</v>
      </c>
      <c r="CK45" s="406">
        <v>-0.15215354863619268</v>
      </c>
    </row>
    <row r="46" spans="1:89" ht="12.75" customHeight="1">
      <c r="A46" s="166" t="s">
        <v>343</v>
      </c>
      <c r="B46" s="92" t="s">
        <v>355</v>
      </c>
      <c r="C46" s="92" t="s">
        <v>355</v>
      </c>
      <c r="D46" s="92" t="s">
        <v>355</v>
      </c>
      <c r="E46" s="92" t="s">
        <v>355</v>
      </c>
      <c r="F46" s="406">
        <v>2.6492419369640885</v>
      </c>
      <c r="G46" s="406">
        <v>-7.6438250728268571</v>
      </c>
      <c r="H46" s="1229">
        <v>0</v>
      </c>
      <c r="I46" s="406">
        <v>5.3103244768832951</v>
      </c>
      <c r="J46" s="406">
        <v>3.3780749495342803</v>
      </c>
      <c r="K46" s="406">
        <v>-2.0685639541140688</v>
      </c>
      <c r="L46" s="1229">
        <v>0</v>
      </c>
      <c r="M46" s="406">
        <v>4.6129900916825335</v>
      </c>
      <c r="N46" s="406">
        <v>-2.5659302937654047</v>
      </c>
      <c r="O46" s="406">
        <v>4.0853131049562847</v>
      </c>
      <c r="P46" s="1229">
        <v>0</v>
      </c>
      <c r="Q46" s="406">
        <v>-3.9776480606745679</v>
      </c>
      <c r="R46" s="406">
        <v>1.4901274973318124</v>
      </c>
      <c r="S46" s="406">
        <v>3.223247667030364</v>
      </c>
      <c r="T46" s="1229">
        <v>0</v>
      </c>
      <c r="U46" s="406">
        <v>1.091386555955026</v>
      </c>
      <c r="V46" s="406">
        <v>8.292560560670907</v>
      </c>
      <c r="W46" s="406">
        <v>-5.2325688133548454</v>
      </c>
      <c r="X46" s="406" t="s">
        <v>423</v>
      </c>
      <c r="Y46" s="406">
        <v>7.1698017690540894</v>
      </c>
      <c r="Z46" s="406">
        <v>6.9021239019352834</v>
      </c>
      <c r="AA46" s="406">
        <v>-1.086806112903858</v>
      </c>
      <c r="AB46" s="406">
        <v>79.281466474434012</v>
      </c>
      <c r="AC46" s="406">
        <v>5.6574395897226566</v>
      </c>
      <c r="AD46" s="406">
        <v>12.059649885284529</v>
      </c>
      <c r="AE46" s="406">
        <v>19.974426913854487</v>
      </c>
      <c r="AF46" s="406">
        <v>51.494867549235181</v>
      </c>
      <c r="AG46" s="406">
        <v>7.8356189328858505</v>
      </c>
      <c r="AH46" s="406">
        <v>3.8040984628091223</v>
      </c>
      <c r="AI46" s="406">
        <v>-10.747755485696018</v>
      </c>
      <c r="AJ46" s="406">
        <v>23.122678738901215</v>
      </c>
      <c r="AK46" s="406">
        <v>5.1048537375152563</v>
      </c>
      <c r="AL46" s="406">
        <v>2.2366003048547043</v>
      </c>
      <c r="AM46" s="406">
        <v>-5.058846977416863</v>
      </c>
      <c r="AN46" s="406">
        <v>28.302568015798897</v>
      </c>
      <c r="AO46" s="406">
        <v>0.65644465869287671</v>
      </c>
      <c r="AP46" s="406">
        <v>-0.86578747406221623</v>
      </c>
      <c r="AQ46" s="406">
        <v>6.7828268148004582</v>
      </c>
      <c r="AR46" s="406">
        <v>-1.9098538991408702</v>
      </c>
      <c r="AS46" s="406">
        <v>-2.0445519605781328</v>
      </c>
      <c r="AT46" s="406">
        <v>-2.0246347646525322</v>
      </c>
      <c r="AU46" s="406">
        <v>12.444865635979625</v>
      </c>
      <c r="AV46" s="406">
        <v>-3.7512902319564887</v>
      </c>
      <c r="AW46" s="406">
        <v>-4.5960161495037539</v>
      </c>
      <c r="AX46" s="406">
        <v>9.0729757279902401E-2</v>
      </c>
      <c r="AY46" s="406">
        <v>3.9127257729740421</v>
      </c>
      <c r="AZ46" s="406">
        <v>-3.5149453384584035</v>
      </c>
      <c r="BA46" s="406">
        <v>-0.14864649677188879</v>
      </c>
      <c r="BB46" s="406">
        <v>-0.91022517245964707</v>
      </c>
      <c r="BC46" s="406">
        <v>-1.7731184883194118</v>
      </c>
      <c r="BD46" s="406">
        <v>6.6150775137972175</v>
      </c>
      <c r="BE46" s="406">
        <v>-1.7594406683001722</v>
      </c>
      <c r="BF46" s="406">
        <v>0.2237908002708906</v>
      </c>
      <c r="BG46" s="406">
        <v>-0.4602850429321137</v>
      </c>
      <c r="BH46" s="406">
        <v>8.8921241987677035E-2</v>
      </c>
      <c r="BI46" s="406">
        <v>0.40268869143446295</v>
      </c>
      <c r="BJ46" s="406">
        <v>1.6097709229295418</v>
      </c>
      <c r="BK46" s="406">
        <v>-5.1305477227094514</v>
      </c>
      <c r="BL46" s="406">
        <v>15.520379022291309</v>
      </c>
      <c r="BM46" s="406">
        <v>1.0598556549338269</v>
      </c>
      <c r="BN46" s="406">
        <v>-1.1582943767919005</v>
      </c>
      <c r="BO46" s="406">
        <v>1.1894768204812038</v>
      </c>
      <c r="BP46" s="406">
        <v>-12.853900030795799</v>
      </c>
      <c r="BQ46" s="406">
        <v>0.35193091175148083</v>
      </c>
      <c r="BR46" s="406">
        <v>1.7834981257272489</v>
      </c>
      <c r="BS46" s="406">
        <v>-0.17181538801085594</v>
      </c>
      <c r="BT46" s="406">
        <v>22.083703260142272</v>
      </c>
      <c r="BU46" s="406">
        <v>-0.83078710977638082</v>
      </c>
      <c r="BV46" s="406">
        <v>-1.8050197686776102</v>
      </c>
      <c r="BW46" s="406">
        <v>0.25241085496401183</v>
      </c>
      <c r="BX46" s="406">
        <v>-7.623980365004229</v>
      </c>
      <c r="BY46" s="406">
        <v>-1.1827827518580989</v>
      </c>
      <c r="BZ46" s="406">
        <v>-1.5088303742719376</v>
      </c>
      <c r="CA46" s="406">
        <v>0.57472931812742445</v>
      </c>
      <c r="CB46" s="406">
        <v>-2.4222919952883188</v>
      </c>
      <c r="CC46" s="406">
        <v>-1.8140891745807437</v>
      </c>
      <c r="CD46" s="406">
        <v>-0.53596996974889066</v>
      </c>
      <c r="CE46" s="406">
        <v>0.13607776965135088</v>
      </c>
      <c r="CF46" s="406">
        <v>-1.6956948645484289</v>
      </c>
      <c r="CG46" s="406">
        <v>-0.49023971663277166</v>
      </c>
      <c r="CH46" s="406">
        <v>0.36981612502511041</v>
      </c>
      <c r="CI46" s="406">
        <v>3.5843634989733602</v>
      </c>
      <c r="CJ46" s="406">
        <v>3.4116698344744947</v>
      </c>
      <c r="CK46" s="406">
        <v>-0.88050957711118372</v>
      </c>
    </row>
    <row r="47" spans="1:89" ht="18.75" customHeight="1">
      <c r="A47" s="166" t="s">
        <v>410</v>
      </c>
      <c r="B47" s="92" t="s">
        <v>355</v>
      </c>
      <c r="C47" s="92" t="s">
        <v>355</v>
      </c>
      <c r="D47" s="92" t="s">
        <v>355</v>
      </c>
      <c r="E47" s="92" t="s">
        <v>355</v>
      </c>
      <c r="F47" s="406">
        <v>0.86912403164886598</v>
      </c>
      <c r="G47" s="406">
        <v>-2.5627240021450319</v>
      </c>
      <c r="H47" s="1229">
        <v>0</v>
      </c>
      <c r="I47" s="406">
        <v>1.6307059368188703</v>
      </c>
      <c r="J47" s="406">
        <v>4.1952434028344356</v>
      </c>
      <c r="K47" s="406">
        <v>-0.45071037105616085</v>
      </c>
      <c r="L47" s="1229">
        <v>0</v>
      </c>
      <c r="M47" s="406">
        <v>5.183713978638977</v>
      </c>
      <c r="N47" s="406">
        <v>-1.9132890619036544</v>
      </c>
      <c r="O47" s="406">
        <v>4.9068846353137587</v>
      </c>
      <c r="P47" s="1229">
        <v>0</v>
      </c>
      <c r="Q47" s="406">
        <v>-3.2866160698220312</v>
      </c>
      <c r="R47" s="406">
        <v>1.7680636271102514</v>
      </c>
      <c r="S47" s="406">
        <v>5.2245510789420848</v>
      </c>
      <c r="T47" s="1229">
        <v>0</v>
      </c>
      <c r="U47" s="406">
        <v>1.0130885318521763</v>
      </c>
      <c r="V47" s="406">
        <v>8.2433876682915468</v>
      </c>
      <c r="W47" s="406">
        <v>-9.2571079677282313</v>
      </c>
      <c r="X47" s="406" t="s">
        <v>423</v>
      </c>
      <c r="Y47" s="406">
        <v>6.8997938217873838</v>
      </c>
      <c r="Z47" s="406">
        <v>6.4002390930834281</v>
      </c>
      <c r="AA47" s="406">
        <v>-0.33726388757473558</v>
      </c>
      <c r="AB47" s="406">
        <v>84.835876403590817</v>
      </c>
      <c r="AC47" s="406">
        <v>3.794060940604794</v>
      </c>
      <c r="AD47" s="406">
        <v>10.771655975581396</v>
      </c>
      <c r="AE47" s="406">
        <v>19.403908473929235</v>
      </c>
      <c r="AF47" s="406">
        <v>28.809238867419822</v>
      </c>
      <c r="AG47" s="406">
        <v>7.5705959045594255</v>
      </c>
      <c r="AH47" s="406">
        <v>2.7950223479252401</v>
      </c>
      <c r="AI47" s="406">
        <v>-9.3629165701623833</v>
      </c>
      <c r="AJ47" s="406">
        <v>17.906358776799905</v>
      </c>
      <c r="AK47" s="406">
        <v>3.6924908256296902</v>
      </c>
      <c r="AL47" s="406">
        <v>3.960611104977616</v>
      </c>
      <c r="AM47" s="406">
        <v>-3.376010897946486</v>
      </c>
      <c r="AN47" s="406">
        <v>28.150697110278315</v>
      </c>
      <c r="AO47" s="406">
        <v>2.3587626793981684</v>
      </c>
      <c r="AP47" s="406">
        <v>-1.6415542299528454</v>
      </c>
      <c r="AQ47" s="406">
        <v>5.5060359186028194</v>
      </c>
      <c r="AR47" s="406">
        <v>1.0028741882719174</v>
      </c>
      <c r="AS47" s="406">
        <v>-3.2555117570566523</v>
      </c>
      <c r="AT47" s="406">
        <v>-1.5700163758841512</v>
      </c>
      <c r="AU47" s="406">
        <v>12.067442204818249</v>
      </c>
      <c r="AV47" s="406">
        <v>-2.035866418057509</v>
      </c>
      <c r="AW47" s="406">
        <v>-4.0226175574473899</v>
      </c>
      <c r="AX47" s="406">
        <v>-0.20056547057936314</v>
      </c>
      <c r="AY47" s="406">
        <v>3.0411333721645093</v>
      </c>
      <c r="AZ47" s="406">
        <v>-2.9338945283486026</v>
      </c>
      <c r="BA47" s="406">
        <v>-0.4612281065835333</v>
      </c>
      <c r="BB47" s="406">
        <v>-1.6678234097715006</v>
      </c>
      <c r="BC47" s="406">
        <v>-0.4439078616772747</v>
      </c>
      <c r="BD47" s="406">
        <v>1.3024486672618281</v>
      </c>
      <c r="BE47" s="406">
        <v>-2.4086366315283101</v>
      </c>
      <c r="BF47" s="406">
        <v>0.26422780163350978</v>
      </c>
      <c r="BG47" s="406">
        <v>-0.62689223608047939</v>
      </c>
      <c r="BH47" s="406">
        <v>-1.4776929734833573</v>
      </c>
      <c r="BI47" s="406">
        <v>0.75202942051016919</v>
      </c>
      <c r="BJ47" s="406">
        <v>-9.0848433401788498E-2</v>
      </c>
      <c r="BK47" s="406">
        <v>-7.2484857094127193</v>
      </c>
      <c r="BL47" s="406">
        <v>0.27633134204388909</v>
      </c>
      <c r="BM47" s="406">
        <v>1.4629578213342</v>
      </c>
      <c r="BN47" s="406">
        <v>0.36233191863763636</v>
      </c>
      <c r="BO47" s="406">
        <v>3.4999091559797932</v>
      </c>
      <c r="BP47" s="406">
        <v>-1.6992465633412337</v>
      </c>
      <c r="BQ47" s="406">
        <v>4.1188579558536276E-2</v>
      </c>
      <c r="BR47" s="406">
        <v>2.2167454510904179</v>
      </c>
      <c r="BS47" s="406">
        <v>-0.77327789122695378</v>
      </c>
      <c r="BT47" s="406">
        <v>17.430110692807574</v>
      </c>
      <c r="BU47" s="406">
        <v>0.49713440292866551</v>
      </c>
      <c r="BV47" s="406">
        <v>-1.7679448496293162</v>
      </c>
      <c r="BW47" s="406">
        <v>0.24223907650416265</v>
      </c>
      <c r="BX47" s="406">
        <v>-3.7771044453098028</v>
      </c>
      <c r="BY47" s="406">
        <v>-1.8271453494963765</v>
      </c>
      <c r="BZ47" s="406">
        <v>0.26120210754068296</v>
      </c>
      <c r="CA47" s="406">
        <v>0.56452587217773953</v>
      </c>
      <c r="CB47" s="406">
        <v>0.51701153223105223</v>
      </c>
      <c r="CC47" s="406">
        <v>0.15066410717307122</v>
      </c>
      <c r="CD47" s="406">
        <v>6.1394307129347681E-2</v>
      </c>
      <c r="CE47" s="406">
        <v>0.12591985626927737</v>
      </c>
      <c r="CF47" s="406">
        <v>-5.2928264036829376</v>
      </c>
      <c r="CG47" s="406">
        <v>1.0008594683835241</v>
      </c>
      <c r="CH47" s="406">
        <v>0.17137160456417178</v>
      </c>
      <c r="CI47" s="406">
        <v>3.5738568537487367</v>
      </c>
      <c r="CJ47" s="406">
        <v>-0.68822676684813189</v>
      </c>
      <c r="CK47" s="406">
        <v>-0.41262296786959496</v>
      </c>
    </row>
    <row r="48" spans="1:89" ht="12.75" customHeight="1">
      <c r="A48" s="141"/>
      <c r="B48" s="751"/>
      <c r="C48" s="751"/>
      <c r="D48" s="751"/>
      <c r="E48" s="751"/>
      <c r="F48" s="751"/>
      <c r="G48" s="751"/>
      <c r="H48" s="751"/>
      <c r="I48" s="751"/>
      <c r="J48" s="751"/>
      <c r="K48" s="751"/>
      <c r="L48" s="751"/>
      <c r="M48" s="751"/>
      <c r="N48" s="751"/>
      <c r="O48" s="751"/>
      <c r="P48" s="751"/>
      <c r="Q48" s="751"/>
      <c r="R48" s="751"/>
      <c r="S48" s="751"/>
      <c r="T48" s="751"/>
      <c r="U48" s="751"/>
      <c r="V48" s="751"/>
      <c r="W48" s="751"/>
      <c r="X48" s="751"/>
      <c r="Y48" s="751"/>
      <c r="Z48" s="751"/>
      <c r="AA48" s="751"/>
      <c r="AB48" s="751"/>
      <c r="AC48" s="751"/>
      <c r="AD48" s="751"/>
      <c r="AE48" s="751"/>
      <c r="AF48" s="751"/>
      <c r="AG48" s="751"/>
      <c r="AH48" s="751"/>
      <c r="AI48" s="751"/>
      <c r="AJ48" s="751"/>
      <c r="AK48" s="751"/>
      <c r="AL48" s="751"/>
      <c r="AM48" s="751"/>
      <c r="AN48" s="751"/>
      <c r="AO48" s="751"/>
      <c r="AP48" s="751"/>
      <c r="AQ48" s="751"/>
      <c r="AR48" s="751"/>
      <c r="AS48" s="751"/>
      <c r="AT48" s="751"/>
      <c r="AU48" s="751"/>
      <c r="AV48" s="751"/>
      <c r="AW48" s="751"/>
      <c r="AX48" s="751"/>
      <c r="AY48" s="751"/>
      <c r="AZ48" s="751"/>
      <c r="BA48" s="751"/>
      <c r="BB48" s="751"/>
      <c r="BC48" s="751"/>
      <c r="BD48" s="751"/>
      <c r="BE48" s="751"/>
      <c r="BF48" s="751"/>
      <c r="BG48" s="751"/>
      <c r="BH48" s="751"/>
      <c r="BI48" s="751"/>
      <c r="BJ48" s="751"/>
      <c r="BK48" s="751"/>
      <c r="BL48" s="751"/>
      <c r="BM48" s="751"/>
      <c r="BN48" s="751"/>
      <c r="BO48" s="751"/>
      <c r="BP48" s="751"/>
      <c r="BQ48" s="751"/>
      <c r="BR48" s="751"/>
      <c r="BS48" s="751"/>
      <c r="BT48" s="751"/>
      <c r="BU48" s="751"/>
      <c r="BV48" s="751"/>
      <c r="BW48" s="751"/>
      <c r="BX48" s="751"/>
      <c r="BY48" s="751"/>
      <c r="BZ48" s="751"/>
      <c r="CA48" s="751"/>
      <c r="CB48" s="751"/>
      <c r="CC48" s="751"/>
      <c r="CD48" s="751"/>
      <c r="CE48" s="751"/>
      <c r="CF48" s="751"/>
      <c r="CG48" s="751"/>
      <c r="CH48" s="751"/>
      <c r="CI48" s="751"/>
      <c r="CJ48" s="751"/>
      <c r="CK48" s="751"/>
    </row>
    <row r="49" spans="1:89" ht="12.75" customHeight="1">
      <c r="A49" s="142"/>
      <c r="B49" s="1465" t="s">
        <v>587</v>
      </c>
      <c r="C49" s="1465"/>
      <c r="D49" s="1465"/>
      <c r="E49" s="1465"/>
      <c r="F49" s="1465" t="s">
        <v>587</v>
      </c>
      <c r="G49" s="1465"/>
      <c r="H49" s="1465"/>
      <c r="I49" s="1465"/>
      <c r="J49" s="1465" t="s">
        <v>587</v>
      </c>
      <c r="K49" s="1465"/>
      <c r="L49" s="1465"/>
      <c r="M49" s="1465"/>
      <c r="N49" s="1465" t="s">
        <v>587</v>
      </c>
      <c r="O49" s="1465"/>
      <c r="P49" s="1465"/>
      <c r="Q49" s="1465"/>
      <c r="R49" s="1465" t="s">
        <v>587</v>
      </c>
      <c r="S49" s="1465"/>
      <c r="T49" s="1465"/>
      <c r="U49" s="1465"/>
      <c r="V49" s="1465" t="s">
        <v>587</v>
      </c>
      <c r="W49" s="1465"/>
      <c r="X49" s="1465"/>
      <c r="Y49" s="1465"/>
      <c r="Z49" s="1465" t="s">
        <v>587</v>
      </c>
      <c r="AA49" s="1465"/>
      <c r="AB49" s="1465"/>
      <c r="AC49" s="1465"/>
      <c r="AD49" s="1465" t="s">
        <v>587</v>
      </c>
      <c r="AE49" s="1465"/>
      <c r="AF49" s="1465"/>
      <c r="AG49" s="1465"/>
      <c r="AH49" s="1465" t="s">
        <v>587</v>
      </c>
      <c r="AI49" s="1465"/>
      <c r="AJ49" s="1465"/>
      <c r="AK49" s="1465"/>
      <c r="AL49" s="1465" t="s">
        <v>587</v>
      </c>
      <c r="AM49" s="1465"/>
      <c r="AN49" s="1465"/>
      <c r="AO49" s="1465"/>
      <c r="AP49" s="1465" t="s">
        <v>587</v>
      </c>
      <c r="AQ49" s="1465"/>
      <c r="AR49" s="1465"/>
      <c r="AS49" s="1465"/>
      <c r="AT49" s="1465" t="s">
        <v>587</v>
      </c>
      <c r="AU49" s="1465"/>
      <c r="AV49" s="1465"/>
      <c r="AW49" s="1465"/>
      <c r="AX49" s="1465" t="s">
        <v>587</v>
      </c>
      <c r="AY49" s="1465"/>
      <c r="AZ49" s="1465"/>
      <c r="BA49" s="1465"/>
      <c r="BB49" s="1465" t="s">
        <v>587</v>
      </c>
      <c r="BC49" s="1465"/>
      <c r="BD49" s="1465"/>
      <c r="BE49" s="1465"/>
      <c r="BF49" s="1465" t="s">
        <v>587</v>
      </c>
      <c r="BG49" s="1465"/>
      <c r="BH49" s="1465"/>
      <c r="BI49" s="1465"/>
      <c r="BJ49" s="1465" t="s">
        <v>587</v>
      </c>
      <c r="BK49" s="1465"/>
      <c r="BL49" s="1465"/>
      <c r="BM49" s="1465"/>
      <c r="BN49" s="1465" t="s">
        <v>587</v>
      </c>
      <c r="BO49" s="1465"/>
      <c r="BP49" s="1465"/>
      <c r="BQ49" s="1465"/>
      <c r="BR49" s="1465" t="s">
        <v>587</v>
      </c>
      <c r="BS49" s="1465"/>
      <c r="BT49" s="1465"/>
      <c r="BU49" s="1465"/>
      <c r="BV49" s="1465" t="s">
        <v>587</v>
      </c>
      <c r="BW49" s="1465"/>
      <c r="BX49" s="1465"/>
      <c r="BY49" s="1465"/>
      <c r="BZ49" s="1465" t="s">
        <v>587</v>
      </c>
      <c r="CA49" s="1465"/>
      <c r="CB49" s="1465"/>
      <c r="CC49" s="1465"/>
      <c r="CD49" s="1205"/>
      <c r="CE49" s="1205"/>
      <c r="CF49" s="1205"/>
      <c r="CG49" s="1205"/>
      <c r="CH49" s="1465" t="s">
        <v>587</v>
      </c>
      <c r="CI49" s="1465"/>
      <c r="CJ49" s="1465"/>
      <c r="CK49" s="1465"/>
    </row>
    <row r="50" spans="1:89" ht="12.75" customHeight="1">
      <c r="A50" s="141"/>
      <c r="B50" s="1228"/>
      <c r="C50" s="1228"/>
      <c r="D50" s="1228"/>
      <c r="E50" s="1228"/>
      <c r="F50" s="1228"/>
      <c r="G50" s="1228"/>
      <c r="H50" s="1228"/>
      <c r="I50" s="1228"/>
      <c r="J50" s="1228"/>
      <c r="K50" s="1228"/>
      <c r="L50" s="1228"/>
      <c r="M50" s="1228"/>
      <c r="N50" s="1228"/>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c r="AL50" s="1228"/>
      <c r="AM50" s="1228"/>
      <c r="AN50" s="1228"/>
      <c r="AO50" s="1228"/>
      <c r="AP50" s="1228"/>
      <c r="AQ50" s="1228"/>
      <c r="AR50" s="1228"/>
      <c r="AS50" s="1228"/>
      <c r="AT50" s="1228"/>
      <c r="AU50" s="1228"/>
      <c r="AV50" s="1228"/>
      <c r="AW50" s="1228"/>
      <c r="AX50" s="1228"/>
      <c r="AY50" s="1228"/>
      <c r="AZ50" s="1228"/>
      <c r="BA50" s="1228"/>
      <c r="BB50" s="1228"/>
      <c r="BC50" s="1228"/>
      <c r="BD50" s="1228"/>
      <c r="BE50" s="1228"/>
      <c r="BF50" s="1228"/>
      <c r="BG50" s="1228"/>
      <c r="BH50" s="1228"/>
      <c r="BI50" s="1228"/>
      <c r="BJ50" s="1228"/>
      <c r="BK50" s="1228"/>
      <c r="BL50" s="1228"/>
      <c r="BM50" s="1228"/>
      <c r="BN50" s="1228"/>
      <c r="BO50" s="1228"/>
      <c r="BP50" s="1228"/>
      <c r="BQ50" s="1228"/>
      <c r="BR50" s="1228"/>
      <c r="BS50" s="1228"/>
      <c r="BT50" s="1228"/>
      <c r="BU50" s="1228"/>
      <c r="BV50" s="1228"/>
      <c r="BW50" s="1228"/>
      <c r="BX50" s="1228"/>
      <c r="BY50" s="1228"/>
      <c r="BZ50" s="1228"/>
      <c r="CA50" s="1228"/>
      <c r="CB50" s="1228"/>
      <c r="CC50" s="1228"/>
      <c r="CD50" s="1228"/>
      <c r="CE50" s="1228"/>
      <c r="CF50" s="1228"/>
      <c r="CG50" s="1228"/>
      <c r="CH50" s="1228"/>
      <c r="CI50" s="1228"/>
      <c r="CJ50" s="1228"/>
      <c r="CK50" s="1228"/>
    </row>
    <row r="51" spans="1:89" ht="12.75" customHeight="1">
      <c r="A51" s="166" t="s">
        <v>328</v>
      </c>
      <c r="B51" s="136">
        <v>100</v>
      </c>
      <c r="C51" s="136">
        <v>100</v>
      </c>
      <c r="D51" s="402">
        <v>0</v>
      </c>
      <c r="E51" s="136">
        <v>100</v>
      </c>
      <c r="F51" s="399">
        <v>100.83774961928235</v>
      </c>
      <c r="G51" s="399">
        <v>99.424515584774781</v>
      </c>
      <c r="H51" s="402">
        <v>0</v>
      </c>
      <c r="I51" s="399">
        <v>101.16816743086267</v>
      </c>
      <c r="J51" s="399">
        <v>105.11773427145576</v>
      </c>
      <c r="K51" s="399">
        <v>98.5174926223565</v>
      </c>
      <c r="L51" s="402">
        <v>0</v>
      </c>
      <c r="M51" s="399">
        <v>106.66088802260103</v>
      </c>
      <c r="N51" s="399">
        <v>103.32180790032616</v>
      </c>
      <c r="O51" s="399">
        <v>103.63291534811546</v>
      </c>
      <c r="P51" s="402">
        <v>0</v>
      </c>
      <c r="Q51" s="399">
        <v>103.24907016577201</v>
      </c>
      <c r="R51" s="399">
        <v>105.87652514364704</v>
      </c>
      <c r="S51" s="399">
        <v>110.10020048306825</v>
      </c>
      <c r="T51" s="402">
        <v>0</v>
      </c>
      <c r="U51" s="399">
        <v>104.88901880824839</v>
      </c>
      <c r="V51" s="399">
        <v>114.00048884916214</v>
      </c>
      <c r="W51" s="399">
        <v>98.441291609729703</v>
      </c>
      <c r="X51" s="136">
        <v>100</v>
      </c>
      <c r="Y51" s="399">
        <v>112.4226782833057</v>
      </c>
      <c r="Z51" s="399">
        <v>118.91090916155814</v>
      </c>
      <c r="AA51" s="399">
        <v>99.233166375289741</v>
      </c>
      <c r="AB51" s="399">
        <v>155.72679066931838</v>
      </c>
      <c r="AC51" s="399">
        <v>115.38954150237871</v>
      </c>
      <c r="AD51" s="399">
        <v>134.052369217723</v>
      </c>
      <c r="AE51" s="399">
        <v>119.27408400994874</v>
      </c>
      <c r="AF51" s="399">
        <v>236.41770978602659</v>
      </c>
      <c r="AG51" s="399">
        <v>125.17698882843928</v>
      </c>
      <c r="AH51" s="399">
        <v>137.5966151417291</v>
      </c>
      <c r="AI51" s="399">
        <v>109.50870805724364</v>
      </c>
      <c r="AJ51" s="399">
        <v>290.94180841213608</v>
      </c>
      <c r="AK51" s="399">
        <v>128.98930485713311</v>
      </c>
      <c r="AL51" s="399">
        <v>141.71226354776536</v>
      </c>
      <c r="AM51" s="399">
        <v>105.10185236246231</v>
      </c>
      <c r="AN51" s="399">
        <v>350.06016239018538</v>
      </c>
      <c r="AO51" s="399">
        <v>132.01416512384407</v>
      </c>
      <c r="AP51" s="399">
        <v>139.08195680770231</v>
      </c>
      <c r="AQ51" s="399">
        <v>110.33457951049699</v>
      </c>
      <c r="AR51" s="399">
        <v>339.13405666714669</v>
      </c>
      <c r="AS51" s="399">
        <v>127.90169001124566</v>
      </c>
      <c r="AT51" s="399">
        <v>140.25236882011549</v>
      </c>
      <c r="AU51" s="399">
        <v>124.6204796214888</v>
      </c>
      <c r="AV51" s="399">
        <v>399.71103406764712</v>
      </c>
      <c r="AW51" s="399">
        <v>123.79686217822481</v>
      </c>
      <c r="AX51" s="399">
        <v>140.79334895223693</v>
      </c>
      <c r="AY51" s="399">
        <v>128.31326612318497</v>
      </c>
      <c r="AZ51" s="399">
        <v>394.00982425267745</v>
      </c>
      <c r="BA51" s="399">
        <v>123.16128182803482</v>
      </c>
      <c r="BB51" s="399">
        <v>138.53324650676058</v>
      </c>
      <c r="BC51" s="399">
        <v>124.32451475143844</v>
      </c>
      <c r="BD51" s="399">
        <v>404.58532937788527</v>
      </c>
      <c r="BE51" s="399">
        <v>120.75376686830529</v>
      </c>
      <c r="BF51" s="399">
        <v>138.27257913932445</v>
      </c>
      <c r="BG51" s="399">
        <v>128.8120607668439</v>
      </c>
      <c r="BH51" s="399">
        <v>367.15247257898511</v>
      </c>
      <c r="BI51" s="399">
        <v>121.33529971716347</v>
      </c>
      <c r="BJ51" s="399">
        <v>140.11719719469852</v>
      </c>
      <c r="BK51" s="399">
        <v>118.92273549148359</v>
      </c>
      <c r="BL51" s="399">
        <v>430.96627920186916</v>
      </c>
      <c r="BM51" s="399">
        <v>122.59507688859675</v>
      </c>
      <c r="BN51" s="399">
        <v>138.96762442692994</v>
      </c>
      <c r="BO51" s="399">
        <v>123.65669456922924</v>
      </c>
      <c r="BP51" s="399">
        <v>401.19385432242092</v>
      </c>
      <c r="BQ51" s="399">
        <v>121.62272707258047</v>
      </c>
      <c r="BR51" s="399">
        <v>143.14372685935567</v>
      </c>
      <c r="BS51" s="399">
        <v>122.32638936330326</v>
      </c>
      <c r="BT51" s="399">
        <v>431.92315854193691</v>
      </c>
      <c r="BU51" s="399">
        <v>125.48352700974733</v>
      </c>
      <c r="BV51" s="399">
        <v>140.22736940023967</v>
      </c>
      <c r="BW51" s="399">
        <v>122.89526126940073</v>
      </c>
      <c r="BX51" s="399">
        <v>408.9084004777024</v>
      </c>
      <c r="BY51" s="399">
        <v>122.95266959201516</v>
      </c>
      <c r="BZ51" s="399">
        <v>142.50269831622381</v>
      </c>
      <c r="CA51" s="399">
        <v>123.86312501202376</v>
      </c>
      <c r="CB51" s="399">
        <v>431.20500518863923</v>
      </c>
      <c r="CC51" s="399">
        <v>124.37078745133758</v>
      </c>
      <c r="CD51" s="399">
        <v>142.21107249064497</v>
      </c>
      <c r="CE51" s="399">
        <v>124.29352660348539</v>
      </c>
      <c r="CF51" s="399">
        <v>394.5452418904199</v>
      </c>
      <c r="CG51" s="399">
        <v>125.82237324632345</v>
      </c>
      <c r="CH51" s="399">
        <v>143.4060918883807</v>
      </c>
      <c r="CI51" s="399">
        <v>129.01984049306876</v>
      </c>
      <c r="CJ51" s="399">
        <v>392.80490042385151</v>
      </c>
      <c r="CK51" s="399">
        <v>126.28253586329704</v>
      </c>
    </row>
    <row r="52" spans="1:89" ht="12.75" customHeight="1">
      <c r="A52" s="166" t="s">
        <v>329</v>
      </c>
      <c r="B52" s="136">
        <v>100</v>
      </c>
      <c r="C52" s="136">
        <v>100</v>
      </c>
      <c r="D52" s="402">
        <v>0</v>
      </c>
      <c r="E52" s="136">
        <v>100</v>
      </c>
      <c r="F52" s="399">
        <v>100.67754284020029</v>
      </c>
      <c r="G52" s="399">
        <v>98.581259780873069</v>
      </c>
      <c r="H52" s="402">
        <v>0</v>
      </c>
      <c r="I52" s="399">
        <v>101.11797698917626</v>
      </c>
      <c r="J52" s="399">
        <v>105.12477455053745</v>
      </c>
      <c r="K52" s="399">
        <v>98.611789801470906</v>
      </c>
      <c r="L52" s="402">
        <v>0</v>
      </c>
      <c r="M52" s="399">
        <v>106.49316842391509</v>
      </c>
      <c r="N52" s="399">
        <v>103.99772284328189</v>
      </c>
      <c r="O52" s="399">
        <v>104.8786619456327</v>
      </c>
      <c r="P52" s="402">
        <v>0</v>
      </c>
      <c r="Q52" s="399">
        <v>103.81263540381748</v>
      </c>
      <c r="R52" s="399">
        <v>106.30525320634484</v>
      </c>
      <c r="S52" s="399">
        <v>110.17400786269529</v>
      </c>
      <c r="T52" s="402">
        <v>0</v>
      </c>
      <c r="U52" s="399">
        <v>105.49241848105092</v>
      </c>
      <c r="V52" s="399">
        <v>115.04618486487966</v>
      </c>
      <c r="W52" s="399">
        <v>99.347072873524425</v>
      </c>
      <c r="X52" s="136">
        <v>100</v>
      </c>
      <c r="Y52" s="399">
        <v>113.63299991524619</v>
      </c>
      <c r="Z52" s="399">
        <v>121.40387378355463</v>
      </c>
      <c r="AA52" s="399">
        <v>99.783373819115582</v>
      </c>
      <c r="AB52" s="399">
        <v>180.89324574932922</v>
      </c>
      <c r="AC52" s="399">
        <v>117.42334335257898</v>
      </c>
      <c r="AD52" s="399">
        <v>134.31702863675079</v>
      </c>
      <c r="AE52" s="399">
        <v>119.68881470177338</v>
      </c>
      <c r="AF52" s="399">
        <v>234.66680736933162</v>
      </c>
      <c r="AG52" s="399">
        <v>126.33387548327404</v>
      </c>
      <c r="AH52" s="399">
        <v>138.26616267831426</v>
      </c>
      <c r="AI52" s="399">
        <v>109.26423663770363</v>
      </c>
      <c r="AJ52" s="399">
        <v>288.52094027799427</v>
      </c>
      <c r="AK52" s="399">
        <v>130.76556648021457</v>
      </c>
      <c r="AL52" s="399">
        <v>140.79976750709432</v>
      </c>
      <c r="AM52" s="399">
        <v>105.84452014627898</v>
      </c>
      <c r="AN52" s="399">
        <v>362.75827315666413</v>
      </c>
      <c r="AO52" s="399">
        <v>131.0522076057735</v>
      </c>
      <c r="AP52" s="399">
        <v>137.36487654583289</v>
      </c>
      <c r="AQ52" s="399">
        <v>112.16348634720451</v>
      </c>
      <c r="AR52" s="399">
        <v>340.35104885285125</v>
      </c>
      <c r="AS52" s="399">
        <v>126.71702635958897</v>
      </c>
      <c r="AT52" s="399">
        <v>135.36926647755422</v>
      </c>
      <c r="AU52" s="399">
        <v>127.98730108609109</v>
      </c>
      <c r="AV52" s="399">
        <v>325.9996902810725</v>
      </c>
      <c r="AW52" s="399">
        <v>121.57427066103301</v>
      </c>
      <c r="AX52" s="399">
        <v>135.86604100195865</v>
      </c>
      <c r="AY52" s="399">
        <v>130.61452200105506</v>
      </c>
      <c r="AZ52" s="399">
        <v>344.04667570878536</v>
      </c>
      <c r="BA52" s="399">
        <v>120.7592726401668</v>
      </c>
      <c r="BB52" s="399">
        <v>134.4962447074499</v>
      </c>
      <c r="BC52" s="399">
        <v>131.45489049752001</v>
      </c>
      <c r="BD52" s="399">
        <v>343.60982159957734</v>
      </c>
      <c r="BE52" s="399">
        <v>118.94569821519769</v>
      </c>
      <c r="BF52" s="399">
        <v>134.65385097292744</v>
      </c>
      <c r="BG52" s="399">
        <v>131.58960869659342</v>
      </c>
      <c r="BH52" s="399">
        <v>318.96854703040248</v>
      </c>
      <c r="BI52" s="399">
        <v>120.26911319094478</v>
      </c>
      <c r="BJ52" s="399">
        <v>136.020284751064</v>
      </c>
      <c r="BK52" s="399">
        <v>122.88548580053934</v>
      </c>
      <c r="BL52" s="399">
        <v>352.76010462204482</v>
      </c>
      <c r="BM52" s="399">
        <v>122.15927012860828</v>
      </c>
      <c r="BN52" s="399">
        <v>138.09773407803638</v>
      </c>
      <c r="BO52" s="399">
        <v>126.32303373065753</v>
      </c>
      <c r="BP52" s="399">
        <v>393.89068131495634</v>
      </c>
      <c r="BQ52" s="399">
        <v>122.01304855636822</v>
      </c>
      <c r="BR52" s="399">
        <v>144.2592750450687</v>
      </c>
      <c r="BS52" s="399">
        <v>126.517375859992</v>
      </c>
      <c r="BT52" s="399">
        <v>488.75056441148104</v>
      </c>
      <c r="BU52" s="399">
        <v>124.95888812228195</v>
      </c>
      <c r="BV52" s="399">
        <v>141.20061456326744</v>
      </c>
      <c r="BW52" s="399">
        <v>127.38849336891462</v>
      </c>
      <c r="BX52" s="399">
        <v>463.1642682298305</v>
      </c>
      <c r="BY52" s="399">
        <v>122.28009733574694</v>
      </c>
      <c r="BZ52" s="399">
        <v>142.4670515340573</v>
      </c>
      <c r="CA52" s="399">
        <v>128.67546490137477</v>
      </c>
      <c r="CB52" s="399">
        <v>487.89213502751659</v>
      </c>
      <c r="CC52" s="399">
        <v>122.37714018832415</v>
      </c>
      <c r="CD52" s="399">
        <v>141.03314634928029</v>
      </c>
      <c r="CE52" s="399">
        <v>129.40603838986942</v>
      </c>
      <c r="CF52" s="399">
        <v>424.38667199202507</v>
      </c>
      <c r="CG52" s="399">
        <v>123.48060025786921</v>
      </c>
      <c r="CH52" s="399">
        <v>141.43792792048399</v>
      </c>
      <c r="CI52" s="399">
        <v>134.61968948037455</v>
      </c>
      <c r="CJ52" s="399">
        <v>428.54031772072841</v>
      </c>
      <c r="CK52" s="399">
        <v>122.67932325526381</v>
      </c>
    </row>
    <row r="53" spans="1:89" ht="12.75" customHeight="1">
      <c r="A53" s="241" t="s">
        <v>330</v>
      </c>
      <c r="B53" s="136">
        <v>100</v>
      </c>
      <c r="C53" s="136">
        <v>100</v>
      </c>
      <c r="D53" s="402">
        <v>0</v>
      </c>
      <c r="E53" s="136">
        <v>100</v>
      </c>
      <c r="F53" s="399">
        <v>99.539025615526555</v>
      </c>
      <c r="G53" s="399">
        <v>96.318532832298231</v>
      </c>
      <c r="H53" s="402">
        <v>0</v>
      </c>
      <c r="I53" s="399">
        <v>100.31699531876487</v>
      </c>
      <c r="J53" s="399">
        <v>103.84757697122454</v>
      </c>
      <c r="K53" s="399">
        <v>96.70072659597983</v>
      </c>
      <c r="L53" s="402">
        <v>0</v>
      </c>
      <c r="M53" s="399">
        <v>105.57403110100033</v>
      </c>
      <c r="N53" s="399">
        <v>99.442717905209264</v>
      </c>
      <c r="O53" s="399">
        <v>96.785341633212838</v>
      </c>
      <c r="P53" s="402">
        <v>0</v>
      </c>
      <c r="Q53" s="399">
        <v>100.08465638135922</v>
      </c>
      <c r="R53" s="399">
        <v>98.944975679476471</v>
      </c>
      <c r="S53" s="399">
        <v>101.66163967779735</v>
      </c>
      <c r="T53" s="402">
        <v>0</v>
      </c>
      <c r="U53" s="399">
        <v>98.288715154510086</v>
      </c>
      <c r="V53" s="399">
        <v>109.18929535002228</v>
      </c>
      <c r="W53" s="399">
        <v>91.013930582393911</v>
      </c>
      <c r="X53" s="136">
        <v>100</v>
      </c>
      <c r="Y53" s="399">
        <v>105.13048046292104</v>
      </c>
      <c r="Z53" s="399">
        <v>116.690302160204</v>
      </c>
      <c r="AA53" s="399">
        <v>84.859612719826771</v>
      </c>
      <c r="AB53" s="399">
        <v>184.47910150430221</v>
      </c>
      <c r="AC53" s="399">
        <v>108.79244622974629</v>
      </c>
      <c r="AD53" s="399">
        <v>131.38459047135376</v>
      </c>
      <c r="AE53" s="399">
        <v>105.60408243786381</v>
      </c>
      <c r="AF53" s="399">
        <v>223.77492529851833</v>
      </c>
      <c r="AG53" s="399">
        <v>118.70468668496504</v>
      </c>
      <c r="AH53" s="399">
        <v>133.90706136257242</v>
      </c>
      <c r="AI53" s="399">
        <v>94.016548067758592</v>
      </c>
      <c r="AJ53" s="399">
        <v>269.1834889809835</v>
      </c>
      <c r="AK53" s="399">
        <v>120.79893460648687</v>
      </c>
      <c r="AL53" s="399">
        <v>141.08722863630894</v>
      </c>
      <c r="AM53" s="399">
        <v>91.7224297516929</v>
      </c>
      <c r="AN53" s="399">
        <v>343.42863635356679</v>
      </c>
      <c r="AO53" s="399">
        <v>123.99451345233183</v>
      </c>
      <c r="AP53" s="399">
        <v>144.75449348922757</v>
      </c>
      <c r="AQ53" s="399">
        <v>91.327292858348258</v>
      </c>
      <c r="AR53" s="399">
        <v>452.14309605707672</v>
      </c>
      <c r="AS53" s="399">
        <v>119.45421104166509</v>
      </c>
      <c r="AT53" s="399">
        <v>141.91047290940955</v>
      </c>
      <c r="AU53" s="399">
        <v>104.28731809311932</v>
      </c>
      <c r="AV53" s="399">
        <v>449.48682194183471</v>
      </c>
      <c r="AW53" s="399">
        <v>112.91204045698326</v>
      </c>
      <c r="AX53" s="399">
        <v>133.3483307359532</v>
      </c>
      <c r="AY53" s="399">
        <v>104.95207780780503</v>
      </c>
      <c r="AZ53" s="399">
        <v>340.1981411596887</v>
      </c>
      <c r="BA53" s="399">
        <v>111.46323257356904</v>
      </c>
      <c r="BB53" s="399">
        <v>126.6706034602409</v>
      </c>
      <c r="BC53" s="399">
        <v>102.00249711572057</v>
      </c>
      <c r="BD53" s="399">
        <v>317.48239968637677</v>
      </c>
      <c r="BE53" s="399">
        <v>105.80424877450041</v>
      </c>
      <c r="BF53" s="399">
        <v>139.94092789607538</v>
      </c>
      <c r="BG53" s="399">
        <v>96.703478942502187</v>
      </c>
      <c r="BH53" s="399">
        <v>516.16814626214284</v>
      </c>
      <c r="BI53" s="399">
        <v>106.77256663220287</v>
      </c>
      <c r="BJ53" s="399">
        <v>130.05693596782709</v>
      </c>
      <c r="BK53" s="399">
        <v>91.26775220628042</v>
      </c>
      <c r="BL53" s="399">
        <v>330.24565056187095</v>
      </c>
      <c r="BM53" s="399">
        <v>111.52336965198771</v>
      </c>
      <c r="BN53" s="399">
        <v>129.88240589635879</v>
      </c>
      <c r="BO53" s="399">
        <v>92.833416424595228</v>
      </c>
      <c r="BP53" s="399">
        <v>318.69862219209159</v>
      </c>
      <c r="BQ53" s="399">
        <v>111.90411929297834</v>
      </c>
      <c r="BR53" s="399">
        <v>131.20995597588248</v>
      </c>
      <c r="BS53" s="399">
        <v>90.157457133935992</v>
      </c>
      <c r="BT53" s="399">
        <v>356.7829296044938</v>
      </c>
      <c r="BU53" s="399">
        <v>110.98089157620285</v>
      </c>
      <c r="BV53" s="399">
        <v>127.01489217411361</v>
      </c>
      <c r="BW53" s="399">
        <v>88.829108402033484</v>
      </c>
      <c r="BX53" s="399">
        <v>323.02204208770763</v>
      </c>
      <c r="BY53" s="399">
        <v>108.94591578050351</v>
      </c>
      <c r="BZ53" s="399">
        <v>129.38261394791596</v>
      </c>
      <c r="CA53" s="399">
        <v>87.775094634370816</v>
      </c>
      <c r="CB53" s="399">
        <v>333.53212687602945</v>
      </c>
      <c r="CC53" s="399">
        <v>111.25218091307508</v>
      </c>
      <c r="CD53" s="399">
        <v>129.08181947898441</v>
      </c>
      <c r="CE53" s="399">
        <v>86.32818522068969</v>
      </c>
      <c r="CF53" s="399">
        <v>328.15845651465969</v>
      </c>
      <c r="CG53" s="399">
        <v>111.68229524029964</v>
      </c>
      <c r="CH53" s="399">
        <v>128.27784426007784</v>
      </c>
      <c r="CI53" s="399">
        <v>87.800334811848003</v>
      </c>
      <c r="CJ53" s="399">
        <v>321.25609381016403</v>
      </c>
      <c r="CK53" s="399">
        <v>110.91168889440176</v>
      </c>
    </row>
    <row r="54" spans="1:89" ht="12.75" customHeight="1">
      <c r="A54" s="166" t="s">
        <v>331</v>
      </c>
      <c r="B54" s="136">
        <v>100</v>
      </c>
      <c r="C54" s="136">
        <v>100</v>
      </c>
      <c r="D54" s="402">
        <v>0</v>
      </c>
      <c r="E54" s="136">
        <v>100</v>
      </c>
      <c r="F54" s="399">
        <v>103.00077049842172</v>
      </c>
      <c r="G54" s="399">
        <v>96.100872015059124</v>
      </c>
      <c r="H54" s="402">
        <v>0</v>
      </c>
      <c r="I54" s="399">
        <v>104.42722731204358</v>
      </c>
      <c r="J54" s="399">
        <v>107.09544914550457</v>
      </c>
      <c r="K54" s="399">
        <v>96.9543388952805</v>
      </c>
      <c r="L54" s="402">
        <v>0</v>
      </c>
      <c r="M54" s="399">
        <v>109.19198083347123</v>
      </c>
      <c r="N54" s="399">
        <v>104.80607695803209</v>
      </c>
      <c r="O54" s="399">
        <v>101.78789405480735</v>
      </c>
      <c r="P54" s="402">
        <v>0</v>
      </c>
      <c r="Q54" s="399">
        <v>105.43004375659343</v>
      </c>
      <c r="R54" s="399">
        <v>107.01100484255353</v>
      </c>
      <c r="S54" s="399">
        <v>107.24356516050442</v>
      </c>
      <c r="T54" s="402">
        <v>0</v>
      </c>
      <c r="U54" s="399">
        <v>106.96292627285877</v>
      </c>
      <c r="V54" s="399">
        <v>115.07244465483284</v>
      </c>
      <c r="W54" s="399">
        <v>100.99082366446845</v>
      </c>
      <c r="X54" s="136">
        <v>100</v>
      </c>
      <c r="Y54" s="399">
        <v>112.95415697210028</v>
      </c>
      <c r="Z54" s="399">
        <v>123.51204601604626</v>
      </c>
      <c r="AA54" s="399">
        <v>100.73490892593512</v>
      </c>
      <c r="AB54" s="399">
        <v>199.07712269190125</v>
      </c>
      <c r="AC54" s="399">
        <v>118.20818213565825</v>
      </c>
      <c r="AD54" s="399">
        <v>143.70212238378639</v>
      </c>
      <c r="AE54" s="399">
        <v>119.84153839598358</v>
      </c>
      <c r="AF54" s="399">
        <v>358.37381574371994</v>
      </c>
      <c r="AG54" s="399">
        <v>130.61067831737765</v>
      </c>
      <c r="AH54" s="399">
        <v>142.05177852540683</v>
      </c>
      <c r="AI54" s="399">
        <v>109.77249746215796</v>
      </c>
      <c r="AJ54" s="399">
        <v>287.52140936553917</v>
      </c>
      <c r="AK54" s="399">
        <v>134.26427808206486</v>
      </c>
      <c r="AL54" s="399">
        <v>149.85625231737589</v>
      </c>
      <c r="AM54" s="399">
        <v>108.41504817012189</v>
      </c>
      <c r="AN54" s="399">
        <v>361.34846876525319</v>
      </c>
      <c r="AO54" s="399">
        <v>140.24974469699706</v>
      </c>
      <c r="AP54" s="399">
        <v>150.71406676180177</v>
      </c>
      <c r="AQ54" s="399">
        <v>116.17785407094928</v>
      </c>
      <c r="AR54" s="399">
        <v>408.3686872871009</v>
      </c>
      <c r="AS54" s="399">
        <v>137.31171399748592</v>
      </c>
      <c r="AT54" s="399">
        <v>145.08156546029835</v>
      </c>
      <c r="AU54" s="399">
        <v>130.40582474728106</v>
      </c>
      <c r="AV54" s="399">
        <v>332.57104129746835</v>
      </c>
      <c r="AW54" s="399">
        <v>132.1988899044816</v>
      </c>
      <c r="AX54" s="399">
        <v>143.90363202587162</v>
      </c>
      <c r="AY54" s="399">
        <v>131.73925272645695</v>
      </c>
      <c r="AZ54" s="399">
        <v>301.1498250748682</v>
      </c>
      <c r="BA54" s="399">
        <v>131.27222267426515</v>
      </c>
      <c r="BB54" s="399">
        <v>141.55967462532328</v>
      </c>
      <c r="BC54" s="399">
        <v>128.94444650980924</v>
      </c>
      <c r="BD54" s="399">
        <v>310.91385390240225</v>
      </c>
      <c r="BE54" s="399">
        <v>128.53039355596957</v>
      </c>
      <c r="BF54" s="399">
        <v>140.22512394293636</v>
      </c>
      <c r="BG54" s="399">
        <v>129.44595269462428</v>
      </c>
      <c r="BH54" s="399">
        <v>288.52863470573135</v>
      </c>
      <c r="BI54" s="399">
        <v>127.94212062362553</v>
      </c>
      <c r="BJ54" s="399">
        <v>141.38816882830062</v>
      </c>
      <c r="BK54" s="399">
        <v>117.81276730534053</v>
      </c>
      <c r="BL54" s="399">
        <v>338.39155517035351</v>
      </c>
      <c r="BM54" s="399">
        <v>129.24276799782035</v>
      </c>
      <c r="BN54" s="399">
        <v>143.64316323101423</v>
      </c>
      <c r="BO54" s="399">
        <v>124.2653326939412</v>
      </c>
      <c r="BP54" s="399">
        <v>356.50690966377402</v>
      </c>
      <c r="BQ54" s="399">
        <v>129.71886841426223</v>
      </c>
      <c r="BR54" s="399">
        <v>149.10569443855985</v>
      </c>
      <c r="BS54" s="399">
        <v>125.72451588595717</v>
      </c>
      <c r="BT54" s="399">
        <v>441.2553578167782</v>
      </c>
      <c r="BU54" s="399">
        <v>131.7466423518793</v>
      </c>
      <c r="BV54" s="399">
        <v>148.15367003740374</v>
      </c>
      <c r="BW54" s="399">
        <v>126.54293716909334</v>
      </c>
      <c r="BX54" s="399">
        <v>450.34251271225048</v>
      </c>
      <c r="BY54" s="399">
        <v>129.97156801988615</v>
      </c>
      <c r="BZ54" s="399">
        <v>146.53890354652333</v>
      </c>
      <c r="CA54" s="399">
        <v>127.77407306861227</v>
      </c>
      <c r="CB54" s="399">
        <v>420.78297856041229</v>
      </c>
      <c r="CC54" s="399">
        <v>129.2551375633596</v>
      </c>
      <c r="CD54" s="399">
        <v>149.8091174714871</v>
      </c>
      <c r="CE54" s="399">
        <v>128.45238497999617</v>
      </c>
      <c r="CF54" s="399">
        <v>450.70161185923348</v>
      </c>
      <c r="CG54" s="399">
        <v>131.55644369016414</v>
      </c>
      <c r="CH54" s="399">
        <v>151.09769107525105</v>
      </c>
      <c r="CI54" s="399">
        <v>133.57900012854969</v>
      </c>
      <c r="CJ54" s="399">
        <v>450.91117569701032</v>
      </c>
      <c r="CK54" s="399">
        <v>132.04101633171095</v>
      </c>
    </row>
    <row r="55" spans="1:89" ht="12.75" customHeight="1">
      <c r="A55" s="241" t="s">
        <v>332</v>
      </c>
      <c r="B55" s="136">
        <v>100.00000000000001</v>
      </c>
      <c r="C55" s="136">
        <v>99.999999999999986</v>
      </c>
      <c r="D55" s="402">
        <v>0</v>
      </c>
      <c r="E55" s="136">
        <v>100</v>
      </c>
      <c r="F55" s="399">
        <v>97.3147539725488</v>
      </c>
      <c r="G55" s="399">
        <v>96.383443523784777</v>
      </c>
      <c r="H55" s="402">
        <v>0</v>
      </c>
      <c r="I55" s="399">
        <v>97.483499882359794</v>
      </c>
      <c r="J55" s="399">
        <v>99.888199976861642</v>
      </c>
      <c r="K55" s="399">
        <v>94.061263966278844</v>
      </c>
      <c r="L55" s="402">
        <v>0</v>
      </c>
      <c r="M55" s="399">
        <v>100.94399358448337</v>
      </c>
      <c r="N55" s="399">
        <v>95.998803713426568</v>
      </c>
      <c r="O55" s="399">
        <v>98.654617894159429</v>
      </c>
      <c r="P55" s="402">
        <v>0</v>
      </c>
      <c r="Q55" s="399">
        <v>95.517591695660016</v>
      </c>
      <c r="R55" s="399">
        <v>94.044912237233547</v>
      </c>
      <c r="S55" s="399">
        <v>99.730538634023347</v>
      </c>
      <c r="T55" s="402">
        <v>0</v>
      </c>
      <c r="U55" s="399">
        <v>93.01472278703983</v>
      </c>
      <c r="V55" s="399">
        <v>101.67120757064519</v>
      </c>
      <c r="W55" s="399">
        <v>90.130977471105098</v>
      </c>
      <c r="X55" s="136">
        <v>100</v>
      </c>
      <c r="Y55" s="399">
        <v>97.203541409705139</v>
      </c>
      <c r="Z55" s="399">
        <v>113.42172153846947</v>
      </c>
      <c r="AA55" s="399">
        <v>88.202403980329322</v>
      </c>
      <c r="AB55" s="399">
        <v>223.21988405743886</v>
      </c>
      <c r="AC55" s="399">
        <v>103.3509871402694</v>
      </c>
      <c r="AD55" s="399">
        <v>125.16316819081983</v>
      </c>
      <c r="AE55" s="399">
        <v>106.31405722204579</v>
      </c>
      <c r="AF55" s="399">
        <v>269.20564006249236</v>
      </c>
      <c r="AG55" s="399">
        <v>110.92218538189589</v>
      </c>
      <c r="AH55" s="399">
        <v>123.10097024495491</v>
      </c>
      <c r="AI55" s="399">
        <v>91.383493884189363</v>
      </c>
      <c r="AJ55" s="399">
        <v>208.19234953754616</v>
      </c>
      <c r="AK55" s="399">
        <v>115.19328674556202</v>
      </c>
      <c r="AL55" s="399">
        <v>136.60193105873742</v>
      </c>
      <c r="AM55" s="399">
        <v>88.682513189171516</v>
      </c>
      <c r="AN55" s="399">
        <v>374.50266570105032</v>
      </c>
      <c r="AO55" s="399">
        <v>120.72217598586143</v>
      </c>
      <c r="AP55" s="399">
        <v>135.50129182566022</v>
      </c>
      <c r="AQ55" s="399">
        <v>91.353378419994044</v>
      </c>
      <c r="AR55" s="399">
        <v>413.33266495020303</v>
      </c>
      <c r="AS55" s="399">
        <v>116.36701498062766</v>
      </c>
      <c r="AT55" s="399">
        <v>124.37739002976905</v>
      </c>
      <c r="AU55" s="399">
        <v>101.71121588667224</v>
      </c>
      <c r="AV55" s="399">
        <v>229.73349700744106</v>
      </c>
      <c r="AW55" s="399">
        <v>111.18340554409428</v>
      </c>
      <c r="AX55" s="399">
        <v>123.63150948648139</v>
      </c>
      <c r="AY55" s="399">
        <v>104.40090328261685</v>
      </c>
      <c r="AZ55" s="399">
        <v>220.17159028802575</v>
      </c>
      <c r="BA55" s="399">
        <v>112.67562830026878</v>
      </c>
      <c r="BB55" s="399">
        <v>119.63629497400451</v>
      </c>
      <c r="BC55" s="399">
        <v>108.88622523120748</v>
      </c>
      <c r="BD55" s="399">
        <v>215.44089303125844</v>
      </c>
      <c r="BE55" s="399">
        <v>107.45407973370726</v>
      </c>
      <c r="BF55" s="399">
        <v>116.76728115493266</v>
      </c>
      <c r="BG55" s="399">
        <v>102.69937955558123</v>
      </c>
      <c r="BH55" s="399">
        <v>184.83515656511108</v>
      </c>
      <c r="BI55" s="399">
        <v>107.19355709686691</v>
      </c>
      <c r="BJ55" s="399">
        <v>121.1546312158663</v>
      </c>
      <c r="BK55" s="399">
        <v>83.795818532575595</v>
      </c>
      <c r="BL55" s="399">
        <v>253.81553618040041</v>
      </c>
      <c r="BM55" s="399">
        <v>111.27684138483772</v>
      </c>
      <c r="BN55" s="399">
        <v>122.90589785029178</v>
      </c>
      <c r="BO55" s="399">
        <v>98.589816709236871</v>
      </c>
      <c r="BP55" s="399">
        <v>202.80412159506145</v>
      </c>
      <c r="BQ55" s="399">
        <v>114.01053716655527</v>
      </c>
      <c r="BR55" s="399">
        <v>122.88102630915324</v>
      </c>
      <c r="BS55" s="399">
        <v>91.837715968279483</v>
      </c>
      <c r="BT55" s="399">
        <v>239.75010970755142</v>
      </c>
      <c r="BU55" s="399">
        <v>112.78142244323193</v>
      </c>
      <c r="BV55" s="399">
        <v>120.3281156307291</v>
      </c>
      <c r="BW55" s="399">
        <v>90.712217477735706</v>
      </c>
      <c r="BX55" s="399">
        <v>236.12059580709649</v>
      </c>
      <c r="BY55" s="399">
        <v>110.20792380101767</v>
      </c>
      <c r="BZ55" s="399">
        <v>128.45858913286492</v>
      </c>
      <c r="CA55" s="399">
        <v>89.868736505981886</v>
      </c>
      <c r="CB55" s="399">
        <v>351.04308245188531</v>
      </c>
      <c r="CC55" s="399">
        <v>112.42702726757344</v>
      </c>
      <c r="CD55" s="399">
        <v>126.10700995771322</v>
      </c>
      <c r="CE55" s="399">
        <v>88.624617273197671</v>
      </c>
      <c r="CF55" s="399">
        <v>306.77216788502653</v>
      </c>
      <c r="CG55" s="399">
        <v>112.77836514034709</v>
      </c>
      <c r="CH55" s="399">
        <v>124.93491751725998</v>
      </c>
      <c r="CI55" s="399">
        <v>90.386145136939561</v>
      </c>
      <c r="CJ55" s="399">
        <v>298.79206811190545</v>
      </c>
      <c r="CK55" s="399">
        <v>111.59811226449663</v>
      </c>
    </row>
    <row r="56" spans="1:89" ht="12.75" customHeight="1">
      <c r="A56" s="241" t="s">
        <v>333</v>
      </c>
      <c r="B56" s="136">
        <v>99.999999999999986</v>
      </c>
      <c r="C56" s="136">
        <v>100</v>
      </c>
      <c r="D56" s="402">
        <v>0</v>
      </c>
      <c r="E56" s="136">
        <v>100</v>
      </c>
      <c r="F56" s="399">
        <v>98.535203197347116</v>
      </c>
      <c r="G56" s="399">
        <v>96.355774195964358</v>
      </c>
      <c r="H56" s="402">
        <v>0</v>
      </c>
      <c r="I56" s="399">
        <v>98.966763003556125</v>
      </c>
      <c r="J56" s="399">
        <v>102.37516843655307</v>
      </c>
      <c r="K56" s="399">
        <v>95.894579583663457</v>
      </c>
      <c r="L56" s="402">
        <v>0</v>
      </c>
      <c r="M56" s="399">
        <v>103.65842275119191</v>
      </c>
      <c r="N56" s="399">
        <v>98.871534668178569</v>
      </c>
      <c r="O56" s="399">
        <v>98.785915037703646</v>
      </c>
      <c r="P56" s="402">
        <v>0</v>
      </c>
      <c r="Q56" s="399">
        <v>98.888488646083786</v>
      </c>
      <c r="R56" s="399">
        <v>98.66797968308812</v>
      </c>
      <c r="S56" s="399">
        <v>104.13025397238353</v>
      </c>
      <c r="T56" s="402">
        <v>0</v>
      </c>
      <c r="U56" s="399">
        <v>97.58636700735822</v>
      </c>
      <c r="V56" s="399">
        <v>109.55441179811184</v>
      </c>
      <c r="W56" s="399">
        <v>94.498776060451974</v>
      </c>
      <c r="X56" s="136">
        <v>99.999999999999986</v>
      </c>
      <c r="Y56" s="399">
        <v>105.87759573467531</v>
      </c>
      <c r="Z56" s="399">
        <v>118.74698521891318</v>
      </c>
      <c r="AA56" s="399">
        <v>92.689079936457617</v>
      </c>
      <c r="AB56" s="399">
        <v>189.74722271270278</v>
      </c>
      <c r="AC56" s="399">
        <v>111.27308709336755</v>
      </c>
      <c r="AD56" s="399">
        <v>136.36377693709954</v>
      </c>
      <c r="AE56" s="399">
        <v>115.01996539069491</v>
      </c>
      <c r="AF56" s="399">
        <v>277.01390537119846</v>
      </c>
      <c r="AG56" s="399">
        <v>122.14642430708314</v>
      </c>
      <c r="AH56" s="399">
        <v>146.48239490401002</v>
      </c>
      <c r="AI56" s="399">
        <v>100.33449762898665</v>
      </c>
      <c r="AJ56" s="399">
        <v>407.62077964276051</v>
      </c>
      <c r="AK56" s="399">
        <v>128.48074257054984</v>
      </c>
      <c r="AL56" s="399">
        <v>156.35809386573098</v>
      </c>
      <c r="AM56" s="399">
        <v>96.610781228196728</v>
      </c>
      <c r="AN56" s="399">
        <v>475.22267970730076</v>
      </c>
      <c r="AO56" s="399">
        <v>136.54835647345053</v>
      </c>
      <c r="AP56" s="399">
        <v>150.09915796339084</v>
      </c>
      <c r="AQ56" s="399">
        <v>98.917480911667425</v>
      </c>
      <c r="AR56" s="399">
        <v>437.56769076482226</v>
      </c>
      <c r="AS56" s="399">
        <v>131.09687426880529</v>
      </c>
      <c r="AT56" s="399">
        <v>143.70290127037603</v>
      </c>
      <c r="AU56" s="399">
        <v>115.09444597124826</v>
      </c>
      <c r="AV56" s="399">
        <v>355.30720476715936</v>
      </c>
      <c r="AW56" s="399">
        <v>124.96621905510918</v>
      </c>
      <c r="AX56" s="399">
        <v>139.10632552956812</v>
      </c>
      <c r="AY56" s="399">
        <v>125.1901118653154</v>
      </c>
      <c r="AZ56" s="399">
        <v>260.32954868612671</v>
      </c>
      <c r="BA56" s="399">
        <v>124.5290508231635</v>
      </c>
      <c r="BB56" s="399">
        <v>134.95189747861306</v>
      </c>
      <c r="BC56" s="399">
        <v>119.4040887622246</v>
      </c>
      <c r="BD56" s="399">
        <v>264.76489214261466</v>
      </c>
      <c r="BE56" s="399">
        <v>120.40239541293363</v>
      </c>
      <c r="BF56" s="399">
        <v>139.70721817937758</v>
      </c>
      <c r="BG56" s="399">
        <v>123.08077686064432</v>
      </c>
      <c r="BH56" s="399">
        <v>349.52020957037485</v>
      </c>
      <c r="BI56" s="399">
        <v>119.72824262294178</v>
      </c>
      <c r="BJ56" s="399">
        <v>143.94482822598167</v>
      </c>
      <c r="BK56" s="399">
        <v>101.9821318385472</v>
      </c>
      <c r="BL56" s="399">
        <v>414.17506231728083</v>
      </c>
      <c r="BM56" s="399">
        <v>124.67805500226358</v>
      </c>
      <c r="BN56" s="399">
        <v>146.1488214166653</v>
      </c>
      <c r="BO56" s="399">
        <v>118.15467475307427</v>
      </c>
      <c r="BP56" s="399">
        <v>412.13329537311188</v>
      </c>
      <c r="BQ56" s="399">
        <v>124.25200676086416</v>
      </c>
      <c r="BR56" s="399">
        <v>142.8119438977636</v>
      </c>
      <c r="BS56" s="399">
        <v>112.75360085252338</v>
      </c>
      <c r="BT56" s="399">
        <v>368.72458248930661</v>
      </c>
      <c r="BU56" s="399">
        <v>124.21404895189731</v>
      </c>
      <c r="BV56" s="399">
        <v>142.34212458073267</v>
      </c>
      <c r="BW56" s="399">
        <v>113.01478319274807</v>
      </c>
      <c r="BX56" s="399">
        <v>361.17481137446089</v>
      </c>
      <c r="BY56" s="399">
        <v>124.10214849644636</v>
      </c>
      <c r="BZ56" s="399">
        <v>142.18514050460723</v>
      </c>
      <c r="CA56" s="399">
        <v>113.64076247616151</v>
      </c>
      <c r="CB56" s="399">
        <v>358.59318760606311</v>
      </c>
      <c r="CC56" s="399">
        <v>123.96201190148261</v>
      </c>
      <c r="CD56" s="399">
        <v>143.38750905985344</v>
      </c>
      <c r="CE56" s="399">
        <v>113.7718252205446</v>
      </c>
      <c r="CF56" s="399">
        <v>381.89147386732913</v>
      </c>
      <c r="CG56" s="399">
        <v>123.82530152439382</v>
      </c>
      <c r="CH56" s="399">
        <v>143.78496693184343</v>
      </c>
      <c r="CI56" s="399">
        <v>117.82540379220131</v>
      </c>
      <c r="CJ56" s="399">
        <v>375.08936137513609</v>
      </c>
      <c r="CK56" s="399">
        <v>123.95168102730159</v>
      </c>
    </row>
    <row r="57" spans="1:89" ht="12.75" customHeight="1">
      <c r="A57" s="166" t="s">
        <v>334</v>
      </c>
      <c r="B57" s="136">
        <v>100</v>
      </c>
      <c r="C57" s="136">
        <v>100</v>
      </c>
      <c r="D57" s="402">
        <v>0</v>
      </c>
      <c r="E57" s="136">
        <v>99.999999999999986</v>
      </c>
      <c r="F57" s="399">
        <v>100.39091116420155</v>
      </c>
      <c r="G57" s="399">
        <v>98.355299868312386</v>
      </c>
      <c r="H57" s="402">
        <v>0</v>
      </c>
      <c r="I57" s="399">
        <v>100.79505253144873</v>
      </c>
      <c r="J57" s="399">
        <v>104.9504416173358</v>
      </c>
      <c r="K57" s="399">
        <v>98.35232387712135</v>
      </c>
      <c r="L57" s="402">
        <v>0</v>
      </c>
      <c r="M57" s="399">
        <v>106.2604030673302</v>
      </c>
      <c r="N57" s="399">
        <v>102.67833463220904</v>
      </c>
      <c r="O57" s="399">
        <v>102.39520791018458</v>
      </c>
      <c r="P57" s="402">
        <v>0</v>
      </c>
      <c r="Q57" s="399">
        <v>102.73454537380505</v>
      </c>
      <c r="R57" s="399">
        <v>103.81436739518205</v>
      </c>
      <c r="S57" s="399">
        <v>107.04538014567476</v>
      </c>
      <c r="T57" s="402">
        <v>0</v>
      </c>
      <c r="U57" s="399">
        <v>103.17289624928398</v>
      </c>
      <c r="V57" s="399">
        <v>112.01533332359659</v>
      </c>
      <c r="W57" s="399">
        <v>96.510929327649208</v>
      </c>
      <c r="X57" s="136">
        <v>100</v>
      </c>
      <c r="Y57" s="399">
        <v>110.11858416254263</v>
      </c>
      <c r="Z57" s="399">
        <v>119.49330376117339</v>
      </c>
      <c r="AA57" s="399">
        <v>96.725758691754265</v>
      </c>
      <c r="AB57" s="399">
        <v>192.64382401121165</v>
      </c>
      <c r="AC57" s="399">
        <v>114.42961540949356</v>
      </c>
      <c r="AD57" s="399">
        <v>132.12676520121244</v>
      </c>
      <c r="AE57" s="399">
        <v>116.06179645708248</v>
      </c>
      <c r="AF57" s="399">
        <v>246.25178017260822</v>
      </c>
      <c r="AG57" s="399">
        <v>123.06539064716047</v>
      </c>
      <c r="AH57" s="399">
        <v>135.77002585895573</v>
      </c>
      <c r="AI57" s="399">
        <v>106.82860481812975</v>
      </c>
      <c r="AJ57" s="399">
        <v>299.42093356845299</v>
      </c>
      <c r="AK57" s="399">
        <v>126.61995994784729</v>
      </c>
      <c r="AL57" s="399">
        <v>141.04096109436821</v>
      </c>
      <c r="AM57" s="399">
        <v>103.07945409533588</v>
      </c>
      <c r="AN57" s="399">
        <v>375.16073743852456</v>
      </c>
      <c r="AO57" s="399">
        <v>129.91370461118444</v>
      </c>
      <c r="AP57" s="399">
        <v>138.84702932845207</v>
      </c>
      <c r="AQ57" s="399">
        <v>109.64865298454716</v>
      </c>
      <c r="AR57" s="399">
        <v>385.9155281629624</v>
      </c>
      <c r="AS57" s="399">
        <v>125.44210946892107</v>
      </c>
      <c r="AT57" s="399">
        <v>136.17014330313717</v>
      </c>
      <c r="AU57" s="399">
        <v>123.61793182748181</v>
      </c>
      <c r="AV57" s="399">
        <v>374.96962943678017</v>
      </c>
      <c r="AW57" s="399">
        <v>120.72806375629447</v>
      </c>
      <c r="AX57" s="399">
        <v>135.51545452818647</v>
      </c>
      <c r="AY57" s="399">
        <v>125.85538103382214</v>
      </c>
      <c r="AZ57" s="399">
        <v>369.86516292629204</v>
      </c>
      <c r="BA57" s="399">
        <v>119.03280606718855</v>
      </c>
      <c r="BB57" s="399">
        <v>133.18528935497673</v>
      </c>
      <c r="BC57" s="399">
        <v>125.42684430265085</v>
      </c>
      <c r="BD57" s="399">
        <v>373.94754660393397</v>
      </c>
      <c r="BE57" s="399">
        <v>116.12200434010491</v>
      </c>
      <c r="BF57" s="399">
        <v>130.42322803709757</v>
      </c>
      <c r="BG57" s="399">
        <v>123.60392617030853</v>
      </c>
      <c r="BH57" s="399">
        <v>318.77763002093883</v>
      </c>
      <c r="BI57" s="399">
        <v>115.91815202472105</v>
      </c>
      <c r="BJ57" s="399">
        <v>133.39433975919403</v>
      </c>
      <c r="BK57" s="399">
        <v>118.26664778230332</v>
      </c>
      <c r="BL57" s="399">
        <v>367.12799225277467</v>
      </c>
      <c r="BM57" s="399">
        <v>118.13338057654943</v>
      </c>
      <c r="BN57" s="399">
        <v>132.49403482709792</v>
      </c>
      <c r="BO57" s="399">
        <v>118.6569731495084</v>
      </c>
      <c r="BP57" s="399">
        <v>364.85342139410716</v>
      </c>
      <c r="BQ57" s="399">
        <v>117.0899977585884</v>
      </c>
      <c r="BR57" s="399">
        <v>136.11136151381947</v>
      </c>
      <c r="BS57" s="399">
        <v>119.74356095212875</v>
      </c>
      <c r="BT57" s="399">
        <v>428.56862362768197</v>
      </c>
      <c r="BU57" s="399">
        <v>118.03998227855674</v>
      </c>
      <c r="BV57" s="399">
        <v>133.46241961647593</v>
      </c>
      <c r="BW57" s="399">
        <v>120.25288631954777</v>
      </c>
      <c r="BX57" s="399">
        <v>408.83789775207219</v>
      </c>
      <c r="BY57" s="399">
        <v>115.74560076769103</v>
      </c>
      <c r="BZ57" s="399">
        <v>134.25897205901751</v>
      </c>
      <c r="CA57" s="399">
        <v>121.15224241875579</v>
      </c>
      <c r="CB57" s="399">
        <v>401.83942870509037</v>
      </c>
      <c r="CC57" s="399">
        <v>116.86991166020321</v>
      </c>
      <c r="CD57" s="399">
        <v>135.89343520777516</v>
      </c>
      <c r="CE57" s="399">
        <v>121.52557223735568</v>
      </c>
      <c r="CF57" s="399">
        <v>397.50024099675556</v>
      </c>
      <c r="CG57" s="399">
        <v>118.97062607332923</v>
      </c>
      <c r="CH57" s="399">
        <v>135.74189492101164</v>
      </c>
      <c r="CI57" s="399">
        <v>126.09738749949602</v>
      </c>
      <c r="CJ57" s="399">
        <v>378.92196201244792</v>
      </c>
      <c r="CK57" s="399">
        <v>118.80558701036398</v>
      </c>
    </row>
    <row r="58" spans="1:89" ht="12.75" customHeight="1">
      <c r="A58" s="166" t="s">
        <v>335</v>
      </c>
      <c r="B58" s="136">
        <v>100.00000000000001</v>
      </c>
      <c r="C58" s="136">
        <v>100</v>
      </c>
      <c r="D58" s="402">
        <v>0</v>
      </c>
      <c r="E58" s="136">
        <v>100</v>
      </c>
      <c r="F58" s="399">
        <v>101.25759696450341</v>
      </c>
      <c r="G58" s="399">
        <v>92.980583024689082</v>
      </c>
      <c r="H58" s="402">
        <v>0</v>
      </c>
      <c r="I58" s="399">
        <v>102.96558313167193</v>
      </c>
      <c r="J58" s="399">
        <v>105.13088607404785</v>
      </c>
      <c r="K58" s="399">
        <v>93.795330206392805</v>
      </c>
      <c r="L58" s="402">
        <v>0</v>
      </c>
      <c r="M58" s="399">
        <v>107.47001136245535</v>
      </c>
      <c r="N58" s="399">
        <v>101.63976568379563</v>
      </c>
      <c r="O58" s="399">
        <v>97.233614856158283</v>
      </c>
      <c r="P58" s="402">
        <v>0</v>
      </c>
      <c r="Q58" s="399">
        <v>102.54898786449812</v>
      </c>
      <c r="R58" s="399">
        <v>102.10735118923661</v>
      </c>
      <c r="S58" s="399">
        <v>99.037250844936622</v>
      </c>
      <c r="T58" s="402">
        <v>0</v>
      </c>
      <c r="U58" s="399">
        <v>102.74087542370241</v>
      </c>
      <c r="V58" s="399">
        <v>109.34554314148886</v>
      </c>
      <c r="W58" s="399">
        <v>93.074833037574834</v>
      </c>
      <c r="X58" s="136">
        <v>100</v>
      </c>
      <c r="Y58" s="399">
        <v>108.1010968061988</v>
      </c>
      <c r="Z58" s="399">
        <v>114.71917160233875</v>
      </c>
      <c r="AA58" s="399">
        <v>93.359055732683387</v>
      </c>
      <c r="AB58" s="399">
        <v>194.53566406021255</v>
      </c>
      <c r="AC58" s="399">
        <v>110.17427367461667</v>
      </c>
      <c r="AD58" s="399">
        <v>128.26037130962402</v>
      </c>
      <c r="AE58" s="399">
        <v>109.5431819687944</v>
      </c>
      <c r="AF58" s="399">
        <v>244.24950902511347</v>
      </c>
      <c r="AG58" s="399">
        <v>120.88246535843047</v>
      </c>
      <c r="AH58" s="399">
        <v>133.533853369013</v>
      </c>
      <c r="AI58" s="399">
        <v>99.453413289988134</v>
      </c>
      <c r="AJ58" s="399">
        <v>308.43789113725825</v>
      </c>
      <c r="AK58" s="399">
        <v>126.37227879020296</v>
      </c>
      <c r="AL58" s="399">
        <v>138.13439196052227</v>
      </c>
      <c r="AM58" s="399">
        <v>95.387198234284909</v>
      </c>
      <c r="AN58" s="399">
        <v>417.2589710733007</v>
      </c>
      <c r="AO58" s="399">
        <v>127.75333012219419</v>
      </c>
      <c r="AP58" s="399">
        <v>134.44697800617104</v>
      </c>
      <c r="AQ58" s="399">
        <v>101.59201054790182</v>
      </c>
      <c r="AR58" s="399">
        <v>381.19325606509415</v>
      </c>
      <c r="AS58" s="399">
        <v>123.68222820718094</v>
      </c>
      <c r="AT58" s="399">
        <v>131.13802012416156</v>
      </c>
      <c r="AU58" s="399">
        <v>116.75084875450081</v>
      </c>
      <c r="AV58" s="399">
        <v>355.03069590577184</v>
      </c>
      <c r="AW58" s="399">
        <v>117.01490636360741</v>
      </c>
      <c r="AX58" s="399">
        <v>130.0389292298668</v>
      </c>
      <c r="AY58" s="399">
        <v>116.67884211282019</v>
      </c>
      <c r="AZ58" s="399">
        <v>338.55435560209696</v>
      </c>
      <c r="BA58" s="399">
        <v>117.21570267728323</v>
      </c>
      <c r="BB58" s="399">
        <v>129.75579407507394</v>
      </c>
      <c r="BC58" s="399">
        <v>117.46587470638912</v>
      </c>
      <c r="BD58" s="399">
        <v>342.33374356453061</v>
      </c>
      <c r="BE58" s="399">
        <v>116.53780951913912</v>
      </c>
      <c r="BF58" s="399">
        <v>127.79861955980782</v>
      </c>
      <c r="BG58" s="399">
        <v>115.40864495357449</v>
      </c>
      <c r="BH58" s="399">
        <v>304.38646788453724</v>
      </c>
      <c r="BI58" s="399">
        <v>116.34759832789311</v>
      </c>
      <c r="BJ58" s="399">
        <v>129.80427172767716</v>
      </c>
      <c r="BK58" s="399">
        <v>107.22676423623145</v>
      </c>
      <c r="BL58" s="399">
        <v>351.92145906728069</v>
      </c>
      <c r="BM58" s="399">
        <v>118.26793886074374</v>
      </c>
      <c r="BN58" s="399">
        <v>131.01963325741721</v>
      </c>
      <c r="BO58" s="399">
        <v>110.79005629277249</v>
      </c>
      <c r="BP58" s="399">
        <v>358.40634768755694</v>
      </c>
      <c r="BQ58" s="399">
        <v>118.70036635163842</v>
      </c>
      <c r="BR58" s="399">
        <v>134.20474357080573</v>
      </c>
      <c r="BS58" s="399">
        <v>110.30329728372325</v>
      </c>
      <c r="BT58" s="399">
        <v>422.79369691989541</v>
      </c>
      <c r="BU58" s="399">
        <v>119.68010072299469</v>
      </c>
      <c r="BV58" s="399">
        <v>133.31636108009712</v>
      </c>
      <c r="BW58" s="399">
        <v>110.52863826883383</v>
      </c>
      <c r="BX58" s="399">
        <v>407.73276628657766</v>
      </c>
      <c r="BY58" s="399">
        <v>119.25499540033303</v>
      </c>
      <c r="BZ58" s="399">
        <v>131.83525416106562</v>
      </c>
      <c r="CA58" s="399">
        <v>111.11050803345317</v>
      </c>
      <c r="CB58" s="399">
        <v>404.76217750433835</v>
      </c>
      <c r="CC58" s="399">
        <v>117.48489234125088</v>
      </c>
      <c r="CD58" s="399">
        <v>131.40180461481617</v>
      </c>
      <c r="CE58" s="399">
        <v>111.20827222838813</v>
      </c>
      <c r="CF58" s="399">
        <v>407.54236171812607</v>
      </c>
      <c r="CG58" s="399">
        <v>116.8138824449678</v>
      </c>
      <c r="CH58" s="399">
        <v>131.92627893819557</v>
      </c>
      <c r="CI58" s="399">
        <v>115.13904445363647</v>
      </c>
      <c r="CJ58" s="399">
        <v>408.82347386337602</v>
      </c>
      <c r="CK58" s="399">
        <v>116.57650097204332</v>
      </c>
    </row>
    <row r="59" spans="1:89" ht="12.75" customHeight="1">
      <c r="A59" s="166" t="s">
        <v>336</v>
      </c>
      <c r="B59" s="136">
        <v>100</v>
      </c>
      <c r="C59" s="136">
        <v>100</v>
      </c>
      <c r="D59" s="402">
        <v>0</v>
      </c>
      <c r="E59" s="136">
        <v>100</v>
      </c>
      <c r="F59" s="399">
        <v>101.02764203735953</v>
      </c>
      <c r="G59" s="399">
        <v>98.709805267646402</v>
      </c>
      <c r="H59" s="402">
        <v>0</v>
      </c>
      <c r="I59" s="399">
        <v>101.5178182085549</v>
      </c>
      <c r="J59" s="399">
        <v>105.25191809516004</v>
      </c>
      <c r="K59" s="399">
        <v>98.073059134515006</v>
      </c>
      <c r="L59" s="402">
        <v>0</v>
      </c>
      <c r="M59" s="399">
        <v>106.77010334653828</v>
      </c>
      <c r="N59" s="399">
        <v>103.69558772403536</v>
      </c>
      <c r="O59" s="399">
        <v>103.76414136231259</v>
      </c>
      <c r="P59" s="402">
        <v>0</v>
      </c>
      <c r="Q59" s="399">
        <v>103.68108999910005</v>
      </c>
      <c r="R59" s="399">
        <v>106.47380746795152</v>
      </c>
      <c r="S59" s="399">
        <v>111.14210189212048</v>
      </c>
      <c r="T59" s="402">
        <v>0</v>
      </c>
      <c r="U59" s="399">
        <v>105.48655646013572</v>
      </c>
      <c r="V59" s="399">
        <v>114.03156393112174</v>
      </c>
      <c r="W59" s="399">
        <v>100.52039505578693</v>
      </c>
      <c r="X59" s="136">
        <v>100</v>
      </c>
      <c r="Y59" s="399">
        <v>112.1487568051472</v>
      </c>
      <c r="Z59" s="399">
        <v>122.00293813402132</v>
      </c>
      <c r="AA59" s="399">
        <v>102.11682525752585</v>
      </c>
      <c r="AB59" s="399">
        <v>198.05989416836354</v>
      </c>
      <c r="AC59" s="399">
        <v>116.82004624214208</v>
      </c>
      <c r="AD59" s="399">
        <v>133.12743424775934</v>
      </c>
      <c r="AE59" s="399">
        <v>119.27160262285337</v>
      </c>
      <c r="AF59" s="399">
        <v>236.46536420292949</v>
      </c>
      <c r="AG59" s="399">
        <v>124.8488542408829</v>
      </c>
      <c r="AH59" s="399">
        <v>139.31567585026198</v>
      </c>
      <c r="AI59" s="399">
        <v>107.38298671587761</v>
      </c>
      <c r="AJ59" s="399">
        <v>311.37156776624477</v>
      </c>
      <c r="AK59" s="399">
        <v>131.3093240961899</v>
      </c>
      <c r="AL59" s="399">
        <v>143.93422882835097</v>
      </c>
      <c r="AM59" s="399">
        <v>103.49531494906101</v>
      </c>
      <c r="AN59" s="399">
        <v>400.25077017417755</v>
      </c>
      <c r="AO59" s="399">
        <v>133.51376667549823</v>
      </c>
      <c r="AP59" s="399">
        <v>141.89596647754067</v>
      </c>
      <c r="AQ59" s="399">
        <v>108.98893871468862</v>
      </c>
      <c r="AR59" s="399">
        <v>406.96189187915098</v>
      </c>
      <c r="AS59" s="399">
        <v>129.56059800295887</v>
      </c>
      <c r="AT59" s="399">
        <v>139.36028037820864</v>
      </c>
      <c r="AU59" s="399">
        <v>119.54611446001846</v>
      </c>
      <c r="AV59" s="399">
        <v>382.38324518120976</v>
      </c>
      <c r="AW59" s="399">
        <v>125.21892188702196</v>
      </c>
      <c r="AX59" s="399">
        <v>139.39253355272217</v>
      </c>
      <c r="AY59" s="399">
        <v>127.72384572512412</v>
      </c>
      <c r="AZ59" s="399">
        <v>351.06625331113935</v>
      </c>
      <c r="BA59" s="399">
        <v>125.21916294946362</v>
      </c>
      <c r="BB59" s="399">
        <v>138.60845043195329</v>
      </c>
      <c r="BC59" s="399">
        <v>125.04735134062059</v>
      </c>
      <c r="BD59" s="399">
        <v>396.44816925352899</v>
      </c>
      <c r="BE59" s="399">
        <v>122.6841163801632</v>
      </c>
      <c r="BF59" s="399">
        <v>135.87989069090392</v>
      </c>
      <c r="BG59" s="399">
        <v>121.96071768939782</v>
      </c>
      <c r="BH59" s="399">
        <v>317.17945009954309</v>
      </c>
      <c r="BI59" s="399">
        <v>123.78873784702479</v>
      </c>
      <c r="BJ59" s="399">
        <v>138.28074478302568</v>
      </c>
      <c r="BK59" s="399">
        <v>112.90363227945564</v>
      </c>
      <c r="BL59" s="399">
        <v>379.09323012561885</v>
      </c>
      <c r="BM59" s="399">
        <v>125.67791155437598</v>
      </c>
      <c r="BN59" s="399">
        <v>139.81461484927138</v>
      </c>
      <c r="BO59" s="399">
        <v>117.07948964687893</v>
      </c>
      <c r="BP59" s="399">
        <v>364.60734661099787</v>
      </c>
      <c r="BQ59" s="399">
        <v>127.33970661096457</v>
      </c>
      <c r="BR59" s="399">
        <v>142.06142203606652</v>
      </c>
      <c r="BS59" s="399">
        <v>116.60834610583547</v>
      </c>
      <c r="BT59" s="399">
        <v>435.8197933127114</v>
      </c>
      <c r="BU59" s="399">
        <v>126.78572969990324</v>
      </c>
      <c r="BV59" s="399">
        <v>139.60288212003917</v>
      </c>
      <c r="BW59" s="399">
        <v>116.63904413538776</v>
      </c>
      <c r="BX59" s="399">
        <v>435.16123349686308</v>
      </c>
      <c r="BY59" s="399">
        <v>123.83198240750367</v>
      </c>
      <c r="BZ59" s="399">
        <v>139.48399742636619</v>
      </c>
      <c r="CA59" s="399">
        <v>117.04430744755837</v>
      </c>
      <c r="CB59" s="399">
        <v>447.02164105591595</v>
      </c>
      <c r="CC59" s="399">
        <v>123.04004984213005</v>
      </c>
      <c r="CD59" s="399">
        <v>139.62987163398552</v>
      </c>
      <c r="CE59" s="399">
        <v>116.93817638597602</v>
      </c>
      <c r="CF59" s="399">
        <v>410.62839351065026</v>
      </c>
      <c r="CG59" s="399">
        <v>124.96431244128105</v>
      </c>
      <c r="CH59" s="399">
        <v>139.08357844968617</v>
      </c>
      <c r="CI59" s="399">
        <v>120.85480614313205</v>
      </c>
      <c r="CJ59" s="399">
        <v>395.39309949451064</v>
      </c>
      <c r="CK59" s="399">
        <v>124.19637591546964</v>
      </c>
    </row>
    <row r="60" spans="1:89" ht="12.75" customHeight="1">
      <c r="A60" s="166" t="s">
        <v>337</v>
      </c>
      <c r="B60" s="136">
        <v>100</v>
      </c>
      <c r="C60" s="136">
        <v>100</v>
      </c>
      <c r="D60" s="402">
        <v>0</v>
      </c>
      <c r="E60" s="136">
        <v>100</v>
      </c>
      <c r="F60" s="399">
        <v>100.53850145030547</v>
      </c>
      <c r="G60" s="399">
        <v>96.955981678945207</v>
      </c>
      <c r="H60" s="402">
        <v>0</v>
      </c>
      <c r="I60" s="399">
        <v>101.36090907340513</v>
      </c>
      <c r="J60" s="399">
        <v>105.05347438944656</v>
      </c>
      <c r="K60" s="399">
        <v>97.197948685982468</v>
      </c>
      <c r="L60" s="402">
        <v>0</v>
      </c>
      <c r="M60" s="399">
        <v>106.85679848374214</v>
      </c>
      <c r="N60" s="399">
        <v>103.34358820069129</v>
      </c>
      <c r="O60" s="399">
        <v>101.59033326710326</v>
      </c>
      <c r="P60" s="402">
        <v>0</v>
      </c>
      <c r="Q60" s="399">
        <v>103.74606754892734</v>
      </c>
      <c r="R60" s="399">
        <v>104.8382711450312</v>
      </c>
      <c r="S60" s="399">
        <v>106.56132190020556</v>
      </c>
      <c r="T60" s="402">
        <v>0</v>
      </c>
      <c r="U60" s="399">
        <v>104.4427255049565</v>
      </c>
      <c r="V60" s="399">
        <v>114.7811125768181</v>
      </c>
      <c r="W60" s="399">
        <v>97.321675542794367</v>
      </c>
      <c r="X60" s="136">
        <v>100</v>
      </c>
      <c r="Y60" s="399">
        <v>111.59026624716171</v>
      </c>
      <c r="Z60" s="399">
        <v>123.05010390061517</v>
      </c>
      <c r="AA60" s="399">
        <v>95.638944838145392</v>
      </c>
      <c r="AB60" s="399">
        <v>184.53623966839208</v>
      </c>
      <c r="AC60" s="399">
        <v>116.05826735588482</v>
      </c>
      <c r="AD60" s="399">
        <v>134.83723707889331</v>
      </c>
      <c r="AE60" s="399">
        <v>114.29777298150881</v>
      </c>
      <c r="AF60" s="399">
        <v>224.1009177273755</v>
      </c>
      <c r="AG60" s="399">
        <v>123.41959909185638</v>
      </c>
      <c r="AH60" s="399">
        <v>137.23966313910165</v>
      </c>
      <c r="AI60" s="399">
        <v>102.69019958041302</v>
      </c>
      <c r="AJ60" s="399">
        <v>234.93296631403018</v>
      </c>
      <c r="AK60" s="399">
        <v>128.25839418784804</v>
      </c>
      <c r="AL60" s="399">
        <v>144.70779437709191</v>
      </c>
      <c r="AM60" s="399">
        <v>99.563713217313833</v>
      </c>
      <c r="AN60" s="399">
        <v>317.88470536757865</v>
      </c>
      <c r="AO60" s="399">
        <v>132.18706251250171</v>
      </c>
      <c r="AP60" s="399">
        <v>141.84468415307026</v>
      </c>
      <c r="AQ60" s="399">
        <v>105.16634528526328</v>
      </c>
      <c r="AR60" s="399">
        <v>325.33857750434271</v>
      </c>
      <c r="AS60" s="399">
        <v>126.83977302357177</v>
      </c>
      <c r="AT60" s="399">
        <v>139.67135613342765</v>
      </c>
      <c r="AU60" s="399">
        <v>115.78222629385631</v>
      </c>
      <c r="AV60" s="399">
        <v>326.68147232384473</v>
      </c>
      <c r="AW60" s="399">
        <v>121.48191070642324</v>
      </c>
      <c r="AX60" s="399">
        <v>139.92439439526484</v>
      </c>
      <c r="AY60" s="399">
        <v>120.06804869857916</v>
      </c>
      <c r="AZ60" s="399">
        <v>324.81811094548686</v>
      </c>
      <c r="BA60" s="399">
        <v>121.09945314215646</v>
      </c>
      <c r="BB60" s="399">
        <v>136.47620609749029</v>
      </c>
      <c r="BC60" s="399">
        <v>120.13535597232881</v>
      </c>
      <c r="BD60" s="399">
        <v>321.48163457059024</v>
      </c>
      <c r="BE60" s="399">
        <v>117.0844315104116</v>
      </c>
      <c r="BF60" s="399">
        <v>140.08568447912424</v>
      </c>
      <c r="BG60" s="399">
        <v>118.85340639711028</v>
      </c>
      <c r="BH60" s="399">
        <v>359.8925245597959</v>
      </c>
      <c r="BI60" s="399">
        <v>119.05164739742655</v>
      </c>
      <c r="BJ60" s="399">
        <v>133.30374725707148</v>
      </c>
      <c r="BK60" s="399">
        <v>108.42553041438515</v>
      </c>
      <c r="BL60" s="399">
        <v>269.98291191022872</v>
      </c>
      <c r="BM60" s="399">
        <v>119.57913994029077</v>
      </c>
      <c r="BN60" s="399">
        <v>133.41250614719621</v>
      </c>
      <c r="BO60" s="399">
        <v>114.09656791449676</v>
      </c>
      <c r="BP60" s="399">
        <v>258.57080766999434</v>
      </c>
      <c r="BQ60" s="399">
        <v>119.23255630339735</v>
      </c>
      <c r="BR60" s="399">
        <v>135.38259862235128</v>
      </c>
      <c r="BS60" s="399">
        <v>111.87697764160446</v>
      </c>
      <c r="BT60" s="399">
        <v>312.87545278207546</v>
      </c>
      <c r="BU60" s="399">
        <v>118.25512424075887</v>
      </c>
      <c r="BV60" s="399">
        <v>132.63491211907117</v>
      </c>
      <c r="BW60" s="399">
        <v>111.84659213896997</v>
      </c>
      <c r="BX60" s="399">
        <v>296.50657868242763</v>
      </c>
      <c r="BY60" s="399">
        <v>116.06202247975259</v>
      </c>
      <c r="BZ60" s="399">
        <v>132.54845973572463</v>
      </c>
      <c r="CA60" s="399">
        <v>112.17489838112671</v>
      </c>
      <c r="CB60" s="399">
        <v>282.49480072745843</v>
      </c>
      <c r="CC60" s="399">
        <v>116.88904532552149</v>
      </c>
      <c r="CD60" s="399">
        <v>133.08761825837669</v>
      </c>
      <c r="CE60" s="399">
        <v>112.01267049208961</v>
      </c>
      <c r="CF60" s="399">
        <v>275.08981049066284</v>
      </c>
      <c r="CG60" s="399">
        <v>118.12228955980788</v>
      </c>
      <c r="CH60" s="399">
        <v>132.93528341955903</v>
      </c>
      <c r="CI60" s="399">
        <v>115.70151875847249</v>
      </c>
      <c r="CJ60" s="399">
        <v>272.18295252362151</v>
      </c>
      <c r="CK60" s="399">
        <v>117.29742854740428</v>
      </c>
    </row>
    <row r="61" spans="1:89" ht="12.75" customHeight="1">
      <c r="A61" s="166" t="s">
        <v>338</v>
      </c>
      <c r="B61" s="136">
        <v>100</v>
      </c>
      <c r="C61" s="136">
        <v>100</v>
      </c>
      <c r="D61" s="402">
        <v>0</v>
      </c>
      <c r="E61" s="136">
        <v>100</v>
      </c>
      <c r="F61" s="399">
        <v>101.49212898277622</v>
      </c>
      <c r="G61" s="399">
        <v>98.732978222467779</v>
      </c>
      <c r="H61" s="402">
        <v>0</v>
      </c>
      <c r="I61" s="399">
        <v>102.07965276953782</v>
      </c>
      <c r="J61" s="399">
        <v>105.10145233981358</v>
      </c>
      <c r="K61" s="399">
        <v>95.049905143482377</v>
      </c>
      <c r="L61" s="402">
        <v>0</v>
      </c>
      <c r="M61" s="399">
        <v>107.24179318546608</v>
      </c>
      <c r="N61" s="399">
        <v>104.0412704799607</v>
      </c>
      <c r="O61" s="399">
        <v>105.56223921262284</v>
      </c>
      <c r="P61" s="402">
        <v>0</v>
      </c>
      <c r="Q61" s="399">
        <v>103.71740078707745</v>
      </c>
      <c r="R61" s="399">
        <v>106.4096287211057</v>
      </c>
      <c r="S61" s="399">
        <v>110.76369703617611</v>
      </c>
      <c r="T61" s="402">
        <v>0</v>
      </c>
      <c r="U61" s="399">
        <v>105.48248884129615</v>
      </c>
      <c r="V61" s="399">
        <v>115.01205997668659</v>
      </c>
      <c r="W61" s="399">
        <v>100.23094908232783</v>
      </c>
      <c r="X61" s="136">
        <v>99.999999999999986</v>
      </c>
      <c r="Y61" s="399">
        <v>113.17497045922703</v>
      </c>
      <c r="Z61" s="399">
        <v>124.18999300122917</v>
      </c>
      <c r="AA61" s="399">
        <v>100.20631632811373</v>
      </c>
      <c r="AB61" s="399">
        <v>194.83175303421135</v>
      </c>
      <c r="AC61" s="399">
        <v>119.58567955650906</v>
      </c>
      <c r="AD61" s="399">
        <v>135.86171845127367</v>
      </c>
      <c r="AE61" s="399">
        <v>118.3198284144944</v>
      </c>
      <c r="AF61" s="399">
        <v>228.0362651283063</v>
      </c>
      <c r="AG61" s="399">
        <v>128.23049738628177</v>
      </c>
      <c r="AH61" s="399">
        <v>141.50651054028523</v>
      </c>
      <c r="AI61" s="399">
        <v>109.70917113231734</v>
      </c>
      <c r="AJ61" s="399">
        <v>309.13409246651946</v>
      </c>
      <c r="AK61" s="399">
        <v>132.86845133648126</v>
      </c>
      <c r="AL61" s="399">
        <v>149.45079264077938</v>
      </c>
      <c r="AM61" s="399">
        <v>104.58904959076965</v>
      </c>
      <c r="AN61" s="399">
        <v>384.49079014978611</v>
      </c>
      <c r="AO61" s="399">
        <v>139.83844639265155</v>
      </c>
      <c r="AP61" s="399">
        <v>146.9615396723446</v>
      </c>
      <c r="AQ61" s="399">
        <v>110.31391828049765</v>
      </c>
      <c r="AR61" s="399">
        <v>368.89288292270794</v>
      </c>
      <c r="AS61" s="399">
        <v>136.37447769008529</v>
      </c>
      <c r="AT61" s="399">
        <v>144.83297263285783</v>
      </c>
      <c r="AU61" s="399">
        <v>122.22174097774341</v>
      </c>
      <c r="AV61" s="399">
        <v>366.60467415729318</v>
      </c>
      <c r="AW61" s="399">
        <v>131.89947440583396</v>
      </c>
      <c r="AX61" s="399">
        <v>144.34576616726392</v>
      </c>
      <c r="AY61" s="399">
        <v>124.57631548161795</v>
      </c>
      <c r="AZ61" s="399">
        <v>352.7176494837264</v>
      </c>
      <c r="BA61" s="399">
        <v>130.97409683257052</v>
      </c>
      <c r="BB61" s="399">
        <v>142.95252697021667</v>
      </c>
      <c r="BC61" s="399">
        <v>130.62272226773763</v>
      </c>
      <c r="BD61" s="399">
        <v>336.52834351623602</v>
      </c>
      <c r="BE61" s="399">
        <v>128.80364609055712</v>
      </c>
      <c r="BF61" s="399">
        <v>141.20256737838386</v>
      </c>
      <c r="BG61" s="399">
        <v>126.45976214558091</v>
      </c>
      <c r="BH61" s="399">
        <v>296.04187171541093</v>
      </c>
      <c r="BI61" s="399">
        <v>129.58556135948157</v>
      </c>
      <c r="BJ61" s="399">
        <v>144.13137387214181</v>
      </c>
      <c r="BK61" s="399">
        <v>120.83678674722105</v>
      </c>
      <c r="BL61" s="399">
        <v>331.10193075310565</v>
      </c>
      <c r="BM61" s="399">
        <v>132.58777591528229</v>
      </c>
      <c r="BN61" s="399">
        <v>144.24745892395944</v>
      </c>
      <c r="BO61" s="399">
        <v>121.39862306073223</v>
      </c>
      <c r="BP61" s="399">
        <v>324.7959370066493</v>
      </c>
      <c r="BQ61" s="399">
        <v>132.92326822736896</v>
      </c>
      <c r="BR61" s="399">
        <v>145.97886384482547</v>
      </c>
      <c r="BS61" s="399">
        <v>122.08328398310601</v>
      </c>
      <c r="BT61" s="399">
        <v>394.19372373325757</v>
      </c>
      <c r="BU61" s="399">
        <v>131.41841175955884</v>
      </c>
      <c r="BV61" s="399">
        <v>143.21772663009057</v>
      </c>
      <c r="BW61" s="399">
        <v>122.63509522672157</v>
      </c>
      <c r="BX61" s="399">
        <v>383.81683508950152</v>
      </c>
      <c r="BY61" s="399">
        <v>128.46906584420128</v>
      </c>
      <c r="BZ61" s="399">
        <v>142.52411343350516</v>
      </c>
      <c r="CA61" s="399">
        <v>123.58492551145301</v>
      </c>
      <c r="CB61" s="399">
        <v>393.79614094443053</v>
      </c>
      <c r="CC61" s="399">
        <v>126.92808243099806</v>
      </c>
      <c r="CD61" s="399">
        <v>143.9205546504553</v>
      </c>
      <c r="CE61" s="399">
        <v>123.99839118328637</v>
      </c>
      <c r="CF61" s="399">
        <v>371.72190646732037</v>
      </c>
      <c r="CG61" s="399">
        <v>129.63413113300811</v>
      </c>
      <c r="CH61" s="399">
        <v>143.72509617606795</v>
      </c>
      <c r="CI61" s="399">
        <v>128.69697899858647</v>
      </c>
      <c r="CJ61" s="399">
        <v>372.92708213658312</v>
      </c>
      <c r="CK61" s="399">
        <v>128.33647947671113</v>
      </c>
    </row>
    <row r="62" spans="1:89" ht="12.75" customHeight="1">
      <c r="A62" s="166" t="s">
        <v>339</v>
      </c>
      <c r="B62" s="136">
        <v>100</v>
      </c>
      <c r="C62" s="136">
        <v>100</v>
      </c>
      <c r="D62" s="402">
        <v>0</v>
      </c>
      <c r="E62" s="136">
        <v>100</v>
      </c>
      <c r="F62" s="399">
        <v>100.98840540036501</v>
      </c>
      <c r="G62" s="399">
        <v>100.0565311460919</v>
      </c>
      <c r="H62" s="402">
        <v>0</v>
      </c>
      <c r="I62" s="399">
        <v>101.2076363524682</v>
      </c>
      <c r="J62" s="399">
        <v>104.76988530048814</v>
      </c>
      <c r="K62" s="399">
        <v>97.417040543110133</v>
      </c>
      <c r="L62" s="402">
        <v>0</v>
      </c>
      <c r="M62" s="399">
        <v>106.49970147411359</v>
      </c>
      <c r="N62" s="399">
        <v>103.30696898118389</v>
      </c>
      <c r="O62" s="399">
        <v>101.03554781250162</v>
      </c>
      <c r="P62" s="402">
        <v>0</v>
      </c>
      <c r="Q62" s="399">
        <v>103.84133917453786</v>
      </c>
      <c r="R62" s="399">
        <v>105.62745512500652</v>
      </c>
      <c r="S62" s="399">
        <v>107.75504540478869</v>
      </c>
      <c r="T62" s="402">
        <v>0</v>
      </c>
      <c r="U62" s="399">
        <v>105.12692231107454</v>
      </c>
      <c r="V62" s="399">
        <v>111.39166018443342</v>
      </c>
      <c r="W62" s="399">
        <v>94.589969319005263</v>
      </c>
      <c r="X62" s="136">
        <v>100</v>
      </c>
      <c r="Y62" s="399">
        <v>110.92698369315504</v>
      </c>
      <c r="Z62" s="399">
        <v>117.98228882275532</v>
      </c>
      <c r="AA62" s="399">
        <v>96.638966405081632</v>
      </c>
      <c r="AB62" s="399">
        <v>199.36855580277961</v>
      </c>
      <c r="AC62" s="399">
        <v>114.19667872677142</v>
      </c>
      <c r="AD62" s="399">
        <v>134.43527885610277</v>
      </c>
      <c r="AE62" s="399">
        <v>112.86494709198644</v>
      </c>
      <c r="AF62" s="399">
        <v>409.94308368992068</v>
      </c>
      <c r="AG62" s="399">
        <v>121.40100660072662</v>
      </c>
      <c r="AH62" s="399">
        <v>133.67577494700154</v>
      </c>
      <c r="AI62" s="399">
        <v>102.07088012313513</v>
      </c>
      <c r="AJ62" s="399">
        <v>384.97833094945935</v>
      </c>
      <c r="AK62" s="399">
        <v>124.10501028574679</v>
      </c>
      <c r="AL62" s="399">
        <v>141.67848062728839</v>
      </c>
      <c r="AM62" s="399">
        <v>97.800043683158336</v>
      </c>
      <c r="AN62" s="399">
        <v>493.6313276983152</v>
      </c>
      <c r="AO62" s="399">
        <v>130.19551752193658</v>
      </c>
      <c r="AP62" s="399">
        <v>139.22039206313056</v>
      </c>
      <c r="AQ62" s="399">
        <v>103.97762917623842</v>
      </c>
      <c r="AR62" s="399">
        <v>477.43010169868688</v>
      </c>
      <c r="AS62" s="399">
        <v>127.56421428186661</v>
      </c>
      <c r="AT62" s="399">
        <v>135.76151267290354</v>
      </c>
      <c r="AU62" s="399">
        <v>116.32274877044756</v>
      </c>
      <c r="AV62" s="399">
        <v>408.8173440517325</v>
      </c>
      <c r="AW62" s="399">
        <v>121.7207370994377</v>
      </c>
      <c r="AX62" s="399">
        <v>140.28729508621538</v>
      </c>
      <c r="AY62" s="399">
        <v>118.60743016090819</v>
      </c>
      <c r="AZ62" s="399">
        <v>432.99178282521598</v>
      </c>
      <c r="BA62" s="399">
        <v>126.26063582866767</v>
      </c>
      <c r="BB62" s="399">
        <v>133.16467399366408</v>
      </c>
      <c r="BC62" s="399">
        <v>118.1772305854057</v>
      </c>
      <c r="BD62" s="399">
        <v>436.93683938639793</v>
      </c>
      <c r="BE62" s="399">
        <v>117.38929914196029</v>
      </c>
      <c r="BF62" s="399">
        <v>135.4258589313871</v>
      </c>
      <c r="BG62" s="399">
        <v>117.89880702836322</v>
      </c>
      <c r="BH62" s="399">
        <v>470.30629285376727</v>
      </c>
      <c r="BI62" s="399">
        <v>118.77388190138774</v>
      </c>
      <c r="BJ62" s="399">
        <v>133.50065616921884</v>
      </c>
      <c r="BK62" s="399">
        <v>109.11477386930397</v>
      </c>
      <c r="BL62" s="399">
        <v>511.19335233094949</v>
      </c>
      <c r="BM62" s="399">
        <v>116.65612534510208</v>
      </c>
      <c r="BN62" s="399">
        <v>135.22424085691631</v>
      </c>
      <c r="BO62" s="399">
        <v>113.17991705434348</v>
      </c>
      <c r="BP62" s="399">
        <v>439.29124488269861</v>
      </c>
      <c r="BQ62" s="399">
        <v>121.00505042346414</v>
      </c>
      <c r="BR62" s="399">
        <v>136.89084071994111</v>
      </c>
      <c r="BS62" s="399">
        <v>110.8996087171237</v>
      </c>
      <c r="BT62" s="399">
        <v>507.76590394579625</v>
      </c>
      <c r="BU62" s="399">
        <v>120.57538584315424</v>
      </c>
      <c r="BV62" s="399">
        <v>134.15179299873273</v>
      </c>
      <c r="BW62" s="399">
        <v>110.8313116843599</v>
      </c>
      <c r="BX62" s="399">
        <v>539.30886386023485</v>
      </c>
      <c r="BY62" s="399">
        <v>115.8146405330934</v>
      </c>
      <c r="BZ62" s="399">
        <v>130.53751724701453</v>
      </c>
      <c r="CA62" s="399">
        <v>111.11814179093849</v>
      </c>
      <c r="CB62" s="399">
        <v>497.74308452945138</v>
      </c>
      <c r="CC62" s="399">
        <v>113.11872902444719</v>
      </c>
      <c r="CD62" s="399">
        <v>128.62830342452881</v>
      </c>
      <c r="CE62" s="399">
        <v>110.91879361200867</v>
      </c>
      <c r="CF62" s="399">
        <v>460.38828176635809</v>
      </c>
      <c r="CG62" s="399">
        <v>112.45737031647251</v>
      </c>
      <c r="CH62" s="399">
        <v>129.59169679408171</v>
      </c>
      <c r="CI62" s="399">
        <v>114.53147959193416</v>
      </c>
      <c r="CJ62" s="399">
        <v>475.253969789037</v>
      </c>
      <c r="CK62" s="399">
        <v>112.14081777672048</v>
      </c>
    </row>
    <row r="63" spans="1:89" ht="12.75" customHeight="1">
      <c r="A63" s="166" t="s">
        <v>340</v>
      </c>
      <c r="B63" s="136">
        <v>100</v>
      </c>
      <c r="C63" s="136">
        <v>100</v>
      </c>
      <c r="D63" s="402">
        <v>0</v>
      </c>
      <c r="E63" s="136">
        <v>100</v>
      </c>
      <c r="F63" s="399">
        <v>101.53556375308685</v>
      </c>
      <c r="G63" s="399">
        <v>90.373966804732618</v>
      </c>
      <c r="H63" s="402">
        <v>0</v>
      </c>
      <c r="I63" s="399">
        <v>104.58346318330899</v>
      </c>
      <c r="J63" s="399">
        <v>105.85100671592822</v>
      </c>
      <c r="K63" s="399">
        <v>90.603353488984183</v>
      </c>
      <c r="L63" s="402">
        <v>0</v>
      </c>
      <c r="M63" s="399">
        <v>110.01468632178245</v>
      </c>
      <c r="N63" s="399">
        <v>102.36993971597711</v>
      </c>
      <c r="O63" s="399">
        <v>92.864248648939309</v>
      </c>
      <c r="P63" s="402">
        <v>0</v>
      </c>
      <c r="Q63" s="399">
        <v>104.96566060799195</v>
      </c>
      <c r="R63" s="399">
        <v>104.14593662733067</v>
      </c>
      <c r="S63" s="399">
        <v>94.948398609245942</v>
      </c>
      <c r="T63" s="402">
        <v>0</v>
      </c>
      <c r="U63" s="399">
        <v>106.6575101068676</v>
      </c>
      <c r="V63" s="399">
        <v>112.9961312869047</v>
      </c>
      <c r="W63" s="399">
        <v>87.597270001287711</v>
      </c>
      <c r="X63" s="136">
        <v>100</v>
      </c>
      <c r="Y63" s="399">
        <v>114.37917171683112</v>
      </c>
      <c r="Z63" s="399">
        <v>119.94601052791687</v>
      </c>
      <c r="AA63" s="399">
        <v>87.938873613738849</v>
      </c>
      <c r="AB63" s="399">
        <v>212.35853320404212</v>
      </c>
      <c r="AC63" s="399">
        <v>116.89475562517784</v>
      </c>
      <c r="AD63" s="399">
        <v>131.97011849929598</v>
      </c>
      <c r="AE63" s="399">
        <v>103.9731585032271</v>
      </c>
      <c r="AF63" s="399">
        <v>234.55273896836727</v>
      </c>
      <c r="AG63" s="399">
        <v>126.59140445358021</v>
      </c>
      <c r="AH63" s="399">
        <v>136.44254903136317</v>
      </c>
      <c r="AI63" s="399">
        <v>91.433441016773088</v>
      </c>
      <c r="AJ63" s="399">
        <v>294.11500089707948</v>
      </c>
      <c r="AK63" s="399">
        <v>132.40207259610727</v>
      </c>
      <c r="AL63" s="399">
        <v>140.95317779795258</v>
      </c>
      <c r="AM63" s="399">
        <v>90.938025821214239</v>
      </c>
      <c r="AN63" s="399">
        <v>372.82304306811977</v>
      </c>
      <c r="AO63" s="399">
        <v>133.90933519619401</v>
      </c>
      <c r="AP63" s="399">
        <v>140.47768270470925</v>
      </c>
      <c r="AQ63" s="399">
        <v>96.599320695603424</v>
      </c>
      <c r="AR63" s="399">
        <v>392.02883914763169</v>
      </c>
      <c r="AS63" s="399">
        <v>130.68828192270433</v>
      </c>
      <c r="AT63" s="399">
        <v>136.60257267148987</v>
      </c>
      <c r="AU63" s="399">
        <v>108.72121719565226</v>
      </c>
      <c r="AV63" s="399">
        <v>360.32900695724584</v>
      </c>
      <c r="AW63" s="399">
        <v>124.0869729304444</v>
      </c>
      <c r="AX63" s="399">
        <v>135.36037705565209</v>
      </c>
      <c r="AY63" s="399">
        <v>110.20663247753183</v>
      </c>
      <c r="AZ63" s="399">
        <v>352.19299249567069</v>
      </c>
      <c r="BA63" s="399">
        <v>122.67313583332748</v>
      </c>
      <c r="BB63" s="399">
        <v>134.0913347276169</v>
      </c>
      <c r="BC63" s="399">
        <v>112.04492729814748</v>
      </c>
      <c r="BD63" s="399">
        <v>349.74530636335942</v>
      </c>
      <c r="BE63" s="399">
        <v>120.69148334275958</v>
      </c>
      <c r="BF63" s="399">
        <v>131.89437531417857</v>
      </c>
      <c r="BG63" s="399">
        <v>109.38739841113281</v>
      </c>
      <c r="BH63" s="399">
        <v>311.28506319416385</v>
      </c>
      <c r="BI63" s="399">
        <v>120.75584730808637</v>
      </c>
      <c r="BJ63" s="399">
        <v>134.36465654532284</v>
      </c>
      <c r="BK63" s="399">
        <v>102.54685228043989</v>
      </c>
      <c r="BL63" s="399">
        <v>365.51225248780781</v>
      </c>
      <c r="BM63" s="399">
        <v>122.75760195805007</v>
      </c>
      <c r="BN63" s="399">
        <v>133.93675535684991</v>
      </c>
      <c r="BO63" s="399">
        <v>105.00925996247165</v>
      </c>
      <c r="BP63" s="399">
        <v>357.2284443871477</v>
      </c>
      <c r="BQ63" s="399">
        <v>122.00041290859413</v>
      </c>
      <c r="BR63" s="399">
        <v>133.68710761963354</v>
      </c>
      <c r="BS63" s="399">
        <v>104.1614335778291</v>
      </c>
      <c r="BT63" s="399">
        <v>422.05746714864205</v>
      </c>
      <c r="BU63" s="399">
        <v>118.31439317973749</v>
      </c>
      <c r="BV63" s="399">
        <v>132.42446270135622</v>
      </c>
      <c r="BW63" s="399">
        <v>104.32625620031241</v>
      </c>
      <c r="BX63" s="399">
        <v>414.44626281051791</v>
      </c>
      <c r="BY63" s="399">
        <v>117.08457155586599</v>
      </c>
      <c r="BZ63" s="399">
        <v>131.59289744215567</v>
      </c>
      <c r="CA63" s="399">
        <v>104.82721389408252</v>
      </c>
      <c r="CB63" s="399">
        <v>390.02536554626715</v>
      </c>
      <c r="CC63" s="399">
        <v>117.24513643533484</v>
      </c>
      <c r="CD63" s="399">
        <v>131.60071816072966</v>
      </c>
      <c r="CE63" s="399">
        <v>104.87111036098261</v>
      </c>
      <c r="CF63" s="399">
        <v>382.7217857003439</v>
      </c>
      <c r="CG63" s="399">
        <v>117.64864681877383</v>
      </c>
      <c r="CH63" s="399">
        <v>132.48860967028767</v>
      </c>
      <c r="CI63" s="399">
        <v>108.52780328549017</v>
      </c>
      <c r="CJ63" s="399">
        <v>378.9507202432535</v>
      </c>
      <c r="CK63" s="399">
        <v>117.98985456133869</v>
      </c>
    </row>
    <row r="64" spans="1:89" ht="12.75" customHeight="1">
      <c r="A64" s="166" t="s">
        <v>341</v>
      </c>
      <c r="B64" s="136">
        <v>100</v>
      </c>
      <c r="C64" s="136">
        <v>99.999999999999986</v>
      </c>
      <c r="D64" s="402">
        <v>0</v>
      </c>
      <c r="E64" s="136">
        <v>100</v>
      </c>
      <c r="F64" s="399">
        <v>102.576517411411</v>
      </c>
      <c r="G64" s="399">
        <v>95.325081239302477</v>
      </c>
      <c r="H64" s="402">
        <v>0</v>
      </c>
      <c r="I64" s="399">
        <v>104.23274093081889</v>
      </c>
      <c r="J64" s="399">
        <v>106.24243116629562</v>
      </c>
      <c r="K64" s="399">
        <v>94.491107087043886</v>
      </c>
      <c r="L64" s="402">
        <v>0</v>
      </c>
      <c r="M64" s="399">
        <v>108.92642628978602</v>
      </c>
      <c r="N64" s="399">
        <v>101.58017340187135</v>
      </c>
      <c r="O64" s="399">
        <v>96.81343487212564</v>
      </c>
      <c r="P64" s="402">
        <v>0</v>
      </c>
      <c r="Q64" s="399">
        <v>102.66889352247294</v>
      </c>
      <c r="R64" s="399">
        <v>101.52097552347112</v>
      </c>
      <c r="S64" s="399">
        <v>98.988911765435475</v>
      </c>
      <c r="T64" s="402">
        <v>0</v>
      </c>
      <c r="U64" s="399">
        <v>102.09929731368824</v>
      </c>
      <c r="V64" s="399">
        <v>110.56599549129277</v>
      </c>
      <c r="W64" s="399">
        <v>91.328107558355853</v>
      </c>
      <c r="X64" s="136">
        <v>100</v>
      </c>
      <c r="Y64" s="399">
        <v>109.6021340351526</v>
      </c>
      <c r="Z64" s="399">
        <v>117.33541052730766</v>
      </c>
      <c r="AA64" s="399">
        <v>90.836206682707825</v>
      </c>
      <c r="AB64" s="399">
        <v>187.97284331938104</v>
      </c>
      <c r="AC64" s="399">
        <v>113.31655690729541</v>
      </c>
      <c r="AD64" s="399">
        <v>126.76539469645715</v>
      </c>
      <c r="AE64" s="399">
        <v>105.85940019348597</v>
      </c>
      <c r="AF64" s="399">
        <v>202.52161074102096</v>
      </c>
      <c r="AG64" s="399">
        <v>120.68964219516673</v>
      </c>
      <c r="AH64" s="399">
        <v>130.09627846517714</v>
      </c>
      <c r="AI64" s="399">
        <v>98.757940939647256</v>
      </c>
      <c r="AJ64" s="399">
        <v>275.03830982395749</v>
      </c>
      <c r="AK64" s="399">
        <v>122.51797917356225</v>
      </c>
      <c r="AL64" s="399">
        <v>139.77588575628428</v>
      </c>
      <c r="AM64" s="399">
        <v>92.159749785429028</v>
      </c>
      <c r="AN64" s="399">
        <v>379.50143057971502</v>
      </c>
      <c r="AO64" s="399">
        <v>130.31851807715404</v>
      </c>
      <c r="AP64" s="399">
        <v>138.50128682181435</v>
      </c>
      <c r="AQ64" s="399">
        <v>98.521667476992533</v>
      </c>
      <c r="AR64" s="399">
        <v>388.98849297195602</v>
      </c>
      <c r="AS64" s="399">
        <v>126.78743566407684</v>
      </c>
      <c r="AT64" s="399">
        <v>135.80908301875107</v>
      </c>
      <c r="AU64" s="399">
        <v>112.34293730062264</v>
      </c>
      <c r="AV64" s="399">
        <v>351.40865266587326</v>
      </c>
      <c r="AW64" s="399">
        <v>122.17827911308223</v>
      </c>
      <c r="AX64" s="399">
        <v>137.96462353281223</v>
      </c>
      <c r="AY64" s="399">
        <v>114.45726943665815</v>
      </c>
      <c r="AZ64" s="399">
        <v>384.23918323085218</v>
      </c>
      <c r="BA64" s="399">
        <v>122.74698653066245</v>
      </c>
      <c r="BB64" s="399">
        <v>134.21365276169726</v>
      </c>
      <c r="BC64" s="399">
        <v>112.21922121648105</v>
      </c>
      <c r="BD64" s="399">
        <v>389.16452901782299</v>
      </c>
      <c r="BE64" s="399">
        <v>118.38657584330741</v>
      </c>
      <c r="BF64" s="399">
        <v>132.86644609610229</v>
      </c>
      <c r="BG64" s="399">
        <v>110.8161352739811</v>
      </c>
      <c r="BH64" s="399">
        <v>357.82711996710344</v>
      </c>
      <c r="BI64" s="399">
        <v>118.731122380825</v>
      </c>
      <c r="BJ64" s="399">
        <v>134.20381073936863</v>
      </c>
      <c r="BK64" s="399">
        <v>101.44447999787829</v>
      </c>
      <c r="BL64" s="399">
        <v>360.00435979338857</v>
      </c>
      <c r="BM64" s="399">
        <v>122.39776873681751</v>
      </c>
      <c r="BN64" s="399">
        <v>137.12489942701248</v>
      </c>
      <c r="BO64" s="399">
        <v>106.38059280022894</v>
      </c>
      <c r="BP64" s="399">
        <v>351.70453788606528</v>
      </c>
      <c r="BQ64" s="399">
        <v>125.3033136245279</v>
      </c>
      <c r="BR64" s="399">
        <v>138.56271559014115</v>
      </c>
      <c r="BS64" s="399">
        <v>104.52881531114387</v>
      </c>
      <c r="BT64" s="399">
        <v>407.59406902845029</v>
      </c>
      <c r="BU64" s="399">
        <v>124.49803107247375</v>
      </c>
      <c r="BV64" s="399">
        <v>138.25490791757738</v>
      </c>
      <c r="BW64" s="399">
        <v>104.3705362859932</v>
      </c>
      <c r="BX64" s="399">
        <v>405.36670633979742</v>
      </c>
      <c r="BY64" s="399">
        <v>124.27540841173497</v>
      </c>
      <c r="BZ64" s="399">
        <v>137.12229983766068</v>
      </c>
      <c r="CA64" s="399">
        <v>104.54592335340351</v>
      </c>
      <c r="CB64" s="399">
        <v>427.47538351803945</v>
      </c>
      <c r="CC64" s="399">
        <v>121.6595200793607</v>
      </c>
      <c r="CD64" s="399">
        <v>135.19627047807688</v>
      </c>
      <c r="CE64" s="399">
        <v>104.26323475513917</v>
      </c>
      <c r="CF64" s="399">
        <v>396.33423222793203</v>
      </c>
      <c r="CG64" s="399">
        <v>121.02662805601675</v>
      </c>
      <c r="CH64" s="399">
        <v>134.80076818818554</v>
      </c>
      <c r="CI64" s="399">
        <v>107.56031319448154</v>
      </c>
      <c r="CJ64" s="399">
        <v>405.54565764112743</v>
      </c>
      <c r="CK64" s="399">
        <v>119.294214424746</v>
      </c>
    </row>
    <row r="65" spans="1:89" ht="12.75" customHeight="1">
      <c r="A65" s="166" t="s">
        <v>342</v>
      </c>
      <c r="B65" s="136">
        <v>100</v>
      </c>
      <c r="C65" s="136">
        <v>100</v>
      </c>
      <c r="D65" s="402">
        <v>0</v>
      </c>
      <c r="E65" s="136">
        <v>100</v>
      </c>
      <c r="F65" s="399">
        <v>101.36305996543295</v>
      </c>
      <c r="G65" s="399">
        <v>99.817767384498993</v>
      </c>
      <c r="H65" s="402">
        <v>0</v>
      </c>
      <c r="I65" s="399">
        <v>101.71432075852071</v>
      </c>
      <c r="J65" s="399">
        <v>104.81918861772748</v>
      </c>
      <c r="K65" s="399">
        <v>98.660935040475366</v>
      </c>
      <c r="L65" s="402">
        <v>0</v>
      </c>
      <c r="M65" s="399">
        <v>106.21902257944478</v>
      </c>
      <c r="N65" s="399">
        <v>102.25051832159558</v>
      </c>
      <c r="O65" s="399">
        <v>100.32644264203803</v>
      </c>
      <c r="P65" s="402">
        <v>0</v>
      </c>
      <c r="Q65" s="399">
        <v>102.6878803833184</v>
      </c>
      <c r="R65" s="399">
        <v>104.8810509659567</v>
      </c>
      <c r="S65" s="399">
        <v>110.46251622855318</v>
      </c>
      <c r="T65" s="402">
        <v>0</v>
      </c>
      <c r="U65" s="399">
        <v>103.61232688164993</v>
      </c>
      <c r="V65" s="399">
        <v>111.15239666308413</v>
      </c>
      <c r="W65" s="399">
        <v>99.029143427903861</v>
      </c>
      <c r="X65" s="136">
        <v>100</v>
      </c>
      <c r="Y65" s="399">
        <v>108.88387009305997</v>
      </c>
      <c r="Z65" s="399">
        <v>118.44540083147609</v>
      </c>
      <c r="AA65" s="399">
        <v>96.59687978360617</v>
      </c>
      <c r="AB65" s="399">
        <v>173.77843979418358</v>
      </c>
      <c r="AC65" s="399">
        <v>114.68056565152936</v>
      </c>
      <c r="AD65" s="399">
        <v>131.5212122588116</v>
      </c>
      <c r="AE65" s="399">
        <v>116.93778282994448</v>
      </c>
      <c r="AF65" s="399">
        <v>209.82337807018635</v>
      </c>
      <c r="AG65" s="399">
        <v>124.29409033724954</v>
      </c>
      <c r="AH65" s="399">
        <v>135.80261676036525</v>
      </c>
      <c r="AI65" s="399">
        <v>103.91318590287889</v>
      </c>
      <c r="AJ65" s="399">
        <v>267.36774288447634</v>
      </c>
      <c r="AK65" s="399">
        <v>129.61814389179378</v>
      </c>
      <c r="AL65" s="399">
        <v>138.11654728827079</v>
      </c>
      <c r="AM65" s="399">
        <v>101.41133812523026</v>
      </c>
      <c r="AN65" s="399">
        <v>330.7531550478447</v>
      </c>
      <c r="AO65" s="399">
        <v>129.84209838427569</v>
      </c>
      <c r="AP65" s="399">
        <v>135.39891546407344</v>
      </c>
      <c r="AQ65" s="399">
        <v>106.32872320737283</v>
      </c>
      <c r="AR65" s="399">
        <v>333.20038459217551</v>
      </c>
      <c r="AS65" s="399">
        <v>125.26304792399502</v>
      </c>
      <c r="AT65" s="399">
        <v>133.16330993801611</v>
      </c>
      <c r="AU65" s="399">
        <v>117.81456648535344</v>
      </c>
      <c r="AV65" s="399">
        <v>328.61146035908877</v>
      </c>
      <c r="AW65" s="399">
        <v>117.70474905171989</v>
      </c>
      <c r="AX65" s="399">
        <v>130.70434492902831</v>
      </c>
      <c r="AY65" s="399">
        <v>121.49393571818366</v>
      </c>
      <c r="AZ65" s="399">
        <v>315.10687465361138</v>
      </c>
      <c r="BA65" s="399">
        <v>116.96615779133595</v>
      </c>
      <c r="BB65" s="399">
        <v>129.58571022207963</v>
      </c>
      <c r="BC65" s="399">
        <v>124.13218486858568</v>
      </c>
      <c r="BD65" s="399">
        <v>333.30205331893512</v>
      </c>
      <c r="BE65" s="399">
        <v>114.07937083897602</v>
      </c>
      <c r="BF65" s="399">
        <v>128.07405368460155</v>
      </c>
      <c r="BG65" s="399">
        <v>120.92135820430937</v>
      </c>
      <c r="BH65" s="399">
        <v>303.40874447994213</v>
      </c>
      <c r="BI65" s="399">
        <v>114.45587235631356</v>
      </c>
      <c r="BJ65" s="399">
        <v>130.66649982200053</v>
      </c>
      <c r="BK65" s="399">
        <v>115.9477338901127</v>
      </c>
      <c r="BL65" s="399">
        <v>340.76718952402734</v>
      </c>
      <c r="BM65" s="399">
        <v>116.89117599948399</v>
      </c>
      <c r="BN65" s="399">
        <v>130.4649306040823</v>
      </c>
      <c r="BO65" s="399">
        <v>116.08181830861828</v>
      </c>
      <c r="BP65" s="399">
        <v>332.53357929094665</v>
      </c>
      <c r="BQ65" s="399">
        <v>117.02698775189985</v>
      </c>
      <c r="BR65" s="399">
        <v>133.13273451145005</v>
      </c>
      <c r="BS65" s="399">
        <v>115.60245995927203</v>
      </c>
      <c r="BT65" s="399">
        <v>383.96727606588365</v>
      </c>
      <c r="BU65" s="399">
        <v>117.82600810749183</v>
      </c>
      <c r="BV65" s="399">
        <v>132.73877223036789</v>
      </c>
      <c r="BW65" s="399">
        <v>115.764713937479</v>
      </c>
      <c r="BX65" s="399">
        <v>394.97916363276249</v>
      </c>
      <c r="BY65" s="399">
        <v>116.75234567508804</v>
      </c>
      <c r="BZ65" s="399">
        <v>131.57695413123341</v>
      </c>
      <c r="CA65" s="399">
        <v>116.29979044734536</v>
      </c>
      <c r="CB65" s="399">
        <v>358.36310066592443</v>
      </c>
      <c r="CC65" s="399">
        <v>117.04449445950561</v>
      </c>
      <c r="CD65" s="399">
        <v>132.57377380816905</v>
      </c>
      <c r="CE65" s="399">
        <v>116.32764058168567</v>
      </c>
      <c r="CF65" s="399">
        <v>381.1676202129907</v>
      </c>
      <c r="CG65" s="399">
        <v>117.11581111423943</v>
      </c>
      <c r="CH65" s="399">
        <v>133.90144630862056</v>
      </c>
      <c r="CI65" s="399">
        <v>120.36219115159969</v>
      </c>
      <c r="CJ65" s="399">
        <v>398.8929424159287</v>
      </c>
      <c r="CK65" s="399">
        <v>116.93761525161504</v>
      </c>
    </row>
    <row r="66" spans="1:89" ht="12.75" customHeight="1">
      <c r="A66" s="166" t="s">
        <v>343</v>
      </c>
      <c r="B66" s="136">
        <v>100</v>
      </c>
      <c r="C66" s="136">
        <v>99.999999999999986</v>
      </c>
      <c r="D66" s="402">
        <v>0</v>
      </c>
      <c r="E66" s="136">
        <v>100</v>
      </c>
      <c r="F66" s="399">
        <v>102.64924193696409</v>
      </c>
      <c r="G66" s="399">
        <v>92.356174927173143</v>
      </c>
      <c r="H66" s="402">
        <v>0</v>
      </c>
      <c r="I66" s="399">
        <v>105.3103244768833</v>
      </c>
      <c r="J66" s="399">
        <v>106.11681026472351</v>
      </c>
      <c r="K66" s="399">
        <v>90.445728383231113</v>
      </c>
      <c r="L66" s="402">
        <v>0</v>
      </c>
      <c r="M66" s="399">
        <v>110.16827931052063</v>
      </c>
      <c r="N66" s="399">
        <v>103.39392688336339</v>
      </c>
      <c r="O66" s="399">
        <v>94.140719577744406</v>
      </c>
      <c r="P66" s="402">
        <v>0</v>
      </c>
      <c r="Q66" s="399">
        <v>105.78617288504718</v>
      </c>
      <c r="R66" s="399">
        <v>104.93462821842355</v>
      </c>
      <c r="S66" s="399">
        <v>97.175108125259655</v>
      </c>
      <c r="T66" s="402">
        <v>0</v>
      </c>
      <c r="U66" s="399">
        <v>106.94070895397394</v>
      </c>
      <c r="V66" s="399">
        <v>113.63639581255119</v>
      </c>
      <c r="W66" s="399">
        <v>92.09035372315347</v>
      </c>
      <c r="X66" s="136">
        <v>100</v>
      </c>
      <c r="Y66" s="399">
        <v>114.60814579639494</v>
      </c>
      <c r="Z66" s="399">
        <v>121.47972064922706</v>
      </c>
      <c r="AA66" s="399">
        <v>91.089510129495451</v>
      </c>
      <c r="AB66" s="399">
        <v>179.28146647443401</v>
      </c>
      <c r="AC66" s="399">
        <v>121.09203240972725</v>
      </c>
      <c r="AD66" s="399">
        <v>136.12974964114554</v>
      </c>
      <c r="AE66" s="399">
        <v>109.2841177564996</v>
      </c>
      <c r="AF66" s="399">
        <v>271.6022201757703</v>
      </c>
      <c r="AG66" s="399">
        <v>130.5803426274401</v>
      </c>
      <c r="AH66" s="399">
        <v>141.30825935467027</v>
      </c>
      <c r="AI66" s="399">
        <v>97.538527995330924</v>
      </c>
      <c r="AJ66" s="399">
        <v>334.40392899473682</v>
      </c>
      <c r="AK66" s="399">
        <v>137.24627812851722</v>
      </c>
      <c r="AL66" s="399">
        <v>144.46876031418171</v>
      </c>
      <c r="AM66" s="399">
        <v>92.60420312002222</v>
      </c>
      <c r="AN66" s="399">
        <v>429.04882844597603</v>
      </c>
      <c r="AO66" s="399">
        <v>138.14722399054665</v>
      </c>
      <c r="AP66" s="399">
        <v>143.21796788344855</v>
      </c>
      <c r="AQ66" s="399">
        <v>98.885385840879366</v>
      </c>
      <c r="AR66" s="399">
        <v>420.8546226666823</v>
      </c>
      <c r="AS66" s="399">
        <v>135.32273221396366</v>
      </c>
      <c r="AT66" s="399">
        <v>140.31832711645137</v>
      </c>
      <c r="AU66" s="399">
        <v>111.19153924239683</v>
      </c>
      <c r="AV66" s="399">
        <v>405.06714431584976</v>
      </c>
      <c r="AW66" s="399">
        <v>129.10327758746016</v>
      </c>
      <c r="AX66" s="399">
        <v>140.44563759406333</v>
      </c>
      <c r="AY66" s="399">
        <v>115.54215925570062</v>
      </c>
      <c r="AZ66" s="399">
        <v>390.8292556090932</v>
      </c>
      <c r="BA66" s="399">
        <v>128.9113700881087</v>
      </c>
      <c r="BB66" s="399">
        <v>139.16726604706071</v>
      </c>
      <c r="BC66" s="399">
        <v>113.49345986813434</v>
      </c>
      <c r="BD66" s="399">
        <v>416.68291381423131</v>
      </c>
      <c r="BE66" s="399">
        <v>126.64325101671557</v>
      </c>
      <c r="BF66" s="399">
        <v>139.47870958546252</v>
      </c>
      <c r="BG66" s="399">
        <v>112.97106644765515</v>
      </c>
      <c r="BH66" s="399">
        <v>417.05343343634536</v>
      </c>
      <c r="BI66" s="399">
        <v>127.15322906702484</v>
      </c>
      <c r="BJ66" s="399">
        <v>141.72399729604663</v>
      </c>
      <c r="BK66" s="399">
        <v>107.17503197070438</v>
      </c>
      <c r="BL66" s="399">
        <v>481.78170703114557</v>
      </c>
      <c r="BM66" s="399">
        <v>128.50086975572268</v>
      </c>
      <c r="BN66" s="399">
        <v>140.08241620480183</v>
      </c>
      <c r="BO66" s="399">
        <v>108.44985413333924</v>
      </c>
      <c r="BP66" s="399">
        <v>419.85396804270061</v>
      </c>
      <c r="BQ66" s="399">
        <v>128.95310403826255</v>
      </c>
      <c r="BR66" s="399">
        <v>142.58078347228792</v>
      </c>
      <c r="BS66" s="399">
        <v>108.26352059566283</v>
      </c>
      <c r="BT66" s="399">
        <v>512.57327247118326</v>
      </c>
      <c r="BU66" s="399">
        <v>127.88177827225613</v>
      </c>
      <c r="BV66" s="399">
        <v>140.00717214427769</v>
      </c>
      <c r="BW66" s="399">
        <v>108.53678947361247</v>
      </c>
      <c r="BX66" s="399">
        <v>473.49478682172054</v>
      </c>
      <c r="BY66" s="399">
        <v>126.36921465608248</v>
      </c>
      <c r="BZ66" s="399">
        <v>137.89470140480563</v>
      </c>
      <c r="CA66" s="399">
        <v>109.16058222367157</v>
      </c>
      <c r="CB66" s="399">
        <v>462.02536050243049</v>
      </c>
      <c r="CC66" s="399">
        <v>124.07676441300377</v>
      </c>
      <c r="CD66" s="399">
        <v>137.15562721540095</v>
      </c>
      <c r="CE66" s="399">
        <v>109.30912550929996</v>
      </c>
      <c r="CF66" s="399">
        <v>454.19082019147942</v>
      </c>
      <c r="CG66" s="399">
        <v>123.46849083473836</v>
      </c>
      <c r="CH66" s="399">
        <v>137.66285084122282</v>
      </c>
      <c r="CI66" s="399">
        <v>113.22716190510229</v>
      </c>
      <c r="CJ66" s="399">
        <v>469.68631139490441</v>
      </c>
      <c r="CK66" s="399">
        <v>122.38133894822384</v>
      </c>
    </row>
    <row r="67" spans="1:89" ht="18.75" customHeight="1">
      <c r="A67" s="166" t="s">
        <v>410</v>
      </c>
      <c r="B67" s="136">
        <v>100</v>
      </c>
      <c r="C67" s="136">
        <v>100</v>
      </c>
      <c r="D67" s="402">
        <v>0</v>
      </c>
      <c r="E67" s="136">
        <v>100</v>
      </c>
      <c r="F67" s="399">
        <v>100.86912403164887</v>
      </c>
      <c r="G67" s="399">
        <v>97.437275997854968</v>
      </c>
      <c r="H67" s="402">
        <v>0</v>
      </c>
      <c r="I67" s="399">
        <v>101.63070593681887</v>
      </c>
      <c r="J67" s="399">
        <v>105.1008293030835</v>
      </c>
      <c r="K67" s="399">
        <v>96.998116089658012</v>
      </c>
      <c r="L67" s="402">
        <v>0</v>
      </c>
      <c r="M67" s="399">
        <v>106.89895104705521</v>
      </c>
      <c r="N67" s="399">
        <v>103.08994663205758</v>
      </c>
      <c r="O67" s="399">
        <v>101.75770174460524</v>
      </c>
      <c r="P67" s="402">
        <v>0</v>
      </c>
      <c r="Q67" s="399">
        <v>103.38559294347151</v>
      </c>
      <c r="R67" s="399">
        <v>104.91264248166635</v>
      </c>
      <c r="S67" s="399">
        <v>107.07408484900968</v>
      </c>
      <c r="T67" s="402">
        <v>0</v>
      </c>
      <c r="U67" s="399">
        <v>104.43298052916919</v>
      </c>
      <c r="V67" s="399">
        <v>113.56099831447885</v>
      </c>
      <c r="W67" s="399">
        <v>97.162121209079913</v>
      </c>
      <c r="X67" s="136">
        <v>100</v>
      </c>
      <c r="Y67" s="399">
        <v>111.63864086762922</v>
      </c>
      <c r="Z67" s="399">
        <v>120.82917372309794</v>
      </c>
      <c r="AA67" s="399">
        <v>96.834428461840091</v>
      </c>
      <c r="AB67" s="399">
        <v>184.83587640359082</v>
      </c>
      <c r="AC67" s="399">
        <v>115.87427893541</v>
      </c>
      <c r="AD67" s="399">
        <v>133.84447663468765</v>
      </c>
      <c r="AE67" s="399">
        <v>115.62409233182802</v>
      </c>
      <c r="AF67" s="399">
        <v>238.08568554939018</v>
      </c>
      <c r="AG67" s="399">
        <v>124.64665235093193</v>
      </c>
      <c r="AH67" s="399">
        <v>137.58545966809075</v>
      </c>
      <c r="AI67" s="399">
        <v>104.79830503179144</v>
      </c>
      <c r="AJ67" s="399">
        <v>280.71816260006767</v>
      </c>
      <c r="AK67" s="399">
        <v>129.24921855344462</v>
      </c>
      <c r="AL67" s="399">
        <v>143.03468466253963</v>
      </c>
      <c r="AM67" s="399">
        <v>101.26030283305496</v>
      </c>
      <c r="AN67" s="399">
        <v>359.74228228715134</v>
      </c>
      <c r="AO67" s="399">
        <v>132.29790088409703</v>
      </c>
      <c r="AP67" s="399">
        <v>140.68669274616204</v>
      </c>
      <c r="AQ67" s="399">
        <v>106.83573147832895</v>
      </c>
      <c r="AR67" s="399">
        <v>363.35004478050939</v>
      </c>
      <c r="AS67" s="399">
        <v>127.99092716647611</v>
      </c>
      <c r="AT67" s="399">
        <v>138.47788863135747</v>
      </c>
      <c r="AU67" s="399">
        <v>119.72807162857112</v>
      </c>
      <c r="AV67" s="399">
        <v>355.95272323882608</v>
      </c>
      <c r="AW67" s="399">
        <v>122.84234165833774</v>
      </c>
      <c r="AX67" s="399">
        <v>138.20014980237565</v>
      </c>
      <c r="AY67" s="399">
        <v>123.36916197071663</v>
      </c>
      <c r="AZ67" s="399">
        <v>345.50944576821433</v>
      </c>
      <c r="BA67" s="399">
        <v>122.27575825182413</v>
      </c>
      <c r="BB67" s="399">
        <v>135.89521535163234</v>
      </c>
      <c r="BC67" s="399">
        <v>122.82151656184325</v>
      </c>
      <c r="BD67" s="399">
        <v>350.0095289398862</v>
      </c>
      <c r="BE67" s="399">
        <v>119.33057954709169</v>
      </c>
      <c r="BF67" s="399">
        <v>136.25428829168109</v>
      </c>
      <c r="BG67" s="399">
        <v>122.05155801028074</v>
      </c>
      <c r="BH67" s="399">
        <v>344.83746272421928</v>
      </c>
      <c r="BI67" s="399">
        <v>120.22798061295111</v>
      </c>
      <c r="BJ67" s="399">
        <v>136.13050340532533</v>
      </c>
      <c r="BK67" s="399">
        <v>113.20466826978998</v>
      </c>
      <c r="BL67" s="399">
        <v>345.79035671283521</v>
      </c>
      <c r="BM67" s="399">
        <v>121.98686525876045</v>
      </c>
      <c r="BN67" s="399">
        <v>136.6237476701649</v>
      </c>
      <c r="BO67" s="399">
        <v>117.1667288195609</v>
      </c>
      <c r="BP67" s="399">
        <v>339.91452596002694</v>
      </c>
      <c r="BQ67" s="399">
        <v>122.03710991580851</v>
      </c>
      <c r="BR67" s="399">
        <v>139.65234838175255</v>
      </c>
      <c r="BS67" s="399">
        <v>116.26070440972538</v>
      </c>
      <c r="BT67" s="399">
        <v>399.16200409579176</v>
      </c>
      <c r="BU67" s="399">
        <v>122.64379837353985</v>
      </c>
      <c r="BV67" s="399">
        <v>137.18337188115098</v>
      </c>
      <c r="BW67" s="399">
        <v>116.54233326642473</v>
      </c>
      <c r="BX67" s="399">
        <v>384.08523829510187</v>
      </c>
      <c r="BY67" s="399">
        <v>120.40291791511201</v>
      </c>
      <c r="BZ67" s="399">
        <v>137.54169773969991</v>
      </c>
      <c r="CA67" s="399">
        <v>117.20024488975332</v>
      </c>
      <c r="CB67" s="399">
        <v>386.07100327068468</v>
      </c>
      <c r="CC67" s="399">
        <v>120.58432189639916</v>
      </c>
      <c r="CD67" s="399">
        <v>137.62614051204113</v>
      </c>
      <c r="CE67" s="399">
        <v>117.34782326966575</v>
      </c>
      <c r="CF67" s="399">
        <v>365.63693527261029</v>
      </c>
      <c r="CG67" s="399">
        <v>121.79120149948534</v>
      </c>
      <c r="CH67" s="399">
        <v>137.86199263733633</v>
      </c>
      <c r="CI67" s="399">
        <v>121.54166649431366</v>
      </c>
      <c r="CJ67" s="399">
        <v>363.12052401458095</v>
      </c>
      <c r="CK67" s="399">
        <v>121.28866302925411</v>
      </c>
    </row>
    <row r="68" spans="1:89" ht="12.75" customHeight="1">
      <c r="A68" s="141"/>
      <c r="B68" s="751"/>
      <c r="C68" s="751"/>
      <c r="D68" s="751"/>
      <c r="E68" s="751"/>
      <c r="F68" s="751"/>
      <c r="G68" s="751"/>
      <c r="H68" s="751"/>
      <c r="I68" s="751"/>
      <c r="J68" s="751"/>
      <c r="K68" s="751"/>
      <c r="L68" s="751"/>
      <c r="M68" s="751"/>
      <c r="N68" s="751"/>
      <c r="O68" s="751"/>
      <c r="P68" s="751"/>
      <c r="Q68" s="751"/>
      <c r="R68" s="751"/>
      <c r="S68" s="751"/>
      <c r="T68" s="751"/>
      <c r="U68" s="751"/>
      <c r="V68" s="751"/>
      <c r="W68" s="751"/>
      <c r="X68" s="751"/>
      <c r="Y68" s="751"/>
      <c r="Z68" s="751"/>
      <c r="AA68" s="751"/>
      <c r="AB68" s="751"/>
      <c r="AC68" s="751"/>
      <c r="AD68" s="751"/>
      <c r="AE68" s="751"/>
      <c r="AF68" s="751"/>
      <c r="AG68" s="751"/>
      <c r="AH68" s="751"/>
      <c r="AI68" s="751"/>
      <c r="AJ68" s="751"/>
      <c r="AK68" s="751"/>
      <c r="AL68" s="751"/>
      <c r="AM68" s="751"/>
      <c r="AN68" s="751"/>
      <c r="AO68" s="751"/>
      <c r="AP68" s="751"/>
      <c r="AQ68" s="751"/>
      <c r="AR68" s="751"/>
      <c r="AS68" s="751"/>
      <c r="AT68" s="751"/>
      <c r="AU68" s="751"/>
      <c r="AV68" s="751"/>
      <c r="AW68" s="751"/>
      <c r="AX68" s="751"/>
      <c r="AY68" s="751"/>
      <c r="AZ68" s="751"/>
      <c r="BA68" s="751"/>
      <c r="BB68" s="751"/>
      <c r="BC68" s="751"/>
      <c r="BD68" s="751"/>
      <c r="BE68" s="751"/>
      <c r="BF68" s="751"/>
      <c r="BG68" s="751"/>
      <c r="BH68" s="751"/>
      <c r="BI68" s="751"/>
      <c r="BJ68" s="751"/>
      <c r="BK68" s="751"/>
      <c r="BL68" s="751"/>
      <c r="BM68" s="751"/>
      <c r="BN68" s="751"/>
      <c r="BO68" s="751"/>
      <c r="BP68" s="751"/>
      <c r="BQ68" s="751"/>
      <c r="BR68" s="751"/>
      <c r="BS68" s="751"/>
      <c r="BT68" s="751"/>
      <c r="BU68" s="751"/>
      <c r="BV68" s="751"/>
      <c r="BW68" s="751"/>
      <c r="BX68" s="751"/>
      <c r="BY68" s="751"/>
      <c r="BZ68" s="751"/>
      <c r="CA68" s="751"/>
      <c r="CB68" s="751"/>
      <c r="CC68" s="751"/>
      <c r="CD68" s="751"/>
      <c r="CE68" s="751"/>
      <c r="CF68" s="751"/>
      <c r="CG68" s="751"/>
      <c r="CH68" s="751"/>
      <c r="CI68" s="751"/>
      <c r="CJ68" s="751"/>
      <c r="CK68" s="751"/>
    </row>
    <row r="69" spans="1:89" ht="12.75" customHeight="1">
      <c r="A69" s="142"/>
      <c r="B69" s="1465" t="s">
        <v>415</v>
      </c>
      <c r="C69" s="1465"/>
      <c r="D69" s="1465"/>
      <c r="E69" s="1465"/>
      <c r="F69" s="1465" t="s">
        <v>415</v>
      </c>
      <c r="G69" s="1465"/>
      <c r="H69" s="1465"/>
      <c r="I69" s="1465"/>
      <c r="J69" s="1465" t="s">
        <v>415</v>
      </c>
      <c r="K69" s="1465"/>
      <c r="L69" s="1465"/>
      <c r="M69" s="1465"/>
      <c r="N69" s="1465" t="s">
        <v>415</v>
      </c>
      <c r="O69" s="1465"/>
      <c r="P69" s="1465"/>
      <c r="Q69" s="1465"/>
      <c r="R69" s="1465" t="s">
        <v>415</v>
      </c>
      <c r="S69" s="1465"/>
      <c r="T69" s="1465"/>
      <c r="U69" s="1465"/>
      <c r="V69" s="1465" t="s">
        <v>415</v>
      </c>
      <c r="W69" s="1465"/>
      <c r="X69" s="1465"/>
      <c r="Y69" s="1465"/>
      <c r="Z69" s="1465" t="s">
        <v>415</v>
      </c>
      <c r="AA69" s="1465"/>
      <c r="AB69" s="1465"/>
      <c r="AC69" s="1465"/>
      <c r="AD69" s="1465" t="s">
        <v>415</v>
      </c>
      <c r="AE69" s="1465"/>
      <c r="AF69" s="1465"/>
      <c r="AG69" s="1465"/>
      <c r="AH69" s="1465" t="s">
        <v>415</v>
      </c>
      <c r="AI69" s="1465"/>
      <c r="AJ69" s="1465"/>
      <c r="AK69" s="1465"/>
      <c r="AL69" s="1465" t="s">
        <v>415</v>
      </c>
      <c r="AM69" s="1465"/>
      <c r="AN69" s="1465"/>
      <c r="AO69" s="1465"/>
      <c r="AP69" s="1465" t="s">
        <v>415</v>
      </c>
      <c r="AQ69" s="1465"/>
      <c r="AR69" s="1465"/>
      <c r="AS69" s="1465"/>
      <c r="AT69" s="1465" t="s">
        <v>415</v>
      </c>
      <c r="AU69" s="1465"/>
      <c r="AV69" s="1465"/>
      <c r="AW69" s="1465"/>
      <c r="AX69" s="1465" t="s">
        <v>415</v>
      </c>
      <c r="AY69" s="1465"/>
      <c r="AZ69" s="1465"/>
      <c r="BA69" s="1465"/>
      <c r="BB69" s="1465" t="s">
        <v>415</v>
      </c>
      <c r="BC69" s="1465"/>
      <c r="BD69" s="1465"/>
      <c r="BE69" s="1465"/>
      <c r="BF69" s="1465" t="s">
        <v>415</v>
      </c>
      <c r="BG69" s="1465"/>
      <c r="BH69" s="1465"/>
      <c r="BI69" s="1465"/>
      <c r="BJ69" s="1465" t="s">
        <v>415</v>
      </c>
      <c r="BK69" s="1465"/>
      <c r="BL69" s="1465"/>
      <c r="BM69" s="1465"/>
      <c r="BN69" s="1465" t="s">
        <v>415</v>
      </c>
      <c r="BO69" s="1465"/>
      <c r="BP69" s="1465"/>
      <c r="BQ69" s="1465"/>
      <c r="BR69" s="1465" t="s">
        <v>415</v>
      </c>
      <c r="BS69" s="1465"/>
      <c r="BT69" s="1465"/>
      <c r="BU69" s="1465"/>
      <c r="BV69" s="1465" t="s">
        <v>415</v>
      </c>
      <c r="BW69" s="1465"/>
      <c r="BX69" s="1465"/>
      <c r="BY69" s="1465"/>
      <c r="BZ69" s="1465" t="s">
        <v>415</v>
      </c>
      <c r="CA69" s="1465"/>
      <c r="CB69" s="1465"/>
      <c r="CC69" s="1465"/>
      <c r="CD69" s="1205"/>
      <c r="CE69" s="1205"/>
      <c r="CF69" s="1205"/>
      <c r="CG69" s="1205"/>
      <c r="CH69" s="1465" t="s">
        <v>415</v>
      </c>
      <c r="CI69" s="1465"/>
      <c r="CJ69" s="1465"/>
      <c r="CK69" s="1465"/>
    </row>
    <row r="70" spans="1:89" ht="12.75" customHeight="1">
      <c r="A70" s="141"/>
      <c r="B70" s="1228"/>
      <c r="C70" s="1228"/>
      <c r="D70" s="1228"/>
      <c r="E70" s="1228"/>
      <c r="F70" s="1228"/>
      <c r="G70" s="1228"/>
      <c r="H70" s="1228"/>
      <c r="I70" s="1228"/>
      <c r="J70" s="1228"/>
      <c r="K70" s="1228"/>
      <c r="L70" s="1228"/>
      <c r="M70" s="1228"/>
      <c r="N70" s="1228"/>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228"/>
      <c r="AV70" s="1228"/>
      <c r="AW70" s="1228"/>
      <c r="AX70" s="1228"/>
      <c r="AY70" s="1228"/>
      <c r="AZ70" s="1228"/>
      <c r="BA70" s="1228"/>
      <c r="BB70" s="1228"/>
      <c r="BC70" s="1228"/>
      <c r="BD70" s="1228"/>
      <c r="BE70" s="1228"/>
      <c r="BF70" s="1228"/>
      <c r="BG70" s="1228"/>
      <c r="BH70" s="1228"/>
      <c r="BI70" s="1228"/>
      <c r="BJ70" s="1228"/>
      <c r="BK70" s="1228"/>
      <c r="BL70" s="1228"/>
      <c r="BM70" s="1228"/>
      <c r="BN70" s="1228"/>
      <c r="BO70" s="1228"/>
      <c r="BP70" s="1228"/>
      <c r="BQ70" s="1228"/>
      <c r="BR70" s="1228"/>
      <c r="BS70" s="1228"/>
      <c r="BT70" s="1228"/>
      <c r="BU70" s="1228"/>
      <c r="BV70" s="1228"/>
      <c r="BW70" s="1228"/>
      <c r="BX70" s="1228"/>
      <c r="BY70" s="1228"/>
      <c r="BZ70" s="1228"/>
      <c r="CA70" s="1228"/>
      <c r="CB70" s="1228"/>
      <c r="CC70" s="1228"/>
      <c r="CD70" s="1228"/>
      <c r="CE70" s="1228"/>
      <c r="CF70" s="1228"/>
      <c r="CG70" s="1228"/>
      <c r="CH70" s="1228"/>
      <c r="CI70" s="1228"/>
      <c r="CJ70" s="1228"/>
      <c r="CK70" s="1228"/>
    </row>
    <row r="71" spans="1:89" ht="12.75" customHeight="1">
      <c r="A71" s="166" t="s">
        <v>328</v>
      </c>
      <c r="B71" s="400">
        <v>13.182040723545379</v>
      </c>
      <c r="C71" s="400">
        <v>13.75431658982064</v>
      </c>
      <c r="D71" s="400" t="s">
        <v>423</v>
      </c>
      <c r="E71" s="400">
        <v>13.055043513340214</v>
      </c>
      <c r="F71" s="400">
        <v>13.177940571140338</v>
      </c>
      <c r="G71" s="400">
        <v>14.034836772044546</v>
      </c>
      <c r="H71" s="400" t="s">
        <v>423</v>
      </c>
      <c r="I71" s="400">
        <v>12.995627805595278</v>
      </c>
      <c r="J71" s="400">
        <v>13.184160992081708</v>
      </c>
      <c r="K71" s="400">
        <v>13.969763927277816</v>
      </c>
      <c r="L71" s="400" t="s">
        <v>423</v>
      </c>
      <c r="M71" s="400">
        <v>13.025970046175894</v>
      </c>
      <c r="N71" s="400">
        <v>13.211688664788747</v>
      </c>
      <c r="O71" s="400">
        <v>14.007784200959817</v>
      </c>
      <c r="P71" s="400" t="s">
        <v>423</v>
      </c>
      <c r="Q71" s="400">
        <v>13.037804062922751</v>
      </c>
      <c r="R71" s="400">
        <v>13.303150441138939</v>
      </c>
      <c r="S71" s="400">
        <v>14.14303952429111</v>
      </c>
      <c r="T71" s="400" t="s">
        <v>423</v>
      </c>
      <c r="U71" s="400">
        <v>13.112052319820318</v>
      </c>
      <c r="V71" s="400">
        <v>13.233056320553118</v>
      </c>
      <c r="W71" s="400">
        <v>13.935396566707977</v>
      </c>
      <c r="X71" s="400">
        <v>12.242984577306729</v>
      </c>
      <c r="Y71" s="400">
        <v>13.146728995160794</v>
      </c>
      <c r="Z71" s="400">
        <v>12.972764761543846</v>
      </c>
      <c r="AA71" s="400">
        <v>14.095032192748928</v>
      </c>
      <c r="AB71" s="400">
        <v>10.314884391139229</v>
      </c>
      <c r="AC71" s="400">
        <v>13.000430286497215</v>
      </c>
      <c r="AD71" s="400">
        <v>13.202515595311473</v>
      </c>
      <c r="AE71" s="400">
        <v>14.188509326633705</v>
      </c>
      <c r="AF71" s="400">
        <v>12.157212929594857</v>
      </c>
      <c r="AG71" s="400">
        <v>13.110589054756579</v>
      </c>
      <c r="AH71" s="400">
        <v>13.183109527677342</v>
      </c>
      <c r="AI71" s="400">
        <v>14.37253626864144</v>
      </c>
      <c r="AJ71" s="400">
        <v>12.688869292572996</v>
      </c>
      <c r="AK71" s="400">
        <v>13.028790475580788</v>
      </c>
      <c r="AL71" s="400">
        <v>13.060166724733422</v>
      </c>
      <c r="AM71" s="400">
        <v>14.276119181207882</v>
      </c>
      <c r="AN71" s="400">
        <v>11.913476342076351</v>
      </c>
      <c r="AO71" s="400">
        <v>13.027044711608367</v>
      </c>
      <c r="AP71" s="400">
        <v>13.031680415271731</v>
      </c>
      <c r="AQ71" s="400">
        <v>14.204767603429994</v>
      </c>
      <c r="AR71" s="400">
        <v>11.427033201340238</v>
      </c>
      <c r="AS71" s="400">
        <v>13.045941345160552</v>
      </c>
      <c r="AT71" s="400">
        <v>13.350957727859351</v>
      </c>
      <c r="AU71" s="400">
        <v>14.316354610694438</v>
      </c>
      <c r="AV71" s="400">
        <v>13.748050530255771</v>
      </c>
      <c r="AW71" s="400">
        <v>13.156484976872068</v>
      </c>
      <c r="AX71" s="400">
        <v>13.429389636311516</v>
      </c>
      <c r="AY71" s="400">
        <v>14.305530302225023</v>
      </c>
      <c r="AZ71" s="400">
        <v>13.961575466938053</v>
      </c>
      <c r="BA71" s="400">
        <v>13.149588409113507</v>
      </c>
      <c r="BB71" s="400">
        <v>13.437933721889005</v>
      </c>
      <c r="BC71" s="400">
        <v>13.922631666138805</v>
      </c>
      <c r="BD71" s="400">
        <v>14.151991697999579</v>
      </c>
      <c r="BE71" s="400">
        <v>13.210743523149901</v>
      </c>
      <c r="BF71" s="400">
        <v>13.377302043237863</v>
      </c>
      <c r="BG71" s="400">
        <v>14.516175731449065</v>
      </c>
      <c r="BH71" s="400">
        <v>13.035248617692726</v>
      </c>
      <c r="BI71" s="400">
        <v>13.17528257096178</v>
      </c>
      <c r="BJ71" s="400">
        <v>13.568087631249441</v>
      </c>
      <c r="BK71" s="400">
        <v>14.449059201155496</v>
      </c>
      <c r="BL71" s="400">
        <v>15.258706343825294</v>
      </c>
      <c r="BM71" s="400">
        <v>13.120134367802207</v>
      </c>
      <c r="BN71" s="400">
        <v>13.40818792990982</v>
      </c>
      <c r="BO71" s="400">
        <v>14.51618</v>
      </c>
      <c r="BP71" s="400">
        <v>14.45013318306161</v>
      </c>
      <c r="BQ71" s="400">
        <v>13.010714488724213</v>
      </c>
      <c r="BR71" s="400">
        <v>13.511598327168805</v>
      </c>
      <c r="BS71" s="400">
        <v>14.471922350160783</v>
      </c>
      <c r="BT71" s="400">
        <v>13.24782548025666</v>
      </c>
      <c r="BU71" s="400">
        <v>13.357323623736447</v>
      </c>
      <c r="BV71" s="400">
        <v>13.474540453715022</v>
      </c>
      <c r="BW71" s="400">
        <v>14.504088630384739</v>
      </c>
      <c r="BX71" s="400">
        <v>13.034240167109065</v>
      </c>
      <c r="BY71" s="400">
        <v>13.33150790196617</v>
      </c>
      <c r="BZ71" s="400">
        <v>13.657504620705014</v>
      </c>
      <c r="CA71" s="400">
        <v>14.53625490989784</v>
      </c>
      <c r="CB71" s="400">
        <v>13.674262463271724</v>
      </c>
      <c r="CC71" s="400">
        <v>13.464984638389252</v>
      </c>
      <c r="CD71" s="400">
        <v>13.621192470675521</v>
      </c>
      <c r="CE71" s="400">
        <v>14.568421188700091</v>
      </c>
      <c r="CF71" s="400">
        <v>13.210950113430753</v>
      </c>
      <c r="CG71" s="400">
        <v>13.487152909723349</v>
      </c>
      <c r="CH71" s="400">
        <v>13.712154504033794</v>
      </c>
      <c r="CI71" s="400">
        <v>14.600587466791499</v>
      </c>
      <c r="CJ71" s="400">
        <v>13.243824074198052</v>
      </c>
      <c r="CK71" s="400">
        <v>13.592564708810837</v>
      </c>
    </row>
    <row r="72" spans="1:89" ht="12.75" customHeight="1">
      <c r="A72" s="166" t="s">
        <v>329</v>
      </c>
      <c r="B72" s="400">
        <v>16.70946846699864</v>
      </c>
      <c r="C72" s="400">
        <v>15.974388986569734</v>
      </c>
      <c r="D72" s="400" t="s">
        <v>423</v>
      </c>
      <c r="E72" s="400">
        <v>16.872594355814769</v>
      </c>
      <c r="F72" s="400">
        <v>16.677732096646345</v>
      </c>
      <c r="G72" s="400">
        <v>16.161939816137885</v>
      </c>
      <c r="H72" s="400" t="s">
        <v>423</v>
      </c>
      <c r="I72" s="400">
        <v>16.787471779243909</v>
      </c>
      <c r="J72" s="400">
        <v>16.713275405154306</v>
      </c>
      <c r="K72" s="400">
        <v>16.240141071342947</v>
      </c>
      <c r="L72" s="400" t="s">
        <v>423</v>
      </c>
      <c r="M72" s="400">
        <v>16.80854690231012</v>
      </c>
      <c r="N72" s="400">
        <v>16.856606558268414</v>
      </c>
      <c r="O72" s="400">
        <v>16.464331579691031</v>
      </c>
      <c r="P72" s="400" t="s">
        <v>423</v>
      </c>
      <c r="Q72" s="400">
        <v>16.942287956257399</v>
      </c>
      <c r="R72" s="400">
        <v>16.931270000544853</v>
      </c>
      <c r="S72" s="400">
        <v>16.436866682446034</v>
      </c>
      <c r="T72" s="400" t="s">
        <v>423</v>
      </c>
      <c r="U72" s="400">
        <v>17.043761229695793</v>
      </c>
      <c r="V72" s="400">
        <v>16.928000165379888</v>
      </c>
      <c r="W72" s="400">
        <v>16.333616094524512</v>
      </c>
      <c r="X72" s="400">
        <v>14.294082186551263</v>
      </c>
      <c r="Y72" s="400">
        <v>17.174013389124113</v>
      </c>
      <c r="Z72" s="400">
        <v>16.788943748027954</v>
      </c>
      <c r="AA72" s="400">
        <v>16.460864726505775</v>
      </c>
      <c r="AB72" s="400">
        <v>13.98918311771369</v>
      </c>
      <c r="AC72" s="400">
        <v>17.098155505209171</v>
      </c>
      <c r="AD72" s="400">
        <v>16.768463002866131</v>
      </c>
      <c r="AE72" s="400">
        <v>16.535962746418786</v>
      </c>
      <c r="AF72" s="400">
        <v>14.088821103429883</v>
      </c>
      <c r="AG72" s="400">
        <v>17.100982611438408</v>
      </c>
      <c r="AH72" s="400">
        <v>16.792138434538522</v>
      </c>
      <c r="AI72" s="400">
        <v>16.655130231751283</v>
      </c>
      <c r="AJ72" s="400">
        <v>14.691397217323141</v>
      </c>
      <c r="AK72" s="400">
        <v>17.070543122987321</v>
      </c>
      <c r="AL72" s="400">
        <v>16.448382997950524</v>
      </c>
      <c r="AM72" s="400">
        <v>16.697575353898106</v>
      </c>
      <c r="AN72" s="400">
        <v>14.413920258096862</v>
      </c>
      <c r="AO72" s="400">
        <v>16.71372503712972</v>
      </c>
      <c r="AP72" s="400">
        <v>16.314933760345802</v>
      </c>
      <c r="AQ72" s="400">
        <v>16.771010374590766</v>
      </c>
      <c r="AR72" s="400">
        <v>13.389308559244592</v>
      </c>
      <c r="AS72" s="400">
        <v>16.704660487063315</v>
      </c>
      <c r="AT72" s="400">
        <v>16.334365810768318</v>
      </c>
      <c r="AU72" s="400">
        <v>17.076353983492602</v>
      </c>
      <c r="AV72" s="400">
        <v>13.091250779787899</v>
      </c>
      <c r="AW72" s="400">
        <v>16.698422752904396</v>
      </c>
      <c r="AX72" s="400">
        <v>16.427256635427664</v>
      </c>
      <c r="AY72" s="400">
        <v>16.912550498113788</v>
      </c>
      <c r="AZ72" s="400">
        <v>14.233565880251692</v>
      </c>
      <c r="BA72" s="400">
        <v>16.663337452093689</v>
      </c>
      <c r="BB72" s="400">
        <v>16.537453169736427</v>
      </c>
      <c r="BC72" s="400">
        <v>17.097261243610877</v>
      </c>
      <c r="BD72" s="400">
        <v>14.032723751627165</v>
      </c>
      <c r="BE72" s="400">
        <v>16.818174553172224</v>
      </c>
      <c r="BF72" s="400">
        <v>16.513199731192881</v>
      </c>
      <c r="BG72" s="400">
        <v>17.222751025700305</v>
      </c>
      <c r="BH72" s="400">
        <v>13.221772919213608</v>
      </c>
      <c r="BI72" s="400">
        <v>16.878366833234399</v>
      </c>
      <c r="BJ72" s="400">
        <v>16.695939573166729</v>
      </c>
      <c r="BK72" s="400">
        <v>17.340455839710831</v>
      </c>
      <c r="BL72" s="400">
        <v>14.582193602904386</v>
      </c>
      <c r="BM72" s="400">
        <v>16.896440508658678</v>
      </c>
      <c r="BN72" s="400">
        <v>16.889741148894128</v>
      </c>
      <c r="BO72" s="400">
        <v>17.222750000000001</v>
      </c>
      <c r="BP72" s="400">
        <v>16.563886922251648</v>
      </c>
      <c r="BQ72" s="400">
        <v>16.869267682823534</v>
      </c>
      <c r="BR72" s="400">
        <v>17.260689385962543</v>
      </c>
      <c r="BS72" s="400">
        <v>17.38367048271984</v>
      </c>
      <c r="BT72" s="400">
        <v>17.502268915215822</v>
      </c>
      <c r="BU72" s="400">
        <v>17.191090445677048</v>
      </c>
      <c r="BV72" s="400">
        <v>17.198784256519115</v>
      </c>
      <c r="BW72" s="400">
        <v>17.461065764283621</v>
      </c>
      <c r="BX72" s="400">
        <v>17.237080355752635</v>
      </c>
      <c r="BY72" s="400">
        <v>17.135651825234131</v>
      </c>
      <c r="BZ72" s="400">
        <v>17.30783278318864</v>
      </c>
      <c r="CA72" s="400">
        <v>17.538461044137051</v>
      </c>
      <c r="CB72" s="400">
        <v>18.06395771030142</v>
      </c>
      <c r="CC72" s="400">
        <v>17.123451974098877</v>
      </c>
      <c r="CD72" s="400">
        <v>17.123119946233771</v>
      </c>
      <c r="CE72" s="400">
        <v>17.615856322280109</v>
      </c>
      <c r="CF72" s="400">
        <v>16.590823801233732</v>
      </c>
      <c r="CG72" s="400">
        <v>17.10663868417743</v>
      </c>
      <c r="CH72" s="400">
        <v>17.142887255677902</v>
      </c>
      <c r="CI72" s="400">
        <v>17.693251598712795</v>
      </c>
      <c r="CJ72" s="400">
        <v>16.86930403720422</v>
      </c>
      <c r="CK72" s="400">
        <v>17.06605057253115</v>
      </c>
    </row>
    <row r="73" spans="1:89" ht="12.75" customHeight="1">
      <c r="A73" s="241" t="s">
        <v>330</v>
      </c>
      <c r="B73" s="400">
        <v>2.771745837591113</v>
      </c>
      <c r="C73" s="400">
        <v>2.9694481992282649</v>
      </c>
      <c r="D73" s="400" t="s">
        <v>423</v>
      </c>
      <c r="E73" s="400">
        <v>2.7278725099541101</v>
      </c>
      <c r="F73" s="400">
        <v>2.735196548759014</v>
      </c>
      <c r="G73" s="400">
        <v>2.9353539591713638</v>
      </c>
      <c r="H73" s="400" t="s">
        <v>423</v>
      </c>
      <c r="I73" s="400">
        <v>2.692611167941469</v>
      </c>
      <c r="J73" s="400">
        <v>2.7386947479154626</v>
      </c>
      <c r="K73" s="400">
        <v>2.9603440770857703</v>
      </c>
      <c r="L73" s="400" t="s">
        <v>423</v>
      </c>
      <c r="M73" s="400">
        <v>2.6940628919613006</v>
      </c>
      <c r="N73" s="400">
        <v>2.6736839860464063</v>
      </c>
      <c r="O73" s="400">
        <v>2.8243469879632275</v>
      </c>
      <c r="P73" s="400" t="s">
        <v>423</v>
      </c>
      <c r="Q73" s="400">
        <v>2.6407759054029136</v>
      </c>
      <c r="R73" s="400">
        <v>2.6140827073159318</v>
      </c>
      <c r="S73" s="400">
        <v>2.8193467476049139</v>
      </c>
      <c r="T73" s="400" t="s">
        <v>423</v>
      </c>
      <c r="U73" s="400">
        <v>2.5673794116582709</v>
      </c>
      <c r="V73" s="400">
        <v>2.6650432753138644</v>
      </c>
      <c r="W73" s="400">
        <v>2.7815484975982563</v>
      </c>
      <c r="X73" s="400">
        <v>4.1443450907483363</v>
      </c>
      <c r="Y73" s="400">
        <v>2.568846641129483</v>
      </c>
      <c r="Z73" s="400">
        <v>2.6768027069439944</v>
      </c>
      <c r="AA73" s="400">
        <v>2.6022379455401929</v>
      </c>
      <c r="AB73" s="400">
        <v>4.1363455706814616</v>
      </c>
      <c r="AC73" s="400">
        <v>2.5611544346801116</v>
      </c>
      <c r="AD73" s="400">
        <v>2.7208047796886787</v>
      </c>
      <c r="AE73" s="400">
        <v>2.7121151492053412</v>
      </c>
      <c r="AF73" s="400">
        <v>3.8952384346563473</v>
      </c>
      <c r="AG73" s="400">
        <v>2.5978335198202447</v>
      </c>
      <c r="AH73" s="400">
        <v>2.6976421843641054</v>
      </c>
      <c r="AI73" s="400">
        <v>2.6639483269578892</v>
      </c>
      <c r="AJ73" s="400">
        <v>3.9740544777581808</v>
      </c>
      <c r="AK73" s="400">
        <v>2.5495248376184292</v>
      </c>
      <c r="AL73" s="400">
        <v>2.7340077662461679</v>
      </c>
      <c r="AM73" s="400">
        <v>2.6897510301153855</v>
      </c>
      <c r="AN73" s="400">
        <v>3.9564067199590753</v>
      </c>
      <c r="AO73" s="400">
        <v>2.5566635779661842</v>
      </c>
      <c r="AP73" s="400">
        <v>2.8518878151844382</v>
      </c>
      <c r="AQ73" s="400">
        <v>2.5383985448129245</v>
      </c>
      <c r="AR73" s="400">
        <v>5.1571123971976851</v>
      </c>
      <c r="AS73" s="400">
        <v>2.5459293538437962</v>
      </c>
      <c r="AT73" s="400">
        <v>2.8404517608175968</v>
      </c>
      <c r="AU73" s="400">
        <v>2.5864927472870063</v>
      </c>
      <c r="AV73" s="400">
        <v>5.2333593262632565</v>
      </c>
      <c r="AW73" s="400">
        <v>2.5073573740730239</v>
      </c>
      <c r="AX73" s="400">
        <v>2.6744376268450893</v>
      </c>
      <c r="AY73" s="400">
        <v>2.5261560788232127</v>
      </c>
      <c r="AZ73" s="400">
        <v>4.0806366177979934</v>
      </c>
      <c r="BA73" s="400">
        <v>2.4866538744487774</v>
      </c>
      <c r="BB73" s="400">
        <v>2.5835988189694556</v>
      </c>
      <c r="BC73" s="400">
        <v>2.4661080554607104</v>
      </c>
      <c r="BD73" s="400">
        <v>3.7592022952187016</v>
      </c>
      <c r="BE73" s="400">
        <v>2.4186633699738849</v>
      </c>
      <c r="BF73" s="400">
        <v>2.8467411137493484</v>
      </c>
      <c r="BG73" s="400">
        <v>2.3527431856358079</v>
      </c>
      <c r="BH73" s="400">
        <v>6.2034411982464039</v>
      </c>
      <c r="BI73" s="400">
        <v>2.4225803997397808</v>
      </c>
      <c r="BJ73" s="400">
        <v>2.6480822585761241</v>
      </c>
      <c r="BK73" s="400">
        <v>2.3940254989367293</v>
      </c>
      <c r="BL73" s="400">
        <v>3.9580396447657158</v>
      </c>
      <c r="BM73" s="400">
        <v>2.4938876299984285</v>
      </c>
      <c r="BN73" s="400">
        <v>2.6349812829659833</v>
      </c>
      <c r="BO73" s="400">
        <v>2.3527499999999999</v>
      </c>
      <c r="BP73" s="400">
        <v>3.8856741016868925</v>
      </c>
      <c r="BQ73" s="400">
        <v>2.5013716809627433</v>
      </c>
      <c r="BR73" s="400">
        <v>2.604185705008776</v>
      </c>
      <c r="BS73" s="400">
        <v>2.30273762826927</v>
      </c>
      <c r="BT73" s="400">
        <v>3.7043395102664833</v>
      </c>
      <c r="BU73" s="400">
        <v>2.4684633652559587</v>
      </c>
      <c r="BV73" s="400">
        <v>2.566294980711548</v>
      </c>
      <c r="BW73" s="400">
        <v>2.2633272270297202</v>
      </c>
      <c r="BX73" s="400">
        <v>3.4854628109949042</v>
      </c>
      <c r="BY73" s="400">
        <v>2.4683003857011196</v>
      </c>
      <c r="BZ73" s="400">
        <v>2.6073236521006202</v>
      </c>
      <c r="CA73" s="400">
        <v>2.2239168266610907</v>
      </c>
      <c r="CB73" s="400">
        <v>3.5803575531840082</v>
      </c>
      <c r="CC73" s="400">
        <v>2.5167597347021391</v>
      </c>
      <c r="CD73" s="400">
        <v>2.5996659829188458</v>
      </c>
      <c r="CE73" s="400">
        <v>2.1845064271634125</v>
      </c>
      <c r="CF73" s="400">
        <v>3.7195418652934937</v>
      </c>
      <c r="CG73" s="400">
        <v>2.5014537937363199</v>
      </c>
      <c r="CH73" s="400">
        <v>2.5790544158052406</v>
      </c>
      <c r="CI73" s="400">
        <v>2.1450960285366709</v>
      </c>
      <c r="CJ73" s="400">
        <v>3.6665405208593458</v>
      </c>
      <c r="CK73" s="400">
        <v>2.4944866206880949</v>
      </c>
    </row>
    <row r="74" spans="1:89" ht="12.75" customHeight="1">
      <c r="A74" s="166" t="s">
        <v>331</v>
      </c>
      <c r="B74" s="400">
        <v>2.985020852809356</v>
      </c>
      <c r="C74" s="400">
        <v>2.815812608620532</v>
      </c>
      <c r="D74" s="400" t="s">
        <v>423</v>
      </c>
      <c r="E74" s="400">
        <v>3.022570868936918</v>
      </c>
      <c r="F74" s="400">
        <v>3.0481026849876334</v>
      </c>
      <c r="G74" s="400">
        <v>2.7771922434016796</v>
      </c>
      <c r="H74" s="400" t="s">
        <v>423</v>
      </c>
      <c r="I74" s="400">
        <v>3.1057414418971061</v>
      </c>
      <c r="J74" s="400">
        <v>3.0416710416093364</v>
      </c>
      <c r="K74" s="400">
        <v>2.8145417759397784</v>
      </c>
      <c r="L74" s="400" t="s">
        <v>423</v>
      </c>
      <c r="M74" s="400">
        <v>3.0874063511015168</v>
      </c>
      <c r="N74" s="400">
        <v>3.0347122628501042</v>
      </c>
      <c r="O74" s="400">
        <v>2.8166480823615156</v>
      </c>
      <c r="P74" s="400" t="s">
        <v>423</v>
      </c>
      <c r="Q74" s="400">
        <v>3.0823422287055418</v>
      </c>
      <c r="R74" s="400">
        <v>3.0447243857281179</v>
      </c>
      <c r="S74" s="400">
        <v>2.8202695675447456</v>
      </c>
      <c r="T74" s="400" t="s">
        <v>423</v>
      </c>
      <c r="U74" s="400">
        <v>3.095794291902723</v>
      </c>
      <c r="V74" s="400">
        <v>3.0247501516956254</v>
      </c>
      <c r="W74" s="400">
        <v>2.926770546903295</v>
      </c>
      <c r="X74" s="400">
        <v>2.7334028386344746</v>
      </c>
      <c r="Y74" s="400">
        <v>3.0581879332803132</v>
      </c>
      <c r="Z74" s="400">
        <v>3.0512997943357454</v>
      </c>
      <c r="AA74" s="400">
        <v>2.9292332405686508</v>
      </c>
      <c r="AB74" s="400">
        <v>2.944006233319405</v>
      </c>
      <c r="AC74" s="400">
        <v>3.0834505385995974</v>
      </c>
      <c r="AD74" s="400">
        <v>3.204867639621336</v>
      </c>
      <c r="AE74" s="400">
        <v>2.9185207688674879</v>
      </c>
      <c r="AF74" s="400">
        <v>4.1144010946552321</v>
      </c>
      <c r="AG74" s="400">
        <v>3.1671932138436194</v>
      </c>
      <c r="AH74" s="400">
        <v>3.0819210263927146</v>
      </c>
      <c r="AI74" s="400">
        <v>2.9494635656553987</v>
      </c>
      <c r="AJ74" s="400">
        <v>2.7996472663139333</v>
      </c>
      <c r="AK74" s="400">
        <v>3.1398510583790227</v>
      </c>
      <c r="AL74" s="400">
        <v>3.1273815798356512</v>
      </c>
      <c r="AM74" s="400">
        <v>3.0147693722083009</v>
      </c>
      <c r="AN74" s="400">
        <v>2.7456070050469052</v>
      </c>
      <c r="AO74" s="400">
        <v>3.2042442840296053</v>
      </c>
      <c r="AP74" s="400">
        <v>3.1977767286590275</v>
      </c>
      <c r="AQ74" s="400">
        <v>3.06203796996338</v>
      </c>
      <c r="AR74" s="400">
        <v>3.0720682302771856</v>
      </c>
      <c r="AS74" s="400">
        <v>3.2426859925217109</v>
      </c>
      <c r="AT74" s="400">
        <v>3.1273693044966735</v>
      </c>
      <c r="AU74" s="400">
        <v>3.0669362712205213</v>
      </c>
      <c r="AV74" s="400">
        <v>2.5538521522145978</v>
      </c>
      <c r="AW74" s="400">
        <v>3.2527914083764453</v>
      </c>
      <c r="AX74" s="400">
        <v>3.1082118435218007</v>
      </c>
      <c r="AY74" s="400">
        <v>3.0068539248524284</v>
      </c>
      <c r="AZ74" s="400">
        <v>2.3824639146512401</v>
      </c>
      <c r="BA74" s="400">
        <v>3.244957151185075</v>
      </c>
      <c r="BB74" s="400">
        <v>3.1094441373827353</v>
      </c>
      <c r="BC74" s="400">
        <v>2.9561872256405199</v>
      </c>
      <c r="BD74" s="400">
        <v>2.4280847821533795</v>
      </c>
      <c r="BE74" s="400">
        <v>3.2555965521139485</v>
      </c>
      <c r="BF74" s="400">
        <v>3.0720128100584514</v>
      </c>
      <c r="BG74" s="400">
        <v>2.9864063324920234</v>
      </c>
      <c r="BH74" s="400">
        <v>2.2870629626535188</v>
      </c>
      <c r="BI74" s="400">
        <v>3.2165068791426279</v>
      </c>
      <c r="BJ74" s="400">
        <v>3.1003090544400127</v>
      </c>
      <c r="BK74" s="400">
        <v>2.9304328231787511</v>
      </c>
      <c r="BL74" s="400">
        <v>2.6749168087435149</v>
      </c>
      <c r="BM74" s="400">
        <v>3.2023564565114544</v>
      </c>
      <c r="BN74" s="400">
        <v>3.1383843945140848</v>
      </c>
      <c r="BO74" s="400">
        <v>2.9864099999999998</v>
      </c>
      <c r="BP74" s="400">
        <v>2.8668295246151381</v>
      </c>
      <c r="BQ74" s="400">
        <v>3.2128298768374899</v>
      </c>
      <c r="BR74" s="400">
        <v>3.1870828692049216</v>
      </c>
      <c r="BS74" s="400">
        <v>3.0450243600517575</v>
      </c>
      <c r="BT74" s="400">
        <v>3.0216519489405185</v>
      </c>
      <c r="BU74" s="400">
        <v>3.2469115318834976</v>
      </c>
      <c r="BV74" s="400">
        <v>3.2237273979897778</v>
      </c>
      <c r="BW74" s="400">
        <v>3.0574400565503619</v>
      </c>
      <c r="BX74" s="400">
        <v>3.2049331238803442</v>
      </c>
      <c r="BY74" s="400">
        <v>3.262780355239661</v>
      </c>
      <c r="BZ74" s="400">
        <v>3.1802841612586414</v>
      </c>
      <c r="CA74" s="400">
        <v>3.0698557527745862</v>
      </c>
      <c r="CB74" s="400">
        <v>2.9791654340838587</v>
      </c>
      <c r="CC74" s="400">
        <v>3.2399138404999488</v>
      </c>
      <c r="CD74" s="400">
        <v>3.2492616441149904</v>
      </c>
      <c r="CE74" s="400">
        <v>3.0822714487244367</v>
      </c>
      <c r="CF74" s="400">
        <v>3.3693233543669479</v>
      </c>
      <c r="CG74" s="400">
        <v>3.2649211882560376</v>
      </c>
      <c r="CH74" s="400">
        <v>3.2716033624833947</v>
      </c>
      <c r="CI74" s="400">
        <v>3.0946871443999111</v>
      </c>
      <c r="CJ74" s="400">
        <v>3.3942501349021099</v>
      </c>
      <c r="CK74" s="400">
        <v>3.290524600578637</v>
      </c>
    </row>
    <row r="75" spans="1:89" ht="12.75" customHeight="1">
      <c r="A75" s="241" t="s">
        <v>332</v>
      </c>
      <c r="B75" s="400">
        <v>0.8682880413501699</v>
      </c>
      <c r="C75" s="400">
        <v>0.73338973978501165</v>
      </c>
      <c r="D75" s="400" t="s">
        <v>423</v>
      </c>
      <c r="E75" s="400">
        <v>0.89822413503615861</v>
      </c>
      <c r="F75" s="400">
        <v>0.83769179055015941</v>
      </c>
      <c r="G75" s="400">
        <v>0.72545776594830114</v>
      </c>
      <c r="H75" s="400" t="s">
        <v>423</v>
      </c>
      <c r="I75" s="400">
        <v>0.8615706400442118</v>
      </c>
      <c r="J75" s="400">
        <v>0.82522402617577328</v>
      </c>
      <c r="K75" s="400">
        <v>0.71118459497002118</v>
      </c>
      <c r="L75" s="400" t="s">
        <v>423</v>
      </c>
      <c r="M75" s="400">
        <v>0.84818728749364891</v>
      </c>
      <c r="N75" s="400">
        <v>0.80856199824988584</v>
      </c>
      <c r="O75" s="400">
        <v>0.71102514409748996</v>
      </c>
      <c r="P75" s="400" t="s">
        <v>423</v>
      </c>
      <c r="Q75" s="400">
        <v>0.82986617128057949</v>
      </c>
      <c r="R75" s="400">
        <v>0.77834349334672415</v>
      </c>
      <c r="S75" s="400">
        <v>0.68309109417620129</v>
      </c>
      <c r="T75" s="400" t="s">
        <v>423</v>
      </c>
      <c r="U75" s="400">
        <v>0.80001612993972837</v>
      </c>
      <c r="V75" s="400">
        <v>0.77737863345259561</v>
      </c>
      <c r="W75" s="400">
        <v>0.68031793966150356</v>
      </c>
      <c r="X75" s="400">
        <v>1.0592668983920603</v>
      </c>
      <c r="Y75" s="400">
        <v>0.78208195859987784</v>
      </c>
      <c r="Z75" s="400">
        <v>0.8150575014846424</v>
      </c>
      <c r="AA75" s="400">
        <v>0.66801383692823213</v>
      </c>
      <c r="AB75" s="400">
        <v>1.2792399335325417</v>
      </c>
      <c r="AC75" s="400">
        <v>0.80114717331658836</v>
      </c>
      <c r="AD75" s="400">
        <v>0.81196986898616264</v>
      </c>
      <c r="AE75" s="400">
        <v>0.6743373045282034</v>
      </c>
      <c r="AF75" s="400">
        <v>1.1977226716533951</v>
      </c>
      <c r="AG75" s="400">
        <v>0.79932338447779394</v>
      </c>
      <c r="AH75" s="400">
        <v>0.77687788084693243</v>
      </c>
      <c r="AI75" s="400">
        <v>0.63951145755687422</v>
      </c>
      <c r="AJ75" s="400">
        <v>0.7855967078189301</v>
      </c>
      <c r="AK75" s="400">
        <v>0.80054170931965829</v>
      </c>
      <c r="AL75" s="400">
        <v>0.82923819102672236</v>
      </c>
      <c r="AM75" s="400">
        <v>0.64229360817254411</v>
      </c>
      <c r="AN75" s="400">
        <v>1.1027290832053491</v>
      </c>
      <c r="AO75" s="400">
        <v>0.81963184132136047</v>
      </c>
      <c r="AP75" s="400">
        <v>0.83628486094275556</v>
      </c>
      <c r="AQ75" s="400">
        <v>0.6271088286741523</v>
      </c>
      <c r="AR75" s="400">
        <v>1.2049802010356379</v>
      </c>
      <c r="AS75" s="400">
        <v>0.81664898982848566</v>
      </c>
      <c r="AT75" s="400">
        <v>0.77987468934256554</v>
      </c>
      <c r="AU75" s="400">
        <v>0.62302817658129794</v>
      </c>
      <c r="AV75" s="400">
        <v>0.68365564566437942</v>
      </c>
      <c r="AW75" s="400">
        <v>0.81297390563410965</v>
      </c>
      <c r="AX75" s="400">
        <v>0.77675575152912435</v>
      </c>
      <c r="AY75" s="400">
        <v>0.62062958091530751</v>
      </c>
      <c r="AZ75" s="400">
        <v>0.67500463566168589</v>
      </c>
      <c r="BA75" s="400">
        <v>0.82770264700570617</v>
      </c>
      <c r="BB75" s="400">
        <v>0.76440339690091808</v>
      </c>
      <c r="BC75" s="400">
        <v>0.6501795664465535</v>
      </c>
      <c r="BD75" s="400">
        <v>0.65200912454938209</v>
      </c>
      <c r="BE75" s="400">
        <v>0.80882744549838204</v>
      </c>
      <c r="BF75" s="400">
        <v>0.7441060029667429</v>
      </c>
      <c r="BG75" s="400">
        <v>0.61710536494753765</v>
      </c>
      <c r="BH75" s="400">
        <v>0.56777405059704089</v>
      </c>
      <c r="BI75" s="400">
        <v>0.80084386025536014</v>
      </c>
      <c r="BJ75" s="400">
        <v>0.77276668202500354</v>
      </c>
      <c r="BK75" s="400">
        <v>0.54286624825592711</v>
      </c>
      <c r="BL75" s="400">
        <v>0.77751848932214873</v>
      </c>
      <c r="BM75" s="400">
        <v>0.81936316988253532</v>
      </c>
      <c r="BN75" s="400">
        <v>0.78110667533766009</v>
      </c>
      <c r="BO75" s="400">
        <v>0.61711000000000005</v>
      </c>
      <c r="BP75" s="400">
        <v>0.63199327023873564</v>
      </c>
      <c r="BQ75" s="400">
        <v>0.83914652028457515</v>
      </c>
      <c r="BR75" s="400">
        <v>0.76401239856998093</v>
      </c>
      <c r="BS75" s="400">
        <v>0.57932591203870376</v>
      </c>
      <c r="BT75" s="400">
        <v>0.63623128577671062</v>
      </c>
      <c r="BU75" s="400">
        <v>0.82599362516217967</v>
      </c>
      <c r="BV75" s="400">
        <v>0.76160443068040695</v>
      </c>
      <c r="BW75" s="400">
        <v>0.57084329536487999</v>
      </c>
      <c r="BX75" s="400">
        <v>0.65119589671628908</v>
      </c>
      <c r="BY75" s="400">
        <v>0.82216792370507297</v>
      </c>
      <c r="BZ75" s="400">
        <v>0.81094721517740109</v>
      </c>
      <c r="CA75" s="400">
        <v>0.5623606788785146</v>
      </c>
      <c r="CB75" s="400">
        <v>0.96316043940260421</v>
      </c>
      <c r="CC75" s="400">
        <v>0.83746102091832841</v>
      </c>
      <c r="CD75" s="400">
        <v>0.79561345155304342</v>
      </c>
      <c r="CE75" s="400">
        <v>0.55387806257960792</v>
      </c>
      <c r="CF75" s="400">
        <v>0.88873297919506611</v>
      </c>
      <c r="CG75" s="400">
        <v>0.83175342908008354</v>
      </c>
      <c r="CH75" s="400">
        <v>0.78687020803968732</v>
      </c>
      <c r="CI75" s="400">
        <v>0.54539544646816007</v>
      </c>
      <c r="CJ75" s="400">
        <v>0.87161293929047745</v>
      </c>
      <c r="CK75" s="400">
        <v>0.82645908823538017</v>
      </c>
    </row>
    <row r="76" spans="1:89" ht="12.75" customHeight="1">
      <c r="A76" s="241" t="s">
        <v>333</v>
      </c>
      <c r="B76" s="400">
        <v>1.9673710291100117</v>
      </c>
      <c r="C76" s="400">
        <v>1.790502542525044</v>
      </c>
      <c r="D76" s="400" t="s">
        <v>423</v>
      </c>
      <c r="E76" s="400">
        <v>2.0066209775958672</v>
      </c>
      <c r="F76" s="400">
        <v>1.9218497828642247</v>
      </c>
      <c r="G76" s="400">
        <v>1.7706289191483684</v>
      </c>
      <c r="H76" s="400" t="s">
        <v>423</v>
      </c>
      <c r="I76" s="400">
        <v>1.9540234508569854</v>
      </c>
      <c r="J76" s="400">
        <v>1.9163496788547523</v>
      </c>
      <c r="K76" s="400">
        <v>1.7701321992708916</v>
      </c>
      <c r="L76" s="400" t="s">
        <v>423</v>
      </c>
      <c r="M76" s="400">
        <v>1.945792391409741</v>
      </c>
      <c r="N76" s="400">
        <v>1.8868667534001062</v>
      </c>
      <c r="O76" s="400">
        <v>1.7382117422875916</v>
      </c>
      <c r="P76" s="400" t="s">
        <v>423</v>
      </c>
      <c r="Q76" s="400">
        <v>1.9193362451234348</v>
      </c>
      <c r="R76" s="400">
        <v>1.8502681863460351</v>
      </c>
      <c r="S76" s="400">
        <v>1.7412755360388745</v>
      </c>
      <c r="T76" s="400" t="s">
        <v>423</v>
      </c>
      <c r="U76" s="400">
        <v>1.8750671499760563</v>
      </c>
      <c r="V76" s="400">
        <v>1.8979595026623948</v>
      </c>
      <c r="W76" s="400">
        <v>1.7414224462807639</v>
      </c>
      <c r="X76" s="400">
        <v>2.402251042849096</v>
      </c>
      <c r="Y76" s="400">
        <v>1.9030705050460541</v>
      </c>
      <c r="Z76" s="400">
        <v>1.933468311628332</v>
      </c>
      <c r="AA76" s="400">
        <v>1.71385359449852</v>
      </c>
      <c r="AB76" s="400">
        <v>2.4660821941516473</v>
      </c>
      <c r="AC76" s="400">
        <v>1.9269411025018279</v>
      </c>
      <c r="AD76" s="400">
        <v>2.0044020561139964</v>
      </c>
      <c r="AE76" s="400">
        <v>1.7811473052013005</v>
      </c>
      <c r="AF76" s="400">
        <v>2.795031299450446</v>
      </c>
      <c r="AG76" s="400">
        <v>1.9663711197221434</v>
      </c>
      <c r="AH76" s="400">
        <v>2.0945906689850471</v>
      </c>
      <c r="AI76" s="400">
        <v>1.7142373920377392</v>
      </c>
      <c r="AJ76" s="400">
        <v>3.4882226141485404</v>
      </c>
      <c r="AK76" s="400">
        <v>1.9946902282628056</v>
      </c>
      <c r="AL76" s="400">
        <v>2.1506279037427505</v>
      </c>
      <c r="AM76" s="400">
        <v>1.7082888810791668</v>
      </c>
      <c r="AN76" s="400">
        <v>3.1733944941205463</v>
      </c>
      <c r="AO76" s="400">
        <v>2.0710895239064273</v>
      </c>
      <c r="AP76" s="400">
        <v>2.0989954991961266</v>
      </c>
      <c r="AQ76" s="400">
        <v>1.657797429958527</v>
      </c>
      <c r="AR76" s="400">
        <v>2.8929332927200728</v>
      </c>
      <c r="AS76" s="400">
        <v>2.0553155120352526</v>
      </c>
      <c r="AT76" s="400">
        <v>2.0416033747526003</v>
      </c>
      <c r="AU76" s="400">
        <v>1.7212078616060704</v>
      </c>
      <c r="AV76" s="400">
        <v>2.3978945726762317</v>
      </c>
      <c r="AW76" s="400">
        <v>2.041314364913871</v>
      </c>
      <c r="AX76" s="400">
        <v>1.9802710431513177</v>
      </c>
      <c r="AY76" s="400">
        <v>1.8169306657610902</v>
      </c>
      <c r="AZ76" s="400">
        <v>1.810013987968415</v>
      </c>
      <c r="BA76" s="400">
        <v>2.0435989052485306</v>
      </c>
      <c r="BB76" s="400">
        <v>1.9537145052227085</v>
      </c>
      <c r="BC76" s="400">
        <v>1.7406829886276458</v>
      </c>
      <c r="BD76" s="400">
        <v>1.8171840640620456</v>
      </c>
      <c r="BE76" s="400">
        <v>2.0246442555241355</v>
      </c>
      <c r="BF76" s="400">
        <v>2.017227766184297</v>
      </c>
      <c r="BG76" s="400">
        <v>1.8056012352286264</v>
      </c>
      <c r="BH76" s="400">
        <v>2.4348725956401043</v>
      </c>
      <c r="BI76" s="400">
        <v>1.9982802841155154</v>
      </c>
      <c r="BJ76" s="400">
        <v>2.080304397309201</v>
      </c>
      <c r="BK76" s="400">
        <v>1.613001205161182</v>
      </c>
      <c r="BL76" s="400">
        <v>2.8773285780205975</v>
      </c>
      <c r="BM76" s="400">
        <v>2.050889659986789</v>
      </c>
      <c r="BN76" s="400">
        <v>2.1045313285349807</v>
      </c>
      <c r="BO76" s="400">
        <v>1.8055999999999999</v>
      </c>
      <c r="BP76" s="400">
        <v>2.9126370395812962</v>
      </c>
      <c r="BQ76" s="400">
        <v>2.0430398871846451</v>
      </c>
      <c r="BR76" s="400">
        <v>2.0118822511119063</v>
      </c>
      <c r="BS76" s="400">
        <v>1.7364905023610804</v>
      </c>
      <c r="BT76" s="400">
        <v>2.2190714640175666</v>
      </c>
      <c r="BU76" s="400">
        <v>2.0323124336042446</v>
      </c>
      <c r="BV76" s="400">
        <v>2.041353615106607</v>
      </c>
      <c r="BW76" s="400">
        <v>1.7363068936241128</v>
      </c>
      <c r="BX76" s="400">
        <v>2.258958378943221</v>
      </c>
      <c r="BY76" s="400">
        <v>2.0682719227224884</v>
      </c>
      <c r="BZ76" s="400">
        <v>2.0337899763902616</v>
      </c>
      <c r="CA76" s="400">
        <v>1.7361232848912016</v>
      </c>
      <c r="CB76" s="400">
        <v>2.2312757280071471</v>
      </c>
      <c r="CC76" s="400">
        <v>2.0628284804737249</v>
      </c>
      <c r="CD76" s="400">
        <v>2.0497300164856691</v>
      </c>
      <c r="CE76" s="400">
        <v>1.7359396761623482</v>
      </c>
      <c r="CF76" s="400">
        <v>2.5090440895118502</v>
      </c>
      <c r="CG76" s="400">
        <v>2.0401346282558204</v>
      </c>
      <c r="CH76" s="400">
        <v>2.051895326273121</v>
      </c>
      <c r="CI76" s="400">
        <v>1.7357560674375527</v>
      </c>
      <c r="CJ76" s="400">
        <v>2.4814317834836581</v>
      </c>
      <c r="CK76" s="400">
        <v>2.0506784158191627</v>
      </c>
    </row>
    <row r="77" spans="1:89" ht="12.75" customHeight="1">
      <c r="A77" s="166" t="s">
        <v>334</v>
      </c>
      <c r="B77" s="400">
        <v>8.3205387175658618</v>
      </c>
      <c r="C77" s="400">
        <v>7.5891238875394249</v>
      </c>
      <c r="D77" s="400" t="s">
        <v>423</v>
      </c>
      <c r="E77" s="400">
        <v>8.4828513765193705</v>
      </c>
      <c r="F77" s="400">
        <v>8.281091674508513</v>
      </c>
      <c r="G77" s="400">
        <v>7.6606262649742494</v>
      </c>
      <c r="H77" s="400" t="s">
        <v>423</v>
      </c>
      <c r="I77" s="400">
        <v>8.4131015546058627</v>
      </c>
      <c r="J77" s="400">
        <v>8.3086329450785623</v>
      </c>
      <c r="K77" s="400">
        <v>7.6950769831545012</v>
      </c>
      <c r="L77" s="400" t="s">
        <v>423</v>
      </c>
      <c r="M77" s="400">
        <v>8.4321800878329203</v>
      </c>
      <c r="N77" s="400">
        <v>8.2873169176402275</v>
      </c>
      <c r="O77" s="400">
        <v>7.6366693134551422</v>
      </c>
      <c r="P77" s="400" t="s">
        <v>423</v>
      </c>
      <c r="Q77" s="400">
        <v>8.4294325237054739</v>
      </c>
      <c r="R77" s="400">
        <v>8.2334353888967016</v>
      </c>
      <c r="S77" s="400">
        <v>7.5870893751728605</v>
      </c>
      <c r="T77" s="400" t="s">
        <v>423</v>
      </c>
      <c r="U77" s="400">
        <v>8.3804976218530562</v>
      </c>
      <c r="V77" s="400">
        <v>8.2072888730602056</v>
      </c>
      <c r="W77" s="400">
        <v>7.5382606931048048</v>
      </c>
      <c r="X77" s="400">
        <v>7.5881143428556985</v>
      </c>
      <c r="Y77" s="400">
        <v>8.3673500141512953</v>
      </c>
      <c r="Z77" s="400">
        <v>8.2285480385159584</v>
      </c>
      <c r="AA77" s="400">
        <v>7.580607202295222</v>
      </c>
      <c r="AB77" s="400">
        <v>7.9086560059919488</v>
      </c>
      <c r="AC77" s="400">
        <v>8.3770913571948178</v>
      </c>
      <c r="AD77" s="400">
        <v>8.2137559436539789</v>
      </c>
      <c r="AE77" s="400">
        <v>7.6178531148626547</v>
      </c>
      <c r="AF77" s="400">
        <v>7.8483788757383479</v>
      </c>
      <c r="AG77" s="400">
        <v>8.3752383137737283</v>
      </c>
      <c r="AH77" s="400">
        <v>8.2107495920686908</v>
      </c>
      <c r="AI77" s="400">
        <v>7.7361510422504871</v>
      </c>
      <c r="AJ77" s="400">
        <v>8.093670389966686</v>
      </c>
      <c r="AK77" s="400">
        <v>8.310288553847494</v>
      </c>
      <c r="AL77" s="400">
        <v>8.2045608749871057</v>
      </c>
      <c r="AM77" s="400">
        <v>7.7254632417914522</v>
      </c>
      <c r="AN77" s="400">
        <v>7.9133388339413022</v>
      </c>
      <c r="AO77" s="400">
        <v>8.32997833393582</v>
      </c>
      <c r="AP77" s="400">
        <v>8.2117367378223811</v>
      </c>
      <c r="AQ77" s="400">
        <v>7.7889410226984062</v>
      </c>
      <c r="AR77" s="400">
        <v>8.0593664331404238</v>
      </c>
      <c r="AS77" s="400">
        <v>8.3139234517604592</v>
      </c>
      <c r="AT77" s="400">
        <v>8.1818762600174537</v>
      </c>
      <c r="AU77" s="400">
        <v>7.8356878766958102</v>
      </c>
      <c r="AV77" s="400">
        <v>7.9935121646912046</v>
      </c>
      <c r="AW77" s="400">
        <v>8.3368503725530392</v>
      </c>
      <c r="AX77" s="400">
        <v>8.1589027786345341</v>
      </c>
      <c r="AY77" s="400">
        <v>7.7420650616551132</v>
      </c>
      <c r="AZ77" s="400">
        <v>8.1230171333910643</v>
      </c>
      <c r="BA77" s="400">
        <v>8.2578723471784343</v>
      </c>
      <c r="BB77" s="400">
        <v>8.1546164360597224</v>
      </c>
      <c r="BC77" s="400">
        <v>7.7501067148657459</v>
      </c>
      <c r="BD77" s="400">
        <v>8.1070842569784975</v>
      </c>
      <c r="BE77" s="400">
        <v>8.2547634319660421</v>
      </c>
      <c r="BF77" s="400">
        <v>7.9644577220902599</v>
      </c>
      <c r="BG77" s="400">
        <v>7.6856496056669235</v>
      </c>
      <c r="BH77" s="400">
        <v>7.0146702954891644</v>
      </c>
      <c r="BI77" s="400">
        <v>8.1787654625263038</v>
      </c>
      <c r="BJ77" s="400">
        <v>8.1532995243966031</v>
      </c>
      <c r="BK77" s="400">
        <v>7.9284737590932819</v>
      </c>
      <c r="BL77" s="400">
        <v>8.056353017359001</v>
      </c>
      <c r="BM77" s="400">
        <v>8.2148836918711048</v>
      </c>
      <c r="BN77" s="400">
        <v>8.0690345962902352</v>
      </c>
      <c r="BO77" s="400">
        <v>7.6856500000000016</v>
      </c>
      <c r="BP77" s="400">
        <v>8.1448401538631874</v>
      </c>
      <c r="BQ77" s="400">
        <v>8.1389755079280732</v>
      </c>
      <c r="BR77" s="400">
        <v>8.109565406522858</v>
      </c>
      <c r="BS77" s="400">
        <v>7.8164735317465963</v>
      </c>
      <c r="BT77" s="400">
        <v>8.1471374691933605</v>
      </c>
      <c r="BU77" s="400">
        <v>8.1644211891272356</v>
      </c>
      <c r="BV77" s="400">
        <v>8.0948530024540801</v>
      </c>
      <c r="BW77" s="400">
        <v>7.8307515092128535</v>
      </c>
      <c r="BX77" s="400">
        <v>8.0771360274249648</v>
      </c>
      <c r="BY77" s="400">
        <v>8.1547253654642109</v>
      </c>
      <c r="BZ77" s="400">
        <v>8.1219513322555699</v>
      </c>
      <c r="CA77" s="400">
        <v>7.8450294863635754</v>
      </c>
      <c r="CB77" s="400">
        <v>7.8980382019111595</v>
      </c>
      <c r="CC77" s="400">
        <v>8.2215504918807909</v>
      </c>
      <c r="CD77" s="400">
        <v>8.2157836069695929</v>
      </c>
      <c r="CE77" s="400">
        <v>7.8593074631987667</v>
      </c>
      <c r="CF77" s="400">
        <v>8.2493779731175465</v>
      </c>
      <c r="CG77" s="400">
        <v>8.2863961166831661</v>
      </c>
      <c r="CH77" s="400">
        <v>8.192582093726049</v>
      </c>
      <c r="CI77" s="400">
        <v>7.8735854397184237</v>
      </c>
      <c r="CJ77" s="400">
        <v>7.9183163291927317</v>
      </c>
      <c r="CK77" s="400">
        <v>8.3091866307898865</v>
      </c>
    </row>
    <row r="78" spans="1:89" ht="12.75" customHeight="1">
      <c r="A78" s="166" t="s">
        <v>335</v>
      </c>
      <c r="B78" s="400">
        <v>2.0353677380933197</v>
      </c>
      <c r="C78" s="400">
        <v>1.9170429919924294</v>
      </c>
      <c r="D78" s="400" t="s">
        <v>423</v>
      </c>
      <c r="E78" s="400">
        <v>2.061625892128319</v>
      </c>
      <c r="F78" s="400">
        <v>2.0432064626013915</v>
      </c>
      <c r="G78" s="400">
        <v>1.829359177516154</v>
      </c>
      <c r="H78" s="400" t="s">
        <v>423</v>
      </c>
      <c r="I78" s="400">
        <v>2.0887044936430188</v>
      </c>
      <c r="J78" s="400">
        <v>2.0359498132523624</v>
      </c>
      <c r="K78" s="400">
        <v>1.8537440488800643</v>
      </c>
      <c r="L78" s="400" t="s">
        <v>423</v>
      </c>
      <c r="M78" s="400">
        <v>2.0726392156517432</v>
      </c>
      <c r="N78" s="400">
        <v>2.0067359305027619</v>
      </c>
      <c r="O78" s="400">
        <v>1.8318124009318184</v>
      </c>
      <c r="P78" s="400" t="s">
        <v>423</v>
      </c>
      <c r="Q78" s="400">
        <v>2.0449430387133307</v>
      </c>
      <c r="R78" s="400">
        <v>1.9809434165101185</v>
      </c>
      <c r="S78" s="400">
        <v>1.7731523733890502</v>
      </c>
      <c r="T78" s="400" t="s">
        <v>423</v>
      </c>
      <c r="U78" s="400">
        <v>2.0282218115404014</v>
      </c>
      <c r="V78" s="400">
        <v>1.9598136166270552</v>
      </c>
      <c r="W78" s="400">
        <v>1.8363993517761315</v>
      </c>
      <c r="X78" s="400">
        <v>1.7059160414347818</v>
      </c>
      <c r="Y78" s="400">
        <v>1.9962982208586804</v>
      </c>
      <c r="Z78" s="400">
        <v>1.9324447368587452</v>
      </c>
      <c r="AA78" s="400">
        <v>1.8482406141520218</v>
      </c>
      <c r="AB78" s="400">
        <v>1.795438831511593</v>
      </c>
      <c r="AC78" s="400">
        <v>1.9602118549590393</v>
      </c>
      <c r="AD78" s="400">
        <v>1.9504504661182429</v>
      </c>
      <c r="AE78" s="400">
        <v>1.8162217326744976</v>
      </c>
      <c r="AF78" s="400">
        <v>1.750080667794174</v>
      </c>
      <c r="AG78" s="400">
        <v>1.999367137318723</v>
      </c>
      <c r="AH78" s="400">
        <v>1.9754303815696559</v>
      </c>
      <c r="AI78" s="400">
        <v>1.8192705399143743</v>
      </c>
      <c r="AJ78" s="400">
        <v>1.8743680188124632</v>
      </c>
      <c r="AK78" s="400">
        <v>2.0157364579609478</v>
      </c>
      <c r="AL78" s="400">
        <v>1.9656371150879162</v>
      </c>
      <c r="AM78" s="400">
        <v>1.805854365281792</v>
      </c>
      <c r="AN78" s="400">
        <v>1.9786630797497959</v>
      </c>
      <c r="AO78" s="400">
        <v>1.9908068943306414</v>
      </c>
      <c r="AP78" s="400">
        <v>1.9450954185954297</v>
      </c>
      <c r="AQ78" s="400">
        <v>1.8229505163521194</v>
      </c>
      <c r="AR78" s="400">
        <v>1.7896893085592447</v>
      </c>
      <c r="AS78" s="400">
        <v>1.9922231185683204</v>
      </c>
      <c r="AT78" s="400">
        <v>1.9274853049551037</v>
      </c>
      <c r="AU78" s="400">
        <v>1.8693727658816961</v>
      </c>
      <c r="AV78" s="400">
        <v>1.7014971927635685</v>
      </c>
      <c r="AW78" s="400">
        <v>1.9638258068634755</v>
      </c>
      <c r="AX78" s="400">
        <v>1.9151718838883742</v>
      </c>
      <c r="AY78" s="400">
        <v>1.813081591972443</v>
      </c>
      <c r="AZ78" s="400">
        <v>1.6715760254690113</v>
      </c>
      <c r="BA78" s="400">
        <v>1.9763110125706116</v>
      </c>
      <c r="BB78" s="400">
        <v>1.9434146846724392</v>
      </c>
      <c r="BC78" s="400">
        <v>1.8334501820839959</v>
      </c>
      <c r="BD78" s="400">
        <v>1.668504930251353</v>
      </c>
      <c r="BE78" s="400">
        <v>2.0133763401506153</v>
      </c>
      <c r="BF78" s="400">
        <v>1.909056885373464</v>
      </c>
      <c r="BG78" s="400">
        <v>1.8127038903096715</v>
      </c>
      <c r="BH78" s="400">
        <v>1.5058043701451802</v>
      </c>
      <c r="BI78" s="400">
        <v>1.9950865013022716</v>
      </c>
      <c r="BJ78" s="400">
        <v>1.9407805035037993</v>
      </c>
      <c r="BK78" s="400">
        <v>1.815811309505402</v>
      </c>
      <c r="BL78" s="400">
        <v>1.7361631135554567</v>
      </c>
      <c r="BM78" s="400">
        <v>1.9987745766460556</v>
      </c>
      <c r="BN78" s="400">
        <v>1.9518798095976988</v>
      </c>
      <c r="BO78" s="400">
        <v>1.8127100000000005</v>
      </c>
      <c r="BP78" s="400">
        <v>1.7987202404646734</v>
      </c>
      <c r="BQ78" s="400">
        <v>2.0052568341259511</v>
      </c>
      <c r="BR78" s="400">
        <v>1.9559714428604362</v>
      </c>
      <c r="BS78" s="400">
        <v>1.8188102689125853</v>
      </c>
      <c r="BT78" s="400">
        <v>1.8069118362780783</v>
      </c>
      <c r="BU78" s="400">
        <v>2.0118065299279229</v>
      </c>
      <c r="BV78" s="400">
        <v>1.977993517592731</v>
      </c>
      <c r="BW78" s="400">
        <v>1.8181217542928503</v>
      </c>
      <c r="BX78" s="400">
        <v>1.810946626624681</v>
      </c>
      <c r="BY78" s="400">
        <v>2.041970332116942</v>
      </c>
      <c r="BZ78" s="400">
        <v>1.9509227199637411</v>
      </c>
      <c r="CA78" s="400">
        <v>1.8174332396883293</v>
      </c>
      <c r="CB78" s="400">
        <v>1.7885059632064679</v>
      </c>
      <c r="CC78" s="400">
        <v>2.0086350545034137</v>
      </c>
      <c r="CD78" s="400">
        <v>1.9433153675979096</v>
      </c>
      <c r="CE78" s="400">
        <v>1.8167447250990241</v>
      </c>
      <c r="CF78" s="400">
        <v>1.9014300398859272</v>
      </c>
      <c r="CG78" s="400">
        <v>1.9773721060597063</v>
      </c>
      <c r="CH78" s="400">
        <v>1.9477340115333734</v>
      </c>
      <c r="CI78" s="400">
        <v>1.816056210524934</v>
      </c>
      <c r="CJ78" s="400">
        <v>1.9206254564410736</v>
      </c>
      <c r="CK78" s="400">
        <v>1.9815300689704098</v>
      </c>
    </row>
    <row r="79" spans="1:89" ht="12.75" customHeight="1">
      <c r="A79" s="166" t="s">
        <v>336</v>
      </c>
      <c r="B79" s="400">
        <v>10.375258560473704</v>
      </c>
      <c r="C79" s="400">
        <v>9.9725152647489601</v>
      </c>
      <c r="D79" s="400" t="s">
        <v>423</v>
      </c>
      <c r="E79" s="400">
        <v>10.464633734515083</v>
      </c>
      <c r="F79" s="400">
        <v>10.39156350325503</v>
      </c>
      <c r="G79" s="400">
        <v>10.102756154981916</v>
      </c>
      <c r="H79" s="400" t="s">
        <v>423</v>
      </c>
      <c r="I79" s="400">
        <v>10.453009996211639</v>
      </c>
      <c r="J79" s="400">
        <v>10.390173621503937</v>
      </c>
      <c r="K79" s="400">
        <v>10.083031699044067</v>
      </c>
      <c r="L79" s="400" t="s">
        <v>423</v>
      </c>
      <c r="M79" s="400">
        <v>10.452020477039332</v>
      </c>
      <c r="N79" s="400">
        <v>10.436211962133173</v>
      </c>
      <c r="O79" s="400">
        <v>10.169151483652602</v>
      </c>
      <c r="P79" s="400" t="s">
        <v>423</v>
      </c>
      <c r="Q79" s="400">
        <v>10.494543786474365</v>
      </c>
      <c r="R79" s="400">
        <v>10.5296488227445</v>
      </c>
      <c r="S79" s="400">
        <v>10.351396504937831</v>
      </c>
      <c r="T79" s="400" t="s">
        <v>423</v>
      </c>
      <c r="U79" s="400">
        <v>10.570206573413289</v>
      </c>
      <c r="V79" s="400">
        <v>10.418250785047308</v>
      </c>
      <c r="W79" s="400">
        <v>10.317201411806474</v>
      </c>
      <c r="X79" s="400">
        <v>8.9191089598447721</v>
      </c>
      <c r="Y79" s="400">
        <v>10.512450300596299</v>
      </c>
      <c r="Z79" s="400">
        <v>10.476046382463784</v>
      </c>
      <c r="AA79" s="400">
        <v>10.516524079756284</v>
      </c>
      <c r="AB79" s="400">
        <v>9.5572234732490511</v>
      </c>
      <c r="AC79" s="400">
        <v>10.550046205289091</v>
      </c>
      <c r="AD79" s="400">
        <v>10.319675391483429</v>
      </c>
      <c r="AE79" s="400">
        <v>10.287111049433587</v>
      </c>
      <c r="AF79" s="400">
        <v>8.8584088694311145</v>
      </c>
      <c r="AG79" s="400">
        <v>10.481609470957697</v>
      </c>
      <c r="AH79" s="400">
        <v>10.505733396251031</v>
      </c>
      <c r="AI79" s="400">
        <v>10.218471318534821</v>
      </c>
      <c r="AJ79" s="400">
        <v>9.8930433078581217</v>
      </c>
      <c r="AK79" s="400">
        <v>10.631429713636297</v>
      </c>
      <c r="AL79" s="400">
        <v>10.440508491487829</v>
      </c>
      <c r="AM79" s="400">
        <v>10.192628100877011</v>
      </c>
      <c r="AN79" s="400">
        <v>9.9234379894097327</v>
      </c>
      <c r="AO79" s="400">
        <v>10.560807521796006</v>
      </c>
      <c r="AP79" s="400">
        <v>10.46443918863787</v>
      </c>
      <c r="AQ79" s="400">
        <v>10.173505062222478</v>
      </c>
      <c r="AR79" s="400">
        <v>9.9896436186414874</v>
      </c>
      <c r="AS79" s="400">
        <v>10.592971193670893</v>
      </c>
      <c r="AT79" s="400">
        <v>10.441370505244761</v>
      </c>
      <c r="AU79" s="400">
        <v>9.9573594987181551</v>
      </c>
      <c r="AV79" s="400">
        <v>9.5813786650031201</v>
      </c>
      <c r="AW79" s="400">
        <v>10.667088696689619</v>
      </c>
      <c r="AX79" s="400">
        <v>10.464775755142764</v>
      </c>
      <c r="AY79" s="400">
        <v>10.324525033805273</v>
      </c>
      <c r="AZ79" s="400">
        <v>9.062554450413165</v>
      </c>
      <c r="BA79" s="400">
        <v>10.716536912492627</v>
      </c>
      <c r="BB79" s="400">
        <v>10.582407247944689</v>
      </c>
      <c r="BC79" s="400">
        <v>10.153242322430172</v>
      </c>
      <c r="BD79" s="400">
        <v>10.102480435926948</v>
      </c>
      <c r="BE79" s="400">
        <v>10.758720420480183</v>
      </c>
      <c r="BF79" s="400">
        <v>10.346749572160848</v>
      </c>
      <c r="BG79" s="400">
        <v>9.9650929384679348</v>
      </c>
      <c r="BH79" s="400">
        <v>8.2037434474568869</v>
      </c>
      <c r="BI79" s="400">
        <v>10.77456175694493</v>
      </c>
      <c r="BJ79" s="400">
        <v>10.539140348192102</v>
      </c>
      <c r="BK79" s="400">
        <v>9.945996163949216</v>
      </c>
      <c r="BL79" s="400">
        <v>9.7781032923304743</v>
      </c>
      <c r="BM79" s="400">
        <v>10.781269853484304</v>
      </c>
      <c r="BN79" s="400">
        <v>10.617574208960255</v>
      </c>
      <c r="BO79" s="400">
        <v>9.9650899999999982</v>
      </c>
      <c r="BP79" s="400">
        <v>9.5670305433366583</v>
      </c>
      <c r="BQ79" s="400">
        <v>10.919329296340006</v>
      </c>
      <c r="BR79" s="400">
        <v>10.55423701908442</v>
      </c>
      <c r="BS79" s="400">
        <v>10.002334988779729</v>
      </c>
      <c r="BT79" s="400">
        <v>9.7382120129857359</v>
      </c>
      <c r="BU79" s="400">
        <v>10.818045768867554</v>
      </c>
      <c r="BV79" s="400">
        <v>10.55824753336414</v>
      </c>
      <c r="BW79" s="400">
        <v>9.9807908036880679</v>
      </c>
      <c r="BX79" s="400">
        <v>10.105179969652768</v>
      </c>
      <c r="BY79" s="400">
        <v>10.762665581137012</v>
      </c>
      <c r="BZ79" s="400">
        <v>10.52177312138328</v>
      </c>
      <c r="CA79" s="400">
        <v>9.9592466190725109</v>
      </c>
      <c r="CB79" s="400">
        <v>10.327205851279427</v>
      </c>
      <c r="CC79" s="400">
        <v>10.677748450421234</v>
      </c>
      <c r="CD79" s="400">
        <v>10.526314372970473</v>
      </c>
      <c r="CE79" s="400">
        <v>9.9377024349330636</v>
      </c>
      <c r="CF79" s="400">
        <v>10.016601252269215</v>
      </c>
      <c r="CG79" s="400">
        <v>10.737276120796286</v>
      </c>
      <c r="CH79" s="400">
        <v>10.467193026344054</v>
      </c>
      <c r="CI79" s="400">
        <v>9.9161582512697208</v>
      </c>
      <c r="CJ79" s="400">
        <v>9.7118006368064105</v>
      </c>
      <c r="CK79" s="400">
        <v>10.715507555690243</v>
      </c>
    </row>
    <row r="80" spans="1:89" ht="12.75" customHeight="1">
      <c r="A80" s="166" t="s">
        <v>337</v>
      </c>
      <c r="B80" s="400">
        <v>21.146924284375018</v>
      </c>
      <c r="C80" s="400">
        <v>21.739436070994213</v>
      </c>
      <c r="D80" s="400" t="s">
        <v>423</v>
      </c>
      <c r="E80" s="400">
        <v>21.015436385062287</v>
      </c>
      <c r="F80" s="400">
        <v>21.077610202771815</v>
      </c>
      <c r="G80" s="400">
        <v>21.632053480808686</v>
      </c>
      <c r="H80" s="400" t="s">
        <v>423</v>
      </c>
      <c r="I80" s="400">
        <v>20.959647155147014</v>
      </c>
      <c r="J80" s="400">
        <v>21.137396188547289</v>
      </c>
      <c r="K80" s="400">
        <v>21.784223002203067</v>
      </c>
      <c r="L80" s="400" t="s">
        <v>423</v>
      </c>
      <c r="M80" s="400">
        <v>21.007149544975487</v>
      </c>
      <c r="N80" s="400">
        <v>21.198953984869586</v>
      </c>
      <c r="O80" s="400">
        <v>21.703679599940198</v>
      </c>
      <c r="P80" s="400" t="s">
        <v>423</v>
      </c>
      <c r="Q80" s="400">
        <v>21.088710919005614</v>
      </c>
      <c r="R80" s="400">
        <v>21.131933478810033</v>
      </c>
      <c r="S80" s="400">
        <v>21.635328925359289</v>
      </c>
      <c r="T80" s="400" t="s">
        <v>423</v>
      </c>
      <c r="U80" s="400">
        <v>21.017397402718725</v>
      </c>
      <c r="V80" s="400">
        <v>21.374129612849877</v>
      </c>
      <c r="W80" s="400">
        <v>21.775135386678883</v>
      </c>
      <c r="X80" s="400">
        <v>27.202405364272895</v>
      </c>
      <c r="Y80" s="400">
        <v>21.006330095777628</v>
      </c>
      <c r="Z80" s="400">
        <v>21.535620497861267</v>
      </c>
      <c r="AA80" s="400">
        <v>21.471048677955867</v>
      </c>
      <c r="AB80" s="400">
        <v>27.158307648550732</v>
      </c>
      <c r="AC80" s="400">
        <v>21.048805282643361</v>
      </c>
      <c r="AD80" s="400">
        <v>21.303776703496052</v>
      </c>
      <c r="AE80" s="400">
        <v>21.490063867117893</v>
      </c>
      <c r="AF80" s="400">
        <v>25.604580100894069</v>
      </c>
      <c r="AG80" s="400">
        <v>20.808555099277054</v>
      </c>
      <c r="AH80" s="400">
        <v>21.093775259514594</v>
      </c>
      <c r="AI80" s="400">
        <v>21.302129153890419</v>
      </c>
      <c r="AJ80" s="400">
        <v>22.765686850872033</v>
      </c>
      <c r="AK80" s="400">
        <v>20.854332073121288</v>
      </c>
      <c r="AL80" s="400">
        <v>21.394284737796255</v>
      </c>
      <c r="AM80" s="400">
        <v>21.375197564311836</v>
      </c>
      <c r="AN80" s="400">
        <v>24.037287358979373</v>
      </c>
      <c r="AO80" s="400">
        <v>20.997829781089585</v>
      </c>
      <c r="AP80" s="400">
        <v>21.320984503759295</v>
      </c>
      <c r="AQ80" s="400">
        <v>21.399741533223267</v>
      </c>
      <c r="AR80" s="400">
        <v>24.356655498020103</v>
      </c>
      <c r="AS80" s="400">
        <v>20.826422935475026</v>
      </c>
      <c r="AT80" s="400">
        <v>21.329178412825279</v>
      </c>
      <c r="AU80" s="400">
        <v>21.022975417838637</v>
      </c>
      <c r="AV80" s="400">
        <v>24.965455396132256</v>
      </c>
      <c r="AW80" s="400">
        <v>20.782698635681484</v>
      </c>
      <c r="AX80" s="400">
        <v>21.410762419903179</v>
      </c>
      <c r="AY80" s="400">
        <v>21.157732022783385</v>
      </c>
      <c r="AZ80" s="400">
        <v>25.57334982246487</v>
      </c>
      <c r="BA80" s="400">
        <v>20.813265770419822</v>
      </c>
      <c r="BB80" s="400">
        <v>21.237333407910306</v>
      </c>
      <c r="BC80" s="400">
        <v>21.263985042161085</v>
      </c>
      <c r="BD80" s="400">
        <v>24.985244736751731</v>
      </c>
      <c r="BE80" s="400">
        <v>20.619864844595117</v>
      </c>
      <c r="BF80" s="400">
        <v>21.741564248336068</v>
      </c>
      <c r="BG80" s="400">
        <v>21.169791457903649</v>
      </c>
      <c r="BH80" s="400">
        <v>28.390019643766276</v>
      </c>
      <c r="BI80" s="400">
        <v>20.809817395768299</v>
      </c>
      <c r="BJ80" s="400">
        <v>20.707807431486209</v>
      </c>
      <c r="BK80" s="400">
        <v>20.821666835237636</v>
      </c>
      <c r="BL80" s="400">
        <v>21.238835810877944</v>
      </c>
      <c r="BM80" s="400">
        <v>20.60064256151685</v>
      </c>
      <c r="BN80" s="400">
        <v>20.64988125559643</v>
      </c>
      <c r="BO80" s="400">
        <v>21.169789999999999</v>
      </c>
      <c r="BP80" s="400">
        <v>20.692695923309202</v>
      </c>
      <c r="BQ80" s="400">
        <v>20.532477405856824</v>
      </c>
      <c r="BR80" s="400">
        <v>20.500375365423327</v>
      </c>
      <c r="BS80" s="400">
        <v>20.919728773398489</v>
      </c>
      <c r="BT80" s="400">
        <v>21.322081780774809</v>
      </c>
      <c r="BU80" s="400">
        <v>20.263421988286023</v>
      </c>
      <c r="BV80" s="400">
        <v>20.445775647479298</v>
      </c>
      <c r="BW80" s="400">
        <v>20.863507460461999</v>
      </c>
      <c r="BX80" s="400">
        <v>20.999745218783978</v>
      </c>
      <c r="BY80" s="400">
        <v>20.257765279945708</v>
      </c>
      <c r="BZ80" s="400">
        <v>20.379217997923888</v>
      </c>
      <c r="CA80" s="400">
        <v>20.80728614876795</v>
      </c>
      <c r="CB80" s="400">
        <v>19.904468394638752</v>
      </c>
      <c r="CC80" s="400">
        <v>20.371423560847784</v>
      </c>
      <c r="CD80" s="400">
        <v>20.449558318112267</v>
      </c>
      <c r="CE80" s="400">
        <v>20.751064838316346</v>
      </c>
      <c r="CF80" s="400">
        <v>20.465942618649276</v>
      </c>
      <c r="CG80" s="400">
        <v>20.382354647454065</v>
      </c>
      <c r="CH80" s="400">
        <v>20.39120659303466</v>
      </c>
      <c r="CI80" s="400">
        <v>20.694843529107182</v>
      </c>
      <c r="CJ80" s="400">
        <v>20.390009702384354</v>
      </c>
      <c r="CK80" s="400">
        <v>20.32388342160888</v>
      </c>
    </row>
    <row r="81" spans="1:89" ht="12.75" customHeight="1">
      <c r="A81" s="166" t="s">
        <v>338</v>
      </c>
      <c r="B81" s="400">
        <v>5.3650557879385099</v>
      </c>
      <c r="C81" s="400">
        <v>5.1860763581871794</v>
      </c>
      <c r="D81" s="400" t="s">
        <v>423</v>
      </c>
      <c r="E81" s="400">
        <v>5.404774182553175</v>
      </c>
      <c r="F81" s="400">
        <v>5.3981923532755047</v>
      </c>
      <c r="G81" s="400">
        <v>5.2550398078064289</v>
      </c>
      <c r="H81" s="400" t="s">
        <v>423</v>
      </c>
      <c r="I81" s="400">
        <v>5.4286494103049812</v>
      </c>
      <c r="J81" s="400">
        <v>5.3650875919388863</v>
      </c>
      <c r="K81" s="400">
        <v>5.0819138121910905</v>
      </c>
      <c r="L81" s="400" t="s">
        <v>423</v>
      </c>
      <c r="M81" s="400">
        <v>5.4221081631041974</v>
      </c>
      <c r="N81" s="400">
        <v>5.4145650338265989</v>
      </c>
      <c r="O81" s="400">
        <v>5.3799744266227654</v>
      </c>
      <c r="P81" s="400" t="s">
        <v>423</v>
      </c>
      <c r="Q81" s="400">
        <v>5.4221203757279879</v>
      </c>
      <c r="R81" s="400">
        <v>5.4416091422186854</v>
      </c>
      <c r="S81" s="400">
        <v>5.3647807623548704</v>
      </c>
      <c r="T81" s="400" t="s">
        <v>423</v>
      </c>
      <c r="U81" s="400">
        <v>5.4590899303276474</v>
      </c>
      <c r="V81" s="400">
        <v>5.4336094893415625</v>
      </c>
      <c r="W81" s="400">
        <v>5.349876566362437</v>
      </c>
      <c r="X81" s="400">
        <v>4.8440308771318614</v>
      </c>
      <c r="Y81" s="400">
        <v>5.4791526813240958</v>
      </c>
      <c r="Z81" s="400">
        <v>5.5142828526015073</v>
      </c>
      <c r="AA81" s="400">
        <v>5.3666615924216234</v>
      </c>
      <c r="AB81" s="400">
        <v>5.1059948204141739</v>
      </c>
      <c r="AC81" s="400">
        <v>5.5778866492914521</v>
      </c>
      <c r="AD81" s="400">
        <v>5.4459154181291929</v>
      </c>
      <c r="AE81" s="400">
        <v>5.3069879509554614</v>
      </c>
      <c r="AF81" s="400">
        <v>4.6395679221050612</v>
      </c>
      <c r="AG81" s="400">
        <v>5.5601724444077814</v>
      </c>
      <c r="AH81" s="400">
        <v>5.51795462425026</v>
      </c>
      <c r="AI81" s="400">
        <v>5.429096763664484</v>
      </c>
      <c r="AJ81" s="400">
        <v>5.334371938075642</v>
      </c>
      <c r="AK81" s="400">
        <v>5.5561185088503438</v>
      </c>
      <c r="AL81" s="400">
        <v>5.6057161377404263</v>
      </c>
      <c r="AM81" s="400">
        <v>5.3565591078885859</v>
      </c>
      <c r="AN81" s="400">
        <v>5.1772764869816701</v>
      </c>
      <c r="AO81" s="400">
        <v>5.7128285463386375</v>
      </c>
      <c r="AP81" s="400">
        <v>5.6043456821183719</v>
      </c>
      <c r="AQ81" s="400">
        <v>5.3549163342371831</v>
      </c>
      <c r="AR81" s="400">
        <v>4.9179256777337805</v>
      </c>
      <c r="AS81" s="400">
        <v>5.7587930058499026</v>
      </c>
      <c r="AT81" s="400">
        <v>5.6112711263009425</v>
      </c>
      <c r="AU81" s="400">
        <v>5.2940907902328078</v>
      </c>
      <c r="AV81" s="400">
        <v>4.9889893948845909</v>
      </c>
      <c r="AW81" s="400">
        <v>5.803266726579845</v>
      </c>
      <c r="AX81" s="400">
        <v>5.6036342170939228</v>
      </c>
      <c r="AY81" s="400">
        <v>5.2368215378056808</v>
      </c>
      <c r="AZ81" s="400">
        <v>4.9450896522080745</v>
      </c>
      <c r="BA81" s="400">
        <v>5.7892539556861546</v>
      </c>
      <c r="BB81" s="400">
        <v>5.6436739162412648</v>
      </c>
      <c r="BC81" s="400">
        <v>5.5154783197426891</v>
      </c>
      <c r="BD81" s="400">
        <v>4.657455161178377</v>
      </c>
      <c r="BE81" s="400">
        <v>5.8338325653922967</v>
      </c>
      <c r="BF81" s="400">
        <v>5.5598958453583442</v>
      </c>
      <c r="BG81" s="400">
        <v>5.37338476801688</v>
      </c>
      <c r="BH81" s="400">
        <v>4.1585851960064373</v>
      </c>
      <c r="BI81" s="400">
        <v>5.8254384120624616</v>
      </c>
      <c r="BJ81" s="400">
        <v>5.6803790647410031</v>
      </c>
      <c r="BK81" s="400">
        <v>5.5357152008571635</v>
      </c>
      <c r="BL81" s="400">
        <v>4.6382669293983989</v>
      </c>
      <c r="BM81" s="400">
        <v>5.8744602270825261</v>
      </c>
      <c r="BN81" s="400">
        <v>5.6644300686564302</v>
      </c>
      <c r="BO81" s="400">
        <v>5.3733900000000006</v>
      </c>
      <c r="BP81" s="400">
        <v>4.6285799148583688</v>
      </c>
      <c r="BQ81" s="400">
        <v>5.8868998853832366</v>
      </c>
      <c r="BR81" s="400">
        <v>5.6081029604060868</v>
      </c>
      <c r="BS81" s="400">
        <v>5.4458059239289716</v>
      </c>
      <c r="BT81" s="400">
        <v>4.7837383061070202</v>
      </c>
      <c r="BU81" s="400">
        <v>5.7914615203523336</v>
      </c>
      <c r="BV81" s="400">
        <v>5.6010512254928546</v>
      </c>
      <c r="BW81" s="400">
        <v>5.45720126081053</v>
      </c>
      <c r="BX81" s="400">
        <v>4.8406458123446265</v>
      </c>
      <c r="BY81" s="400">
        <v>5.7668560061060958</v>
      </c>
      <c r="BZ81" s="400">
        <v>5.5594036736724366</v>
      </c>
      <c r="CA81" s="400">
        <v>5.4685965974402579</v>
      </c>
      <c r="CB81" s="400">
        <v>4.940958139486975</v>
      </c>
      <c r="CC81" s="400">
        <v>5.6891112557189345</v>
      </c>
      <c r="CD81" s="400">
        <v>5.610429834462952</v>
      </c>
      <c r="CE81" s="400">
        <v>5.479991933818158</v>
      </c>
      <c r="CF81" s="400">
        <v>4.9246457863768942</v>
      </c>
      <c r="CG81" s="400">
        <v>5.7528228353043707</v>
      </c>
      <c r="CH81" s="400">
        <v>5.5932251112885902</v>
      </c>
      <c r="CI81" s="400">
        <v>5.491387269944231</v>
      </c>
      <c r="CJ81" s="400">
        <v>4.9748504458419438</v>
      </c>
      <c r="CK81" s="400">
        <v>5.7188336785293314</v>
      </c>
    </row>
    <row r="82" spans="1:89" ht="12.75" customHeight="1">
      <c r="A82" s="166" t="s">
        <v>339</v>
      </c>
      <c r="B82" s="400">
        <v>1.3095999735739332</v>
      </c>
      <c r="C82" s="400">
        <v>1.3733404137828233</v>
      </c>
      <c r="D82" s="400" t="s">
        <v>423</v>
      </c>
      <c r="E82" s="400">
        <v>1.2954549459732718</v>
      </c>
      <c r="F82" s="400">
        <v>1.3111486226656961</v>
      </c>
      <c r="G82" s="400">
        <v>1.4102577938331613</v>
      </c>
      <c r="H82" s="400" t="s">
        <v>423</v>
      </c>
      <c r="I82" s="400">
        <v>1.2900622097870384</v>
      </c>
      <c r="J82" s="400">
        <v>1.3054762738854797</v>
      </c>
      <c r="K82" s="400">
        <v>1.3792717236416239</v>
      </c>
      <c r="L82" s="400" t="s">
        <v>423</v>
      </c>
      <c r="M82" s="400">
        <v>1.2906166399947847</v>
      </c>
      <c r="N82" s="400">
        <v>1.3123569103264099</v>
      </c>
      <c r="O82" s="400">
        <v>1.3635940932299158</v>
      </c>
      <c r="P82" s="400" t="s">
        <v>423</v>
      </c>
      <c r="Q82" s="400">
        <v>1.3011655937756827</v>
      </c>
      <c r="R82" s="400">
        <v>1.3185228125825128</v>
      </c>
      <c r="S82" s="400">
        <v>1.3820744660304991</v>
      </c>
      <c r="T82" s="400" t="s">
        <v>423</v>
      </c>
      <c r="U82" s="400">
        <v>1.3040630533837052</v>
      </c>
      <c r="V82" s="400">
        <v>1.2845828884835657</v>
      </c>
      <c r="W82" s="400">
        <v>1.3369842690520382</v>
      </c>
      <c r="X82" s="400">
        <v>1.028952765623723</v>
      </c>
      <c r="Y82" s="400">
        <v>1.2871968751176521</v>
      </c>
      <c r="Z82" s="400">
        <v>1.2787441771186767</v>
      </c>
      <c r="AA82" s="400">
        <v>1.3705683011554091</v>
      </c>
      <c r="AB82" s="400">
        <v>1.1098539464478787</v>
      </c>
      <c r="AC82" s="400">
        <v>1.2766996578488206</v>
      </c>
      <c r="AD82" s="400">
        <v>1.3153806721354766</v>
      </c>
      <c r="AE82" s="400">
        <v>1.3405683021151595</v>
      </c>
      <c r="AF82" s="400">
        <v>1.7716817738862234</v>
      </c>
      <c r="AG82" s="400">
        <v>1.2617228901123334</v>
      </c>
      <c r="AH82" s="400">
        <v>1.2723858448442511</v>
      </c>
      <c r="AI82" s="400">
        <v>1.3375985871237055</v>
      </c>
      <c r="AJ82" s="400">
        <v>1.4111111111111112</v>
      </c>
      <c r="AK82" s="400">
        <v>1.2438949433822297</v>
      </c>
      <c r="AL82" s="400">
        <v>1.2971828121496523</v>
      </c>
      <c r="AM82" s="400">
        <v>1.3264107325576988</v>
      </c>
      <c r="AN82" s="400">
        <v>1.4119088715522747</v>
      </c>
      <c r="AO82" s="400">
        <v>1.2748685050196187</v>
      </c>
      <c r="AP82" s="400">
        <v>1.2959507271650057</v>
      </c>
      <c r="AQ82" s="400">
        <v>1.3366003892248142</v>
      </c>
      <c r="AR82" s="400">
        <v>1.3520103563813586</v>
      </c>
      <c r="AS82" s="400">
        <v>1.2911359889259577</v>
      </c>
      <c r="AT82" s="400">
        <v>1.2839109201187768</v>
      </c>
      <c r="AU82" s="400">
        <v>1.3342796702209641</v>
      </c>
      <c r="AV82" s="400">
        <v>1.1817685589519651</v>
      </c>
      <c r="AW82" s="400">
        <v>1.2836268730658498</v>
      </c>
      <c r="AX82" s="400">
        <v>1.3293779941655905</v>
      </c>
      <c r="AY82" s="400">
        <v>1.3203330120177259</v>
      </c>
      <c r="AZ82" s="400">
        <v>1.2894816563980009</v>
      </c>
      <c r="BA82" s="400">
        <v>1.337672875674337</v>
      </c>
      <c r="BB82" s="400">
        <v>1.2832861929085508</v>
      </c>
      <c r="BC82" s="400">
        <v>1.3214098905068388</v>
      </c>
      <c r="BD82" s="400">
        <v>1.2845003696077624</v>
      </c>
      <c r="BE82" s="400">
        <v>1.2743803705216707</v>
      </c>
      <c r="BF82" s="400">
        <v>1.3016375741371802</v>
      </c>
      <c r="BG82" s="400">
        <v>1.3266131057105801</v>
      </c>
      <c r="BH82" s="400">
        <v>1.4033363918732271</v>
      </c>
      <c r="BI82" s="400">
        <v>1.2797870510437845</v>
      </c>
      <c r="BJ82" s="400">
        <v>1.2843003692622241</v>
      </c>
      <c r="BK82" s="400">
        <v>1.3237239328184034</v>
      </c>
      <c r="BL82" s="400">
        <v>1.521134998238858</v>
      </c>
      <c r="BM82" s="400">
        <v>1.2388444791644289</v>
      </c>
      <c r="BN82" s="400">
        <v>1.2961850723074886</v>
      </c>
      <c r="BO82" s="400">
        <v>1.3266100000000001</v>
      </c>
      <c r="BP82" s="400">
        <v>1.3297753017754117</v>
      </c>
      <c r="BQ82" s="400">
        <v>1.2844993720923552</v>
      </c>
      <c r="BR82" s="400">
        <v>1.2837037362185362</v>
      </c>
      <c r="BS82" s="400">
        <v>1.3100119709165248</v>
      </c>
      <c r="BT82" s="400">
        <v>1.3089099808935569</v>
      </c>
      <c r="BU82" s="400">
        <v>1.2736068356053916</v>
      </c>
      <c r="BV82" s="400">
        <v>1.280659471748816</v>
      </c>
      <c r="BW82" s="400">
        <v>1.3060414630684467</v>
      </c>
      <c r="BX82" s="400">
        <v>1.4447921754493869</v>
      </c>
      <c r="BY82" s="400">
        <v>1.2460881471368517</v>
      </c>
      <c r="BZ82" s="400">
        <v>1.2429098371362746</v>
      </c>
      <c r="CA82" s="400">
        <v>1.3020709553081131</v>
      </c>
      <c r="CB82" s="400">
        <v>1.3265801343738228</v>
      </c>
      <c r="CC82" s="400">
        <v>1.2152509935979192</v>
      </c>
      <c r="CD82" s="400">
        <v>1.2239798496048411</v>
      </c>
      <c r="CE82" s="400">
        <v>1.2981004476355249</v>
      </c>
      <c r="CF82" s="400">
        <v>1.2955961230532007</v>
      </c>
      <c r="CG82" s="400">
        <v>1.1961739008563581</v>
      </c>
      <c r="CH82" s="400">
        <v>1.2310374995331972</v>
      </c>
      <c r="CI82" s="400">
        <v>1.2941299400506798</v>
      </c>
      <c r="CJ82" s="400">
        <v>1.3466985594249878</v>
      </c>
      <c r="CK82" s="400">
        <v>1.1977490179712911</v>
      </c>
    </row>
    <row r="83" spans="1:89" ht="12.75" customHeight="1">
      <c r="A83" s="166" t="s">
        <v>340</v>
      </c>
      <c r="B83" s="400">
        <v>4.2229260714252153</v>
      </c>
      <c r="C83" s="400">
        <v>4.987559808342283</v>
      </c>
      <c r="D83" s="400" t="s">
        <v>423</v>
      </c>
      <c r="E83" s="400">
        <v>4.0532415824866792</v>
      </c>
      <c r="F83" s="400">
        <v>4.25082683592289</v>
      </c>
      <c r="G83" s="400">
        <v>4.6260074487885623</v>
      </c>
      <c r="H83" s="400" t="s">
        <v>423</v>
      </c>
      <c r="I83" s="400">
        <v>4.1710036145825988</v>
      </c>
      <c r="J83" s="400">
        <v>4.2530680196467721</v>
      </c>
      <c r="K83" s="400">
        <v>4.6587466084907474</v>
      </c>
      <c r="L83" s="400" t="s">
        <v>423</v>
      </c>
      <c r="M83" s="400">
        <v>4.1713795777789429</v>
      </c>
      <c r="N83" s="400">
        <v>4.1934320608368232</v>
      </c>
      <c r="O83" s="400">
        <v>4.5516554152905577</v>
      </c>
      <c r="P83" s="400" t="s">
        <v>423</v>
      </c>
      <c r="Q83" s="400">
        <v>4.1151882791069578</v>
      </c>
      <c r="R83" s="400">
        <v>4.1920647560984721</v>
      </c>
      <c r="S83" s="400">
        <v>4.4227398014909793</v>
      </c>
      <c r="T83" s="400" t="s">
        <v>423</v>
      </c>
      <c r="U83" s="400">
        <v>4.1395797846533817</v>
      </c>
      <c r="V83" s="400">
        <v>4.2019206934077937</v>
      </c>
      <c r="W83" s="400">
        <v>4.4965735385581649</v>
      </c>
      <c r="X83" s="400">
        <v>4.046753478520043</v>
      </c>
      <c r="Y83" s="400">
        <v>4.1527414824294189</v>
      </c>
      <c r="Z83" s="400">
        <v>4.1920599091621158</v>
      </c>
      <c r="AA83" s="400">
        <v>4.5293848334078461</v>
      </c>
      <c r="AB83" s="400">
        <v>4.649328093970488</v>
      </c>
      <c r="AC83" s="400">
        <v>4.0889374987066276</v>
      </c>
      <c r="AD83" s="400">
        <v>4.1637882120517782</v>
      </c>
      <c r="AE83" s="400">
        <v>4.4849852313551866</v>
      </c>
      <c r="AF83" s="400">
        <v>3.9867038210482413</v>
      </c>
      <c r="AG83" s="400">
        <v>4.1164807464867659</v>
      </c>
      <c r="AH83" s="400">
        <v>4.1878465860145528</v>
      </c>
      <c r="AI83" s="400">
        <v>4.351499343575755</v>
      </c>
      <c r="AJ83" s="400">
        <v>4.2398785028414663</v>
      </c>
      <c r="AK83" s="400">
        <v>4.1521147459166556</v>
      </c>
      <c r="AL83" s="400">
        <v>4.1614720987258407</v>
      </c>
      <c r="AM83" s="400">
        <v>4.4791377266928647</v>
      </c>
      <c r="AN83" s="400">
        <v>4.1938994127025024</v>
      </c>
      <c r="AO83" s="400">
        <v>4.1026114705770373</v>
      </c>
      <c r="AP83" s="400">
        <v>4.2166523156348701</v>
      </c>
      <c r="AQ83" s="400">
        <v>4.5096793249577551</v>
      </c>
      <c r="AR83" s="400">
        <v>4.3661590009137985</v>
      </c>
      <c r="AS83" s="400">
        <v>4.1386619376845282</v>
      </c>
      <c r="AT83" s="400">
        <v>4.1657377308362937</v>
      </c>
      <c r="AU83" s="400">
        <v>4.529042903833818</v>
      </c>
      <c r="AV83" s="400">
        <v>4.0965065502183418</v>
      </c>
      <c r="AW83" s="400">
        <v>4.0943087842256123</v>
      </c>
      <c r="AX83" s="400">
        <v>4.1361522843764291</v>
      </c>
      <c r="AY83" s="400">
        <v>4.4554259912064325</v>
      </c>
      <c r="AZ83" s="400">
        <v>4.1250340184573782</v>
      </c>
      <c r="BA83" s="400">
        <v>4.0664139999823874</v>
      </c>
      <c r="BB83" s="400">
        <v>4.1668707165903696</v>
      </c>
      <c r="BC83" s="400">
        <v>4.5499419952162077</v>
      </c>
      <c r="BD83" s="400">
        <v>4.0436985798894209</v>
      </c>
      <c r="BE83" s="400">
        <v>4.0994667150159998</v>
      </c>
      <c r="BF83" s="400">
        <v>4.0877993872475651</v>
      </c>
      <c r="BG83" s="400">
        <v>4.4700469272873606</v>
      </c>
      <c r="BH83" s="400">
        <v>3.6530077165651318</v>
      </c>
      <c r="BI83" s="400">
        <v>4.0710375333778437</v>
      </c>
      <c r="BJ83" s="400">
        <v>4.1681474541667027</v>
      </c>
      <c r="BK83" s="400">
        <v>4.5179988309936521</v>
      </c>
      <c r="BL83" s="400">
        <v>4.2775570529431981</v>
      </c>
      <c r="BM83" s="400">
        <v>4.0788507497694235</v>
      </c>
      <c r="BN83" s="400">
        <v>4.1398733804610437</v>
      </c>
      <c r="BO83" s="400">
        <v>4.4700400000000009</v>
      </c>
      <c r="BP83" s="400">
        <v>4.2528792962498887</v>
      </c>
      <c r="BQ83" s="400">
        <v>4.0520227578545915</v>
      </c>
      <c r="BR83" s="400">
        <v>4.0425440654755587</v>
      </c>
      <c r="BS83" s="400">
        <v>4.4685036300935819</v>
      </c>
      <c r="BT83" s="400">
        <v>4.2788704981780921</v>
      </c>
      <c r="BU83" s="400">
        <v>3.9101595400868936</v>
      </c>
      <c r="BV83" s="400">
        <v>4.0764322116277558</v>
      </c>
      <c r="BW83" s="400">
        <v>4.4647590947915541</v>
      </c>
      <c r="BX83" s="400">
        <v>4.3666397155297378</v>
      </c>
      <c r="BY83" s="400">
        <v>3.9415328325552856</v>
      </c>
      <c r="BZ83" s="400">
        <v>4.0402807770669611</v>
      </c>
      <c r="CA83" s="400">
        <v>4.4610145595722752</v>
      </c>
      <c r="CB83" s="400">
        <v>4.0882026657381312</v>
      </c>
      <c r="CC83" s="400">
        <v>3.9410004125769698</v>
      </c>
      <c r="CD83" s="400">
        <v>4.038041767876245</v>
      </c>
      <c r="CE83" s="400">
        <v>4.4572700244357479</v>
      </c>
      <c r="CF83" s="400">
        <v>4.2358431771493077</v>
      </c>
      <c r="CG83" s="400">
        <v>3.9153763288159884</v>
      </c>
      <c r="CH83" s="400">
        <v>4.0583310399070314</v>
      </c>
      <c r="CI83" s="400">
        <v>4.4535254893819696</v>
      </c>
      <c r="CJ83" s="400">
        <v>4.2231712170322924</v>
      </c>
      <c r="CK83" s="400">
        <v>3.943001537614645</v>
      </c>
    </row>
    <row r="84" spans="1:89" ht="12.75" customHeight="1">
      <c r="A84" s="166" t="s">
        <v>341</v>
      </c>
      <c r="B84" s="400">
        <v>2.7791398547473727</v>
      </c>
      <c r="C84" s="400">
        <v>2.8452368449878431</v>
      </c>
      <c r="D84" s="400" t="s">
        <v>423</v>
      </c>
      <c r="E84" s="400">
        <v>2.7644718683326457</v>
      </c>
      <c r="F84" s="400">
        <v>2.8261818513442694</v>
      </c>
      <c r="G84" s="400">
        <v>2.7835592756050942</v>
      </c>
      <c r="H84" s="400" t="s">
        <v>423</v>
      </c>
      <c r="I84" s="400">
        <v>2.8352502071725043</v>
      </c>
      <c r="J84" s="400">
        <v>2.8093267834076352</v>
      </c>
      <c r="K84" s="400">
        <v>2.7716989797950733</v>
      </c>
      <c r="L84" s="400" t="s">
        <v>423</v>
      </c>
      <c r="M84" s="400">
        <v>2.8169036108088004</v>
      </c>
      <c r="N84" s="400">
        <v>2.7384387864791266</v>
      </c>
      <c r="O84" s="400">
        <v>2.7069906971695765</v>
      </c>
      <c r="P84" s="400" t="s">
        <v>423</v>
      </c>
      <c r="Q84" s="400">
        <v>2.7453077340370275</v>
      </c>
      <c r="R84" s="400">
        <v>2.6892944691524256</v>
      </c>
      <c r="S84" s="400">
        <v>2.6303927733534351</v>
      </c>
      <c r="T84" s="400" t="s">
        <v>423</v>
      </c>
      <c r="U84" s="400">
        <v>2.7026963490847278</v>
      </c>
      <c r="V84" s="400">
        <v>2.7058441649019263</v>
      </c>
      <c r="W84" s="400">
        <v>2.674397114580116</v>
      </c>
      <c r="X84" s="400">
        <v>2.6631934223264597</v>
      </c>
      <c r="Y84" s="400">
        <v>2.7140425026193511</v>
      </c>
      <c r="Z84" s="400">
        <v>2.6987813101898985</v>
      </c>
      <c r="AA84" s="400">
        <v>2.6689941399759469</v>
      </c>
      <c r="AB84" s="400">
        <v>2.7083921673901425</v>
      </c>
      <c r="AC84" s="400">
        <v>2.7034509872648216</v>
      </c>
      <c r="AD84" s="400">
        <v>2.6321501601090516</v>
      </c>
      <c r="AE84" s="400">
        <v>2.6049507481055407</v>
      </c>
      <c r="AF84" s="400">
        <v>2.2653786192977958</v>
      </c>
      <c r="AG84" s="400">
        <v>2.6767114427455905</v>
      </c>
      <c r="AH84" s="400">
        <v>2.6278630991174374</v>
      </c>
      <c r="AI84" s="400">
        <v>2.6812431003667201</v>
      </c>
      <c r="AJ84" s="400">
        <v>2.6093082500489904</v>
      </c>
      <c r="AK84" s="400">
        <v>2.620499455091299</v>
      </c>
      <c r="AL84" s="400">
        <v>2.7158219403523525</v>
      </c>
      <c r="AM84" s="400">
        <v>2.5895272715772126</v>
      </c>
      <c r="AN84" s="400">
        <v>2.8094715674167965</v>
      </c>
      <c r="AO84" s="400">
        <v>2.7231110602632183</v>
      </c>
      <c r="AP84" s="400">
        <v>2.7359691142558464</v>
      </c>
      <c r="AQ84" s="400">
        <v>2.6238176540405913</v>
      </c>
      <c r="AR84" s="400">
        <v>2.8511117879987817</v>
      </c>
      <c r="AS84" s="400">
        <v>2.7384776945594318</v>
      </c>
      <c r="AT84" s="400">
        <v>2.7255790724746687</v>
      </c>
      <c r="AU84" s="400">
        <v>2.6697353438841596</v>
      </c>
      <c r="AV84" s="400">
        <v>2.6291952588895824</v>
      </c>
      <c r="AW84" s="400">
        <v>2.7495276544696594</v>
      </c>
      <c r="AX84" s="400">
        <v>2.7744035325109668</v>
      </c>
      <c r="AY84" s="400">
        <v>2.6397037555882901</v>
      </c>
      <c r="AZ84" s="400">
        <v>2.9617229801207281</v>
      </c>
      <c r="BA84" s="400">
        <v>2.7751256343696431</v>
      </c>
      <c r="BB84" s="400">
        <v>2.7447508764463451</v>
      </c>
      <c r="BC84" s="400">
        <v>2.5996280770576865</v>
      </c>
      <c r="BD84" s="400">
        <v>2.9611205644091054</v>
      </c>
      <c r="BE84" s="400">
        <v>2.7426026065506433</v>
      </c>
      <c r="BF84" s="400">
        <v>2.710039003791604</v>
      </c>
      <c r="BG84" s="400">
        <v>2.583319346682404</v>
      </c>
      <c r="BH84" s="400">
        <v>2.7635130611911922</v>
      </c>
      <c r="BI84" s="400">
        <v>2.7300537366090811</v>
      </c>
      <c r="BJ84" s="400">
        <v>2.7398059197227833</v>
      </c>
      <c r="BK84" s="400">
        <v>2.5496613931390404</v>
      </c>
      <c r="BL84" s="400">
        <v>2.7726662250642597</v>
      </c>
      <c r="BM84" s="400">
        <v>2.7737837815724791</v>
      </c>
      <c r="BN84" s="400">
        <v>2.789334062156279</v>
      </c>
      <c r="BO84" s="400">
        <v>2.58331</v>
      </c>
      <c r="BP84" s="400">
        <v>2.7555668862785958</v>
      </c>
      <c r="BQ84" s="400">
        <v>2.838460250024311</v>
      </c>
      <c r="BR84" s="400">
        <v>2.7574557086997253</v>
      </c>
      <c r="BS84" s="400">
        <v>2.5581234708338583</v>
      </c>
      <c r="BT84" s="400">
        <v>2.7194518327835251</v>
      </c>
      <c r="BU84" s="400">
        <v>2.8062674927467963</v>
      </c>
      <c r="BV84" s="400">
        <v>2.8008476496775825</v>
      </c>
      <c r="BW84" s="400">
        <v>2.5480774843693714</v>
      </c>
      <c r="BX84" s="400">
        <v>2.8107561507605521</v>
      </c>
      <c r="BY84" s="400">
        <v>2.8533849214685119</v>
      </c>
      <c r="BZ84" s="400">
        <v>2.7706655851716078</v>
      </c>
      <c r="CA84" s="400">
        <v>2.538031498126887</v>
      </c>
      <c r="CB84" s="400">
        <v>2.9488089495121339</v>
      </c>
      <c r="CC84" s="400">
        <v>2.789121466911749</v>
      </c>
      <c r="CD84" s="400">
        <v>2.7300725145740463</v>
      </c>
      <c r="CE84" s="400">
        <v>2.5279855121064143</v>
      </c>
      <c r="CF84" s="400">
        <v>2.8867836328550052</v>
      </c>
      <c r="CG84" s="400">
        <v>2.7471172339278604</v>
      </c>
      <c r="CH84" s="400">
        <v>2.7174290763942537</v>
      </c>
      <c r="CI84" s="400">
        <v>2.5179395263079498</v>
      </c>
      <c r="CJ84" s="400">
        <v>2.9743472386031811</v>
      </c>
      <c r="CK84" s="400">
        <v>2.7190133982473745</v>
      </c>
    </row>
    <row r="85" spans="1:89" ht="12.75" customHeight="1">
      <c r="A85" s="166" t="s">
        <v>342</v>
      </c>
      <c r="B85" s="400">
        <v>3.5129472672656066</v>
      </c>
      <c r="C85" s="400">
        <v>3.5825225258797766</v>
      </c>
      <c r="D85" s="400" t="s">
        <v>423</v>
      </c>
      <c r="E85" s="400">
        <v>3.4975073960559784</v>
      </c>
      <c r="F85" s="400">
        <v>3.5301494676956078</v>
      </c>
      <c r="G85" s="400">
        <v>3.6700471813874156</v>
      </c>
      <c r="H85" s="400" t="s">
        <v>423</v>
      </c>
      <c r="I85" s="400">
        <v>3.5003849068892094</v>
      </c>
      <c r="J85" s="400">
        <v>3.5035335558559741</v>
      </c>
      <c r="K85" s="400">
        <v>3.6439369799734682</v>
      </c>
      <c r="L85" s="400" t="s">
        <v>423</v>
      </c>
      <c r="M85" s="400">
        <v>3.4752615758588306</v>
      </c>
      <c r="N85" s="400">
        <v>3.4843424664519267</v>
      </c>
      <c r="O85" s="400">
        <v>3.5321330429472044</v>
      </c>
      <c r="P85" s="400" t="s">
        <v>423</v>
      </c>
      <c r="Q85" s="400">
        <v>3.4739039637983433</v>
      </c>
      <c r="R85" s="400">
        <v>3.5118894411909234</v>
      </c>
      <c r="S85" s="400">
        <v>3.6958938590247707</v>
      </c>
      <c r="T85" s="400" t="s">
        <v>423</v>
      </c>
      <c r="U85" s="400">
        <v>3.4700233370235236</v>
      </c>
      <c r="V85" s="400">
        <v>3.438438494757575</v>
      </c>
      <c r="W85" s="400">
        <v>3.6513626157421806</v>
      </c>
      <c r="X85" s="400">
        <v>3.159633157921236</v>
      </c>
      <c r="Y85" s="400">
        <v>3.4112036657022657</v>
      </c>
      <c r="Z85" s="400">
        <v>3.4436422459087979</v>
      </c>
      <c r="AA85" s="400">
        <v>3.5737340866409228</v>
      </c>
      <c r="AB85" s="400">
        <v>2.9706144239368819</v>
      </c>
      <c r="AC85" s="400">
        <v>3.4614767853156083</v>
      </c>
      <c r="AD85" s="400">
        <v>3.4519697398727871</v>
      </c>
      <c r="AE85" s="400">
        <v>3.6232262036914027</v>
      </c>
      <c r="AF85" s="400">
        <v>2.7845643098105293</v>
      </c>
      <c r="AG85" s="400">
        <v>3.4876147256379162</v>
      </c>
      <c r="AH85" s="400">
        <v>3.4674262279365449</v>
      </c>
      <c r="AI85" s="400">
        <v>3.5522647920695363</v>
      </c>
      <c r="AJ85" s="400">
        <v>3.0093670389966691</v>
      </c>
      <c r="AK85" s="400">
        <v>3.5074905829093299</v>
      </c>
      <c r="AL85" s="400">
        <v>3.3921572834254174</v>
      </c>
      <c r="AM85" s="400">
        <v>3.5878660546001364</v>
      </c>
      <c r="AN85" s="400">
        <v>2.9050203082384778</v>
      </c>
      <c r="AO85" s="400">
        <v>3.4325843145181789</v>
      </c>
      <c r="AP85" s="400">
        <v>3.3809114478826174</v>
      </c>
      <c r="AQ85" s="400">
        <v>3.5655210178040244</v>
      </c>
      <c r="AR85" s="400">
        <v>2.8974565945781299</v>
      </c>
      <c r="AS85" s="400">
        <v>3.4229647855964442</v>
      </c>
      <c r="AT85" s="400">
        <v>3.3781254925984419</v>
      </c>
      <c r="AU85" s="400">
        <v>3.5252663186618838</v>
      </c>
      <c r="AV85" s="400">
        <v>2.9169369931378673</v>
      </c>
      <c r="AW85" s="400">
        <v>3.351232358499749</v>
      </c>
      <c r="AX85" s="400">
        <v>3.3224093605886842</v>
      </c>
      <c r="AY85" s="400">
        <v>3.528067748174347</v>
      </c>
      <c r="AZ85" s="400">
        <v>2.881606108425748</v>
      </c>
      <c r="BA85" s="400">
        <v>3.345634554323814</v>
      </c>
      <c r="BB85" s="400">
        <v>3.3498439619335674</v>
      </c>
      <c r="BC85" s="400">
        <v>3.6207527876800136</v>
      </c>
      <c r="BD85" s="400">
        <v>3.0088101385679997</v>
      </c>
      <c r="BE85" s="400">
        <v>3.343597632401305</v>
      </c>
      <c r="BF85" s="400">
        <v>3.3020421048019153</v>
      </c>
      <c r="BG85" s="400">
        <v>3.5493482974664334</v>
      </c>
      <c r="BH85" s="400">
        <v>2.7800353299454503</v>
      </c>
      <c r="BI85" s="400">
        <v>3.3295931450180554</v>
      </c>
      <c r="BJ85" s="400">
        <v>3.3719446559756272</v>
      </c>
      <c r="BK85" s="400">
        <v>3.6693307337476053</v>
      </c>
      <c r="BL85" s="400">
        <v>3.1137343487166755</v>
      </c>
      <c r="BM85" s="400">
        <v>3.3514079710521663</v>
      </c>
      <c r="BN85" s="400">
        <v>3.3545882707453525</v>
      </c>
      <c r="BO85" s="400">
        <v>3.54935</v>
      </c>
      <c r="BP85" s="400">
        <v>3.0910244870602064</v>
      </c>
      <c r="BQ85" s="400">
        <v>3.3539204220977843</v>
      </c>
      <c r="BR85" s="400">
        <v>3.3489467331199263</v>
      </c>
      <c r="BS85" s="400">
        <v>3.562239012346486</v>
      </c>
      <c r="BT85" s="400">
        <v>3.0393567638349608</v>
      </c>
      <c r="BU85" s="400">
        <v>3.3601155563411962</v>
      </c>
      <c r="BV85" s="400">
        <v>3.399131401806089</v>
      </c>
      <c r="BW85" s="400">
        <v>3.5586184329684132</v>
      </c>
      <c r="BX85" s="400">
        <v>3.249250785168718</v>
      </c>
      <c r="BY85" s="400">
        <v>3.3914642566503179</v>
      </c>
      <c r="BZ85" s="400">
        <v>3.3606019777741398</v>
      </c>
      <c r="CA85" s="400">
        <v>3.5549978536703493</v>
      </c>
      <c r="CB85" s="400">
        <v>2.9328696686542854</v>
      </c>
      <c r="CC85" s="400">
        <v>3.3948359007356013</v>
      </c>
      <c r="CD85" s="400">
        <v>3.3839841375901196</v>
      </c>
      <c r="CE85" s="400">
        <v>3.5513772744522965</v>
      </c>
      <c r="CF85" s="400">
        <v>3.2938407895060147</v>
      </c>
      <c r="CG85" s="400">
        <v>3.3632430793358941</v>
      </c>
      <c r="CH85" s="400">
        <v>3.4120261204275408</v>
      </c>
      <c r="CI85" s="400">
        <v>3.5477566953142543</v>
      </c>
      <c r="CJ85" s="400">
        <v>3.4709009377490472</v>
      </c>
      <c r="CK85" s="400">
        <v>3.3720395954981051</v>
      </c>
    </row>
    <row r="86" spans="1:89" ht="12.75" customHeight="1">
      <c r="A86" s="166" t="s">
        <v>343</v>
      </c>
      <c r="B86" s="400">
        <v>2.4483069374932218</v>
      </c>
      <c r="C86" s="400">
        <v>2.769287166995845</v>
      </c>
      <c r="D86" s="400" t="s">
        <v>423</v>
      </c>
      <c r="E86" s="400">
        <v>2.3770762756951522</v>
      </c>
      <c r="F86" s="400">
        <v>2.4915141632818756</v>
      </c>
      <c r="G86" s="400">
        <v>2.6248760281873484</v>
      </c>
      <c r="H86" s="400" t="s">
        <v>423</v>
      </c>
      <c r="I86" s="400">
        <v>2.4631401660771868</v>
      </c>
      <c r="J86" s="400">
        <v>2.471974050809437</v>
      </c>
      <c r="K86" s="400">
        <v>2.5822171091421748</v>
      </c>
      <c r="L86" s="400" t="s">
        <v>423</v>
      </c>
      <c r="M86" s="400">
        <v>2.449775236502751</v>
      </c>
      <c r="N86" s="400">
        <v>2.4555262346453417</v>
      </c>
      <c r="O86" s="400">
        <v>2.5619946416706831</v>
      </c>
      <c r="P86" s="400" t="s">
        <v>423</v>
      </c>
      <c r="Q86" s="400">
        <v>2.4322712159625963</v>
      </c>
      <c r="R86" s="400">
        <v>2.4488200103751478</v>
      </c>
      <c r="S86" s="400">
        <v>2.5132671482758342</v>
      </c>
      <c r="T86" s="400" t="s">
        <v>423</v>
      </c>
      <c r="U86" s="400">
        <v>2.4341565363013768</v>
      </c>
      <c r="V86" s="400">
        <v>2.4499324622802527</v>
      </c>
      <c r="W86" s="400">
        <v>2.6247330914159233</v>
      </c>
      <c r="X86" s="400">
        <v>1.965497164518403</v>
      </c>
      <c r="Y86" s="400">
        <v>2.4403047390826491</v>
      </c>
      <c r="Z86" s="400">
        <v>2.4614886758377783</v>
      </c>
      <c r="AA86" s="400">
        <v>2.6049930325034767</v>
      </c>
      <c r="AB86" s="400">
        <v>1.9064329980873538</v>
      </c>
      <c r="AC86" s="400">
        <v>2.4841146806818108</v>
      </c>
      <c r="AD86" s="400">
        <v>2.4901095571937559</v>
      </c>
      <c r="AE86" s="400">
        <v>2.6174398324442389</v>
      </c>
      <c r="AF86" s="400">
        <v>2.2421902114801324</v>
      </c>
      <c r="AG86" s="400">
        <v>2.4902348252236197</v>
      </c>
      <c r="AH86" s="400">
        <v>2.5145534458200323</v>
      </c>
      <c r="AI86" s="400">
        <v>2.5774481160090725</v>
      </c>
      <c r="AJ86" s="400">
        <v>2.3413874191651973</v>
      </c>
      <c r="AK86" s="400">
        <v>2.5241535331360963</v>
      </c>
      <c r="AL86" s="400">
        <v>2.4728538323606379</v>
      </c>
      <c r="AM86" s="400">
        <v>2.5325584077400221</v>
      </c>
      <c r="AN86" s="400">
        <v>2.3441621885230033</v>
      </c>
      <c r="AO86" s="400">
        <v>2.4821745961696244</v>
      </c>
      <c r="AP86" s="400">
        <v>2.4923575748232532</v>
      </c>
      <c r="AQ86" s="400">
        <v>2.5632063938096143</v>
      </c>
      <c r="AR86" s="400">
        <v>2.2765610721900704</v>
      </c>
      <c r="AS86" s="400">
        <v>2.5132442074559393</v>
      </c>
      <c r="AT86" s="400">
        <v>2.4808461273640341</v>
      </c>
      <c r="AU86" s="400">
        <v>2.5718388220411641</v>
      </c>
      <c r="AV86" s="400">
        <v>2.2366968184653779</v>
      </c>
      <c r="AW86" s="400">
        <v>2.4982293085977458</v>
      </c>
      <c r="AX86" s="400">
        <v>2.4880872369090103</v>
      </c>
      <c r="AY86" s="400">
        <v>2.5935931943004618</v>
      </c>
      <c r="AZ86" s="400">
        <v>2.2233076493828818</v>
      </c>
      <c r="BA86" s="400">
        <v>2.5060744982068388</v>
      </c>
      <c r="BB86" s="400">
        <v>2.5072566539841095</v>
      </c>
      <c r="BC86" s="400">
        <v>2.5589651613895166</v>
      </c>
      <c r="BD86" s="400">
        <v>2.339905110828564</v>
      </c>
      <c r="BE86" s="400">
        <v>2.5227453734936418</v>
      </c>
      <c r="BF86" s="400">
        <v>2.5062454664154563</v>
      </c>
      <c r="BG86" s="400">
        <v>2.5632554770744846</v>
      </c>
      <c r="BH86" s="400">
        <v>2.3771122035176413</v>
      </c>
      <c r="BI86" s="400">
        <v>2.5139981778975078</v>
      </c>
      <c r="BJ86" s="400">
        <v>2.5489059182867009</v>
      </c>
      <c r="BK86" s="400">
        <v>2.621786231920308</v>
      </c>
      <c r="BL86" s="400">
        <v>2.7384817439340803</v>
      </c>
      <c r="BM86" s="400">
        <v>2.5040103150005719</v>
      </c>
      <c r="BN86" s="400">
        <v>2.5102865150721074</v>
      </c>
      <c r="BO86" s="400">
        <v>2.5632600000000001</v>
      </c>
      <c r="BP86" s="400">
        <v>2.4277332113684729</v>
      </c>
      <c r="BQ86" s="400">
        <v>2.5117881314796286</v>
      </c>
      <c r="BR86" s="400">
        <v>2.4996466251621845</v>
      </c>
      <c r="BS86" s="400">
        <v>2.5787971934417393</v>
      </c>
      <c r="BT86" s="400">
        <v>2.5239409144971043</v>
      </c>
      <c r="BU86" s="400">
        <v>2.4785985533392605</v>
      </c>
      <c r="BV86" s="400">
        <v>2.498703204034169</v>
      </c>
      <c r="BW86" s="400">
        <v>2.5790588690984904</v>
      </c>
      <c r="BX86" s="400">
        <v>2.4230367848641312</v>
      </c>
      <c r="BY86" s="400">
        <v>2.4948669628504021</v>
      </c>
      <c r="BZ86" s="400">
        <v>2.4545905688315126</v>
      </c>
      <c r="CA86" s="400">
        <v>2.579320544749458</v>
      </c>
      <c r="CB86" s="400">
        <v>2.3521827029480904</v>
      </c>
      <c r="CC86" s="400">
        <v>2.4459227237233003</v>
      </c>
      <c r="CD86" s="400">
        <v>2.4399367182597169</v>
      </c>
      <c r="CE86" s="400">
        <v>2.5795822203946432</v>
      </c>
      <c r="CF86" s="400">
        <v>2.4415224041057466</v>
      </c>
      <c r="CG86" s="400">
        <v>2.4098129975372742</v>
      </c>
      <c r="CH86" s="400">
        <v>2.4447703554981239</v>
      </c>
      <c r="CI86" s="400">
        <v>2.5798438960340446</v>
      </c>
      <c r="CJ86" s="400">
        <v>2.5423159865861038</v>
      </c>
      <c r="CK86" s="400">
        <v>2.3984910884166011</v>
      </c>
    </row>
    <row r="87" spans="1:89" ht="18.75" customHeight="1">
      <c r="A87" s="166" t="s">
        <v>410</v>
      </c>
      <c r="B87" s="234">
        <v>100</v>
      </c>
      <c r="C87" s="234">
        <v>100</v>
      </c>
      <c r="D87" s="234">
        <v>100</v>
      </c>
      <c r="E87" s="234">
        <v>100</v>
      </c>
      <c r="F87" s="234">
        <v>100</v>
      </c>
      <c r="G87" s="234">
        <v>100</v>
      </c>
      <c r="H87" s="234">
        <v>100</v>
      </c>
      <c r="I87" s="234">
        <v>100</v>
      </c>
      <c r="J87" s="234">
        <v>100</v>
      </c>
      <c r="K87" s="234">
        <v>100</v>
      </c>
      <c r="L87" s="234">
        <v>100</v>
      </c>
      <c r="M87" s="234">
        <v>100</v>
      </c>
      <c r="N87" s="234">
        <v>100</v>
      </c>
      <c r="O87" s="234">
        <v>100.00000000000001</v>
      </c>
      <c r="P87" s="234">
        <v>100</v>
      </c>
      <c r="Q87" s="234">
        <v>100</v>
      </c>
      <c r="R87" s="234">
        <v>100</v>
      </c>
      <c r="S87" s="234">
        <v>100</v>
      </c>
      <c r="T87" s="234">
        <v>100</v>
      </c>
      <c r="U87" s="234">
        <v>100</v>
      </c>
      <c r="V87" s="234">
        <v>100.00000000000001</v>
      </c>
      <c r="W87" s="234">
        <v>100</v>
      </c>
      <c r="X87" s="234">
        <v>100</v>
      </c>
      <c r="Y87" s="234">
        <v>100</v>
      </c>
      <c r="Z87" s="234">
        <v>99.999999999999986</v>
      </c>
      <c r="AA87" s="234">
        <v>100</v>
      </c>
      <c r="AB87" s="234">
        <v>100</v>
      </c>
      <c r="AC87" s="234">
        <v>100</v>
      </c>
      <c r="AD87" s="234">
        <v>100</v>
      </c>
      <c r="AE87" s="234">
        <v>100</v>
      </c>
      <c r="AF87" s="234">
        <v>100</v>
      </c>
      <c r="AG87" s="234">
        <v>100</v>
      </c>
      <c r="AH87" s="234">
        <v>100</v>
      </c>
      <c r="AI87" s="234">
        <v>100</v>
      </c>
      <c r="AJ87" s="234">
        <v>100</v>
      </c>
      <c r="AK87" s="234">
        <v>100</v>
      </c>
      <c r="AL87" s="234">
        <v>99.999999999999986</v>
      </c>
      <c r="AM87" s="234">
        <v>100</v>
      </c>
      <c r="AN87" s="234">
        <v>100</v>
      </c>
      <c r="AO87" s="234">
        <v>100</v>
      </c>
      <c r="AP87" s="234">
        <v>100</v>
      </c>
      <c r="AQ87" s="234">
        <v>100</v>
      </c>
      <c r="AR87" s="234">
        <v>100</v>
      </c>
      <c r="AS87" s="234">
        <v>100</v>
      </c>
      <c r="AT87" s="234">
        <v>99.999999999999986</v>
      </c>
      <c r="AU87" s="234">
        <v>100</v>
      </c>
      <c r="AV87" s="234">
        <v>100</v>
      </c>
      <c r="AW87" s="234">
        <v>100</v>
      </c>
      <c r="AX87" s="234">
        <v>100</v>
      </c>
      <c r="AY87" s="234">
        <v>100</v>
      </c>
      <c r="AZ87" s="234">
        <v>100</v>
      </c>
      <c r="BA87" s="234">
        <v>100</v>
      </c>
      <c r="BB87" s="234">
        <v>100</v>
      </c>
      <c r="BC87" s="234">
        <v>100</v>
      </c>
      <c r="BD87" s="234">
        <v>100</v>
      </c>
      <c r="BE87" s="234">
        <v>100</v>
      </c>
      <c r="BF87" s="234">
        <v>100</v>
      </c>
      <c r="BG87" s="234">
        <v>100</v>
      </c>
      <c r="BH87" s="234">
        <v>100</v>
      </c>
      <c r="BI87" s="234">
        <v>100</v>
      </c>
      <c r="BJ87" s="234">
        <v>100</v>
      </c>
      <c r="BK87" s="234">
        <v>100</v>
      </c>
      <c r="BL87" s="234">
        <v>100</v>
      </c>
      <c r="BM87" s="234">
        <v>100</v>
      </c>
      <c r="BN87" s="234">
        <v>100</v>
      </c>
      <c r="BO87" s="234">
        <v>100</v>
      </c>
      <c r="BP87" s="234">
        <v>100.00000000000001</v>
      </c>
      <c r="BQ87" s="234">
        <v>100</v>
      </c>
      <c r="BR87" s="234">
        <v>100</v>
      </c>
      <c r="BS87" s="234">
        <v>100</v>
      </c>
      <c r="BT87" s="234">
        <v>100</v>
      </c>
      <c r="BU87" s="234">
        <v>100</v>
      </c>
      <c r="BV87" s="234">
        <v>100</v>
      </c>
      <c r="BW87" s="234">
        <v>100</v>
      </c>
      <c r="BX87" s="234">
        <v>99.999999999999986</v>
      </c>
      <c r="BY87" s="234">
        <v>100</v>
      </c>
      <c r="BZ87" s="234">
        <v>100</v>
      </c>
      <c r="CA87" s="234">
        <v>100</v>
      </c>
      <c r="CB87" s="234">
        <v>100.00000000000001</v>
      </c>
      <c r="CC87" s="234">
        <v>100</v>
      </c>
      <c r="CD87" s="234">
        <v>100</v>
      </c>
      <c r="CE87" s="234">
        <v>100</v>
      </c>
      <c r="CF87" s="234">
        <v>100</v>
      </c>
      <c r="CG87" s="234">
        <v>100</v>
      </c>
      <c r="CH87" s="234">
        <v>100</v>
      </c>
      <c r="CI87" s="234">
        <v>100</v>
      </c>
      <c r="CJ87" s="234">
        <v>100</v>
      </c>
      <c r="CK87" s="234">
        <v>100</v>
      </c>
    </row>
    <row r="88" spans="1:89" ht="12.75" customHeight="1">
      <c r="B88" s="171"/>
    </row>
    <row r="89" spans="1:89" s="609" customFormat="1" ht="30" customHeight="1">
      <c r="A89" s="602"/>
      <c r="B89" s="1364" t="s">
        <v>575</v>
      </c>
      <c r="C89" s="1364"/>
      <c r="D89" s="1364"/>
      <c r="E89" s="1364"/>
      <c r="F89" s="592"/>
      <c r="G89" s="592"/>
      <c r="H89" s="592"/>
      <c r="I89" s="592"/>
      <c r="J89" s="592"/>
      <c r="K89" s="592"/>
      <c r="L89" s="592"/>
      <c r="M89" s="592"/>
      <c r="N89" s="592"/>
      <c r="O89" s="592"/>
      <c r="P89" s="592"/>
      <c r="Q89" s="592"/>
      <c r="R89" s="592"/>
    </row>
    <row r="90" spans="1:89" s="609" customFormat="1" ht="40" customHeight="1">
      <c r="A90" s="602"/>
      <c r="B90" s="1364" t="s">
        <v>589</v>
      </c>
      <c r="C90" s="1364"/>
      <c r="D90" s="1364"/>
      <c r="E90" s="1364"/>
      <c r="F90" s="592"/>
      <c r="G90" s="592"/>
      <c r="H90" s="592"/>
      <c r="I90" s="592"/>
      <c r="J90" s="592"/>
      <c r="K90" s="592"/>
      <c r="L90" s="592"/>
      <c r="M90" s="592"/>
      <c r="N90" s="592"/>
      <c r="O90" s="592"/>
      <c r="P90" s="592"/>
      <c r="Q90" s="592"/>
      <c r="R90" s="592"/>
    </row>
    <row r="91" spans="1:89" s="609" customFormat="1" ht="15" customHeight="1">
      <c r="A91" s="602"/>
      <c r="B91" s="1364" t="s">
        <v>588</v>
      </c>
      <c r="C91" s="1364"/>
      <c r="D91" s="1364"/>
      <c r="E91" s="1364"/>
      <c r="F91" s="592"/>
      <c r="G91" s="592"/>
      <c r="H91" s="592"/>
      <c r="I91" s="592"/>
      <c r="J91" s="592"/>
      <c r="K91" s="592"/>
      <c r="L91" s="592"/>
      <c r="M91" s="592"/>
      <c r="N91" s="592"/>
      <c r="O91" s="592"/>
      <c r="P91" s="592"/>
      <c r="Q91" s="592"/>
      <c r="R91" s="592"/>
    </row>
  </sheetData>
  <sheetProtection selectLockedCells="1"/>
  <customSheetViews>
    <customSheetView guid="{163DCD2F-7E1E-45D5-87F9-D8442EBAE317}" showGridLines="0" showRowCol="0">
      <pane xSplit="1" ySplit="7" topLeftCell="B8" activePane="bottomRight" state="frozen"/>
      <selection pane="bottomRight" sqref="A1:B1"/>
    </customSheetView>
  </customSheetViews>
  <mergeCells count="154">
    <mergeCell ref="B89:E89"/>
    <mergeCell ref="B90:E90"/>
    <mergeCell ref="B91:E91"/>
    <mergeCell ref="CH5:CK5"/>
    <mergeCell ref="CH6:CH7"/>
    <mergeCell ref="CI6:CK6"/>
    <mergeCell ref="CH9:CK9"/>
    <mergeCell ref="CH29:CK29"/>
    <mergeCell ref="CH49:CK49"/>
    <mergeCell ref="BZ69:CC69"/>
    <mergeCell ref="BZ5:CC5"/>
    <mergeCell ref="BZ6:BZ7"/>
    <mergeCell ref="CA6:CC6"/>
    <mergeCell ref="BZ9:CC9"/>
    <mergeCell ref="BZ29:CC29"/>
    <mergeCell ref="BZ49:CC49"/>
    <mergeCell ref="AD69:AG69"/>
    <mergeCell ref="AH69:AK69"/>
    <mergeCell ref="AL69:AO69"/>
    <mergeCell ref="J49:M49"/>
    <mergeCell ref="N49:Q49"/>
    <mergeCell ref="R49:U49"/>
    <mergeCell ref="V49:Y49"/>
    <mergeCell ref="Z49:AC49"/>
    <mergeCell ref="CH69:CK69"/>
    <mergeCell ref="BN69:BQ69"/>
    <mergeCell ref="BF69:BI69"/>
    <mergeCell ref="BR69:BU69"/>
    <mergeCell ref="AX9:BA9"/>
    <mergeCell ref="AD29:AG29"/>
    <mergeCell ref="AH29:AK29"/>
    <mergeCell ref="AX29:BA29"/>
    <mergeCell ref="AX49:BA49"/>
    <mergeCell ref="AP49:AS49"/>
    <mergeCell ref="AD49:AG49"/>
    <mergeCell ref="AH49:AK49"/>
    <mergeCell ref="AL49:AO49"/>
    <mergeCell ref="AH9:AK9"/>
    <mergeCell ref="AL29:AO29"/>
    <mergeCell ref="AP29:AS29"/>
    <mergeCell ref="AD9:AG9"/>
    <mergeCell ref="AL9:AO9"/>
    <mergeCell ref="BV69:BY69"/>
    <mergeCell ref="N5:Q5"/>
    <mergeCell ref="O6:Q6"/>
    <mergeCell ref="V6:V7"/>
    <mergeCell ref="N6:N7"/>
    <mergeCell ref="R5:U5"/>
    <mergeCell ref="V5:Y5"/>
    <mergeCell ref="R6:R7"/>
    <mergeCell ref="S6:U6"/>
    <mergeCell ref="W6:Y6"/>
    <mergeCell ref="A5:A7"/>
    <mergeCell ref="B5:E5"/>
    <mergeCell ref="B6:B7"/>
    <mergeCell ref="C6:E6"/>
    <mergeCell ref="F5:I5"/>
    <mergeCell ref="F6:F7"/>
    <mergeCell ref="G6:I6"/>
    <mergeCell ref="J6:J7"/>
    <mergeCell ref="J5:M5"/>
    <mergeCell ref="K6:M6"/>
    <mergeCell ref="AH5:AK5"/>
    <mergeCell ref="AL5:AO5"/>
    <mergeCell ref="AH6:AH7"/>
    <mergeCell ref="AI6:AK6"/>
    <mergeCell ref="AL6:AL7"/>
    <mergeCell ref="AM6:AO6"/>
    <mergeCell ref="AP5:AS5"/>
    <mergeCell ref="Z5:AC5"/>
    <mergeCell ref="AD5:AG5"/>
    <mergeCell ref="Z6:Z7"/>
    <mergeCell ref="AA6:AC6"/>
    <mergeCell ref="AD6:AD7"/>
    <mergeCell ref="AE6:AG6"/>
    <mergeCell ref="AT5:AW5"/>
    <mergeCell ref="AP6:AP7"/>
    <mergeCell ref="AQ6:AS6"/>
    <mergeCell ref="AT6:AT7"/>
    <mergeCell ref="AU6:AW6"/>
    <mergeCell ref="BJ69:BM69"/>
    <mergeCell ref="BB49:BE49"/>
    <mergeCell ref="BB69:BE69"/>
    <mergeCell ref="BB5:BE5"/>
    <mergeCell ref="BB6:BB7"/>
    <mergeCell ref="BJ5:BM5"/>
    <mergeCell ref="BJ6:BJ7"/>
    <mergeCell ref="BK6:BM6"/>
    <mergeCell ref="BJ9:BM9"/>
    <mergeCell ref="AX5:BA5"/>
    <mergeCell ref="AX6:AX7"/>
    <mergeCell ref="AY6:BA6"/>
    <mergeCell ref="AX69:BA69"/>
    <mergeCell ref="AP69:AS69"/>
    <mergeCell ref="AT69:AW69"/>
    <mergeCell ref="AP9:AS9"/>
    <mergeCell ref="AT9:AW9"/>
    <mergeCell ref="AT29:AW29"/>
    <mergeCell ref="AT49:AW49"/>
    <mergeCell ref="F49:I49"/>
    <mergeCell ref="B69:E69"/>
    <mergeCell ref="F69:I69"/>
    <mergeCell ref="J9:M9"/>
    <mergeCell ref="Z9:AC9"/>
    <mergeCell ref="B9:E9"/>
    <mergeCell ref="F9:I9"/>
    <mergeCell ref="N9:Q9"/>
    <mergeCell ref="R9:U9"/>
    <mergeCell ref="V9:Y9"/>
    <mergeCell ref="B29:E29"/>
    <mergeCell ref="F29:I29"/>
    <mergeCell ref="B49:E49"/>
    <mergeCell ref="J29:M29"/>
    <mergeCell ref="N29:Q29"/>
    <mergeCell ref="R29:U29"/>
    <mergeCell ref="V29:Y29"/>
    <mergeCell ref="Z29:AC29"/>
    <mergeCell ref="J69:M69"/>
    <mergeCell ref="N69:Q69"/>
    <mergeCell ref="R69:U69"/>
    <mergeCell ref="V69:Y69"/>
    <mergeCell ref="Z69:AC69"/>
    <mergeCell ref="BN5:BQ5"/>
    <mergeCell ref="BN6:BN7"/>
    <mergeCell ref="BO6:BQ6"/>
    <mergeCell ref="BN9:BQ9"/>
    <mergeCell ref="BN29:BQ29"/>
    <mergeCell ref="BN49:BQ49"/>
    <mergeCell ref="BC6:BE6"/>
    <mergeCell ref="BB9:BE9"/>
    <mergeCell ref="BF49:BI49"/>
    <mergeCell ref="BF5:BI5"/>
    <mergeCell ref="BF6:BF7"/>
    <mergeCell ref="BG6:BI6"/>
    <mergeCell ref="BF9:BI9"/>
    <mergeCell ref="BJ49:BM49"/>
    <mergeCell ref="BJ29:BM29"/>
    <mergeCell ref="BB29:BE29"/>
    <mergeCell ref="BF29:BI29"/>
    <mergeCell ref="CD5:CG5"/>
    <mergeCell ref="CD6:CD7"/>
    <mergeCell ref="CE6:CG6"/>
    <mergeCell ref="BR5:BU5"/>
    <mergeCell ref="BR6:BR7"/>
    <mergeCell ref="BS6:BU6"/>
    <mergeCell ref="BR9:BU9"/>
    <mergeCell ref="BR29:BU29"/>
    <mergeCell ref="BR49:BU49"/>
    <mergeCell ref="BV5:BY5"/>
    <mergeCell ref="BV6:BV7"/>
    <mergeCell ref="BW6:BY6"/>
    <mergeCell ref="BV9:BY9"/>
    <mergeCell ref="BV29:BY29"/>
    <mergeCell ref="BV49:BY49"/>
  </mergeCells>
  <phoneticPr fontId="8"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horizontalDpi="300" verticalDpi="300" r:id="rId1"/>
  <headerFooter alignWithMargins="0">
    <oddHeader>&amp;L&amp;"Arial,Fett"
Tabelle &amp;A&amp;CSeite &amp;P von &amp;N
&amp;"Arial,Fett"Umweltbezogene Steuern 1994 – 2015 nach Bundesländern</oddHeader>
    <oddFooter>&amp;CStatistische Ämter der Länder – Indikatoren und Kennzahlen, UGRdL 2018</oddFooter>
  </headerFooter>
  <rowBreaks count="1" manualBreakCount="1">
    <brk id="47" max="16383" man="1"/>
  </rowBreaks>
  <colBreaks count="20" manualBreakCount="20">
    <brk id="5" max="1048575" man="1"/>
    <brk id="9" max="1048575" man="1"/>
    <brk id="13" max="1048575" man="1"/>
    <brk id="17" max="1048575" man="1"/>
    <brk id="21" max="1048575" man="1"/>
    <brk id="25" max="1048575" man="1"/>
    <brk id="29" max="1048575" man="1"/>
    <brk id="33" max="1048575" man="1"/>
    <brk id="37" max="1048575" man="1"/>
    <brk id="41" max="1048575" man="1"/>
    <brk id="45" max="1048575" man="1"/>
    <brk id="49" max="1048575" man="1"/>
    <brk id="53" max="1048575" man="1"/>
    <brk id="57" max="1048575" man="1"/>
    <brk id="61" max="1048575" man="1"/>
    <brk id="65" max="1048575" man="1"/>
    <brk id="69" max="1048575" man="1"/>
    <brk id="73" max="1048575" man="1"/>
    <brk id="77" max="1048575" man="1"/>
    <brk id="85" max="1048575" man="1"/>
  </colBreak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K31"/>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ColWidth="11.453125" defaultRowHeight="12.5"/>
  <cols>
    <col min="1" max="1" width="23.453125" style="48" customWidth="1"/>
    <col min="2" max="37" width="18.54296875" style="48" customWidth="1"/>
    <col min="38" max="16384" width="11.453125" style="48"/>
  </cols>
  <sheetData>
    <row r="1" spans="1:37" ht="13">
      <c r="A1" s="1088" t="s">
        <v>263</v>
      </c>
    </row>
    <row r="3" spans="1:37" ht="13">
      <c r="A3" s="159" t="s">
        <v>772</v>
      </c>
      <c r="B3" s="159" t="s">
        <v>1536</v>
      </c>
      <c r="H3" s="159"/>
      <c r="N3" s="159"/>
      <c r="T3" s="159"/>
      <c r="Z3" s="159"/>
    </row>
    <row r="4" spans="1:37" ht="13">
      <c r="A4" s="49"/>
      <c r="B4" s="159"/>
      <c r="H4" s="159"/>
      <c r="N4" s="159"/>
      <c r="T4" s="159"/>
      <c r="Z4" s="159"/>
    </row>
    <row r="5" spans="1:37" ht="15" customHeight="1">
      <c r="A5" s="1482" t="s">
        <v>327</v>
      </c>
      <c r="B5" s="1485">
        <v>2010</v>
      </c>
      <c r="C5" s="1486"/>
      <c r="D5" s="1486"/>
      <c r="E5" s="1486"/>
      <c r="F5" s="1486"/>
      <c r="G5" s="1486"/>
      <c r="H5" s="1485">
        <v>2011</v>
      </c>
      <c r="I5" s="1486"/>
      <c r="J5" s="1486"/>
      <c r="K5" s="1486"/>
      <c r="L5" s="1486"/>
      <c r="M5" s="1486"/>
      <c r="N5" s="1485">
        <v>2012</v>
      </c>
      <c r="O5" s="1486"/>
      <c r="P5" s="1486"/>
      <c r="Q5" s="1486"/>
      <c r="R5" s="1486"/>
      <c r="S5" s="1486"/>
      <c r="T5" s="1485">
        <v>2013</v>
      </c>
      <c r="U5" s="1486"/>
      <c r="V5" s="1486"/>
      <c r="W5" s="1486"/>
      <c r="X5" s="1486"/>
      <c r="Y5" s="1486"/>
      <c r="Z5" s="1485">
        <v>2014</v>
      </c>
      <c r="AA5" s="1486"/>
      <c r="AB5" s="1486"/>
      <c r="AC5" s="1486"/>
      <c r="AD5" s="1486"/>
      <c r="AE5" s="1486"/>
      <c r="AF5" s="1485">
        <v>2015</v>
      </c>
      <c r="AG5" s="1486"/>
      <c r="AH5" s="1486"/>
      <c r="AI5" s="1486"/>
      <c r="AJ5" s="1486"/>
      <c r="AK5" s="1486"/>
    </row>
    <row r="6" spans="1:37" ht="15" customHeight="1">
      <c r="A6" s="1483"/>
      <c r="B6" s="1487" t="s">
        <v>444</v>
      </c>
      <c r="C6" s="1489" t="s">
        <v>456</v>
      </c>
      <c r="D6" s="1486"/>
      <c r="E6" s="1486"/>
      <c r="F6" s="1486"/>
      <c r="G6" s="1486"/>
      <c r="H6" s="1490" t="s">
        <v>444</v>
      </c>
      <c r="I6" s="1489" t="s">
        <v>456</v>
      </c>
      <c r="J6" s="1486"/>
      <c r="K6" s="1486"/>
      <c r="L6" s="1486"/>
      <c r="M6" s="1486"/>
      <c r="N6" s="1490" t="s">
        <v>444</v>
      </c>
      <c r="O6" s="1489" t="s">
        <v>456</v>
      </c>
      <c r="P6" s="1486"/>
      <c r="Q6" s="1486"/>
      <c r="R6" s="1486"/>
      <c r="S6" s="1486"/>
      <c r="T6" s="1490" t="s">
        <v>444</v>
      </c>
      <c r="U6" s="1489" t="s">
        <v>456</v>
      </c>
      <c r="V6" s="1486"/>
      <c r="W6" s="1486"/>
      <c r="X6" s="1486"/>
      <c r="Y6" s="1486"/>
      <c r="Z6" s="1490" t="s">
        <v>444</v>
      </c>
      <c r="AA6" s="1489" t="s">
        <v>456</v>
      </c>
      <c r="AB6" s="1486"/>
      <c r="AC6" s="1486"/>
      <c r="AD6" s="1486"/>
      <c r="AE6" s="1486"/>
      <c r="AF6" s="1490" t="s">
        <v>444</v>
      </c>
      <c r="AG6" s="1489" t="s">
        <v>456</v>
      </c>
      <c r="AH6" s="1486"/>
      <c r="AI6" s="1486"/>
      <c r="AJ6" s="1486"/>
      <c r="AK6" s="1486"/>
    </row>
    <row r="7" spans="1:37" ht="97" customHeight="1">
      <c r="A7" s="1484"/>
      <c r="B7" s="1488"/>
      <c r="C7" s="1095" t="s">
        <v>773</v>
      </c>
      <c r="D7" s="1095" t="s">
        <v>774</v>
      </c>
      <c r="E7" s="1095" t="s">
        <v>560</v>
      </c>
      <c r="F7" s="1095" t="s">
        <v>775</v>
      </c>
      <c r="G7" s="1096" t="s">
        <v>799</v>
      </c>
      <c r="H7" s="1491"/>
      <c r="I7" s="1095" t="s">
        <v>773</v>
      </c>
      <c r="J7" s="1095" t="s">
        <v>774</v>
      </c>
      <c r="K7" s="1095" t="s">
        <v>560</v>
      </c>
      <c r="L7" s="1095" t="s">
        <v>775</v>
      </c>
      <c r="M7" s="1096" t="s">
        <v>799</v>
      </c>
      <c r="N7" s="1491"/>
      <c r="O7" s="1095" t="s">
        <v>773</v>
      </c>
      <c r="P7" s="1095" t="s">
        <v>774</v>
      </c>
      <c r="Q7" s="1095" t="s">
        <v>560</v>
      </c>
      <c r="R7" s="1095" t="s">
        <v>775</v>
      </c>
      <c r="S7" s="1096" t="s">
        <v>799</v>
      </c>
      <c r="T7" s="1491"/>
      <c r="U7" s="1095" t="s">
        <v>773</v>
      </c>
      <c r="V7" s="1095" t="s">
        <v>774</v>
      </c>
      <c r="W7" s="1095" t="s">
        <v>560</v>
      </c>
      <c r="X7" s="1095" t="s">
        <v>775</v>
      </c>
      <c r="Y7" s="1096" t="s">
        <v>799</v>
      </c>
      <c r="Z7" s="1491"/>
      <c r="AA7" s="1095" t="s">
        <v>773</v>
      </c>
      <c r="AB7" s="1095" t="s">
        <v>774</v>
      </c>
      <c r="AC7" s="1095" t="s">
        <v>560</v>
      </c>
      <c r="AD7" s="1095" t="s">
        <v>775</v>
      </c>
      <c r="AE7" s="1096" t="s">
        <v>799</v>
      </c>
      <c r="AF7" s="1491"/>
      <c r="AG7" s="1095" t="s">
        <v>773</v>
      </c>
      <c r="AH7" s="1095" t="s">
        <v>774</v>
      </c>
      <c r="AI7" s="1095" t="s">
        <v>560</v>
      </c>
      <c r="AJ7" s="1095" t="s">
        <v>775</v>
      </c>
      <c r="AK7" s="1096" t="s">
        <v>799</v>
      </c>
    </row>
    <row r="8" spans="1:37">
      <c r="A8" s="160"/>
      <c r="B8" s="161"/>
      <c r="C8" s="161"/>
      <c r="D8" s="161"/>
      <c r="E8" s="161"/>
      <c r="H8" s="161"/>
      <c r="I8" s="161"/>
      <c r="J8" s="161"/>
      <c r="K8" s="161"/>
      <c r="N8" s="161"/>
      <c r="O8" s="161"/>
      <c r="P8" s="161"/>
      <c r="Q8" s="161"/>
      <c r="T8" s="161"/>
      <c r="U8" s="161"/>
      <c r="V8" s="161"/>
      <c r="W8" s="161"/>
      <c r="Z8" s="161"/>
      <c r="AA8" s="161"/>
      <c r="AB8" s="161"/>
      <c r="AC8" s="161"/>
    </row>
    <row r="9" spans="1:37" ht="13">
      <c r="B9" s="1472" t="s">
        <v>312</v>
      </c>
      <c r="C9" s="1472"/>
      <c r="D9" s="1472"/>
      <c r="E9" s="1472"/>
      <c r="F9" s="1472"/>
      <c r="G9" s="1472"/>
      <c r="H9" s="1472" t="s">
        <v>312</v>
      </c>
      <c r="I9" s="1472"/>
      <c r="J9" s="1472"/>
      <c r="K9" s="1472"/>
      <c r="L9" s="1472"/>
      <c r="M9" s="1472"/>
      <c r="N9" s="1472" t="s">
        <v>312</v>
      </c>
      <c r="O9" s="1472"/>
      <c r="P9" s="1472"/>
      <c r="Q9" s="1472"/>
      <c r="R9" s="1472"/>
      <c r="S9" s="1472"/>
      <c r="T9" s="1472" t="s">
        <v>312</v>
      </c>
      <c r="U9" s="1472"/>
      <c r="V9" s="1472"/>
      <c r="W9" s="1472"/>
      <c r="X9" s="1472"/>
      <c r="Y9" s="1472"/>
      <c r="Z9" s="1472" t="s">
        <v>312</v>
      </c>
      <c r="AA9" s="1472"/>
      <c r="AB9" s="1472"/>
      <c r="AC9" s="1472"/>
      <c r="AD9" s="1472"/>
      <c r="AE9" s="1472"/>
      <c r="AF9" s="1472" t="s">
        <v>312</v>
      </c>
      <c r="AG9" s="1472"/>
      <c r="AH9" s="1472"/>
      <c r="AI9" s="1472"/>
      <c r="AJ9" s="1472"/>
      <c r="AK9" s="1472"/>
    </row>
    <row r="10" spans="1:37">
      <c r="A10" s="160"/>
      <c r="B10" s="161"/>
      <c r="C10" s="161"/>
      <c r="D10" s="161"/>
      <c r="E10" s="161"/>
      <c r="H10" s="161"/>
      <c r="I10" s="161"/>
      <c r="J10" s="161"/>
      <c r="K10" s="161"/>
      <c r="N10" s="161"/>
      <c r="O10" s="161"/>
      <c r="P10" s="161"/>
      <c r="Q10" s="161"/>
      <c r="T10" s="161"/>
      <c r="U10" s="161"/>
      <c r="V10" s="161"/>
      <c r="W10" s="161"/>
      <c r="Z10" s="161"/>
      <c r="AA10" s="161"/>
      <c r="AB10" s="161"/>
      <c r="AC10" s="161"/>
    </row>
    <row r="11" spans="1:37" s="961" customFormat="1">
      <c r="A11" s="807" t="s">
        <v>328</v>
      </c>
      <c r="B11" s="1097">
        <v>13241.4</v>
      </c>
      <c r="C11" s="1097">
        <v>7107.4</v>
      </c>
      <c r="D11" s="1097">
        <v>2975.3</v>
      </c>
      <c r="E11" s="1097">
        <v>1761.4</v>
      </c>
      <c r="F11" s="1097">
        <v>808.3</v>
      </c>
      <c r="G11" s="1097">
        <v>589.1</v>
      </c>
      <c r="H11" s="1097">
        <v>14977.2</v>
      </c>
      <c r="I11" s="1097">
        <v>8790</v>
      </c>
      <c r="J11" s="1097">
        <v>3143.6</v>
      </c>
      <c r="K11" s="1097">
        <v>1790.8</v>
      </c>
      <c r="L11" s="1097">
        <v>879.3</v>
      </c>
      <c r="M11" s="1097">
        <v>373.5</v>
      </c>
      <c r="N11" s="1097">
        <v>13676.5</v>
      </c>
      <c r="O11" s="1097">
        <v>7866.4</v>
      </c>
      <c r="P11" s="1097">
        <v>3083.7</v>
      </c>
      <c r="Q11" s="1097">
        <v>1474.5</v>
      </c>
      <c r="R11" s="1097">
        <v>909.5</v>
      </c>
      <c r="S11" s="1097">
        <v>342.3</v>
      </c>
      <c r="T11" s="1097">
        <v>15442.4</v>
      </c>
      <c r="U11" s="1097">
        <v>10118.1</v>
      </c>
      <c r="V11" s="1097">
        <v>3059</v>
      </c>
      <c r="W11" s="1097">
        <v>1454.5</v>
      </c>
      <c r="X11" s="1097">
        <v>721.4</v>
      </c>
      <c r="Y11" s="1097">
        <v>89.2</v>
      </c>
      <c r="Z11" s="1097">
        <v>15981.4</v>
      </c>
      <c r="AA11" s="1097">
        <v>9961.9</v>
      </c>
      <c r="AB11" s="1097">
        <v>3643.6</v>
      </c>
      <c r="AC11" s="1097">
        <v>1397.5</v>
      </c>
      <c r="AD11" s="1097">
        <v>892</v>
      </c>
      <c r="AE11" s="1097">
        <v>86.4</v>
      </c>
      <c r="AF11" s="1097">
        <v>17106.400000000001</v>
      </c>
      <c r="AG11" s="1097">
        <v>11162.3</v>
      </c>
      <c r="AH11" s="1097">
        <v>3617.2</v>
      </c>
      <c r="AI11" s="1097">
        <v>1391.3</v>
      </c>
      <c r="AJ11" s="1097">
        <v>856.2</v>
      </c>
      <c r="AK11" s="1097">
        <v>79.5</v>
      </c>
    </row>
    <row r="12" spans="1:37" s="961" customFormat="1">
      <c r="A12" s="807" t="s">
        <v>329</v>
      </c>
      <c r="B12" s="1097">
        <v>22282.3</v>
      </c>
      <c r="C12" s="1097">
        <v>13921.9</v>
      </c>
      <c r="D12" s="1097">
        <v>3992.4</v>
      </c>
      <c r="E12" s="1097">
        <v>3475</v>
      </c>
      <c r="F12" s="1097">
        <v>862.3</v>
      </c>
      <c r="G12" s="1097">
        <v>30.6</v>
      </c>
      <c r="H12" s="1097">
        <v>25869.8</v>
      </c>
      <c r="I12" s="1097">
        <v>16573.900000000001</v>
      </c>
      <c r="J12" s="1097">
        <v>4492.8</v>
      </c>
      <c r="K12" s="1097">
        <v>3446</v>
      </c>
      <c r="L12" s="1097">
        <v>1354.1</v>
      </c>
      <c r="M12" s="1097">
        <v>2.9</v>
      </c>
      <c r="N12" s="1097">
        <v>22240.9</v>
      </c>
      <c r="O12" s="1097">
        <v>13174.3</v>
      </c>
      <c r="P12" s="1097">
        <v>4668</v>
      </c>
      <c r="Q12" s="1097">
        <v>2750.8</v>
      </c>
      <c r="R12" s="1097" t="s">
        <v>355</v>
      </c>
      <c r="S12" s="1097" t="s">
        <v>355</v>
      </c>
      <c r="T12" s="1097">
        <v>23831.9</v>
      </c>
      <c r="U12" s="1097">
        <v>15048.6</v>
      </c>
      <c r="V12" s="1097">
        <v>4648.8</v>
      </c>
      <c r="W12" s="1097">
        <v>2641.6</v>
      </c>
      <c r="X12" s="1097">
        <v>1464.3</v>
      </c>
      <c r="Y12" s="1097">
        <v>28.4</v>
      </c>
      <c r="Z12" s="1097">
        <v>24611.599999999999</v>
      </c>
      <c r="AA12" s="1097">
        <v>15240.5</v>
      </c>
      <c r="AB12" s="1097">
        <v>6106.4</v>
      </c>
      <c r="AC12" s="1097">
        <v>2431.5</v>
      </c>
      <c r="AD12" s="1097">
        <v>792.5</v>
      </c>
      <c r="AE12" s="1097">
        <v>40.799999999999997</v>
      </c>
      <c r="AF12" s="1097">
        <v>22472.6</v>
      </c>
      <c r="AG12" s="1097">
        <v>12745.3</v>
      </c>
      <c r="AH12" s="1097">
        <v>6087.9</v>
      </c>
      <c r="AI12" s="1097">
        <v>2753.7</v>
      </c>
      <c r="AJ12" s="1097">
        <v>860.5</v>
      </c>
      <c r="AK12" s="1097">
        <v>25.1</v>
      </c>
    </row>
    <row r="13" spans="1:37" s="961" customFormat="1">
      <c r="A13" s="807" t="s">
        <v>330</v>
      </c>
      <c r="B13" s="1097">
        <v>3871.5</v>
      </c>
      <c r="C13" s="1097" t="s">
        <v>355</v>
      </c>
      <c r="D13" s="1097">
        <v>3207.1</v>
      </c>
      <c r="E13" s="1097">
        <v>350.9</v>
      </c>
      <c r="F13" s="1097">
        <v>89.9</v>
      </c>
      <c r="G13" s="1097" t="s">
        <v>355</v>
      </c>
      <c r="H13" s="1097">
        <v>4401.3</v>
      </c>
      <c r="I13" s="1097" t="s">
        <v>355</v>
      </c>
      <c r="J13" s="1097">
        <v>3267.8</v>
      </c>
      <c r="K13" s="1097">
        <v>383.1</v>
      </c>
      <c r="L13" s="1097" t="s">
        <v>355</v>
      </c>
      <c r="M13" s="1097">
        <v>7.5</v>
      </c>
      <c r="N13" s="1097">
        <v>3877</v>
      </c>
      <c r="O13" s="1097">
        <v>190</v>
      </c>
      <c r="P13" s="1097">
        <v>3203.6</v>
      </c>
      <c r="Q13" s="1097">
        <v>325.60000000000002</v>
      </c>
      <c r="R13" s="1097">
        <v>154.69999999999999</v>
      </c>
      <c r="S13" s="1097">
        <v>3.1</v>
      </c>
      <c r="T13" s="1097">
        <v>3844.2</v>
      </c>
      <c r="U13" s="1097">
        <v>219.1</v>
      </c>
      <c r="V13" s="1097">
        <v>3195</v>
      </c>
      <c r="W13" s="1097">
        <v>323.10000000000002</v>
      </c>
      <c r="X13" s="1097">
        <v>105</v>
      </c>
      <c r="Y13" s="1097">
        <v>1.8</v>
      </c>
      <c r="Z13" s="1097">
        <v>4055.9</v>
      </c>
      <c r="AA13" s="1097">
        <v>220</v>
      </c>
      <c r="AB13" s="1097">
        <v>3424.9</v>
      </c>
      <c r="AC13" s="1097">
        <v>241</v>
      </c>
      <c r="AD13" s="1097">
        <v>166.8</v>
      </c>
      <c r="AE13" s="1097">
        <v>3.3</v>
      </c>
      <c r="AF13" s="1097">
        <v>3851.2</v>
      </c>
      <c r="AG13" s="1097">
        <v>255.3</v>
      </c>
      <c r="AH13" s="1097">
        <v>3216.5</v>
      </c>
      <c r="AI13" s="1097">
        <v>246.4</v>
      </c>
      <c r="AJ13" s="1097">
        <v>130</v>
      </c>
      <c r="AK13" s="1097">
        <v>3</v>
      </c>
    </row>
    <row r="14" spans="1:37" s="961" customFormat="1">
      <c r="A14" s="807" t="s">
        <v>331</v>
      </c>
      <c r="B14" s="1097">
        <v>3159.3</v>
      </c>
      <c r="C14" s="1097">
        <v>1637.8</v>
      </c>
      <c r="D14" s="1097">
        <v>1071.2</v>
      </c>
      <c r="E14" s="1097">
        <v>391.2</v>
      </c>
      <c r="F14" s="1097" t="s">
        <v>355</v>
      </c>
      <c r="G14" s="1097" t="s">
        <v>355</v>
      </c>
      <c r="H14" s="1097">
        <v>3101</v>
      </c>
      <c r="I14" s="1097">
        <v>1430.7</v>
      </c>
      <c r="J14" s="1097">
        <v>1172.9000000000001</v>
      </c>
      <c r="K14" s="1097">
        <v>430.1</v>
      </c>
      <c r="L14" s="1097">
        <v>56.2</v>
      </c>
      <c r="M14" s="1097">
        <v>11.1</v>
      </c>
      <c r="N14" s="1097">
        <v>2929</v>
      </c>
      <c r="O14" s="1097">
        <v>1090.5</v>
      </c>
      <c r="P14" s="1097">
        <v>1405.3</v>
      </c>
      <c r="Q14" s="1097">
        <v>370</v>
      </c>
      <c r="R14" s="1097">
        <v>61</v>
      </c>
      <c r="S14" s="1097">
        <v>2.2999999999999998</v>
      </c>
      <c r="T14" s="1097">
        <v>2779.7</v>
      </c>
      <c r="U14" s="1097">
        <v>958.8</v>
      </c>
      <c r="V14" s="1097">
        <v>1405.8</v>
      </c>
      <c r="W14" s="1097">
        <v>334.4</v>
      </c>
      <c r="X14" s="1097">
        <v>61.6</v>
      </c>
      <c r="Y14" s="1097">
        <v>18.899999999999999</v>
      </c>
      <c r="Z14" s="1097">
        <v>2527.3000000000002</v>
      </c>
      <c r="AA14" s="1097">
        <v>619.20000000000005</v>
      </c>
      <c r="AB14" s="1097">
        <v>1498.9</v>
      </c>
      <c r="AC14" s="1097">
        <v>315.7</v>
      </c>
      <c r="AD14" s="1097">
        <v>68.400000000000006</v>
      </c>
      <c r="AE14" s="1097">
        <v>25.1</v>
      </c>
      <c r="AF14" s="1097">
        <v>2814.1</v>
      </c>
      <c r="AG14" s="1097">
        <v>871</v>
      </c>
      <c r="AH14" s="1097">
        <v>1461.5</v>
      </c>
      <c r="AI14" s="1097">
        <v>336.4</v>
      </c>
      <c r="AJ14" s="1097">
        <v>117.8</v>
      </c>
      <c r="AK14" s="1097">
        <v>27.4</v>
      </c>
    </row>
    <row r="15" spans="1:37" s="961" customFormat="1">
      <c r="A15" s="807" t="s">
        <v>332</v>
      </c>
      <c r="B15" s="1097">
        <v>1206.3</v>
      </c>
      <c r="C15" s="1097">
        <v>411.9</v>
      </c>
      <c r="D15" s="1097">
        <v>635</v>
      </c>
      <c r="E15" s="1097">
        <v>88</v>
      </c>
      <c r="F15" s="1097">
        <v>56.2</v>
      </c>
      <c r="G15" s="1097">
        <v>15.2</v>
      </c>
      <c r="H15" s="1097">
        <v>1142.8</v>
      </c>
      <c r="I15" s="1097">
        <v>243.4</v>
      </c>
      <c r="J15" s="1097">
        <v>719.1</v>
      </c>
      <c r="K15" s="1097">
        <v>85.7</v>
      </c>
      <c r="L15" s="1097">
        <v>89.3</v>
      </c>
      <c r="M15" s="1097">
        <v>5.3</v>
      </c>
      <c r="N15" s="1097">
        <v>1209.8</v>
      </c>
      <c r="O15" s="1097">
        <v>288.8</v>
      </c>
      <c r="P15" s="1097">
        <v>740.2</v>
      </c>
      <c r="Q15" s="1097">
        <v>75.7</v>
      </c>
      <c r="R15" s="1097">
        <v>95.7</v>
      </c>
      <c r="S15" s="1097">
        <v>9.4</v>
      </c>
      <c r="T15" s="1097">
        <v>1414.6</v>
      </c>
      <c r="U15" s="1097">
        <v>406.8</v>
      </c>
      <c r="V15" s="1097">
        <v>797.3</v>
      </c>
      <c r="W15" s="1097">
        <v>61.4</v>
      </c>
      <c r="X15" s="1097">
        <v>127.9</v>
      </c>
      <c r="Y15" s="1097">
        <v>21</v>
      </c>
      <c r="Z15" s="1097">
        <v>1291</v>
      </c>
      <c r="AA15" s="1097">
        <v>222.1</v>
      </c>
      <c r="AB15" s="1097">
        <v>841</v>
      </c>
      <c r="AC15" s="1097">
        <v>61.4</v>
      </c>
      <c r="AD15" s="1097">
        <v>130.6</v>
      </c>
      <c r="AE15" s="1097">
        <v>35.9</v>
      </c>
      <c r="AF15" s="1097">
        <v>1817.5</v>
      </c>
      <c r="AG15" s="1097">
        <v>672.3</v>
      </c>
      <c r="AH15" s="1097">
        <v>824</v>
      </c>
      <c r="AI15" s="1097">
        <v>118.8</v>
      </c>
      <c r="AJ15" s="1097">
        <v>166.2</v>
      </c>
      <c r="AK15" s="1097">
        <v>36.200000000000003</v>
      </c>
    </row>
    <row r="16" spans="1:37" s="961" customFormat="1">
      <c r="A16" s="807" t="s">
        <v>333</v>
      </c>
      <c r="B16" s="1097">
        <v>1862.3</v>
      </c>
      <c r="C16" s="1097">
        <v>119.4</v>
      </c>
      <c r="D16" s="1097">
        <v>1114.4000000000001</v>
      </c>
      <c r="E16" s="1097">
        <v>251.1</v>
      </c>
      <c r="F16" s="1097">
        <v>143.9</v>
      </c>
      <c r="G16" s="1097">
        <v>233.6</v>
      </c>
      <c r="H16" s="1097">
        <v>1979.3</v>
      </c>
      <c r="I16" s="1097">
        <v>120.3</v>
      </c>
      <c r="J16" s="1097">
        <v>1250</v>
      </c>
      <c r="K16" s="1097">
        <v>263.10000000000002</v>
      </c>
      <c r="L16" s="1097">
        <v>156</v>
      </c>
      <c r="M16" s="1097">
        <v>189.9</v>
      </c>
      <c r="N16" s="1097">
        <v>1846.4</v>
      </c>
      <c r="O16" s="1097">
        <v>120.8</v>
      </c>
      <c r="P16" s="1097">
        <v>1214.3</v>
      </c>
      <c r="Q16" s="1097">
        <v>264.10000000000002</v>
      </c>
      <c r="R16" s="1097">
        <v>136</v>
      </c>
      <c r="S16" s="1097">
        <v>111</v>
      </c>
      <c r="T16" s="1097">
        <v>1866.6</v>
      </c>
      <c r="U16" s="1097">
        <v>80.900000000000006</v>
      </c>
      <c r="V16" s="1097">
        <v>1184.5999999999999</v>
      </c>
      <c r="W16" s="1097">
        <v>421.1</v>
      </c>
      <c r="X16" s="1097">
        <v>76</v>
      </c>
      <c r="Y16" s="1097">
        <v>103.7</v>
      </c>
      <c r="Z16" s="1097">
        <v>3496.5</v>
      </c>
      <c r="AA16" s="1097" t="s">
        <v>355</v>
      </c>
      <c r="AB16" s="1097">
        <v>1845.1</v>
      </c>
      <c r="AC16" s="1097">
        <v>181.2</v>
      </c>
      <c r="AD16" s="1097">
        <v>82</v>
      </c>
      <c r="AE16" s="1097" t="s">
        <v>355</v>
      </c>
      <c r="AF16" s="1097">
        <v>3723.1</v>
      </c>
      <c r="AG16" s="1097" t="s">
        <v>355</v>
      </c>
      <c r="AH16" s="1097">
        <v>1751.7</v>
      </c>
      <c r="AI16" s="1097">
        <v>200.6</v>
      </c>
      <c r="AJ16" s="1097" t="s">
        <v>355</v>
      </c>
      <c r="AK16" s="1097" t="s">
        <v>355</v>
      </c>
    </row>
    <row r="17" spans="1:37" s="961" customFormat="1">
      <c r="A17" s="807" t="s">
        <v>334</v>
      </c>
      <c r="B17" s="1097">
        <v>6528</v>
      </c>
      <c r="C17" s="1097">
        <v>3023.8</v>
      </c>
      <c r="D17" s="1097">
        <v>1936.4</v>
      </c>
      <c r="E17" s="1097">
        <v>859.9</v>
      </c>
      <c r="F17" s="1097">
        <v>315.5</v>
      </c>
      <c r="G17" s="1097">
        <v>392.3</v>
      </c>
      <c r="H17" s="1097">
        <v>6273.7</v>
      </c>
      <c r="I17" s="1097">
        <v>2765.6</v>
      </c>
      <c r="J17" s="1097">
        <v>2051.8000000000002</v>
      </c>
      <c r="K17" s="1097">
        <v>937.2</v>
      </c>
      <c r="L17" s="1097" t="s">
        <v>355</v>
      </c>
      <c r="M17" s="1097" t="s">
        <v>355</v>
      </c>
      <c r="N17" s="1097">
        <v>6076.2</v>
      </c>
      <c r="O17" s="1097">
        <v>2842.4</v>
      </c>
      <c r="P17" s="1097">
        <v>2096.6999999999998</v>
      </c>
      <c r="Q17" s="1097">
        <v>775.4</v>
      </c>
      <c r="R17" s="1097" t="s">
        <v>355</v>
      </c>
      <c r="S17" s="1097" t="s">
        <v>355</v>
      </c>
      <c r="T17" s="1097">
        <v>5481.8</v>
      </c>
      <c r="U17" s="1097">
        <v>2251</v>
      </c>
      <c r="V17" s="1097">
        <v>2074.6999999999998</v>
      </c>
      <c r="W17" s="1097">
        <v>850.2</v>
      </c>
      <c r="X17" s="1097">
        <v>301.7</v>
      </c>
      <c r="Y17" s="1097">
        <v>4</v>
      </c>
      <c r="Z17" s="1097">
        <v>6374.6</v>
      </c>
      <c r="AA17" s="1097" t="s">
        <v>355</v>
      </c>
      <c r="AB17" s="1097">
        <v>2636.2</v>
      </c>
      <c r="AC17" s="1097">
        <v>894.2</v>
      </c>
      <c r="AD17" s="1097">
        <v>448</v>
      </c>
      <c r="AE17" s="1097" t="s">
        <v>355</v>
      </c>
      <c r="AF17" s="1097">
        <v>6537.9</v>
      </c>
      <c r="AG17" s="1097">
        <v>2342.9</v>
      </c>
      <c r="AH17" s="1097">
        <v>2722.5</v>
      </c>
      <c r="AI17" s="1097">
        <v>869</v>
      </c>
      <c r="AJ17" s="1097">
        <v>602.1</v>
      </c>
      <c r="AK17" s="1097">
        <v>1.3</v>
      </c>
    </row>
    <row r="18" spans="1:37" s="961" customFormat="1">
      <c r="A18" s="807" t="s">
        <v>335</v>
      </c>
      <c r="B18" s="1097">
        <v>2810.7</v>
      </c>
      <c r="C18" s="1097">
        <v>1763.2</v>
      </c>
      <c r="D18" s="1097">
        <v>650.5</v>
      </c>
      <c r="E18" s="1097">
        <v>264.60000000000002</v>
      </c>
      <c r="F18" s="1097" t="s">
        <v>355</v>
      </c>
      <c r="G18" s="1097" t="s">
        <v>355</v>
      </c>
      <c r="H18" s="1097">
        <v>2322.1</v>
      </c>
      <c r="I18" s="1097">
        <v>1245.3</v>
      </c>
      <c r="J18" s="1097">
        <v>691.3</v>
      </c>
      <c r="K18" s="1097">
        <v>297.39999999999998</v>
      </c>
      <c r="L18" s="1097">
        <v>80.2</v>
      </c>
      <c r="M18" s="1097">
        <v>7.8</v>
      </c>
      <c r="N18" s="1097">
        <v>2603.1999999999998</v>
      </c>
      <c r="O18" s="1097">
        <v>1554.2</v>
      </c>
      <c r="P18" s="1097">
        <v>592</v>
      </c>
      <c r="Q18" s="1097">
        <v>255.2</v>
      </c>
      <c r="R18" s="1097">
        <v>191.4</v>
      </c>
      <c r="S18" s="1097">
        <v>10.4</v>
      </c>
      <c r="T18" s="1097">
        <v>2366.5</v>
      </c>
      <c r="U18" s="1097">
        <v>1456.8</v>
      </c>
      <c r="V18" s="1097">
        <v>559.9</v>
      </c>
      <c r="W18" s="1097">
        <v>228.3</v>
      </c>
      <c r="X18" s="1097">
        <v>110.8</v>
      </c>
      <c r="Y18" s="1097">
        <v>10.5</v>
      </c>
      <c r="Z18" s="1097">
        <v>2552.3000000000002</v>
      </c>
      <c r="AA18" s="1097">
        <v>1527.9</v>
      </c>
      <c r="AB18" s="1097">
        <v>668.3</v>
      </c>
      <c r="AC18" s="1097">
        <v>229</v>
      </c>
      <c r="AD18" s="1097">
        <v>116</v>
      </c>
      <c r="AE18" s="1097">
        <v>10.999999999999993</v>
      </c>
      <c r="AF18" s="1097">
        <v>3104.5</v>
      </c>
      <c r="AG18" s="1097">
        <v>2163.9</v>
      </c>
      <c r="AH18" s="1097">
        <v>605.70000000000005</v>
      </c>
      <c r="AI18" s="1097">
        <v>233.4</v>
      </c>
      <c r="AJ18" s="1097">
        <v>89.6</v>
      </c>
      <c r="AK18" s="1097">
        <v>11.9</v>
      </c>
    </row>
    <row r="19" spans="1:37" s="961" customFormat="1">
      <c r="A19" s="807" t="s">
        <v>336</v>
      </c>
      <c r="B19" s="1097">
        <v>10775.8</v>
      </c>
      <c r="C19" s="1097">
        <v>3002.8</v>
      </c>
      <c r="D19" s="1097">
        <v>3220.1</v>
      </c>
      <c r="E19" s="1097">
        <v>1242.2</v>
      </c>
      <c r="F19" s="1097" t="s">
        <v>355</v>
      </c>
      <c r="G19" s="1097" t="s">
        <v>355</v>
      </c>
      <c r="H19" s="1097">
        <v>12751.8</v>
      </c>
      <c r="I19" s="1097">
        <v>4093.5</v>
      </c>
      <c r="J19" s="1097">
        <v>3669.6</v>
      </c>
      <c r="K19" s="1097">
        <v>1507</v>
      </c>
      <c r="L19" s="1097" t="s">
        <v>355</v>
      </c>
      <c r="M19" s="1097" t="s">
        <v>355</v>
      </c>
      <c r="N19" s="1097">
        <v>12916.8</v>
      </c>
      <c r="O19" s="1097">
        <v>4407.8999999999996</v>
      </c>
      <c r="P19" s="1097">
        <v>3829</v>
      </c>
      <c r="Q19" s="1097">
        <v>1357.8</v>
      </c>
      <c r="R19" s="1097" t="s">
        <v>355</v>
      </c>
      <c r="S19" s="1097" t="s">
        <v>355</v>
      </c>
      <c r="T19" s="1097">
        <v>13340.1</v>
      </c>
      <c r="U19" s="1097">
        <v>4118.8999999999996</v>
      </c>
      <c r="V19" s="1097">
        <v>4021.3</v>
      </c>
      <c r="W19" s="1097">
        <v>1119.8</v>
      </c>
      <c r="X19" s="1097" t="s">
        <v>355</v>
      </c>
      <c r="Y19" s="1097" t="s">
        <v>355</v>
      </c>
      <c r="Z19" s="1097">
        <v>11227</v>
      </c>
      <c r="AA19" s="1097">
        <v>4588.6000000000004</v>
      </c>
      <c r="AB19" s="1097">
        <v>4340.6000000000004</v>
      </c>
      <c r="AC19" s="1097">
        <v>1108.8</v>
      </c>
      <c r="AD19" s="1097">
        <v>1033</v>
      </c>
      <c r="AE19" s="1097">
        <v>156</v>
      </c>
      <c r="AF19" s="1097">
        <v>10431.700000000001</v>
      </c>
      <c r="AG19" s="1097">
        <v>4471.7</v>
      </c>
      <c r="AH19" s="1097">
        <v>4059.3</v>
      </c>
      <c r="AI19" s="1097">
        <v>1094.9000000000001</v>
      </c>
      <c r="AJ19" s="1097">
        <v>698.4</v>
      </c>
      <c r="AK19" s="1097">
        <v>107.4</v>
      </c>
    </row>
    <row r="20" spans="1:37" s="961" customFormat="1">
      <c r="A20" s="807" t="s">
        <v>337</v>
      </c>
      <c r="B20" s="1097">
        <v>18739.8</v>
      </c>
      <c r="C20" s="1097">
        <v>5436.6</v>
      </c>
      <c r="D20" s="1097">
        <v>10433.200000000001</v>
      </c>
      <c r="E20" s="1097">
        <v>2112.8000000000002</v>
      </c>
      <c r="F20" s="1097">
        <v>633.79999999999995</v>
      </c>
      <c r="G20" s="1097">
        <v>123.3</v>
      </c>
      <c r="H20" s="1097">
        <v>19983.7</v>
      </c>
      <c r="I20" s="1097">
        <v>4119.6000000000004</v>
      </c>
      <c r="J20" s="1097">
        <v>12973</v>
      </c>
      <c r="K20" s="1097">
        <v>2202.1999999999998</v>
      </c>
      <c r="L20" s="1097">
        <v>625.20000000000005</v>
      </c>
      <c r="M20" s="1097">
        <v>63.7</v>
      </c>
      <c r="N20" s="1097">
        <v>20320.599999999999</v>
      </c>
      <c r="O20" s="1097">
        <v>4711.2</v>
      </c>
      <c r="P20" s="1097">
        <v>13156</v>
      </c>
      <c r="Q20" s="1097">
        <v>1623</v>
      </c>
      <c r="R20" s="1097">
        <v>745.7</v>
      </c>
      <c r="S20" s="1097">
        <v>84.7</v>
      </c>
      <c r="T20" s="1097">
        <v>20304.400000000001</v>
      </c>
      <c r="U20" s="1097">
        <v>5226.8</v>
      </c>
      <c r="V20" s="1097">
        <v>12804.9</v>
      </c>
      <c r="W20" s="1097">
        <v>1487.3</v>
      </c>
      <c r="X20" s="1097">
        <v>714.3</v>
      </c>
      <c r="Y20" s="1097">
        <v>70.900000000000006</v>
      </c>
      <c r="Z20" s="1097">
        <v>20850.3</v>
      </c>
      <c r="AA20" s="1097">
        <v>5283</v>
      </c>
      <c r="AB20" s="1097">
        <v>13269.1</v>
      </c>
      <c r="AC20" s="1097">
        <v>1535.2</v>
      </c>
      <c r="AD20" s="1097">
        <v>694.8</v>
      </c>
      <c r="AE20" s="1097">
        <v>68.2</v>
      </c>
      <c r="AF20" s="1097">
        <v>21280</v>
      </c>
      <c r="AG20" s="1097">
        <v>5860.7</v>
      </c>
      <c r="AH20" s="1097">
        <v>13272.5</v>
      </c>
      <c r="AI20" s="1097">
        <v>1405.1</v>
      </c>
      <c r="AJ20" s="1097">
        <v>658.6</v>
      </c>
      <c r="AK20" s="1097">
        <v>83.1</v>
      </c>
    </row>
    <row r="21" spans="1:37" s="961" customFormat="1">
      <c r="A21" s="807" t="s">
        <v>338</v>
      </c>
      <c r="B21" s="1097">
        <v>6690.1</v>
      </c>
      <c r="C21" s="1097">
        <v>2870.3</v>
      </c>
      <c r="D21" s="1097">
        <v>2295.4</v>
      </c>
      <c r="E21" s="1097">
        <v>924.3</v>
      </c>
      <c r="F21" s="1097">
        <v>545.9</v>
      </c>
      <c r="G21" s="1097">
        <v>54.2</v>
      </c>
      <c r="H21" s="1097">
        <v>7752.3</v>
      </c>
      <c r="I21" s="1097">
        <v>3097.8</v>
      </c>
      <c r="J21" s="1097">
        <v>2637.7</v>
      </c>
      <c r="K21" s="1097">
        <v>1086</v>
      </c>
      <c r="L21" s="1097">
        <v>893.5</v>
      </c>
      <c r="M21" s="1097">
        <v>37.4</v>
      </c>
      <c r="N21" s="1097">
        <v>8637.9</v>
      </c>
      <c r="O21" s="1097">
        <v>4004.2</v>
      </c>
      <c r="P21" s="1097">
        <v>2680.6</v>
      </c>
      <c r="Q21" s="1097">
        <v>1060.8</v>
      </c>
      <c r="R21" s="1097" t="s">
        <v>355</v>
      </c>
      <c r="S21" s="1097" t="s">
        <v>355</v>
      </c>
      <c r="T21" s="1097">
        <v>8278.2999999999993</v>
      </c>
      <c r="U21" s="1097">
        <v>4111.8</v>
      </c>
      <c r="V21" s="1097">
        <v>2616.4</v>
      </c>
      <c r="W21" s="1097">
        <v>877</v>
      </c>
      <c r="X21" s="1097">
        <v>659.3</v>
      </c>
      <c r="Y21" s="1097">
        <v>13.6</v>
      </c>
      <c r="Z21" s="1097">
        <v>8575.5</v>
      </c>
      <c r="AA21" s="1097">
        <v>4330.1000000000004</v>
      </c>
      <c r="AB21" s="1097">
        <v>2740.3</v>
      </c>
      <c r="AC21" s="1097">
        <v>865.1</v>
      </c>
      <c r="AD21" s="1097">
        <v>617.5</v>
      </c>
      <c r="AE21" s="1097">
        <v>22.4</v>
      </c>
      <c r="AF21" s="1097">
        <v>8462.7999999999993</v>
      </c>
      <c r="AG21" s="1097">
        <v>4505.3999999999996</v>
      </c>
      <c r="AH21" s="1097">
        <v>2598.1</v>
      </c>
      <c r="AI21" s="1097">
        <v>861.5</v>
      </c>
      <c r="AJ21" s="1097">
        <v>472.2</v>
      </c>
      <c r="AK21" s="1097">
        <v>25.6</v>
      </c>
    </row>
    <row r="22" spans="1:37" s="961" customFormat="1">
      <c r="A22" s="807" t="s">
        <v>339</v>
      </c>
      <c r="B22" s="1097">
        <v>1669.2</v>
      </c>
      <c r="C22" s="1097" t="s">
        <v>355</v>
      </c>
      <c r="D22" s="1097">
        <v>459.3</v>
      </c>
      <c r="E22" s="1097">
        <v>163.80000000000001</v>
      </c>
      <c r="F22" s="1097" t="s">
        <v>355</v>
      </c>
      <c r="G22" s="1097">
        <v>3.7</v>
      </c>
      <c r="H22" s="1097">
        <v>2781.8</v>
      </c>
      <c r="I22" s="1097">
        <v>1948.5</v>
      </c>
      <c r="J22" s="1097">
        <v>563.1</v>
      </c>
      <c r="K22" s="1097">
        <v>157.6</v>
      </c>
      <c r="L22" s="1097">
        <v>108.3</v>
      </c>
      <c r="M22" s="1097">
        <v>4.2</v>
      </c>
      <c r="N22" s="1097">
        <v>2538.8000000000002</v>
      </c>
      <c r="O22" s="1097">
        <v>1709.1</v>
      </c>
      <c r="P22" s="1097">
        <v>619.4</v>
      </c>
      <c r="Q22" s="1097">
        <v>132.5</v>
      </c>
      <c r="R22" s="1097">
        <v>74.8</v>
      </c>
      <c r="S22" s="1097">
        <v>2.9</v>
      </c>
      <c r="T22" s="1097">
        <v>3201.9</v>
      </c>
      <c r="U22" s="1097">
        <v>2206.1999999999998</v>
      </c>
      <c r="V22" s="1097">
        <v>744.4</v>
      </c>
      <c r="W22" s="1097">
        <v>154.4</v>
      </c>
      <c r="X22" s="1097">
        <v>93.1</v>
      </c>
      <c r="Y22" s="1097">
        <v>3.5</v>
      </c>
      <c r="Z22" s="1097">
        <v>3829.2</v>
      </c>
      <c r="AA22" s="1097">
        <v>2720.2</v>
      </c>
      <c r="AB22" s="1097">
        <v>799.6</v>
      </c>
      <c r="AC22" s="1097">
        <v>149</v>
      </c>
      <c r="AD22" s="1097">
        <v>157.1</v>
      </c>
      <c r="AE22" s="1097">
        <v>3.3</v>
      </c>
      <c r="AF22" s="1097">
        <v>3821.9</v>
      </c>
      <c r="AG22" s="1097">
        <v>2912.8</v>
      </c>
      <c r="AH22" s="1097">
        <v>688.7</v>
      </c>
      <c r="AI22" s="1097">
        <v>140.1</v>
      </c>
      <c r="AJ22" s="1097">
        <v>76.400000000000006</v>
      </c>
      <c r="AK22" s="1097">
        <v>3.9</v>
      </c>
    </row>
    <row r="23" spans="1:37" s="961" customFormat="1">
      <c r="A23" s="807" t="s">
        <v>340</v>
      </c>
      <c r="B23" s="1097">
        <v>5287</v>
      </c>
      <c r="C23" s="1097">
        <v>2737</v>
      </c>
      <c r="D23" s="1097">
        <v>1500.2</v>
      </c>
      <c r="E23" s="1097">
        <v>735.7</v>
      </c>
      <c r="F23" s="1097" t="s">
        <v>355</v>
      </c>
      <c r="G23" s="1097" t="s">
        <v>355</v>
      </c>
      <c r="H23" s="1097">
        <v>5593.7</v>
      </c>
      <c r="I23" s="1097" t="s">
        <v>355</v>
      </c>
      <c r="J23" s="1097">
        <v>1728.5</v>
      </c>
      <c r="K23" s="1097">
        <v>870.4</v>
      </c>
      <c r="L23" s="1097">
        <v>388.2</v>
      </c>
      <c r="M23" s="1097" t="s">
        <v>355</v>
      </c>
      <c r="N23" s="1097">
        <v>5060.8999999999996</v>
      </c>
      <c r="O23" s="1097">
        <v>2115.5</v>
      </c>
      <c r="P23" s="1097">
        <v>1849.5</v>
      </c>
      <c r="Q23" s="1097">
        <v>699.5</v>
      </c>
      <c r="R23" s="1097">
        <v>391.4</v>
      </c>
      <c r="S23" s="1097">
        <v>5</v>
      </c>
      <c r="T23" s="1097">
        <v>4604.6000000000004</v>
      </c>
      <c r="U23" s="1097">
        <v>1648.3</v>
      </c>
      <c r="V23" s="1097">
        <v>1912.6</v>
      </c>
      <c r="W23" s="1097">
        <v>716.5</v>
      </c>
      <c r="X23" s="1097" t="s">
        <v>355</v>
      </c>
      <c r="Y23" s="1097" t="s">
        <v>355</v>
      </c>
      <c r="Z23" s="1097">
        <v>5065.2</v>
      </c>
      <c r="AA23" s="1097">
        <v>1979.4</v>
      </c>
      <c r="AB23" s="1097">
        <v>1948.5</v>
      </c>
      <c r="AC23" s="1097">
        <v>697.3</v>
      </c>
      <c r="AD23" s="1097">
        <v>426.1</v>
      </c>
      <c r="AE23" s="1097">
        <v>13.8</v>
      </c>
      <c r="AF23" s="1097">
        <v>5583.2</v>
      </c>
      <c r="AG23" s="1097">
        <v>2593</v>
      </c>
      <c r="AH23" s="1097">
        <v>1945.5</v>
      </c>
      <c r="AI23" s="1097">
        <v>707.5</v>
      </c>
      <c r="AJ23" s="1097">
        <v>334.8</v>
      </c>
      <c r="AK23" s="1097">
        <v>2.5</v>
      </c>
    </row>
    <row r="24" spans="1:37" s="961" customFormat="1">
      <c r="A24" s="807" t="s">
        <v>341</v>
      </c>
      <c r="B24" s="1097">
        <v>4316.7</v>
      </c>
      <c r="C24" s="1097">
        <v>2471.5</v>
      </c>
      <c r="D24" s="1097">
        <v>1338.2</v>
      </c>
      <c r="E24" s="1097">
        <v>382.7</v>
      </c>
      <c r="F24" s="1097">
        <v>73.599999999999994</v>
      </c>
      <c r="G24" s="1097">
        <v>50.7</v>
      </c>
      <c r="H24" s="1097">
        <v>4319.2</v>
      </c>
      <c r="I24" s="1097">
        <v>2331.4</v>
      </c>
      <c r="J24" s="1097">
        <v>1405.7</v>
      </c>
      <c r="K24" s="1097">
        <v>466</v>
      </c>
      <c r="L24" s="1097">
        <v>80.2</v>
      </c>
      <c r="M24" s="1097">
        <v>35.799999999999997</v>
      </c>
      <c r="N24" s="1097">
        <v>3512.7</v>
      </c>
      <c r="O24" s="1097">
        <v>1625.3</v>
      </c>
      <c r="P24" s="1097">
        <v>1396.7</v>
      </c>
      <c r="Q24" s="1097">
        <v>385</v>
      </c>
      <c r="R24" s="1097">
        <v>68.900000000000006</v>
      </c>
      <c r="S24" s="1097">
        <v>36.700000000000003</v>
      </c>
      <c r="T24" s="1097">
        <v>3788.5</v>
      </c>
      <c r="U24" s="1097">
        <v>1907.8</v>
      </c>
      <c r="V24" s="1097">
        <v>1432.7</v>
      </c>
      <c r="W24" s="1097">
        <v>344.8</v>
      </c>
      <c r="X24" s="1097">
        <v>66.5</v>
      </c>
      <c r="Y24" s="1097">
        <v>36.5</v>
      </c>
      <c r="Z24" s="1097">
        <v>4026</v>
      </c>
      <c r="AA24" s="1097">
        <v>1919.3</v>
      </c>
      <c r="AB24" s="1097">
        <v>1641.6</v>
      </c>
      <c r="AC24" s="1097">
        <v>339.5</v>
      </c>
      <c r="AD24" s="1097">
        <v>60.2</v>
      </c>
      <c r="AE24" s="1097">
        <v>65.5</v>
      </c>
      <c r="AF24" s="1097">
        <v>3649.5</v>
      </c>
      <c r="AG24" s="1097">
        <v>1118.7</v>
      </c>
      <c r="AH24" s="1097">
        <v>1579.8</v>
      </c>
      <c r="AI24" s="1097">
        <v>292.60000000000002</v>
      </c>
      <c r="AJ24" s="1097" t="s">
        <v>355</v>
      </c>
      <c r="AK24" s="1097" t="s">
        <v>355</v>
      </c>
    </row>
    <row r="25" spans="1:37" s="961" customFormat="1">
      <c r="A25" s="807" t="s">
        <v>342</v>
      </c>
      <c r="B25" s="1097">
        <v>3585.8</v>
      </c>
      <c r="C25" s="1097">
        <v>1798.7</v>
      </c>
      <c r="D25" s="1097">
        <v>1086</v>
      </c>
      <c r="E25" s="1097">
        <v>508.9</v>
      </c>
      <c r="F25" s="1097">
        <v>99.4</v>
      </c>
      <c r="G25" s="1097">
        <v>92.9</v>
      </c>
      <c r="H25" s="1097">
        <v>3561.4</v>
      </c>
      <c r="I25" s="1097">
        <v>1431.3</v>
      </c>
      <c r="J25" s="1097">
        <v>1193.3</v>
      </c>
      <c r="K25" s="1097">
        <v>715.8</v>
      </c>
      <c r="L25" s="1097">
        <v>142.19999999999999</v>
      </c>
      <c r="M25" s="1097">
        <v>78.8</v>
      </c>
      <c r="N25" s="1097">
        <v>3218.2</v>
      </c>
      <c r="O25" s="1097">
        <v>1298</v>
      </c>
      <c r="P25" s="1097">
        <v>1139.4000000000001</v>
      </c>
      <c r="Q25" s="1097">
        <v>408.2</v>
      </c>
      <c r="R25" s="1097">
        <v>294.7</v>
      </c>
      <c r="S25" s="1097">
        <v>77.8</v>
      </c>
      <c r="T25" s="1097">
        <v>3211</v>
      </c>
      <c r="U25" s="1097">
        <v>1547.7</v>
      </c>
      <c r="V25" s="1097">
        <v>1088.4000000000001</v>
      </c>
      <c r="W25" s="1097">
        <v>370.1</v>
      </c>
      <c r="X25" s="1097">
        <v>146.19999999999999</v>
      </c>
      <c r="Y25" s="1097">
        <v>58.5</v>
      </c>
      <c r="Z25" s="1097">
        <v>3780.2</v>
      </c>
      <c r="AA25" s="1097">
        <v>1911.7</v>
      </c>
      <c r="AB25" s="1097">
        <v>1385.3</v>
      </c>
      <c r="AC25" s="1097">
        <v>327</v>
      </c>
      <c r="AD25" s="1097">
        <v>124</v>
      </c>
      <c r="AE25" s="1097">
        <v>32.1</v>
      </c>
      <c r="AF25" s="1097">
        <v>3353.2</v>
      </c>
      <c r="AG25" s="1097" t="s">
        <v>355</v>
      </c>
      <c r="AH25" s="1097">
        <v>1368.8</v>
      </c>
      <c r="AI25" s="1097">
        <v>329.5</v>
      </c>
      <c r="AJ25" s="1097">
        <v>88.1</v>
      </c>
      <c r="AK25" s="1097" t="s">
        <v>355</v>
      </c>
    </row>
    <row r="26" spans="1:37" s="961" customFormat="1">
      <c r="A26" s="807" t="s">
        <v>343</v>
      </c>
      <c r="B26" s="1097">
        <v>3297.8</v>
      </c>
      <c r="C26" s="1097">
        <v>2001</v>
      </c>
      <c r="D26" s="1097">
        <v>816.4</v>
      </c>
      <c r="E26" s="1097">
        <v>405.1</v>
      </c>
      <c r="F26" s="1097">
        <v>48.2</v>
      </c>
      <c r="G26" s="1097">
        <v>27.2</v>
      </c>
      <c r="H26" s="1097">
        <v>3326.9</v>
      </c>
      <c r="I26" s="1097">
        <v>1722.3</v>
      </c>
      <c r="J26" s="1097">
        <v>1026.9000000000001</v>
      </c>
      <c r="K26" s="1097">
        <v>472.5</v>
      </c>
      <c r="L26" s="1097">
        <v>66.8</v>
      </c>
      <c r="M26" s="1097">
        <v>38.4</v>
      </c>
      <c r="N26" s="1097">
        <v>2911.9</v>
      </c>
      <c r="O26" s="1097">
        <v>1400.4</v>
      </c>
      <c r="P26" s="1097">
        <v>1023.6</v>
      </c>
      <c r="Q26" s="1097">
        <v>400.9</v>
      </c>
      <c r="R26" s="1097">
        <v>66</v>
      </c>
      <c r="S26" s="1097">
        <v>20.9</v>
      </c>
      <c r="T26" s="1097">
        <v>3719</v>
      </c>
      <c r="U26" s="1097">
        <v>2319</v>
      </c>
      <c r="V26" s="1097">
        <v>954.1</v>
      </c>
      <c r="W26" s="1097">
        <v>363</v>
      </c>
      <c r="X26" s="1097">
        <v>63.9</v>
      </c>
      <c r="Y26" s="1097">
        <v>18.8</v>
      </c>
      <c r="Z26" s="1097">
        <v>3055.1</v>
      </c>
      <c r="AA26" s="1097">
        <v>1425.8</v>
      </c>
      <c r="AB26" s="1097">
        <v>1105.5</v>
      </c>
      <c r="AC26" s="1097">
        <v>345.8</v>
      </c>
      <c r="AD26" s="1097">
        <v>164.7</v>
      </c>
      <c r="AE26" s="1097">
        <v>13.4</v>
      </c>
      <c r="AF26" s="1097">
        <v>3111.8</v>
      </c>
      <c r="AG26" s="1097">
        <v>1593.1</v>
      </c>
      <c r="AH26" s="1097">
        <v>1083.8</v>
      </c>
      <c r="AI26" s="1097">
        <v>337.1</v>
      </c>
      <c r="AJ26" s="1097">
        <v>86.2</v>
      </c>
      <c r="AK26" s="1097">
        <v>11.5</v>
      </c>
    </row>
    <row r="27" spans="1:37" s="961" customFormat="1" ht="20.25" customHeight="1">
      <c r="A27" s="807" t="s">
        <v>410</v>
      </c>
      <c r="B27" s="1097">
        <v>109323.9</v>
      </c>
      <c r="C27" s="1097">
        <v>49512.800000000003</v>
      </c>
      <c r="D27" s="1097">
        <v>36731.1</v>
      </c>
      <c r="E27" s="1097">
        <v>13917.6</v>
      </c>
      <c r="F27" s="1097">
        <v>4642.5</v>
      </c>
      <c r="G27" s="1097">
        <v>4520</v>
      </c>
      <c r="H27" s="1097">
        <v>120138</v>
      </c>
      <c r="I27" s="1097">
        <v>53134.2</v>
      </c>
      <c r="J27" s="1097">
        <v>41987.4</v>
      </c>
      <c r="K27" s="1097">
        <v>15110.9</v>
      </c>
      <c r="L27" s="1097">
        <v>6082.4</v>
      </c>
      <c r="M27" s="1097">
        <v>3823.1</v>
      </c>
      <c r="N27" s="1097">
        <v>113576.7</v>
      </c>
      <c r="O27" s="1097">
        <v>48399.3</v>
      </c>
      <c r="P27" s="1097">
        <v>42697.9</v>
      </c>
      <c r="Q27" s="1097">
        <v>12359.2</v>
      </c>
      <c r="R27" s="1097">
        <v>6448</v>
      </c>
      <c r="S27" s="1097">
        <v>3672.3</v>
      </c>
      <c r="T27" s="1097">
        <v>117476</v>
      </c>
      <c r="U27" s="1097">
        <v>53627.6</v>
      </c>
      <c r="V27" s="1097">
        <v>42500.800000000003</v>
      </c>
      <c r="W27" s="1097">
        <v>11748.2</v>
      </c>
      <c r="X27" s="1097">
        <v>5676.1</v>
      </c>
      <c r="Y27" s="1097">
        <v>3923.2</v>
      </c>
      <c r="Z27" s="1097">
        <v>121299.3</v>
      </c>
      <c r="AA27" s="1097">
        <v>55707.5</v>
      </c>
      <c r="AB27" s="1097">
        <v>47895</v>
      </c>
      <c r="AC27" s="1097">
        <v>11119.2</v>
      </c>
      <c r="AD27" s="1097">
        <v>5973.6</v>
      </c>
      <c r="AE27" s="1097">
        <v>604.1</v>
      </c>
      <c r="AF27" s="1097">
        <v>121121.4</v>
      </c>
      <c r="AG27" s="1097">
        <v>56421</v>
      </c>
      <c r="AH27" s="1097">
        <v>46883.4</v>
      </c>
      <c r="AI27" s="1097">
        <v>11318</v>
      </c>
      <c r="AJ27" s="1097">
        <v>5932.9</v>
      </c>
      <c r="AK27" s="1097">
        <v>566.1</v>
      </c>
    </row>
    <row r="28" spans="1:37">
      <c r="A28" s="49"/>
      <c r="B28" s="173"/>
      <c r="C28" s="49"/>
      <c r="D28" s="49"/>
      <c r="E28" s="49"/>
      <c r="H28" s="162"/>
      <c r="I28" s="49"/>
      <c r="J28" s="49"/>
      <c r="K28" s="49"/>
      <c r="N28" s="162"/>
      <c r="O28" s="49"/>
      <c r="P28" s="49"/>
      <c r="Q28" s="49"/>
      <c r="T28" s="162"/>
      <c r="U28" s="49"/>
      <c r="V28" s="49"/>
      <c r="W28" s="49"/>
      <c r="Z28" s="162"/>
      <c r="AA28" s="49"/>
      <c r="AB28" s="49"/>
      <c r="AC28" s="49"/>
    </row>
    <row r="29" spans="1:37" s="958" customFormat="1" ht="20.149999999999999" customHeight="1">
      <c r="A29" s="987"/>
      <c r="B29" s="1492" t="s">
        <v>1537</v>
      </c>
      <c r="C29" s="1493"/>
      <c r="D29" s="1493"/>
      <c r="E29" s="1493"/>
      <c r="F29" s="1493"/>
      <c r="G29" s="1493"/>
      <c r="H29" s="954"/>
      <c r="I29" s="954"/>
      <c r="J29" s="954"/>
      <c r="K29" s="954"/>
      <c r="L29" s="954"/>
      <c r="M29" s="954"/>
      <c r="N29" s="954"/>
      <c r="O29" s="954"/>
      <c r="P29" s="954"/>
      <c r="Q29" s="954"/>
      <c r="R29" s="954"/>
    </row>
    <row r="30" spans="1:37" s="958" customFormat="1" ht="15" customHeight="1">
      <c r="A30" s="987"/>
      <c r="B30" s="1493" t="s">
        <v>783</v>
      </c>
      <c r="C30" s="1493"/>
      <c r="D30" s="1493"/>
      <c r="E30" s="1493"/>
      <c r="F30" s="1493"/>
      <c r="G30" s="1493"/>
      <c r="H30" s="954"/>
      <c r="I30" s="954"/>
      <c r="J30" s="954"/>
      <c r="K30" s="954"/>
      <c r="L30" s="954"/>
      <c r="M30" s="954"/>
      <c r="N30" s="954"/>
      <c r="O30" s="954"/>
      <c r="P30" s="954"/>
      <c r="Q30" s="954"/>
      <c r="R30" s="954"/>
    </row>
    <row r="31" spans="1:37" s="958" customFormat="1" ht="25" customHeight="1">
      <c r="A31" s="987"/>
      <c r="B31" s="1493" t="s">
        <v>776</v>
      </c>
      <c r="C31" s="1493"/>
      <c r="D31" s="1493"/>
      <c r="E31" s="1493"/>
      <c r="F31" s="1493"/>
      <c r="G31" s="1493"/>
      <c r="H31" s="954"/>
      <c r="I31" s="954"/>
      <c r="J31" s="954"/>
      <c r="K31" s="954"/>
      <c r="L31" s="954"/>
      <c r="M31" s="954"/>
      <c r="N31" s="954"/>
      <c r="O31" s="954"/>
      <c r="P31" s="954"/>
      <c r="Q31" s="954"/>
      <c r="R31" s="954"/>
    </row>
  </sheetData>
  <sheetProtection selectLockedCells="1"/>
  <mergeCells count="28">
    <mergeCell ref="B29:G29"/>
    <mergeCell ref="B30:G30"/>
    <mergeCell ref="B31:G31"/>
    <mergeCell ref="AF6:AF7"/>
    <mergeCell ref="AG6:AK6"/>
    <mergeCell ref="B9:G9"/>
    <mergeCell ref="H9:M9"/>
    <mergeCell ref="N9:S9"/>
    <mergeCell ref="T9:Y9"/>
    <mergeCell ref="Z9:AE9"/>
    <mergeCell ref="AF9:AK9"/>
    <mergeCell ref="AF5:AK5"/>
    <mergeCell ref="B6:B7"/>
    <mergeCell ref="C6:G6"/>
    <mergeCell ref="H6:H7"/>
    <mergeCell ref="I6:M6"/>
    <mergeCell ref="N6:N7"/>
    <mergeCell ref="O6:S6"/>
    <mergeCell ref="T6:T7"/>
    <mergeCell ref="U6:Y6"/>
    <mergeCell ref="Z6:Z7"/>
    <mergeCell ref="Z5:AE5"/>
    <mergeCell ref="AA6:AE6"/>
    <mergeCell ref="A5:A7"/>
    <mergeCell ref="B5:G5"/>
    <mergeCell ref="H5:M5"/>
    <mergeCell ref="N5:S5"/>
    <mergeCell ref="T5:Y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300" verticalDpi="300" r:id="rId1"/>
  <headerFooter alignWithMargins="0">
    <oddHeader>&amp;L&amp;"Arial,Fett"
Tabelle &amp;A&amp;CSeite &amp;P von &amp;N
&amp;"Arial,Fett"Umsätze der Umweltwirtschaft*) 2010 – 2015 nach Wirtschaftszweigen**) und Bundesländern</oddHeader>
    <oddFooter>&amp;CStatistische Ämter der Länder – Indikatoren und Kennzahlen, UGRdL 2018</oddFooter>
  </headerFooter>
  <colBreaks count="3" manualBreakCount="3">
    <brk id="7" max="1048575" man="1"/>
    <brk id="13" max="1048575" man="1"/>
    <brk id="25" max="1048575" man="1"/>
  </col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Y31"/>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ColWidth="11.453125" defaultRowHeight="12.75" customHeight="1"/>
  <cols>
    <col min="1" max="1" width="23.7265625" style="1090" customWidth="1"/>
    <col min="2" max="3" width="13.81640625" style="1090" customWidth="1"/>
    <col min="4" max="5" width="13.81640625" style="874" customWidth="1"/>
    <col min="6" max="7" width="13.81640625" style="1090" customWidth="1"/>
    <col min="8" max="9" width="13.81640625" style="874" customWidth="1"/>
    <col min="10" max="11" width="13.81640625" style="1090" customWidth="1"/>
    <col min="12" max="13" width="13.81640625" style="874" customWidth="1"/>
    <col min="14" max="15" width="13.81640625" style="1090" customWidth="1"/>
    <col min="16" max="17" width="13.81640625" style="874" customWidth="1"/>
    <col min="18" max="19" width="13.81640625" style="1090" customWidth="1"/>
    <col min="20" max="25" width="13.81640625" style="874" customWidth="1"/>
    <col min="26" max="16384" width="11.453125" style="874"/>
  </cols>
  <sheetData>
    <row r="1" spans="1:25" ht="12.75" customHeight="1">
      <c r="A1" s="1039" t="s">
        <v>263</v>
      </c>
    </row>
    <row r="3" spans="1:25" ht="12.75" customHeight="1">
      <c r="A3" s="800" t="s">
        <v>778</v>
      </c>
      <c r="B3" s="800" t="s">
        <v>1538</v>
      </c>
      <c r="C3" s="800"/>
      <c r="F3" s="800"/>
      <c r="G3" s="800"/>
      <c r="J3" s="800"/>
      <c r="K3" s="800"/>
      <c r="N3" s="800"/>
      <c r="O3" s="800"/>
      <c r="R3" s="800"/>
      <c r="S3" s="800"/>
    </row>
    <row r="4" spans="1:25" ht="12.75" customHeight="1">
      <c r="A4" s="800"/>
      <c r="B4" s="800"/>
      <c r="C4" s="800"/>
      <c r="F4" s="800"/>
      <c r="G4" s="800"/>
      <c r="J4" s="800"/>
      <c r="K4" s="800"/>
      <c r="N4" s="800"/>
      <c r="O4" s="800"/>
      <c r="R4" s="800"/>
      <c r="S4" s="800"/>
    </row>
    <row r="5" spans="1:25" ht="16" customHeight="1">
      <c r="A5" s="1325" t="s">
        <v>327</v>
      </c>
      <c r="B5" s="1495">
        <v>2010</v>
      </c>
      <c r="C5" s="1496"/>
      <c r="D5" s="1496"/>
      <c r="E5" s="1497"/>
      <c r="F5" s="1498">
        <v>2011</v>
      </c>
      <c r="G5" s="1499"/>
      <c r="H5" s="1499"/>
      <c r="I5" s="1499"/>
      <c r="J5" s="1498">
        <v>2012</v>
      </c>
      <c r="K5" s="1499"/>
      <c r="L5" s="1499"/>
      <c r="M5" s="1499"/>
      <c r="N5" s="1498">
        <v>2013</v>
      </c>
      <c r="O5" s="1499"/>
      <c r="P5" s="1499"/>
      <c r="Q5" s="1499"/>
      <c r="R5" s="1498">
        <v>2014</v>
      </c>
      <c r="S5" s="1499"/>
      <c r="T5" s="1499"/>
      <c r="U5" s="1499"/>
      <c r="V5" s="1498">
        <v>2015</v>
      </c>
      <c r="W5" s="1499"/>
      <c r="X5" s="1499"/>
      <c r="Y5" s="1499"/>
    </row>
    <row r="6" spans="1:25" ht="16" customHeight="1">
      <c r="A6" s="1494"/>
      <c r="B6" s="1325" t="s">
        <v>444</v>
      </c>
      <c r="C6" s="1500" t="s">
        <v>456</v>
      </c>
      <c r="D6" s="1499"/>
      <c r="E6" s="1499"/>
      <c r="F6" s="1501" t="s">
        <v>444</v>
      </c>
      <c r="G6" s="1500" t="s">
        <v>456</v>
      </c>
      <c r="H6" s="1499"/>
      <c r="I6" s="1499"/>
      <c r="J6" s="1501" t="s">
        <v>444</v>
      </c>
      <c r="K6" s="1500" t="s">
        <v>456</v>
      </c>
      <c r="L6" s="1499"/>
      <c r="M6" s="1499"/>
      <c r="N6" s="1501" t="s">
        <v>444</v>
      </c>
      <c r="O6" s="1500" t="s">
        <v>456</v>
      </c>
      <c r="P6" s="1499"/>
      <c r="Q6" s="1499"/>
      <c r="R6" s="1501" t="s">
        <v>444</v>
      </c>
      <c r="S6" s="1500" t="s">
        <v>456</v>
      </c>
      <c r="T6" s="1499"/>
      <c r="U6" s="1499"/>
      <c r="V6" s="1501" t="s">
        <v>444</v>
      </c>
      <c r="W6" s="1500" t="s">
        <v>456</v>
      </c>
      <c r="X6" s="1499"/>
      <c r="Y6" s="1499"/>
    </row>
    <row r="7" spans="1:25" ht="47.15" customHeight="1">
      <c r="A7" s="1326"/>
      <c r="B7" s="1326"/>
      <c r="C7" s="1091" t="s">
        <v>773</v>
      </c>
      <c r="D7" s="1091" t="s">
        <v>560</v>
      </c>
      <c r="E7" s="1089" t="s">
        <v>800</v>
      </c>
      <c r="F7" s="1328"/>
      <c r="G7" s="1091" t="s">
        <v>773</v>
      </c>
      <c r="H7" s="1091" t="s">
        <v>560</v>
      </c>
      <c r="I7" s="1089" t="s">
        <v>800</v>
      </c>
      <c r="J7" s="1328"/>
      <c r="K7" s="1091" t="s">
        <v>773</v>
      </c>
      <c r="L7" s="1091" t="s">
        <v>560</v>
      </c>
      <c r="M7" s="1089" t="s">
        <v>800</v>
      </c>
      <c r="N7" s="1328"/>
      <c r="O7" s="1091" t="s">
        <v>773</v>
      </c>
      <c r="P7" s="1091" t="s">
        <v>560</v>
      </c>
      <c r="Q7" s="1089" t="s">
        <v>800</v>
      </c>
      <c r="R7" s="1328"/>
      <c r="S7" s="1091" t="s">
        <v>773</v>
      </c>
      <c r="T7" s="1091" t="s">
        <v>560</v>
      </c>
      <c r="U7" s="1089" t="s">
        <v>800</v>
      </c>
      <c r="V7" s="1328"/>
      <c r="W7" s="1091" t="s">
        <v>773</v>
      </c>
      <c r="X7" s="1091" t="s">
        <v>560</v>
      </c>
      <c r="Y7" s="1089" t="s">
        <v>800</v>
      </c>
    </row>
    <row r="8" spans="1:25" ht="12.75" customHeight="1">
      <c r="A8" s="822"/>
      <c r="B8" s="810"/>
      <c r="C8" s="810"/>
      <c r="F8" s="810"/>
      <c r="G8" s="810"/>
      <c r="J8" s="810"/>
      <c r="K8" s="810"/>
      <c r="N8" s="810"/>
      <c r="O8" s="810"/>
      <c r="R8" s="810"/>
      <c r="S8" s="810"/>
    </row>
    <row r="9" spans="1:25" ht="12.75" customHeight="1">
      <c r="A9" s="818"/>
      <c r="B9" s="1344" t="s">
        <v>779</v>
      </c>
      <c r="C9" s="1344"/>
      <c r="D9" s="1344"/>
      <c r="E9" s="1344"/>
      <c r="F9" s="1344"/>
      <c r="G9" s="1344"/>
      <c r="H9" s="1344"/>
      <c r="I9" s="1344"/>
      <c r="J9" s="1344" t="s">
        <v>779</v>
      </c>
      <c r="K9" s="1344"/>
      <c r="L9" s="1344"/>
      <c r="M9" s="1344"/>
      <c r="N9" s="1344"/>
      <c r="O9" s="1344"/>
      <c r="P9" s="1344"/>
      <c r="Q9" s="1344"/>
      <c r="R9" s="1344" t="s">
        <v>779</v>
      </c>
      <c r="S9" s="1344"/>
      <c r="T9" s="1344"/>
      <c r="U9" s="1344"/>
      <c r="V9" s="1344"/>
      <c r="W9" s="1344"/>
      <c r="X9" s="1344"/>
      <c r="Y9" s="1344"/>
    </row>
    <row r="10" spans="1:25" ht="12.75" customHeight="1">
      <c r="A10" s="818"/>
      <c r="B10" s="810"/>
      <c r="C10" s="810"/>
      <c r="F10" s="810"/>
      <c r="G10" s="810"/>
      <c r="J10" s="810"/>
      <c r="K10" s="810"/>
      <c r="N10" s="810"/>
      <c r="O10" s="810"/>
      <c r="R10" s="810"/>
      <c r="S10" s="810"/>
    </row>
    <row r="11" spans="1:25" ht="12.75" customHeight="1">
      <c r="A11" s="809" t="s">
        <v>328</v>
      </c>
      <c r="B11" s="1098">
        <v>51.4</v>
      </c>
      <c r="C11" s="1098">
        <v>22.3</v>
      </c>
      <c r="D11" s="1098">
        <v>11.3</v>
      </c>
      <c r="E11" s="1098">
        <v>17.8</v>
      </c>
      <c r="F11" s="1098">
        <v>56.2</v>
      </c>
      <c r="G11" s="1098">
        <v>27.1</v>
      </c>
      <c r="H11" s="1098">
        <v>10</v>
      </c>
      <c r="I11" s="1098">
        <v>19.100000000000001</v>
      </c>
      <c r="J11" s="1098">
        <v>56.4</v>
      </c>
      <c r="K11" s="1098">
        <v>26.2</v>
      </c>
      <c r="L11" s="1098">
        <v>10.5</v>
      </c>
      <c r="M11" s="1098">
        <v>19.7</v>
      </c>
      <c r="N11" s="1098">
        <v>57.9</v>
      </c>
      <c r="O11" s="1098">
        <v>27.8</v>
      </c>
      <c r="P11" s="1098">
        <v>10.7</v>
      </c>
      <c r="Q11" s="1098">
        <v>19.3</v>
      </c>
      <c r="R11" s="1098">
        <v>58.9</v>
      </c>
      <c r="S11" s="1098">
        <v>25.2</v>
      </c>
      <c r="T11" s="1098">
        <v>9.9</v>
      </c>
      <c r="U11" s="1098">
        <v>23.8</v>
      </c>
      <c r="V11" s="1098">
        <v>63.1</v>
      </c>
      <c r="W11" s="1098">
        <v>29.6</v>
      </c>
      <c r="X11" s="1098">
        <v>9.5</v>
      </c>
      <c r="Y11" s="1098">
        <v>24</v>
      </c>
    </row>
    <row r="12" spans="1:25" ht="12.75" customHeight="1">
      <c r="A12" s="809" t="s">
        <v>329</v>
      </c>
      <c r="B12" s="1098">
        <v>78.099999999999994</v>
      </c>
      <c r="C12" s="1098">
        <v>35.299999999999997</v>
      </c>
      <c r="D12" s="1098">
        <v>21</v>
      </c>
      <c r="E12" s="1098">
        <v>21.9</v>
      </c>
      <c r="F12" s="1098">
        <v>84</v>
      </c>
      <c r="G12" s="1098">
        <v>38</v>
      </c>
      <c r="H12" s="1098">
        <v>18.5</v>
      </c>
      <c r="I12" s="1098">
        <v>27.5</v>
      </c>
      <c r="J12" s="1098">
        <v>99.7</v>
      </c>
      <c r="K12" s="1098">
        <v>46</v>
      </c>
      <c r="L12" s="1098">
        <v>20.3</v>
      </c>
      <c r="M12" s="1098">
        <v>33.299999999999997</v>
      </c>
      <c r="N12" s="1098">
        <v>99.2</v>
      </c>
      <c r="O12" s="1098">
        <v>44.3</v>
      </c>
      <c r="P12" s="1098">
        <v>20.8</v>
      </c>
      <c r="Q12" s="1098">
        <v>34.200000000000003</v>
      </c>
      <c r="R12" s="1098">
        <v>89.9</v>
      </c>
      <c r="S12" s="1098">
        <v>40.1</v>
      </c>
      <c r="T12" s="1098">
        <v>17.7</v>
      </c>
      <c r="U12" s="1098">
        <v>32.1</v>
      </c>
      <c r="V12" s="1098">
        <v>95.1</v>
      </c>
      <c r="W12" s="1098">
        <v>45.2</v>
      </c>
      <c r="X12" s="1098">
        <v>17.3</v>
      </c>
      <c r="Y12" s="1098">
        <v>32.700000000000003</v>
      </c>
    </row>
    <row r="13" spans="1:25" ht="12.75" customHeight="1">
      <c r="A13" s="809" t="s">
        <v>330</v>
      </c>
      <c r="B13" s="1098">
        <v>10.3</v>
      </c>
      <c r="C13" s="1098">
        <v>1.2</v>
      </c>
      <c r="D13" s="1098">
        <v>2.5</v>
      </c>
      <c r="E13" s="1098">
        <v>6.6</v>
      </c>
      <c r="F13" s="1098">
        <v>13.2</v>
      </c>
      <c r="G13" s="1098">
        <v>3.5</v>
      </c>
      <c r="H13" s="1098">
        <v>2.6</v>
      </c>
      <c r="I13" s="1098">
        <v>7.2</v>
      </c>
      <c r="J13" s="1098">
        <v>13.3</v>
      </c>
      <c r="K13" s="1098">
        <v>2.1</v>
      </c>
      <c r="L13" s="1098">
        <v>2.9</v>
      </c>
      <c r="M13" s="1098">
        <v>8.4</v>
      </c>
      <c r="N13" s="1098">
        <v>12</v>
      </c>
      <c r="O13" s="1098">
        <v>1.2</v>
      </c>
      <c r="P13" s="1098">
        <v>2.7</v>
      </c>
      <c r="Q13" s="1098">
        <v>8.1</v>
      </c>
      <c r="R13" s="1098">
        <v>13</v>
      </c>
      <c r="S13" s="1098">
        <v>1.1000000000000001</v>
      </c>
      <c r="T13" s="1098">
        <v>2.1</v>
      </c>
      <c r="U13" s="1098">
        <v>9.8000000000000007</v>
      </c>
      <c r="V13" s="1098">
        <v>13.5</v>
      </c>
      <c r="W13" s="1098">
        <v>1.2</v>
      </c>
      <c r="X13" s="1098">
        <v>2</v>
      </c>
      <c r="Y13" s="1098">
        <v>10.3</v>
      </c>
    </row>
    <row r="14" spans="1:25" ht="12.75" customHeight="1">
      <c r="A14" s="809" t="s">
        <v>331</v>
      </c>
      <c r="B14" s="1098">
        <v>15.1</v>
      </c>
      <c r="C14" s="1098">
        <v>3.4</v>
      </c>
      <c r="D14" s="1098">
        <v>3.3</v>
      </c>
      <c r="E14" s="1098">
        <v>8.5</v>
      </c>
      <c r="F14" s="1098">
        <v>16.2</v>
      </c>
      <c r="G14" s="1098">
        <v>3.7</v>
      </c>
      <c r="H14" s="1098">
        <v>3.5</v>
      </c>
      <c r="I14" s="1098">
        <v>9</v>
      </c>
      <c r="J14" s="1098">
        <v>17.899999999999999</v>
      </c>
      <c r="K14" s="1098">
        <v>5</v>
      </c>
      <c r="L14" s="1098">
        <v>3.8</v>
      </c>
      <c r="M14" s="1098">
        <v>9.1</v>
      </c>
      <c r="N14" s="1098">
        <v>16.5</v>
      </c>
      <c r="O14" s="1098">
        <v>4.5999999999999996</v>
      </c>
      <c r="P14" s="1098">
        <v>3.3</v>
      </c>
      <c r="Q14" s="1098">
        <v>8.5</v>
      </c>
      <c r="R14" s="1098">
        <v>16.7</v>
      </c>
      <c r="S14" s="1098">
        <v>4</v>
      </c>
      <c r="T14" s="1098">
        <v>3.1</v>
      </c>
      <c r="U14" s="1098">
        <v>9.6</v>
      </c>
      <c r="V14" s="1098">
        <v>16.899999999999999</v>
      </c>
      <c r="W14" s="1098">
        <v>3.8</v>
      </c>
      <c r="X14" s="1098">
        <v>3.3</v>
      </c>
      <c r="Y14" s="1098">
        <v>9.9</v>
      </c>
    </row>
    <row r="15" spans="1:25" ht="12.75" customHeight="1">
      <c r="A15" s="809" t="s">
        <v>332</v>
      </c>
      <c r="B15" s="1098">
        <v>5.3</v>
      </c>
      <c r="C15" s="1098">
        <v>1.7</v>
      </c>
      <c r="D15" s="1098">
        <v>0.5</v>
      </c>
      <c r="E15" s="1098">
        <v>3.1</v>
      </c>
      <c r="F15" s="1098">
        <v>5.3</v>
      </c>
      <c r="G15" s="1098">
        <v>1.4</v>
      </c>
      <c r="H15" s="1098">
        <v>0.4</v>
      </c>
      <c r="I15" s="1098">
        <v>3.4</v>
      </c>
      <c r="J15" s="1098">
        <v>6.1</v>
      </c>
      <c r="K15" s="1098">
        <v>2</v>
      </c>
      <c r="L15" s="1098">
        <v>0.4</v>
      </c>
      <c r="M15" s="1098">
        <v>3.7</v>
      </c>
      <c r="N15" s="1098">
        <v>6.4</v>
      </c>
      <c r="O15" s="1098">
        <v>1.8</v>
      </c>
      <c r="P15" s="1098">
        <v>0.4</v>
      </c>
      <c r="Q15" s="1098">
        <v>4.2</v>
      </c>
      <c r="R15" s="1098">
        <v>6.5</v>
      </c>
      <c r="S15" s="1098">
        <v>1.5</v>
      </c>
      <c r="T15" s="1098">
        <v>0.4</v>
      </c>
      <c r="U15" s="1098">
        <v>4.5999999999999996</v>
      </c>
      <c r="V15" s="1098">
        <v>6.5</v>
      </c>
      <c r="W15" s="1098">
        <v>1.5</v>
      </c>
      <c r="X15" s="1098">
        <v>0.5</v>
      </c>
      <c r="Y15" s="1098">
        <v>4.5</v>
      </c>
    </row>
    <row r="16" spans="1:25" ht="12.75" customHeight="1">
      <c r="A16" s="809" t="s">
        <v>333</v>
      </c>
      <c r="B16" s="1098">
        <v>8</v>
      </c>
      <c r="C16" s="1098">
        <v>0.5</v>
      </c>
      <c r="D16" s="1098">
        <v>1.3</v>
      </c>
      <c r="E16" s="1098">
        <v>6.2</v>
      </c>
      <c r="F16" s="1098">
        <v>8.6999999999999993</v>
      </c>
      <c r="G16" s="1098">
        <v>0.5</v>
      </c>
      <c r="H16" s="1098">
        <v>1.3</v>
      </c>
      <c r="I16" s="1098">
        <v>6.8</v>
      </c>
      <c r="J16" s="1098">
        <v>8.9</v>
      </c>
      <c r="K16" s="1098">
        <v>0.6</v>
      </c>
      <c r="L16" s="1098">
        <v>1.2</v>
      </c>
      <c r="M16" s="1098">
        <v>7.1</v>
      </c>
      <c r="N16" s="1098">
        <v>8.9</v>
      </c>
      <c r="O16" s="1098">
        <v>0.3</v>
      </c>
      <c r="P16" s="1098">
        <v>1.5</v>
      </c>
      <c r="Q16" s="1098">
        <v>7.1</v>
      </c>
      <c r="R16" s="1098">
        <v>10.4</v>
      </c>
      <c r="S16" s="1098" t="s">
        <v>355</v>
      </c>
      <c r="T16" s="1098">
        <v>1</v>
      </c>
      <c r="U16" s="1098" t="s">
        <v>355</v>
      </c>
      <c r="V16" s="1098">
        <v>10.6</v>
      </c>
      <c r="W16" s="1098">
        <v>1.7</v>
      </c>
      <c r="X16" s="1098">
        <v>1</v>
      </c>
      <c r="Y16" s="1098">
        <v>7.9</v>
      </c>
    </row>
    <row r="17" spans="1:25" ht="12.75" customHeight="1">
      <c r="A17" s="809" t="s">
        <v>334</v>
      </c>
      <c r="B17" s="1098">
        <v>25.3</v>
      </c>
      <c r="C17" s="1098">
        <v>7.3</v>
      </c>
      <c r="D17" s="1098">
        <v>5.8</v>
      </c>
      <c r="E17" s="1098">
        <v>12.2</v>
      </c>
      <c r="F17" s="1098">
        <v>28.7</v>
      </c>
      <c r="G17" s="1098">
        <v>9.8000000000000007</v>
      </c>
      <c r="H17" s="1098">
        <v>5.4</v>
      </c>
      <c r="I17" s="1098">
        <v>13.5</v>
      </c>
      <c r="J17" s="1098">
        <v>29.1</v>
      </c>
      <c r="K17" s="1098">
        <v>10</v>
      </c>
      <c r="L17" s="1098">
        <v>5.3</v>
      </c>
      <c r="M17" s="1098">
        <v>13.7</v>
      </c>
      <c r="N17" s="1098">
        <v>30.2</v>
      </c>
      <c r="O17" s="1098">
        <v>10.4</v>
      </c>
      <c r="P17" s="1098">
        <v>5.9</v>
      </c>
      <c r="Q17" s="1098">
        <v>13.8</v>
      </c>
      <c r="R17" s="1098">
        <v>33.799999999999997</v>
      </c>
      <c r="S17" s="1098">
        <v>11.2</v>
      </c>
      <c r="T17" s="1098">
        <v>5.8</v>
      </c>
      <c r="U17" s="1098">
        <v>16.899999999999999</v>
      </c>
      <c r="V17" s="1098">
        <v>34.700000000000003</v>
      </c>
      <c r="W17" s="1098">
        <v>10.4</v>
      </c>
      <c r="X17" s="1098">
        <v>6.1</v>
      </c>
      <c r="Y17" s="1098">
        <v>18.2</v>
      </c>
    </row>
    <row r="18" spans="1:25" ht="12.75" customHeight="1">
      <c r="A18" s="809" t="s">
        <v>335</v>
      </c>
      <c r="B18" s="1098">
        <v>11.2</v>
      </c>
      <c r="C18" s="1098">
        <v>3.9</v>
      </c>
      <c r="D18" s="1098">
        <v>2.4</v>
      </c>
      <c r="E18" s="1098">
        <v>4.9000000000000004</v>
      </c>
      <c r="F18" s="1098">
        <v>10.8</v>
      </c>
      <c r="G18" s="1098">
        <v>3.2</v>
      </c>
      <c r="H18" s="1098">
        <v>2.4</v>
      </c>
      <c r="I18" s="1098">
        <v>5.3</v>
      </c>
      <c r="J18" s="1098">
        <v>12.7</v>
      </c>
      <c r="K18" s="1098">
        <v>4.4000000000000004</v>
      </c>
      <c r="L18" s="1098">
        <v>2.5</v>
      </c>
      <c r="M18" s="1098">
        <v>5.9</v>
      </c>
      <c r="N18" s="1098">
        <v>12</v>
      </c>
      <c r="O18" s="1098">
        <v>4.3</v>
      </c>
      <c r="P18" s="1098">
        <v>2.2999999999999998</v>
      </c>
      <c r="Q18" s="1098">
        <v>5.4</v>
      </c>
      <c r="R18" s="1098">
        <v>12.9</v>
      </c>
      <c r="S18" s="1098">
        <v>4.7</v>
      </c>
      <c r="T18" s="1098">
        <v>2.2999999999999998</v>
      </c>
      <c r="U18" s="1098">
        <v>5.9</v>
      </c>
      <c r="V18" s="1098">
        <v>13.4</v>
      </c>
      <c r="W18" s="1098">
        <v>5.2</v>
      </c>
      <c r="X18" s="1098">
        <v>2.2000000000000002</v>
      </c>
      <c r="Y18" s="1098">
        <v>6</v>
      </c>
    </row>
    <row r="19" spans="1:25" ht="12.75" customHeight="1">
      <c r="A19" s="809" t="s">
        <v>336</v>
      </c>
      <c r="B19" s="1098">
        <v>35.4</v>
      </c>
      <c r="C19" s="1098">
        <v>9.9</v>
      </c>
      <c r="D19" s="1098">
        <v>7.1</v>
      </c>
      <c r="E19" s="1098">
        <v>18.399999999999999</v>
      </c>
      <c r="F19" s="1098">
        <v>38.700000000000003</v>
      </c>
      <c r="G19" s="1098">
        <v>11.4</v>
      </c>
      <c r="H19" s="1098">
        <v>7.5</v>
      </c>
      <c r="I19" s="1098">
        <v>19.899999999999999</v>
      </c>
      <c r="J19" s="1098">
        <v>43.2</v>
      </c>
      <c r="K19" s="1098">
        <v>13.9</v>
      </c>
      <c r="L19" s="1098">
        <v>7.4</v>
      </c>
      <c r="M19" s="1098">
        <v>21.9</v>
      </c>
      <c r="N19" s="1098">
        <v>44.6</v>
      </c>
      <c r="O19" s="1098">
        <v>14.7</v>
      </c>
      <c r="P19" s="1098">
        <v>7.6</v>
      </c>
      <c r="Q19" s="1098">
        <v>22.3</v>
      </c>
      <c r="R19" s="1098">
        <v>47.2</v>
      </c>
      <c r="S19" s="1098">
        <v>14</v>
      </c>
      <c r="T19" s="1098">
        <v>7.9</v>
      </c>
      <c r="U19" s="1098">
        <v>25.3</v>
      </c>
      <c r="V19" s="1098">
        <v>48.2</v>
      </c>
      <c r="W19" s="1098">
        <v>14.7</v>
      </c>
      <c r="X19" s="1098">
        <v>8.1</v>
      </c>
      <c r="Y19" s="1098">
        <v>25.4</v>
      </c>
    </row>
    <row r="20" spans="1:25" ht="12.75" customHeight="1">
      <c r="A20" s="809" t="s">
        <v>337</v>
      </c>
      <c r="B20" s="1098">
        <v>75.7</v>
      </c>
      <c r="C20" s="1098">
        <v>24.3</v>
      </c>
      <c r="D20" s="1098">
        <v>13.1</v>
      </c>
      <c r="E20" s="1098">
        <v>38.299999999999997</v>
      </c>
      <c r="F20" s="1098">
        <v>74.5</v>
      </c>
      <c r="G20" s="1098">
        <v>19.7</v>
      </c>
      <c r="H20" s="1098">
        <v>12.2</v>
      </c>
      <c r="I20" s="1098">
        <v>42.5</v>
      </c>
      <c r="J20" s="1098">
        <v>77.400000000000006</v>
      </c>
      <c r="K20" s="1098">
        <v>21</v>
      </c>
      <c r="L20" s="1098">
        <v>12</v>
      </c>
      <c r="M20" s="1098">
        <v>44.4</v>
      </c>
      <c r="N20" s="1098">
        <v>80.900000000000006</v>
      </c>
      <c r="O20" s="1098">
        <v>24.7</v>
      </c>
      <c r="P20" s="1098">
        <v>11.6</v>
      </c>
      <c r="Q20" s="1098">
        <v>44.5</v>
      </c>
      <c r="R20" s="1098">
        <v>84.7</v>
      </c>
      <c r="S20" s="1098">
        <v>23.2</v>
      </c>
      <c r="T20" s="1098">
        <v>11.1</v>
      </c>
      <c r="U20" s="1098">
        <v>50.3</v>
      </c>
      <c r="V20" s="1098">
        <v>88.7</v>
      </c>
      <c r="W20" s="1098">
        <v>26.2</v>
      </c>
      <c r="X20" s="1098">
        <v>11.1</v>
      </c>
      <c r="Y20" s="1098">
        <v>51.5</v>
      </c>
    </row>
    <row r="21" spans="1:25" ht="12.75" customHeight="1">
      <c r="A21" s="809" t="s">
        <v>338</v>
      </c>
      <c r="B21" s="1098">
        <v>23.7</v>
      </c>
      <c r="C21" s="1098">
        <v>9.1</v>
      </c>
      <c r="D21" s="1098">
        <v>6.1</v>
      </c>
      <c r="E21" s="1098">
        <v>8.6</v>
      </c>
      <c r="F21" s="1098">
        <v>25.9</v>
      </c>
      <c r="G21" s="1098">
        <v>10.1</v>
      </c>
      <c r="H21" s="1098">
        <v>5.8</v>
      </c>
      <c r="I21" s="1098">
        <v>10.1</v>
      </c>
      <c r="J21" s="1098">
        <v>29</v>
      </c>
      <c r="K21" s="1098">
        <v>12.2</v>
      </c>
      <c r="L21" s="1098">
        <v>5.8</v>
      </c>
      <c r="M21" s="1098">
        <v>11.1</v>
      </c>
      <c r="N21" s="1098">
        <v>28.5</v>
      </c>
      <c r="O21" s="1098">
        <v>12.2</v>
      </c>
      <c r="P21" s="1098">
        <v>5.9</v>
      </c>
      <c r="Q21" s="1098">
        <v>10.5</v>
      </c>
      <c r="R21" s="1098">
        <v>30.3</v>
      </c>
      <c r="S21" s="1098">
        <v>12.8</v>
      </c>
      <c r="T21" s="1098">
        <v>5.8</v>
      </c>
      <c r="U21" s="1098">
        <v>11.7</v>
      </c>
      <c r="V21" s="1098">
        <v>30.1</v>
      </c>
      <c r="W21" s="1098">
        <v>12.7</v>
      </c>
      <c r="X21" s="1098">
        <v>5.9</v>
      </c>
      <c r="Y21" s="1098">
        <v>11.5</v>
      </c>
    </row>
    <row r="22" spans="1:25" ht="12.75" customHeight="1">
      <c r="A22" s="809" t="s">
        <v>339</v>
      </c>
      <c r="B22" s="1098">
        <v>6.1</v>
      </c>
      <c r="C22" s="1098">
        <v>2.5</v>
      </c>
      <c r="D22" s="1098">
        <v>1.1000000000000001</v>
      </c>
      <c r="E22" s="1098">
        <v>2.6</v>
      </c>
      <c r="F22" s="1098">
        <v>10.4</v>
      </c>
      <c r="G22" s="1098">
        <v>6.7</v>
      </c>
      <c r="H22" s="1098">
        <v>0.9</v>
      </c>
      <c r="I22" s="1098">
        <v>2.8</v>
      </c>
      <c r="J22" s="1098">
        <v>9.5</v>
      </c>
      <c r="K22" s="1098">
        <v>5.8</v>
      </c>
      <c r="L22" s="1098">
        <v>0.9</v>
      </c>
      <c r="M22" s="1098">
        <v>2.8</v>
      </c>
      <c r="N22" s="1098">
        <v>11.2</v>
      </c>
      <c r="O22" s="1098">
        <v>7.2</v>
      </c>
      <c r="P22" s="1098">
        <v>1</v>
      </c>
      <c r="Q22" s="1098">
        <v>2.9</v>
      </c>
      <c r="R22" s="1098">
        <v>12.2</v>
      </c>
      <c r="S22" s="1098">
        <v>7.9</v>
      </c>
      <c r="T22" s="1098">
        <v>1</v>
      </c>
      <c r="U22" s="1098">
        <v>3.2</v>
      </c>
      <c r="V22" s="1098">
        <v>9.5</v>
      </c>
      <c r="W22" s="1098">
        <v>5.3</v>
      </c>
      <c r="X22" s="1098">
        <v>1</v>
      </c>
      <c r="Y22" s="1098">
        <v>3.1</v>
      </c>
    </row>
    <row r="23" spans="1:25" ht="12.75" customHeight="1">
      <c r="A23" s="809" t="s">
        <v>340</v>
      </c>
      <c r="B23" s="1098">
        <v>26.9</v>
      </c>
      <c r="C23" s="1098">
        <v>7</v>
      </c>
      <c r="D23" s="1098">
        <v>5.6</v>
      </c>
      <c r="E23" s="1098">
        <v>14.3</v>
      </c>
      <c r="F23" s="1098">
        <v>28.1</v>
      </c>
      <c r="G23" s="1098">
        <v>7.5</v>
      </c>
      <c r="H23" s="1098">
        <v>6.1</v>
      </c>
      <c r="I23" s="1098">
        <v>14.5</v>
      </c>
      <c r="J23" s="1098">
        <v>28.6</v>
      </c>
      <c r="K23" s="1098">
        <v>7.7</v>
      </c>
      <c r="L23" s="1098">
        <v>5.6</v>
      </c>
      <c r="M23" s="1098">
        <v>15.3</v>
      </c>
      <c r="N23" s="1098">
        <v>28.6</v>
      </c>
      <c r="O23" s="1098">
        <v>7.3</v>
      </c>
      <c r="P23" s="1098">
        <v>6</v>
      </c>
      <c r="Q23" s="1098">
        <v>15.3</v>
      </c>
      <c r="R23" s="1098">
        <v>32.299999999999997</v>
      </c>
      <c r="S23" s="1098">
        <v>8.8000000000000007</v>
      </c>
      <c r="T23" s="1098">
        <v>5.9</v>
      </c>
      <c r="U23" s="1098">
        <v>17.7</v>
      </c>
      <c r="V23" s="1098">
        <v>32.9</v>
      </c>
      <c r="W23" s="1098">
        <v>9.6999999999999993</v>
      </c>
      <c r="X23" s="1098">
        <v>5.8</v>
      </c>
      <c r="Y23" s="1098">
        <v>17.399999999999999</v>
      </c>
    </row>
    <row r="24" spans="1:25" ht="12.75" customHeight="1">
      <c r="A24" s="809" t="s">
        <v>341</v>
      </c>
      <c r="B24" s="1098">
        <v>18.5</v>
      </c>
      <c r="C24" s="1098">
        <v>8.1</v>
      </c>
      <c r="D24" s="1098">
        <v>2.9</v>
      </c>
      <c r="E24" s="1098">
        <v>7.5</v>
      </c>
      <c r="F24" s="1098">
        <v>18.899999999999999</v>
      </c>
      <c r="G24" s="1098">
        <v>8.1999999999999993</v>
      </c>
      <c r="H24" s="1098">
        <v>3.3</v>
      </c>
      <c r="I24" s="1098">
        <v>7.5</v>
      </c>
      <c r="J24" s="1098">
        <v>20.5</v>
      </c>
      <c r="K24" s="1098">
        <v>9</v>
      </c>
      <c r="L24" s="1098">
        <v>3.4</v>
      </c>
      <c r="M24" s="1098">
        <v>8.1</v>
      </c>
      <c r="N24" s="1098">
        <v>19</v>
      </c>
      <c r="O24" s="1098">
        <v>7.9</v>
      </c>
      <c r="P24" s="1098">
        <v>3</v>
      </c>
      <c r="Q24" s="1098">
        <v>8.1</v>
      </c>
      <c r="R24" s="1098">
        <v>18.899999999999999</v>
      </c>
      <c r="S24" s="1098">
        <v>6.8</v>
      </c>
      <c r="T24" s="1098">
        <v>2.9</v>
      </c>
      <c r="U24" s="1098">
        <v>9.1999999999999993</v>
      </c>
      <c r="V24" s="1098">
        <v>18.2</v>
      </c>
      <c r="W24" s="1098">
        <v>5.9</v>
      </c>
      <c r="X24" s="1098">
        <v>2.5</v>
      </c>
      <c r="Y24" s="1098">
        <v>9.8000000000000007</v>
      </c>
    </row>
    <row r="25" spans="1:25" ht="12.75" customHeight="1">
      <c r="A25" s="809" t="s">
        <v>342</v>
      </c>
      <c r="B25" s="1098">
        <v>13</v>
      </c>
      <c r="C25" s="1098">
        <v>3</v>
      </c>
      <c r="D25" s="1098">
        <v>3</v>
      </c>
      <c r="E25" s="1098">
        <v>7</v>
      </c>
      <c r="F25" s="1098">
        <v>13.2</v>
      </c>
      <c r="G25" s="1098">
        <v>2.6</v>
      </c>
      <c r="H25" s="1098">
        <v>3</v>
      </c>
      <c r="I25" s="1098">
        <v>7.6</v>
      </c>
      <c r="J25" s="1098">
        <v>13.4</v>
      </c>
      <c r="K25" s="1098">
        <v>2.5</v>
      </c>
      <c r="L25" s="1098">
        <v>2.9</v>
      </c>
      <c r="M25" s="1098">
        <v>8</v>
      </c>
      <c r="N25" s="1098">
        <v>12.6</v>
      </c>
      <c r="O25" s="1098">
        <v>2.2000000000000002</v>
      </c>
      <c r="P25" s="1098">
        <v>2.8</v>
      </c>
      <c r="Q25" s="1098">
        <v>7.7</v>
      </c>
      <c r="R25" s="1098">
        <v>13.1</v>
      </c>
      <c r="S25" s="1098" t="s">
        <v>355</v>
      </c>
      <c r="T25" s="1098">
        <v>2.6</v>
      </c>
      <c r="U25" s="1098" t="s">
        <v>355</v>
      </c>
      <c r="V25" s="1098">
        <v>14.4</v>
      </c>
      <c r="W25" s="1098">
        <v>3.5</v>
      </c>
      <c r="X25" s="1098">
        <v>2.5</v>
      </c>
      <c r="Y25" s="1098">
        <v>8.5</v>
      </c>
    </row>
    <row r="26" spans="1:25" ht="12.65" customHeight="1">
      <c r="A26" s="809" t="s">
        <v>343</v>
      </c>
      <c r="B26" s="1098">
        <v>17.899999999999999</v>
      </c>
      <c r="C26" s="1098">
        <v>7.9</v>
      </c>
      <c r="D26" s="1098">
        <v>3.4</v>
      </c>
      <c r="E26" s="1098">
        <v>6.6</v>
      </c>
      <c r="F26" s="1098">
        <v>19.399999999999999</v>
      </c>
      <c r="G26" s="1098">
        <v>8.4</v>
      </c>
      <c r="H26" s="1098">
        <v>3.6</v>
      </c>
      <c r="I26" s="1098">
        <v>7.4</v>
      </c>
      <c r="J26" s="1098">
        <v>19.8</v>
      </c>
      <c r="K26" s="1098">
        <v>8.6999999999999993</v>
      </c>
      <c r="L26" s="1098">
        <v>3.5</v>
      </c>
      <c r="M26" s="1098">
        <v>7.6</v>
      </c>
      <c r="N26" s="1098">
        <v>18.3</v>
      </c>
      <c r="O26" s="1098">
        <v>7.4</v>
      </c>
      <c r="P26" s="1098">
        <v>3.5</v>
      </c>
      <c r="Q26" s="1098">
        <v>7.4</v>
      </c>
      <c r="R26" s="1098">
        <v>19.399999999999999</v>
      </c>
      <c r="S26" s="1098">
        <v>7.4</v>
      </c>
      <c r="T26" s="1098">
        <v>3.1</v>
      </c>
      <c r="U26" s="1098">
        <v>9</v>
      </c>
      <c r="V26" s="1098">
        <v>18.100000000000001</v>
      </c>
      <c r="W26" s="1098">
        <v>6.5</v>
      </c>
      <c r="X26" s="1098">
        <v>3</v>
      </c>
      <c r="Y26" s="1098">
        <v>8.6</v>
      </c>
    </row>
    <row r="27" spans="1:25" ht="20.25" customHeight="1">
      <c r="A27" s="809" t="s">
        <v>410</v>
      </c>
      <c r="B27" s="1098">
        <v>422.1</v>
      </c>
      <c r="C27" s="1098">
        <v>147.30000000000001</v>
      </c>
      <c r="D27" s="1098">
        <v>90.3</v>
      </c>
      <c r="E27" s="1098">
        <v>184.5</v>
      </c>
      <c r="F27" s="1098">
        <v>452.3</v>
      </c>
      <c r="G27" s="1098">
        <v>161.69999999999999</v>
      </c>
      <c r="H27" s="1098">
        <v>86.4</v>
      </c>
      <c r="I27" s="1098">
        <v>204.2</v>
      </c>
      <c r="J27" s="1098">
        <v>485.6</v>
      </c>
      <c r="K27" s="1098">
        <v>177.1</v>
      </c>
      <c r="L27" s="1098">
        <v>88.4</v>
      </c>
      <c r="M27" s="1098">
        <v>220.1</v>
      </c>
      <c r="N27" s="1098">
        <v>486.7</v>
      </c>
      <c r="O27" s="1098">
        <v>178.3</v>
      </c>
      <c r="P27" s="1098">
        <v>89</v>
      </c>
      <c r="Q27" s="1098">
        <v>219.4</v>
      </c>
      <c r="R27" s="1098">
        <v>500.2</v>
      </c>
      <c r="S27" s="1098">
        <v>172.7</v>
      </c>
      <c r="T27" s="1098">
        <v>82.5</v>
      </c>
      <c r="U27" s="1098">
        <v>245</v>
      </c>
      <c r="V27" s="1098">
        <v>514.1</v>
      </c>
      <c r="W27" s="1098">
        <v>182.9</v>
      </c>
      <c r="X27" s="1098">
        <v>81.900000000000006</v>
      </c>
      <c r="Y27" s="1098">
        <v>249.2</v>
      </c>
    </row>
    <row r="28" spans="1:25" ht="12.75" customHeight="1">
      <c r="A28" s="822"/>
      <c r="B28" s="827"/>
      <c r="C28" s="810"/>
      <c r="F28" s="810"/>
      <c r="G28" s="810"/>
      <c r="J28" s="810"/>
      <c r="K28" s="810"/>
      <c r="N28" s="810"/>
      <c r="O28" s="810"/>
      <c r="R28" s="810"/>
      <c r="S28" s="810"/>
    </row>
    <row r="29" spans="1:25" s="958" customFormat="1" ht="30" customHeight="1">
      <c r="A29" s="987"/>
      <c r="B29" s="1320" t="s">
        <v>1539</v>
      </c>
      <c r="C29" s="1320"/>
      <c r="D29" s="1320"/>
      <c r="E29" s="1320"/>
      <c r="F29" s="1320"/>
      <c r="G29" s="1320"/>
      <c r="H29" s="1320"/>
      <c r="I29" s="1320"/>
      <c r="J29" s="1502"/>
      <c r="K29" s="1502"/>
      <c r="L29" s="1502"/>
      <c r="M29" s="1502"/>
      <c r="N29" s="1502"/>
      <c r="O29" s="1502"/>
      <c r="P29" s="1502"/>
      <c r="Q29" s="1502"/>
      <c r="R29" s="954"/>
    </row>
    <row r="30" spans="1:25" s="958" customFormat="1" ht="15" customHeight="1">
      <c r="A30" s="987"/>
      <c r="B30" s="1320" t="s">
        <v>783</v>
      </c>
      <c r="C30" s="1320"/>
      <c r="D30" s="1320"/>
      <c r="E30" s="1320"/>
      <c r="F30" s="1320"/>
      <c r="G30" s="1320"/>
      <c r="H30" s="1320"/>
      <c r="I30" s="1320"/>
      <c r="J30" s="1099"/>
      <c r="K30" s="1099"/>
      <c r="L30" s="1099"/>
      <c r="M30" s="1099"/>
      <c r="N30" s="1099"/>
      <c r="O30" s="1099"/>
      <c r="P30" s="1099"/>
      <c r="Q30" s="1099"/>
      <c r="R30" s="954"/>
    </row>
    <row r="31" spans="1:25" s="958" customFormat="1" ht="25" customHeight="1">
      <c r="A31" s="987"/>
      <c r="B31" s="1320" t="s">
        <v>776</v>
      </c>
      <c r="C31" s="1320"/>
      <c r="D31" s="1320"/>
      <c r="E31" s="1320"/>
      <c r="F31" s="1320"/>
      <c r="G31" s="1320"/>
      <c r="H31" s="1320"/>
      <c r="I31" s="1320"/>
      <c r="J31" s="1099"/>
      <c r="K31" s="1099"/>
      <c r="L31" s="1099"/>
      <c r="M31" s="1099"/>
      <c r="N31" s="1099"/>
      <c r="O31" s="1099"/>
      <c r="P31" s="1099"/>
      <c r="Q31" s="1099"/>
      <c r="R31" s="954"/>
    </row>
  </sheetData>
  <sheetProtection selectLockedCells="1"/>
  <mergeCells count="25">
    <mergeCell ref="B30:I30"/>
    <mergeCell ref="B31:I31"/>
    <mergeCell ref="V6:V7"/>
    <mergeCell ref="W6:Y6"/>
    <mergeCell ref="B9:I9"/>
    <mergeCell ref="J9:Q9"/>
    <mergeCell ref="R9:Y9"/>
    <mergeCell ref="B29:Q29"/>
    <mergeCell ref="V5:Y5"/>
    <mergeCell ref="B6:B7"/>
    <mergeCell ref="C6:E6"/>
    <mergeCell ref="F6:F7"/>
    <mergeCell ref="G6:I6"/>
    <mergeCell ref="J6:J7"/>
    <mergeCell ref="K6:M6"/>
    <mergeCell ref="N6:N7"/>
    <mergeCell ref="O6:Q6"/>
    <mergeCell ref="R6:R7"/>
    <mergeCell ref="R5:U5"/>
    <mergeCell ref="S6:U6"/>
    <mergeCell ref="A5:A7"/>
    <mergeCell ref="B5:E5"/>
    <mergeCell ref="F5:I5"/>
    <mergeCell ref="J5:M5"/>
    <mergeCell ref="N5:Q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&amp;"Arial,Fett"Beschäftigte der Umweltwirtschaft*) 2010 – 2015 nach Wirtschaftszweigen**) und Bundesländern</oddHeader>
    <oddFooter>&amp;CStatistische Ämter der Länder – Indikatoren und Kennzahlen, UGRdL 2018</oddFooter>
  </headerFooter>
  <colBreaks count="2" manualBreakCount="2">
    <brk id="9" max="1048575" man="1"/>
    <brk id="17" max="1048575" man="1"/>
  </colBreak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K32"/>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ColWidth="11.453125" defaultRowHeight="12.5"/>
  <cols>
    <col min="1" max="1" width="23.453125" style="48" customWidth="1"/>
    <col min="2" max="37" width="18.54296875" style="48" customWidth="1"/>
    <col min="38" max="16384" width="11.453125" style="48"/>
  </cols>
  <sheetData>
    <row r="1" spans="1:37" ht="13">
      <c r="A1" s="1088" t="s">
        <v>263</v>
      </c>
    </row>
    <row r="3" spans="1:37" ht="13">
      <c r="A3" s="159" t="s">
        <v>782</v>
      </c>
      <c r="B3" s="159" t="s">
        <v>1540</v>
      </c>
      <c r="H3" s="159"/>
      <c r="N3" s="159"/>
      <c r="T3" s="159"/>
      <c r="Z3" s="159"/>
    </row>
    <row r="4" spans="1:37" ht="13">
      <c r="A4" s="49"/>
      <c r="B4" s="159"/>
      <c r="H4" s="159"/>
      <c r="N4" s="159"/>
      <c r="T4" s="159"/>
      <c r="Z4" s="159"/>
    </row>
    <row r="5" spans="1:37" ht="15" customHeight="1">
      <c r="A5" s="1482" t="s">
        <v>327</v>
      </c>
      <c r="B5" s="1489" t="s">
        <v>796</v>
      </c>
      <c r="C5" s="1486"/>
      <c r="D5" s="1486"/>
      <c r="E5" s="1486"/>
      <c r="F5" s="1486"/>
      <c r="G5" s="1486"/>
      <c r="H5" s="1489" t="s">
        <v>797</v>
      </c>
      <c r="I5" s="1486"/>
      <c r="J5" s="1486"/>
      <c r="K5" s="1486"/>
      <c r="L5" s="1486"/>
      <c r="M5" s="1486"/>
      <c r="N5" s="1489" t="s">
        <v>867</v>
      </c>
      <c r="O5" s="1486"/>
      <c r="P5" s="1486"/>
      <c r="Q5" s="1486"/>
      <c r="R5" s="1486"/>
      <c r="S5" s="1486"/>
      <c r="T5" s="1489" t="s">
        <v>1030</v>
      </c>
      <c r="U5" s="1486"/>
      <c r="V5" s="1486"/>
      <c r="W5" s="1486"/>
      <c r="X5" s="1486"/>
      <c r="Y5" s="1486"/>
      <c r="Z5" s="1489" t="s">
        <v>1084</v>
      </c>
      <c r="AA5" s="1486"/>
      <c r="AB5" s="1486"/>
      <c r="AC5" s="1486"/>
      <c r="AD5" s="1486"/>
      <c r="AE5" s="1486"/>
      <c r="AF5" s="1489" t="s">
        <v>1541</v>
      </c>
      <c r="AG5" s="1486"/>
      <c r="AH5" s="1486"/>
      <c r="AI5" s="1486"/>
      <c r="AJ5" s="1486"/>
      <c r="AK5" s="1486"/>
    </row>
    <row r="6" spans="1:37" ht="15" customHeight="1">
      <c r="A6" s="1483"/>
      <c r="B6" s="1487" t="s">
        <v>444</v>
      </c>
      <c r="C6" s="1489" t="s">
        <v>456</v>
      </c>
      <c r="D6" s="1486"/>
      <c r="E6" s="1486"/>
      <c r="F6" s="1486"/>
      <c r="G6" s="1486"/>
      <c r="H6" s="1490" t="s">
        <v>444</v>
      </c>
      <c r="I6" s="1489" t="s">
        <v>456</v>
      </c>
      <c r="J6" s="1486"/>
      <c r="K6" s="1486"/>
      <c r="L6" s="1486"/>
      <c r="M6" s="1486"/>
      <c r="N6" s="1490" t="s">
        <v>444</v>
      </c>
      <c r="O6" s="1489" t="s">
        <v>456</v>
      </c>
      <c r="P6" s="1486"/>
      <c r="Q6" s="1486"/>
      <c r="R6" s="1486"/>
      <c r="S6" s="1486"/>
      <c r="T6" s="1490" t="s">
        <v>444</v>
      </c>
      <c r="U6" s="1489" t="s">
        <v>456</v>
      </c>
      <c r="V6" s="1486"/>
      <c r="W6" s="1486"/>
      <c r="X6" s="1486"/>
      <c r="Y6" s="1486"/>
      <c r="Z6" s="1490" t="s">
        <v>444</v>
      </c>
      <c r="AA6" s="1489" t="s">
        <v>456</v>
      </c>
      <c r="AB6" s="1486"/>
      <c r="AC6" s="1486"/>
      <c r="AD6" s="1486"/>
      <c r="AE6" s="1486"/>
      <c r="AF6" s="1490" t="s">
        <v>444</v>
      </c>
      <c r="AG6" s="1489" t="s">
        <v>456</v>
      </c>
      <c r="AH6" s="1486"/>
      <c r="AI6" s="1486"/>
      <c r="AJ6" s="1486"/>
      <c r="AK6" s="1486"/>
    </row>
    <row r="7" spans="1:37" ht="83.5" customHeight="1">
      <c r="A7" s="1484"/>
      <c r="B7" s="1488"/>
      <c r="C7" s="1095" t="s">
        <v>773</v>
      </c>
      <c r="D7" s="1095" t="s">
        <v>798</v>
      </c>
      <c r="E7" s="1095" t="s">
        <v>560</v>
      </c>
      <c r="F7" s="1095" t="s">
        <v>775</v>
      </c>
      <c r="G7" s="1096" t="s">
        <v>799</v>
      </c>
      <c r="H7" s="1491"/>
      <c r="I7" s="1095" t="s">
        <v>773</v>
      </c>
      <c r="J7" s="1095" t="s">
        <v>798</v>
      </c>
      <c r="K7" s="1095" t="s">
        <v>560</v>
      </c>
      <c r="L7" s="1095" t="s">
        <v>775</v>
      </c>
      <c r="M7" s="1096" t="s">
        <v>799</v>
      </c>
      <c r="N7" s="1491"/>
      <c r="O7" s="1095" t="s">
        <v>773</v>
      </c>
      <c r="P7" s="1095" t="s">
        <v>798</v>
      </c>
      <c r="Q7" s="1095" t="s">
        <v>560</v>
      </c>
      <c r="R7" s="1095" t="s">
        <v>775</v>
      </c>
      <c r="S7" s="1096" t="s">
        <v>799</v>
      </c>
      <c r="T7" s="1491"/>
      <c r="U7" s="1095" t="s">
        <v>773</v>
      </c>
      <c r="V7" s="1095" t="s">
        <v>798</v>
      </c>
      <c r="W7" s="1095" t="s">
        <v>560</v>
      </c>
      <c r="X7" s="1095" t="s">
        <v>775</v>
      </c>
      <c r="Y7" s="1096" t="s">
        <v>799</v>
      </c>
      <c r="Z7" s="1491"/>
      <c r="AA7" s="1095" t="s">
        <v>773</v>
      </c>
      <c r="AB7" s="1095" t="s">
        <v>798</v>
      </c>
      <c r="AC7" s="1095" t="s">
        <v>560</v>
      </c>
      <c r="AD7" s="1095" t="s">
        <v>775</v>
      </c>
      <c r="AE7" s="1096" t="s">
        <v>799</v>
      </c>
      <c r="AF7" s="1491"/>
      <c r="AG7" s="1095" t="s">
        <v>773</v>
      </c>
      <c r="AH7" s="1095" t="s">
        <v>798</v>
      </c>
      <c r="AI7" s="1095" t="s">
        <v>560</v>
      </c>
      <c r="AJ7" s="1095" t="s">
        <v>775</v>
      </c>
      <c r="AK7" s="1096" t="s">
        <v>799</v>
      </c>
    </row>
    <row r="8" spans="1:37" ht="7.5" customHeight="1">
      <c r="A8" s="160"/>
      <c r="B8" s="161"/>
      <c r="C8" s="161"/>
      <c r="D8" s="161"/>
      <c r="E8" s="161"/>
      <c r="H8" s="161"/>
      <c r="I8" s="161"/>
      <c r="J8" s="161"/>
      <c r="K8" s="161"/>
      <c r="N8" s="161"/>
      <c r="O8" s="161"/>
      <c r="P8" s="161"/>
      <c r="Q8" s="161"/>
      <c r="T8" s="161"/>
      <c r="U8" s="161"/>
      <c r="V8" s="161"/>
      <c r="W8" s="161"/>
      <c r="Z8" s="161"/>
      <c r="AA8" s="161"/>
      <c r="AB8" s="161"/>
      <c r="AC8" s="161"/>
    </row>
    <row r="9" spans="1:37" ht="13">
      <c r="B9" s="1472" t="s">
        <v>174</v>
      </c>
      <c r="C9" s="1472"/>
      <c r="D9" s="1472"/>
      <c r="E9" s="1472"/>
      <c r="F9" s="1472"/>
      <c r="G9" s="1472"/>
      <c r="H9" s="1472" t="s">
        <v>174</v>
      </c>
      <c r="I9" s="1472"/>
      <c r="J9" s="1472"/>
      <c r="K9" s="1472"/>
      <c r="L9" s="1472"/>
      <c r="M9" s="1472"/>
      <c r="N9" s="1472" t="s">
        <v>174</v>
      </c>
      <c r="O9" s="1472"/>
      <c r="P9" s="1472"/>
      <c r="Q9" s="1472"/>
      <c r="R9" s="1472"/>
      <c r="S9" s="1472"/>
      <c r="T9" s="1472" t="s">
        <v>174</v>
      </c>
      <c r="U9" s="1472"/>
      <c r="V9" s="1472"/>
      <c r="W9" s="1472"/>
      <c r="X9" s="1472"/>
      <c r="Y9" s="1472"/>
      <c r="Z9" s="1472" t="s">
        <v>174</v>
      </c>
      <c r="AA9" s="1472"/>
      <c r="AB9" s="1472"/>
      <c r="AC9" s="1472"/>
      <c r="AD9" s="1472"/>
      <c r="AE9" s="1472"/>
      <c r="AF9" s="1472" t="s">
        <v>174</v>
      </c>
      <c r="AG9" s="1472"/>
      <c r="AH9" s="1472"/>
      <c r="AI9" s="1472"/>
      <c r="AJ9" s="1472"/>
      <c r="AK9" s="1472"/>
    </row>
    <row r="10" spans="1:37" ht="7.5" customHeight="1">
      <c r="A10" s="160"/>
      <c r="B10" s="161"/>
      <c r="C10" s="161"/>
      <c r="D10" s="161"/>
      <c r="E10" s="161"/>
      <c r="H10" s="161"/>
      <c r="I10" s="161"/>
      <c r="J10" s="161"/>
      <c r="K10" s="161"/>
      <c r="N10" s="161"/>
      <c r="O10" s="161"/>
      <c r="P10" s="161"/>
      <c r="Q10" s="161"/>
      <c r="T10" s="161"/>
      <c r="U10" s="161"/>
      <c r="V10" s="161"/>
      <c r="W10" s="161"/>
      <c r="Z10" s="161"/>
      <c r="AA10" s="161"/>
      <c r="AB10" s="161"/>
      <c r="AC10" s="161"/>
    </row>
    <row r="11" spans="1:37" s="961" customFormat="1">
      <c r="A11" s="807" t="s">
        <v>328</v>
      </c>
      <c r="B11" s="1100">
        <v>1.9</v>
      </c>
      <c r="C11" s="1100">
        <v>2.5</v>
      </c>
      <c r="D11" s="1100">
        <v>71.599999999999994</v>
      </c>
      <c r="E11" s="1100">
        <v>5.4</v>
      </c>
      <c r="F11" s="1100">
        <v>2</v>
      </c>
      <c r="G11" s="1100">
        <v>0.2</v>
      </c>
      <c r="H11" s="1100">
        <v>2</v>
      </c>
      <c r="I11" s="1100">
        <v>2.7</v>
      </c>
      <c r="J11" s="1100">
        <v>72.8</v>
      </c>
      <c r="K11" s="1100">
        <v>5</v>
      </c>
      <c r="L11" s="1100">
        <v>2</v>
      </c>
      <c r="M11" s="1100">
        <v>0.1</v>
      </c>
      <c r="N11" s="1100">
        <v>1.8</v>
      </c>
      <c r="O11" s="1100">
        <v>2.4</v>
      </c>
      <c r="P11" s="1100">
        <v>72.400000000000006</v>
      </c>
      <c r="Q11" s="1100">
        <v>4</v>
      </c>
      <c r="R11" s="1100">
        <v>2.1</v>
      </c>
      <c r="S11" s="1100">
        <v>0.1</v>
      </c>
      <c r="T11" s="1100">
        <v>2</v>
      </c>
      <c r="U11" s="1100">
        <v>3.1</v>
      </c>
      <c r="V11" s="1100">
        <v>72.2</v>
      </c>
      <c r="W11" s="1100">
        <v>3.8</v>
      </c>
      <c r="X11" s="1100">
        <v>1.8</v>
      </c>
      <c r="Y11" s="1100">
        <v>0</v>
      </c>
      <c r="Z11" s="1100">
        <v>2</v>
      </c>
      <c r="AA11" s="1100">
        <v>2.9</v>
      </c>
      <c r="AB11" s="1100">
        <v>75.2</v>
      </c>
      <c r="AC11" s="1100">
        <v>3.5</v>
      </c>
      <c r="AD11" s="1100">
        <v>2.1</v>
      </c>
      <c r="AE11" s="1100">
        <v>0</v>
      </c>
      <c r="AF11" s="1100">
        <v>2.1</v>
      </c>
      <c r="AG11" s="1100">
        <v>3.1</v>
      </c>
      <c r="AH11" s="1100">
        <v>70.400000000000006</v>
      </c>
      <c r="AI11" s="1100">
        <v>3.4</v>
      </c>
      <c r="AJ11" s="1100">
        <v>2</v>
      </c>
      <c r="AK11" s="1100">
        <v>0</v>
      </c>
    </row>
    <row r="12" spans="1:37" s="961" customFormat="1">
      <c r="A12" s="807" t="s">
        <v>329</v>
      </c>
      <c r="B12" s="1100">
        <v>2.6</v>
      </c>
      <c r="C12" s="1100">
        <v>4.5</v>
      </c>
      <c r="D12" s="1100">
        <v>79.3</v>
      </c>
      <c r="E12" s="1100">
        <v>7.7</v>
      </c>
      <c r="F12" s="1100">
        <v>1.9</v>
      </c>
      <c r="G12" s="1100">
        <v>0</v>
      </c>
      <c r="H12" s="1100">
        <v>2.8</v>
      </c>
      <c r="I12" s="1100">
        <v>4.7</v>
      </c>
      <c r="J12" s="1100">
        <v>80.400000000000006</v>
      </c>
      <c r="K12" s="1100">
        <v>7.2</v>
      </c>
      <c r="L12" s="1100">
        <v>2.9</v>
      </c>
      <c r="M12" s="1100">
        <v>0</v>
      </c>
      <c r="N12" s="1100">
        <v>2.4</v>
      </c>
      <c r="O12" s="1100">
        <v>3.7</v>
      </c>
      <c r="P12" s="1100">
        <v>80.3</v>
      </c>
      <c r="Q12" s="1100">
        <v>5.5</v>
      </c>
      <c r="R12" s="1100">
        <v>3.3</v>
      </c>
      <c r="S12" s="1100">
        <v>0</v>
      </c>
      <c r="T12" s="1100">
        <v>2.5</v>
      </c>
      <c r="U12" s="1100">
        <v>4.3</v>
      </c>
      <c r="V12" s="1100">
        <v>79.8</v>
      </c>
      <c r="W12" s="1100">
        <v>5.0999999999999996</v>
      </c>
      <c r="X12" s="1100">
        <v>3</v>
      </c>
      <c r="Y12" s="1100">
        <v>0</v>
      </c>
      <c r="Z12" s="1100">
        <v>2.5</v>
      </c>
      <c r="AA12" s="1100">
        <v>4.2</v>
      </c>
      <c r="AB12" s="1100">
        <v>82.7</v>
      </c>
      <c r="AC12" s="1100">
        <v>4.5</v>
      </c>
      <c r="AD12" s="1100">
        <v>1.5</v>
      </c>
      <c r="AE12" s="1100">
        <v>0</v>
      </c>
      <c r="AF12" s="1100">
        <v>2.2000000000000002</v>
      </c>
      <c r="AG12" s="1100">
        <v>3.4</v>
      </c>
      <c r="AH12" s="1100">
        <v>80.599999999999994</v>
      </c>
      <c r="AI12" s="1100">
        <v>5.0999999999999996</v>
      </c>
      <c r="AJ12" s="1100">
        <v>1.6</v>
      </c>
      <c r="AK12" s="1100">
        <v>0</v>
      </c>
    </row>
    <row r="13" spans="1:37" s="961" customFormat="1">
      <c r="A13" s="807" t="s">
        <v>330</v>
      </c>
      <c r="B13" s="1100">
        <v>2.2999999999999998</v>
      </c>
      <c r="C13" s="1100">
        <v>0.9</v>
      </c>
      <c r="D13" s="1100">
        <v>85.3</v>
      </c>
      <c r="E13" s="1100">
        <v>4.9000000000000004</v>
      </c>
      <c r="F13" s="1100">
        <v>0.6</v>
      </c>
      <c r="G13" s="1100">
        <v>0</v>
      </c>
      <c r="H13" s="1100">
        <v>2.5</v>
      </c>
      <c r="I13" s="1100">
        <v>2.2999999999999998</v>
      </c>
      <c r="J13" s="1100">
        <v>87</v>
      </c>
      <c r="K13" s="1100">
        <v>4.9000000000000004</v>
      </c>
      <c r="L13" s="1100">
        <v>0.9</v>
      </c>
      <c r="M13" s="1100">
        <v>0</v>
      </c>
      <c r="N13" s="1100">
        <v>2.2000000000000002</v>
      </c>
      <c r="O13" s="1100">
        <v>0.7</v>
      </c>
      <c r="P13" s="1100">
        <v>86.6</v>
      </c>
      <c r="Q13" s="1100">
        <v>4.0999999999999996</v>
      </c>
      <c r="R13" s="1100">
        <v>1</v>
      </c>
      <c r="S13" s="1100">
        <v>0</v>
      </c>
      <c r="T13" s="1100">
        <v>2.1</v>
      </c>
      <c r="U13" s="1100">
        <v>0.9</v>
      </c>
      <c r="V13" s="1100">
        <v>86.7</v>
      </c>
      <c r="W13" s="1100">
        <v>3.9</v>
      </c>
      <c r="X13" s="1100">
        <v>0.7</v>
      </c>
      <c r="Y13" s="1100">
        <v>0</v>
      </c>
      <c r="Z13" s="1100">
        <v>2.1</v>
      </c>
      <c r="AA13" s="1100">
        <v>0.8</v>
      </c>
      <c r="AB13" s="1100">
        <v>87.3</v>
      </c>
      <c r="AC13" s="1100">
        <v>2.7</v>
      </c>
      <c r="AD13" s="1100">
        <v>1.1000000000000001</v>
      </c>
      <c r="AE13" s="1100">
        <v>0</v>
      </c>
      <c r="AF13" s="1100">
        <v>1.9</v>
      </c>
      <c r="AG13" s="1100">
        <v>1</v>
      </c>
      <c r="AH13" s="1100">
        <v>82.8</v>
      </c>
      <c r="AI13" s="1100">
        <v>2.6</v>
      </c>
      <c r="AJ13" s="1100">
        <v>0.8</v>
      </c>
      <c r="AK13" s="1100">
        <v>0</v>
      </c>
    </row>
    <row r="14" spans="1:37" s="961" customFormat="1">
      <c r="A14" s="807" t="s">
        <v>331</v>
      </c>
      <c r="B14" s="1100">
        <v>3.1</v>
      </c>
      <c r="C14" s="1100">
        <v>6.2</v>
      </c>
      <c r="D14" s="1100">
        <v>57.6</v>
      </c>
      <c r="E14" s="1100">
        <v>5.3</v>
      </c>
      <c r="F14" s="1100">
        <v>1.7</v>
      </c>
      <c r="G14" s="1100">
        <v>0</v>
      </c>
      <c r="H14" s="1100">
        <v>2.8</v>
      </c>
      <c r="I14" s="1100">
        <v>4.7</v>
      </c>
      <c r="J14" s="1100">
        <v>59.5</v>
      </c>
      <c r="K14" s="1100">
        <v>5.3</v>
      </c>
      <c r="L14" s="1100">
        <v>1.7</v>
      </c>
      <c r="M14" s="1100">
        <v>0</v>
      </c>
      <c r="N14" s="1100">
        <v>2.6</v>
      </c>
      <c r="O14" s="1100">
        <v>3.6</v>
      </c>
      <c r="P14" s="1100">
        <v>73.7</v>
      </c>
      <c r="Q14" s="1100">
        <v>4.4000000000000004</v>
      </c>
      <c r="R14" s="1100">
        <v>1.9</v>
      </c>
      <c r="S14" s="1100">
        <v>0</v>
      </c>
      <c r="T14" s="1100">
        <v>2.4</v>
      </c>
      <c r="U14" s="1100">
        <v>3.2</v>
      </c>
      <c r="V14" s="1100">
        <v>73.900000000000006</v>
      </c>
      <c r="W14" s="1100">
        <v>4</v>
      </c>
      <c r="X14" s="1100">
        <v>1.9</v>
      </c>
      <c r="Y14" s="1100">
        <v>0</v>
      </c>
      <c r="Z14" s="1100">
        <v>2.2000000000000002</v>
      </c>
      <c r="AA14" s="1100">
        <v>2</v>
      </c>
      <c r="AB14" s="1100">
        <v>75</v>
      </c>
      <c r="AC14" s="1100">
        <v>3.6</v>
      </c>
      <c r="AD14" s="1100">
        <v>2</v>
      </c>
      <c r="AE14" s="1100">
        <v>0</v>
      </c>
      <c r="AF14" s="1100">
        <v>2.4</v>
      </c>
      <c r="AG14" s="1100">
        <v>2.9</v>
      </c>
      <c r="AH14" s="1100">
        <v>72.3</v>
      </c>
      <c r="AI14" s="1100">
        <v>3.8</v>
      </c>
      <c r="AJ14" s="1100">
        <v>3.2</v>
      </c>
      <c r="AK14" s="1100">
        <v>0</v>
      </c>
    </row>
    <row r="15" spans="1:37" s="961" customFormat="1">
      <c r="A15" s="807" t="s">
        <v>332</v>
      </c>
      <c r="B15" s="1100">
        <v>2.2999999999999998</v>
      </c>
      <c r="C15" s="1100" t="s">
        <v>355</v>
      </c>
      <c r="D15" s="1100" t="s">
        <v>355</v>
      </c>
      <c r="E15" s="1100" t="s">
        <v>355</v>
      </c>
      <c r="F15" s="1100" t="s">
        <v>355</v>
      </c>
      <c r="G15" s="1100" t="s">
        <v>355</v>
      </c>
      <c r="H15" s="1100">
        <v>2</v>
      </c>
      <c r="I15" s="1100" t="s">
        <v>355</v>
      </c>
      <c r="J15" s="1100" t="s">
        <v>355</v>
      </c>
      <c r="K15" s="1100" t="s">
        <v>355</v>
      </c>
      <c r="L15" s="1100" t="s">
        <v>355</v>
      </c>
      <c r="M15" s="1100" t="s">
        <v>355</v>
      </c>
      <c r="N15" s="1100">
        <v>2.1</v>
      </c>
      <c r="O15" s="1100" t="s">
        <v>355</v>
      </c>
      <c r="P15" s="1100" t="s">
        <v>355</v>
      </c>
      <c r="Q15" s="1100" t="s">
        <v>355</v>
      </c>
      <c r="R15" s="1100" t="s">
        <v>355</v>
      </c>
      <c r="S15" s="1100" t="s">
        <v>355</v>
      </c>
      <c r="T15" s="1100">
        <v>2.4</v>
      </c>
      <c r="U15" s="1100" t="s">
        <v>355</v>
      </c>
      <c r="V15" s="1100" t="s">
        <v>355</v>
      </c>
      <c r="W15" s="1100" t="s">
        <v>355</v>
      </c>
      <c r="X15" s="1100" t="s">
        <v>355</v>
      </c>
      <c r="Y15" s="1100" t="s">
        <v>355</v>
      </c>
      <c r="Z15" s="1100">
        <v>2.2000000000000002</v>
      </c>
      <c r="AA15" s="1100" t="s">
        <v>355</v>
      </c>
      <c r="AB15" s="1100" t="s">
        <v>355</v>
      </c>
      <c r="AC15" s="1100" t="s">
        <v>355</v>
      </c>
      <c r="AD15" s="1100" t="s">
        <v>355</v>
      </c>
      <c r="AE15" s="1100" t="s">
        <v>355</v>
      </c>
      <c r="AF15" s="1100">
        <v>3</v>
      </c>
      <c r="AG15" s="1100" t="s">
        <v>355</v>
      </c>
      <c r="AH15" s="1100" t="s">
        <v>355</v>
      </c>
      <c r="AI15" s="1100" t="s">
        <v>355</v>
      </c>
      <c r="AJ15" s="1100" t="s">
        <v>355</v>
      </c>
      <c r="AK15" s="1100" t="s">
        <v>355</v>
      </c>
    </row>
    <row r="16" spans="1:37" s="961" customFormat="1">
      <c r="A16" s="807" t="s">
        <v>333</v>
      </c>
      <c r="B16" s="1100">
        <v>1</v>
      </c>
      <c r="C16" s="1100">
        <v>0.3</v>
      </c>
      <c r="D16" s="1100">
        <v>76.099999999999994</v>
      </c>
      <c r="E16" s="1100">
        <v>5.5</v>
      </c>
      <c r="F16" s="1100">
        <v>1.1000000000000001</v>
      </c>
      <c r="G16" s="1100">
        <v>0.2</v>
      </c>
      <c r="H16" s="1100">
        <v>1</v>
      </c>
      <c r="I16" s="1100">
        <v>0.2</v>
      </c>
      <c r="J16" s="1100">
        <v>77.3</v>
      </c>
      <c r="K16" s="1100">
        <v>5.2</v>
      </c>
      <c r="L16" s="1100">
        <v>1.1000000000000001</v>
      </c>
      <c r="M16" s="1100">
        <v>0.2</v>
      </c>
      <c r="N16" s="1100">
        <v>0.9</v>
      </c>
      <c r="O16" s="1100">
        <v>0.2</v>
      </c>
      <c r="P16" s="1100">
        <v>75.900000000000006</v>
      </c>
      <c r="Q16" s="1100">
        <v>5.0999999999999996</v>
      </c>
      <c r="R16" s="1100">
        <v>1</v>
      </c>
      <c r="S16" s="1100">
        <v>0.1</v>
      </c>
      <c r="T16" s="1100">
        <v>0.9</v>
      </c>
      <c r="U16" s="1100">
        <v>0.2</v>
      </c>
      <c r="V16" s="1100">
        <v>75</v>
      </c>
      <c r="W16" s="1100">
        <v>7.7</v>
      </c>
      <c r="X16" s="1100">
        <v>0.5</v>
      </c>
      <c r="Y16" s="1100">
        <v>0.1</v>
      </c>
      <c r="Z16" s="1100">
        <v>1.7</v>
      </c>
      <c r="AA16" s="1100">
        <v>2.6</v>
      </c>
      <c r="AB16" s="1100">
        <v>80.400000000000006</v>
      </c>
      <c r="AC16" s="1100">
        <v>3.2</v>
      </c>
      <c r="AD16" s="1100">
        <v>0.5</v>
      </c>
      <c r="AE16" s="1100">
        <v>0</v>
      </c>
      <c r="AF16" s="1100">
        <v>1.8</v>
      </c>
      <c r="AG16" s="1100">
        <v>3.4</v>
      </c>
      <c r="AH16" s="1100">
        <v>77.599999999999994</v>
      </c>
      <c r="AI16" s="1100">
        <v>3.6</v>
      </c>
      <c r="AJ16" s="1100">
        <v>0.5</v>
      </c>
      <c r="AK16" s="1100">
        <v>0</v>
      </c>
    </row>
    <row r="17" spans="1:37" s="961" customFormat="1">
      <c r="A17" s="807" t="s">
        <v>334</v>
      </c>
      <c r="B17" s="1100">
        <v>1.6</v>
      </c>
      <c r="C17" s="1100">
        <v>2.9</v>
      </c>
      <c r="D17" s="1100">
        <v>66</v>
      </c>
      <c r="E17" s="1100">
        <v>5.4</v>
      </c>
      <c r="F17" s="1100">
        <v>1.1000000000000001</v>
      </c>
      <c r="G17" s="1100">
        <v>0.2</v>
      </c>
      <c r="H17" s="1100">
        <v>1.5</v>
      </c>
      <c r="I17" s="1100">
        <v>2.4</v>
      </c>
      <c r="J17" s="1100">
        <v>66.8</v>
      </c>
      <c r="K17" s="1100">
        <v>5.5</v>
      </c>
      <c r="L17" s="1100">
        <v>1.3</v>
      </c>
      <c r="M17" s="1100">
        <v>0</v>
      </c>
      <c r="N17" s="1100">
        <v>1.4</v>
      </c>
      <c r="O17" s="1100">
        <v>2.5</v>
      </c>
      <c r="P17" s="1100">
        <v>66</v>
      </c>
      <c r="Q17" s="1100">
        <v>4.3</v>
      </c>
      <c r="R17" s="1100">
        <v>1</v>
      </c>
      <c r="S17" s="1100">
        <v>0</v>
      </c>
      <c r="T17" s="1100">
        <v>1.3</v>
      </c>
      <c r="U17" s="1100">
        <v>2</v>
      </c>
      <c r="V17" s="1100">
        <v>63.5</v>
      </c>
      <c r="W17" s="1100">
        <v>4.5999999999999996</v>
      </c>
      <c r="X17" s="1100">
        <v>1</v>
      </c>
      <c r="Y17" s="1100">
        <v>0</v>
      </c>
      <c r="Z17" s="1100">
        <v>1.4</v>
      </c>
      <c r="AA17" s="1100">
        <v>2</v>
      </c>
      <c r="AB17" s="1100">
        <v>68.599999999999994</v>
      </c>
      <c r="AC17" s="1100">
        <v>4.5999999999999996</v>
      </c>
      <c r="AD17" s="1100">
        <v>1.5</v>
      </c>
      <c r="AE17" s="1100">
        <v>0</v>
      </c>
      <c r="AF17" s="1100">
        <v>1.4</v>
      </c>
      <c r="AG17" s="1100">
        <v>2</v>
      </c>
      <c r="AH17" s="1100">
        <v>68.900000000000006</v>
      </c>
      <c r="AI17" s="1100">
        <v>4.4000000000000004</v>
      </c>
      <c r="AJ17" s="1100">
        <v>2</v>
      </c>
      <c r="AK17" s="1100">
        <v>0</v>
      </c>
    </row>
    <row r="18" spans="1:37" s="961" customFormat="1">
      <c r="A18" s="807" t="s">
        <v>335</v>
      </c>
      <c r="B18" s="1100" t="s">
        <v>355</v>
      </c>
      <c r="C18" s="1100" t="s">
        <v>355</v>
      </c>
      <c r="D18" s="1100" t="s">
        <v>355</v>
      </c>
      <c r="E18" s="1100" t="s">
        <v>355</v>
      </c>
      <c r="F18" s="1100" t="s">
        <v>355</v>
      </c>
      <c r="G18" s="1100" t="s">
        <v>355</v>
      </c>
      <c r="H18" s="1100" t="s">
        <v>355</v>
      </c>
      <c r="I18" s="1100" t="s">
        <v>355</v>
      </c>
      <c r="J18" s="1100" t="s">
        <v>355</v>
      </c>
      <c r="K18" s="1100" t="s">
        <v>355</v>
      </c>
      <c r="L18" s="1100" t="s">
        <v>355</v>
      </c>
      <c r="M18" s="1100" t="s">
        <v>355</v>
      </c>
      <c r="N18" s="1100" t="s">
        <v>355</v>
      </c>
      <c r="O18" s="1100" t="s">
        <v>355</v>
      </c>
      <c r="P18" s="1100" t="s">
        <v>355</v>
      </c>
      <c r="Q18" s="1100" t="s">
        <v>355</v>
      </c>
      <c r="R18" s="1100" t="s">
        <v>355</v>
      </c>
      <c r="S18" s="1100" t="s">
        <v>355</v>
      </c>
      <c r="T18" s="1100" t="s">
        <v>355</v>
      </c>
      <c r="U18" s="1100" t="s">
        <v>355</v>
      </c>
      <c r="V18" s="1100" t="s">
        <v>355</v>
      </c>
      <c r="W18" s="1100" t="s">
        <v>355</v>
      </c>
      <c r="X18" s="1100" t="s">
        <v>355</v>
      </c>
      <c r="Y18" s="1100" t="s">
        <v>355</v>
      </c>
      <c r="Z18" s="1100" t="s">
        <v>355</v>
      </c>
      <c r="AA18" s="1100" t="s">
        <v>355</v>
      </c>
      <c r="AB18" s="1100" t="s">
        <v>355</v>
      </c>
      <c r="AC18" s="1100" t="s">
        <v>355</v>
      </c>
      <c r="AD18" s="1100" t="s">
        <v>355</v>
      </c>
      <c r="AE18" s="1100" t="s">
        <v>355</v>
      </c>
      <c r="AF18" s="1100" t="s">
        <v>355</v>
      </c>
      <c r="AG18" s="1100" t="s">
        <v>355</v>
      </c>
      <c r="AH18" s="1100" t="s">
        <v>355</v>
      </c>
      <c r="AI18" s="1100" t="s">
        <v>355</v>
      </c>
      <c r="AJ18" s="1100" t="s">
        <v>355</v>
      </c>
      <c r="AK18" s="1100" t="s">
        <v>355</v>
      </c>
    </row>
    <row r="19" spans="1:37" s="961" customFormat="1">
      <c r="A19" s="807" t="s">
        <v>336</v>
      </c>
      <c r="B19" s="1100">
        <v>2.5</v>
      </c>
      <c r="C19" s="1100" t="s">
        <v>355</v>
      </c>
      <c r="D19" s="1100" t="s">
        <v>355</v>
      </c>
      <c r="E19" s="1100" t="s">
        <v>355</v>
      </c>
      <c r="F19" s="1100" t="s">
        <v>355</v>
      </c>
      <c r="G19" s="1100" t="s">
        <v>355</v>
      </c>
      <c r="H19" s="1100">
        <v>2.7</v>
      </c>
      <c r="I19" s="1100" t="s">
        <v>355</v>
      </c>
      <c r="J19" s="1100" t="s">
        <v>355</v>
      </c>
      <c r="K19" s="1100" t="s">
        <v>355</v>
      </c>
      <c r="L19" s="1100" t="s">
        <v>355</v>
      </c>
      <c r="M19" s="1100" t="s">
        <v>355</v>
      </c>
      <c r="N19" s="1100">
        <v>2.7</v>
      </c>
      <c r="O19" s="1100" t="s">
        <v>355</v>
      </c>
      <c r="P19" s="1100" t="s">
        <v>355</v>
      </c>
      <c r="Q19" s="1100" t="s">
        <v>355</v>
      </c>
      <c r="R19" s="1100" t="s">
        <v>355</v>
      </c>
      <c r="S19" s="1100" t="s">
        <v>355</v>
      </c>
      <c r="T19" s="1100">
        <v>2.8</v>
      </c>
      <c r="U19" s="1100" t="s">
        <v>355</v>
      </c>
      <c r="V19" s="1100" t="s">
        <v>355</v>
      </c>
      <c r="W19" s="1100" t="s">
        <v>355</v>
      </c>
      <c r="X19" s="1100" t="s">
        <v>355</v>
      </c>
      <c r="Y19" s="1100" t="s">
        <v>355</v>
      </c>
      <c r="Z19" s="1100">
        <v>2.2999999999999998</v>
      </c>
      <c r="AA19" s="1100" t="s">
        <v>355</v>
      </c>
      <c r="AB19" s="1100" t="s">
        <v>355</v>
      </c>
      <c r="AC19" s="1100" t="s">
        <v>355</v>
      </c>
      <c r="AD19" s="1100" t="s">
        <v>355</v>
      </c>
      <c r="AE19" s="1100" t="s">
        <v>355</v>
      </c>
      <c r="AF19" s="1100">
        <v>2.1</v>
      </c>
      <c r="AG19" s="1100" t="s">
        <v>355</v>
      </c>
      <c r="AH19" s="1100" t="s">
        <v>355</v>
      </c>
      <c r="AI19" s="1100" t="s">
        <v>355</v>
      </c>
      <c r="AJ19" s="1100" t="s">
        <v>355</v>
      </c>
      <c r="AK19" s="1100" t="s">
        <v>355</v>
      </c>
    </row>
    <row r="20" spans="1:37" s="961" customFormat="1">
      <c r="A20" s="807" t="s">
        <v>337</v>
      </c>
      <c r="B20" s="1100">
        <v>1.8</v>
      </c>
      <c r="C20" s="1100">
        <v>1.6</v>
      </c>
      <c r="D20" s="1100">
        <v>76.3</v>
      </c>
      <c r="E20" s="1100">
        <v>5.0999999999999996</v>
      </c>
      <c r="F20" s="1100">
        <v>1.1000000000000001</v>
      </c>
      <c r="G20" s="1100">
        <v>0</v>
      </c>
      <c r="H20" s="1100">
        <v>1.8</v>
      </c>
      <c r="I20" s="1100">
        <v>1.1000000000000001</v>
      </c>
      <c r="J20" s="1100">
        <v>79.599999999999994</v>
      </c>
      <c r="K20" s="1100">
        <v>4.9000000000000004</v>
      </c>
      <c r="L20" s="1100">
        <v>1.1000000000000001</v>
      </c>
      <c r="M20" s="1100">
        <v>0</v>
      </c>
      <c r="N20" s="1100">
        <v>1.8</v>
      </c>
      <c r="O20" s="1100">
        <v>1.3</v>
      </c>
      <c r="P20" s="1100">
        <v>79.900000000000006</v>
      </c>
      <c r="Q20" s="1100">
        <v>3.5</v>
      </c>
      <c r="R20" s="1100">
        <v>1.2</v>
      </c>
      <c r="S20" s="1100">
        <v>0</v>
      </c>
      <c r="T20" s="1100">
        <v>1.8</v>
      </c>
      <c r="U20" s="1100">
        <v>1.4</v>
      </c>
      <c r="V20" s="1100">
        <v>79.400000000000006</v>
      </c>
      <c r="W20" s="1100">
        <v>3.2</v>
      </c>
      <c r="X20" s="1100">
        <v>1.2</v>
      </c>
      <c r="Y20" s="1100">
        <v>0</v>
      </c>
      <c r="Z20" s="1100">
        <v>1.8</v>
      </c>
      <c r="AA20" s="1100">
        <v>1.5</v>
      </c>
      <c r="AB20" s="1100">
        <v>80.099999999999994</v>
      </c>
      <c r="AC20" s="1100">
        <v>3.2</v>
      </c>
      <c r="AD20" s="1100">
        <v>1.1000000000000001</v>
      </c>
      <c r="AE20" s="1100">
        <v>0</v>
      </c>
      <c r="AF20" s="1100">
        <v>1.8</v>
      </c>
      <c r="AG20" s="1100">
        <v>1.6</v>
      </c>
      <c r="AH20" s="1100">
        <v>78.2</v>
      </c>
      <c r="AI20" s="1100">
        <v>2.8</v>
      </c>
      <c r="AJ20" s="1100">
        <v>1</v>
      </c>
      <c r="AK20" s="1100">
        <v>0</v>
      </c>
    </row>
    <row r="21" spans="1:37" s="961" customFormat="1">
      <c r="A21" s="807" t="s">
        <v>338</v>
      </c>
      <c r="B21" s="1100">
        <v>3.2</v>
      </c>
      <c r="C21" s="1100">
        <v>3.8</v>
      </c>
      <c r="D21" s="1100">
        <v>70.900000000000006</v>
      </c>
      <c r="E21" s="1100">
        <v>8.3000000000000007</v>
      </c>
      <c r="F21" s="1100">
        <v>8</v>
      </c>
      <c r="G21" s="1100">
        <v>0</v>
      </c>
      <c r="H21" s="1100">
        <v>3.5</v>
      </c>
      <c r="I21" s="1100">
        <v>3.7</v>
      </c>
      <c r="J21" s="1100">
        <v>72</v>
      </c>
      <c r="K21" s="1100">
        <v>9</v>
      </c>
      <c r="L21" s="1100">
        <v>12.3</v>
      </c>
      <c r="M21" s="1100">
        <v>0</v>
      </c>
      <c r="N21" s="1100">
        <v>3.9</v>
      </c>
      <c r="O21" s="1100">
        <v>4.7</v>
      </c>
      <c r="P21" s="1100">
        <v>71.400000000000006</v>
      </c>
      <c r="Q21" s="1100">
        <v>8.6</v>
      </c>
      <c r="R21" s="1100">
        <v>11.5</v>
      </c>
      <c r="S21" s="1100">
        <v>0</v>
      </c>
      <c r="T21" s="1100">
        <v>3.7</v>
      </c>
      <c r="U21" s="1100">
        <v>4.9000000000000004</v>
      </c>
      <c r="V21" s="1100">
        <v>70.7</v>
      </c>
      <c r="W21" s="1100">
        <v>7.2</v>
      </c>
      <c r="X21" s="1100">
        <v>8</v>
      </c>
      <c r="Y21" s="1100">
        <v>0</v>
      </c>
      <c r="Z21" s="1100">
        <v>3.7</v>
      </c>
      <c r="AA21" s="1100">
        <v>5</v>
      </c>
      <c r="AB21" s="1100">
        <v>76.599999999999994</v>
      </c>
      <c r="AC21" s="1100">
        <v>6.8</v>
      </c>
      <c r="AD21" s="1100">
        <v>7.3</v>
      </c>
      <c r="AE21" s="1100">
        <v>0</v>
      </c>
      <c r="AF21" s="1100">
        <v>3.5</v>
      </c>
      <c r="AG21" s="1100">
        <v>5.0999999999999996</v>
      </c>
      <c r="AH21" s="1100">
        <v>72.7</v>
      </c>
      <c r="AI21" s="1100">
        <v>6.7</v>
      </c>
      <c r="AJ21" s="1100">
        <v>5.6</v>
      </c>
      <c r="AK21" s="1100">
        <v>0</v>
      </c>
    </row>
    <row r="22" spans="1:37" s="961" customFormat="1">
      <c r="A22" s="807" t="s">
        <v>339</v>
      </c>
      <c r="B22" s="1100">
        <v>2.8</v>
      </c>
      <c r="C22" s="1100">
        <v>4.2</v>
      </c>
      <c r="D22" s="1100">
        <v>69.8</v>
      </c>
      <c r="E22" s="1100">
        <v>6.3</v>
      </c>
      <c r="F22" s="1100">
        <v>2.4</v>
      </c>
      <c r="G22" s="1100">
        <v>0</v>
      </c>
      <c r="H22" s="1100">
        <v>4.2</v>
      </c>
      <c r="I22" s="1100">
        <v>6.9</v>
      </c>
      <c r="J22" s="1100">
        <v>74</v>
      </c>
      <c r="K22" s="1100">
        <v>5.6</v>
      </c>
      <c r="L22" s="1100">
        <v>5</v>
      </c>
      <c r="M22" s="1100">
        <v>0</v>
      </c>
      <c r="N22" s="1100">
        <v>4</v>
      </c>
      <c r="O22" s="1100">
        <v>6.5</v>
      </c>
      <c r="P22" s="1100">
        <v>74.5</v>
      </c>
      <c r="Q22" s="1100">
        <v>4.8</v>
      </c>
      <c r="R22" s="1100">
        <v>3.2</v>
      </c>
      <c r="S22" s="1100">
        <v>0</v>
      </c>
      <c r="T22" s="1100">
        <v>5.2</v>
      </c>
      <c r="U22" s="1100">
        <v>8.9</v>
      </c>
      <c r="V22" s="1100">
        <v>80.099999999999994</v>
      </c>
      <c r="W22" s="1100">
        <v>5.6</v>
      </c>
      <c r="X22" s="1100">
        <v>4.0999999999999996</v>
      </c>
      <c r="Y22" s="1100">
        <v>0</v>
      </c>
      <c r="Z22" s="1100">
        <v>6</v>
      </c>
      <c r="AA22" s="1100">
        <v>10.4</v>
      </c>
      <c r="AB22" s="1100">
        <v>81</v>
      </c>
      <c r="AC22" s="1100">
        <v>5.0999999999999996</v>
      </c>
      <c r="AD22" s="1100">
        <v>6.9</v>
      </c>
      <c r="AE22" s="1100">
        <v>0</v>
      </c>
      <c r="AF22" s="1100">
        <v>6</v>
      </c>
      <c r="AG22" s="1100">
        <v>11.5</v>
      </c>
      <c r="AH22" s="1100">
        <v>75.8</v>
      </c>
      <c r="AI22" s="1100">
        <v>4.9000000000000004</v>
      </c>
      <c r="AJ22" s="1100">
        <v>3.3</v>
      </c>
      <c r="AK22" s="1100">
        <v>0</v>
      </c>
    </row>
    <row r="23" spans="1:37" s="961" customFormat="1">
      <c r="A23" s="807" t="s">
        <v>340</v>
      </c>
      <c r="B23" s="1100">
        <v>3</v>
      </c>
      <c r="C23" s="1100">
        <v>5.2</v>
      </c>
      <c r="D23" s="1100">
        <v>63</v>
      </c>
      <c r="E23" s="1100">
        <v>5.4</v>
      </c>
      <c r="F23" s="1100">
        <v>4.3</v>
      </c>
      <c r="G23" s="1100">
        <v>0</v>
      </c>
      <c r="H23" s="1100">
        <v>3</v>
      </c>
      <c r="I23" s="1100">
        <v>4.4000000000000004</v>
      </c>
      <c r="J23" s="1100">
        <v>65.900000000000006</v>
      </c>
      <c r="K23" s="1100">
        <v>5.8</v>
      </c>
      <c r="L23" s="1100">
        <v>5.2</v>
      </c>
      <c r="M23" s="1100">
        <v>0</v>
      </c>
      <c r="N23" s="1100">
        <v>2.7</v>
      </c>
      <c r="O23" s="1100">
        <v>3.6</v>
      </c>
      <c r="P23" s="1100">
        <v>67</v>
      </c>
      <c r="Q23" s="1100">
        <v>4.5</v>
      </c>
      <c r="R23" s="1100">
        <v>5.0999999999999996</v>
      </c>
      <c r="S23" s="1100">
        <v>0</v>
      </c>
      <c r="T23" s="1100">
        <v>2.4</v>
      </c>
      <c r="U23" s="1100">
        <v>2.9</v>
      </c>
      <c r="V23" s="1100">
        <v>67.599999999999994</v>
      </c>
      <c r="W23" s="1100">
        <v>4.5999999999999996</v>
      </c>
      <c r="X23" s="1100">
        <v>4.3</v>
      </c>
      <c r="Y23" s="1100">
        <v>0</v>
      </c>
      <c r="Z23" s="1100">
        <v>2.6</v>
      </c>
      <c r="AA23" s="1100">
        <v>3.3</v>
      </c>
      <c r="AB23" s="1100">
        <v>67.7</v>
      </c>
      <c r="AC23" s="1100">
        <v>4.4000000000000004</v>
      </c>
      <c r="AD23" s="1100">
        <v>5.5</v>
      </c>
      <c r="AE23" s="1100">
        <v>0</v>
      </c>
      <c r="AF23" s="1100">
        <v>2.8</v>
      </c>
      <c r="AG23" s="1100">
        <v>4.2</v>
      </c>
      <c r="AH23" s="1100">
        <v>66</v>
      </c>
      <c r="AI23" s="1100">
        <v>4.4000000000000004</v>
      </c>
      <c r="AJ23" s="1100">
        <v>4.0999999999999996</v>
      </c>
      <c r="AK23" s="1100">
        <v>0</v>
      </c>
    </row>
    <row r="24" spans="1:37" s="961" customFormat="1">
      <c r="A24" s="807" t="s">
        <v>341</v>
      </c>
      <c r="B24" s="1100">
        <v>4.3</v>
      </c>
      <c r="C24" s="1100">
        <v>6.9</v>
      </c>
      <c r="D24" s="1100">
        <v>68</v>
      </c>
      <c r="E24" s="1100">
        <v>5.4</v>
      </c>
      <c r="F24" s="1100">
        <v>2.6</v>
      </c>
      <c r="G24" s="1100">
        <v>0.1</v>
      </c>
      <c r="H24" s="1100">
        <v>4.0999999999999996</v>
      </c>
      <c r="I24" s="1100">
        <v>5.9</v>
      </c>
      <c r="J24" s="1100">
        <v>68.400000000000006</v>
      </c>
      <c r="K24" s="1100">
        <v>5.9</v>
      </c>
      <c r="L24" s="1100">
        <v>3</v>
      </c>
      <c r="M24" s="1100">
        <v>0.1</v>
      </c>
      <c r="N24" s="1100">
        <v>3.2</v>
      </c>
      <c r="O24" s="1100">
        <v>4.0999999999999996</v>
      </c>
      <c r="P24" s="1100">
        <v>68.5</v>
      </c>
      <c r="Q24" s="1100">
        <v>4.8</v>
      </c>
      <c r="R24" s="1100">
        <v>2.5</v>
      </c>
      <c r="S24" s="1100">
        <v>0.1</v>
      </c>
      <c r="T24" s="1100">
        <v>3.4</v>
      </c>
      <c r="U24" s="1100">
        <v>4.5999999999999996</v>
      </c>
      <c r="V24" s="1100">
        <v>68.5</v>
      </c>
      <c r="W24" s="1100">
        <v>4.5</v>
      </c>
      <c r="X24" s="1100">
        <v>2.5</v>
      </c>
      <c r="Y24" s="1100">
        <v>0.1</v>
      </c>
      <c r="Z24" s="1100">
        <v>3.7</v>
      </c>
      <c r="AA24" s="1100">
        <v>4.8</v>
      </c>
      <c r="AB24" s="1100">
        <v>72</v>
      </c>
      <c r="AC24" s="1100">
        <v>4.3</v>
      </c>
      <c r="AD24" s="1100">
        <v>2.2999999999999998</v>
      </c>
      <c r="AE24" s="1100">
        <v>0.1</v>
      </c>
      <c r="AF24" s="1100">
        <v>3.3</v>
      </c>
      <c r="AG24" s="1100">
        <v>2.9</v>
      </c>
      <c r="AH24" s="1100">
        <v>70.3</v>
      </c>
      <c r="AI24" s="1100">
        <v>3.8</v>
      </c>
      <c r="AJ24" s="1100">
        <v>22.5</v>
      </c>
      <c r="AK24" s="1100">
        <v>0.1</v>
      </c>
    </row>
    <row r="25" spans="1:37" s="961" customFormat="1">
      <c r="A25" s="807" t="s">
        <v>342</v>
      </c>
      <c r="B25" s="1100">
        <v>2.7</v>
      </c>
      <c r="C25" s="1100">
        <v>5.5</v>
      </c>
      <c r="D25" s="1100">
        <v>77.5</v>
      </c>
      <c r="E25" s="1100">
        <v>7.2</v>
      </c>
      <c r="F25" s="1100">
        <v>2.1</v>
      </c>
      <c r="G25" s="1100">
        <v>0.1</v>
      </c>
      <c r="H25" s="1100">
        <v>2.5</v>
      </c>
      <c r="I25" s="1100">
        <v>3.9</v>
      </c>
      <c r="J25" s="1100">
        <v>78.099999999999994</v>
      </c>
      <c r="K25" s="1100">
        <v>9.5</v>
      </c>
      <c r="L25" s="1100">
        <v>3.1</v>
      </c>
      <c r="M25" s="1100">
        <v>0.1</v>
      </c>
      <c r="N25" s="1100">
        <v>2.2000000000000002</v>
      </c>
      <c r="O25" s="1100">
        <v>3.5</v>
      </c>
      <c r="P25" s="1100">
        <v>76.8</v>
      </c>
      <c r="Q25" s="1100">
        <v>5.2</v>
      </c>
      <c r="R25" s="1100">
        <v>6.2</v>
      </c>
      <c r="S25" s="1100">
        <v>0.1</v>
      </c>
      <c r="T25" s="1100">
        <v>2.2000000000000002</v>
      </c>
      <c r="U25" s="1100">
        <v>4.0999999999999996</v>
      </c>
      <c r="V25" s="1100">
        <v>75.099999999999994</v>
      </c>
      <c r="W25" s="1100">
        <v>4.5999999999999996</v>
      </c>
      <c r="X25" s="1100">
        <v>3</v>
      </c>
      <c r="Y25" s="1100">
        <v>0.1</v>
      </c>
      <c r="Z25" s="1100">
        <v>2.5</v>
      </c>
      <c r="AA25" s="1100">
        <v>4.9000000000000004</v>
      </c>
      <c r="AB25" s="1100">
        <v>79.599999999999994</v>
      </c>
      <c r="AC25" s="1100">
        <v>3.9</v>
      </c>
      <c r="AD25" s="1100">
        <v>2.5</v>
      </c>
      <c r="AE25" s="1100">
        <v>0</v>
      </c>
      <c r="AF25" s="1100">
        <v>2.2000000000000002</v>
      </c>
      <c r="AG25" s="1100">
        <v>3.9</v>
      </c>
      <c r="AH25" s="1100">
        <v>76.2</v>
      </c>
      <c r="AI25" s="1100">
        <v>3.8</v>
      </c>
      <c r="AJ25" s="1100">
        <v>1.7</v>
      </c>
      <c r="AK25" s="1100">
        <v>0.1</v>
      </c>
    </row>
    <row r="26" spans="1:37" s="961" customFormat="1">
      <c r="A26" s="807" t="s">
        <v>343</v>
      </c>
      <c r="B26" s="1100" t="s">
        <v>355</v>
      </c>
      <c r="C26" s="1100" t="s">
        <v>355</v>
      </c>
      <c r="D26" s="1100" t="s">
        <v>355</v>
      </c>
      <c r="E26" s="1100" t="s">
        <v>355</v>
      </c>
      <c r="F26" s="1100" t="s">
        <v>355</v>
      </c>
      <c r="G26" s="1100" t="s">
        <v>355</v>
      </c>
      <c r="H26" s="1100" t="s">
        <v>355</v>
      </c>
      <c r="I26" s="1100" t="s">
        <v>355</v>
      </c>
      <c r="J26" s="1100" t="s">
        <v>355</v>
      </c>
      <c r="K26" s="1100" t="s">
        <v>355</v>
      </c>
      <c r="L26" s="1100" t="s">
        <v>355</v>
      </c>
      <c r="M26" s="1100" t="s">
        <v>355</v>
      </c>
      <c r="N26" s="1100" t="s">
        <v>355</v>
      </c>
      <c r="O26" s="1100" t="s">
        <v>355</v>
      </c>
      <c r="P26" s="1100" t="s">
        <v>355</v>
      </c>
      <c r="Q26" s="1100" t="s">
        <v>355</v>
      </c>
      <c r="R26" s="1100" t="s">
        <v>355</v>
      </c>
      <c r="S26" s="1100" t="s">
        <v>355</v>
      </c>
      <c r="T26" s="1100" t="s">
        <v>355</v>
      </c>
      <c r="U26" s="1100" t="s">
        <v>355</v>
      </c>
      <c r="V26" s="1100" t="s">
        <v>355</v>
      </c>
      <c r="W26" s="1100" t="s">
        <v>355</v>
      </c>
      <c r="X26" s="1100" t="s">
        <v>355</v>
      </c>
      <c r="Y26" s="1100" t="s">
        <v>355</v>
      </c>
      <c r="Z26" s="1100" t="s">
        <v>355</v>
      </c>
      <c r="AA26" s="1100" t="s">
        <v>355</v>
      </c>
      <c r="AB26" s="1100" t="s">
        <v>355</v>
      </c>
      <c r="AC26" s="1100" t="s">
        <v>355</v>
      </c>
      <c r="AD26" s="1100" t="s">
        <v>355</v>
      </c>
      <c r="AE26" s="1100" t="s">
        <v>355</v>
      </c>
      <c r="AF26" s="1100" t="s">
        <v>355</v>
      </c>
      <c r="AG26" s="1100" t="s">
        <v>355</v>
      </c>
      <c r="AH26" s="1100" t="s">
        <v>355</v>
      </c>
      <c r="AI26" s="1100" t="s">
        <v>355</v>
      </c>
      <c r="AJ26" s="1100" t="s">
        <v>355</v>
      </c>
      <c r="AK26" s="1100" t="s">
        <v>355</v>
      </c>
    </row>
    <row r="27" spans="1:37" s="961" customFormat="1" ht="20.25" customHeight="1">
      <c r="A27" s="807" t="s">
        <v>410</v>
      </c>
      <c r="B27" s="1100">
        <v>2.2999999999999998</v>
      </c>
      <c r="C27" s="1100">
        <v>3.2</v>
      </c>
      <c r="D27" s="1100">
        <v>73.599999999999994</v>
      </c>
      <c r="E27" s="1100">
        <v>6</v>
      </c>
      <c r="F27" s="1100">
        <v>1.9</v>
      </c>
      <c r="G27" s="1100">
        <v>0.2</v>
      </c>
      <c r="H27" s="1100">
        <v>2.4</v>
      </c>
      <c r="I27" s="1100">
        <v>3</v>
      </c>
      <c r="J27" s="1100">
        <v>75.5</v>
      </c>
      <c r="K27" s="1100">
        <v>6</v>
      </c>
      <c r="L27" s="1100">
        <v>2.2999999999999998</v>
      </c>
      <c r="M27" s="1100">
        <v>0.1</v>
      </c>
      <c r="N27" s="1100">
        <v>2.2000000000000002</v>
      </c>
      <c r="O27" s="1100">
        <v>2.8</v>
      </c>
      <c r="P27" s="1100">
        <v>75.900000000000006</v>
      </c>
      <c r="Q27" s="1100">
        <v>4.8</v>
      </c>
      <c r="R27" s="1100">
        <v>2.5</v>
      </c>
      <c r="S27" s="1100">
        <v>0.1</v>
      </c>
      <c r="T27" s="1100">
        <v>2.2999999999999998</v>
      </c>
      <c r="U27" s="1100">
        <v>3.1</v>
      </c>
      <c r="V27" s="1100">
        <v>75.599999999999994</v>
      </c>
      <c r="W27" s="1100">
        <v>4.4000000000000004</v>
      </c>
      <c r="X27" s="1100">
        <v>2.2000000000000002</v>
      </c>
      <c r="Y27" s="1100">
        <v>0.1</v>
      </c>
      <c r="Z27" s="1100">
        <v>2.2999999999999998</v>
      </c>
      <c r="AA27" s="1100">
        <v>3.1</v>
      </c>
      <c r="AB27" s="1100">
        <v>77.8</v>
      </c>
      <c r="AC27" s="1100">
        <v>4</v>
      </c>
      <c r="AD27" s="1100">
        <v>2.2000000000000002</v>
      </c>
      <c r="AE27" s="1100">
        <v>0</v>
      </c>
      <c r="AF27" s="1100">
        <v>2.2000000000000002</v>
      </c>
      <c r="AG27" s="1100">
        <v>3.1</v>
      </c>
      <c r="AH27" s="1100">
        <v>75.2</v>
      </c>
      <c r="AI27" s="1100">
        <v>4.0999999999999996</v>
      </c>
      <c r="AJ27" s="1100">
        <v>2.1</v>
      </c>
      <c r="AK27" s="1100">
        <v>0</v>
      </c>
    </row>
    <row r="28" spans="1:37" ht="10" customHeight="1">
      <c r="A28" s="49"/>
      <c r="B28" s="173"/>
      <c r="C28" s="49"/>
      <c r="D28" s="49"/>
      <c r="E28" s="49"/>
      <c r="H28" s="162"/>
      <c r="I28" s="49"/>
      <c r="J28" s="49"/>
      <c r="K28" s="49"/>
      <c r="N28" s="162"/>
      <c r="O28" s="49"/>
      <c r="P28" s="49"/>
      <c r="Q28" s="49"/>
      <c r="T28" s="162"/>
      <c r="U28" s="49"/>
      <c r="V28" s="49"/>
      <c r="W28" s="49"/>
      <c r="Z28" s="162"/>
      <c r="AA28" s="49"/>
      <c r="AB28" s="49"/>
      <c r="AC28" s="49"/>
    </row>
    <row r="29" spans="1:37" s="958" customFormat="1" ht="20.149999999999999" customHeight="1">
      <c r="A29" s="987"/>
      <c r="B29" s="1503" t="s">
        <v>1537</v>
      </c>
      <c r="C29" s="1493"/>
      <c r="D29" s="1493"/>
      <c r="E29" s="1493"/>
      <c r="F29" s="1493"/>
      <c r="G29" s="1493"/>
      <c r="H29" s="954"/>
      <c r="I29" s="954"/>
      <c r="J29" s="954"/>
      <c r="K29" s="954"/>
      <c r="L29" s="954"/>
      <c r="M29" s="954"/>
      <c r="N29" s="954"/>
      <c r="O29" s="954"/>
      <c r="P29" s="954"/>
      <c r="Q29" s="954"/>
      <c r="R29" s="954"/>
    </row>
    <row r="30" spans="1:37" s="958" customFormat="1" ht="40" customHeight="1">
      <c r="A30" s="987"/>
      <c r="B30" s="1493" t="s">
        <v>1053</v>
      </c>
      <c r="C30" s="1493"/>
      <c r="D30" s="1493"/>
      <c r="E30" s="1493"/>
      <c r="F30" s="1493"/>
      <c r="G30" s="1493"/>
      <c r="H30" s="954"/>
      <c r="I30" s="954"/>
      <c r="J30" s="954"/>
      <c r="K30" s="954"/>
      <c r="L30" s="954"/>
      <c r="M30" s="954"/>
      <c r="N30" s="954"/>
      <c r="O30" s="954"/>
      <c r="P30" s="954"/>
      <c r="Q30" s="954"/>
      <c r="R30" s="954"/>
    </row>
    <row r="31" spans="1:37" s="958" customFormat="1" ht="15" customHeight="1">
      <c r="A31" s="987"/>
      <c r="B31" s="1493" t="s">
        <v>1054</v>
      </c>
      <c r="C31" s="1493"/>
      <c r="D31" s="1493"/>
      <c r="E31" s="1493"/>
      <c r="F31" s="1493"/>
      <c r="G31" s="1493"/>
      <c r="H31" s="954"/>
      <c r="I31" s="954"/>
      <c r="J31" s="954"/>
      <c r="K31" s="954"/>
      <c r="L31" s="954"/>
      <c r="M31" s="954"/>
      <c r="N31" s="954"/>
      <c r="O31" s="954"/>
      <c r="P31" s="954"/>
      <c r="Q31" s="954"/>
      <c r="R31" s="954"/>
    </row>
    <row r="32" spans="1:37" s="958" customFormat="1" ht="15" customHeight="1">
      <c r="A32" s="987"/>
      <c r="B32" s="1493" t="s">
        <v>784</v>
      </c>
      <c r="C32" s="1493"/>
      <c r="D32" s="1493"/>
      <c r="E32" s="1493"/>
      <c r="F32" s="1493"/>
      <c r="G32" s="1493"/>
      <c r="H32" s="954"/>
      <c r="I32" s="954"/>
      <c r="J32" s="954"/>
      <c r="K32" s="954"/>
      <c r="L32" s="954"/>
      <c r="M32" s="954"/>
      <c r="N32" s="954"/>
      <c r="O32" s="954"/>
      <c r="P32" s="954"/>
      <c r="Q32" s="954"/>
      <c r="R32" s="954"/>
    </row>
  </sheetData>
  <sheetProtection selectLockedCells="1"/>
  <mergeCells count="29">
    <mergeCell ref="AF9:AK9"/>
    <mergeCell ref="B29:G29"/>
    <mergeCell ref="B30:G30"/>
    <mergeCell ref="B31:G31"/>
    <mergeCell ref="B32:G32"/>
    <mergeCell ref="B9:G9"/>
    <mergeCell ref="H9:M9"/>
    <mergeCell ref="N9:S9"/>
    <mergeCell ref="T9:Y9"/>
    <mergeCell ref="Z9:AE9"/>
    <mergeCell ref="AF5:AK5"/>
    <mergeCell ref="B6:B7"/>
    <mergeCell ref="C6:G6"/>
    <mergeCell ref="H6:H7"/>
    <mergeCell ref="I6:M6"/>
    <mergeCell ref="N6:N7"/>
    <mergeCell ref="O6:S6"/>
    <mergeCell ref="T6:T7"/>
    <mergeCell ref="U6:Y6"/>
    <mergeCell ref="Z6:Z7"/>
    <mergeCell ref="Z5:AE5"/>
    <mergeCell ref="AA6:AE6"/>
    <mergeCell ref="AG6:AK6"/>
    <mergeCell ref="AF6:AF7"/>
    <mergeCell ref="A5:A7"/>
    <mergeCell ref="B5:G5"/>
    <mergeCell ref="H5:M5"/>
    <mergeCell ref="N5:S5"/>
    <mergeCell ref="T5:Y5"/>
  </mergeCells>
  <hyperlinks>
    <hyperlink ref="A1" location="Inhalt!A1" display="Zurück zum Inhalt"/>
  </hyperlinks>
  <pageMargins left="0.59055118110236227" right="0.59055118110236227" top="1.1811023622047245" bottom="0.59055118110236227" header="0.39370078740157483" footer="0.39370078740157483"/>
  <pageSetup paperSize="9" pageOrder="overThenDown" orientation="landscape" horizontalDpi="300" verticalDpi="300" r:id="rId1"/>
  <headerFooter alignWithMargins="0">
    <oddHeader>&amp;L&amp;"Arial,Fett"
Tabelle &amp;A&amp;CSeite &amp;P von &amp;N
&amp;"Arial,Fett"Anteil der Umsätze der Umweltwirtschaft*) an der Gesamtwirtschaft**) 
2010 – 2015 nach Wirtschaftszweigen***) und Bundesländern</oddHeader>
    <oddFooter>&amp;CStatistische Ämter der Länder – Indikatoren und Kennzahlen, UGRdL 2018</oddFooter>
  </headerFooter>
  <colBreaks count="3" manualBreakCount="3">
    <brk id="7" max="1048575" man="1"/>
    <brk id="13" max="1048575" man="1"/>
    <brk id="25" max="1048575" man="1"/>
  </col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Y31"/>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ColWidth="11.453125" defaultRowHeight="12.75" customHeight="1"/>
  <cols>
    <col min="1" max="1" width="23.7265625" style="1090" customWidth="1"/>
    <col min="2" max="25" width="13.81640625" style="1090" customWidth="1"/>
    <col min="26" max="16384" width="11.453125" style="1090"/>
  </cols>
  <sheetData>
    <row r="1" spans="1:25" ht="12.75" customHeight="1">
      <c r="A1" s="1039" t="s">
        <v>263</v>
      </c>
    </row>
    <row r="3" spans="1:25" ht="12.75" customHeight="1">
      <c r="A3" s="800" t="s">
        <v>786</v>
      </c>
      <c r="B3" s="800" t="s">
        <v>1542</v>
      </c>
      <c r="C3" s="800"/>
      <c r="F3" s="800"/>
      <c r="G3" s="800"/>
      <c r="J3" s="800"/>
      <c r="K3" s="800"/>
      <c r="N3" s="800"/>
      <c r="O3" s="800"/>
      <c r="R3" s="800"/>
      <c r="S3" s="800"/>
    </row>
    <row r="4" spans="1:25" ht="12.75" customHeight="1">
      <c r="A4" s="800"/>
      <c r="B4" s="800"/>
      <c r="C4" s="800"/>
      <c r="F4" s="800"/>
      <c r="G4" s="800"/>
      <c r="J4" s="800"/>
      <c r="K4" s="800"/>
      <c r="N4" s="800"/>
      <c r="O4" s="800"/>
      <c r="R4" s="800"/>
      <c r="S4" s="800"/>
    </row>
    <row r="5" spans="1:25" ht="16" customHeight="1">
      <c r="A5" s="1325" t="s">
        <v>327</v>
      </c>
      <c r="B5" s="1500" t="s">
        <v>796</v>
      </c>
      <c r="C5" s="1499"/>
      <c r="D5" s="1499"/>
      <c r="E5" s="1504"/>
      <c r="F5" s="1500" t="s">
        <v>797</v>
      </c>
      <c r="G5" s="1499"/>
      <c r="H5" s="1499"/>
      <c r="I5" s="1499"/>
      <c r="J5" s="1500" t="s">
        <v>867</v>
      </c>
      <c r="K5" s="1499"/>
      <c r="L5" s="1499"/>
      <c r="M5" s="1499"/>
      <c r="N5" s="1500" t="s">
        <v>1030</v>
      </c>
      <c r="O5" s="1499"/>
      <c r="P5" s="1499"/>
      <c r="Q5" s="1499"/>
      <c r="R5" s="1500" t="s">
        <v>1084</v>
      </c>
      <c r="S5" s="1499"/>
      <c r="T5" s="1499"/>
      <c r="U5" s="1499"/>
      <c r="V5" s="1500" t="s">
        <v>1541</v>
      </c>
      <c r="W5" s="1499"/>
      <c r="X5" s="1499"/>
      <c r="Y5" s="1499"/>
    </row>
    <row r="6" spans="1:25" ht="16" customHeight="1">
      <c r="A6" s="1494"/>
      <c r="B6" s="1325" t="s">
        <v>444</v>
      </c>
      <c r="C6" s="1500" t="s">
        <v>456</v>
      </c>
      <c r="D6" s="1499"/>
      <c r="E6" s="1499"/>
      <c r="F6" s="1501" t="s">
        <v>444</v>
      </c>
      <c r="G6" s="1500" t="s">
        <v>456</v>
      </c>
      <c r="H6" s="1499"/>
      <c r="I6" s="1499"/>
      <c r="J6" s="1501" t="s">
        <v>444</v>
      </c>
      <c r="K6" s="1500" t="s">
        <v>456</v>
      </c>
      <c r="L6" s="1499"/>
      <c r="M6" s="1499"/>
      <c r="N6" s="1501" t="s">
        <v>444</v>
      </c>
      <c r="O6" s="1500" t="s">
        <v>456</v>
      </c>
      <c r="P6" s="1499"/>
      <c r="Q6" s="1499"/>
      <c r="R6" s="1501" t="s">
        <v>444</v>
      </c>
      <c r="S6" s="1500" t="s">
        <v>456</v>
      </c>
      <c r="T6" s="1499"/>
      <c r="U6" s="1499"/>
      <c r="V6" s="1501" t="s">
        <v>444</v>
      </c>
      <c r="W6" s="1500" t="s">
        <v>456</v>
      </c>
      <c r="X6" s="1499"/>
      <c r="Y6" s="1499"/>
    </row>
    <row r="7" spans="1:25" ht="47.15" customHeight="1">
      <c r="A7" s="1326"/>
      <c r="B7" s="1326"/>
      <c r="C7" s="1091" t="s">
        <v>773</v>
      </c>
      <c r="D7" s="1091" t="s">
        <v>560</v>
      </c>
      <c r="E7" s="1089" t="s">
        <v>800</v>
      </c>
      <c r="F7" s="1328"/>
      <c r="G7" s="1091" t="s">
        <v>773</v>
      </c>
      <c r="H7" s="1091" t="s">
        <v>560</v>
      </c>
      <c r="I7" s="1089" t="s">
        <v>800</v>
      </c>
      <c r="J7" s="1328"/>
      <c r="K7" s="1091" t="s">
        <v>773</v>
      </c>
      <c r="L7" s="1091" t="s">
        <v>560</v>
      </c>
      <c r="M7" s="1089" t="s">
        <v>800</v>
      </c>
      <c r="N7" s="1328"/>
      <c r="O7" s="1091" t="s">
        <v>773</v>
      </c>
      <c r="P7" s="1091" t="s">
        <v>560</v>
      </c>
      <c r="Q7" s="1089" t="s">
        <v>800</v>
      </c>
      <c r="R7" s="1328"/>
      <c r="S7" s="1091" t="s">
        <v>773</v>
      </c>
      <c r="T7" s="1091" t="s">
        <v>560</v>
      </c>
      <c r="U7" s="1089" t="s">
        <v>800</v>
      </c>
      <c r="V7" s="1328"/>
      <c r="W7" s="1091" t="s">
        <v>773</v>
      </c>
      <c r="X7" s="1091" t="s">
        <v>560</v>
      </c>
      <c r="Y7" s="1089" t="s">
        <v>800</v>
      </c>
    </row>
    <row r="8" spans="1:25" ht="12.75" customHeight="1">
      <c r="A8" s="822"/>
      <c r="B8" s="810"/>
      <c r="C8" s="810"/>
      <c r="F8" s="810"/>
      <c r="G8" s="810"/>
      <c r="J8" s="810"/>
      <c r="K8" s="810"/>
      <c r="N8" s="810"/>
      <c r="O8" s="810"/>
      <c r="R8" s="810"/>
      <c r="S8" s="810"/>
    </row>
    <row r="9" spans="1:25" ht="12.75" customHeight="1">
      <c r="A9" s="818"/>
      <c r="B9" s="1344" t="s">
        <v>174</v>
      </c>
      <c r="C9" s="1344"/>
      <c r="D9" s="1344"/>
      <c r="E9" s="1344"/>
      <c r="F9" s="1344"/>
      <c r="G9" s="1344"/>
      <c r="H9" s="1344"/>
      <c r="I9" s="1344"/>
      <c r="J9" s="1344" t="s">
        <v>174</v>
      </c>
      <c r="K9" s="1344"/>
      <c r="L9" s="1344"/>
      <c r="M9" s="1344"/>
      <c r="N9" s="1344"/>
      <c r="O9" s="1344"/>
      <c r="P9" s="1344"/>
      <c r="Q9" s="1344"/>
      <c r="R9" s="1344" t="s">
        <v>174</v>
      </c>
      <c r="S9" s="1344"/>
      <c r="T9" s="1344"/>
      <c r="U9" s="1344"/>
      <c r="V9" s="1344"/>
      <c r="W9" s="1344"/>
      <c r="X9" s="1344"/>
      <c r="Y9" s="1344"/>
    </row>
    <row r="10" spans="1:25" ht="12.75" customHeight="1">
      <c r="A10" s="818"/>
      <c r="B10" s="810"/>
      <c r="C10" s="810"/>
      <c r="F10" s="810"/>
      <c r="G10" s="810"/>
      <c r="J10" s="810"/>
      <c r="K10" s="810"/>
      <c r="N10" s="810"/>
      <c r="O10" s="810"/>
      <c r="R10" s="810"/>
      <c r="S10" s="810"/>
    </row>
    <row r="11" spans="1:25" ht="12.75" customHeight="1">
      <c r="A11" s="809" t="s">
        <v>328</v>
      </c>
      <c r="B11" s="1100" t="s">
        <v>355</v>
      </c>
      <c r="C11" s="1100" t="s">
        <v>355</v>
      </c>
      <c r="D11" s="1100" t="s">
        <v>355</v>
      </c>
      <c r="E11" s="1100" t="s">
        <v>355</v>
      </c>
      <c r="F11" s="1100" t="s">
        <v>355</v>
      </c>
      <c r="G11" s="1100" t="s">
        <v>355</v>
      </c>
      <c r="H11" s="1100" t="s">
        <v>355</v>
      </c>
      <c r="I11" s="1100" t="s">
        <v>355</v>
      </c>
      <c r="J11" s="1100" t="s">
        <v>355</v>
      </c>
      <c r="K11" s="1100" t="s">
        <v>355</v>
      </c>
      <c r="L11" s="1100" t="s">
        <v>355</v>
      </c>
      <c r="M11" s="1100" t="s">
        <v>355</v>
      </c>
      <c r="N11" s="1100" t="s">
        <v>355</v>
      </c>
      <c r="O11" s="1100" t="s">
        <v>355</v>
      </c>
      <c r="P11" s="1100" t="s">
        <v>355</v>
      </c>
      <c r="Q11" s="1100" t="s">
        <v>355</v>
      </c>
      <c r="R11" s="1100" t="s">
        <v>355</v>
      </c>
      <c r="S11" s="1100" t="s">
        <v>355</v>
      </c>
      <c r="T11" s="1100" t="s">
        <v>355</v>
      </c>
      <c r="U11" s="1100" t="s">
        <v>355</v>
      </c>
      <c r="V11" s="1100" t="s">
        <v>355</v>
      </c>
      <c r="W11" s="1100" t="s">
        <v>355</v>
      </c>
      <c r="X11" s="1100" t="s">
        <v>355</v>
      </c>
      <c r="Y11" s="1100" t="s">
        <v>355</v>
      </c>
    </row>
    <row r="12" spans="1:25" ht="12.75" customHeight="1">
      <c r="A12" s="809" t="s">
        <v>329</v>
      </c>
      <c r="B12" s="1100" t="s">
        <v>355</v>
      </c>
      <c r="C12" s="1100" t="s">
        <v>355</v>
      </c>
      <c r="D12" s="1100" t="s">
        <v>355</v>
      </c>
      <c r="E12" s="1100" t="s">
        <v>355</v>
      </c>
      <c r="F12" s="1100" t="s">
        <v>355</v>
      </c>
      <c r="G12" s="1100" t="s">
        <v>355</v>
      </c>
      <c r="H12" s="1100" t="s">
        <v>355</v>
      </c>
      <c r="I12" s="1100" t="s">
        <v>355</v>
      </c>
      <c r="J12" s="1100" t="s">
        <v>355</v>
      </c>
      <c r="K12" s="1100" t="s">
        <v>355</v>
      </c>
      <c r="L12" s="1100" t="s">
        <v>355</v>
      </c>
      <c r="M12" s="1100" t="s">
        <v>355</v>
      </c>
      <c r="N12" s="1100" t="s">
        <v>355</v>
      </c>
      <c r="O12" s="1100" t="s">
        <v>355</v>
      </c>
      <c r="P12" s="1100" t="s">
        <v>355</v>
      </c>
      <c r="Q12" s="1100" t="s">
        <v>355</v>
      </c>
      <c r="R12" s="1100" t="s">
        <v>355</v>
      </c>
      <c r="S12" s="1100" t="s">
        <v>355</v>
      </c>
      <c r="T12" s="1100" t="s">
        <v>355</v>
      </c>
      <c r="U12" s="1100" t="s">
        <v>355</v>
      </c>
      <c r="V12" s="1100" t="s">
        <v>355</v>
      </c>
      <c r="W12" s="1100" t="s">
        <v>355</v>
      </c>
      <c r="X12" s="1100" t="s">
        <v>355</v>
      </c>
      <c r="Y12" s="1100" t="s">
        <v>355</v>
      </c>
    </row>
    <row r="13" spans="1:25" ht="12.75" customHeight="1">
      <c r="A13" s="809" t="s">
        <v>330</v>
      </c>
      <c r="B13" s="1100">
        <v>0.7</v>
      </c>
      <c r="C13" s="1100">
        <v>1.1000000000000001</v>
      </c>
      <c r="D13" s="1100">
        <v>3.6</v>
      </c>
      <c r="E13" s="1100">
        <v>0.5</v>
      </c>
      <c r="F13" s="1100">
        <v>0.9</v>
      </c>
      <c r="G13" s="1100">
        <v>3</v>
      </c>
      <c r="H13" s="1100">
        <v>3.6</v>
      </c>
      <c r="I13" s="1100">
        <v>0.6</v>
      </c>
      <c r="J13" s="1100">
        <v>0.9</v>
      </c>
      <c r="K13" s="1100">
        <v>1.8</v>
      </c>
      <c r="L13" s="1100">
        <v>4</v>
      </c>
      <c r="M13" s="1100">
        <v>0.6</v>
      </c>
      <c r="N13" s="1100">
        <v>0.8</v>
      </c>
      <c r="O13" s="1100">
        <v>1</v>
      </c>
      <c r="P13" s="1100">
        <v>3.7</v>
      </c>
      <c r="Q13" s="1100">
        <v>0.6</v>
      </c>
      <c r="R13" s="1100">
        <v>0.8</v>
      </c>
      <c r="S13" s="1100">
        <v>1</v>
      </c>
      <c r="T13" s="1100">
        <v>2.8</v>
      </c>
      <c r="U13" s="1100">
        <v>0.7</v>
      </c>
      <c r="V13" s="1100">
        <v>0.9</v>
      </c>
      <c r="W13" s="1100">
        <v>1</v>
      </c>
      <c r="X13" s="1100">
        <v>2.8</v>
      </c>
      <c r="Y13" s="1100">
        <v>0.7</v>
      </c>
    </row>
    <row r="14" spans="1:25" ht="12.75" customHeight="1">
      <c r="A14" s="809" t="s">
        <v>331</v>
      </c>
      <c r="B14" s="1100">
        <v>1.6</v>
      </c>
      <c r="C14" s="1100">
        <v>3</v>
      </c>
      <c r="D14" s="1100">
        <v>3.7</v>
      </c>
      <c r="E14" s="1100">
        <v>1.2</v>
      </c>
      <c r="F14" s="1100">
        <v>1.7</v>
      </c>
      <c r="G14" s="1100">
        <v>3</v>
      </c>
      <c r="H14" s="1100">
        <v>3.8</v>
      </c>
      <c r="I14" s="1100">
        <v>1.2</v>
      </c>
      <c r="J14" s="1100">
        <v>1.9</v>
      </c>
      <c r="K14" s="1100">
        <v>4.0999999999999996</v>
      </c>
      <c r="L14" s="1100">
        <v>4.0999999999999996</v>
      </c>
      <c r="M14" s="1100">
        <v>1.2</v>
      </c>
      <c r="N14" s="1100">
        <v>1.8</v>
      </c>
      <c r="O14" s="1100">
        <v>3.8</v>
      </c>
      <c r="P14" s="1100">
        <v>3.7</v>
      </c>
      <c r="Q14" s="1100">
        <v>1.2</v>
      </c>
      <c r="R14" s="1100">
        <v>1.8</v>
      </c>
      <c r="S14" s="1100">
        <v>3.3</v>
      </c>
      <c r="T14" s="1100">
        <v>3.4</v>
      </c>
      <c r="U14" s="1100">
        <v>1.3</v>
      </c>
      <c r="V14" s="1100">
        <v>1.8</v>
      </c>
      <c r="W14" s="1100">
        <v>3.1</v>
      </c>
      <c r="X14" s="1100">
        <v>3.6</v>
      </c>
      <c r="Y14" s="1100">
        <v>1.3</v>
      </c>
    </row>
    <row r="15" spans="1:25" ht="12.75" customHeight="1">
      <c r="A15" s="809" t="s">
        <v>332</v>
      </c>
      <c r="B15" s="1100">
        <v>1.6</v>
      </c>
      <c r="C15" s="1100">
        <v>3.1</v>
      </c>
      <c r="D15" s="1100">
        <v>3.7</v>
      </c>
      <c r="E15" s="1100">
        <v>1.2</v>
      </c>
      <c r="F15" s="1100">
        <v>1.6</v>
      </c>
      <c r="G15" s="1100">
        <v>2.6</v>
      </c>
      <c r="H15" s="1100">
        <v>3</v>
      </c>
      <c r="I15" s="1100">
        <v>1.3</v>
      </c>
      <c r="J15" s="1100">
        <v>1.8</v>
      </c>
      <c r="K15" s="1100">
        <v>3.4</v>
      </c>
      <c r="L15" s="1100">
        <v>3.1</v>
      </c>
      <c r="M15" s="1100">
        <v>1.3</v>
      </c>
      <c r="N15" s="1100">
        <v>1.9</v>
      </c>
      <c r="O15" s="1100">
        <v>3.2</v>
      </c>
      <c r="P15" s="1100">
        <v>2.9</v>
      </c>
      <c r="Q15" s="1100">
        <v>1.5</v>
      </c>
      <c r="R15" s="1100">
        <v>1.9</v>
      </c>
      <c r="S15" s="1100">
        <v>2.7</v>
      </c>
      <c r="T15" s="1100">
        <v>2.9</v>
      </c>
      <c r="U15" s="1100">
        <v>1.7</v>
      </c>
      <c r="V15" s="1100">
        <v>1.9</v>
      </c>
      <c r="W15" s="1100">
        <v>2.7</v>
      </c>
      <c r="X15" s="1100">
        <v>3.8</v>
      </c>
      <c r="Y15" s="1100">
        <v>1.6</v>
      </c>
    </row>
    <row r="16" spans="1:25" ht="12.75" customHeight="1">
      <c r="A16" s="809" t="s">
        <v>333</v>
      </c>
      <c r="B16" s="1100">
        <v>0.8</v>
      </c>
      <c r="C16" s="1100">
        <v>0.5</v>
      </c>
      <c r="D16" s="1100">
        <v>3.7</v>
      </c>
      <c r="E16" s="1100">
        <v>0.7</v>
      </c>
      <c r="F16" s="1100">
        <v>0.9</v>
      </c>
      <c r="G16" s="1100">
        <v>0.5</v>
      </c>
      <c r="H16" s="1100">
        <v>3.8</v>
      </c>
      <c r="I16" s="1100">
        <v>0.8</v>
      </c>
      <c r="J16" s="1100">
        <v>0.9</v>
      </c>
      <c r="K16" s="1100">
        <v>0.6</v>
      </c>
      <c r="L16" s="1100">
        <v>3.4</v>
      </c>
      <c r="M16" s="1100">
        <v>0.8</v>
      </c>
      <c r="N16" s="1100">
        <v>0.9</v>
      </c>
      <c r="O16" s="1100">
        <v>0.3</v>
      </c>
      <c r="P16" s="1100">
        <v>4.4000000000000004</v>
      </c>
      <c r="Q16" s="1100">
        <v>0.8</v>
      </c>
      <c r="R16" s="1100">
        <v>1</v>
      </c>
      <c r="S16" s="1100">
        <v>1.5</v>
      </c>
      <c r="T16" s="1100">
        <v>3</v>
      </c>
      <c r="U16" s="1100">
        <v>0.9</v>
      </c>
      <c r="V16" s="1100">
        <v>1</v>
      </c>
      <c r="W16" s="1100">
        <v>1.7</v>
      </c>
      <c r="X16" s="1100">
        <v>3</v>
      </c>
      <c r="Y16" s="1100">
        <v>0.9</v>
      </c>
    </row>
    <row r="17" spans="1:25" ht="12.75" customHeight="1">
      <c r="A17" s="809" t="s">
        <v>334</v>
      </c>
      <c r="B17" s="1100" t="s">
        <v>355</v>
      </c>
      <c r="C17" s="1100" t="s">
        <v>355</v>
      </c>
      <c r="D17" s="1100" t="s">
        <v>355</v>
      </c>
      <c r="E17" s="1100" t="s">
        <v>355</v>
      </c>
      <c r="F17" s="1100" t="s">
        <v>355</v>
      </c>
      <c r="G17" s="1100" t="s">
        <v>355</v>
      </c>
      <c r="H17" s="1100" t="s">
        <v>355</v>
      </c>
      <c r="I17" s="1100" t="s">
        <v>355</v>
      </c>
      <c r="J17" s="1100" t="s">
        <v>355</v>
      </c>
      <c r="K17" s="1100" t="s">
        <v>355</v>
      </c>
      <c r="L17" s="1100" t="s">
        <v>355</v>
      </c>
      <c r="M17" s="1100" t="s">
        <v>355</v>
      </c>
      <c r="N17" s="1100" t="s">
        <v>355</v>
      </c>
      <c r="O17" s="1100" t="s">
        <v>355</v>
      </c>
      <c r="P17" s="1100" t="s">
        <v>355</v>
      </c>
      <c r="Q17" s="1100" t="s">
        <v>355</v>
      </c>
      <c r="R17" s="1100" t="s">
        <v>355</v>
      </c>
      <c r="S17" s="1100" t="s">
        <v>355</v>
      </c>
      <c r="T17" s="1100" t="s">
        <v>355</v>
      </c>
      <c r="U17" s="1100" t="s">
        <v>355</v>
      </c>
      <c r="V17" s="1100" t="s">
        <v>355</v>
      </c>
      <c r="W17" s="1100" t="s">
        <v>355</v>
      </c>
      <c r="X17" s="1100" t="s">
        <v>355</v>
      </c>
      <c r="Y17" s="1100" t="s">
        <v>355</v>
      </c>
    </row>
    <row r="18" spans="1:25" ht="12.75" customHeight="1">
      <c r="A18" s="809" t="s">
        <v>335</v>
      </c>
      <c r="B18" s="1100" t="s">
        <v>355</v>
      </c>
      <c r="C18" s="1100" t="s">
        <v>355</v>
      </c>
      <c r="D18" s="1100" t="s">
        <v>355</v>
      </c>
      <c r="E18" s="1100" t="s">
        <v>355</v>
      </c>
      <c r="F18" s="1100" t="s">
        <v>355</v>
      </c>
      <c r="G18" s="1100" t="s">
        <v>355</v>
      </c>
      <c r="H18" s="1100" t="s">
        <v>355</v>
      </c>
      <c r="I18" s="1100" t="s">
        <v>355</v>
      </c>
      <c r="J18" s="1100" t="s">
        <v>355</v>
      </c>
      <c r="K18" s="1100" t="s">
        <v>355</v>
      </c>
      <c r="L18" s="1100" t="s">
        <v>355</v>
      </c>
      <c r="M18" s="1100" t="s">
        <v>355</v>
      </c>
      <c r="N18" s="1100" t="s">
        <v>355</v>
      </c>
      <c r="O18" s="1100" t="s">
        <v>355</v>
      </c>
      <c r="P18" s="1100" t="s">
        <v>355</v>
      </c>
      <c r="Q18" s="1100" t="s">
        <v>355</v>
      </c>
      <c r="R18" s="1100" t="s">
        <v>355</v>
      </c>
      <c r="S18" s="1100" t="s">
        <v>355</v>
      </c>
      <c r="T18" s="1100" t="s">
        <v>355</v>
      </c>
      <c r="U18" s="1100" t="s">
        <v>355</v>
      </c>
      <c r="V18" s="1100" t="s">
        <v>355</v>
      </c>
      <c r="W18" s="1100" t="s">
        <v>355</v>
      </c>
      <c r="X18" s="1100" t="s">
        <v>355</v>
      </c>
      <c r="Y18" s="1100" t="s">
        <v>355</v>
      </c>
    </row>
    <row r="19" spans="1:25" ht="12.75" customHeight="1">
      <c r="A19" s="809" t="s">
        <v>336</v>
      </c>
      <c r="B19" s="1100" t="s">
        <v>355</v>
      </c>
      <c r="C19" s="1100" t="s">
        <v>355</v>
      </c>
      <c r="D19" s="1100" t="s">
        <v>355</v>
      </c>
      <c r="E19" s="1100" t="s">
        <v>355</v>
      </c>
      <c r="F19" s="1100" t="s">
        <v>355</v>
      </c>
      <c r="G19" s="1100" t="s">
        <v>355</v>
      </c>
      <c r="H19" s="1100" t="s">
        <v>355</v>
      </c>
      <c r="I19" s="1100" t="s">
        <v>355</v>
      </c>
      <c r="J19" s="1100" t="s">
        <v>355</v>
      </c>
      <c r="K19" s="1100" t="s">
        <v>355</v>
      </c>
      <c r="L19" s="1100" t="s">
        <v>355</v>
      </c>
      <c r="M19" s="1100" t="s">
        <v>355</v>
      </c>
      <c r="N19" s="1100">
        <v>1.4</v>
      </c>
      <c r="O19" s="1100">
        <v>2.5</v>
      </c>
      <c r="P19" s="1100">
        <v>3.5</v>
      </c>
      <c r="Q19" s="1100">
        <v>0.9</v>
      </c>
      <c r="R19" s="1100">
        <v>1.5</v>
      </c>
      <c r="S19" s="1100">
        <v>2.2999999999999998</v>
      </c>
      <c r="T19" s="1100">
        <v>3.6</v>
      </c>
      <c r="U19" s="1100">
        <v>1.1000000000000001</v>
      </c>
      <c r="V19" s="1100">
        <v>1.5</v>
      </c>
      <c r="W19" s="1100">
        <v>2.4</v>
      </c>
      <c r="X19" s="1100">
        <v>3.7</v>
      </c>
      <c r="Y19" s="1100">
        <v>1.1000000000000001</v>
      </c>
    </row>
    <row r="20" spans="1:25" ht="12.75" customHeight="1">
      <c r="A20" s="809" t="s">
        <v>337</v>
      </c>
      <c r="B20" s="1100">
        <v>1.1000000000000001</v>
      </c>
      <c r="C20" s="1100">
        <v>1.8</v>
      </c>
      <c r="D20" s="1100">
        <v>3.3</v>
      </c>
      <c r="E20" s="1100">
        <v>0.7</v>
      </c>
      <c r="F20" s="1100">
        <v>1</v>
      </c>
      <c r="G20" s="1100">
        <v>1.4</v>
      </c>
      <c r="H20" s="1100">
        <v>3</v>
      </c>
      <c r="I20" s="1100">
        <v>0.8</v>
      </c>
      <c r="J20" s="1100">
        <v>1.1000000000000001</v>
      </c>
      <c r="K20" s="1100">
        <v>1.5</v>
      </c>
      <c r="L20" s="1100">
        <v>2.9</v>
      </c>
      <c r="M20" s="1100">
        <v>0.8</v>
      </c>
      <c r="N20" s="1100">
        <v>1.1000000000000001</v>
      </c>
      <c r="O20" s="1100">
        <v>1.8</v>
      </c>
      <c r="P20" s="1100">
        <v>2.9</v>
      </c>
      <c r="Q20" s="1100">
        <v>0.8</v>
      </c>
      <c r="R20" s="1100">
        <v>1.1000000000000001</v>
      </c>
      <c r="S20" s="1100">
        <v>1.7</v>
      </c>
      <c r="T20" s="1100">
        <v>2.7</v>
      </c>
      <c r="U20" s="1100">
        <v>0.9</v>
      </c>
      <c r="V20" s="1100">
        <v>1.2</v>
      </c>
      <c r="W20" s="1100">
        <v>1.9</v>
      </c>
      <c r="X20" s="1100">
        <v>2.7</v>
      </c>
      <c r="Y20" s="1100">
        <v>0.9</v>
      </c>
    </row>
    <row r="21" spans="1:25" ht="12.75" customHeight="1">
      <c r="A21" s="809" t="s">
        <v>338</v>
      </c>
      <c r="B21" s="1100">
        <v>1.5</v>
      </c>
      <c r="C21" s="1100" t="s">
        <v>355</v>
      </c>
      <c r="D21" s="1100" t="s">
        <v>355</v>
      </c>
      <c r="E21" s="1100" t="s">
        <v>355</v>
      </c>
      <c r="F21" s="1100">
        <v>1.7</v>
      </c>
      <c r="G21" s="1100" t="s">
        <v>355</v>
      </c>
      <c r="H21" s="1100" t="s">
        <v>355</v>
      </c>
      <c r="I21" s="1100" t="s">
        <v>355</v>
      </c>
      <c r="J21" s="1100">
        <v>1.8</v>
      </c>
      <c r="K21" s="1100" t="s">
        <v>355</v>
      </c>
      <c r="L21" s="1100" t="s">
        <v>355</v>
      </c>
      <c r="M21" s="1100" t="s">
        <v>355</v>
      </c>
      <c r="N21" s="1100">
        <v>1.8</v>
      </c>
      <c r="O21" s="1100">
        <v>3.6</v>
      </c>
      <c r="P21" s="1100">
        <v>5.4</v>
      </c>
      <c r="Q21" s="1100">
        <v>0.9</v>
      </c>
      <c r="R21" s="1100">
        <v>1.9</v>
      </c>
      <c r="S21" s="1100">
        <v>3.8</v>
      </c>
      <c r="T21" s="1100">
        <v>5.3</v>
      </c>
      <c r="U21" s="1100">
        <v>1</v>
      </c>
      <c r="V21" s="1100">
        <v>1.9</v>
      </c>
      <c r="W21" s="1100">
        <v>3.8</v>
      </c>
      <c r="X21" s="1100">
        <v>5.4</v>
      </c>
      <c r="Y21" s="1100">
        <v>1</v>
      </c>
    </row>
    <row r="22" spans="1:25" ht="12.75" customHeight="1">
      <c r="A22" s="809" t="s">
        <v>339</v>
      </c>
      <c r="B22" s="1100">
        <v>1.4</v>
      </c>
      <c r="C22" s="1100">
        <v>2.5</v>
      </c>
      <c r="D22" s="1100">
        <v>4.2</v>
      </c>
      <c r="E22" s="1100">
        <v>0.8</v>
      </c>
      <c r="F22" s="1100">
        <v>2.4</v>
      </c>
      <c r="G22" s="1100">
        <v>6.5</v>
      </c>
      <c r="H22" s="1100">
        <v>3.9</v>
      </c>
      <c r="I22" s="1100">
        <v>0.9</v>
      </c>
      <c r="J22" s="1100">
        <v>2.2000000000000002</v>
      </c>
      <c r="K22" s="1100">
        <v>5.5</v>
      </c>
      <c r="L22" s="1100">
        <v>3.9</v>
      </c>
      <c r="M22" s="1100">
        <v>0.9</v>
      </c>
      <c r="N22" s="1100">
        <v>2.6</v>
      </c>
      <c r="O22" s="1100">
        <v>6.9</v>
      </c>
      <c r="P22" s="1100">
        <v>4.3</v>
      </c>
      <c r="Q22" s="1100">
        <v>1</v>
      </c>
      <c r="R22" s="1100">
        <v>2.9</v>
      </c>
      <c r="S22" s="1100">
        <v>7.6</v>
      </c>
      <c r="T22" s="1100">
        <v>4.3</v>
      </c>
      <c r="U22" s="1100">
        <v>1.1000000000000001</v>
      </c>
      <c r="V22" s="1100">
        <v>2.2000000000000002</v>
      </c>
      <c r="W22" s="1100">
        <v>5.3</v>
      </c>
      <c r="X22" s="1100">
        <v>4.5</v>
      </c>
      <c r="Y22" s="1100">
        <v>1</v>
      </c>
    </row>
    <row r="23" spans="1:25" ht="12.75" customHeight="1">
      <c r="A23" s="809" t="s">
        <v>340</v>
      </c>
      <c r="B23" s="1100" t="s">
        <v>355</v>
      </c>
      <c r="C23" s="1100" t="s">
        <v>355</v>
      </c>
      <c r="D23" s="1100" t="s">
        <v>355</v>
      </c>
      <c r="E23" s="1100" t="s">
        <v>355</v>
      </c>
      <c r="F23" s="1100" t="s">
        <v>355</v>
      </c>
      <c r="G23" s="1100" t="s">
        <v>355</v>
      </c>
      <c r="H23" s="1100" t="s">
        <v>355</v>
      </c>
      <c r="I23" s="1100" t="s">
        <v>355</v>
      </c>
      <c r="J23" s="1100" t="s">
        <v>355</v>
      </c>
      <c r="K23" s="1100" t="s">
        <v>355</v>
      </c>
      <c r="L23" s="1100" t="s">
        <v>355</v>
      </c>
      <c r="M23" s="1100" t="s">
        <v>355</v>
      </c>
      <c r="N23" s="1100" t="s">
        <v>355</v>
      </c>
      <c r="O23" s="1100" t="s">
        <v>355</v>
      </c>
      <c r="P23" s="1100" t="s">
        <v>355</v>
      </c>
      <c r="Q23" s="1100" t="s">
        <v>355</v>
      </c>
      <c r="R23" s="1100" t="s">
        <v>355</v>
      </c>
      <c r="S23" s="1100" t="s">
        <v>355</v>
      </c>
      <c r="T23" s="1100" t="s">
        <v>355</v>
      </c>
      <c r="U23" s="1100" t="s">
        <v>355</v>
      </c>
      <c r="V23" s="1100" t="s">
        <v>355</v>
      </c>
      <c r="W23" s="1100" t="s">
        <v>355</v>
      </c>
      <c r="X23" s="1100" t="s">
        <v>355</v>
      </c>
      <c r="Y23" s="1100" t="s">
        <v>355</v>
      </c>
    </row>
    <row r="24" spans="1:25" ht="12.75" customHeight="1">
      <c r="A24" s="809" t="s">
        <v>341</v>
      </c>
      <c r="B24" s="1100" t="s">
        <v>355</v>
      </c>
      <c r="C24" s="1100" t="s">
        <v>355</v>
      </c>
      <c r="D24" s="1100" t="s">
        <v>355</v>
      </c>
      <c r="E24" s="1100" t="s">
        <v>355</v>
      </c>
      <c r="F24" s="1100" t="s">
        <v>355</v>
      </c>
      <c r="G24" s="1100" t="s">
        <v>355</v>
      </c>
      <c r="H24" s="1100" t="s">
        <v>355</v>
      </c>
      <c r="I24" s="1100" t="s">
        <v>355</v>
      </c>
      <c r="J24" s="1100" t="s">
        <v>355</v>
      </c>
      <c r="K24" s="1100" t="s">
        <v>355</v>
      </c>
      <c r="L24" s="1100" t="s">
        <v>355</v>
      </c>
      <c r="M24" s="1100" t="s">
        <v>355</v>
      </c>
      <c r="N24" s="1100" t="s">
        <v>355</v>
      </c>
      <c r="O24" s="1100" t="s">
        <v>355</v>
      </c>
      <c r="P24" s="1100" t="s">
        <v>355</v>
      </c>
      <c r="Q24" s="1100" t="s">
        <v>355</v>
      </c>
      <c r="R24" s="1100" t="s">
        <v>355</v>
      </c>
      <c r="S24" s="1100" t="s">
        <v>355</v>
      </c>
      <c r="T24" s="1100" t="s">
        <v>355</v>
      </c>
      <c r="U24" s="1100" t="s">
        <v>355</v>
      </c>
      <c r="V24" s="1100" t="s">
        <v>355</v>
      </c>
      <c r="W24" s="1100" t="s">
        <v>355</v>
      </c>
      <c r="X24" s="1100" t="s">
        <v>355</v>
      </c>
      <c r="Y24" s="1100" t="s">
        <v>355</v>
      </c>
    </row>
    <row r="25" spans="1:25" ht="12.75" customHeight="1">
      <c r="A25" s="809" t="s">
        <v>342</v>
      </c>
      <c r="B25" s="1100">
        <v>1.2</v>
      </c>
      <c r="C25" s="1100">
        <v>2</v>
      </c>
      <c r="D25" s="1100">
        <v>4.2</v>
      </c>
      <c r="E25" s="1100">
        <v>0.8</v>
      </c>
      <c r="F25" s="1100">
        <v>1.2</v>
      </c>
      <c r="G25" s="1100">
        <v>1.7</v>
      </c>
      <c r="H25" s="1100">
        <v>4.0999999999999996</v>
      </c>
      <c r="I25" s="1100">
        <v>0.9</v>
      </c>
      <c r="J25" s="1100">
        <v>1.2</v>
      </c>
      <c r="K25" s="1100">
        <v>1.7</v>
      </c>
      <c r="L25" s="1100">
        <v>3.8</v>
      </c>
      <c r="M25" s="1100">
        <v>0.9</v>
      </c>
      <c r="N25" s="1100">
        <v>1.2</v>
      </c>
      <c r="O25" s="1100">
        <v>1.4</v>
      </c>
      <c r="P25" s="1100">
        <v>3.7</v>
      </c>
      <c r="Q25" s="1100">
        <v>0.9</v>
      </c>
      <c r="R25" s="1100">
        <v>1.2</v>
      </c>
      <c r="S25" s="1100">
        <v>1.6</v>
      </c>
      <c r="T25" s="1100">
        <v>3.5</v>
      </c>
      <c r="U25" s="1100">
        <v>0.9</v>
      </c>
      <c r="V25" s="1100">
        <v>1.3</v>
      </c>
      <c r="W25" s="1100">
        <v>2.2999999999999998</v>
      </c>
      <c r="X25" s="1100">
        <v>3.4</v>
      </c>
      <c r="Y25" s="1100">
        <v>1</v>
      </c>
    </row>
    <row r="26" spans="1:25" ht="12.65" customHeight="1">
      <c r="A26" s="809" t="s">
        <v>343</v>
      </c>
      <c r="B26" s="1100" t="s">
        <v>355</v>
      </c>
      <c r="C26" s="1100" t="s">
        <v>355</v>
      </c>
      <c r="D26" s="1100" t="s">
        <v>355</v>
      </c>
      <c r="E26" s="1100" t="s">
        <v>355</v>
      </c>
      <c r="F26" s="1100" t="s">
        <v>355</v>
      </c>
      <c r="G26" s="1100" t="s">
        <v>355</v>
      </c>
      <c r="H26" s="1100" t="s">
        <v>355</v>
      </c>
      <c r="I26" s="1100" t="s">
        <v>355</v>
      </c>
      <c r="J26" s="1100" t="s">
        <v>355</v>
      </c>
      <c r="K26" s="1100" t="s">
        <v>355</v>
      </c>
      <c r="L26" s="1100" t="s">
        <v>355</v>
      </c>
      <c r="M26" s="1100" t="s">
        <v>355</v>
      </c>
      <c r="N26" s="1100" t="s">
        <v>355</v>
      </c>
      <c r="O26" s="1100" t="s">
        <v>355</v>
      </c>
      <c r="P26" s="1100" t="s">
        <v>355</v>
      </c>
      <c r="Q26" s="1100" t="s">
        <v>355</v>
      </c>
      <c r="R26" s="1100" t="s">
        <v>355</v>
      </c>
      <c r="S26" s="1100" t="s">
        <v>355</v>
      </c>
      <c r="T26" s="1100" t="s">
        <v>355</v>
      </c>
      <c r="U26" s="1100" t="s">
        <v>355</v>
      </c>
      <c r="V26" s="1100" t="s">
        <v>355</v>
      </c>
      <c r="W26" s="1100" t="s">
        <v>355</v>
      </c>
      <c r="X26" s="1100" t="s">
        <v>355</v>
      </c>
      <c r="Y26" s="1100" t="s">
        <v>355</v>
      </c>
    </row>
    <row r="27" spans="1:25" ht="20.25" customHeight="1">
      <c r="A27" s="809" t="s">
        <v>410</v>
      </c>
      <c r="B27" s="1100">
        <v>1.2</v>
      </c>
      <c r="C27" s="1100">
        <v>2.2000000000000002</v>
      </c>
      <c r="D27" s="1100">
        <v>4.2</v>
      </c>
      <c r="E27" s="1100">
        <v>0.7</v>
      </c>
      <c r="F27" s="1100">
        <v>1.3</v>
      </c>
      <c r="G27" s="1100">
        <v>2.4</v>
      </c>
      <c r="H27" s="1100">
        <v>4</v>
      </c>
      <c r="I27" s="1100">
        <v>0.8</v>
      </c>
      <c r="J27" s="1100">
        <v>1.4</v>
      </c>
      <c r="K27" s="1100">
        <v>2.6</v>
      </c>
      <c r="L27" s="1100">
        <v>4</v>
      </c>
      <c r="M27" s="1100">
        <v>0.8</v>
      </c>
      <c r="N27" s="1100">
        <v>1.4</v>
      </c>
      <c r="O27" s="1100">
        <v>2.6</v>
      </c>
      <c r="P27" s="1100">
        <v>4</v>
      </c>
      <c r="Q27" s="1100">
        <v>0.8</v>
      </c>
      <c r="R27" s="1100">
        <v>1.4</v>
      </c>
      <c r="S27" s="1100">
        <v>2.5</v>
      </c>
      <c r="T27" s="1100">
        <v>3.7</v>
      </c>
      <c r="U27" s="1100">
        <v>0.9</v>
      </c>
      <c r="V27" s="1100">
        <v>1.4</v>
      </c>
      <c r="W27" s="1100">
        <v>2.6</v>
      </c>
      <c r="X27" s="1100">
        <v>3.7</v>
      </c>
      <c r="Y27" s="1100">
        <v>0.9</v>
      </c>
    </row>
    <row r="28" spans="1:25" ht="12.75" customHeight="1">
      <c r="A28" s="822"/>
      <c r="B28" s="827"/>
      <c r="C28" s="810"/>
      <c r="D28" s="874"/>
      <c r="E28" s="874"/>
      <c r="F28" s="810"/>
      <c r="G28" s="810"/>
      <c r="H28" s="874"/>
      <c r="I28" s="874"/>
      <c r="J28" s="810"/>
      <c r="K28" s="810"/>
      <c r="L28" s="874"/>
      <c r="M28" s="874"/>
      <c r="N28" s="810"/>
      <c r="O28" s="810"/>
      <c r="P28" s="874"/>
      <c r="Q28" s="874"/>
      <c r="R28" s="810"/>
      <c r="S28" s="810"/>
      <c r="T28" s="874"/>
      <c r="U28" s="874"/>
      <c r="V28" s="874"/>
      <c r="W28" s="874"/>
      <c r="X28" s="874"/>
      <c r="Y28" s="874"/>
    </row>
    <row r="29" spans="1:25" s="954" customFormat="1" ht="45" customHeight="1">
      <c r="A29" s="987"/>
      <c r="B29" s="1320" t="s">
        <v>1543</v>
      </c>
      <c r="C29" s="1320"/>
      <c r="D29" s="1320"/>
      <c r="E29" s="1320"/>
      <c r="F29" s="1320"/>
      <c r="G29" s="1320"/>
      <c r="H29" s="1320"/>
      <c r="I29" s="1320"/>
      <c r="J29" s="1502"/>
      <c r="K29" s="1502"/>
      <c r="L29" s="1502"/>
      <c r="M29" s="1502"/>
      <c r="N29" s="1502"/>
      <c r="O29" s="1502"/>
      <c r="P29" s="1502"/>
      <c r="Q29" s="1502"/>
    </row>
    <row r="30" spans="1:25" s="954" customFormat="1" ht="15" customHeight="1">
      <c r="A30" s="987"/>
      <c r="B30" s="1320" t="s">
        <v>783</v>
      </c>
      <c r="C30" s="1320"/>
      <c r="D30" s="1320"/>
      <c r="E30" s="1320"/>
      <c r="F30" s="1320"/>
      <c r="G30" s="1320"/>
      <c r="H30" s="1320"/>
      <c r="I30" s="1320"/>
      <c r="J30" s="1099"/>
      <c r="K30" s="1099"/>
      <c r="L30" s="1099"/>
      <c r="M30" s="1099"/>
      <c r="N30" s="1099"/>
      <c r="O30" s="1099"/>
      <c r="P30" s="1099"/>
      <c r="Q30" s="1099"/>
    </row>
    <row r="31" spans="1:25" s="954" customFormat="1" ht="15" customHeight="1">
      <c r="A31" s="987"/>
      <c r="B31" s="1320" t="s">
        <v>784</v>
      </c>
      <c r="C31" s="1320"/>
      <c r="D31" s="1320"/>
      <c r="E31" s="1320"/>
      <c r="F31" s="1320"/>
      <c r="G31" s="1320"/>
      <c r="H31" s="1320"/>
      <c r="I31" s="1320"/>
      <c r="J31" s="1099"/>
      <c r="K31" s="1099"/>
      <c r="L31" s="1099"/>
      <c r="M31" s="1099"/>
      <c r="N31" s="1099"/>
      <c r="O31" s="1099"/>
      <c r="P31" s="1099"/>
      <c r="Q31" s="1099"/>
    </row>
  </sheetData>
  <sheetProtection selectLockedCells="1"/>
  <mergeCells count="25">
    <mergeCell ref="B30:I30"/>
    <mergeCell ref="B31:I31"/>
    <mergeCell ref="V6:V7"/>
    <mergeCell ref="W6:Y6"/>
    <mergeCell ref="B9:I9"/>
    <mergeCell ref="J9:Q9"/>
    <mergeCell ref="R9:Y9"/>
    <mergeCell ref="B29:Q29"/>
    <mergeCell ref="V5:Y5"/>
    <mergeCell ref="B6:B7"/>
    <mergeCell ref="C6:E6"/>
    <mergeCell ref="F6:F7"/>
    <mergeCell ref="G6:I6"/>
    <mergeCell ref="J6:J7"/>
    <mergeCell ref="K6:M6"/>
    <mergeCell ref="N6:N7"/>
    <mergeCell ref="O6:Q6"/>
    <mergeCell ref="R6:R7"/>
    <mergeCell ref="R5:U5"/>
    <mergeCell ref="S6:U6"/>
    <mergeCell ref="A5:A7"/>
    <mergeCell ref="B5:E5"/>
    <mergeCell ref="F5:I5"/>
    <mergeCell ref="J5:M5"/>
    <mergeCell ref="N5:Q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&amp;"Arial,Fett"Anteil der Beschäftigten der Umweltwirtschaft*) an der Gesamtwirtschaft 
2010 – 2015 nach Wirtschaftszweigen**) und Bundesländern</oddHeader>
    <oddFooter>&amp;CStatistische Ämter der Länder – Indikatoren und Kennzahlen, UGRdL 2018</oddFooter>
  </headerFooter>
  <colBreaks count="2" manualBreakCount="2">
    <brk id="9" max="1048575" man="1"/>
    <brk id="17" max="1048575" man="1"/>
  </col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69"/>
  <sheetViews>
    <sheetView showGridLines="0" showRowColHeaders="0" zoomScaleNormal="100" workbookViewId="0">
      <pane ySplit="6" topLeftCell="A7" activePane="bottomLeft" state="frozen"/>
      <selection activeCell="A3" sqref="A3:B3"/>
      <selection pane="bottomLeft" activeCell="A3" sqref="A3:B3"/>
    </sheetView>
  </sheetViews>
  <sheetFormatPr baseColWidth="10" defaultColWidth="11.453125" defaultRowHeight="12.5"/>
  <cols>
    <col min="1" max="1" width="26.453125" style="48" customWidth="1"/>
    <col min="2" max="8" width="14.54296875" style="48" customWidth="1"/>
    <col min="9" max="16384" width="11.453125" style="48"/>
  </cols>
  <sheetData>
    <row r="1" spans="1:8" ht="13">
      <c r="A1" s="1025" t="s">
        <v>263</v>
      </c>
    </row>
    <row r="3" spans="1:8" ht="13">
      <c r="A3" s="159" t="s">
        <v>361</v>
      </c>
      <c r="B3" s="159" t="s">
        <v>698</v>
      </c>
    </row>
    <row r="4" spans="1:8" ht="13">
      <c r="A4" s="49"/>
      <c r="B4" s="159"/>
    </row>
    <row r="5" spans="1:8" ht="16.5" customHeight="1">
      <c r="A5" s="1473" t="s">
        <v>327</v>
      </c>
      <c r="B5" s="1505" t="s">
        <v>65</v>
      </c>
      <c r="C5" s="1507" t="s">
        <v>559</v>
      </c>
      <c r="D5" s="1508"/>
      <c r="E5" s="1508"/>
      <c r="F5" s="1508"/>
      <c r="G5" s="1508"/>
      <c r="H5" s="1508"/>
    </row>
    <row r="6" spans="1:8" ht="59.25" customHeight="1">
      <c r="A6" s="1474"/>
      <c r="B6" s="1506"/>
      <c r="C6" s="1033" t="s">
        <v>100</v>
      </c>
      <c r="D6" s="303" t="s">
        <v>101</v>
      </c>
      <c r="E6" s="305" t="s">
        <v>102</v>
      </c>
      <c r="F6" s="303" t="s">
        <v>103</v>
      </c>
      <c r="G6" s="305" t="s">
        <v>104</v>
      </c>
      <c r="H6" s="1034" t="s">
        <v>105</v>
      </c>
    </row>
    <row r="7" spans="1:8">
      <c r="A7" s="160"/>
      <c r="B7" s="161"/>
      <c r="C7" s="161"/>
      <c r="D7" s="161"/>
      <c r="E7" s="161"/>
    </row>
    <row r="8" spans="1:8" ht="13">
      <c r="B8" s="1472" t="s">
        <v>436</v>
      </c>
      <c r="C8" s="1472"/>
      <c r="D8" s="1472"/>
      <c r="E8" s="1472"/>
      <c r="F8" s="1472"/>
      <c r="G8" s="1472"/>
      <c r="H8" s="1472"/>
    </row>
    <row r="9" spans="1:8">
      <c r="A9" s="160"/>
      <c r="B9" s="161"/>
      <c r="C9" s="161"/>
      <c r="D9" s="161"/>
      <c r="E9" s="161"/>
    </row>
    <row r="10" spans="1:8" s="5" customFormat="1">
      <c r="A10" s="86" t="s">
        <v>328</v>
      </c>
      <c r="B10" s="278">
        <v>86059.934186917206</v>
      </c>
      <c r="C10" s="279">
        <v>1640.6310000000001</v>
      </c>
      <c r="D10" s="278">
        <v>73398.099430917209</v>
      </c>
      <c r="E10" s="279">
        <v>372.99779999999998</v>
      </c>
      <c r="F10" s="278">
        <v>7004.6476560000001</v>
      </c>
      <c r="G10" s="279">
        <v>1810.0920000000001</v>
      </c>
      <c r="H10" s="292">
        <v>1833.4663</v>
      </c>
    </row>
    <row r="11" spans="1:8" s="5" customFormat="1">
      <c r="A11" s="86" t="s">
        <v>329</v>
      </c>
      <c r="B11" s="278">
        <v>112931.57992126497</v>
      </c>
      <c r="C11" s="279">
        <v>2186.6460000000002</v>
      </c>
      <c r="D11" s="278">
        <v>94732.186197264964</v>
      </c>
      <c r="E11" s="279">
        <v>566.64089999999999</v>
      </c>
      <c r="F11" s="278">
        <v>8746.3948240000009</v>
      </c>
      <c r="G11" s="279">
        <v>2484.3119999999999</v>
      </c>
      <c r="H11" s="304">
        <v>4215.3999999999996</v>
      </c>
    </row>
    <row r="12" spans="1:8" s="5" customFormat="1">
      <c r="A12" s="86" t="s">
        <v>330</v>
      </c>
      <c r="B12" s="278">
        <v>15895.551986607701</v>
      </c>
      <c r="C12" s="279">
        <v>270.87599999999998</v>
      </c>
      <c r="D12" s="278">
        <v>13402.303032607701</v>
      </c>
      <c r="E12" s="279">
        <v>91.639799999999994</v>
      </c>
      <c r="F12" s="278">
        <v>1803.715954</v>
      </c>
      <c r="G12" s="279">
        <v>319.66800000000001</v>
      </c>
      <c r="H12" s="304">
        <v>7.3491999999999997</v>
      </c>
    </row>
    <row r="13" spans="1:8" s="5" customFormat="1">
      <c r="A13" s="86" t="s">
        <v>331</v>
      </c>
      <c r="B13" s="278">
        <v>23192.497211281927</v>
      </c>
      <c r="C13" s="279">
        <v>279.10199999999998</v>
      </c>
      <c r="D13" s="278">
        <v>19226.045883281924</v>
      </c>
      <c r="E13" s="279">
        <v>105.7077</v>
      </c>
      <c r="F13" s="278">
        <v>2665.8295280000002</v>
      </c>
      <c r="G13" s="279">
        <v>701.14800000000002</v>
      </c>
      <c r="H13" s="292">
        <v>214.66409999999999</v>
      </c>
    </row>
    <row r="14" spans="1:8" s="5" customFormat="1">
      <c r="A14" s="86" t="s">
        <v>332</v>
      </c>
      <c r="B14" s="278">
        <v>3693.1714515233375</v>
      </c>
      <c r="C14" s="279">
        <v>56.439</v>
      </c>
      <c r="D14" s="278">
        <v>2975.8950155233374</v>
      </c>
      <c r="E14" s="279">
        <v>22.138200000000001</v>
      </c>
      <c r="F14" s="278">
        <v>412.34663599999999</v>
      </c>
      <c r="G14" s="279">
        <v>220.72800000000001</v>
      </c>
      <c r="H14" s="304">
        <v>5.6246</v>
      </c>
    </row>
    <row r="15" spans="1:8" s="5" customFormat="1">
      <c r="A15" s="86" t="s">
        <v>333</v>
      </c>
      <c r="B15" s="278">
        <v>10178.463396494046</v>
      </c>
      <c r="C15" s="279">
        <v>139.953</v>
      </c>
      <c r="D15" s="278">
        <v>8429.9412384940442</v>
      </c>
      <c r="E15" s="279">
        <v>64.474199999999996</v>
      </c>
      <c r="F15" s="278">
        <v>1186.359858</v>
      </c>
      <c r="G15" s="279">
        <v>340.57799999999997</v>
      </c>
      <c r="H15" s="304">
        <v>17.1571</v>
      </c>
    </row>
    <row r="16" spans="1:8" s="5" customFormat="1">
      <c r="A16" s="86" t="s">
        <v>334</v>
      </c>
      <c r="B16" s="278">
        <v>55666.107722266002</v>
      </c>
      <c r="C16" s="279">
        <v>867.09900000000005</v>
      </c>
      <c r="D16" s="278">
        <v>48649.217448265998</v>
      </c>
      <c r="E16" s="279">
        <v>254.54519999999999</v>
      </c>
      <c r="F16" s="278">
        <v>4144.2148740000002</v>
      </c>
      <c r="G16" s="279">
        <v>1034.076</v>
      </c>
      <c r="H16" s="304">
        <v>716.95519999999999</v>
      </c>
    </row>
    <row r="17" spans="1:8" s="5" customFormat="1">
      <c r="A17" s="86" t="s">
        <v>335</v>
      </c>
      <c r="B17" s="278">
        <v>14057.841286849245</v>
      </c>
      <c r="C17" s="279">
        <v>151.119</v>
      </c>
      <c r="D17" s="278">
        <v>11509.354450849245</v>
      </c>
      <c r="E17" s="279">
        <v>70.736400000000003</v>
      </c>
      <c r="F17" s="278">
        <v>1580.847436</v>
      </c>
      <c r="G17" s="279">
        <v>573.44399999999996</v>
      </c>
      <c r="H17" s="292">
        <v>172.34</v>
      </c>
    </row>
    <row r="18" spans="1:8" s="5" customFormat="1">
      <c r="A18" s="86" t="s">
        <v>336</v>
      </c>
      <c r="B18" s="278">
        <v>74511.514394586455</v>
      </c>
      <c r="C18" s="279">
        <v>1081.7370000000001</v>
      </c>
      <c r="D18" s="278">
        <v>64117.90045858646</v>
      </c>
      <c r="E18" s="279">
        <v>326.4282</v>
      </c>
      <c r="F18" s="278">
        <v>5375.2063360000002</v>
      </c>
      <c r="G18" s="279">
        <v>2311.3200000000002</v>
      </c>
      <c r="H18" s="304">
        <v>1298.9223999999999</v>
      </c>
    </row>
    <row r="19" spans="1:8" s="5" customFormat="1">
      <c r="A19" s="86" t="s">
        <v>337</v>
      </c>
      <c r="B19" s="278">
        <v>144636.4340467143</v>
      </c>
      <c r="C19" s="279">
        <v>2263.866</v>
      </c>
      <c r="D19" s="278">
        <v>125061.2062507143</v>
      </c>
      <c r="E19" s="279">
        <v>705.73230000000001</v>
      </c>
      <c r="F19" s="278">
        <v>11582.179195999999</v>
      </c>
      <c r="G19" s="279">
        <v>4025.5320000000002</v>
      </c>
      <c r="H19" s="292">
        <v>997.91830000000004</v>
      </c>
    </row>
    <row r="20" spans="1:8" s="5" customFormat="1">
      <c r="A20" s="86" t="s">
        <v>338</v>
      </c>
      <c r="B20" s="278">
        <v>36941.332197172153</v>
      </c>
      <c r="C20" s="279">
        <v>634.524</v>
      </c>
      <c r="D20" s="278">
        <v>31676.57233517215</v>
      </c>
      <c r="E20" s="279">
        <v>207.2259</v>
      </c>
      <c r="F20" s="278">
        <v>2795.203262</v>
      </c>
      <c r="G20" s="279">
        <v>816.71400000000006</v>
      </c>
      <c r="H20" s="304">
        <v>811.09270000000004</v>
      </c>
    </row>
    <row r="21" spans="1:8" s="5" customFormat="1">
      <c r="A21" s="86" t="s">
        <v>339</v>
      </c>
      <c r="B21" s="278">
        <v>9491.9339046206878</v>
      </c>
      <c r="C21" s="279">
        <v>162.94200000000001</v>
      </c>
      <c r="D21" s="278">
        <v>8309.0028066206869</v>
      </c>
      <c r="E21" s="279">
        <v>57.065399999999997</v>
      </c>
      <c r="F21" s="278">
        <v>697.38579800000002</v>
      </c>
      <c r="G21" s="279">
        <v>195.53399999999999</v>
      </c>
      <c r="H21" s="292">
        <v>70.003900000000002</v>
      </c>
    </row>
    <row r="22" spans="1:8" s="5" customFormat="1">
      <c r="A22" s="86" t="s">
        <v>340</v>
      </c>
      <c r="B22" s="278">
        <v>31980.763336426335</v>
      </c>
      <c r="C22" s="279">
        <v>390.81</v>
      </c>
      <c r="D22" s="278">
        <v>26093.344252426334</v>
      </c>
      <c r="E22" s="279">
        <v>162.9495</v>
      </c>
      <c r="F22" s="278">
        <v>4085.240084</v>
      </c>
      <c r="G22" s="279">
        <v>981.95399999999995</v>
      </c>
      <c r="H22" s="304">
        <v>266.46550000000002</v>
      </c>
    </row>
    <row r="23" spans="1:8" s="5" customFormat="1">
      <c r="A23" s="86" t="s">
        <v>341</v>
      </c>
      <c r="B23" s="278">
        <v>19752.026651461572</v>
      </c>
      <c r="C23" s="279">
        <v>219.36</v>
      </c>
      <c r="D23" s="278">
        <v>16330.19711146157</v>
      </c>
      <c r="E23" s="279">
        <v>95.079599999999999</v>
      </c>
      <c r="F23" s="278">
        <v>2129.8798400000001</v>
      </c>
      <c r="G23" s="279">
        <v>779.38199999999995</v>
      </c>
      <c r="H23" s="304">
        <v>198.12809999999999</v>
      </c>
    </row>
    <row r="24" spans="1:8" s="5" customFormat="1">
      <c r="A24" s="86" t="s">
        <v>342</v>
      </c>
      <c r="B24" s="278">
        <v>25045.311204341728</v>
      </c>
      <c r="C24" s="279">
        <v>382.32299999999998</v>
      </c>
      <c r="D24" s="278">
        <v>21074.104386341729</v>
      </c>
      <c r="E24" s="279">
        <v>112.0581</v>
      </c>
      <c r="F24" s="278">
        <v>2167.109618</v>
      </c>
      <c r="G24" s="279">
        <v>902.29200000000003</v>
      </c>
      <c r="H24" s="304">
        <v>407.42410000000001</v>
      </c>
    </row>
    <row r="25" spans="1:8" s="5" customFormat="1">
      <c r="A25" s="86" t="s">
        <v>343</v>
      </c>
      <c r="B25" s="278">
        <v>19252.032851471602</v>
      </c>
      <c r="C25" s="279">
        <v>239.27099999999999</v>
      </c>
      <c r="D25" s="278">
        <v>15977.446301471606</v>
      </c>
      <c r="E25" s="279">
        <v>100.2834</v>
      </c>
      <c r="F25" s="278">
        <v>2167.4551499999998</v>
      </c>
      <c r="G25" s="279">
        <v>542.33399999999995</v>
      </c>
      <c r="H25" s="292">
        <v>225.24299999999999</v>
      </c>
    </row>
    <row r="26" spans="1:8" s="5" customFormat="1" ht="20.25" customHeight="1">
      <c r="A26" s="86" t="s">
        <v>410</v>
      </c>
      <c r="B26" s="278">
        <v>683286.4957499993</v>
      </c>
      <c r="C26" s="279">
        <v>10966.698</v>
      </c>
      <c r="D26" s="278">
        <v>580962.81659999909</v>
      </c>
      <c r="E26" s="279">
        <v>3315.7026000000001</v>
      </c>
      <c r="F26" s="278">
        <v>58544.016049999998</v>
      </c>
      <c r="G26" s="279">
        <v>18039.108</v>
      </c>
      <c r="H26" s="304">
        <v>11458.154500000001</v>
      </c>
    </row>
    <row r="27" spans="1:8">
      <c r="A27" s="160"/>
      <c r="B27" s="161"/>
      <c r="C27" s="161"/>
      <c r="D27" s="161"/>
      <c r="E27" s="161"/>
    </row>
    <row r="28" spans="1:8" s="1062" customFormat="1" ht="13">
      <c r="B28" s="1509" t="s">
        <v>91</v>
      </c>
      <c r="C28" s="1509"/>
      <c r="D28" s="1509"/>
      <c r="E28" s="1509"/>
      <c r="F28" s="1509"/>
      <c r="G28" s="1509"/>
      <c r="H28" s="1476"/>
    </row>
    <row r="29" spans="1:8" s="1062" customFormat="1">
      <c r="A29" s="160"/>
      <c r="B29" s="163"/>
      <c r="C29" s="163"/>
      <c r="D29" s="163"/>
      <c r="E29" s="163"/>
    </row>
    <row r="30" spans="1:8" s="5" customFormat="1">
      <c r="A30" s="86" t="s">
        <v>328</v>
      </c>
      <c r="B30" s="1063">
        <v>100</v>
      </c>
      <c r="C30" s="1064">
        <v>1.9063818901332696</v>
      </c>
      <c r="D30" s="1064">
        <v>85.287189822270577</v>
      </c>
      <c r="E30" s="1064">
        <v>0.43341632029356464</v>
      </c>
      <c r="F30" s="1064">
        <v>8.1392668053711379</v>
      </c>
      <c r="G30" s="1064">
        <v>2.1032923358604769</v>
      </c>
      <c r="H30" s="1064">
        <v>2.1304528260709765</v>
      </c>
    </row>
    <row r="31" spans="1:8" s="5" customFormat="1">
      <c r="A31" s="86" t="s">
        <v>329</v>
      </c>
      <c r="B31" s="1063">
        <v>100</v>
      </c>
      <c r="C31" s="1064">
        <v>1.9362573352152805</v>
      </c>
      <c r="D31" s="1064">
        <v>83.884584155567026</v>
      </c>
      <c r="E31" s="1064">
        <v>0.50175593079903569</v>
      </c>
      <c r="F31" s="1064">
        <v>7.7448618270442333</v>
      </c>
      <c r="G31" s="1064">
        <v>2.1998381690330047</v>
      </c>
      <c r="H31" s="1064">
        <v>3.7327025823413997</v>
      </c>
    </row>
    <row r="32" spans="1:8" s="5" customFormat="1">
      <c r="A32" s="86" t="s">
        <v>330</v>
      </c>
      <c r="B32" s="1063">
        <v>100</v>
      </c>
      <c r="C32" s="1064">
        <v>1.7040993620619029</v>
      </c>
      <c r="D32" s="1064">
        <v>84.314801045596852</v>
      </c>
      <c r="E32" s="1064">
        <v>0.57651222226952692</v>
      </c>
      <c r="F32" s="1064">
        <v>11.347299895717143</v>
      </c>
      <c r="G32" s="1064">
        <v>2.0110531566901626</v>
      </c>
      <c r="H32" s="1064">
        <v>4.6234317664412265E-2</v>
      </c>
    </row>
    <row r="33" spans="1:8" s="5" customFormat="1">
      <c r="A33" s="86" t="s">
        <v>331</v>
      </c>
      <c r="B33" s="1063">
        <v>100</v>
      </c>
      <c r="C33" s="1064">
        <v>1.2034150417585545</v>
      </c>
      <c r="D33" s="1064">
        <v>82.897696216729386</v>
      </c>
      <c r="E33" s="1064">
        <v>0.45578403669518941</v>
      </c>
      <c r="F33" s="1064">
        <v>11.494361748605558</v>
      </c>
      <c r="G33" s="1064">
        <v>3.0231673355938939</v>
      </c>
      <c r="H33" s="1064">
        <v>0.92557562061741772</v>
      </c>
    </row>
    <row r="34" spans="1:8" s="5" customFormat="1">
      <c r="A34" s="86" t="s">
        <v>332</v>
      </c>
      <c r="B34" s="1063">
        <v>100</v>
      </c>
      <c r="C34" s="1064">
        <v>1.5281987511497841</v>
      </c>
      <c r="D34" s="1064">
        <v>80.578306601386132</v>
      </c>
      <c r="E34" s="1064">
        <v>0.59943602106175087</v>
      </c>
      <c r="F34" s="1064">
        <v>11.165109484151289</v>
      </c>
      <c r="G34" s="1064">
        <v>5.9766518532183337</v>
      </c>
      <c r="H34" s="1064">
        <v>0.15229728903270923</v>
      </c>
    </row>
    <row r="35" spans="1:8" s="5" customFormat="1">
      <c r="A35" s="86" t="s">
        <v>333</v>
      </c>
      <c r="B35" s="1063">
        <v>100</v>
      </c>
      <c r="C35" s="1064">
        <v>1.3749914358213104</v>
      </c>
      <c r="D35" s="1064">
        <v>82.821354364723874</v>
      </c>
      <c r="E35" s="1064">
        <v>0.63343745994319756</v>
      </c>
      <c r="F35" s="1064">
        <v>11.655588980244698</v>
      </c>
      <c r="G35" s="1064">
        <v>3.3460649877398141</v>
      </c>
      <c r="H35" s="1064">
        <v>0.16856277152708271</v>
      </c>
    </row>
    <row r="36" spans="1:8" s="5" customFormat="1">
      <c r="A36" s="86" t="s">
        <v>334</v>
      </c>
      <c r="B36" s="1063">
        <v>100</v>
      </c>
      <c r="C36" s="1064">
        <v>1.5576785147727643</v>
      </c>
      <c r="D36" s="1064">
        <v>87.394681322054595</v>
      </c>
      <c r="E36" s="1064">
        <v>0.45727141777183022</v>
      </c>
      <c r="F36" s="1064">
        <v>7.4447721307849717</v>
      </c>
      <c r="G36" s="1064">
        <v>1.8576402092980857</v>
      </c>
      <c r="H36" s="1064">
        <v>1.2879564053177435</v>
      </c>
    </row>
    <row r="37" spans="1:8" s="5" customFormat="1">
      <c r="A37" s="86" t="s">
        <v>335</v>
      </c>
      <c r="B37" s="1063">
        <v>100</v>
      </c>
      <c r="C37" s="1064">
        <v>1.0749801261547034</v>
      </c>
      <c r="D37" s="1064">
        <v>81.871421194774442</v>
      </c>
      <c r="E37" s="1064">
        <v>0.50318109698799995</v>
      </c>
      <c r="F37" s="1064">
        <v>11.24530718296587</v>
      </c>
      <c r="G37" s="1064">
        <v>4.0791753747884627</v>
      </c>
      <c r="H37" s="1064">
        <v>1.2259350243285199</v>
      </c>
    </row>
    <row r="38" spans="1:8" s="5" customFormat="1">
      <c r="A38" s="86" t="s">
        <v>336</v>
      </c>
      <c r="B38" s="1063">
        <v>100</v>
      </c>
      <c r="C38" s="1064">
        <v>1.4517715936781341</v>
      </c>
      <c r="D38" s="1064">
        <v>86.050996251453</v>
      </c>
      <c r="E38" s="1064">
        <v>0.43809094829471917</v>
      </c>
      <c r="F38" s="1064">
        <v>7.2139271086812453</v>
      </c>
      <c r="G38" s="1064">
        <v>3.1019635270866628</v>
      </c>
      <c r="H38" s="1064">
        <v>1.7432505708062371</v>
      </c>
    </row>
    <row r="39" spans="1:8" s="5" customFormat="1">
      <c r="A39" s="86" t="s">
        <v>337</v>
      </c>
      <c r="B39" s="1063">
        <v>100</v>
      </c>
      <c r="C39" s="1064">
        <v>1.5652114316291996</v>
      </c>
      <c r="D39" s="1064">
        <v>86.465908175199033</v>
      </c>
      <c r="E39" s="1064">
        <v>0.48793535643450969</v>
      </c>
      <c r="F39" s="1064">
        <v>8.0077881291371007</v>
      </c>
      <c r="G39" s="1064">
        <v>2.7832074446054471</v>
      </c>
      <c r="H39" s="1064">
        <v>0.68994946299470772</v>
      </c>
    </row>
    <row r="40" spans="1:8" s="5" customFormat="1">
      <c r="A40" s="86" t="s">
        <v>338</v>
      </c>
      <c r="B40" s="1063">
        <v>100</v>
      </c>
      <c r="C40" s="1064">
        <v>1.7176532687377546</v>
      </c>
      <c r="D40" s="1064">
        <v>85.748321598420816</v>
      </c>
      <c r="E40" s="1064">
        <v>0.56095946646954731</v>
      </c>
      <c r="F40" s="1064">
        <v>7.5666011368533486</v>
      </c>
      <c r="G40" s="1064">
        <v>2.2108406801380034</v>
      </c>
      <c r="H40" s="1064">
        <v>2.1956238493805293</v>
      </c>
    </row>
    <row r="41" spans="1:8" s="5" customFormat="1">
      <c r="A41" s="86" t="s">
        <v>339</v>
      </c>
      <c r="B41" s="1063">
        <v>100</v>
      </c>
      <c r="C41" s="1064">
        <v>1.7166364793235611</v>
      </c>
      <c r="D41" s="1064">
        <v>87.53751227213931</v>
      </c>
      <c r="E41" s="1064">
        <v>0.60119887657688464</v>
      </c>
      <c r="F41" s="1064">
        <v>7.3471413202794382</v>
      </c>
      <c r="G41" s="1064">
        <v>2.0600017021274635</v>
      </c>
      <c r="H41" s="1064">
        <v>0.7375093495533297</v>
      </c>
    </row>
    <row r="42" spans="1:8" s="5" customFormat="1">
      <c r="A42" s="86" t="s">
        <v>340</v>
      </c>
      <c r="B42" s="1063">
        <v>100</v>
      </c>
      <c r="C42" s="1064">
        <v>1.2220158596241648</v>
      </c>
      <c r="D42" s="1064">
        <v>81.590748719577363</v>
      </c>
      <c r="E42" s="1064">
        <v>0.50952348537096759</v>
      </c>
      <c r="F42" s="1064">
        <v>12.774054330801041</v>
      </c>
      <c r="G42" s="1064">
        <v>3.0704520391530079</v>
      </c>
      <c r="H42" s="1064">
        <v>0.83320556547346003</v>
      </c>
    </row>
    <row r="43" spans="1:8" s="5" customFormat="1">
      <c r="A43" s="86" t="s">
        <v>341</v>
      </c>
      <c r="B43" s="1063">
        <v>100</v>
      </c>
      <c r="C43" s="1064">
        <v>1.1105695829129929</v>
      </c>
      <c r="D43" s="1064">
        <v>82.676058510953865</v>
      </c>
      <c r="E43" s="1064">
        <v>0.48136630067256653</v>
      </c>
      <c r="F43" s="1064">
        <v>10.783095211358463</v>
      </c>
      <c r="G43" s="1064">
        <v>3.9458330719816477</v>
      </c>
      <c r="H43" s="1064">
        <v>1.0030773221204583</v>
      </c>
    </row>
    <row r="44" spans="1:8" s="5" customFormat="1">
      <c r="A44" s="86" t="s">
        <v>342</v>
      </c>
      <c r="B44" s="1063">
        <v>100</v>
      </c>
      <c r="C44" s="1064">
        <v>1.526525252094781</v>
      </c>
      <c r="D44" s="1064">
        <v>84.143911067427382</v>
      </c>
      <c r="E44" s="1064">
        <v>0.44742147177062896</v>
      </c>
      <c r="F44" s="1064">
        <v>8.6527558005520842</v>
      </c>
      <c r="G44" s="1064">
        <v>3.6026384046031867</v>
      </c>
      <c r="H44" s="1064">
        <v>1.6267480035519426</v>
      </c>
    </row>
    <row r="45" spans="1:8" s="5" customFormat="1">
      <c r="A45" s="86" t="s">
        <v>343</v>
      </c>
      <c r="B45" s="1063">
        <v>100</v>
      </c>
      <c r="C45" s="1064">
        <v>1.2428349870684456</v>
      </c>
      <c r="D45" s="1064">
        <v>82.990956979643371</v>
      </c>
      <c r="E45" s="1064">
        <v>0.5208977190807903</v>
      </c>
      <c r="F45" s="1064">
        <v>11.258318364204964</v>
      </c>
      <c r="G45" s="1064">
        <v>2.8170219954644664</v>
      </c>
      <c r="H45" s="1064">
        <v>1.1699699545379838</v>
      </c>
    </row>
    <row r="46" spans="1:8" s="5" customFormat="1" ht="20.25" customHeight="1">
      <c r="A46" s="86" t="s">
        <v>410</v>
      </c>
      <c r="B46" s="1063">
        <v>100</v>
      </c>
      <c r="C46" s="1064">
        <v>1.6049926448440295</v>
      </c>
      <c r="D46" s="1064">
        <v>85.024776607404462</v>
      </c>
      <c r="E46" s="1064">
        <v>0.48525803167828868</v>
      </c>
      <c r="F46" s="1064">
        <v>8.5680042579708857</v>
      </c>
      <c r="G46" s="1064">
        <v>2.6400504198754344</v>
      </c>
      <c r="H46" s="1064">
        <v>1.676918038226868</v>
      </c>
    </row>
    <row r="47" spans="1:8" s="1062" customFormat="1">
      <c r="A47" s="162"/>
      <c r="B47" s="46"/>
      <c r="C47" s="46"/>
      <c r="D47" s="46"/>
      <c r="E47" s="46"/>
    </row>
    <row r="48" spans="1:8" s="1062" customFormat="1" ht="13">
      <c r="B48" s="1472" t="s">
        <v>415</v>
      </c>
      <c r="C48" s="1472"/>
      <c r="D48" s="1472"/>
      <c r="E48" s="1472"/>
      <c r="F48" s="1472"/>
      <c r="G48" s="1472"/>
      <c r="H48" s="1472"/>
    </row>
    <row r="49" spans="1:8" s="1062" customFormat="1">
      <c r="A49" s="160"/>
      <c r="B49" s="163"/>
      <c r="C49" s="163"/>
      <c r="D49" s="163"/>
      <c r="E49" s="163"/>
    </row>
    <row r="50" spans="1:8" s="5" customFormat="1">
      <c r="A50" s="86" t="s">
        <v>328</v>
      </c>
      <c r="B50" s="410">
        <v>12.595000006908492</v>
      </c>
      <c r="C50" s="409">
        <v>14.960118351029635</v>
      </c>
      <c r="D50" s="409">
        <v>12.633872140125762</v>
      </c>
      <c r="E50" s="409">
        <v>11.249434735190061</v>
      </c>
      <c r="F50" s="409">
        <v>11.964754262873978</v>
      </c>
      <c r="G50" s="409">
        <v>10.034265552376537</v>
      </c>
      <c r="H50" s="409">
        <v>16.001410174736254</v>
      </c>
    </row>
    <row r="51" spans="1:8" s="5" customFormat="1">
      <c r="A51" s="86" t="s">
        <v>329</v>
      </c>
      <c r="B51" s="410">
        <v>16.527705526699645</v>
      </c>
      <c r="C51" s="409">
        <v>19.938964308126295</v>
      </c>
      <c r="D51" s="409">
        <v>16.306067013319609</v>
      </c>
      <c r="E51" s="409">
        <v>17.089617747984995</v>
      </c>
      <c r="F51" s="409">
        <v>14.939861345572996</v>
      </c>
      <c r="G51" s="409">
        <v>13.771811776945954</v>
      </c>
      <c r="H51" s="409">
        <v>36.789519638611949</v>
      </c>
    </row>
    <row r="52" spans="1:8" s="5" customFormat="1">
      <c r="A52" s="86" t="s">
        <v>330</v>
      </c>
      <c r="B52" s="410">
        <v>2.3263377932210099</v>
      </c>
      <c r="C52" s="409">
        <v>2.469986863867319</v>
      </c>
      <c r="D52" s="409">
        <v>2.30691236162802</v>
      </c>
      <c r="E52" s="409">
        <v>2.763812411885191</v>
      </c>
      <c r="F52" s="409">
        <v>3.0809569887715278</v>
      </c>
      <c r="G52" s="409">
        <v>1.772083187261809</v>
      </c>
      <c r="H52" s="409">
        <v>6.4139473769532426E-2</v>
      </c>
    </row>
    <row r="53" spans="1:8" s="5" customFormat="1">
      <c r="A53" s="86" t="s">
        <v>331</v>
      </c>
      <c r="B53" s="410">
        <v>3.3942566340089928</v>
      </c>
      <c r="C53" s="409">
        <v>2.5449957680971971</v>
      </c>
      <c r="D53" s="409">
        <v>3.3093418948564692</v>
      </c>
      <c r="E53" s="409">
        <v>3.1880935280504348</v>
      </c>
      <c r="F53" s="409">
        <v>4.5535474124686397</v>
      </c>
      <c r="G53" s="409">
        <v>3.8868218982889844</v>
      </c>
      <c r="H53" s="409">
        <v>1.8734613850773263</v>
      </c>
    </row>
    <row r="54" spans="1:8" s="5" customFormat="1">
      <c r="A54" s="86" t="s">
        <v>332</v>
      </c>
      <c r="B54" s="410">
        <v>0.54050116232277978</v>
      </c>
      <c r="C54" s="409">
        <v>0.51463986698639819</v>
      </c>
      <c r="D54" s="409">
        <v>0.51223502270581323</v>
      </c>
      <c r="E54" s="409">
        <v>0.66767749315032054</v>
      </c>
      <c r="F54" s="409">
        <v>0.70433609414125598</v>
      </c>
      <c r="G54" s="409">
        <v>1.2236081739740123</v>
      </c>
      <c r="H54" s="409">
        <v>4.9088184314498469E-2</v>
      </c>
    </row>
    <row r="55" spans="1:8" s="5" customFormat="1">
      <c r="A55" s="86" t="s">
        <v>333</v>
      </c>
      <c r="B55" s="410">
        <v>1.4896333324020705</v>
      </c>
      <c r="C55" s="409">
        <v>1.2761635270707739</v>
      </c>
      <c r="D55" s="409">
        <v>1.4510293942440338</v>
      </c>
      <c r="E55" s="409">
        <v>1.94451094618679</v>
      </c>
      <c r="F55" s="409">
        <v>2.0264408526172506</v>
      </c>
      <c r="G55" s="409">
        <v>1.8879980096576834</v>
      </c>
      <c r="H55" s="409">
        <v>0.14973702789572266</v>
      </c>
    </row>
    <row r="56" spans="1:8" s="5" customFormat="1">
      <c r="A56" s="86" t="s">
        <v>334</v>
      </c>
      <c r="B56" s="410">
        <v>8.1468180724345967</v>
      </c>
      <c r="C56" s="409">
        <v>7.9066552211066634</v>
      </c>
      <c r="D56" s="409">
        <v>8.3738952060612952</v>
      </c>
      <c r="E56" s="409">
        <v>7.6769611363817729</v>
      </c>
      <c r="F56" s="409">
        <v>7.0788018206004173</v>
      </c>
      <c r="G56" s="409">
        <v>5.7324120460945185</v>
      </c>
      <c r="H56" s="409">
        <v>6.2571612208580358</v>
      </c>
    </row>
    <row r="57" spans="1:8" s="5" customFormat="1">
      <c r="A57" s="86" t="s">
        <v>335</v>
      </c>
      <c r="B57" s="410">
        <v>2.0573860853811934</v>
      </c>
      <c r="C57" s="409">
        <v>1.3779808653434242</v>
      </c>
      <c r="D57" s="409">
        <v>1.9810828028902228</v>
      </c>
      <c r="E57" s="409">
        <v>2.1333758944484345</v>
      </c>
      <c r="F57" s="409">
        <v>2.7002715950505753</v>
      </c>
      <c r="G57" s="409">
        <v>3.178893324437106</v>
      </c>
      <c r="H57" s="409">
        <v>1.5040816564307977</v>
      </c>
    </row>
    <row r="58" spans="1:8" s="5" customFormat="1">
      <c r="A58" s="86" t="s">
        <v>336</v>
      </c>
      <c r="B58" s="410">
        <v>10.90487150822438</v>
      </c>
      <c r="C58" s="409">
        <v>9.8638350394986727</v>
      </c>
      <c r="D58" s="409">
        <v>11.036489535393539</v>
      </c>
      <c r="E58" s="409">
        <v>9.8449179368499458</v>
      </c>
      <c r="F58" s="409">
        <v>9.1814786525906609</v>
      </c>
      <c r="G58" s="409">
        <v>12.812828660929355</v>
      </c>
      <c r="H58" s="409">
        <v>11.33622696394956</v>
      </c>
    </row>
    <row r="59" spans="1:8" s="5" customFormat="1">
      <c r="A59" s="86" t="s">
        <v>337</v>
      </c>
      <c r="B59" s="410">
        <v>21.167758318998573</v>
      </c>
      <c r="C59" s="409">
        <v>20.643096034923182</v>
      </c>
      <c r="D59" s="409">
        <v>21.52654226351644</v>
      </c>
      <c r="E59" s="409">
        <v>21.284547655148565</v>
      </c>
      <c r="F59" s="409">
        <v>19.783711431938908</v>
      </c>
      <c r="G59" s="409">
        <v>22.315582344758955</v>
      </c>
      <c r="H59" s="409">
        <v>8.7092410911373204</v>
      </c>
    </row>
    <row r="60" spans="1:8" s="5" customFormat="1">
      <c r="A60" s="86" t="s">
        <v>338</v>
      </c>
      <c r="B60" s="410">
        <v>5.4064191853556309</v>
      </c>
      <c r="C60" s="409">
        <v>5.7859165995088038</v>
      </c>
      <c r="D60" s="409">
        <v>5.4524268042754809</v>
      </c>
      <c r="E60" s="409">
        <v>6.2498337456441355</v>
      </c>
      <c r="F60" s="409">
        <v>4.7745328226419144</v>
      </c>
      <c r="G60" s="409">
        <v>4.5274633313354524</v>
      </c>
      <c r="H60" s="409">
        <v>7.0787376797895334</v>
      </c>
    </row>
    <row r="61" spans="1:8" s="5" customFormat="1">
      <c r="A61" s="86" t="s">
        <v>339</v>
      </c>
      <c r="B61" s="410">
        <v>1.3891587150719271</v>
      </c>
      <c r="C61" s="409">
        <v>1.4857890679582861</v>
      </c>
      <c r="D61" s="409">
        <v>1.4302124971177888</v>
      </c>
      <c r="E61" s="409">
        <v>1.7210650919054078</v>
      </c>
      <c r="F61" s="409">
        <v>1.1912161909158947</v>
      </c>
      <c r="G61" s="409">
        <v>1.0839449489409343</v>
      </c>
      <c r="H61" s="409">
        <v>0.61095266257755554</v>
      </c>
    </row>
    <row r="62" spans="1:8" s="5" customFormat="1">
      <c r="A62" s="86" t="s">
        <v>340</v>
      </c>
      <c r="B62" s="410">
        <v>4.6804325177425214</v>
      </c>
      <c r="C62" s="409">
        <v>3.5636068395427682</v>
      </c>
      <c r="D62" s="409">
        <v>4.4913966103947685</v>
      </c>
      <c r="E62" s="409">
        <v>4.9144787593434947</v>
      </c>
      <c r="F62" s="409">
        <v>6.9780660085071151</v>
      </c>
      <c r="G62" s="409">
        <v>5.4434731473418747</v>
      </c>
      <c r="H62" s="409">
        <v>2.3255533864550353</v>
      </c>
    </row>
    <row r="63" spans="1:8" s="5" customFormat="1">
      <c r="A63" s="86" t="s">
        <v>341</v>
      </c>
      <c r="B63" s="410">
        <v>2.8907386249132658</v>
      </c>
      <c r="C63" s="409">
        <v>2.0002374461300931</v>
      </c>
      <c r="D63" s="409">
        <v>2.810885076437712</v>
      </c>
      <c r="E63" s="409">
        <v>2.8675551299444044</v>
      </c>
      <c r="F63" s="409">
        <v>3.6380829053151369</v>
      </c>
      <c r="G63" s="409">
        <v>4.3205129654969632</v>
      </c>
      <c r="H63" s="409">
        <v>1.7291449508731966</v>
      </c>
    </row>
    <row r="64" spans="1:8" s="5" customFormat="1">
      <c r="A64" s="86" t="s">
        <v>342</v>
      </c>
      <c r="B64" s="410">
        <v>3.6654187313992082</v>
      </c>
      <c r="C64" s="409">
        <v>3.4862180029029699</v>
      </c>
      <c r="D64" s="409">
        <v>3.6274446116319252</v>
      </c>
      <c r="E64" s="409">
        <v>3.3796185460059052</v>
      </c>
      <c r="F64" s="409">
        <v>3.7016757035410111</v>
      </c>
      <c r="G64" s="409">
        <v>5.0018659459214945</v>
      </c>
      <c r="H64" s="409">
        <v>3.5557567320287049</v>
      </c>
    </row>
    <row r="65" spans="1:18" s="5" customFormat="1">
      <c r="A65" s="86" t="s">
        <v>343</v>
      </c>
      <c r="B65" s="410">
        <v>2.81756378491571</v>
      </c>
      <c r="C65" s="409">
        <v>2.1817961979075196</v>
      </c>
      <c r="D65" s="409">
        <v>2.7501667654011492</v>
      </c>
      <c r="E65" s="409">
        <v>3.0244992418801373</v>
      </c>
      <c r="F65" s="409">
        <v>3.7022659124527211</v>
      </c>
      <c r="G65" s="409">
        <v>3.0064346862383657</v>
      </c>
      <c r="H65" s="409">
        <v>1.9657877714949643</v>
      </c>
    </row>
    <row r="66" spans="1:18" s="5" customFormat="1" ht="20.25" customHeight="1">
      <c r="A66" s="86" t="s">
        <v>410</v>
      </c>
      <c r="B66" s="694">
        <v>100</v>
      </c>
      <c r="C66" s="694">
        <v>100</v>
      </c>
      <c r="D66" s="694">
        <v>100.00000000000004</v>
      </c>
      <c r="E66" s="694">
        <v>99.999999999999986</v>
      </c>
      <c r="F66" s="694">
        <v>100</v>
      </c>
      <c r="G66" s="694">
        <v>100</v>
      </c>
      <c r="H66" s="694">
        <v>99.999999999999986</v>
      </c>
    </row>
    <row r="67" spans="1:18">
      <c r="A67" s="49"/>
      <c r="B67" s="173"/>
      <c r="C67" s="49"/>
      <c r="D67" s="49"/>
      <c r="E67" s="49"/>
    </row>
    <row r="68" spans="1:18" s="609" customFormat="1" ht="20.149999999999999" customHeight="1">
      <c r="A68" s="602"/>
      <c r="B68" s="1364" t="s">
        <v>1253</v>
      </c>
      <c r="C68" s="1364"/>
      <c r="D68" s="1364"/>
      <c r="E68" s="1364"/>
      <c r="F68" s="1364"/>
      <c r="G68" s="1364"/>
      <c r="H68" s="1364"/>
      <c r="I68" s="592"/>
      <c r="J68" s="592"/>
      <c r="K68" s="592"/>
      <c r="L68" s="592"/>
      <c r="M68" s="592"/>
      <c r="N68" s="592"/>
      <c r="O68" s="592"/>
      <c r="P68" s="592"/>
      <c r="Q68" s="592"/>
      <c r="R68" s="592"/>
    </row>
    <row r="69" spans="1:18" s="609" customFormat="1" ht="15" customHeight="1">
      <c r="A69" s="602"/>
      <c r="B69" s="1364" t="s">
        <v>113</v>
      </c>
      <c r="C69" s="1364"/>
      <c r="D69" s="1364"/>
      <c r="E69" s="1364"/>
      <c r="F69" s="1364"/>
      <c r="G69" s="1364"/>
      <c r="H69" s="1364"/>
      <c r="I69" s="592"/>
      <c r="J69" s="592"/>
      <c r="K69" s="592"/>
      <c r="L69" s="592"/>
      <c r="M69" s="592"/>
      <c r="N69" s="592"/>
      <c r="O69" s="592"/>
      <c r="P69" s="592"/>
      <c r="Q69" s="592"/>
      <c r="R69" s="592"/>
    </row>
  </sheetData>
  <sheetProtection selectLockedCells="1"/>
  <mergeCells count="8">
    <mergeCell ref="B68:H68"/>
    <mergeCell ref="B69:H69"/>
    <mergeCell ref="A5:A6"/>
    <mergeCell ref="B5:B6"/>
    <mergeCell ref="C5:H5"/>
    <mergeCell ref="B8:H8"/>
    <mergeCell ref="B28:H28"/>
    <mergeCell ref="B48:H4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300" verticalDpi="300" r:id="rId1"/>
  <headerFooter alignWithMargins="0">
    <oddHeader>&amp;L&amp;"Arial,Fett"
Tabelle &amp;A&amp;CSeite &amp;P von &amp;N
&amp;"Arial,Fett"Fahrleistungen der im Bundesland zugelassenen Kraftfahrzeuge (Inländerkonzept) 2008 
nach Fahrzeugarten*) und Bundesländern</oddHeader>
    <oddFooter>&amp;CStatistische Ämter der Länder – Indikatoren und Kennzahlen, UGRdL 2018</oddFooter>
  </headerFooter>
  <rowBreaks count="2" manualBreakCount="2">
    <brk id="26" max="16383" man="1"/>
    <brk id="46" max="16383" man="1"/>
  </row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73"/>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453125" defaultRowHeight="12.5"/>
  <cols>
    <col min="1" max="1" width="26.453125" style="48" customWidth="1"/>
    <col min="2" max="9" width="13.54296875" style="48" customWidth="1"/>
    <col min="10" max="16384" width="11.453125" style="48"/>
  </cols>
  <sheetData>
    <row r="1" spans="1:9" ht="13">
      <c r="A1" s="1025" t="s">
        <v>263</v>
      </c>
    </row>
    <row r="3" spans="1:9" ht="13">
      <c r="A3" s="159" t="s">
        <v>99</v>
      </c>
      <c r="B3" s="159" t="s">
        <v>699</v>
      </c>
    </row>
    <row r="4" spans="1:9" ht="13">
      <c r="A4" s="49"/>
      <c r="B4" s="159"/>
    </row>
    <row r="5" spans="1:9" ht="16.5" customHeight="1">
      <c r="A5" s="1510" t="s">
        <v>327</v>
      </c>
      <c r="B5" s="1477" t="s">
        <v>65</v>
      </c>
      <c r="C5" s="1477" t="s">
        <v>559</v>
      </c>
      <c r="D5" s="1477"/>
      <c r="E5" s="1477"/>
      <c r="F5" s="1477"/>
      <c r="G5" s="1477"/>
      <c r="H5" s="1477"/>
      <c r="I5" s="1479"/>
    </row>
    <row r="6" spans="1:9" ht="16.5" customHeight="1">
      <c r="A6" s="1510"/>
      <c r="B6" s="1477"/>
      <c r="C6" s="1477" t="s">
        <v>106</v>
      </c>
      <c r="D6" s="1477" t="s">
        <v>107</v>
      </c>
      <c r="E6" s="1477" t="s">
        <v>108</v>
      </c>
      <c r="F6" s="1477" t="s">
        <v>456</v>
      </c>
      <c r="G6" s="1477"/>
      <c r="H6" s="1477"/>
      <c r="I6" s="1479" t="s">
        <v>112</v>
      </c>
    </row>
    <row r="7" spans="1:9" ht="66" customHeight="1">
      <c r="A7" s="1510"/>
      <c r="B7" s="1477"/>
      <c r="C7" s="1477"/>
      <c r="D7" s="1477"/>
      <c r="E7" s="1477"/>
      <c r="F7" s="1033" t="s">
        <v>109</v>
      </c>
      <c r="G7" s="1033" t="s">
        <v>110</v>
      </c>
      <c r="H7" s="1033" t="s">
        <v>111</v>
      </c>
      <c r="I7" s="1479"/>
    </row>
    <row r="8" spans="1:9">
      <c r="A8" s="160"/>
      <c r="B8" s="161"/>
      <c r="C8" s="161"/>
      <c r="D8" s="161"/>
      <c r="E8" s="161"/>
    </row>
    <row r="9" spans="1:9" ht="13">
      <c r="B9" s="1472" t="s">
        <v>436</v>
      </c>
      <c r="C9" s="1472"/>
      <c r="D9" s="1472"/>
      <c r="E9" s="1472"/>
      <c r="F9" s="1472"/>
      <c r="G9" s="1472"/>
      <c r="H9" s="1472"/>
      <c r="I9" s="1472"/>
    </row>
    <row r="10" spans="1:9">
      <c r="A10" s="160"/>
      <c r="B10" s="161"/>
      <c r="C10" s="161"/>
      <c r="D10" s="161"/>
      <c r="E10" s="161"/>
    </row>
    <row r="11" spans="1:9" s="5" customFormat="1">
      <c r="A11" s="86" t="s">
        <v>328</v>
      </c>
      <c r="B11" s="278">
        <v>86059.934186917206</v>
      </c>
      <c r="C11" s="279">
        <v>62499.926586917216</v>
      </c>
      <c r="D11" s="278">
        <v>2572.4416000000001</v>
      </c>
      <c r="E11" s="279">
        <v>20978.802</v>
      </c>
      <c r="F11" s="278">
        <v>1032.5706</v>
      </c>
      <c r="G11" s="279">
        <v>5665.8022000000001</v>
      </c>
      <c r="H11" s="292">
        <v>14280.4292</v>
      </c>
      <c r="I11" s="292">
        <v>8.7639999999999993</v>
      </c>
    </row>
    <row r="12" spans="1:9" s="5" customFormat="1">
      <c r="A12" s="86" t="s">
        <v>329</v>
      </c>
      <c r="B12" s="278">
        <v>112931.57992126497</v>
      </c>
      <c r="C12" s="279">
        <v>80909.361821264974</v>
      </c>
      <c r="D12" s="278">
        <v>3598.1275999999998</v>
      </c>
      <c r="E12" s="279">
        <v>28403.210599999999</v>
      </c>
      <c r="F12" s="278">
        <v>3601.3183999999997</v>
      </c>
      <c r="G12" s="279">
        <v>7114.6244999999999</v>
      </c>
      <c r="H12" s="304">
        <v>17687.2677</v>
      </c>
      <c r="I12" s="304">
        <v>20.879899999999999</v>
      </c>
    </row>
    <row r="13" spans="1:9" s="5" customFormat="1">
      <c r="A13" s="86" t="s">
        <v>330</v>
      </c>
      <c r="B13" s="278">
        <v>15895.551986607701</v>
      </c>
      <c r="C13" s="279">
        <v>11743.607086607701</v>
      </c>
      <c r="D13" s="278">
        <v>345.38659999999999</v>
      </c>
      <c r="E13" s="279">
        <v>3767.0540000000001</v>
      </c>
      <c r="F13" s="278">
        <v>13.2536</v>
      </c>
      <c r="G13" s="279">
        <v>717.12210000000005</v>
      </c>
      <c r="H13" s="304">
        <v>3036.6783</v>
      </c>
      <c r="I13" s="304">
        <v>39.504300000000001</v>
      </c>
    </row>
    <row r="14" spans="1:9" s="5" customFormat="1">
      <c r="A14" s="86" t="s">
        <v>331</v>
      </c>
      <c r="B14" s="278">
        <v>23192.497211281927</v>
      </c>
      <c r="C14" s="279">
        <v>18522.433711281927</v>
      </c>
      <c r="D14" s="278">
        <v>871.48990000000003</v>
      </c>
      <c r="E14" s="279">
        <v>3796.4875000000002</v>
      </c>
      <c r="F14" s="278">
        <v>250.6619</v>
      </c>
      <c r="G14" s="279">
        <v>919.46249999999998</v>
      </c>
      <c r="H14" s="292">
        <v>2626.3631</v>
      </c>
      <c r="I14" s="292">
        <v>2.0861000000000001</v>
      </c>
    </row>
    <row r="15" spans="1:9" s="5" customFormat="1">
      <c r="A15" s="86" t="s">
        <v>332</v>
      </c>
      <c r="B15" s="278">
        <v>3693.1714515233375</v>
      </c>
      <c r="C15" s="279">
        <v>2294.3476515233374</v>
      </c>
      <c r="D15" s="278">
        <v>264.89280000000002</v>
      </c>
      <c r="E15" s="279">
        <v>1133.7385999999999</v>
      </c>
      <c r="F15" s="278">
        <v>2.8447</v>
      </c>
      <c r="G15" s="279">
        <v>177.1156</v>
      </c>
      <c r="H15" s="304">
        <v>953.77829999999994</v>
      </c>
      <c r="I15" s="304">
        <v>0.19239999999999999</v>
      </c>
    </row>
    <row r="16" spans="1:9" s="5" customFormat="1">
      <c r="A16" s="86" t="s">
        <v>333</v>
      </c>
      <c r="B16" s="278">
        <v>10178.463396494046</v>
      </c>
      <c r="C16" s="279">
        <v>5329.9618964940446</v>
      </c>
      <c r="D16" s="278">
        <v>417.41649999999998</v>
      </c>
      <c r="E16" s="279">
        <v>4427.9184999999998</v>
      </c>
      <c r="F16" s="278">
        <v>15.920199999999999</v>
      </c>
      <c r="G16" s="279">
        <v>305.47589999999997</v>
      </c>
      <c r="H16" s="304">
        <v>4106.5223999999998</v>
      </c>
      <c r="I16" s="304">
        <v>3.1665000000000001</v>
      </c>
    </row>
    <row r="17" spans="1:10" s="5" customFormat="1">
      <c r="A17" s="86" t="s">
        <v>334</v>
      </c>
      <c r="B17" s="278">
        <v>55666.107722266002</v>
      </c>
      <c r="C17" s="279">
        <v>41791.421022265997</v>
      </c>
      <c r="D17" s="278">
        <v>1251.2804000000001</v>
      </c>
      <c r="E17" s="279">
        <v>12586.074699999999</v>
      </c>
      <c r="F17" s="278">
        <v>392.2448</v>
      </c>
      <c r="G17" s="279">
        <v>1809.2277000000001</v>
      </c>
      <c r="H17" s="304">
        <v>10384.602199999999</v>
      </c>
      <c r="I17" s="304">
        <v>37.331600000000002</v>
      </c>
    </row>
    <row r="18" spans="1:10" s="5" customFormat="1">
      <c r="A18" s="86" t="s">
        <v>335</v>
      </c>
      <c r="B18" s="278">
        <v>14057.841286849245</v>
      </c>
      <c r="C18" s="279">
        <v>11229.191286849245</v>
      </c>
      <c r="D18" s="278">
        <v>562.7183</v>
      </c>
      <c r="E18" s="279">
        <v>2265.2084</v>
      </c>
      <c r="F18" s="278">
        <v>217.80860000000001</v>
      </c>
      <c r="G18" s="279">
        <v>466.49250000000001</v>
      </c>
      <c r="H18" s="292">
        <v>1580.9072999999999</v>
      </c>
      <c r="I18" s="292">
        <v>0.72330000000000005</v>
      </c>
    </row>
    <row r="19" spans="1:10" s="5" customFormat="1">
      <c r="A19" s="86" t="s">
        <v>336</v>
      </c>
      <c r="B19" s="278">
        <v>74511.514394586455</v>
      </c>
      <c r="C19" s="279">
        <v>59560.936994586467</v>
      </c>
      <c r="D19" s="278">
        <v>1844.8553999999999</v>
      </c>
      <c r="E19" s="279">
        <v>13100.5218</v>
      </c>
      <c r="F19" s="278">
        <v>921.85080000000005</v>
      </c>
      <c r="G19" s="279">
        <v>4051.4983999999999</v>
      </c>
      <c r="H19" s="304">
        <v>8127.1726000000008</v>
      </c>
      <c r="I19" s="304">
        <v>5.2001999999999997</v>
      </c>
    </row>
    <row r="20" spans="1:10" s="5" customFormat="1">
      <c r="A20" s="86" t="s">
        <v>337</v>
      </c>
      <c r="B20" s="278">
        <v>144636.4340467143</v>
      </c>
      <c r="C20" s="279">
        <v>111769.3689467143</v>
      </c>
      <c r="D20" s="278">
        <v>4205.1279999999997</v>
      </c>
      <c r="E20" s="279">
        <v>28643.553100000001</v>
      </c>
      <c r="F20" s="278">
        <v>525.49639999999999</v>
      </c>
      <c r="G20" s="279">
        <v>4464.8607999999995</v>
      </c>
      <c r="H20" s="292">
        <v>23653.195899999999</v>
      </c>
      <c r="I20" s="292">
        <v>18.384</v>
      </c>
    </row>
    <row r="21" spans="1:10" s="5" customFormat="1">
      <c r="A21" s="86" t="s">
        <v>338</v>
      </c>
      <c r="B21" s="278">
        <v>36941.332197172153</v>
      </c>
      <c r="C21" s="279">
        <v>29139.351397172151</v>
      </c>
      <c r="D21" s="278">
        <v>938.10410000000002</v>
      </c>
      <c r="E21" s="279">
        <v>6861.9903000000004</v>
      </c>
      <c r="F21" s="278">
        <v>582.7133</v>
      </c>
      <c r="G21" s="279">
        <v>1489.9409000000001</v>
      </c>
      <c r="H21" s="304">
        <v>4789.3360999999995</v>
      </c>
      <c r="I21" s="304">
        <v>1.8864000000000001</v>
      </c>
    </row>
    <row r="22" spans="1:10" s="5" customFormat="1">
      <c r="A22" s="86" t="s">
        <v>339</v>
      </c>
      <c r="B22" s="278">
        <v>9491.9339046206878</v>
      </c>
      <c r="C22" s="279">
        <v>7794.4183046206872</v>
      </c>
      <c r="D22" s="278">
        <v>177.53720000000001</v>
      </c>
      <c r="E22" s="279">
        <v>1519.5581999999999</v>
      </c>
      <c r="F22" s="278">
        <v>26.559699999999999</v>
      </c>
      <c r="G22" s="279">
        <v>256.75890000000004</v>
      </c>
      <c r="H22" s="292">
        <v>1236.2395999999999</v>
      </c>
      <c r="I22" s="292">
        <v>0.42020000000000002</v>
      </c>
    </row>
    <row r="23" spans="1:10" s="5" customFormat="1">
      <c r="A23" s="86" t="s">
        <v>340</v>
      </c>
      <c r="B23" s="278">
        <v>31980.763336426335</v>
      </c>
      <c r="C23" s="279">
        <v>23008.108136426334</v>
      </c>
      <c r="D23" s="278">
        <v>1569.6582000000001</v>
      </c>
      <c r="E23" s="279">
        <v>7395.1185999999998</v>
      </c>
      <c r="F23" s="278">
        <v>317.6694</v>
      </c>
      <c r="G23" s="279">
        <v>1995.4329</v>
      </c>
      <c r="H23" s="304">
        <v>5082.0163000000002</v>
      </c>
      <c r="I23" s="304">
        <v>7.8784000000000001</v>
      </c>
    </row>
    <row r="24" spans="1:10" s="5" customFormat="1">
      <c r="A24" s="86" t="s">
        <v>341</v>
      </c>
      <c r="B24" s="278">
        <v>19752.026651461572</v>
      </c>
      <c r="C24" s="279">
        <v>14850.131451461571</v>
      </c>
      <c r="D24" s="278">
        <v>877.49090000000001</v>
      </c>
      <c r="E24" s="279">
        <v>4020.2435</v>
      </c>
      <c r="F24" s="278">
        <v>236.7088</v>
      </c>
      <c r="G24" s="279">
        <v>973.61160000000007</v>
      </c>
      <c r="H24" s="304">
        <v>2809.9231</v>
      </c>
      <c r="I24" s="304">
        <v>4.1608000000000001</v>
      </c>
    </row>
    <row r="25" spans="1:10" s="5" customFormat="1">
      <c r="A25" s="86" t="s">
        <v>342</v>
      </c>
      <c r="B25" s="278">
        <v>25045.311204341728</v>
      </c>
      <c r="C25" s="279">
        <v>19797.822304341727</v>
      </c>
      <c r="D25" s="278">
        <v>931.8098</v>
      </c>
      <c r="E25" s="279">
        <v>4314.1346000000003</v>
      </c>
      <c r="F25" s="278">
        <v>307.24270000000001</v>
      </c>
      <c r="G25" s="279">
        <v>931.24570000000006</v>
      </c>
      <c r="H25" s="304">
        <v>3075.6461999999997</v>
      </c>
      <c r="I25" s="304">
        <v>1.5445</v>
      </c>
    </row>
    <row r="26" spans="1:10" s="5" customFormat="1">
      <c r="A26" s="86" t="s">
        <v>343</v>
      </c>
      <c r="B26" s="278">
        <v>19252.032851471602</v>
      </c>
      <c r="C26" s="279">
        <v>15158.956251471605</v>
      </c>
      <c r="D26" s="278">
        <v>709.91750000000002</v>
      </c>
      <c r="E26" s="279">
        <v>3377.0138999999999</v>
      </c>
      <c r="F26" s="278">
        <v>183.15519999999998</v>
      </c>
      <c r="G26" s="279">
        <v>892.99240000000009</v>
      </c>
      <c r="H26" s="292">
        <v>2300.8662999999997</v>
      </c>
      <c r="I26" s="292">
        <v>6.1452</v>
      </c>
    </row>
    <row r="27" spans="1:10" s="5" customFormat="1" ht="20.25" customHeight="1">
      <c r="A27" s="86" t="s">
        <v>410</v>
      </c>
      <c r="B27" s="278">
        <v>683286.4957499993</v>
      </c>
      <c r="C27" s="279">
        <v>515399.3448499993</v>
      </c>
      <c r="D27" s="278">
        <v>21138.254799999999</v>
      </c>
      <c r="E27" s="279">
        <v>146590.62830000001</v>
      </c>
      <c r="F27" s="278">
        <v>8628.0190999999995</v>
      </c>
      <c r="G27" s="279">
        <v>32231.6646</v>
      </c>
      <c r="H27" s="304">
        <v>105730.9446</v>
      </c>
      <c r="I27" s="304">
        <v>158.26779999999999</v>
      </c>
    </row>
    <row r="28" spans="1:10">
      <c r="A28" s="160"/>
      <c r="B28" s="161"/>
      <c r="C28" s="161"/>
      <c r="D28" s="161"/>
      <c r="E28" s="161"/>
    </row>
    <row r="29" spans="1:10" s="1062" customFormat="1" ht="13">
      <c r="B29" s="1509" t="s">
        <v>91</v>
      </c>
      <c r="C29" s="1509"/>
      <c r="D29" s="1509"/>
      <c r="E29" s="1509"/>
      <c r="F29" s="1509"/>
      <c r="G29" s="1509"/>
      <c r="H29" s="1509"/>
      <c r="I29" s="1476"/>
    </row>
    <row r="30" spans="1:10" s="1062" customFormat="1">
      <c r="A30" s="160"/>
      <c r="B30" s="163"/>
      <c r="C30" s="163"/>
      <c r="D30" s="163"/>
      <c r="E30" s="163"/>
    </row>
    <row r="31" spans="1:10" s="5" customFormat="1">
      <c r="A31" s="86" t="s">
        <v>328</v>
      </c>
      <c r="B31" s="1063">
        <v>100</v>
      </c>
      <c r="C31" s="1064">
        <v>72.623721104841877</v>
      </c>
      <c r="D31" s="1064">
        <v>2.9891280121279262</v>
      </c>
      <c r="E31" s="1064">
        <v>24.376967282400258</v>
      </c>
      <c r="F31" s="1064">
        <v>1.1998273177357031</v>
      </c>
      <c r="G31" s="1064">
        <v>6.5835539540318546</v>
      </c>
      <c r="H31" s="1064">
        <v>16.593586010632698</v>
      </c>
      <c r="I31" s="1064">
        <v>1.0183600629957604E-2</v>
      </c>
      <c r="J31" s="309"/>
    </row>
    <row r="32" spans="1:10" s="5" customFormat="1">
      <c r="A32" s="86" t="s">
        <v>329</v>
      </c>
      <c r="B32" s="1063">
        <v>100</v>
      </c>
      <c r="C32" s="1064">
        <v>71.644585046693194</v>
      </c>
      <c r="D32" s="1064">
        <v>3.1861128680822377</v>
      </c>
      <c r="E32" s="1064">
        <v>25.150813102767621</v>
      </c>
      <c r="F32" s="1064">
        <v>3.1889382956572563</v>
      </c>
      <c r="G32" s="1064">
        <v>6.2999424119987175</v>
      </c>
      <c r="H32" s="1064">
        <v>15.661932395111648</v>
      </c>
      <c r="I32" s="1064">
        <v>1.8488982456950753E-2</v>
      </c>
      <c r="J32" s="309"/>
    </row>
    <row r="33" spans="1:10" s="5" customFormat="1">
      <c r="A33" s="86" t="s">
        <v>330</v>
      </c>
      <c r="B33" s="1063">
        <v>100</v>
      </c>
      <c r="C33" s="1064">
        <v>73.879831895752389</v>
      </c>
      <c r="D33" s="1064">
        <v>2.1728506206704532</v>
      </c>
      <c r="E33" s="1064">
        <v>23.6987932421209</v>
      </c>
      <c r="F33" s="1064">
        <v>8.3379300141111209E-2</v>
      </c>
      <c r="G33" s="1064">
        <v>4.5114639655432462</v>
      </c>
      <c r="H33" s="1064">
        <v>19.103949976436542</v>
      </c>
      <c r="I33" s="1064">
        <v>0.24852424145624583</v>
      </c>
      <c r="J33" s="309"/>
    </row>
    <row r="34" spans="1:10" s="5" customFormat="1">
      <c r="A34" s="86" t="s">
        <v>331</v>
      </c>
      <c r="B34" s="1063">
        <v>100</v>
      </c>
      <c r="C34" s="1064">
        <v>79.863904014060807</v>
      </c>
      <c r="D34" s="1064">
        <v>3.7576371878404977</v>
      </c>
      <c r="E34" s="1064">
        <v>16.369464078897071</v>
      </c>
      <c r="F34" s="1064">
        <v>1.0807887469662654</v>
      </c>
      <c r="G34" s="1064">
        <v>3.9644825290858718</v>
      </c>
      <c r="H34" s="1064">
        <v>11.324192802844934</v>
      </c>
      <c r="I34" s="1064">
        <v>8.9947192016270779E-3</v>
      </c>
      <c r="J34" s="309"/>
    </row>
    <row r="35" spans="1:10" s="5" customFormat="1">
      <c r="A35" s="86" t="s">
        <v>332</v>
      </c>
      <c r="B35" s="1063">
        <v>100</v>
      </c>
      <c r="C35" s="1064">
        <v>62.124049252492149</v>
      </c>
      <c r="D35" s="1064">
        <v>7.1725021022443629</v>
      </c>
      <c r="E35" s="1064">
        <v>30.698239030640238</v>
      </c>
      <c r="F35" s="1064">
        <v>7.7025939286588907E-2</v>
      </c>
      <c r="G35" s="1064">
        <v>4.7957589384848198</v>
      </c>
      <c r="H35" s="1064">
        <v>25.825454152868833</v>
      </c>
      <c r="I35" s="1064">
        <v>5.2096146232431199E-3</v>
      </c>
      <c r="J35" s="309"/>
    </row>
    <row r="36" spans="1:10" s="5" customFormat="1">
      <c r="A36" s="86" t="s">
        <v>333</v>
      </c>
      <c r="B36" s="1063">
        <v>100</v>
      </c>
      <c r="C36" s="1064">
        <v>52.365093716699334</v>
      </c>
      <c r="D36" s="1064">
        <v>4.1009775615421322</v>
      </c>
      <c r="E36" s="1064">
        <v>43.502818917884881</v>
      </c>
      <c r="F36" s="1064">
        <v>0.15641064254830139</v>
      </c>
      <c r="G36" s="1064">
        <v>3.0011985905968932</v>
      </c>
      <c r="H36" s="1064">
        <v>40.345209684739686</v>
      </c>
      <c r="I36" s="1064">
        <v>3.1109803873644579E-2</v>
      </c>
      <c r="J36" s="309"/>
    </row>
    <row r="37" spans="1:10" s="5" customFormat="1">
      <c r="A37" s="86" t="s">
        <v>334</v>
      </c>
      <c r="B37" s="1063">
        <v>100</v>
      </c>
      <c r="C37" s="1064">
        <v>75.075162845541939</v>
      </c>
      <c r="D37" s="1064">
        <v>2.2478316720885045</v>
      </c>
      <c r="E37" s="1064">
        <v>22.609942054500191</v>
      </c>
      <c r="F37" s="1064">
        <v>0.70463845246199097</v>
      </c>
      <c r="G37" s="1064">
        <v>3.2501422751286118</v>
      </c>
      <c r="H37" s="1064">
        <v>18.655161326909589</v>
      </c>
      <c r="I37" s="1064">
        <v>6.7063427869356235E-2</v>
      </c>
      <c r="J37" s="309"/>
    </row>
    <row r="38" spans="1:10" s="5" customFormat="1">
      <c r="A38" s="86" t="s">
        <v>335</v>
      </c>
      <c r="B38" s="1063">
        <v>100</v>
      </c>
      <c r="C38" s="1064">
        <v>79.878489575450459</v>
      </c>
      <c r="D38" s="1064">
        <v>4.0028784542219062</v>
      </c>
      <c r="E38" s="1064">
        <v>16.113486799136403</v>
      </c>
      <c r="F38" s="1064">
        <v>1.5493744420329632</v>
      </c>
      <c r="G38" s="1064">
        <v>3.3183793335068588</v>
      </c>
      <c r="H38" s="1064">
        <v>11.245733023596578</v>
      </c>
      <c r="I38" s="1064">
        <v>5.1451711912313949E-3</v>
      </c>
      <c r="J38" s="309"/>
    </row>
    <row r="39" spans="1:10" s="5" customFormat="1">
      <c r="A39" s="86" t="s">
        <v>336</v>
      </c>
      <c r="B39" s="1063">
        <v>100</v>
      </c>
      <c r="C39" s="1064">
        <v>79.935211998474415</v>
      </c>
      <c r="D39" s="1064">
        <v>2.4759333037177345</v>
      </c>
      <c r="E39" s="1064">
        <v>17.581875642232017</v>
      </c>
      <c r="F39" s="1064">
        <v>1.237192409106338</v>
      </c>
      <c r="G39" s="1064">
        <v>5.4374125031799867</v>
      </c>
      <c r="H39" s="1064">
        <v>10.907270729945694</v>
      </c>
      <c r="I39" s="1064">
        <v>6.979055575842402E-3</v>
      </c>
      <c r="J39" s="309"/>
    </row>
    <row r="40" spans="1:10" s="5" customFormat="1">
      <c r="A40" s="86" t="s">
        <v>337</v>
      </c>
      <c r="B40" s="1063">
        <v>100</v>
      </c>
      <c r="C40" s="1064">
        <v>77.276081703324706</v>
      </c>
      <c r="D40" s="1064">
        <v>2.9073780944031284</v>
      </c>
      <c r="E40" s="1064">
        <v>19.803829711916695</v>
      </c>
      <c r="F40" s="1064">
        <v>0.36332228699048025</v>
      </c>
      <c r="G40" s="1064">
        <v>3.0869544243312514</v>
      </c>
      <c r="H40" s="1064">
        <v>16.35355300059496</v>
      </c>
      <c r="I40" s="1064">
        <v>1.2710490355467684E-2</v>
      </c>
      <c r="J40" s="309"/>
    </row>
    <row r="41" spans="1:10" s="5" customFormat="1">
      <c r="A41" s="86" t="s">
        <v>338</v>
      </c>
      <c r="B41" s="1063">
        <v>100</v>
      </c>
      <c r="C41" s="1064">
        <v>78.880077311891753</v>
      </c>
      <c r="D41" s="1064">
        <v>2.5394430687906042</v>
      </c>
      <c r="E41" s="1064">
        <v>18.575373144028855</v>
      </c>
      <c r="F41" s="1064">
        <v>1.57740196506667</v>
      </c>
      <c r="G41" s="1064">
        <v>4.0332625040362089</v>
      </c>
      <c r="H41" s="1064">
        <v>12.964708674925973</v>
      </c>
      <c r="I41" s="1064">
        <v>5.1064752887942776E-3</v>
      </c>
      <c r="J41" s="309"/>
    </row>
    <row r="42" spans="1:10" s="5" customFormat="1">
      <c r="A42" s="86" t="s">
        <v>339</v>
      </c>
      <c r="B42" s="1063">
        <v>100</v>
      </c>
      <c r="C42" s="1064">
        <v>82.116230295560229</v>
      </c>
      <c r="D42" s="1064">
        <v>1.8704007190102181</v>
      </c>
      <c r="E42" s="1064">
        <v>16.008942068805144</v>
      </c>
      <c r="F42" s="1064">
        <v>0.2798133685599169</v>
      </c>
      <c r="G42" s="1064">
        <v>2.705021996360609</v>
      </c>
      <c r="H42" s="1064">
        <v>13.024106703884618</v>
      </c>
      <c r="I42" s="1064">
        <v>4.426916624392486E-3</v>
      </c>
      <c r="J42" s="309"/>
    </row>
    <row r="43" spans="1:10" s="5" customFormat="1">
      <c r="A43" s="86" t="s">
        <v>340</v>
      </c>
      <c r="B43" s="1063">
        <v>100</v>
      </c>
      <c r="C43" s="1064">
        <v>71.943586506642006</v>
      </c>
      <c r="D43" s="1064">
        <v>4.9081323778539936</v>
      </c>
      <c r="E43" s="1064">
        <v>23.123646306393514</v>
      </c>
      <c r="F43" s="1064">
        <v>0.99331400147716953</v>
      </c>
      <c r="G43" s="1064">
        <v>6.2394786484886264</v>
      </c>
      <c r="H43" s="1064">
        <v>15.890853656427721</v>
      </c>
      <c r="I43" s="1064">
        <v>2.4634809110470612E-2</v>
      </c>
      <c r="J43" s="309"/>
    </row>
    <row r="44" spans="1:10" s="5" customFormat="1">
      <c r="A44" s="86" t="s">
        <v>341</v>
      </c>
      <c r="B44" s="1063">
        <v>100</v>
      </c>
      <c r="C44" s="1064">
        <v>75.182824089409181</v>
      </c>
      <c r="D44" s="1064">
        <v>4.4425360267275114</v>
      </c>
      <c r="E44" s="1064">
        <v>20.353574703700176</v>
      </c>
      <c r="F44" s="1064">
        <v>1.1984025952217137</v>
      </c>
      <c r="G44" s="1064">
        <v>4.9291731789353204</v>
      </c>
      <c r="H44" s="1064">
        <v>14.225998929543145</v>
      </c>
      <c r="I44" s="1064">
        <v>2.1065180163130841E-2</v>
      </c>
      <c r="J44" s="309"/>
    </row>
    <row r="45" spans="1:10" s="5" customFormat="1">
      <c r="A45" s="86" t="s">
        <v>342</v>
      </c>
      <c r="B45" s="1063">
        <v>100</v>
      </c>
      <c r="C45" s="1064">
        <v>79.048018780096768</v>
      </c>
      <c r="D45" s="1064">
        <v>3.7204959938308377</v>
      </c>
      <c r="E45" s="1064">
        <v>17.225318403119399</v>
      </c>
      <c r="F45" s="1064">
        <v>1.2267473839444165</v>
      </c>
      <c r="G45" s="1064">
        <v>3.7182436760401045</v>
      </c>
      <c r="H45" s="1064">
        <v>12.280327343134877</v>
      </c>
      <c r="I45" s="1064">
        <v>6.1668229530014908E-3</v>
      </c>
      <c r="J45" s="309"/>
    </row>
    <row r="46" spans="1:10" s="5" customFormat="1">
      <c r="A46" s="86" t="s">
        <v>343</v>
      </c>
      <c r="B46" s="1063">
        <v>100</v>
      </c>
      <c r="C46" s="1064">
        <v>78.739509580220115</v>
      </c>
      <c r="D46" s="1064">
        <v>3.6874937076877821</v>
      </c>
      <c r="E46" s="1064">
        <v>17.541076966019542</v>
      </c>
      <c r="F46" s="1064">
        <v>0.95135511877126167</v>
      </c>
      <c r="G46" s="1064">
        <v>4.6384317276486513</v>
      </c>
      <c r="H46" s="1064">
        <v>11.951290119599626</v>
      </c>
      <c r="I46" s="1064">
        <v>3.1919746072583022E-2</v>
      </c>
      <c r="J46" s="309"/>
    </row>
    <row r="47" spans="1:10" s="5" customFormat="1" ht="20.25" customHeight="1">
      <c r="A47" s="86" t="s">
        <v>410</v>
      </c>
      <c r="B47" s="1063">
        <v>100</v>
      </c>
      <c r="C47" s="1064">
        <v>75.429464515360991</v>
      </c>
      <c r="D47" s="1064">
        <v>3.0936151865255157</v>
      </c>
      <c r="E47" s="1064">
        <v>21.45375756901166</v>
      </c>
      <c r="F47" s="1064">
        <v>1.2627234920733479</v>
      </c>
      <c r="G47" s="1064">
        <v>4.717152292702842</v>
      </c>
      <c r="H47" s="1064">
        <v>15.47388178423547</v>
      </c>
      <c r="I47" s="1064">
        <v>2.3162729101835925E-2</v>
      </c>
      <c r="J47" s="309"/>
    </row>
    <row r="48" spans="1:10">
      <c r="A48" s="160"/>
      <c r="B48" s="161"/>
      <c r="C48" s="161"/>
      <c r="D48" s="161"/>
      <c r="E48" s="161"/>
    </row>
    <row r="49" spans="1:9" s="1062" customFormat="1" ht="13">
      <c r="B49" s="1509" t="s">
        <v>415</v>
      </c>
      <c r="C49" s="1509"/>
      <c r="D49" s="1509"/>
      <c r="E49" s="1509"/>
      <c r="F49" s="1509"/>
      <c r="G49" s="1509"/>
      <c r="H49" s="1509"/>
      <c r="I49" s="1476"/>
    </row>
    <row r="50" spans="1:9" s="1062" customFormat="1">
      <c r="A50" s="160"/>
      <c r="B50" s="163"/>
      <c r="C50" s="163"/>
      <c r="D50" s="163"/>
      <c r="E50" s="163"/>
    </row>
    <row r="51" spans="1:9" s="5" customFormat="1">
      <c r="A51" s="86" t="s">
        <v>328</v>
      </c>
      <c r="B51" s="1064">
        <v>12.595000006908492</v>
      </c>
      <c r="C51" s="1064">
        <v>12.126504857142777</v>
      </c>
      <c r="D51" s="1064">
        <v>12.169602572867085</v>
      </c>
      <c r="E51" s="1064">
        <v>14.311148156802053</v>
      </c>
      <c r="F51" s="1064">
        <v>11.967643882475874</v>
      </c>
      <c r="G51" s="1064">
        <v>17.578372914689613</v>
      </c>
      <c r="H51" s="1064">
        <v>13.506385717091192</v>
      </c>
      <c r="I51" s="1064">
        <v>5.5374498160712413</v>
      </c>
    </row>
    <row r="52" spans="1:9" s="5" customFormat="1">
      <c r="A52" s="86" t="s">
        <v>329</v>
      </c>
      <c r="B52" s="1064">
        <v>16.527705526699645</v>
      </c>
      <c r="C52" s="1064">
        <v>15.698382745289027</v>
      </c>
      <c r="D52" s="1064">
        <v>17.021876375527466</v>
      </c>
      <c r="E52" s="1064">
        <v>19.375870701551523</v>
      </c>
      <c r="F52" s="1064">
        <v>41.739805606132698</v>
      </c>
      <c r="G52" s="1064">
        <v>22.073400763794247</v>
      </c>
      <c r="H52" s="1064">
        <v>16.728563020896345</v>
      </c>
      <c r="I52" s="1064">
        <v>13.192765679437004</v>
      </c>
    </row>
    <row r="53" spans="1:9" s="5" customFormat="1">
      <c r="A53" s="86" t="s">
        <v>330</v>
      </c>
      <c r="B53" s="1064">
        <v>2.3263377932210099</v>
      </c>
      <c r="C53" s="1064">
        <v>2.2785452104184443</v>
      </c>
      <c r="D53" s="1064">
        <v>1.6339409438853012</v>
      </c>
      <c r="E53" s="1064">
        <v>2.5697781936582369</v>
      </c>
      <c r="F53" s="1064">
        <v>0.1536111573976465</v>
      </c>
      <c r="G53" s="1064">
        <v>2.2248993618530024</v>
      </c>
      <c r="H53" s="1064">
        <v>2.8720809328700541</v>
      </c>
      <c r="I53" s="1064">
        <v>24.960415195004924</v>
      </c>
    </row>
    <row r="54" spans="1:9" s="5" customFormat="1">
      <c r="A54" s="86" t="s">
        <v>331</v>
      </c>
      <c r="B54" s="1064">
        <v>3.3942566340089928</v>
      </c>
      <c r="C54" s="1064">
        <v>3.5938023391691845</v>
      </c>
      <c r="D54" s="1064">
        <v>4.1228091355961896</v>
      </c>
      <c r="E54" s="1064">
        <v>2.589856898785118</v>
      </c>
      <c r="F54" s="1064">
        <v>2.9052079868483371</v>
      </c>
      <c r="G54" s="1064">
        <v>2.8526683663741026</v>
      </c>
      <c r="H54" s="1064">
        <v>2.4840060872774989</v>
      </c>
      <c r="I54" s="1064">
        <v>1.3180823894689888</v>
      </c>
    </row>
    <row r="55" spans="1:9" s="5" customFormat="1">
      <c r="A55" s="86" t="s">
        <v>332</v>
      </c>
      <c r="B55" s="1064">
        <v>0.54050116232277978</v>
      </c>
      <c r="C55" s="1064">
        <v>0.44515920993090891</v>
      </c>
      <c r="D55" s="1064">
        <v>1.2531441337342573</v>
      </c>
      <c r="E55" s="1064">
        <v>0.77340455740443792</v>
      </c>
      <c r="F55" s="1064">
        <v>3.297048797678253E-2</v>
      </c>
      <c r="G55" s="1064">
        <v>0.54950807598066165</v>
      </c>
      <c r="H55" s="1064">
        <v>0.90208056270406178</v>
      </c>
      <c r="I55" s="1064">
        <v>0.12156610504474062</v>
      </c>
    </row>
    <row r="56" spans="1:9" s="5" customFormat="1">
      <c r="A56" s="86" t="s">
        <v>333</v>
      </c>
      <c r="B56" s="1064">
        <v>1.4896333324020705</v>
      </c>
      <c r="C56" s="1064">
        <v>1.0341421559325548</v>
      </c>
      <c r="D56" s="1064">
        <v>1.9746970785875855</v>
      </c>
      <c r="E56" s="1064">
        <v>3.0206013517714076</v>
      </c>
      <c r="F56" s="1064">
        <v>0.18451744039370521</v>
      </c>
      <c r="G56" s="1064">
        <v>0.94775092689441787</v>
      </c>
      <c r="H56" s="1064">
        <v>3.8839361698088903</v>
      </c>
      <c r="I56" s="1064">
        <v>2.0007228254894556</v>
      </c>
    </row>
    <row r="57" spans="1:9" s="5" customFormat="1">
      <c r="A57" s="86" t="s">
        <v>334</v>
      </c>
      <c r="B57" s="1064">
        <v>8.1468180724345967</v>
      </c>
      <c r="C57" s="1064">
        <v>8.1085514445946529</v>
      </c>
      <c r="D57" s="1064">
        <v>5.9195066567179433</v>
      </c>
      <c r="E57" s="1064">
        <v>8.5858658537450303</v>
      </c>
      <c r="F57" s="1064">
        <v>4.5461744515609617</v>
      </c>
      <c r="G57" s="1064">
        <v>5.6131996980385557</v>
      </c>
      <c r="H57" s="1064">
        <v>9.8217246041704236</v>
      </c>
      <c r="I57" s="1064">
        <v>23.587615421456547</v>
      </c>
    </row>
    <row r="58" spans="1:9" s="5" customFormat="1">
      <c r="A58" s="86" t="s">
        <v>335</v>
      </c>
      <c r="B58" s="1064">
        <v>2.0573860853811934</v>
      </c>
      <c r="C58" s="1064">
        <v>2.1787360420718742</v>
      </c>
      <c r="D58" s="1064">
        <v>2.6620849513082794</v>
      </c>
      <c r="E58" s="1064">
        <v>1.545261403317145</v>
      </c>
      <c r="F58" s="1064">
        <v>2.5244334473019423</v>
      </c>
      <c r="G58" s="1064">
        <v>1.4473112257441398</v>
      </c>
      <c r="H58" s="1064">
        <v>1.4952172289587204</v>
      </c>
      <c r="I58" s="1064">
        <v>0.45701020675083631</v>
      </c>
    </row>
    <row r="59" spans="1:9" s="5" customFormat="1">
      <c r="A59" s="86" t="s">
        <v>336</v>
      </c>
      <c r="B59" s="1064">
        <v>10.90487150822438</v>
      </c>
      <c r="C59" s="1064">
        <v>11.556269442275086</v>
      </c>
      <c r="D59" s="1064">
        <v>8.7275672351153606</v>
      </c>
      <c r="E59" s="1064">
        <v>8.9368071833279661</v>
      </c>
      <c r="F59" s="1064">
        <v>10.684385248984904</v>
      </c>
      <c r="G59" s="1064">
        <v>12.569932239863279</v>
      </c>
      <c r="H59" s="1064">
        <v>7.6866546787665806</v>
      </c>
      <c r="I59" s="1064">
        <v>3.2856967747071737</v>
      </c>
    </row>
    <row r="60" spans="1:9" s="5" customFormat="1">
      <c r="A60" s="86" t="s">
        <v>337</v>
      </c>
      <c r="B60" s="1064">
        <v>21.167758318998573</v>
      </c>
      <c r="C60" s="1064">
        <v>21.685974199141327</v>
      </c>
      <c r="D60" s="1064">
        <v>19.893449292701309</v>
      </c>
      <c r="E60" s="1064">
        <v>19.539825589246075</v>
      </c>
      <c r="F60" s="1064">
        <v>6.0905799339271285</v>
      </c>
      <c r="G60" s="1064">
        <v>13.852405252442344</v>
      </c>
      <c r="H60" s="1064">
        <v>22.371119438575409</v>
      </c>
      <c r="I60" s="1064">
        <v>11.615755068308273</v>
      </c>
    </row>
    <row r="61" spans="1:9" s="5" customFormat="1">
      <c r="A61" s="86" t="s">
        <v>338</v>
      </c>
      <c r="B61" s="1064">
        <v>5.4064191853556309</v>
      </c>
      <c r="C61" s="1064">
        <v>5.6537424209673386</v>
      </c>
      <c r="D61" s="1064">
        <v>4.4379448959996459</v>
      </c>
      <c r="E61" s="1064">
        <v>4.6810566129485647</v>
      </c>
      <c r="F61" s="1064">
        <v>6.753732151566517</v>
      </c>
      <c r="G61" s="1064">
        <v>4.6225999137506539</v>
      </c>
      <c r="H61" s="1064">
        <v>4.5297392528922886</v>
      </c>
      <c r="I61" s="1064">
        <v>1.1919038490457314</v>
      </c>
    </row>
    <row r="62" spans="1:9" s="5" customFormat="1">
      <c r="A62" s="86" t="s">
        <v>339</v>
      </c>
      <c r="B62" s="1064">
        <v>1.3891587150719271</v>
      </c>
      <c r="C62" s="1064">
        <v>1.5123065992427982</v>
      </c>
      <c r="D62" s="1064">
        <v>0.83988579795149421</v>
      </c>
      <c r="E62" s="1064">
        <v>1.0365998274393098</v>
      </c>
      <c r="F62" s="1064">
        <v>0.30783079745384428</v>
      </c>
      <c r="G62" s="1064">
        <v>0.79660452907542367</v>
      </c>
      <c r="H62" s="1064">
        <v>1.1692315855844533</v>
      </c>
      <c r="I62" s="1064">
        <v>0.26549936247297307</v>
      </c>
    </row>
    <row r="63" spans="1:9" s="5" customFormat="1">
      <c r="A63" s="86" t="s">
        <v>340</v>
      </c>
      <c r="B63" s="1064">
        <v>4.6804325177425214</v>
      </c>
      <c r="C63" s="1064">
        <v>4.464132204731956</v>
      </c>
      <c r="D63" s="1064">
        <v>7.4256754630472148</v>
      </c>
      <c r="E63" s="1064">
        <v>5.0447417312829677</v>
      </c>
      <c r="F63" s="1064">
        <v>3.6818346867127358</v>
      </c>
      <c r="G63" s="1064">
        <v>6.1909086135129368</v>
      </c>
      <c r="H63" s="1064">
        <v>4.8065552797491984</v>
      </c>
      <c r="I63" s="1064">
        <v>4.9778919022062613</v>
      </c>
    </row>
    <row r="64" spans="1:9" s="5" customFormat="1">
      <c r="A64" s="86" t="s">
        <v>341</v>
      </c>
      <c r="B64" s="1064">
        <v>2.8907386249132658</v>
      </c>
      <c r="C64" s="1064">
        <v>2.8812864431916423</v>
      </c>
      <c r="D64" s="1064">
        <v>4.151198423438438</v>
      </c>
      <c r="E64" s="1064">
        <v>2.7424969431009658</v>
      </c>
      <c r="F64" s="1064">
        <v>2.743489522409611</v>
      </c>
      <c r="G64" s="1064">
        <v>3.0206680668922079</v>
      </c>
      <c r="H64" s="1064">
        <v>2.6576165668721359</v>
      </c>
      <c r="I64" s="1064">
        <v>2.6289617976619377</v>
      </c>
    </row>
    <row r="65" spans="1:18" s="5" customFormat="1">
      <c r="A65" s="86" t="s">
        <v>342</v>
      </c>
      <c r="B65" s="1064">
        <v>3.6654187313992082</v>
      </c>
      <c r="C65" s="1064">
        <v>3.8412587253295101</v>
      </c>
      <c r="D65" s="1064">
        <v>4.4081680763920019</v>
      </c>
      <c r="E65" s="1064">
        <v>2.9429811782858701</v>
      </c>
      <c r="F65" s="1064">
        <v>3.5609877126952583</v>
      </c>
      <c r="G65" s="1064">
        <v>2.8892262052143596</v>
      </c>
      <c r="H65" s="1064">
        <v>2.9089366520234416</v>
      </c>
      <c r="I65" s="1064">
        <v>0.97587759481082059</v>
      </c>
    </row>
    <row r="66" spans="1:18" s="5" customFormat="1">
      <c r="A66" s="86" t="s">
        <v>343</v>
      </c>
      <c r="B66" s="1064">
        <v>2.81756378491571</v>
      </c>
      <c r="C66" s="1064">
        <v>2.9412059605709113</v>
      </c>
      <c r="D66" s="1064">
        <v>3.3584489671304372</v>
      </c>
      <c r="E66" s="1064">
        <v>2.3037038173333211</v>
      </c>
      <c r="F66" s="1064">
        <v>2.122795486162055</v>
      </c>
      <c r="G66" s="1064">
        <v>2.7705438458800544</v>
      </c>
      <c r="H66" s="1064">
        <v>2.1761522217593048</v>
      </c>
      <c r="I66" s="1064">
        <v>3.8827860120630984</v>
      </c>
    </row>
    <row r="67" spans="1:18" s="5" customFormat="1" ht="20.25" customHeight="1">
      <c r="A67" s="86" t="s">
        <v>410</v>
      </c>
      <c r="B67" s="306">
        <v>100</v>
      </c>
      <c r="C67" s="307">
        <v>100</v>
      </c>
      <c r="D67" s="307">
        <v>100</v>
      </c>
      <c r="E67" s="307">
        <v>100</v>
      </c>
      <c r="F67" s="307">
        <v>100</v>
      </c>
      <c r="G67" s="307">
        <v>100</v>
      </c>
      <c r="H67" s="307">
        <v>100</v>
      </c>
      <c r="I67" s="307">
        <v>100</v>
      </c>
    </row>
    <row r="68" spans="1:18">
      <c r="A68" s="49"/>
      <c r="B68" s="308"/>
      <c r="C68" s="310"/>
      <c r="D68" s="310"/>
      <c r="E68" s="310"/>
      <c r="F68" s="310"/>
      <c r="G68" s="310"/>
      <c r="H68" s="310"/>
      <c r="I68" s="310"/>
    </row>
    <row r="69" spans="1:18" s="609" customFormat="1" ht="20.149999999999999" customHeight="1">
      <c r="A69" s="602"/>
      <c r="B69" s="1364" t="s">
        <v>1253</v>
      </c>
      <c r="C69" s="1364"/>
      <c r="D69" s="1364"/>
      <c r="E69" s="1364"/>
      <c r="F69" s="1364"/>
      <c r="G69" s="1364"/>
      <c r="H69" s="1364"/>
      <c r="I69" s="1364"/>
      <c r="J69" s="592"/>
      <c r="K69" s="592"/>
      <c r="L69" s="592"/>
      <c r="M69" s="592"/>
      <c r="N69" s="592"/>
      <c r="O69" s="592"/>
      <c r="P69" s="592"/>
      <c r="Q69" s="592"/>
      <c r="R69" s="592"/>
    </row>
    <row r="70" spans="1:18" s="609" customFormat="1" ht="15" customHeight="1">
      <c r="A70" s="602"/>
      <c r="B70" s="1364" t="s">
        <v>783</v>
      </c>
      <c r="C70" s="1364"/>
      <c r="D70" s="1364"/>
      <c r="E70" s="1364"/>
      <c r="F70" s="1364"/>
      <c r="G70" s="1364"/>
      <c r="H70" s="1364"/>
      <c r="I70" s="1364"/>
      <c r="J70" s="592"/>
      <c r="K70" s="592"/>
      <c r="L70" s="592"/>
      <c r="M70" s="592"/>
      <c r="N70" s="592"/>
      <c r="O70" s="592"/>
      <c r="P70" s="592"/>
      <c r="Q70" s="592"/>
      <c r="R70" s="592"/>
    </row>
    <row r="71" spans="1:18" s="609" customFormat="1" ht="15" customHeight="1">
      <c r="A71" s="602"/>
      <c r="B71" s="1364" t="s">
        <v>114</v>
      </c>
      <c r="C71" s="1364"/>
      <c r="D71" s="1364"/>
      <c r="E71" s="1364"/>
      <c r="F71" s="1364"/>
      <c r="G71" s="1364"/>
      <c r="H71" s="1364"/>
      <c r="I71" s="1364"/>
      <c r="J71" s="592"/>
      <c r="K71" s="592"/>
      <c r="L71" s="592"/>
      <c r="M71" s="592"/>
      <c r="N71" s="592"/>
      <c r="O71" s="592"/>
      <c r="P71" s="592"/>
      <c r="Q71" s="592"/>
      <c r="R71" s="592"/>
    </row>
    <row r="72" spans="1:18" s="609" customFormat="1" ht="15" customHeight="1">
      <c r="A72" s="602"/>
      <c r="B72" s="1364" t="s">
        <v>115</v>
      </c>
      <c r="C72" s="1364"/>
      <c r="D72" s="1364"/>
      <c r="E72" s="1364"/>
      <c r="F72" s="1364"/>
      <c r="G72" s="1364"/>
      <c r="H72" s="1364"/>
      <c r="I72" s="1364"/>
      <c r="J72" s="592"/>
      <c r="K72" s="592"/>
      <c r="L72" s="592"/>
      <c r="M72" s="592"/>
      <c r="N72" s="592"/>
      <c r="O72" s="592"/>
      <c r="P72" s="592"/>
      <c r="Q72" s="592"/>
      <c r="R72" s="592"/>
    </row>
    <row r="73" spans="1:18" s="609" customFormat="1" ht="15" customHeight="1">
      <c r="A73" s="602"/>
      <c r="B73" s="1364" t="s">
        <v>116</v>
      </c>
      <c r="C73" s="1364"/>
      <c r="D73" s="1364"/>
      <c r="E73" s="1364"/>
      <c r="F73" s="1364"/>
      <c r="G73" s="1364"/>
      <c r="H73" s="1364"/>
      <c r="I73" s="1364"/>
      <c r="J73" s="592"/>
      <c r="K73" s="592"/>
      <c r="L73" s="592"/>
      <c r="M73" s="592"/>
      <c r="N73" s="592"/>
      <c r="O73" s="592"/>
      <c r="P73" s="592"/>
      <c r="Q73" s="592"/>
      <c r="R73" s="592"/>
    </row>
  </sheetData>
  <sheetProtection selectLockedCells="1"/>
  <mergeCells count="16">
    <mergeCell ref="A5:A7"/>
    <mergeCell ref="B5:B7"/>
    <mergeCell ref="C5:I5"/>
    <mergeCell ref="C6:C7"/>
    <mergeCell ref="D6:D7"/>
    <mergeCell ref="E6:E7"/>
    <mergeCell ref="F6:H6"/>
    <mergeCell ref="I6:I7"/>
    <mergeCell ref="B72:I72"/>
    <mergeCell ref="B73:I73"/>
    <mergeCell ref="B9:I9"/>
    <mergeCell ref="B29:I29"/>
    <mergeCell ref="B49:I49"/>
    <mergeCell ref="B69:I69"/>
    <mergeCell ref="B70:I70"/>
    <mergeCell ref="B71:I7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300" verticalDpi="300" r:id="rId1"/>
  <headerFooter alignWithMargins="0">
    <oddHeader>&amp;L&amp;"Arial,Fett"
Tabelle &amp;A&amp;CSeite &amp;P von &amp;N
&amp;"Arial,Fett"Fahrleistungen der im Bundesland zugelassenen Kraftfahrzeuge*) (Inländerkonzept) 2008 
nach Wirtschaftszweigen**) und Bundesländern</oddHeader>
    <oddFooter>&amp;CStatistische Ämter der Länder – Indikatoren und Kennzahlen, UGRdL 2018</oddFooter>
  </headerFooter>
  <rowBreaks count="2" manualBreakCount="2">
    <brk id="27" max="16383" man="1"/>
    <brk id="4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4"/>
  <sheetViews>
    <sheetView showGridLines="0" showRowColHeaders="0" zoomScaleNormal="100" workbookViewId="0">
      <selection activeCell="A4" sqref="A4"/>
    </sheetView>
  </sheetViews>
  <sheetFormatPr baseColWidth="10" defaultColWidth="11.453125" defaultRowHeight="12.5"/>
  <cols>
    <col min="1" max="1" width="11.453125" style="1110" customWidth="1"/>
    <col min="2" max="2" width="18" style="1110" bestFit="1" customWidth="1"/>
    <col min="3" max="4" width="11.453125" style="1110" customWidth="1"/>
    <col min="5" max="5" width="4" style="1110" bestFit="1" customWidth="1"/>
    <col min="6" max="6" width="11.453125" style="1110"/>
    <col min="7" max="7" width="11.453125" style="1110" customWidth="1"/>
    <col min="8" max="16384" width="11.453125" style="1110"/>
  </cols>
  <sheetData>
    <row r="1" spans="1:7" ht="13">
      <c r="A1" s="1236" t="s">
        <v>263</v>
      </c>
      <c r="B1" s="1236"/>
      <c r="C1" s="469"/>
      <c r="D1" s="469"/>
      <c r="E1" s="469"/>
      <c r="F1" s="469"/>
      <c r="G1" s="469"/>
    </row>
    <row r="2" spans="1:7" ht="13">
      <c r="A2" s="1109"/>
      <c r="B2" s="469"/>
      <c r="C2" s="469"/>
      <c r="D2" s="469"/>
      <c r="E2" s="469"/>
      <c r="F2" s="469"/>
      <c r="G2" s="469"/>
    </row>
    <row r="3" spans="1:7" ht="13">
      <c r="A3" s="1109"/>
      <c r="B3" s="469"/>
      <c r="C3" s="469"/>
      <c r="D3" s="469"/>
      <c r="E3" s="469"/>
      <c r="F3" s="469"/>
      <c r="G3" s="469"/>
    </row>
    <row r="4" spans="1:7" ht="14">
      <c r="A4" s="1111" t="s">
        <v>1564</v>
      </c>
      <c r="B4" s="1111"/>
      <c r="C4" s="1111"/>
      <c r="D4" s="1111"/>
      <c r="E4" s="1111"/>
      <c r="F4" s="1111"/>
      <c r="G4" s="1111"/>
    </row>
    <row r="5" spans="1:7">
      <c r="A5" s="469"/>
      <c r="B5" s="469"/>
      <c r="C5" s="469"/>
      <c r="D5" s="469"/>
      <c r="E5" s="469"/>
      <c r="F5" s="469"/>
      <c r="G5" s="469"/>
    </row>
    <row r="6" spans="1:7">
      <c r="A6" s="469"/>
      <c r="B6" s="469"/>
      <c r="C6" s="469"/>
      <c r="D6" s="469"/>
      <c r="E6" s="469"/>
      <c r="F6" s="469"/>
      <c r="G6" s="469"/>
    </row>
    <row r="7" spans="1:7">
      <c r="A7" s="469" t="s">
        <v>1565</v>
      </c>
      <c r="B7" s="469"/>
      <c r="C7" s="469"/>
      <c r="D7" s="469"/>
      <c r="E7" s="469"/>
      <c r="F7" s="469"/>
      <c r="G7" s="469"/>
    </row>
    <row r="8" spans="1:7">
      <c r="A8" s="469" t="s">
        <v>1566</v>
      </c>
      <c r="B8" s="469"/>
      <c r="C8" s="469"/>
      <c r="D8" s="469"/>
      <c r="E8" s="469"/>
      <c r="F8" s="469"/>
      <c r="G8" s="469"/>
    </row>
    <row r="9" spans="1:7">
      <c r="A9" s="469" t="s">
        <v>1567</v>
      </c>
      <c r="B9" s="469"/>
      <c r="C9" s="469"/>
      <c r="D9" s="469"/>
      <c r="E9" s="469"/>
      <c r="F9" s="469"/>
      <c r="G9" s="469"/>
    </row>
    <row r="10" spans="1:7">
      <c r="A10" s="469"/>
      <c r="B10" s="469"/>
      <c r="C10" s="469"/>
      <c r="D10" s="469"/>
      <c r="E10" s="469"/>
      <c r="F10" s="469"/>
      <c r="G10" s="469"/>
    </row>
    <row r="11" spans="1:7">
      <c r="A11" s="469"/>
      <c r="B11" s="469"/>
      <c r="C11" s="469"/>
      <c r="D11" s="469"/>
      <c r="E11" s="469"/>
      <c r="F11" s="469"/>
      <c r="G11" s="469"/>
    </row>
    <row r="12" spans="1:7">
      <c r="A12" s="469" t="s">
        <v>1568</v>
      </c>
      <c r="B12" s="469"/>
      <c r="C12" s="469"/>
      <c r="D12" s="469"/>
      <c r="E12" s="469"/>
      <c r="F12" s="469"/>
      <c r="G12" s="469"/>
    </row>
    <row r="13" spans="1:7">
      <c r="A13" s="469" t="s">
        <v>893</v>
      </c>
      <c r="B13" s="469"/>
      <c r="C13" s="469"/>
      <c r="D13" s="469"/>
      <c r="E13" s="469"/>
      <c r="F13" s="469"/>
      <c r="G13" s="469"/>
    </row>
    <row r="14" spans="1:7">
      <c r="A14" s="469" t="s">
        <v>894</v>
      </c>
      <c r="B14" s="469"/>
      <c r="C14" s="469"/>
      <c r="D14" s="469"/>
      <c r="E14" s="469"/>
      <c r="F14" s="469"/>
      <c r="G14" s="469"/>
    </row>
    <row r="15" spans="1:7">
      <c r="A15" s="469" t="s">
        <v>895</v>
      </c>
      <c r="B15" s="469"/>
      <c r="C15" s="469"/>
      <c r="D15" s="469"/>
      <c r="E15" s="469"/>
      <c r="F15" s="469"/>
      <c r="G15" s="469"/>
    </row>
    <row r="16" spans="1:7">
      <c r="A16" s="469" t="s">
        <v>1569</v>
      </c>
      <c r="B16" s="469"/>
      <c r="C16" s="469"/>
      <c r="D16" s="469"/>
      <c r="E16" s="469"/>
      <c r="F16" s="469"/>
      <c r="G16" s="469"/>
    </row>
    <row r="17" spans="1:7">
      <c r="A17" s="469" t="s">
        <v>1570</v>
      </c>
      <c r="B17" s="469"/>
      <c r="C17" s="469"/>
      <c r="D17" s="469"/>
      <c r="E17" s="469"/>
      <c r="F17" s="469"/>
      <c r="G17" s="469"/>
    </row>
    <row r="18" spans="1:7">
      <c r="A18" s="469" t="s">
        <v>1571</v>
      </c>
      <c r="B18" s="1108" t="s">
        <v>1572</v>
      </c>
      <c r="C18" s="469"/>
      <c r="D18" s="469"/>
      <c r="E18" s="469"/>
      <c r="F18" s="469"/>
      <c r="G18" s="469"/>
    </row>
    <row r="19" spans="1:7">
      <c r="A19" s="469" t="s">
        <v>1573</v>
      </c>
      <c r="B19" s="1108" t="s">
        <v>1574</v>
      </c>
      <c r="C19" s="469"/>
      <c r="D19" s="469"/>
      <c r="E19" s="469"/>
      <c r="F19" s="469"/>
      <c r="G19" s="469"/>
    </row>
    <row r="20" spans="1:7">
      <c r="A20" s="469"/>
      <c r="B20" s="469"/>
      <c r="C20" s="469"/>
      <c r="D20" s="469"/>
      <c r="E20" s="469"/>
      <c r="F20" s="469"/>
      <c r="G20" s="469"/>
    </row>
    <row r="21" spans="1:7">
      <c r="A21" s="469" t="s">
        <v>1575</v>
      </c>
      <c r="B21" s="469"/>
      <c r="C21" s="469"/>
      <c r="D21" s="469"/>
      <c r="E21" s="469"/>
      <c r="F21" s="469"/>
      <c r="G21" s="469"/>
    </row>
    <row r="22" spans="1:7">
      <c r="A22" s="670" t="s">
        <v>1682</v>
      </c>
      <c r="B22" s="469"/>
      <c r="C22" s="469"/>
      <c r="D22" s="469"/>
      <c r="E22" s="469"/>
      <c r="F22" s="469"/>
      <c r="G22" s="469"/>
    </row>
    <row r="23" spans="1:7">
      <c r="A23" s="469"/>
      <c r="B23" s="469"/>
      <c r="C23" s="469"/>
      <c r="D23" s="469"/>
      <c r="E23" s="469"/>
      <c r="F23" s="469"/>
      <c r="G23" s="469"/>
    </row>
    <row r="24" spans="1:7">
      <c r="A24" s="469" t="s">
        <v>1576</v>
      </c>
      <c r="B24" s="469"/>
      <c r="C24" s="1237" t="s">
        <v>1577</v>
      </c>
      <c r="D24" s="1237"/>
      <c r="E24" s="469" t="s">
        <v>1578</v>
      </c>
      <c r="F24" s="1237" t="s">
        <v>872</v>
      </c>
      <c r="G24" s="1237"/>
    </row>
    <row r="25" spans="1:7">
      <c r="A25" s="1112"/>
      <c r="B25" s="1112"/>
      <c r="C25" s="1112"/>
      <c r="D25" s="1112"/>
      <c r="E25" s="1112"/>
      <c r="F25" s="1112"/>
      <c r="G25" s="1112"/>
    </row>
    <row r="26" spans="1:7">
      <c r="A26" s="1238" t="s">
        <v>1579</v>
      </c>
      <c r="B26" s="1238"/>
      <c r="C26" s="1238"/>
      <c r="D26" s="1238"/>
      <c r="E26" s="1238"/>
      <c r="F26" s="1238"/>
      <c r="G26" s="1113"/>
    </row>
    <row r="27" spans="1:7">
      <c r="A27" s="1239" t="s">
        <v>1580</v>
      </c>
      <c r="B27" s="1239"/>
      <c r="C27" s="1108" t="s">
        <v>1581</v>
      </c>
      <c r="D27" s="1114"/>
      <c r="E27" s="1114"/>
      <c r="F27" s="1114"/>
      <c r="G27" s="469"/>
    </row>
    <row r="28" spans="1:7">
      <c r="A28" s="469"/>
      <c r="B28" s="469"/>
      <c r="C28" s="469"/>
      <c r="D28" s="469"/>
      <c r="E28" s="469"/>
      <c r="F28" s="469"/>
      <c r="G28" s="469"/>
    </row>
    <row r="29" spans="1:7">
      <c r="A29" s="469" t="s">
        <v>1582</v>
      </c>
      <c r="B29" s="469"/>
      <c r="C29" s="469"/>
      <c r="D29" s="469"/>
      <c r="E29" s="469"/>
      <c r="F29" s="469"/>
      <c r="G29" s="469"/>
    </row>
    <row r="30" spans="1:7">
      <c r="A30" s="469" t="s">
        <v>1583</v>
      </c>
      <c r="B30" s="469"/>
      <c r="C30" s="469"/>
      <c r="D30" s="469"/>
      <c r="E30" s="469"/>
      <c r="F30" s="469"/>
      <c r="G30" s="469"/>
    </row>
    <row r="31" spans="1:7">
      <c r="A31" s="469"/>
      <c r="B31" s="469"/>
      <c r="C31" s="469"/>
      <c r="D31" s="469"/>
      <c r="E31" s="469"/>
      <c r="F31" s="469"/>
      <c r="G31" s="469"/>
    </row>
    <row r="32" spans="1:7">
      <c r="A32" s="670" t="s">
        <v>1586</v>
      </c>
      <c r="B32" s="469"/>
      <c r="C32" s="469"/>
      <c r="D32" s="469"/>
      <c r="E32" s="469"/>
      <c r="F32" s="469"/>
      <c r="G32" s="469"/>
    </row>
    <row r="33" spans="1:7">
      <c r="A33" s="469" t="s">
        <v>1584</v>
      </c>
      <c r="B33" s="469"/>
      <c r="C33" s="469"/>
      <c r="D33" s="469"/>
      <c r="E33" s="469"/>
      <c r="F33" s="469"/>
      <c r="G33" s="469"/>
    </row>
    <row r="34" spans="1:7">
      <c r="A34" s="469" t="s">
        <v>1585</v>
      </c>
      <c r="B34" s="469"/>
      <c r="C34" s="469"/>
      <c r="D34" s="469"/>
      <c r="E34" s="469"/>
      <c r="F34" s="469"/>
      <c r="G34" s="469"/>
    </row>
  </sheetData>
  <mergeCells count="5">
    <mergeCell ref="A1:B1"/>
    <mergeCell ref="C24:D24"/>
    <mergeCell ref="F24:G24"/>
    <mergeCell ref="A26:F26"/>
    <mergeCell ref="A27:B27"/>
  </mergeCells>
  <hyperlinks>
    <hyperlink ref="C24" r:id="rId1"/>
    <hyperlink ref="F24" r:id="rId2"/>
    <hyperlink ref="B18" r:id="rId3"/>
    <hyperlink ref="B19" r:id="rId4"/>
    <hyperlink ref="A1:B1" location="Inhalt!A1" display="Zurück zum Inhalt"/>
    <hyperlink ref="C27" r:id="rId5"/>
  </hyperlinks>
  <pageMargins left="0.78740157480314965" right="0.78740157480314965" top="1.1811023622047245" bottom="0.78740157480314965" header="0.39370078740157483" footer="0.39370078740157483"/>
  <pageSetup paperSize="9" orientation="portrait" horizontalDpi="4294967294" verticalDpi="300" r:id="rId6"/>
  <headerFooter alignWithMargins="0">
    <oddHeader>&amp;CSeite &amp;P von &amp;N</oddHeader>
    <oddFooter>&amp;CStatistische Ämter der Länder – Indikatoren und Kennzahlen, UGRdL 2018</oddFooter>
  </headerFooter>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 style="14" customWidth="1"/>
    <col min="3" max="25" width="13.453125" style="14" customWidth="1"/>
    <col min="26" max="16384" width="11.453125" style="14"/>
  </cols>
  <sheetData>
    <row r="1" spans="1:26" ht="13">
      <c r="A1" s="1273" t="s">
        <v>263</v>
      </c>
      <c r="B1" s="1248"/>
    </row>
    <row r="3" spans="1:26" ht="12.75" customHeight="1">
      <c r="A3" s="1274" t="s">
        <v>203</v>
      </c>
      <c r="B3" s="1274"/>
      <c r="C3" s="15" t="s">
        <v>1357</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ht="13">
      <c r="A7" s="18"/>
      <c r="B7" s="20"/>
      <c r="C7" s="1272" t="s">
        <v>90</v>
      </c>
      <c r="D7" s="1272"/>
      <c r="E7" s="1272"/>
      <c r="F7" s="1272"/>
      <c r="G7" s="1272"/>
      <c r="H7" s="1272"/>
      <c r="I7" s="1272" t="s">
        <v>90</v>
      </c>
      <c r="J7" s="1272"/>
      <c r="K7" s="1272"/>
      <c r="L7" s="1272"/>
      <c r="M7" s="1272"/>
      <c r="N7" s="1272"/>
      <c r="O7" s="1272" t="s">
        <v>90</v>
      </c>
      <c r="P7" s="1272"/>
      <c r="Q7" s="1272"/>
      <c r="R7" s="1272"/>
      <c r="S7" s="1272"/>
      <c r="T7" s="1272"/>
      <c r="U7" s="1272" t="s">
        <v>90</v>
      </c>
      <c r="V7" s="1272"/>
      <c r="W7" s="1272"/>
      <c r="X7" s="1272"/>
      <c r="Y7" s="1272"/>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119465.523</v>
      </c>
      <c r="D9" s="278">
        <v>121583.863</v>
      </c>
      <c r="E9" s="278">
        <v>120338.641</v>
      </c>
      <c r="F9" s="278">
        <v>122521.378</v>
      </c>
      <c r="G9" s="278">
        <v>120761.041</v>
      </c>
      <c r="H9" s="278">
        <v>128500.898</v>
      </c>
      <c r="I9" s="278">
        <v>118986.647</v>
      </c>
      <c r="J9" s="278">
        <v>114054.224</v>
      </c>
      <c r="K9" s="278">
        <v>105291.86199999999</v>
      </c>
      <c r="L9" s="278">
        <v>105210.196</v>
      </c>
      <c r="M9" s="278">
        <v>108103.946</v>
      </c>
      <c r="N9" s="278">
        <v>106239.50199999999</v>
      </c>
      <c r="O9" s="278">
        <v>99929.048999999999</v>
      </c>
      <c r="P9" s="278">
        <v>104365.152</v>
      </c>
      <c r="Q9" s="278">
        <v>107462.281</v>
      </c>
      <c r="R9" s="278">
        <v>110096.531</v>
      </c>
      <c r="S9" s="278">
        <v>100678.057</v>
      </c>
      <c r="T9" s="278">
        <v>114800.573</v>
      </c>
      <c r="U9" s="278">
        <v>113355.41899999999</v>
      </c>
      <c r="V9" s="278">
        <v>105909.52499999999</v>
      </c>
      <c r="W9" s="278">
        <v>115487.34699999999</v>
      </c>
      <c r="X9" s="278">
        <v>110982.993</v>
      </c>
      <c r="Y9" s="292">
        <v>107681.932</v>
      </c>
      <c r="Z9" s="263"/>
    </row>
    <row r="10" spans="1:26">
      <c r="A10" s="86">
        <v>2</v>
      </c>
      <c r="B10" s="518" t="s">
        <v>280</v>
      </c>
      <c r="C10" s="509">
        <v>79951.796000000002</v>
      </c>
      <c r="D10" s="278">
        <v>80133.767000000007</v>
      </c>
      <c r="E10" s="278">
        <v>77807.088000000003</v>
      </c>
      <c r="F10" s="278">
        <v>77324.146999999997</v>
      </c>
      <c r="G10" s="278">
        <v>77816.945999999996</v>
      </c>
      <c r="H10" s="278">
        <v>82989.866999999998</v>
      </c>
      <c r="I10" s="278">
        <v>73088.850000000006</v>
      </c>
      <c r="J10" s="278">
        <v>68096.475000000006</v>
      </c>
      <c r="K10" s="278">
        <v>62731.057999999997</v>
      </c>
      <c r="L10" s="278">
        <v>64868.567999999999</v>
      </c>
      <c r="M10" s="278">
        <v>60072.735000000001</v>
      </c>
      <c r="N10" s="278">
        <v>57774.785000000003</v>
      </c>
      <c r="O10" s="278">
        <v>56059.724000000002</v>
      </c>
      <c r="P10" s="278">
        <v>53618.184999999998</v>
      </c>
      <c r="Q10" s="278">
        <v>54063.508999999998</v>
      </c>
      <c r="R10" s="278">
        <v>57224.343000000001</v>
      </c>
      <c r="S10" s="278">
        <v>51270.591</v>
      </c>
      <c r="T10" s="278">
        <v>55070.826000000001</v>
      </c>
      <c r="U10" s="278">
        <v>52989.966999999997</v>
      </c>
      <c r="V10" s="278">
        <v>52341.786</v>
      </c>
      <c r="W10" s="278">
        <v>52521.120999999999</v>
      </c>
      <c r="X10" s="278">
        <v>50434.659</v>
      </c>
      <c r="Y10" s="292">
        <v>49128.485999999997</v>
      </c>
      <c r="Z10" s="263"/>
    </row>
    <row r="11" spans="1:26">
      <c r="A11" s="86">
        <v>3</v>
      </c>
      <c r="B11" s="519" t="s">
        <v>349</v>
      </c>
      <c r="C11" s="509">
        <v>18785.554</v>
      </c>
      <c r="D11" s="278">
        <v>19472.902999999998</v>
      </c>
      <c r="E11" s="278">
        <v>20298.754000000001</v>
      </c>
      <c r="F11" s="278">
        <v>20227.79</v>
      </c>
      <c r="G11" s="278">
        <v>20173.757000000001</v>
      </c>
      <c r="H11" s="278">
        <v>21215.183000000001</v>
      </c>
      <c r="I11" s="278">
        <v>20109.258000000002</v>
      </c>
      <c r="J11" s="278">
        <v>20058.595000000001</v>
      </c>
      <c r="K11" s="278">
        <v>17794.415000000001</v>
      </c>
      <c r="L11" s="278">
        <v>17727.973999999998</v>
      </c>
      <c r="M11" s="278">
        <v>16704.451000000001</v>
      </c>
      <c r="N11" s="278">
        <v>15617.486000000001</v>
      </c>
      <c r="O11" s="278">
        <v>15843.432000000001</v>
      </c>
      <c r="P11" s="278">
        <v>15232.888999999999</v>
      </c>
      <c r="Q11" s="278">
        <v>15264.807000000001</v>
      </c>
      <c r="R11" s="278">
        <v>14261.415999999999</v>
      </c>
      <c r="S11" s="278">
        <v>12858.915000000001</v>
      </c>
      <c r="T11" s="278">
        <v>11997.978999999999</v>
      </c>
      <c r="U11" s="278">
        <v>11572.629000000001</v>
      </c>
      <c r="V11" s="278">
        <v>9981.9539999999997</v>
      </c>
      <c r="W11" s="278">
        <v>10017.175999999999</v>
      </c>
      <c r="X11" s="278">
        <v>9169.9</v>
      </c>
      <c r="Y11" s="292">
        <v>8193.58</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3792.2330000000002</v>
      </c>
      <c r="D13" s="278">
        <v>4077.2179999999998</v>
      </c>
      <c r="E13" s="278">
        <v>3875.5070000000001</v>
      </c>
      <c r="F13" s="278">
        <v>3935.58</v>
      </c>
      <c r="G13" s="278">
        <v>4294.5559999999996</v>
      </c>
      <c r="H13" s="278">
        <v>4334.7730000000001</v>
      </c>
      <c r="I13" s="278">
        <v>4144.3119999999999</v>
      </c>
      <c r="J13" s="278">
        <v>4073.38</v>
      </c>
      <c r="K13" s="278">
        <v>2901.009</v>
      </c>
      <c r="L13" s="278">
        <v>2133.4499999999998</v>
      </c>
      <c r="M13" s="278">
        <v>2372.4369999999999</v>
      </c>
      <c r="N13" s="278">
        <v>2128.5940000000001</v>
      </c>
      <c r="O13" s="278">
        <v>1805.819</v>
      </c>
      <c r="P13" s="278">
        <v>2118.0720000000001</v>
      </c>
      <c r="Q13" s="278">
        <v>2132.991</v>
      </c>
      <c r="R13" s="278">
        <v>1920.9359999999999</v>
      </c>
      <c r="S13" s="278">
        <v>1983.8130000000001</v>
      </c>
      <c r="T13" s="278">
        <v>1628.2260000000001</v>
      </c>
      <c r="U13" s="278">
        <v>2027.106</v>
      </c>
      <c r="V13" s="278">
        <v>1195.7249999999999</v>
      </c>
      <c r="W13" s="278">
        <v>1812.2950000000001</v>
      </c>
      <c r="X13" s="278">
        <v>1474.4590000000001</v>
      </c>
      <c r="Y13" s="292">
        <v>1073.6110000000001</v>
      </c>
      <c r="Z13" s="263"/>
    </row>
    <row r="14" spans="1:26">
      <c r="A14" s="86">
        <v>6</v>
      </c>
      <c r="B14" s="790" t="s">
        <v>596</v>
      </c>
      <c r="C14" s="509">
        <v>2155.3690000000001</v>
      </c>
      <c r="D14" s="278">
        <v>2040.471</v>
      </c>
      <c r="E14" s="278">
        <v>1918.7850000000001</v>
      </c>
      <c r="F14" s="278">
        <v>1895.011</v>
      </c>
      <c r="G14" s="278">
        <v>1784.1590000000001</v>
      </c>
      <c r="H14" s="278">
        <v>1655.3989999999999</v>
      </c>
      <c r="I14" s="278">
        <v>1629.29</v>
      </c>
      <c r="J14" s="278">
        <v>1636.75</v>
      </c>
      <c r="K14" s="278">
        <v>1466.3710000000001</v>
      </c>
      <c r="L14" s="278">
        <v>1326.43</v>
      </c>
      <c r="M14" s="278">
        <v>1272.615</v>
      </c>
      <c r="N14" s="278">
        <v>1186.1559999999999</v>
      </c>
      <c r="O14" s="278">
        <v>1171.7819999999999</v>
      </c>
      <c r="P14" s="278">
        <v>1119.075</v>
      </c>
      <c r="Q14" s="278">
        <v>1063</v>
      </c>
      <c r="R14" s="278">
        <v>1035.6320000000001</v>
      </c>
      <c r="S14" s="278">
        <v>985.74300000000005</v>
      </c>
      <c r="T14" s="278">
        <v>966.22</v>
      </c>
      <c r="U14" s="278">
        <v>929.85900000000004</v>
      </c>
      <c r="V14" s="278">
        <v>895.73400000000004</v>
      </c>
      <c r="W14" s="278">
        <v>825.08799999999997</v>
      </c>
      <c r="X14" s="278">
        <v>817.89800000000002</v>
      </c>
      <c r="Y14" s="292">
        <v>802.43899999999996</v>
      </c>
      <c r="Z14" s="263"/>
    </row>
    <row r="15" spans="1:26">
      <c r="A15" s="86">
        <v>7</v>
      </c>
      <c r="B15" s="790" t="s">
        <v>264</v>
      </c>
      <c r="C15" s="509">
        <v>12837.951999999999</v>
      </c>
      <c r="D15" s="278">
        <v>13355.214</v>
      </c>
      <c r="E15" s="278">
        <v>14504.462</v>
      </c>
      <c r="F15" s="278">
        <v>14397.199000000001</v>
      </c>
      <c r="G15" s="278">
        <v>14095.041999999999</v>
      </c>
      <c r="H15" s="278">
        <v>15225.011</v>
      </c>
      <c r="I15" s="278">
        <v>14335.656000000001</v>
      </c>
      <c r="J15" s="278">
        <v>14348.465</v>
      </c>
      <c r="K15" s="278">
        <v>13427.035</v>
      </c>
      <c r="L15" s="278">
        <v>14268.093999999999</v>
      </c>
      <c r="M15" s="278">
        <v>13059.398999999999</v>
      </c>
      <c r="N15" s="278">
        <v>12302.736000000001</v>
      </c>
      <c r="O15" s="278">
        <v>12865.831</v>
      </c>
      <c r="P15" s="278">
        <v>11995.742</v>
      </c>
      <c r="Q15" s="278">
        <v>12068.816000000001</v>
      </c>
      <c r="R15" s="278">
        <v>11304.848</v>
      </c>
      <c r="S15" s="278">
        <v>9889.3590000000004</v>
      </c>
      <c r="T15" s="278">
        <v>9403.5329999999994</v>
      </c>
      <c r="U15" s="278">
        <v>8615.6640000000007</v>
      </c>
      <c r="V15" s="278">
        <v>7890.4949999999999</v>
      </c>
      <c r="W15" s="278">
        <v>7379.7929999999997</v>
      </c>
      <c r="X15" s="278">
        <v>6877.5429999999997</v>
      </c>
      <c r="Y15" s="292">
        <v>6317.53</v>
      </c>
      <c r="Z15" s="263"/>
    </row>
    <row r="16" spans="1:26">
      <c r="A16" s="86"/>
      <c r="B16" s="791" t="s">
        <v>597</v>
      </c>
      <c r="C16" s="509">
        <v>12728.842000000001</v>
      </c>
      <c r="D16" s="278">
        <v>13258.477000000001</v>
      </c>
      <c r="E16" s="278">
        <v>14417.72</v>
      </c>
      <c r="F16" s="278">
        <v>14320.875</v>
      </c>
      <c r="G16" s="278">
        <v>14010.626</v>
      </c>
      <c r="H16" s="278">
        <v>15145.672</v>
      </c>
      <c r="I16" s="278">
        <v>14260.614</v>
      </c>
      <c r="J16" s="278">
        <v>14277.058000000001</v>
      </c>
      <c r="K16" s="278">
        <v>13366.673000000001</v>
      </c>
      <c r="L16" s="278">
        <v>14211.964</v>
      </c>
      <c r="M16" s="278">
        <v>13000.898999999999</v>
      </c>
      <c r="N16" s="278">
        <v>12256.686</v>
      </c>
      <c r="O16" s="278">
        <v>12809.300999999999</v>
      </c>
      <c r="P16" s="278">
        <v>11941.424000000001</v>
      </c>
      <c r="Q16" s="278">
        <v>12011.960999999999</v>
      </c>
      <c r="R16" s="278">
        <v>11253.743</v>
      </c>
      <c r="S16" s="278">
        <v>9842.6849999999995</v>
      </c>
      <c r="T16" s="278">
        <v>9360.393</v>
      </c>
      <c r="U16" s="278">
        <v>8572.8490000000002</v>
      </c>
      <c r="V16" s="278">
        <v>7851.63</v>
      </c>
      <c r="W16" s="278">
        <v>7344.857</v>
      </c>
      <c r="X16" s="278">
        <v>6844.183</v>
      </c>
      <c r="Y16" s="292">
        <v>6283.9219999999996</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v>109.11</v>
      </c>
      <c r="D18" s="278">
        <v>96.736999999999995</v>
      </c>
      <c r="E18" s="278">
        <v>86.742000000000004</v>
      </c>
      <c r="F18" s="278">
        <v>76.323999999999998</v>
      </c>
      <c r="G18" s="278">
        <v>84.415999999999997</v>
      </c>
      <c r="H18" s="278">
        <v>79.338999999999999</v>
      </c>
      <c r="I18" s="278">
        <v>75.042000000000002</v>
      </c>
      <c r="J18" s="278">
        <v>71.406999999999996</v>
      </c>
      <c r="K18" s="278">
        <v>60.362000000000002</v>
      </c>
      <c r="L18" s="278">
        <v>56.13</v>
      </c>
      <c r="M18" s="278">
        <v>58.5</v>
      </c>
      <c r="N18" s="278">
        <v>46.05</v>
      </c>
      <c r="O18" s="278">
        <v>56.53</v>
      </c>
      <c r="P18" s="278">
        <v>54.317999999999998</v>
      </c>
      <c r="Q18" s="278">
        <v>56.854999999999997</v>
      </c>
      <c r="R18" s="278">
        <v>51.104999999999997</v>
      </c>
      <c r="S18" s="278">
        <v>46.673999999999999</v>
      </c>
      <c r="T18" s="278">
        <v>43.14</v>
      </c>
      <c r="U18" s="278">
        <v>42.814999999999998</v>
      </c>
      <c r="V18" s="278">
        <v>38.865000000000002</v>
      </c>
      <c r="W18" s="278">
        <v>34.936</v>
      </c>
      <c r="X18" s="278">
        <v>33.36</v>
      </c>
      <c r="Y18" s="292">
        <v>33.607999999999997</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61166.241999999998</v>
      </c>
      <c r="D20" s="278">
        <v>60660.864000000001</v>
      </c>
      <c r="E20" s="278">
        <v>57508.334000000003</v>
      </c>
      <c r="F20" s="278">
        <v>57096.357000000004</v>
      </c>
      <c r="G20" s="278">
        <v>57643.188999999998</v>
      </c>
      <c r="H20" s="278">
        <v>61774.684000000001</v>
      </c>
      <c r="I20" s="278">
        <v>52979.591999999997</v>
      </c>
      <c r="J20" s="278">
        <v>48037.88</v>
      </c>
      <c r="K20" s="278">
        <v>44936.642999999996</v>
      </c>
      <c r="L20" s="278">
        <v>47140.593999999997</v>
      </c>
      <c r="M20" s="278">
        <v>43368.284</v>
      </c>
      <c r="N20" s="278">
        <v>42157.298999999999</v>
      </c>
      <c r="O20" s="278">
        <v>40216.292000000001</v>
      </c>
      <c r="P20" s="278">
        <v>38385.296000000002</v>
      </c>
      <c r="Q20" s="278">
        <v>38798.701999999997</v>
      </c>
      <c r="R20" s="278">
        <v>42962.927000000003</v>
      </c>
      <c r="S20" s="278">
        <v>38411.675999999999</v>
      </c>
      <c r="T20" s="278">
        <v>43072.847000000002</v>
      </c>
      <c r="U20" s="278">
        <v>41417.338000000003</v>
      </c>
      <c r="V20" s="278">
        <v>42359.832000000002</v>
      </c>
      <c r="W20" s="278">
        <v>42503.945</v>
      </c>
      <c r="X20" s="278">
        <v>41264.758999999998</v>
      </c>
      <c r="Y20" s="292">
        <v>40934.906000000003</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v>61166.241999999998</v>
      </c>
      <c r="D22" s="278">
        <v>60660.864000000001</v>
      </c>
      <c r="E22" s="278">
        <v>57508.334000000003</v>
      </c>
      <c r="F22" s="278">
        <v>57096.357000000004</v>
      </c>
      <c r="G22" s="278">
        <v>57643.188999999998</v>
      </c>
      <c r="H22" s="278">
        <v>61774.684000000001</v>
      </c>
      <c r="I22" s="278">
        <v>52979.591999999997</v>
      </c>
      <c r="J22" s="278">
        <v>48037.88</v>
      </c>
      <c r="K22" s="278">
        <v>44936.642999999996</v>
      </c>
      <c r="L22" s="278">
        <v>47140.593999999997</v>
      </c>
      <c r="M22" s="278">
        <v>43368.284</v>
      </c>
      <c r="N22" s="278">
        <v>42157.298999999999</v>
      </c>
      <c r="O22" s="278">
        <v>40216.292000000001</v>
      </c>
      <c r="P22" s="278">
        <v>38385.296000000002</v>
      </c>
      <c r="Q22" s="278">
        <v>38798.701999999997</v>
      </c>
      <c r="R22" s="278">
        <v>42962.927000000003</v>
      </c>
      <c r="S22" s="278">
        <v>38411.675999999999</v>
      </c>
      <c r="T22" s="278">
        <v>43072.847000000002</v>
      </c>
      <c r="U22" s="278">
        <v>41417.338000000003</v>
      </c>
      <c r="V22" s="278">
        <v>42359.832000000002</v>
      </c>
      <c r="W22" s="278">
        <v>42503.945</v>
      </c>
      <c r="X22" s="278">
        <v>41264.758999999998</v>
      </c>
      <c r="Y22" s="292">
        <v>40934.906000000003</v>
      </c>
      <c r="Z22" s="263"/>
    </row>
    <row r="23" spans="1:26">
      <c r="A23" s="86">
        <v>12</v>
      </c>
      <c r="B23" s="791" t="s">
        <v>266</v>
      </c>
      <c r="C23" s="510">
        <v>51899.663999999997</v>
      </c>
      <c r="D23" s="278">
        <v>50580.502999999997</v>
      </c>
      <c r="E23" s="278">
        <v>47453.192000000003</v>
      </c>
      <c r="F23" s="278">
        <v>47612.281999999999</v>
      </c>
      <c r="G23" s="278">
        <v>47834.239000000001</v>
      </c>
      <c r="H23" s="292">
        <v>51689.864999999998</v>
      </c>
      <c r="I23" s="292">
        <v>43190.161999999997</v>
      </c>
      <c r="J23" s="292">
        <v>38653.802000000003</v>
      </c>
      <c r="K23" s="278">
        <v>35007.796000000002</v>
      </c>
      <c r="L23" s="278">
        <v>36786.156000000003</v>
      </c>
      <c r="M23" s="278">
        <v>32982.879999999997</v>
      </c>
      <c r="N23" s="278">
        <v>31078.203000000001</v>
      </c>
      <c r="O23" s="278">
        <v>29658.600999999999</v>
      </c>
      <c r="P23" s="278">
        <v>27748.344000000001</v>
      </c>
      <c r="Q23" s="278">
        <v>29381.999</v>
      </c>
      <c r="R23" s="278">
        <v>32543.651000000002</v>
      </c>
      <c r="S23" s="278">
        <v>29690.548999999999</v>
      </c>
      <c r="T23" s="278">
        <v>34784.370999999999</v>
      </c>
      <c r="U23" s="278">
        <v>33246.805</v>
      </c>
      <c r="V23" s="278">
        <v>34168.5</v>
      </c>
      <c r="W23" s="278">
        <v>34366.614000000001</v>
      </c>
      <c r="X23" s="278">
        <v>33760.087</v>
      </c>
      <c r="Y23" s="292">
        <v>33851.718999999997</v>
      </c>
      <c r="Z23" s="263"/>
    </row>
    <row r="24" spans="1:26">
      <c r="A24" s="86">
        <v>13</v>
      </c>
      <c r="B24" s="792" t="s">
        <v>267</v>
      </c>
      <c r="C24" s="510">
        <v>1060.432</v>
      </c>
      <c r="D24" s="278">
        <v>19010.701000000001</v>
      </c>
      <c r="E24" s="278">
        <v>15503.8</v>
      </c>
      <c r="F24" s="278">
        <v>14434.891</v>
      </c>
      <c r="G24" s="278">
        <v>16101.959000000001</v>
      </c>
      <c r="H24" s="292">
        <v>16072.880999999999</v>
      </c>
      <c r="I24" s="292">
        <v>13633.235000000001</v>
      </c>
      <c r="J24" s="292">
        <v>11665.014999999999</v>
      </c>
      <c r="K24" s="278">
        <v>9818.2219999999998</v>
      </c>
      <c r="L24" s="278">
        <v>10973.637000000001</v>
      </c>
      <c r="M24" s="278">
        <v>10870.519</v>
      </c>
      <c r="N24" s="278">
        <v>9267.6290000000008</v>
      </c>
      <c r="O24" s="278">
        <v>7644.4219999999996</v>
      </c>
      <c r="P24" s="278">
        <v>7431.4660000000003</v>
      </c>
      <c r="Q24" s="278">
        <v>8664.7180000000008</v>
      </c>
      <c r="R24" s="278">
        <v>8138.3119999999999</v>
      </c>
      <c r="S24" s="278">
        <v>7296.2920000000004</v>
      </c>
      <c r="T24" s="278">
        <v>9047.4330000000009</v>
      </c>
      <c r="U24" s="278">
        <v>9271.3220000000001</v>
      </c>
      <c r="V24" s="278">
        <v>9899.7129999999997</v>
      </c>
      <c r="W24" s="278">
        <v>10362.715</v>
      </c>
      <c r="X24" s="278">
        <v>9388.9699999999993</v>
      </c>
      <c r="Y24" s="292">
        <v>9698.3639999999996</v>
      </c>
      <c r="Z24" s="263"/>
    </row>
    <row r="25" spans="1:26" ht="25.5" customHeight="1">
      <c r="A25" s="520">
        <v>14</v>
      </c>
      <c r="B25" s="793" t="s">
        <v>172</v>
      </c>
      <c r="C25" s="510">
        <v>44822.061999999998</v>
      </c>
      <c r="D25" s="278">
        <v>25334.893</v>
      </c>
      <c r="E25" s="278">
        <v>24954.458999999999</v>
      </c>
      <c r="F25" s="278">
        <v>27017.994999999999</v>
      </c>
      <c r="G25" s="278">
        <v>25853.079000000002</v>
      </c>
      <c r="H25" s="292">
        <v>29415.3</v>
      </c>
      <c r="I25" s="292">
        <v>24008.233</v>
      </c>
      <c r="J25" s="292">
        <v>21485.026999999998</v>
      </c>
      <c r="K25" s="278">
        <v>20158.474999999999</v>
      </c>
      <c r="L25" s="278">
        <v>20562.419000000002</v>
      </c>
      <c r="M25" s="278">
        <v>16874.821</v>
      </c>
      <c r="N25" s="278">
        <v>16741.436000000002</v>
      </c>
      <c r="O25" s="278">
        <v>16425.308000000001</v>
      </c>
      <c r="P25" s="278">
        <v>14612.817999999999</v>
      </c>
      <c r="Q25" s="278">
        <v>15083.626</v>
      </c>
      <c r="R25" s="278">
        <v>19161.142</v>
      </c>
      <c r="S25" s="278">
        <v>17247.548999999999</v>
      </c>
      <c r="T25" s="278">
        <v>19867.876</v>
      </c>
      <c r="U25" s="278">
        <v>19151.287</v>
      </c>
      <c r="V25" s="278">
        <v>19561.781999999999</v>
      </c>
      <c r="W25" s="278">
        <v>18693.452000000001</v>
      </c>
      <c r="X25" s="278">
        <v>19032.116999999998</v>
      </c>
      <c r="Y25" s="292">
        <v>18813.53</v>
      </c>
      <c r="Z25" s="263"/>
    </row>
    <row r="26" spans="1:26">
      <c r="A26" s="86"/>
      <c r="B26" s="792" t="s">
        <v>354</v>
      </c>
      <c r="C26" s="510" t="s">
        <v>355</v>
      </c>
      <c r="D26" s="278" t="s">
        <v>355</v>
      </c>
      <c r="E26" s="278" t="s">
        <v>355</v>
      </c>
      <c r="F26" s="278" t="s">
        <v>355</v>
      </c>
      <c r="G26" s="278" t="s">
        <v>355</v>
      </c>
      <c r="H26" s="292" t="s">
        <v>355</v>
      </c>
      <c r="I26" s="292" t="s">
        <v>355</v>
      </c>
      <c r="J26" s="292" t="s">
        <v>355</v>
      </c>
      <c r="K26" s="278" t="s">
        <v>355</v>
      </c>
      <c r="L26" s="278" t="s">
        <v>355</v>
      </c>
      <c r="M26" s="278" t="s">
        <v>355</v>
      </c>
      <c r="N26" s="278" t="s">
        <v>355</v>
      </c>
      <c r="O26" s="278" t="s">
        <v>355</v>
      </c>
      <c r="P26" s="278" t="s">
        <v>355</v>
      </c>
      <c r="Q26" s="278" t="s">
        <v>355</v>
      </c>
      <c r="R26" s="278" t="s">
        <v>355</v>
      </c>
      <c r="S26" s="278" t="s">
        <v>355</v>
      </c>
      <c r="T26" s="278" t="s">
        <v>355</v>
      </c>
      <c r="U26" s="278" t="s">
        <v>355</v>
      </c>
      <c r="V26" s="278" t="s">
        <v>355</v>
      </c>
      <c r="W26" s="278" t="s">
        <v>355</v>
      </c>
      <c r="X26" s="278" t="s">
        <v>355</v>
      </c>
      <c r="Y26" s="292" t="s">
        <v>355</v>
      </c>
      <c r="Z26" s="263"/>
    </row>
    <row r="27" spans="1:26" ht="25.5" customHeight="1">
      <c r="A27" s="86"/>
      <c r="B27" s="793" t="s">
        <v>168</v>
      </c>
      <c r="C27" s="509">
        <v>6008.3720000000003</v>
      </c>
      <c r="D27" s="278">
        <v>6218.69</v>
      </c>
      <c r="E27" s="278">
        <v>6986.2759999999998</v>
      </c>
      <c r="F27" s="278">
        <v>6146.3869999999997</v>
      </c>
      <c r="G27" s="278">
        <v>5868.509</v>
      </c>
      <c r="H27" s="278">
        <v>6189.3320000000003</v>
      </c>
      <c r="I27" s="278">
        <v>5535.0060000000003</v>
      </c>
      <c r="J27" s="278">
        <v>5488.9210000000003</v>
      </c>
      <c r="K27" s="278">
        <v>5018.9160000000002</v>
      </c>
      <c r="L27" s="278">
        <v>5233.1000000000004</v>
      </c>
      <c r="M27" s="278">
        <v>5219.0810000000001</v>
      </c>
      <c r="N27" s="278">
        <v>5051.3459999999995</v>
      </c>
      <c r="O27" s="278">
        <v>5570.2430000000004</v>
      </c>
      <c r="P27" s="278">
        <v>5683.7690000000002</v>
      </c>
      <c r="Q27" s="278">
        <v>5615.0039999999999</v>
      </c>
      <c r="R27" s="278">
        <v>5224.8379999999997</v>
      </c>
      <c r="S27" s="278">
        <v>5128.7250000000004</v>
      </c>
      <c r="T27" s="278">
        <v>5849.2039999999997</v>
      </c>
      <c r="U27" s="278">
        <v>4807.4170000000004</v>
      </c>
      <c r="V27" s="278">
        <v>4690.9399999999996</v>
      </c>
      <c r="W27" s="278">
        <v>5294.4229999999998</v>
      </c>
      <c r="X27" s="278">
        <v>5323.5129999999999</v>
      </c>
      <c r="Y27" s="292">
        <v>5325.7439999999997</v>
      </c>
      <c r="Z27" s="263"/>
    </row>
    <row r="28" spans="1:26">
      <c r="A28" s="86"/>
      <c r="B28" s="792" t="s">
        <v>268</v>
      </c>
      <c r="C28" s="509" t="s">
        <v>355</v>
      </c>
      <c r="D28" s="278" t="s">
        <v>355</v>
      </c>
      <c r="E28" s="278" t="s">
        <v>355</v>
      </c>
      <c r="F28" s="278" t="s">
        <v>355</v>
      </c>
      <c r="G28" s="278" t="s">
        <v>355</v>
      </c>
      <c r="H28" s="278" t="s">
        <v>355</v>
      </c>
      <c r="I28" s="278" t="s">
        <v>355</v>
      </c>
      <c r="J28" s="278" t="s">
        <v>355</v>
      </c>
      <c r="K28" s="278" t="s">
        <v>355</v>
      </c>
      <c r="L28" s="278" t="s">
        <v>355</v>
      </c>
      <c r="M28" s="278" t="s">
        <v>355</v>
      </c>
      <c r="N28" s="278" t="s">
        <v>355</v>
      </c>
      <c r="O28" s="278" t="s">
        <v>355</v>
      </c>
      <c r="P28" s="278" t="s">
        <v>355</v>
      </c>
      <c r="Q28" s="278" t="s">
        <v>355</v>
      </c>
      <c r="R28" s="278" t="s">
        <v>355</v>
      </c>
      <c r="S28" s="278" t="s">
        <v>355</v>
      </c>
      <c r="T28" s="278" t="s">
        <v>355</v>
      </c>
      <c r="U28" s="278" t="s">
        <v>355</v>
      </c>
      <c r="V28" s="278" t="s">
        <v>355</v>
      </c>
      <c r="W28" s="278" t="s">
        <v>355</v>
      </c>
      <c r="X28" s="278" t="s">
        <v>355</v>
      </c>
      <c r="Y28" s="292" t="s">
        <v>355</v>
      </c>
      <c r="Z28" s="263"/>
    </row>
    <row r="29" spans="1:26">
      <c r="A29" s="86">
        <v>16</v>
      </c>
      <c r="B29" s="791" t="s">
        <v>269</v>
      </c>
      <c r="C29" s="509">
        <v>9266.5779999999995</v>
      </c>
      <c r="D29" s="278">
        <v>10080.361000000001</v>
      </c>
      <c r="E29" s="278">
        <v>10055.142</v>
      </c>
      <c r="F29" s="278">
        <v>9484.0750000000007</v>
      </c>
      <c r="G29" s="278">
        <v>9808.9500000000007</v>
      </c>
      <c r="H29" s="278">
        <v>10084.819</v>
      </c>
      <c r="I29" s="278">
        <v>9789.43</v>
      </c>
      <c r="J29" s="278">
        <v>9384.0779999999995</v>
      </c>
      <c r="K29" s="278">
        <v>9928.8469999999998</v>
      </c>
      <c r="L29" s="278">
        <v>10354.438</v>
      </c>
      <c r="M29" s="278">
        <v>10385.404</v>
      </c>
      <c r="N29" s="278">
        <v>11079.096</v>
      </c>
      <c r="O29" s="278">
        <v>10557.691000000001</v>
      </c>
      <c r="P29" s="278">
        <v>10636.951999999999</v>
      </c>
      <c r="Q29" s="278">
        <v>9416.7029999999995</v>
      </c>
      <c r="R29" s="278">
        <v>10419.276</v>
      </c>
      <c r="S29" s="278">
        <v>8721.1270000000004</v>
      </c>
      <c r="T29" s="278">
        <v>8288.4760000000006</v>
      </c>
      <c r="U29" s="278">
        <v>8170.5330000000004</v>
      </c>
      <c r="V29" s="278">
        <v>8191.3320000000003</v>
      </c>
      <c r="W29" s="278">
        <v>8137.3310000000001</v>
      </c>
      <c r="X29" s="278">
        <v>7504.6719999999996</v>
      </c>
      <c r="Y29" s="292">
        <v>7083.1869999999999</v>
      </c>
      <c r="Z29" s="263"/>
    </row>
    <row r="30" spans="1:26">
      <c r="A30" s="86">
        <v>17</v>
      </c>
      <c r="B30" s="792" t="s">
        <v>270</v>
      </c>
      <c r="C30" s="509">
        <v>57.604999999999997</v>
      </c>
      <c r="D30" s="278">
        <v>800.80700000000002</v>
      </c>
      <c r="E30" s="278">
        <v>827.70899999999995</v>
      </c>
      <c r="F30" s="278">
        <v>308.10000000000002</v>
      </c>
      <c r="G30" s="278">
        <v>302.04000000000002</v>
      </c>
      <c r="H30" s="278">
        <v>280.51100000000002</v>
      </c>
      <c r="I30" s="278">
        <v>275.39100000000002</v>
      </c>
      <c r="J30" s="278">
        <v>240.25800000000001</v>
      </c>
      <c r="K30" s="278">
        <v>218.08699999999999</v>
      </c>
      <c r="L30" s="278">
        <v>207.16</v>
      </c>
      <c r="M30" s="278">
        <v>215.405</v>
      </c>
      <c r="N30" s="278">
        <v>213.65199999999999</v>
      </c>
      <c r="O30" s="278">
        <v>194.89099999999999</v>
      </c>
      <c r="P30" s="278">
        <v>207.88900000000001</v>
      </c>
      <c r="Q30" s="278">
        <v>233.239</v>
      </c>
      <c r="R30" s="278">
        <v>252.36199999999999</v>
      </c>
      <c r="S30" s="278">
        <v>265.33600000000001</v>
      </c>
      <c r="T30" s="278">
        <v>232.131</v>
      </c>
      <c r="U30" s="278">
        <v>223.37899999999999</v>
      </c>
      <c r="V30" s="278">
        <v>226.904</v>
      </c>
      <c r="W30" s="278">
        <v>220.072</v>
      </c>
      <c r="X30" s="278" t="s">
        <v>355</v>
      </c>
      <c r="Y30" s="292" t="s">
        <v>355</v>
      </c>
      <c r="Z30" s="263"/>
    </row>
    <row r="31" spans="1:26">
      <c r="A31" s="86">
        <v>18</v>
      </c>
      <c r="B31" s="792" t="s">
        <v>271</v>
      </c>
      <c r="C31" s="509">
        <v>843.71699999999998</v>
      </c>
      <c r="D31" s="278">
        <v>1025.691</v>
      </c>
      <c r="E31" s="278">
        <v>1023.003</v>
      </c>
      <c r="F31" s="278">
        <v>1108.5450000000001</v>
      </c>
      <c r="G31" s="278">
        <v>1112.0619999999999</v>
      </c>
      <c r="H31" s="278">
        <v>1156.4880000000001</v>
      </c>
      <c r="I31" s="278">
        <v>1118.4179999999999</v>
      </c>
      <c r="J31" s="278">
        <v>1005.503</v>
      </c>
      <c r="K31" s="278">
        <v>1107.3119999999999</v>
      </c>
      <c r="L31" s="278">
        <v>1032.127</v>
      </c>
      <c r="M31" s="278">
        <v>954.22</v>
      </c>
      <c r="N31" s="278">
        <v>1068.799</v>
      </c>
      <c r="O31" s="278">
        <v>1124.0050000000001</v>
      </c>
      <c r="P31" s="278">
        <v>1095.2829999999999</v>
      </c>
      <c r="Q31" s="278">
        <v>1029.6669999999999</v>
      </c>
      <c r="R31" s="278">
        <v>927.35199999999998</v>
      </c>
      <c r="S31" s="278">
        <v>831.53300000000002</v>
      </c>
      <c r="T31" s="278">
        <v>874.63900000000001</v>
      </c>
      <c r="U31" s="278">
        <v>798.25699999999995</v>
      </c>
      <c r="V31" s="278">
        <v>754.54</v>
      </c>
      <c r="W31" s="278">
        <v>708.14599999999996</v>
      </c>
      <c r="X31" s="278">
        <v>627.79700000000003</v>
      </c>
      <c r="Y31" s="292">
        <v>577.68399999999997</v>
      </c>
      <c r="Z31" s="263"/>
    </row>
    <row r="32" spans="1:26">
      <c r="A32" s="86">
        <v>19</v>
      </c>
      <c r="B32" s="792" t="s">
        <v>356</v>
      </c>
      <c r="C32" s="509">
        <v>5495.3050000000003</v>
      </c>
      <c r="D32" s="278">
        <v>5200.8509999999997</v>
      </c>
      <c r="E32" s="278">
        <v>5275.3320000000003</v>
      </c>
      <c r="F32" s="278">
        <v>5159.9269999999997</v>
      </c>
      <c r="G32" s="278">
        <v>5096.5910000000003</v>
      </c>
      <c r="H32" s="278">
        <v>5497.3789999999999</v>
      </c>
      <c r="I32" s="278">
        <v>5308.085</v>
      </c>
      <c r="J32" s="278">
        <v>5100.3339999999998</v>
      </c>
      <c r="K32" s="278">
        <v>5570.9170000000004</v>
      </c>
      <c r="L32" s="278">
        <v>6482.317</v>
      </c>
      <c r="M32" s="278">
        <v>6535.1180000000004</v>
      </c>
      <c r="N32" s="278">
        <v>7068.2659999999996</v>
      </c>
      <c r="O32" s="278">
        <v>6649.8440000000001</v>
      </c>
      <c r="P32" s="278">
        <v>6658.1970000000001</v>
      </c>
      <c r="Q32" s="278">
        <v>5583.6080000000002</v>
      </c>
      <c r="R32" s="278">
        <v>6690.6689999999999</v>
      </c>
      <c r="S32" s="278">
        <v>5284.0519999999997</v>
      </c>
      <c r="T32" s="278">
        <v>4715.8310000000001</v>
      </c>
      <c r="U32" s="278">
        <v>4792.1760000000004</v>
      </c>
      <c r="V32" s="278">
        <v>4863.2510000000002</v>
      </c>
      <c r="W32" s="278">
        <v>4970.8789999999999</v>
      </c>
      <c r="X32" s="278">
        <v>4273.9340000000002</v>
      </c>
      <c r="Y32" s="292">
        <v>3763.8180000000002</v>
      </c>
      <c r="Z32" s="263"/>
    </row>
    <row r="33" spans="1:26">
      <c r="A33" s="86"/>
      <c r="B33" s="792" t="s">
        <v>272</v>
      </c>
      <c r="C33" s="509" t="s">
        <v>355</v>
      </c>
      <c r="D33" s="278" t="s">
        <v>355</v>
      </c>
      <c r="E33" s="278" t="s">
        <v>355</v>
      </c>
      <c r="F33" s="278" t="s">
        <v>355</v>
      </c>
      <c r="G33" s="278" t="s">
        <v>355</v>
      </c>
      <c r="H33" s="278" t="s">
        <v>355</v>
      </c>
      <c r="I33" s="278" t="s">
        <v>355</v>
      </c>
      <c r="J33" s="278" t="s">
        <v>355</v>
      </c>
      <c r="K33" s="278" t="s">
        <v>355</v>
      </c>
      <c r="L33" s="278" t="s">
        <v>355</v>
      </c>
      <c r="M33" s="278">
        <v>77.597999999999999</v>
      </c>
      <c r="N33" s="278">
        <v>69.888000000000005</v>
      </c>
      <c r="O33" s="278">
        <v>65.977000000000004</v>
      </c>
      <c r="P33" s="278">
        <v>70.465000000000003</v>
      </c>
      <c r="Q33" s="278">
        <v>63.631999999999998</v>
      </c>
      <c r="R33" s="278">
        <v>29.193000000000001</v>
      </c>
      <c r="S33" s="278">
        <v>33.695999999999998</v>
      </c>
      <c r="T33" s="278">
        <v>42.115000000000002</v>
      </c>
      <c r="U33" s="278">
        <v>43.511000000000003</v>
      </c>
      <c r="V33" s="278">
        <v>41.216999999999999</v>
      </c>
      <c r="W33" s="278">
        <v>41.923999999999999</v>
      </c>
      <c r="X33" s="278">
        <v>57.509</v>
      </c>
      <c r="Y33" s="292">
        <v>63.031999999999996</v>
      </c>
      <c r="Z33" s="263"/>
    </row>
    <row r="34" spans="1:26" ht="25.5" customHeight="1">
      <c r="A34" s="86"/>
      <c r="B34" s="793" t="s">
        <v>169</v>
      </c>
      <c r="C34" s="509" t="s">
        <v>355</v>
      </c>
      <c r="D34" s="278" t="s">
        <v>355</v>
      </c>
      <c r="E34" s="278" t="s">
        <v>355</v>
      </c>
      <c r="F34" s="278" t="s">
        <v>355</v>
      </c>
      <c r="G34" s="278" t="s">
        <v>355</v>
      </c>
      <c r="H34" s="278" t="s">
        <v>355</v>
      </c>
      <c r="I34" s="278" t="s">
        <v>355</v>
      </c>
      <c r="J34" s="278" t="s">
        <v>355</v>
      </c>
      <c r="K34" s="278" t="s">
        <v>355</v>
      </c>
      <c r="L34" s="278" t="s">
        <v>355</v>
      </c>
      <c r="M34" s="278">
        <v>0</v>
      </c>
      <c r="N34" s="278">
        <v>0</v>
      </c>
      <c r="O34" s="278">
        <v>0</v>
      </c>
      <c r="P34" s="278">
        <v>0</v>
      </c>
      <c r="Q34" s="278">
        <v>0</v>
      </c>
      <c r="R34" s="278">
        <v>0</v>
      </c>
      <c r="S34" s="278">
        <v>0</v>
      </c>
      <c r="T34" s="278">
        <v>0</v>
      </c>
      <c r="U34" s="278">
        <v>0</v>
      </c>
      <c r="V34" s="278">
        <v>0</v>
      </c>
      <c r="W34" s="278">
        <v>0</v>
      </c>
      <c r="X34" s="278">
        <v>0</v>
      </c>
      <c r="Y34" s="292">
        <v>0</v>
      </c>
      <c r="Z34" s="263"/>
    </row>
    <row r="35" spans="1:26">
      <c r="A35" s="86"/>
      <c r="B35" s="792" t="s">
        <v>362</v>
      </c>
      <c r="C35" s="509">
        <v>2686.6350000000002</v>
      </c>
      <c r="D35" s="278">
        <v>2798.4259999999999</v>
      </c>
      <c r="E35" s="278">
        <v>2769.0929999999998</v>
      </c>
      <c r="F35" s="278">
        <v>2776.4229999999998</v>
      </c>
      <c r="G35" s="278">
        <v>3177.9679999999998</v>
      </c>
      <c r="H35" s="278">
        <v>3030.8960000000002</v>
      </c>
      <c r="I35" s="278">
        <v>2981.0079999999998</v>
      </c>
      <c r="J35" s="278">
        <v>2954.6320000000001</v>
      </c>
      <c r="K35" s="278">
        <v>2942.6320000000001</v>
      </c>
      <c r="L35" s="278">
        <v>2553.4769999999999</v>
      </c>
      <c r="M35" s="278">
        <v>2603.0630000000001</v>
      </c>
      <c r="N35" s="278">
        <v>2658.491</v>
      </c>
      <c r="O35" s="278">
        <v>2522.9740000000002</v>
      </c>
      <c r="P35" s="278">
        <v>2605.1179999999999</v>
      </c>
      <c r="Q35" s="278">
        <v>2506.5569999999998</v>
      </c>
      <c r="R35" s="278">
        <v>2519.6999999999998</v>
      </c>
      <c r="S35" s="278">
        <v>2306.5100000000002</v>
      </c>
      <c r="T35" s="278">
        <v>2423.7600000000002</v>
      </c>
      <c r="U35" s="278">
        <v>2313.21</v>
      </c>
      <c r="V35" s="278">
        <v>2305.42</v>
      </c>
      <c r="W35" s="278">
        <v>2196.31</v>
      </c>
      <c r="X35" s="278">
        <v>2323.31</v>
      </c>
      <c r="Y35" s="292">
        <v>2449.62</v>
      </c>
      <c r="Z35" s="263"/>
    </row>
    <row r="36" spans="1:26">
      <c r="A36" s="86">
        <v>21</v>
      </c>
      <c r="B36" s="518" t="s">
        <v>281</v>
      </c>
      <c r="C36" s="509">
        <v>39513.726999999999</v>
      </c>
      <c r="D36" s="278">
        <v>41450.095999999998</v>
      </c>
      <c r="E36" s="278">
        <v>42531.553</v>
      </c>
      <c r="F36" s="278">
        <v>45197.231</v>
      </c>
      <c r="G36" s="278">
        <v>42944.095000000001</v>
      </c>
      <c r="H36" s="278">
        <v>45511.031000000003</v>
      </c>
      <c r="I36" s="278">
        <v>45897.796999999999</v>
      </c>
      <c r="J36" s="278">
        <v>45957.749000000003</v>
      </c>
      <c r="K36" s="278">
        <v>42560.803999999996</v>
      </c>
      <c r="L36" s="278">
        <v>40341.627999999997</v>
      </c>
      <c r="M36" s="278">
        <v>48031.211000000003</v>
      </c>
      <c r="N36" s="278">
        <v>48464.716999999997</v>
      </c>
      <c r="O36" s="278">
        <v>43869.324999999997</v>
      </c>
      <c r="P36" s="278">
        <v>50746.966999999997</v>
      </c>
      <c r="Q36" s="278">
        <v>53398.771999999997</v>
      </c>
      <c r="R36" s="278">
        <v>52872.188000000002</v>
      </c>
      <c r="S36" s="278">
        <v>49407.466</v>
      </c>
      <c r="T36" s="278">
        <v>59729.747000000003</v>
      </c>
      <c r="U36" s="278">
        <v>60365.451999999997</v>
      </c>
      <c r="V36" s="278">
        <v>53567.739000000001</v>
      </c>
      <c r="W36" s="278">
        <v>62966.226000000002</v>
      </c>
      <c r="X36" s="278">
        <v>60548.334000000003</v>
      </c>
      <c r="Y36" s="292">
        <v>58553.446000000004</v>
      </c>
      <c r="Z36" s="263"/>
    </row>
    <row r="37" spans="1:26">
      <c r="A37" s="86">
        <v>22</v>
      </c>
      <c r="B37" s="519" t="s">
        <v>273</v>
      </c>
      <c r="C37" s="510">
        <v>38246.777999999998</v>
      </c>
      <c r="D37" s="278">
        <v>39629.093999999997</v>
      </c>
      <c r="E37" s="278">
        <v>40963.184000000001</v>
      </c>
      <c r="F37" s="278">
        <v>43564.637999999999</v>
      </c>
      <c r="G37" s="278">
        <v>41138.612000000001</v>
      </c>
      <c r="H37" s="292">
        <v>43681.122000000003</v>
      </c>
      <c r="I37" s="292">
        <v>44294.953999999998</v>
      </c>
      <c r="J37" s="292">
        <v>44084.957000000002</v>
      </c>
      <c r="K37" s="278">
        <v>40674.233999999997</v>
      </c>
      <c r="L37" s="278">
        <v>38159.517</v>
      </c>
      <c r="M37" s="278">
        <v>45568.569000000003</v>
      </c>
      <c r="N37" s="278">
        <v>46115.493000000002</v>
      </c>
      <c r="O37" s="278">
        <v>41238.675999999999</v>
      </c>
      <c r="P37" s="278">
        <v>47658.34</v>
      </c>
      <c r="Q37" s="278">
        <v>51280.341</v>
      </c>
      <c r="R37" s="278">
        <v>50934.968000000001</v>
      </c>
      <c r="S37" s="278">
        <v>47051.735999999997</v>
      </c>
      <c r="T37" s="278">
        <v>57199.154999999999</v>
      </c>
      <c r="U37" s="278">
        <v>57966.322999999997</v>
      </c>
      <c r="V37" s="278">
        <v>51299.654000000002</v>
      </c>
      <c r="W37" s="278">
        <v>60734.906999999999</v>
      </c>
      <c r="X37" s="278">
        <v>58371.616999999998</v>
      </c>
      <c r="Y37" s="292">
        <v>56369.665999999997</v>
      </c>
      <c r="Z37" s="263"/>
    </row>
    <row r="38" spans="1:26">
      <c r="A38" s="86">
        <v>23</v>
      </c>
      <c r="B38" s="790" t="s">
        <v>274</v>
      </c>
      <c r="C38" s="509">
        <v>5786.6689999999999</v>
      </c>
      <c r="D38" s="278">
        <v>6356.8869999999997</v>
      </c>
      <c r="E38" s="278">
        <v>6568.7550000000001</v>
      </c>
      <c r="F38" s="278">
        <v>7390.3469999999998</v>
      </c>
      <c r="G38" s="278">
        <v>6828.5479999999998</v>
      </c>
      <c r="H38" s="278">
        <v>7170.1880000000001</v>
      </c>
      <c r="I38" s="278">
        <v>7168.5919999999996</v>
      </c>
      <c r="J38" s="278">
        <v>8145.5079999999998</v>
      </c>
      <c r="K38" s="278">
        <v>6693.2870000000003</v>
      </c>
      <c r="L38" s="278">
        <v>6612.4269999999997</v>
      </c>
      <c r="M38" s="278">
        <v>7840.82</v>
      </c>
      <c r="N38" s="278">
        <v>7483.5379999999996</v>
      </c>
      <c r="O38" s="278">
        <v>6993.3869999999997</v>
      </c>
      <c r="P38" s="278">
        <v>5944.817</v>
      </c>
      <c r="Q38" s="278">
        <v>7945.9790000000003</v>
      </c>
      <c r="R38" s="278">
        <v>7700.3419999999996</v>
      </c>
      <c r="S38" s="278">
        <v>6696.7330000000002</v>
      </c>
      <c r="T38" s="278">
        <v>6120.4880000000003</v>
      </c>
      <c r="U38" s="278">
        <v>6536.268</v>
      </c>
      <c r="V38" s="278">
        <v>7116.95</v>
      </c>
      <c r="W38" s="278">
        <v>7473.3</v>
      </c>
      <c r="X38" s="278">
        <v>7544.0659999999998</v>
      </c>
      <c r="Y38" s="292">
        <v>6842.183</v>
      </c>
      <c r="Z38" s="263"/>
    </row>
    <row r="39" spans="1:26">
      <c r="A39" s="86"/>
      <c r="B39" s="791" t="s">
        <v>363</v>
      </c>
      <c r="C39" s="509">
        <v>5761.7749999999996</v>
      </c>
      <c r="D39" s="278">
        <v>6336.9250000000002</v>
      </c>
      <c r="E39" s="278">
        <v>6547.509</v>
      </c>
      <c r="F39" s="278">
        <v>7364.0990000000002</v>
      </c>
      <c r="G39" s="278">
        <v>6801.8190000000004</v>
      </c>
      <c r="H39" s="278">
        <v>7136.59</v>
      </c>
      <c r="I39" s="278">
        <v>7144.6049999999996</v>
      </c>
      <c r="J39" s="278">
        <v>8111.1819999999998</v>
      </c>
      <c r="K39" s="278">
        <v>6662.5169999999998</v>
      </c>
      <c r="L39" s="278">
        <v>6584.9639999999999</v>
      </c>
      <c r="M39" s="278">
        <v>7814.3609999999999</v>
      </c>
      <c r="N39" s="278">
        <v>7464.0889999999999</v>
      </c>
      <c r="O39" s="278">
        <v>6977.6959999999999</v>
      </c>
      <c r="P39" s="278">
        <v>5930.5929999999998</v>
      </c>
      <c r="Q39" s="278">
        <v>7933.39</v>
      </c>
      <c r="R39" s="278">
        <v>7692.6390000000001</v>
      </c>
      <c r="S39" s="278">
        <v>6688.95</v>
      </c>
      <c r="T39" s="278">
        <v>6111.8680000000004</v>
      </c>
      <c r="U39" s="278">
        <v>6523.3720000000003</v>
      </c>
      <c r="V39" s="278">
        <v>7103.6859999999997</v>
      </c>
      <c r="W39" s="278">
        <v>7453.5</v>
      </c>
      <c r="X39" s="278">
        <v>7514.0510000000004</v>
      </c>
      <c r="Y39" s="292">
        <v>6807.7870000000003</v>
      </c>
      <c r="Z39" s="263"/>
    </row>
    <row r="40" spans="1:26">
      <c r="A40" s="86"/>
      <c r="B40" s="791" t="s">
        <v>364</v>
      </c>
      <c r="C40" s="509">
        <v>24.893999999999998</v>
      </c>
      <c r="D40" s="278">
        <v>19.962</v>
      </c>
      <c r="E40" s="278">
        <v>21.245999999999999</v>
      </c>
      <c r="F40" s="278">
        <v>26.248000000000001</v>
      </c>
      <c r="G40" s="278">
        <v>26.728999999999999</v>
      </c>
      <c r="H40" s="278">
        <v>33.597999999999999</v>
      </c>
      <c r="I40" s="278">
        <v>23.986999999999998</v>
      </c>
      <c r="J40" s="278">
        <v>34.326000000000001</v>
      </c>
      <c r="K40" s="278">
        <v>30.77</v>
      </c>
      <c r="L40" s="278">
        <v>27.463000000000001</v>
      </c>
      <c r="M40" s="278">
        <v>26.459</v>
      </c>
      <c r="N40" s="278">
        <v>19.449000000000002</v>
      </c>
      <c r="O40" s="278">
        <v>15.691000000000001</v>
      </c>
      <c r="P40" s="278">
        <v>14.224</v>
      </c>
      <c r="Q40" s="278">
        <v>12.589</v>
      </c>
      <c r="R40" s="278">
        <v>7.7030000000000003</v>
      </c>
      <c r="S40" s="278">
        <v>7.7830000000000004</v>
      </c>
      <c r="T40" s="278">
        <v>8.6199999999999992</v>
      </c>
      <c r="U40" s="278">
        <v>12.896000000000001</v>
      </c>
      <c r="V40" s="278">
        <v>13.263999999999999</v>
      </c>
      <c r="W40" s="278">
        <v>19.8</v>
      </c>
      <c r="X40" s="278">
        <v>30.015000000000001</v>
      </c>
      <c r="Y40" s="292">
        <v>34.396000000000001</v>
      </c>
      <c r="Z40" s="263"/>
    </row>
    <row r="41" spans="1:26">
      <c r="A41" s="86">
        <v>24</v>
      </c>
      <c r="B41" s="790" t="s">
        <v>365</v>
      </c>
      <c r="C41" s="509">
        <v>10904.049000000001</v>
      </c>
      <c r="D41" s="278">
        <v>11295.831</v>
      </c>
      <c r="E41" s="278">
        <v>11931.929</v>
      </c>
      <c r="F41" s="278">
        <v>12117.004999999999</v>
      </c>
      <c r="G41" s="278">
        <v>11965.303</v>
      </c>
      <c r="H41" s="278">
        <v>12721.669</v>
      </c>
      <c r="I41" s="278">
        <v>12790.992</v>
      </c>
      <c r="J41" s="278">
        <v>11944.918</v>
      </c>
      <c r="K41" s="278">
        <v>11486.786</v>
      </c>
      <c r="L41" s="278">
        <v>11278.038</v>
      </c>
      <c r="M41" s="278">
        <v>12634.169</v>
      </c>
      <c r="N41" s="278">
        <v>11883.58</v>
      </c>
      <c r="O41" s="278">
        <v>9276.8119999999999</v>
      </c>
      <c r="P41" s="278">
        <v>11452.375</v>
      </c>
      <c r="Q41" s="278">
        <v>11582.607</v>
      </c>
      <c r="R41" s="278">
        <v>12471.869000000001</v>
      </c>
      <c r="S41" s="278">
        <v>10718.164000000001</v>
      </c>
      <c r="T41" s="278">
        <v>12811.74</v>
      </c>
      <c r="U41" s="278">
        <v>12250.43</v>
      </c>
      <c r="V41" s="278">
        <v>10473.092000000001</v>
      </c>
      <c r="W41" s="278">
        <v>13030.72</v>
      </c>
      <c r="X41" s="278">
        <v>11870.79</v>
      </c>
      <c r="Y41" s="292">
        <v>11992.691999999999</v>
      </c>
      <c r="Z41" s="263"/>
    </row>
    <row r="42" spans="1:26">
      <c r="A42" s="86">
        <v>25</v>
      </c>
      <c r="B42" s="790" t="s">
        <v>366</v>
      </c>
      <c r="C42" s="509">
        <v>175.12</v>
      </c>
      <c r="D42" s="278">
        <v>225.23</v>
      </c>
      <c r="E42" s="278">
        <v>160.404</v>
      </c>
      <c r="F42" s="278">
        <v>203.38800000000001</v>
      </c>
      <c r="G42" s="278">
        <v>231.27099999999999</v>
      </c>
      <c r="H42" s="278">
        <v>324.096</v>
      </c>
      <c r="I42" s="278">
        <v>252.32599999999999</v>
      </c>
      <c r="J42" s="278">
        <v>276.79199999999997</v>
      </c>
      <c r="K42" s="278">
        <v>259.58999999999997</v>
      </c>
      <c r="L42" s="278">
        <v>278.75799999999998</v>
      </c>
      <c r="M42" s="278">
        <v>416.69099999999997</v>
      </c>
      <c r="N42" s="278">
        <v>446.14100000000002</v>
      </c>
      <c r="O42" s="278">
        <v>498.90699999999998</v>
      </c>
      <c r="P42" s="278">
        <v>476.28</v>
      </c>
      <c r="Q42" s="278">
        <v>418.74</v>
      </c>
      <c r="R42" s="278">
        <v>560.93399999999997</v>
      </c>
      <c r="S42" s="278">
        <v>524.35699999999997</v>
      </c>
      <c r="T42" s="278">
        <v>438.43299999999999</v>
      </c>
      <c r="U42" s="278">
        <v>471.63099999999997</v>
      </c>
      <c r="V42" s="278">
        <v>567.15200000000004</v>
      </c>
      <c r="W42" s="278" t="s">
        <v>355</v>
      </c>
      <c r="X42" s="278" t="s">
        <v>355</v>
      </c>
      <c r="Y42" s="292" t="s">
        <v>355</v>
      </c>
      <c r="Z42" s="263"/>
    </row>
    <row r="43" spans="1:26">
      <c r="A43" s="86">
        <v>26</v>
      </c>
      <c r="B43" s="790" t="s">
        <v>275</v>
      </c>
      <c r="C43" s="509">
        <v>1030.3869999999999</v>
      </c>
      <c r="D43" s="278">
        <v>791.226</v>
      </c>
      <c r="E43" s="278">
        <v>962.03800000000001</v>
      </c>
      <c r="F43" s="278">
        <v>826.678</v>
      </c>
      <c r="G43" s="278">
        <v>987.45500000000004</v>
      </c>
      <c r="H43" s="278">
        <v>1095.4690000000001</v>
      </c>
      <c r="I43" s="278">
        <v>1319.61</v>
      </c>
      <c r="J43" s="278">
        <v>1045.5999999999999</v>
      </c>
      <c r="K43" s="278">
        <v>746.88400000000001</v>
      </c>
      <c r="L43" s="278">
        <v>937.99400000000003</v>
      </c>
      <c r="M43" s="278">
        <v>1128.164</v>
      </c>
      <c r="N43" s="278">
        <v>1195.393</v>
      </c>
      <c r="O43" s="278">
        <v>1319.44</v>
      </c>
      <c r="P43" s="278">
        <v>1554.329</v>
      </c>
      <c r="Q43" s="278">
        <v>1483.5329999999999</v>
      </c>
      <c r="R43" s="278">
        <v>1591.0940000000001</v>
      </c>
      <c r="S43" s="278">
        <v>1327.8610000000001</v>
      </c>
      <c r="T43" s="278">
        <v>1397.7809999999999</v>
      </c>
      <c r="U43" s="278">
        <v>1515.9760000000001</v>
      </c>
      <c r="V43" s="278">
        <v>1140.126</v>
      </c>
      <c r="W43" s="278">
        <v>1669.421</v>
      </c>
      <c r="X43" s="278">
        <v>1486.537</v>
      </c>
      <c r="Y43" s="292">
        <v>1596.8779999999999</v>
      </c>
      <c r="Z43" s="263"/>
    </row>
    <row r="44" spans="1:26">
      <c r="A44" s="86"/>
      <c r="B44" s="791" t="s">
        <v>367</v>
      </c>
      <c r="C44" s="509">
        <v>239.279</v>
      </c>
      <c r="D44" s="278">
        <v>238.702</v>
      </c>
      <c r="E44" s="278">
        <v>247.99299999999999</v>
      </c>
      <c r="F44" s="278">
        <v>235.88200000000001</v>
      </c>
      <c r="G44" s="278">
        <v>256.29000000000002</v>
      </c>
      <c r="H44" s="278">
        <v>288.18599999999998</v>
      </c>
      <c r="I44" s="278">
        <v>265.25200000000001</v>
      </c>
      <c r="J44" s="278">
        <v>282.72300000000001</v>
      </c>
      <c r="K44" s="278">
        <v>296.19099999999997</v>
      </c>
      <c r="L44" s="278">
        <v>336.90800000000002</v>
      </c>
      <c r="M44" s="278">
        <v>438.63799999999998</v>
      </c>
      <c r="N44" s="278">
        <v>385.86700000000002</v>
      </c>
      <c r="O44" s="278">
        <v>386.65600000000001</v>
      </c>
      <c r="P44" s="278">
        <v>479.88400000000001</v>
      </c>
      <c r="Q44" s="278">
        <v>528.81899999999996</v>
      </c>
      <c r="R44" s="278">
        <v>492.26499999999999</v>
      </c>
      <c r="S44" s="278">
        <v>458.72399999999999</v>
      </c>
      <c r="T44" s="278">
        <v>517.44899999999996</v>
      </c>
      <c r="U44" s="278">
        <v>529.07799999999997</v>
      </c>
      <c r="V44" s="278">
        <v>472.399</v>
      </c>
      <c r="W44" s="278">
        <v>467.74700000000001</v>
      </c>
      <c r="X44" s="278">
        <v>473.07400000000001</v>
      </c>
      <c r="Y44" s="292">
        <v>488.74400000000003</v>
      </c>
      <c r="Z44" s="263"/>
    </row>
    <row r="45" spans="1:26">
      <c r="A45" s="86"/>
      <c r="B45" s="791" t="s">
        <v>368</v>
      </c>
      <c r="C45" s="509">
        <v>791.10799999999995</v>
      </c>
      <c r="D45" s="278">
        <v>552.524</v>
      </c>
      <c r="E45" s="278">
        <v>714.04499999999996</v>
      </c>
      <c r="F45" s="278">
        <v>590.79600000000005</v>
      </c>
      <c r="G45" s="278">
        <v>731.16499999999996</v>
      </c>
      <c r="H45" s="278">
        <v>807.28300000000002</v>
      </c>
      <c r="I45" s="278">
        <v>1054.3579999999999</v>
      </c>
      <c r="J45" s="278">
        <v>762.87699999999995</v>
      </c>
      <c r="K45" s="278">
        <v>450.69299999999998</v>
      </c>
      <c r="L45" s="278">
        <v>601.08600000000001</v>
      </c>
      <c r="M45" s="278">
        <v>689.52599999999995</v>
      </c>
      <c r="N45" s="278">
        <v>809.52599999999995</v>
      </c>
      <c r="O45" s="278">
        <v>932.78399999999999</v>
      </c>
      <c r="P45" s="278">
        <v>1074.4449999999999</v>
      </c>
      <c r="Q45" s="278">
        <v>954.71400000000006</v>
      </c>
      <c r="R45" s="278">
        <v>1098.829</v>
      </c>
      <c r="S45" s="278">
        <v>869.13699999999994</v>
      </c>
      <c r="T45" s="278">
        <v>880.33199999999999</v>
      </c>
      <c r="U45" s="278">
        <v>986.89800000000002</v>
      </c>
      <c r="V45" s="278">
        <v>667.72699999999998</v>
      </c>
      <c r="W45" s="278">
        <v>1201.674</v>
      </c>
      <c r="X45" s="278">
        <v>1013.463</v>
      </c>
      <c r="Y45" s="292">
        <v>1108.134</v>
      </c>
      <c r="Z45" s="263"/>
    </row>
    <row r="46" spans="1:26">
      <c r="A46" s="86">
        <v>27</v>
      </c>
      <c r="B46" s="790" t="s">
        <v>276</v>
      </c>
      <c r="C46" s="509">
        <v>2662.12</v>
      </c>
      <c r="D46" s="278">
        <v>2971.8339999999998</v>
      </c>
      <c r="E46" s="278">
        <v>3018.4760000000001</v>
      </c>
      <c r="F46" s="278">
        <v>3355.3629999999998</v>
      </c>
      <c r="G46" s="278">
        <v>3131.8760000000002</v>
      </c>
      <c r="H46" s="278">
        <v>3239.8159999999998</v>
      </c>
      <c r="I46" s="278">
        <v>3225.7950000000001</v>
      </c>
      <c r="J46" s="278">
        <v>3782.895</v>
      </c>
      <c r="K46" s="278">
        <v>3027.9670000000001</v>
      </c>
      <c r="L46" s="278">
        <v>2922.9870000000001</v>
      </c>
      <c r="M46" s="278">
        <v>3541.65</v>
      </c>
      <c r="N46" s="278">
        <v>3331.7829999999999</v>
      </c>
      <c r="O46" s="278">
        <v>3169.7249999999999</v>
      </c>
      <c r="P46" s="278">
        <v>2642.2020000000002</v>
      </c>
      <c r="Q46" s="278">
        <v>3509.529</v>
      </c>
      <c r="R46" s="278">
        <v>3468.6909999999998</v>
      </c>
      <c r="S46" s="278">
        <v>2958.5360000000001</v>
      </c>
      <c r="T46" s="278">
        <v>2610.2370000000001</v>
      </c>
      <c r="U46" s="278">
        <v>2845.451</v>
      </c>
      <c r="V46" s="278">
        <v>3208.915</v>
      </c>
      <c r="W46" s="278">
        <v>3300.9349999999999</v>
      </c>
      <c r="X46" s="278">
        <v>3384.3539999999998</v>
      </c>
      <c r="Y46" s="292">
        <v>3040.8180000000002</v>
      </c>
      <c r="Z46" s="263"/>
    </row>
    <row r="47" spans="1:26" ht="25">
      <c r="A47" s="520">
        <v>28</v>
      </c>
      <c r="B47" s="796" t="s">
        <v>1337</v>
      </c>
      <c r="C47" s="509">
        <v>1961.664</v>
      </c>
      <c r="D47" s="278">
        <v>2007.7049999999999</v>
      </c>
      <c r="E47" s="278">
        <v>1959.905</v>
      </c>
      <c r="F47" s="278">
        <v>1953.579</v>
      </c>
      <c r="G47" s="278">
        <v>1849.8309999999999</v>
      </c>
      <c r="H47" s="278">
        <v>1801.732</v>
      </c>
      <c r="I47" s="278">
        <v>1726.8610000000001</v>
      </c>
      <c r="J47" s="278">
        <v>1622.4259999999999</v>
      </c>
      <c r="K47" s="278">
        <v>1604.575</v>
      </c>
      <c r="L47" s="278">
        <v>1554.8009999999999</v>
      </c>
      <c r="M47" s="278">
        <v>1364.423</v>
      </c>
      <c r="N47" s="278">
        <v>1319.1220000000001</v>
      </c>
      <c r="O47" s="278">
        <v>254.27699999999999</v>
      </c>
      <c r="P47" s="278">
        <v>431.43200000000002</v>
      </c>
      <c r="Q47" s="278">
        <v>432.18599999999998</v>
      </c>
      <c r="R47" s="278">
        <v>427.77699999999999</v>
      </c>
      <c r="S47" s="278">
        <v>322.08499999999998</v>
      </c>
      <c r="T47" s="278">
        <v>319.36099999999999</v>
      </c>
      <c r="U47" s="278">
        <v>322.55099999999999</v>
      </c>
      <c r="V47" s="278">
        <v>323.334</v>
      </c>
      <c r="W47" s="278" t="s">
        <v>355</v>
      </c>
      <c r="X47" s="278" t="s">
        <v>355</v>
      </c>
      <c r="Y47" s="292" t="s">
        <v>355</v>
      </c>
      <c r="Z47" s="263"/>
    </row>
    <row r="48" spans="1:26">
      <c r="A48" s="86">
        <v>29</v>
      </c>
      <c r="B48" s="790" t="s">
        <v>1338</v>
      </c>
      <c r="C48" s="509">
        <v>15726.769</v>
      </c>
      <c r="D48" s="278">
        <v>15980.380999999999</v>
      </c>
      <c r="E48" s="278">
        <v>16361.677</v>
      </c>
      <c r="F48" s="278">
        <v>17718.277999999998</v>
      </c>
      <c r="G48" s="278">
        <v>16144.328</v>
      </c>
      <c r="H48" s="278">
        <v>17328.151999999998</v>
      </c>
      <c r="I48" s="278">
        <v>17810.777999999998</v>
      </c>
      <c r="J48" s="278">
        <v>17266.817999999999</v>
      </c>
      <c r="K48" s="278">
        <v>16855.145</v>
      </c>
      <c r="L48" s="278">
        <v>14574.512000000001</v>
      </c>
      <c r="M48" s="278">
        <v>18642.651999999998</v>
      </c>
      <c r="N48" s="278">
        <v>20455.936000000002</v>
      </c>
      <c r="O48" s="278">
        <v>19726.128000000001</v>
      </c>
      <c r="P48" s="278">
        <v>25156.904999999999</v>
      </c>
      <c r="Q48" s="278">
        <v>25907.767</v>
      </c>
      <c r="R48" s="278">
        <v>24714.260999999999</v>
      </c>
      <c r="S48" s="278">
        <v>24504</v>
      </c>
      <c r="T48" s="278">
        <v>33501.114999999998</v>
      </c>
      <c r="U48" s="278">
        <v>34024.016000000003</v>
      </c>
      <c r="V48" s="278">
        <v>28470.084999999999</v>
      </c>
      <c r="W48" s="278">
        <v>34398.578999999998</v>
      </c>
      <c r="X48" s="278">
        <v>33301.826999999997</v>
      </c>
      <c r="Y48" s="292">
        <v>32126.327000000001</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1203.8720000000001</v>
      </c>
      <c r="D50" s="278">
        <v>1767.498</v>
      </c>
      <c r="E50" s="278">
        <v>1515.318</v>
      </c>
      <c r="F50" s="278">
        <v>1584.104</v>
      </c>
      <c r="G50" s="278">
        <v>1760.1759999999999</v>
      </c>
      <c r="H50" s="278">
        <v>1779.9949999999999</v>
      </c>
      <c r="I50" s="278">
        <v>1558.018</v>
      </c>
      <c r="J50" s="278">
        <v>1830.8050000000001</v>
      </c>
      <c r="K50" s="278">
        <v>1851.204</v>
      </c>
      <c r="L50" s="278">
        <v>2132.9569999999999</v>
      </c>
      <c r="M50" s="278">
        <v>2407.9290000000001</v>
      </c>
      <c r="N50" s="278">
        <v>2295.5949999999998</v>
      </c>
      <c r="O50" s="278">
        <v>2581.9119999999998</v>
      </c>
      <c r="P50" s="278">
        <v>3046.5990000000002</v>
      </c>
      <c r="Q50" s="278">
        <v>2081.4229999999998</v>
      </c>
      <c r="R50" s="278">
        <v>1904.72</v>
      </c>
      <c r="S50" s="278">
        <v>2325.8330000000001</v>
      </c>
      <c r="T50" s="278">
        <v>2488.2469999999998</v>
      </c>
      <c r="U50" s="278">
        <v>2361.8009999999999</v>
      </c>
      <c r="V50" s="278">
        <v>2235.326</v>
      </c>
      <c r="W50" s="278">
        <v>2198.058</v>
      </c>
      <c r="X50" s="278">
        <v>2141.2510000000002</v>
      </c>
      <c r="Y50" s="292">
        <v>2141.2910000000002</v>
      </c>
      <c r="Z50" s="263"/>
    </row>
    <row r="51" spans="1:26">
      <c r="A51" s="86"/>
      <c r="B51" s="790" t="s">
        <v>369</v>
      </c>
      <c r="C51" s="509">
        <v>690.83399999999995</v>
      </c>
      <c r="D51" s="278">
        <v>1057.1210000000001</v>
      </c>
      <c r="E51" s="278">
        <v>836.58</v>
      </c>
      <c r="F51" s="278">
        <v>1095.866</v>
      </c>
      <c r="G51" s="278">
        <v>1110.4110000000001</v>
      </c>
      <c r="H51" s="278">
        <v>1095</v>
      </c>
      <c r="I51" s="278">
        <v>936.55200000000002</v>
      </c>
      <c r="J51" s="278">
        <v>1110.4290000000001</v>
      </c>
      <c r="K51" s="278">
        <v>1264.7619999999999</v>
      </c>
      <c r="L51" s="278">
        <v>1439.2560000000001</v>
      </c>
      <c r="M51" s="278">
        <v>1654.277</v>
      </c>
      <c r="N51" s="278">
        <v>1551.183</v>
      </c>
      <c r="O51" s="278">
        <v>1611.56</v>
      </c>
      <c r="P51" s="278">
        <v>2211.4189999999999</v>
      </c>
      <c r="Q51" s="278">
        <v>1233.1469999999999</v>
      </c>
      <c r="R51" s="278">
        <v>1203.799</v>
      </c>
      <c r="S51" s="278">
        <v>1563.546</v>
      </c>
      <c r="T51" s="278">
        <v>1560.049</v>
      </c>
      <c r="U51" s="278">
        <v>1449.5809999999999</v>
      </c>
      <c r="V51" s="278">
        <v>1371.8109999999999</v>
      </c>
      <c r="W51" s="278">
        <v>1374.8320000000001</v>
      </c>
      <c r="X51" s="278">
        <v>1382.5640000000001</v>
      </c>
      <c r="Y51" s="292">
        <v>1337.835</v>
      </c>
      <c r="Z51" s="263"/>
    </row>
    <row r="52" spans="1:26">
      <c r="A52" s="86"/>
      <c r="B52" s="790" t="s">
        <v>370</v>
      </c>
      <c r="C52" s="509">
        <v>512.43299999999999</v>
      </c>
      <c r="D52" s="278">
        <v>709.5</v>
      </c>
      <c r="E52" s="278">
        <v>677.98699999999997</v>
      </c>
      <c r="F52" s="278">
        <v>487.43700000000001</v>
      </c>
      <c r="G52" s="278">
        <v>648.89200000000005</v>
      </c>
      <c r="H52" s="278">
        <v>684.11800000000005</v>
      </c>
      <c r="I52" s="278">
        <v>620.69000000000005</v>
      </c>
      <c r="J52" s="278">
        <v>719.476</v>
      </c>
      <c r="K52" s="278">
        <v>585.51199999999994</v>
      </c>
      <c r="L52" s="278">
        <v>692.625</v>
      </c>
      <c r="M52" s="278">
        <v>752.42499999999995</v>
      </c>
      <c r="N52" s="278">
        <v>743.24400000000003</v>
      </c>
      <c r="O52" s="278">
        <v>969.05200000000002</v>
      </c>
      <c r="P52" s="278">
        <v>833.61599999999999</v>
      </c>
      <c r="Q52" s="278">
        <v>847.226</v>
      </c>
      <c r="R52" s="278">
        <v>699.95500000000004</v>
      </c>
      <c r="S52" s="278">
        <v>761.10799999999995</v>
      </c>
      <c r="T52" s="278">
        <v>926.95100000000002</v>
      </c>
      <c r="U52" s="278">
        <v>911.03899999999999</v>
      </c>
      <c r="V52" s="278">
        <v>862.40099999999995</v>
      </c>
      <c r="W52" s="278">
        <v>822.12099999999998</v>
      </c>
      <c r="X52" s="278">
        <v>757.61500000000001</v>
      </c>
      <c r="Y52" s="292">
        <v>802.38599999999997</v>
      </c>
      <c r="Z52" s="263"/>
    </row>
    <row r="53" spans="1:26">
      <c r="A53" s="86">
        <v>32</v>
      </c>
      <c r="B53" s="519" t="s">
        <v>277</v>
      </c>
      <c r="C53" s="509">
        <v>63.076999999999998</v>
      </c>
      <c r="D53" s="278">
        <v>53.503999999999998</v>
      </c>
      <c r="E53" s="278">
        <v>53.051000000000002</v>
      </c>
      <c r="F53" s="278">
        <v>48.488999999999997</v>
      </c>
      <c r="G53" s="278">
        <v>45.307000000000002</v>
      </c>
      <c r="H53" s="278">
        <v>49.914000000000001</v>
      </c>
      <c r="I53" s="278">
        <v>44.825000000000003</v>
      </c>
      <c r="J53" s="278">
        <v>41.987000000000002</v>
      </c>
      <c r="K53" s="278">
        <v>35.366</v>
      </c>
      <c r="L53" s="278">
        <v>49.154000000000003</v>
      </c>
      <c r="M53" s="278">
        <v>54.713000000000001</v>
      </c>
      <c r="N53" s="278">
        <v>53.628999999999998</v>
      </c>
      <c r="O53" s="278">
        <v>48.737000000000002</v>
      </c>
      <c r="P53" s="278">
        <v>42.027999999999999</v>
      </c>
      <c r="Q53" s="278">
        <v>37.008000000000003</v>
      </c>
      <c r="R53" s="278">
        <v>32.5</v>
      </c>
      <c r="S53" s="278">
        <v>29.896999999999998</v>
      </c>
      <c r="T53" s="278">
        <v>42.344999999999999</v>
      </c>
      <c r="U53" s="278">
        <v>37.328000000000003</v>
      </c>
      <c r="V53" s="278">
        <v>32.759</v>
      </c>
      <c r="W53" s="278">
        <v>33.261000000000003</v>
      </c>
      <c r="X53" s="278">
        <v>35.466000000000001</v>
      </c>
      <c r="Y53" s="292">
        <v>42.488999999999997</v>
      </c>
      <c r="Z53" s="263"/>
    </row>
    <row r="54" spans="1:26">
      <c r="A54" s="86">
        <v>33</v>
      </c>
      <c r="B54" s="790" t="s">
        <v>1340</v>
      </c>
      <c r="C54" s="509">
        <v>58.110999999999997</v>
      </c>
      <c r="D54" s="278">
        <v>49</v>
      </c>
      <c r="E54" s="278">
        <v>48</v>
      </c>
      <c r="F54" s="278">
        <v>44</v>
      </c>
      <c r="G54" s="278">
        <v>41</v>
      </c>
      <c r="H54" s="278">
        <v>44.667999999999999</v>
      </c>
      <c r="I54" s="278">
        <v>39.856000000000002</v>
      </c>
      <c r="J54" s="278">
        <v>36.268000000000001</v>
      </c>
      <c r="K54" s="278">
        <v>29.881</v>
      </c>
      <c r="L54" s="278">
        <v>43.792999999999999</v>
      </c>
      <c r="M54" s="278">
        <v>49.363999999999997</v>
      </c>
      <c r="N54" s="278">
        <v>48.345999999999997</v>
      </c>
      <c r="O54" s="278">
        <v>44.131</v>
      </c>
      <c r="P54" s="278">
        <v>35.933999999999997</v>
      </c>
      <c r="Q54" s="278">
        <v>30.623000000000001</v>
      </c>
      <c r="R54" s="278">
        <v>26.315000000000001</v>
      </c>
      <c r="S54" s="278">
        <v>23.533000000000001</v>
      </c>
      <c r="T54" s="278">
        <v>36.941000000000003</v>
      </c>
      <c r="U54" s="278">
        <v>31.113</v>
      </c>
      <c r="V54" s="278">
        <v>27.282</v>
      </c>
      <c r="W54" s="278">
        <v>27.747</v>
      </c>
      <c r="X54" s="278">
        <v>29.638000000000002</v>
      </c>
      <c r="Y54" s="292">
        <v>36.055999999999997</v>
      </c>
      <c r="Z54" s="263"/>
    </row>
    <row r="55" spans="1:26">
      <c r="A55" s="86">
        <v>34</v>
      </c>
      <c r="B55" s="790" t="s">
        <v>371</v>
      </c>
      <c r="C55" s="509">
        <v>4.9660000000000002</v>
      </c>
      <c r="D55" s="278">
        <v>4.5039999999999996</v>
      </c>
      <c r="E55" s="278">
        <v>5.0510000000000002</v>
      </c>
      <c r="F55" s="278">
        <v>4.4889999999999999</v>
      </c>
      <c r="G55" s="278">
        <v>4.3070000000000004</v>
      </c>
      <c r="H55" s="278">
        <v>5.2460000000000004</v>
      </c>
      <c r="I55" s="278">
        <v>4.9690000000000003</v>
      </c>
      <c r="J55" s="278">
        <v>5.7190000000000003</v>
      </c>
      <c r="K55" s="278">
        <v>5.4850000000000003</v>
      </c>
      <c r="L55" s="278">
        <v>5.3609999999999998</v>
      </c>
      <c r="M55" s="278">
        <v>5.3490000000000002</v>
      </c>
      <c r="N55" s="278">
        <v>5.2830000000000004</v>
      </c>
      <c r="O55" s="278">
        <v>4.6059999999999999</v>
      </c>
      <c r="P55" s="278">
        <v>6.0940000000000003</v>
      </c>
      <c r="Q55" s="278">
        <v>6.3849999999999998</v>
      </c>
      <c r="R55" s="278">
        <v>6.1849999999999996</v>
      </c>
      <c r="S55" s="278">
        <v>6.3639999999999999</v>
      </c>
      <c r="T55" s="278">
        <v>5.4039999999999999</v>
      </c>
      <c r="U55" s="278">
        <v>6.2149999999999999</v>
      </c>
      <c r="V55" s="278">
        <v>5.4770000000000003</v>
      </c>
      <c r="W55" s="278">
        <v>5.5140000000000002</v>
      </c>
      <c r="X55" s="278">
        <v>5.8280000000000003</v>
      </c>
      <c r="Y55" s="292">
        <v>6.4329999999999998</v>
      </c>
      <c r="Z55" s="263"/>
    </row>
    <row r="56" spans="1:26">
      <c r="A56" s="6">
        <v>35</v>
      </c>
      <c r="B56" s="517" t="s">
        <v>372</v>
      </c>
      <c r="C56" s="509">
        <v>113866.64240000001</v>
      </c>
      <c r="D56" s="278" t="s">
        <v>355</v>
      </c>
      <c r="E56" s="278">
        <v>115464.81670000001</v>
      </c>
      <c r="F56" s="278" t="s">
        <v>355</v>
      </c>
      <c r="G56" s="278">
        <v>117188.054</v>
      </c>
      <c r="H56" s="278" t="s">
        <v>355</v>
      </c>
      <c r="I56" s="278">
        <v>109321.0344</v>
      </c>
      <c r="J56" s="278" t="s">
        <v>355</v>
      </c>
      <c r="K56" s="278">
        <v>107715.3756</v>
      </c>
      <c r="L56" s="278" t="s">
        <v>355</v>
      </c>
      <c r="M56" s="278">
        <v>105685.0944</v>
      </c>
      <c r="N56" s="278" t="s">
        <v>355</v>
      </c>
      <c r="O56" s="278">
        <v>113866.64240000001</v>
      </c>
      <c r="P56" s="278" t="s">
        <v>355</v>
      </c>
      <c r="Q56" s="278">
        <v>106342.7861</v>
      </c>
      <c r="R56" s="278">
        <v>101867.09820000001</v>
      </c>
      <c r="S56" s="278">
        <v>104427.6793</v>
      </c>
      <c r="T56" s="278">
        <v>102051.22929999999</v>
      </c>
      <c r="U56" s="278">
        <v>99517.442700000014</v>
      </c>
      <c r="V56" s="278">
        <v>100652.821</v>
      </c>
      <c r="W56" s="278">
        <v>101548.0895</v>
      </c>
      <c r="X56" s="278" t="s">
        <v>878</v>
      </c>
      <c r="Y56" s="292" t="s">
        <v>878</v>
      </c>
      <c r="Z56" s="263"/>
    </row>
    <row r="57" spans="1:26" s="182" customFormat="1" ht="14.5">
      <c r="A57" s="521">
        <v>36</v>
      </c>
      <c r="B57" s="522" t="s">
        <v>1341</v>
      </c>
      <c r="C57" s="509">
        <v>98182.513000000006</v>
      </c>
      <c r="D57" s="278" t="s">
        <v>355</v>
      </c>
      <c r="E57" s="278">
        <v>99765.295800000007</v>
      </c>
      <c r="F57" s="278" t="s">
        <v>355</v>
      </c>
      <c r="G57" s="278">
        <v>101431.41220000001</v>
      </c>
      <c r="H57" s="278" t="s">
        <v>355</v>
      </c>
      <c r="I57" s="278">
        <v>93852.066000000006</v>
      </c>
      <c r="J57" s="278" t="s">
        <v>355</v>
      </c>
      <c r="K57" s="278">
        <v>92251.504300000001</v>
      </c>
      <c r="L57" s="278" t="s">
        <v>355</v>
      </c>
      <c r="M57" s="278">
        <v>90732.077900000004</v>
      </c>
      <c r="N57" s="278" t="s">
        <v>355</v>
      </c>
      <c r="O57" s="278">
        <v>91634.1777</v>
      </c>
      <c r="P57" s="278" t="s">
        <v>355</v>
      </c>
      <c r="Q57" s="278">
        <v>91090.584600000002</v>
      </c>
      <c r="R57" s="278">
        <v>86634.443700000003</v>
      </c>
      <c r="S57" s="278">
        <v>89385.040699999998</v>
      </c>
      <c r="T57" s="278">
        <v>87101.928499999995</v>
      </c>
      <c r="U57" s="278">
        <v>83805.671700000006</v>
      </c>
      <c r="V57" s="278">
        <v>84895.448499999999</v>
      </c>
      <c r="W57" s="278">
        <v>85687.728900000002</v>
      </c>
      <c r="X57" s="278" t="s">
        <v>878</v>
      </c>
      <c r="Y57" s="292" t="s">
        <v>878</v>
      </c>
      <c r="Z57" s="263"/>
    </row>
    <row r="58" spans="1:26" s="182" customFormat="1" ht="14.5">
      <c r="A58" s="521">
        <v>37</v>
      </c>
      <c r="B58" s="522" t="s">
        <v>1342</v>
      </c>
      <c r="C58" s="509">
        <v>15684.1294</v>
      </c>
      <c r="D58" s="278">
        <v>15624.0263</v>
      </c>
      <c r="E58" s="278">
        <v>15699.5209</v>
      </c>
      <c r="F58" s="278">
        <v>15516.2657</v>
      </c>
      <c r="G58" s="278">
        <v>15756.641799999999</v>
      </c>
      <c r="H58" s="278">
        <v>15694.207399999999</v>
      </c>
      <c r="I58" s="278">
        <v>15468.9684</v>
      </c>
      <c r="J58" s="278">
        <v>15596.2235</v>
      </c>
      <c r="K58" s="278">
        <v>15463.871300000001</v>
      </c>
      <c r="L58" s="278">
        <v>15296.685100000001</v>
      </c>
      <c r="M58" s="278">
        <v>14953.0165</v>
      </c>
      <c r="N58" s="278">
        <v>15060.978999999999</v>
      </c>
      <c r="O58" s="278">
        <v>15008.07</v>
      </c>
      <c r="P58" s="278">
        <v>15120.344800000001</v>
      </c>
      <c r="Q58" s="278">
        <v>15252.201499999999</v>
      </c>
      <c r="R58" s="278">
        <v>15232.654500000001</v>
      </c>
      <c r="S58" s="278">
        <v>15042.6386</v>
      </c>
      <c r="T58" s="278">
        <v>14949.300800000001</v>
      </c>
      <c r="U58" s="278">
        <v>15711.771000000001</v>
      </c>
      <c r="V58" s="278">
        <v>15757.372499999999</v>
      </c>
      <c r="W58" s="278">
        <v>15860.3606</v>
      </c>
      <c r="X58" s="278">
        <v>15816.684499999999</v>
      </c>
      <c r="Y58" s="292">
        <v>15742.6014</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5">
      <c r="A61" s="521">
        <v>40</v>
      </c>
      <c r="B61" s="530" t="s">
        <v>1343</v>
      </c>
      <c r="C61" s="510">
        <v>54336.713963000009</v>
      </c>
      <c r="D61" s="304">
        <v>57889.973831999996</v>
      </c>
      <c r="E61" s="304">
        <v>65003.853599000002</v>
      </c>
      <c r="F61" s="304">
        <v>71205.078798000002</v>
      </c>
      <c r="G61" s="304">
        <v>74668.750530000005</v>
      </c>
      <c r="H61" s="304">
        <v>73215.652075999998</v>
      </c>
      <c r="I61" s="304">
        <v>76784.221886999992</v>
      </c>
      <c r="J61" s="304">
        <v>77622.333153999993</v>
      </c>
      <c r="K61" s="304">
        <v>78412.683281999998</v>
      </c>
      <c r="L61" s="304">
        <v>78017.682084000015</v>
      </c>
      <c r="M61" s="304">
        <v>86669.058399999994</v>
      </c>
      <c r="N61" s="304">
        <v>87939.555634999997</v>
      </c>
      <c r="O61" s="304">
        <v>89183.069792999988</v>
      </c>
      <c r="P61" s="304">
        <v>93245.659900999992</v>
      </c>
      <c r="Q61" s="304">
        <v>97508.141434000019</v>
      </c>
      <c r="R61" s="304">
        <v>92865.151228999996</v>
      </c>
      <c r="S61" s="304">
        <v>95133.531934999992</v>
      </c>
      <c r="T61" s="304">
        <v>99685.494301999992</v>
      </c>
      <c r="U61" s="304">
        <v>91311.878852000023</v>
      </c>
      <c r="V61" s="304">
        <v>81907.402502000012</v>
      </c>
      <c r="W61" s="304">
        <v>88020.771926000001</v>
      </c>
      <c r="X61" s="304">
        <v>96399.223037000003</v>
      </c>
      <c r="Y61" s="304">
        <v>96745.826924999987</v>
      </c>
      <c r="Z61" s="266"/>
    </row>
    <row r="62" spans="1:26" s="115" customFormat="1">
      <c r="A62" s="521">
        <v>41</v>
      </c>
      <c r="B62" s="522" t="s">
        <v>375</v>
      </c>
      <c r="C62" s="510">
        <v>38788.506292000005</v>
      </c>
      <c r="D62" s="292">
        <v>41798.031858999995</v>
      </c>
      <c r="E62" s="292">
        <v>48698.091848000004</v>
      </c>
      <c r="F62" s="292">
        <v>52939.034819</v>
      </c>
      <c r="G62" s="292">
        <v>55511.646409000001</v>
      </c>
      <c r="H62" s="292">
        <v>54221.061733000002</v>
      </c>
      <c r="I62" s="292">
        <v>55786.846626999999</v>
      </c>
      <c r="J62" s="292">
        <v>58364.803802999995</v>
      </c>
      <c r="K62" s="292">
        <v>58492.618150000002</v>
      </c>
      <c r="L62" s="292">
        <v>55998.166823</v>
      </c>
      <c r="M62" s="292">
        <v>62105.442987999995</v>
      </c>
      <c r="N62" s="292">
        <v>64992.691859999999</v>
      </c>
      <c r="O62" s="292">
        <v>63927.432957999998</v>
      </c>
      <c r="P62" s="292">
        <v>65265.498355999996</v>
      </c>
      <c r="Q62" s="292">
        <v>70764.306227000008</v>
      </c>
      <c r="R62" s="292">
        <v>67583.284282000008</v>
      </c>
      <c r="S62" s="292">
        <v>64180.948977999993</v>
      </c>
      <c r="T62" s="292">
        <v>68474.065940999993</v>
      </c>
      <c r="U62" s="292">
        <v>60568.091088000001</v>
      </c>
      <c r="V62" s="292">
        <v>52670.966137000003</v>
      </c>
      <c r="W62" s="292">
        <v>58957.086921999995</v>
      </c>
      <c r="X62" s="292">
        <v>66741.28639600001</v>
      </c>
      <c r="Y62" s="304">
        <v>66962.060824999993</v>
      </c>
      <c r="Z62" s="266"/>
    </row>
    <row r="63" spans="1:26" s="115" customFormat="1">
      <c r="A63" s="521">
        <v>42</v>
      </c>
      <c r="B63" s="523" t="s">
        <v>349</v>
      </c>
      <c r="C63" s="510">
        <v>25159.474482999998</v>
      </c>
      <c r="D63" s="304">
        <v>27663.463798000001</v>
      </c>
      <c r="E63" s="292">
        <v>37063.207670000003</v>
      </c>
      <c r="F63" s="292">
        <v>40218.511113</v>
      </c>
      <c r="G63" s="292">
        <v>43007.781498000004</v>
      </c>
      <c r="H63" s="292">
        <v>41178.338614</v>
      </c>
      <c r="I63" s="292">
        <v>41470.607506</v>
      </c>
      <c r="J63" s="292">
        <v>45237.662839000004</v>
      </c>
      <c r="K63" s="292">
        <v>47173.853056999993</v>
      </c>
      <c r="L63" s="292">
        <v>45368.083237000006</v>
      </c>
      <c r="M63" s="292">
        <v>48555.000323</v>
      </c>
      <c r="N63" s="292">
        <v>50519.482571</v>
      </c>
      <c r="O63" s="292">
        <v>49720.201609999996</v>
      </c>
      <c r="P63" s="292">
        <v>48135.358790999999</v>
      </c>
      <c r="Q63" s="292">
        <v>52309.307943000007</v>
      </c>
      <c r="R63" s="292">
        <v>54233.000047000001</v>
      </c>
      <c r="S63" s="292">
        <v>48880.265545999995</v>
      </c>
      <c r="T63" s="292">
        <v>50652.141089000004</v>
      </c>
      <c r="U63" s="292">
        <v>44534.796917</v>
      </c>
      <c r="V63" s="292">
        <v>37834.993835000001</v>
      </c>
      <c r="W63" s="292">
        <v>42435.340726000002</v>
      </c>
      <c r="X63" s="292">
        <v>52313.621641000005</v>
      </c>
      <c r="Y63" s="304">
        <v>51983.201300000001</v>
      </c>
      <c r="Z63" s="266"/>
    </row>
    <row r="64" spans="1:26" s="115" customFormat="1">
      <c r="A64" s="521">
        <v>43</v>
      </c>
      <c r="B64" s="523" t="s">
        <v>352</v>
      </c>
      <c r="C64" s="510">
        <v>11692.811857000001</v>
      </c>
      <c r="D64" s="304">
        <v>12198.592833999999</v>
      </c>
      <c r="E64" s="304">
        <v>9740.6763709999996</v>
      </c>
      <c r="F64" s="304">
        <v>10984.085081000001</v>
      </c>
      <c r="G64" s="304">
        <v>10690.708595</v>
      </c>
      <c r="H64" s="304">
        <v>11329.792843000001</v>
      </c>
      <c r="I64" s="304">
        <v>12371.133159999999</v>
      </c>
      <c r="J64" s="304">
        <v>11271.508416999999</v>
      </c>
      <c r="K64" s="304">
        <v>9625.0325160000011</v>
      </c>
      <c r="L64" s="304">
        <v>8983.1236280000012</v>
      </c>
      <c r="M64" s="304">
        <v>11894.206962999999</v>
      </c>
      <c r="N64" s="304">
        <v>12819.794148999999</v>
      </c>
      <c r="O64" s="304">
        <v>12215.478172000001</v>
      </c>
      <c r="P64" s="304">
        <v>14221.046246</v>
      </c>
      <c r="Q64" s="304">
        <v>15104.853376999999</v>
      </c>
      <c r="R64" s="304">
        <v>10606.077137</v>
      </c>
      <c r="S64" s="304">
        <v>12452.659657000002</v>
      </c>
      <c r="T64" s="304">
        <v>14948.172243999999</v>
      </c>
      <c r="U64" s="304">
        <v>13281.312664999999</v>
      </c>
      <c r="V64" s="304">
        <v>11728.718541000002</v>
      </c>
      <c r="W64" s="304">
        <v>12964.181715000001</v>
      </c>
      <c r="X64" s="304">
        <v>11191.840634</v>
      </c>
      <c r="Y64" s="304">
        <v>11646.380448999998</v>
      </c>
      <c r="Z64" s="266"/>
    </row>
    <row r="65" spans="1:26" s="115" customFormat="1">
      <c r="A65" s="521">
        <v>44</v>
      </c>
      <c r="B65" s="524" t="s">
        <v>353</v>
      </c>
      <c r="C65" s="510">
        <v>8227.8294619999997</v>
      </c>
      <c r="D65" s="292">
        <v>8090.7065949999997</v>
      </c>
      <c r="E65" s="292">
        <v>5740.8752410000006</v>
      </c>
      <c r="F65" s="292">
        <v>6434.1093579999997</v>
      </c>
      <c r="G65" s="292">
        <v>6559.7958239999998</v>
      </c>
      <c r="H65" s="292">
        <v>6963.7800640000005</v>
      </c>
      <c r="I65" s="292">
        <v>7715.3584380000002</v>
      </c>
      <c r="J65" s="292">
        <v>7350.8712130000004</v>
      </c>
      <c r="K65" s="292">
        <v>5869.8427300000003</v>
      </c>
      <c r="L65" s="292">
        <v>5190.3063650000004</v>
      </c>
      <c r="M65" s="292">
        <v>8021.535527</v>
      </c>
      <c r="N65" s="304">
        <v>8348.2000219999991</v>
      </c>
      <c r="O65" s="304">
        <v>7776.7554460000001</v>
      </c>
      <c r="P65" s="304">
        <v>9264.7626079999991</v>
      </c>
      <c r="Q65" s="304">
        <v>9329.734437000001</v>
      </c>
      <c r="R65" s="304">
        <v>5749.8931149999999</v>
      </c>
      <c r="S65" s="304">
        <v>7622.7486269999999</v>
      </c>
      <c r="T65" s="304">
        <v>8347.6657790000008</v>
      </c>
      <c r="U65" s="304">
        <v>8890.5941210000001</v>
      </c>
      <c r="V65" s="304">
        <v>8313.5474340000001</v>
      </c>
      <c r="W65" s="304">
        <v>9725.4455379999999</v>
      </c>
      <c r="X65" s="304">
        <v>8123.6834560000007</v>
      </c>
      <c r="Y65" s="304">
        <v>8358.4592589999993</v>
      </c>
      <c r="Z65" s="266"/>
    </row>
    <row r="66" spans="1:26" s="115" customFormat="1">
      <c r="A66" s="521">
        <v>45</v>
      </c>
      <c r="B66" s="524" t="s">
        <v>313</v>
      </c>
      <c r="C66" s="510">
        <v>3464.982395</v>
      </c>
      <c r="D66" s="292">
        <v>4107.8862390000004</v>
      </c>
      <c r="E66" s="292">
        <v>3999.8011299999998</v>
      </c>
      <c r="F66" s="292">
        <v>4549.9757230000005</v>
      </c>
      <c r="G66" s="292">
        <v>4130.9127710000002</v>
      </c>
      <c r="H66" s="292">
        <v>4366.0127789999997</v>
      </c>
      <c r="I66" s="292">
        <v>4655.7747220000001</v>
      </c>
      <c r="J66" s="292">
        <v>3920.6372040000001</v>
      </c>
      <c r="K66" s="292">
        <v>3755.1897859999999</v>
      </c>
      <c r="L66" s="292">
        <v>3792.8172629999999</v>
      </c>
      <c r="M66" s="292">
        <v>3872.6714360000001</v>
      </c>
      <c r="N66" s="304">
        <v>4471.5941270000003</v>
      </c>
      <c r="O66" s="304">
        <v>4438.722726</v>
      </c>
      <c r="P66" s="304">
        <v>4956.2836379999999</v>
      </c>
      <c r="Q66" s="304">
        <v>5775.1189400000003</v>
      </c>
      <c r="R66" s="304">
        <v>4856.1840219999995</v>
      </c>
      <c r="S66" s="304">
        <v>4829.9110300000002</v>
      </c>
      <c r="T66" s="304">
        <v>6600.5064649999995</v>
      </c>
      <c r="U66" s="304">
        <v>4390.7185439999994</v>
      </c>
      <c r="V66" s="304">
        <v>3415.1711069999997</v>
      </c>
      <c r="W66" s="304">
        <v>3238.7361770000002</v>
      </c>
      <c r="X66" s="304">
        <v>3068.1571779999999</v>
      </c>
      <c r="Y66" s="304">
        <v>3287.92119</v>
      </c>
      <c r="Z66" s="266"/>
    </row>
    <row r="67" spans="1:26" s="115" customFormat="1">
      <c r="A67" s="521">
        <v>46</v>
      </c>
      <c r="B67" s="523" t="s">
        <v>376</v>
      </c>
      <c r="C67" s="510">
        <v>1936.2199520000001</v>
      </c>
      <c r="D67" s="292">
        <v>1935.9752269999999</v>
      </c>
      <c r="E67" s="292">
        <v>1894.207807</v>
      </c>
      <c r="F67" s="292">
        <v>1736.438625</v>
      </c>
      <c r="G67" s="292">
        <v>1813.1563160000001</v>
      </c>
      <c r="H67" s="292">
        <v>1712.930276</v>
      </c>
      <c r="I67" s="292">
        <v>1945.105961</v>
      </c>
      <c r="J67" s="292">
        <v>1855.6325469999999</v>
      </c>
      <c r="K67" s="292">
        <v>1693.732577</v>
      </c>
      <c r="L67" s="292">
        <v>1646.9599580000001</v>
      </c>
      <c r="M67" s="292">
        <v>1656.2357019999999</v>
      </c>
      <c r="N67" s="304">
        <v>1653.4151399999998</v>
      </c>
      <c r="O67" s="304">
        <v>1991.7531759999999</v>
      </c>
      <c r="P67" s="304">
        <v>2909.0933190000001</v>
      </c>
      <c r="Q67" s="304">
        <v>3350.1449070000003</v>
      </c>
      <c r="R67" s="304">
        <v>2744.2070980000003</v>
      </c>
      <c r="S67" s="304">
        <v>2848.0237750000001</v>
      </c>
      <c r="T67" s="304">
        <v>2873.7526079999998</v>
      </c>
      <c r="U67" s="304">
        <v>2751.9815060000001</v>
      </c>
      <c r="V67" s="304">
        <v>3107.2537609999999</v>
      </c>
      <c r="W67" s="304">
        <v>3557.5644810000003</v>
      </c>
      <c r="X67" s="304">
        <v>3235.8241209999996</v>
      </c>
      <c r="Y67" s="304">
        <v>3332.4790760000001</v>
      </c>
      <c r="Z67" s="266"/>
    </row>
    <row r="68" spans="1:26" s="115" customFormat="1">
      <c r="A68" s="521">
        <v>47</v>
      </c>
      <c r="B68" s="522" t="s">
        <v>377</v>
      </c>
      <c r="C68" s="510">
        <v>7591.9879259999989</v>
      </c>
      <c r="D68" s="292">
        <v>8123.2120939999995</v>
      </c>
      <c r="E68" s="292">
        <v>8302.3254820000002</v>
      </c>
      <c r="F68" s="292">
        <v>9354.1098509999993</v>
      </c>
      <c r="G68" s="292">
        <v>9473.9830839999995</v>
      </c>
      <c r="H68" s="292">
        <v>8679.1557919999996</v>
      </c>
      <c r="I68" s="292">
        <v>9898.488421</v>
      </c>
      <c r="J68" s="292">
        <v>8559.7509730000002</v>
      </c>
      <c r="K68" s="292">
        <v>8855.2630250000002</v>
      </c>
      <c r="L68" s="292">
        <v>9730.7162439999993</v>
      </c>
      <c r="M68" s="292">
        <v>11078.484956999999</v>
      </c>
      <c r="N68" s="304">
        <v>9616.067301000001</v>
      </c>
      <c r="O68" s="304">
        <v>10397.398451999999</v>
      </c>
      <c r="P68" s="304">
        <v>11108.032422</v>
      </c>
      <c r="Q68" s="304">
        <v>10359.850991000001</v>
      </c>
      <c r="R68" s="304">
        <v>9921.9939890000005</v>
      </c>
      <c r="S68" s="304">
        <v>13169.51426</v>
      </c>
      <c r="T68" s="304">
        <v>13263.421160999998</v>
      </c>
      <c r="U68" s="304">
        <v>12898.624697000001</v>
      </c>
      <c r="V68" s="304">
        <v>12029.720323</v>
      </c>
      <c r="W68" s="304">
        <v>11483.286664000001</v>
      </c>
      <c r="X68" s="304">
        <v>11949.992221999999</v>
      </c>
      <c r="Y68" s="304">
        <v>11486.459409999999</v>
      </c>
      <c r="Z68" s="266"/>
    </row>
    <row r="69" spans="1:26" s="115" customFormat="1">
      <c r="A69" s="521">
        <v>48</v>
      </c>
      <c r="B69" s="523" t="s">
        <v>378</v>
      </c>
      <c r="C69" s="510">
        <v>1645.3445290000002</v>
      </c>
      <c r="D69" s="292">
        <v>1955.906606</v>
      </c>
      <c r="E69" s="292">
        <v>2332.8761</v>
      </c>
      <c r="F69" s="292">
        <v>2914.6734200000001</v>
      </c>
      <c r="G69" s="292">
        <v>2837.2249630000001</v>
      </c>
      <c r="H69" s="292">
        <v>2486.645751</v>
      </c>
      <c r="I69" s="292">
        <v>2861.3472039999997</v>
      </c>
      <c r="J69" s="292">
        <v>2331.1102489999998</v>
      </c>
      <c r="K69" s="292">
        <v>2749.607121</v>
      </c>
      <c r="L69" s="292">
        <v>2890.9669180000001</v>
      </c>
      <c r="M69" s="292">
        <v>3597.913814</v>
      </c>
      <c r="N69" s="304">
        <v>3424.5638859999999</v>
      </c>
      <c r="O69" s="304">
        <v>3888.3409259999999</v>
      </c>
      <c r="P69" s="304">
        <v>3940.7484509999999</v>
      </c>
      <c r="Q69" s="304">
        <v>3538.5173319999999</v>
      </c>
      <c r="R69" s="304">
        <v>3378.0603509999996</v>
      </c>
      <c r="S69" s="304">
        <v>5145.8062800000007</v>
      </c>
      <c r="T69" s="304">
        <v>4700.9947890000003</v>
      </c>
      <c r="U69" s="304">
        <v>4399.3647249999995</v>
      </c>
      <c r="V69" s="304">
        <v>4328.6534230000007</v>
      </c>
      <c r="W69" s="304">
        <v>3394.2229179999999</v>
      </c>
      <c r="X69" s="304">
        <v>4021.1424040000002</v>
      </c>
      <c r="Y69" s="304">
        <v>3375.200343</v>
      </c>
      <c r="Z69" s="266"/>
    </row>
    <row r="70" spans="1:26" s="115" customFormat="1">
      <c r="A70" s="521">
        <v>49</v>
      </c>
      <c r="B70" s="523" t="s">
        <v>379</v>
      </c>
      <c r="C70" s="510">
        <v>2894.7318839999998</v>
      </c>
      <c r="D70" s="292">
        <v>2875.5596009999999</v>
      </c>
      <c r="E70" s="292">
        <v>2636.579557</v>
      </c>
      <c r="F70" s="292">
        <v>2897.7483729999994</v>
      </c>
      <c r="G70" s="292">
        <v>3009.3501579999997</v>
      </c>
      <c r="H70" s="292">
        <v>2621.2782950000001</v>
      </c>
      <c r="I70" s="292">
        <v>3050.4007790000001</v>
      </c>
      <c r="J70" s="292">
        <v>2448.4492700000001</v>
      </c>
      <c r="K70" s="292">
        <v>2107.6612129999999</v>
      </c>
      <c r="L70" s="292">
        <v>2827.4668059999999</v>
      </c>
      <c r="M70" s="292">
        <v>3340.9225189999997</v>
      </c>
      <c r="N70" s="304">
        <v>2573.4462189999999</v>
      </c>
      <c r="O70" s="304">
        <v>2330.018838</v>
      </c>
      <c r="P70" s="304">
        <v>2806.156344</v>
      </c>
      <c r="Q70" s="304">
        <v>2696.1351030000001</v>
      </c>
      <c r="R70" s="304">
        <v>2876.8186679999999</v>
      </c>
      <c r="S70" s="304">
        <v>3892.579369</v>
      </c>
      <c r="T70" s="304">
        <v>4091.3466189999999</v>
      </c>
      <c r="U70" s="304">
        <v>3856.6866670000004</v>
      </c>
      <c r="V70" s="304">
        <v>2809.0583630000001</v>
      </c>
      <c r="W70" s="304">
        <v>3257.4693989999996</v>
      </c>
      <c r="X70" s="304">
        <v>3008.738245</v>
      </c>
      <c r="Y70" s="304">
        <v>2975.9316519999998</v>
      </c>
      <c r="Z70" s="266"/>
    </row>
    <row r="71" spans="1:26" s="115" customFormat="1">
      <c r="A71" s="521">
        <v>50</v>
      </c>
      <c r="B71" s="524" t="s">
        <v>380</v>
      </c>
      <c r="C71" s="510">
        <v>550.26250700000003</v>
      </c>
      <c r="D71" s="292">
        <v>536.14464199999998</v>
      </c>
      <c r="E71" s="292">
        <v>426.17584099999999</v>
      </c>
      <c r="F71" s="292">
        <v>652.75467500000002</v>
      </c>
      <c r="G71" s="292">
        <v>759.837896</v>
      </c>
      <c r="H71" s="292">
        <v>578.50906799999996</v>
      </c>
      <c r="I71" s="292">
        <v>733.51362199999994</v>
      </c>
      <c r="J71" s="292">
        <v>813.94937500000003</v>
      </c>
      <c r="K71" s="292">
        <v>754.34410000000003</v>
      </c>
      <c r="L71" s="292">
        <v>1131.637279</v>
      </c>
      <c r="M71" s="292">
        <v>1533.9520049999999</v>
      </c>
      <c r="N71" s="304">
        <v>1367.6238870000002</v>
      </c>
      <c r="O71" s="304">
        <v>1037.3557499999999</v>
      </c>
      <c r="P71" s="304">
        <v>1529.8794869999999</v>
      </c>
      <c r="Q71" s="304">
        <v>1365.031929</v>
      </c>
      <c r="R71" s="304">
        <v>621.98880500000007</v>
      </c>
      <c r="S71" s="304">
        <v>1105.569986</v>
      </c>
      <c r="T71" s="304">
        <v>1065.576949</v>
      </c>
      <c r="U71" s="304">
        <v>1084.8486009999999</v>
      </c>
      <c r="V71" s="304">
        <v>1200.3985439999999</v>
      </c>
      <c r="W71" s="304">
        <v>1091.8906359999999</v>
      </c>
      <c r="X71" s="304">
        <v>1072.929938</v>
      </c>
      <c r="Y71" s="304">
        <v>1137.1255779999999</v>
      </c>
      <c r="Z71" s="266"/>
    </row>
    <row r="72" spans="1:26" s="115" customFormat="1">
      <c r="A72" s="521">
        <v>51</v>
      </c>
      <c r="B72" s="524" t="s">
        <v>381</v>
      </c>
      <c r="C72" s="510">
        <v>2344.4693769999999</v>
      </c>
      <c r="D72" s="292">
        <v>2339.4149589999997</v>
      </c>
      <c r="E72" s="292">
        <v>2210.4037159999998</v>
      </c>
      <c r="F72" s="292">
        <v>2244.9936979999998</v>
      </c>
      <c r="G72" s="292">
        <v>2249.5122620000002</v>
      </c>
      <c r="H72" s="292">
        <v>2042.769227</v>
      </c>
      <c r="I72" s="292">
        <v>2316.8871570000001</v>
      </c>
      <c r="J72" s="292">
        <v>1634.4998949999999</v>
      </c>
      <c r="K72" s="292">
        <v>1353.3171129999998</v>
      </c>
      <c r="L72" s="292">
        <v>1695.8295270000001</v>
      </c>
      <c r="M72" s="292">
        <v>1806.9705139999999</v>
      </c>
      <c r="N72" s="304">
        <v>1205.822332</v>
      </c>
      <c r="O72" s="304">
        <v>1292.663088</v>
      </c>
      <c r="P72" s="304">
        <v>1276.2768570000001</v>
      </c>
      <c r="Q72" s="304">
        <v>1331.1031740000001</v>
      </c>
      <c r="R72" s="304">
        <v>2254.8298629999999</v>
      </c>
      <c r="S72" s="304">
        <v>2787.0093830000001</v>
      </c>
      <c r="T72" s="304">
        <v>3025.7696700000001</v>
      </c>
      <c r="U72" s="304">
        <v>2771.8380660000003</v>
      </c>
      <c r="V72" s="304">
        <v>1608.659819</v>
      </c>
      <c r="W72" s="304">
        <v>2165.578763</v>
      </c>
      <c r="X72" s="304">
        <v>1935.808307</v>
      </c>
      <c r="Y72" s="304">
        <v>1838.8060740000001</v>
      </c>
      <c r="Z72" s="266"/>
    </row>
    <row r="73" spans="1:26" s="115" customFormat="1">
      <c r="A73" s="521">
        <v>52</v>
      </c>
      <c r="B73" s="523" t="s">
        <v>382</v>
      </c>
      <c r="C73" s="510">
        <v>3051.911513</v>
      </c>
      <c r="D73" s="292">
        <v>3291.745887</v>
      </c>
      <c r="E73" s="292">
        <v>3332.8698250000002</v>
      </c>
      <c r="F73" s="292">
        <v>3541.6880580000002</v>
      </c>
      <c r="G73" s="292">
        <v>3627.4079630000001</v>
      </c>
      <c r="H73" s="292">
        <v>3571.2317459999999</v>
      </c>
      <c r="I73" s="292">
        <v>3986.7404380000003</v>
      </c>
      <c r="J73" s="292">
        <v>3780.1914539999998</v>
      </c>
      <c r="K73" s="292">
        <v>3997.9946910000003</v>
      </c>
      <c r="L73" s="292">
        <v>4012.2825200000002</v>
      </c>
      <c r="M73" s="292">
        <v>4139.6486239999995</v>
      </c>
      <c r="N73" s="304">
        <v>3618.0571960000002</v>
      </c>
      <c r="O73" s="304">
        <v>4179.0386879999996</v>
      </c>
      <c r="P73" s="304">
        <v>4361.1276270000008</v>
      </c>
      <c r="Q73" s="304">
        <v>4125.1985560000003</v>
      </c>
      <c r="R73" s="304">
        <v>3667.1149700000001</v>
      </c>
      <c r="S73" s="304">
        <v>4131.1286110000001</v>
      </c>
      <c r="T73" s="304">
        <v>4471.079753</v>
      </c>
      <c r="U73" s="304">
        <v>4642.5733049999999</v>
      </c>
      <c r="V73" s="304">
        <v>4892.0085369999997</v>
      </c>
      <c r="W73" s="304">
        <v>4831.5943470000002</v>
      </c>
      <c r="X73" s="304">
        <v>4920.1115730000001</v>
      </c>
      <c r="Y73" s="304">
        <v>5135.3274149999997</v>
      </c>
      <c r="Z73" s="266"/>
    </row>
    <row r="74" spans="1:26" s="115" customFormat="1">
      <c r="A74" s="521">
        <v>53</v>
      </c>
      <c r="B74" s="522" t="s">
        <v>383</v>
      </c>
      <c r="C74" s="510">
        <v>7956.2197450000003</v>
      </c>
      <c r="D74" s="292">
        <v>7968.7298789999986</v>
      </c>
      <c r="E74" s="292">
        <v>8003.4362689999998</v>
      </c>
      <c r="F74" s="292">
        <v>8911.9341280000008</v>
      </c>
      <c r="G74" s="292">
        <v>9683.0290370000002</v>
      </c>
      <c r="H74" s="292">
        <v>10314.774551</v>
      </c>
      <c r="I74" s="292">
        <v>11089.602838999999</v>
      </c>
      <c r="J74" s="292">
        <v>10697.778378000001</v>
      </c>
      <c r="K74" s="292">
        <v>11000.336107000001</v>
      </c>
      <c r="L74" s="292">
        <v>12159.942017000001</v>
      </c>
      <c r="M74" s="292">
        <v>13184.622455000002</v>
      </c>
      <c r="N74" s="304">
        <v>13087.429473999999</v>
      </c>
      <c r="O74" s="304">
        <v>14675.785382999999</v>
      </c>
      <c r="P74" s="304">
        <v>16501.884123</v>
      </c>
      <c r="Q74" s="304">
        <v>15968.892216</v>
      </c>
      <c r="R74" s="304">
        <v>14733.801958</v>
      </c>
      <c r="S74" s="304">
        <v>17118.273697000001</v>
      </c>
      <c r="T74" s="304">
        <v>17321.210199999998</v>
      </c>
      <c r="U74" s="304">
        <v>17271.756067000002</v>
      </c>
      <c r="V74" s="304">
        <v>16527.784041999999</v>
      </c>
      <c r="W74" s="304">
        <v>16770.735339999999</v>
      </c>
      <c r="X74" s="304">
        <v>16833.633418999998</v>
      </c>
      <c r="Y74" s="304">
        <v>17445.241689999999</v>
      </c>
      <c r="Z74" s="266"/>
    </row>
    <row r="75" spans="1:26" s="115" customFormat="1">
      <c r="A75" s="521">
        <v>54</v>
      </c>
      <c r="B75" s="523" t="s">
        <v>384</v>
      </c>
      <c r="C75" s="510">
        <v>1425.9083439999999</v>
      </c>
      <c r="D75" s="292">
        <v>1391.1768750000001</v>
      </c>
      <c r="E75" s="292">
        <v>1412.8539850000002</v>
      </c>
      <c r="F75" s="292">
        <v>1694.4846950000001</v>
      </c>
      <c r="G75" s="292">
        <v>1956.667287</v>
      </c>
      <c r="H75" s="292">
        <v>1947.6517570000001</v>
      </c>
      <c r="I75" s="292">
        <v>2226.0434190000001</v>
      </c>
      <c r="J75" s="292">
        <v>2029.045926</v>
      </c>
      <c r="K75" s="292">
        <v>2062.3735430000002</v>
      </c>
      <c r="L75" s="292">
        <v>2566.9382230000001</v>
      </c>
      <c r="M75" s="292">
        <v>2915.3297400000001</v>
      </c>
      <c r="N75" s="304">
        <v>3070.681341</v>
      </c>
      <c r="O75" s="304">
        <v>3547.9988069999999</v>
      </c>
      <c r="P75" s="304">
        <v>3695.725269</v>
      </c>
      <c r="Q75" s="304">
        <v>3533.0772319999996</v>
      </c>
      <c r="R75" s="304">
        <v>3244.659302</v>
      </c>
      <c r="S75" s="304">
        <v>3567.4171189999997</v>
      </c>
      <c r="T75" s="304">
        <v>3848.991489</v>
      </c>
      <c r="U75" s="304">
        <v>3679.2660369999999</v>
      </c>
      <c r="V75" s="304">
        <v>3824.9428429999998</v>
      </c>
      <c r="W75" s="304">
        <v>3785.0756729999998</v>
      </c>
      <c r="X75" s="304">
        <v>3628.2334049999999</v>
      </c>
      <c r="Y75" s="304">
        <v>3853.6046710000001</v>
      </c>
      <c r="Z75" s="266"/>
    </row>
    <row r="76" spans="1:26" s="115" customFormat="1">
      <c r="A76" s="521">
        <v>55</v>
      </c>
      <c r="B76" s="523" t="s">
        <v>385</v>
      </c>
      <c r="C76" s="510">
        <v>2843.914561</v>
      </c>
      <c r="D76" s="292">
        <v>3080.467678</v>
      </c>
      <c r="E76" s="292">
        <v>3268.4853899999998</v>
      </c>
      <c r="F76" s="292">
        <v>3808.9869090000002</v>
      </c>
      <c r="G76" s="292">
        <v>4169.3099009999996</v>
      </c>
      <c r="H76" s="292">
        <v>4355.4103480000003</v>
      </c>
      <c r="I76" s="292">
        <v>4498.4247589999995</v>
      </c>
      <c r="J76" s="292">
        <v>4216.8650010000001</v>
      </c>
      <c r="K76" s="292">
        <v>4302.9070510000001</v>
      </c>
      <c r="L76" s="292">
        <v>4714.5993980000003</v>
      </c>
      <c r="M76" s="292">
        <v>5137.3927930000009</v>
      </c>
      <c r="N76" s="304">
        <v>4753.025356000001</v>
      </c>
      <c r="O76" s="304">
        <v>5665.000556</v>
      </c>
      <c r="P76" s="304">
        <v>6473.5277550000001</v>
      </c>
      <c r="Q76" s="304">
        <v>5692.4115839999995</v>
      </c>
      <c r="R76" s="304">
        <v>4523.3239239999994</v>
      </c>
      <c r="S76" s="304">
        <v>6307.3140600000006</v>
      </c>
      <c r="T76" s="304">
        <v>6475.9371159999992</v>
      </c>
      <c r="U76" s="304">
        <v>6199.9584670000004</v>
      </c>
      <c r="V76" s="304">
        <v>6029.1497089999993</v>
      </c>
      <c r="W76" s="304">
        <v>6067.8992969999999</v>
      </c>
      <c r="X76" s="304">
        <v>6307.6392789999991</v>
      </c>
      <c r="Y76" s="304">
        <v>6860.8156410000001</v>
      </c>
      <c r="Z76" s="266"/>
    </row>
    <row r="77" spans="1:26" s="115" customFormat="1">
      <c r="A77" s="521">
        <v>56</v>
      </c>
      <c r="B77" s="524" t="s">
        <v>386</v>
      </c>
      <c r="C77" s="510">
        <v>2460.4609780000001</v>
      </c>
      <c r="D77" s="292">
        <v>2705.4932319999998</v>
      </c>
      <c r="E77" s="292">
        <v>2839.094928</v>
      </c>
      <c r="F77" s="292">
        <v>3299.32348</v>
      </c>
      <c r="G77" s="292">
        <v>3612.2721000000001</v>
      </c>
      <c r="H77" s="292">
        <v>3815.4362220000003</v>
      </c>
      <c r="I77" s="292">
        <v>3862.5158849999998</v>
      </c>
      <c r="J77" s="292">
        <v>3667.9644629999998</v>
      </c>
      <c r="K77" s="292">
        <v>3714.7576359999998</v>
      </c>
      <c r="L77" s="292">
        <v>4051.485443</v>
      </c>
      <c r="M77" s="292">
        <v>4348.2981610000006</v>
      </c>
      <c r="N77" s="304">
        <v>4024.0144300000002</v>
      </c>
      <c r="O77" s="304">
        <v>4862.5143499999995</v>
      </c>
      <c r="P77" s="304">
        <v>5614.6876919999995</v>
      </c>
      <c r="Q77" s="304">
        <v>4767.1236589999999</v>
      </c>
      <c r="R77" s="304">
        <v>3749.0221919999999</v>
      </c>
      <c r="S77" s="304">
        <v>5531.4892900000004</v>
      </c>
      <c r="T77" s="304">
        <v>5478.4207079999996</v>
      </c>
      <c r="U77" s="304">
        <v>5294.7421480000003</v>
      </c>
      <c r="V77" s="304">
        <v>4874.6006079999997</v>
      </c>
      <c r="W77" s="304">
        <v>4872.1090760000006</v>
      </c>
      <c r="X77" s="304">
        <v>5128.6360999999997</v>
      </c>
      <c r="Y77" s="304">
        <v>5565.4335149999997</v>
      </c>
      <c r="Z77" s="266"/>
    </row>
    <row r="78" spans="1:26" s="115" customFormat="1" ht="25.5" customHeight="1">
      <c r="A78" s="525">
        <v>57</v>
      </c>
      <c r="B78" s="526" t="s">
        <v>170</v>
      </c>
      <c r="C78" s="509">
        <v>383.45358299999998</v>
      </c>
      <c r="D78" s="278">
        <v>374.974446</v>
      </c>
      <c r="E78" s="278">
        <v>429.39046200000001</v>
      </c>
      <c r="F78" s="278">
        <v>509.66342900000001</v>
      </c>
      <c r="G78" s="278">
        <v>557.03780099999994</v>
      </c>
      <c r="H78" s="278">
        <v>539.97412600000007</v>
      </c>
      <c r="I78" s="278">
        <v>635.90887399999997</v>
      </c>
      <c r="J78" s="278">
        <v>548.90053799999998</v>
      </c>
      <c r="K78" s="278">
        <v>588.14941500000009</v>
      </c>
      <c r="L78" s="278">
        <v>663.11395499999992</v>
      </c>
      <c r="M78" s="278">
        <v>789.09463199999993</v>
      </c>
      <c r="N78" s="278">
        <v>729.01092599999993</v>
      </c>
      <c r="O78" s="278">
        <v>802.48620600000004</v>
      </c>
      <c r="P78" s="278">
        <v>858.84006299999999</v>
      </c>
      <c r="Q78" s="278">
        <v>925.28792500000009</v>
      </c>
      <c r="R78" s="278">
        <v>774.30173200000002</v>
      </c>
      <c r="S78" s="278">
        <v>775.82477000000006</v>
      </c>
      <c r="T78" s="278">
        <v>997.51640800000007</v>
      </c>
      <c r="U78" s="278">
        <v>905.216319</v>
      </c>
      <c r="V78" s="278">
        <v>1154.5491010000001</v>
      </c>
      <c r="W78" s="278">
        <v>1195.790221</v>
      </c>
      <c r="X78" s="278">
        <v>1179.003179</v>
      </c>
      <c r="Y78" s="304">
        <v>1295.382126</v>
      </c>
      <c r="Z78" s="266"/>
    </row>
    <row r="79" spans="1:26" s="115" customFormat="1">
      <c r="A79" s="521">
        <v>58</v>
      </c>
      <c r="B79" s="523" t="s">
        <v>387</v>
      </c>
      <c r="C79" s="510">
        <v>3686.3968399999999</v>
      </c>
      <c r="D79" s="292">
        <v>3497.0853259999999</v>
      </c>
      <c r="E79" s="292">
        <v>3322.0968939999998</v>
      </c>
      <c r="F79" s="292">
        <v>3408.462524</v>
      </c>
      <c r="G79" s="292">
        <v>3557.0518489999999</v>
      </c>
      <c r="H79" s="292">
        <v>4011.712446</v>
      </c>
      <c r="I79" s="292">
        <v>4365.1346610000001</v>
      </c>
      <c r="J79" s="292">
        <v>4451.8674510000001</v>
      </c>
      <c r="K79" s="292">
        <v>4635.0555130000002</v>
      </c>
      <c r="L79" s="292">
        <v>4878.4043959999999</v>
      </c>
      <c r="M79" s="292">
        <v>5131.8999220000005</v>
      </c>
      <c r="N79" s="304">
        <v>5263.722777</v>
      </c>
      <c r="O79" s="304">
        <v>5462.7860199999996</v>
      </c>
      <c r="P79" s="304">
        <v>6332.6310990000002</v>
      </c>
      <c r="Q79" s="304">
        <v>6743.4034000000001</v>
      </c>
      <c r="R79" s="304">
        <v>6965.8187319999997</v>
      </c>
      <c r="S79" s="304">
        <v>7243.5425180000002</v>
      </c>
      <c r="T79" s="304">
        <v>6996.2815949999995</v>
      </c>
      <c r="U79" s="304">
        <v>7392.5315630000005</v>
      </c>
      <c r="V79" s="304">
        <v>6673.6914900000002</v>
      </c>
      <c r="W79" s="304">
        <v>6917.76037</v>
      </c>
      <c r="X79" s="304">
        <v>6897.7607350000008</v>
      </c>
      <c r="Y79" s="304">
        <v>6730.8213779999996</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0</v>
      </c>
      <c r="G81" s="292">
        <v>9.1999999999999998E-2</v>
      </c>
      <c r="H81" s="292">
        <v>0.66</v>
      </c>
      <c r="I81" s="292">
        <v>9.2840000000000007</v>
      </c>
      <c r="J81" s="292">
        <v>0</v>
      </c>
      <c r="K81" s="292">
        <v>64.465999999999994</v>
      </c>
      <c r="L81" s="292">
        <v>128.857</v>
      </c>
      <c r="M81" s="292">
        <v>300.50799999999998</v>
      </c>
      <c r="N81" s="304">
        <v>243.36699999999999</v>
      </c>
      <c r="O81" s="304">
        <v>182.453</v>
      </c>
      <c r="P81" s="304">
        <v>370.245</v>
      </c>
      <c r="Q81" s="304">
        <v>415.09199999999998</v>
      </c>
      <c r="R81" s="304">
        <v>626.07100000000003</v>
      </c>
      <c r="S81" s="304">
        <v>664.79499999999996</v>
      </c>
      <c r="T81" s="304">
        <v>626.79700000000003</v>
      </c>
      <c r="U81" s="304">
        <v>573.40700000000004</v>
      </c>
      <c r="V81" s="304">
        <v>678.93200000000002</v>
      </c>
      <c r="W81" s="304">
        <v>809.66300000000001</v>
      </c>
      <c r="X81" s="304">
        <v>874.31100000000004</v>
      </c>
      <c r="Y81" s="304">
        <v>852.06500000000005</v>
      </c>
      <c r="Z81" s="266"/>
    </row>
    <row r="82" spans="1:26" s="115" customFormat="1" ht="25.5" customHeight="1">
      <c r="A82" s="521"/>
      <c r="B82" s="795" t="s">
        <v>167</v>
      </c>
      <c r="C82" s="510" t="s">
        <v>355</v>
      </c>
      <c r="D82" s="292" t="s">
        <v>355</v>
      </c>
      <c r="E82" s="292">
        <v>154.90299999999999</v>
      </c>
      <c r="F82" s="292">
        <v>294.24200000000002</v>
      </c>
      <c r="G82" s="292">
        <v>254.85300000000001</v>
      </c>
      <c r="H82" s="292">
        <v>314.012</v>
      </c>
      <c r="I82" s="292">
        <v>308.72399999999999</v>
      </c>
      <c r="J82" s="292">
        <v>280.10000000000002</v>
      </c>
      <c r="K82" s="292">
        <v>602.98699999999997</v>
      </c>
      <c r="L82" s="292">
        <v>736.28499999999997</v>
      </c>
      <c r="M82" s="292">
        <v>573.31100000000004</v>
      </c>
      <c r="N82" s="304">
        <v>738.40800000000002</v>
      </c>
      <c r="O82" s="304">
        <v>609.79499999999996</v>
      </c>
      <c r="P82" s="304">
        <v>660.58699999999999</v>
      </c>
      <c r="Q82" s="304">
        <v>811.24900000000002</v>
      </c>
      <c r="R82" s="304">
        <v>755.81</v>
      </c>
      <c r="S82" s="304">
        <v>815.68200000000002</v>
      </c>
      <c r="T82" s="304">
        <v>1002.6609999999999</v>
      </c>
      <c r="U82" s="304">
        <v>957.86</v>
      </c>
      <c r="V82" s="304">
        <v>974.83500000000004</v>
      </c>
      <c r="W82" s="304">
        <v>890.72799999999995</v>
      </c>
      <c r="X82" s="304">
        <v>881.19399999999996</v>
      </c>
      <c r="Y82" s="304">
        <v>778.68</v>
      </c>
      <c r="Z82" s="266"/>
    </row>
    <row r="83" spans="1:26">
      <c r="A83" s="6"/>
      <c r="B83" s="517" t="s">
        <v>403</v>
      </c>
      <c r="C83" s="510">
        <v>77819.077482263237</v>
      </c>
      <c r="D83" s="292">
        <v>80025.935345849095</v>
      </c>
      <c r="E83" s="292">
        <v>77673.702374394503</v>
      </c>
      <c r="F83" s="292">
        <v>79139.863945008226</v>
      </c>
      <c r="G83" s="292">
        <v>85645.078629731375</v>
      </c>
      <c r="H83" s="292">
        <v>87443.605347171761</v>
      </c>
      <c r="I83" s="292">
        <v>88869.884322701197</v>
      </c>
      <c r="J83" s="292">
        <v>92874.700280309495</v>
      </c>
      <c r="K83" s="292">
        <v>87375.974359060638</v>
      </c>
      <c r="L83" s="292">
        <v>93115.067151564275</v>
      </c>
      <c r="M83" s="292">
        <v>93336.333444552438</v>
      </c>
      <c r="N83" s="292">
        <v>96802.594899999996</v>
      </c>
      <c r="O83" s="292">
        <v>105301.46900000001</v>
      </c>
      <c r="P83" s="292">
        <v>104873.86</v>
      </c>
      <c r="Q83" s="292">
        <v>106567.57800000001</v>
      </c>
      <c r="R83" s="292">
        <v>100838.50399999999</v>
      </c>
      <c r="S83" s="292">
        <v>104927.6584</v>
      </c>
      <c r="T83" s="292">
        <v>114637.408</v>
      </c>
      <c r="U83" s="292">
        <v>110137.78219999999</v>
      </c>
      <c r="V83" s="292">
        <v>111899.7567</v>
      </c>
      <c r="W83" s="292">
        <v>114268.96329999999</v>
      </c>
      <c r="X83" s="292">
        <v>118497.0306</v>
      </c>
      <c r="Y83" s="292">
        <v>122742.14873462994</v>
      </c>
      <c r="Z83" s="263"/>
    </row>
    <row r="84" spans="1:26">
      <c r="A84" s="6"/>
      <c r="B84" s="518" t="s">
        <v>278</v>
      </c>
      <c r="C84" s="510">
        <v>16439.57</v>
      </c>
      <c r="D84" s="292">
        <v>17138.241999999998</v>
      </c>
      <c r="E84" s="304">
        <v>16508.876</v>
      </c>
      <c r="F84" s="304">
        <v>16595.786</v>
      </c>
      <c r="G84" s="304">
        <v>17062.581999999999</v>
      </c>
      <c r="H84" s="304">
        <v>18462.829000000002</v>
      </c>
      <c r="I84" s="304">
        <v>19154.860999999997</v>
      </c>
      <c r="J84" s="304">
        <v>19182.868000000002</v>
      </c>
      <c r="K84" s="304">
        <v>19165.434000000001</v>
      </c>
      <c r="L84" s="304">
        <v>19919.392999999996</v>
      </c>
      <c r="M84" s="304">
        <v>20513.259999999998</v>
      </c>
      <c r="N84" s="278">
        <v>21788.377100000002</v>
      </c>
      <c r="O84" s="278">
        <v>25146.050999999999</v>
      </c>
      <c r="P84" s="278">
        <v>23907.329000000002</v>
      </c>
      <c r="Q84" s="278">
        <v>24017.803999999996</v>
      </c>
      <c r="R84" s="278">
        <v>24561.665000000001</v>
      </c>
      <c r="S84" s="278">
        <v>22329.902000000002</v>
      </c>
      <c r="T84" s="278">
        <v>23205.292999999998</v>
      </c>
      <c r="U84" s="278">
        <v>23143.010999999999</v>
      </c>
      <c r="V84" s="278">
        <v>22944.725999999999</v>
      </c>
      <c r="W84" s="278">
        <v>23854.513999999999</v>
      </c>
      <c r="X84" s="278">
        <v>24777.788099999998</v>
      </c>
      <c r="Y84" s="292">
        <v>26262.816501520028</v>
      </c>
      <c r="Z84" s="263"/>
    </row>
    <row r="85" spans="1:26">
      <c r="A85" s="86"/>
      <c r="B85" s="518" t="s">
        <v>279</v>
      </c>
      <c r="C85" s="510">
        <v>61379.507482263238</v>
      </c>
      <c r="D85" s="292">
        <v>62887.693345849097</v>
      </c>
      <c r="E85" s="304">
        <v>61164.826374394499</v>
      </c>
      <c r="F85" s="304">
        <v>62544.077945008219</v>
      </c>
      <c r="G85" s="304">
        <v>68582.49662973138</v>
      </c>
      <c r="H85" s="304">
        <v>68980.776347171763</v>
      </c>
      <c r="I85" s="304">
        <v>69715.023322701192</v>
      </c>
      <c r="J85" s="304">
        <v>73691.832280309492</v>
      </c>
      <c r="K85" s="304">
        <v>68210.540359060644</v>
      </c>
      <c r="L85" s="304">
        <v>73195.674151564279</v>
      </c>
      <c r="M85" s="304">
        <v>72823.073444552443</v>
      </c>
      <c r="N85" s="278">
        <v>75014.217799999999</v>
      </c>
      <c r="O85" s="278">
        <v>80155.418000000005</v>
      </c>
      <c r="P85" s="278">
        <v>80966.531000000003</v>
      </c>
      <c r="Q85" s="278">
        <v>82549.774000000005</v>
      </c>
      <c r="R85" s="278">
        <v>76276.838999999993</v>
      </c>
      <c r="S85" s="278">
        <v>82597.756399999998</v>
      </c>
      <c r="T85" s="278">
        <v>91432.115000000005</v>
      </c>
      <c r="U85" s="278">
        <v>86994.771199999988</v>
      </c>
      <c r="V85" s="278">
        <v>88955.030700000003</v>
      </c>
      <c r="W85" s="278">
        <v>90414.449299999993</v>
      </c>
      <c r="X85" s="278">
        <v>93719.242500000008</v>
      </c>
      <c r="Y85" s="292">
        <v>96479.332233109904</v>
      </c>
      <c r="Z85" s="263"/>
    </row>
    <row r="86" spans="1:26">
      <c r="A86" s="86">
        <v>61</v>
      </c>
      <c r="B86" s="517" t="s">
        <v>1344</v>
      </c>
      <c r="C86" s="510">
        <v>70181.710000000006</v>
      </c>
      <c r="D86" s="304">
        <v>64077.726000000002</v>
      </c>
      <c r="E86" s="304">
        <v>74787.801000000007</v>
      </c>
      <c r="F86" s="304">
        <v>79693.653000000006</v>
      </c>
      <c r="G86" s="304">
        <v>80315.17</v>
      </c>
      <c r="H86" s="304">
        <v>86907.135999999999</v>
      </c>
      <c r="I86" s="304">
        <v>86832.01</v>
      </c>
      <c r="J86" s="304">
        <v>79973.218999999997</v>
      </c>
      <c r="K86" s="304">
        <v>78187.278999999995</v>
      </c>
      <c r="L86" s="304">
        <v>70540.834000000003</v>
      </c>
      <c r="M86" s="304">
        <v>80590.98</v>
      </c>
      <c r="N86" s="304">
        <v>76922.524000000005</v>
      </c>
      <c r="O86" s="304">
        <v>75894.346000000005</v>
      </c>
      <c r="P86" s="304">
        <v>73476.570999999996</v>
      </c>
      <c r="Q86" s="304">
        <v>66851.365999999995</v>
      </c>
      <c r="R86" s="304">
        <v>67102.687000000005</v>
      </c>
      <c r="S86" s="304">
        <v>53799.072</v>
      </c>
      <c r="T86" s="304">
        <v>57851.796999999999</v>
      </c>
      <c r="U86" s="304">
        <v>56300.792999999998</v>
      </c>
      <c r="V86" s="304">
        <v>55369.173000000003</v>
      </c>
      <c r="W86" s="304">
        <v>62430.641000000003</v>
      </c>
      <c r="X86" s="304">
        <v>56143.366999999998</v>
      </c>
      <c r="Y86" s="292">
        <v>51879.934999999998</v>
      </c>
      <c r="Z86" s="263"/>
    </row>
    <row r="87" spans="1:26">
      <c r="A87" s="86">
        <v>62</v>
      </c>
      <c r="B87" s="518" t="s">
        <v>314</v>
      </c>
      <c r="C87" s="510">
        <v>25515.419000000002</v>
      </c>
      <c r="D87" s="304">
        <v>22526.755000000001</v>
      </c>
      <c r="E87" s="292">
        <v>23032.105</v>
      </c>
      <c r="F87" s="292">
        <v>25808.853999999999</v>
      </c>
      <c r="G87" s="292">
        <v>24539.511999999999</v>
      </c>
      <c r="H87" s="292">
        <v>27813.88</v>
      </c>
      <c r="I87" s="292">
        <v>29557.172999999999</v>
      </c>
      <c r="J87" s="292">
        <v>28357.432000000001</v>
      </c>
      <c r="K87" s="292">
        <v>27486.032999999999</v>
      </c>
      <c r="L87" s="304">
        <v>25273.260999999999</v>
      </c>
      <c r="M87" s="304">
        <v>29631.333999999999</v>
      </c>
      <c r="N87" s="292">
        <v>25768.884999999998</v>
      </c>
      <c r="O87" s="292">
        <v>24352.253000000001</v>
      </c>
      <c r="P87" s="292">
        <v>16812.124</v>
      </c>
      <c r="Q87" s="292">
        <v>12531.831</v>
      </c>
      <c r="R87" s="292">
        <v>14528.932000000001</v>
      </c>
      <c r="S87" s="292">
        <v>11729.648999999999</v>
      </c>
      <c r="T87" s="292">
        <v>13326.905000000001</v>
      </c>
      <c r="U87" s="292">
        <v>9974.6740000000009</v>
      </c>
      <c r="V87" s="292">
        <v>10248.966</v>
      </c>
      <c r="W87" s="292">
        <v>7624.009</v>
      </c>
      <c r="X87" s="292">
        <v>1944.6379999999999</v>
      </c>
      <c r="Y87" s="292">
        <v>93.540999999999997</v>
      </c>
      <c r="Z87" s="263"/>
    </row>
    <row r="88" spans="1:26">
      <c r="A88" s="86">
        <v>63</v>
      </c>
      <c r="B88" s="519" t="s">
        <v>404</v>
      </c>
      <c r="C88" s="510">
        <v>24100.2</v>
      </c>
      <c r="D88" s="304">
        <v>21178.799999999999</v>
      </c>
      <c r="E88" s="292">
        <v>21634.2</v>
      </c>
      <c r="F88" s="292">
        <v>24456.6</v>
      </c>
      <c r="G88" s="292">
        <v>23146.2</v>
      </c>
      <c r="H88" s="292">
        <v>26357.4</v>
      </c>
      <c r="I88" s="292">
        <v>28153.8</v>
      </c>
      <c r="J88" s="292">
        <v>26919</v>
      </c>
      <c r="K88" s="292">
        <v>26242.2</v>
      </c>
      <c r="L88" s="304">
        <v>23851</v>
      </c>
      <c r="M88" s="304">
        <v>28340.7</v>
      </c>
      <c r="N88" s="292">
        <v>24511.844000000001</v>
      </c>
      <c r="O88" s="292">
        <v>23053.63</v>
      </c>
      <c r="P88" s="292">
        <v>15604.3</v>
      </c>
      <c r="Q88" s="292">
        <v>12399.05</v>
      </c>
      <c r="R88" s="292">
        <v>14367.212</v>
      </c>
      <c r="S88" s="292">
        <v>11608.664000000001</v>
      </c>
      <c r="T88" s="292">
        <v>13295.7</v>
      </c>
      <c r="U88" s="292">
        <v>9943.2999999999993</v>
      </c>
      <c r="V88" s="292">
        <v>10243.67</v>
      </c>
      <c r="W88" s="292">
        <v>7621.3620000000001</v>
      </c>
      <c r="X88" s="292">
        <v>1910.095</v>
      </c>
      <c r="Y88" s="292">
        <v>63.103999999999999</v>
      </c>
      <c r="Z88" s="263"/>
    </row>
    <row r="89" spans="1:26">
      <c r="A89" s="86">
        <v>64</v>
      </c>
      <c r="B89" s="518" t="s">
        <v>405</v>
      </c>
      <c r="C89" s="509">
        <v>11019.709000000001</v>
      </c>
      <c r="D89" s="278">
        <v>9503.0709999999999</v>
      </c>
      <c r="E89" s="278">
        <v>8567.7970000000005</v>
      </c>
      <c r="F89" s="278">
        <v>8223.4869999999992</v>
      </c>
      <c r="G89" s="278">
        <v>8050.5649999999996</v>
      </c>
      <c r="H89" s="278">
        <v>8708.9419999999991</v>
      </c>
      <c r="I89" s="278">
        <v>7639.54</v>
      </c>
      <c r="J89" s="278">
        <v>7062.6540000000005</v>
      </c>
      <c r="K89" s="278">
        <v>6841.4229999999998</v>
      </c>
      <c r="L89" s="278">
        <v>7418.7420000000002</v>
      </c>
      <c r="M89" s="278">
        <v>6880.6049999999996</v>
      </c>
      <c r="N89" s="278">
        <v>6465.2780000000002</v>
      </c>
      <c r="O89" s="278">
        <v>6503.7619999999997</v>
      </c>
      <c r="P89" s="278">
        <v>6027.3670000000002</v>
      </c>
      <c r="Q89" s="278">
        <v>6306.9989999999998</v>
      </c>
      <c r="R89" s="278">
        <v>5845.5959999999995</v>
      </c>
      <c r="S89" s="278">
        <v>5832.8320000000003</v>
      </c>
      <c r="T89" s="278">
        <v>6574.393</v>
      </c>
      <c r="U89" s="278">
        <v>6375.6059999999998</v>
      </c>
      <c r="V89" s="278">
        <v>6705.7489999999998</v>
      </c>
      <c r="W89" s="278">
        <v>6647.0309999999999</v>
      </c>
      <c r="X89" s="278">
        <v>5936.22</v>
      </c>
      <c r="Y89" s="292">
        <v>6153.9570000000003</v>
      </c>
      <c r="Z89" s="263"/>
    </row>
    <row r="90" spans="1:26">
      <c r="A90" s="86">
        <v>65</v>
      </c>
      <c r="B90" s="518" t="s">
        <v>284</v>
      </c>
      <c r="C90" s="509">
        <v>33646.582000000002</v>
      </c>
      <c r="D90" s="278">
        <v>32047.9</v>
      </c>
      <c r="E90" s="278">
        <v>30566.832999999999</v>
      </c>
      <c r="F90" s="278">
        <v>32742.892</v>
      </c>
      <c r="G90" s="278">
        <v>33444.150999999998</v>
      </c>
      <c r="H90" s="278">
        <v>34015.288999999997</v>
      </c>
      <c r="I90" s="278">
        <v>35055.029000000002</v>
      </c>
      <c r="J90" s="278">
        <v>34339.976000000002</v>
      </c>
      <c r="K90" s="278">
        <v>33038.016000000003</v>
      </c>
      <c r="L90" s="278">
        <v>28978.446</v>
      </c>
      <c r="M90" s="278">
        <v>35174.826000000001</v>
      </c>
      <c r="N90" s="278">
        <v>36056.898000000001</v>
      </c>
      <c r="O90" s="278">
        <v>35969.712</v>
      </c>
      <c r="P90" s="278">
        <v>40708.714</v>
      </c>
      <c r="Q90" s="278">
        <v>37858.031000000003</v>
      </c>
      <c r="R90" s="278">
        <v>35805.114999999998</v>
      </c>
      <c r="S90" s="278">
        <v>34460.69</v>
      </c>
      <c r="T90" s="278">
        <v>36028.078999999998</v>
      </c>
      <c r="U90" s="278">
        <v>38239.940999999999</v>
      </c>
      <c r="V90" s="278">
        <v>36584.385999999999</v>
      </c>
      <c r="W90" s="278">
        <v>39669.67</v>
      </c>
      <c r="X90" s="278">
        <v>39458.205999999998</v>
      </c>
      <c r="Y90" s="292">
        <v>36221.834000000003</v>
      </c>
      <c r="Z90" s="263"/>
    </row>
    <row r="91" spans="1:26">
      <c r="A91" s="86">
        <v>66</v>
      </c>
      <c r="B91" s="518" t="s">
        <v>1345</v>
      </c>
      <c r="C91" s="509" t="s">
        <v>355</v>
      </c>
      <c r="D91" s="278" t="s">
        <v>355</v>
      </c>
      <c r="E91" s="278">
        <v>12621.066000000001</v>
      </c>
      <c r="F91" s="278">
        <v>12918.42</v>
      </c>
      <c r="G91" s="278">
        <v>14280.941999999999</v>
      </c>
      <c r="H91" s="278">
        <v>16369.025</v>
      </c>
      <c r="I91" s="278">
        <v>14580.268</v>
      </c>
      <c r="J91" s="278">
        <v>10213.156999999999</v>
      </c>
      <c r="K91" s="278">
        <v>10821.807000000001</v>
      </c>
      <c r="L91" s="278">
        <v>8870.3850000000002</v>
      </c>
      <c r="M91" s="278">
        <v>8904.2150000000001</v>
      </c>
      <c r="N91" s="278">
        <v>8631.4629999999997</v>
      </c>
      <c r="O91" s="278">
        <v>9068.6190000000006</v>
      </c>
      <c r="P91" s="278">
        <v>9928.366</v>
      </c>
      <c r="Q91" s="278">
        <v>10154.504999999999</v>
      </c>
      <c r="R91" s="278">
        <v>10923.044</v>
      </c>
      <c r="S91" s="278">
        <v>1775.9010000000001</v>
      </c>
      <c r="T91" s="278">
        <v>1922.42</v>
      </c>
      <c r="U91" s="278">
        <v>1710.5719999999999</v>
      </c>
      <c r="V91" s="278">
        <v>1830.0719999999999</v>
      </c>
      <c r="W91" s="278">
        <v>8489.9310000000005</v>
      </c>
      <c r="X91" s="278">
        <v>8804.3029999999999</v>
      </c>
      <c r="Y91" s="292">
        <v>9410.6029999999992</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49999999999999" customHeight="1">
      <c r="A94" s="676"/>
      <c r="C94" s="1249" t="s">
        <v>1609</v>
      </c>
      <c r="D94" s="1249"/>
      <c r="E94" s="1249"/>
      <c r="F94" s="1249"/>
      <c r="G94" s="1249"/>
      <c r="H94" s="1249"/>
    </row>
    <row r="95" spans="1:26" s="674" customFormat="1" ht="15" customHeight="1">
      <c r="A95" s="676"/>
      <c r="C95" s="1249" t="s">
        <v>1346</v>
      </c>
      <c r="D95" s="1249"/>
      <c r="E95" s="1249"/>
      <c r="F95" s="1249"/>
      <c r="G95" s="1249"/>
      <c r="H95" s="1249"/>
    </row>
    <row r="96" spans="1:26" s="674" customFormat="1" ht="15" customHeight="1">
      <c r="A96" s="676"/>
      <c r="C96" s="1249" t="s">
        <v>1347</v>
      </c>
      <c r="D96" s="1249"/>
      <c r="E96" s="1249"/>
      <c r="F96" s="1249"/>
      <c r="G96" s="1249"/>
      <c r="H96" s="1249"/>
    </row>
    <row r="97" spans="1:8" s="674" customFormat="1" ht="15" customHeight="1">
      <c r="A97" s="676"/>
      <c r="C97" s="1249" t="s">
        <v>1348</v>
      </c>
      <c r="D97" s="1249"/>
      <c r="E97" s="1249"/>
      <c r="F97" s="1249"/>
      <c r="G97" s="1249"/>
      <c r="H97" s="1249"/>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Niedersachsen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97"/>
  <sheetViews>
    <sheetView showGridLines="0" showRowColHeaders="0" zoomScaleNormal="100" workbookViewId="0">
      <pane xSplit="1" ySplit="5" topLeftCell="B15"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5" style="149" customWidth="1"/>
    <col min="2" max="14" width="14.54296875" style="149" customWidth="1"/>
    <col min="15" max="16384" width="11.453125" style="149"/>
  </cols>
  <sheetData>
    <row r="1" spans="1:14" ht="12.75" customHeight="1">
      <c r="A1" s="259" t="s">
        <v>263</v>
      </c>
    </row>
    <row r="3" spans="1:14" ht="12.75" customHeight="1">
      <c r="A3" s="150" t="s">
        <v>703</v>
      </c>
      <c r="B3" s="150" t="s">
        <v>1322</v>
      </c>
      <c r="C3" s="151"/>
      <c r="D3" s="151"/>
      <c r="E3" s="151"/>
      <c r="F3" s="151"/>
      <c r="G3" s="151"/>
      <c r="H3" s="151"/>
      <c r="I3" s="151"/>
      <c r="J3" s="151"/>
      <c r="K3" s="151"/>
      <c r="L3" s="151"/>
      <c r="M3" s="151"/>
      <c r="N3" s="151"/>
    </row>
    <row r="4" spans="1:14" ht="12.75" customHeight="1">
      <c r="A4" s="152"/>
      <c r="B4" s="153"/>
    </row>
    <row r="5" spans="1:14" ht="19.399999999999999" customHeight="1">
      <c r="A5" s="65" t="s">
        <v>327</v>
      </c>
      <c r="B5" s="154">
        <v>2006</v>
      </c>
      <c r="C5" s="154">
        <v>2007</v>
      </c>
      <c r="D5" s="154" t="s">
        <v>704</v>
      </c>
      <c r="E5" s="155">
        <v>2009</v>
      </c>
      <c r="F5" s="155">
        <v>2010</v>
      </c>
      <c r="G5" s="155">
        <v>2011</v>
      </c>
      <c r="H5" s="155">
        <v>2012</v>
      </c>
      <c r="I5" s="155">
        <v>2013</v>
      </c>
      <c r="J5" s="155">
        <v>2014</v>
      </c>
      <c r="K5" s="155">
        <v>2015</v>
      </c>
      <c r="L5" s="155">
        <v>2016</v>
      </c>
      <c r="M5" s="155">
        <v>2017</v>
      </c>
      <c r="N5" s="155">
        <v>2018</v>
      </c>
    </row>
    <row r="6" spans="1:14" ht="12.75" customHeight="1">
      <c r="A6" s="156"/>
      <c r="B6" s="156"/>
      <c r="C6" s="156"/>
      <c r="D6" s="156"/>
      <c r="E6" s="156"/>
      <c r="F6" s="156"/>
      <c r="G6" s="156"/>
      <c r="H6" s="156"/>
      <c r="I6" s="156"/>
      <c r="J6" s="156"/>
      <c r="K6" s="156"/>
      <c r="L6" s="156"/>
      <c r="M6" s="156"/>
      <c r="N6" s="156"/>
    </row>
    <row r="7" spans="1:14" ht="13">
      <c r="A7" s="142"/>
      <c r="B7" s="1272" t="s">
        <v>705</v>
      </c>
      <c r="C7" s="1272"/>
      <c r="D7" s="1272"/>
      <c r="E7" s="1272"/>
      <c r="F7" s="1272" t="s">
        <v>705</v>
      </c>
      <c r="G7" s="1272"/>
      <c r="H7" s="1272"/>
      <c r="I7" s="1272"/>
      <c r="J7" s="1272" t="s">
        <v>705</v>
      </c>
      <c r="K7" s="1272"/>
      <c r="L7" s="1272"/>
      <c r="M7" s="1272"/>
      <c r="N7" s="1272"/>
    </row>
    <row r="8" spans="1:14" ht="12.75" customHeight="1">
      <c r="A8" s="156"/>
      <c r="B8" s="157"/>
      <c r="C8" s="157"/>
      <c r="D8" s="157"/>
      <c r="E8" s="157"/>
      <c r="F8" s="157"/>
      <c r="G8" s="157"/>
      <c r="H8" s="157"/>
      <c r="I8" s="157"/>
      <c r="J8" s="157"/>
      <c r="K8" s="157"/>
      <c r="L8" s="157"/>
      <c r="M8" s="157"/>
      <c r="N8" s="157"/>
    </row>
    <row r="9" spans="1:14" ht="12.75" customHeight="1">
      <c r="A9" s="43" t="s">
        <v>328</v>
      </c>
      <c r="B9" s="340">
        <v>7529744</v>
      </c>
      <c r="C9" s="340">
        <v>7637665</v>
      </c>
      <c r="D9" s="340">
        <v>6812594</v>
      </c>
      <c r="E9" s="340">
        <v>6867506</v>
      </c>
      <c r="F9" s="340">
        <v>6944460</v>
      </c>
      <c r="G9" s="340">
        <v>7040779</v>
      </c>
      <c r="H9" s="340">
        <v>7173076</v>
      </c>
      <c r="I9" s="340">
        <v>7290153</v>
      </c>
      <c r="J9" s="340">
        <v>7395563</v>
      </c>
      <c r="K9" s="340">
        <v>7526662</v>
      </c>
      <c r="L9" s="340">
        <v>7670154</v>
      </c>
      <c r="M9" s="340">
        <v>7832035</v>
      </c>
      <c r="N9" s="340">
        <v>7974348</v>
      </c>
    </row>
    <row r="10" spans="1:14" ht="12.75" customHeight="1">
      <c r="A10" s="43" t="s">
        <v>329</v>
      </c>
      <c r="B10" s="340">
        <v>9338023</v>
      </c>
      <c r="C10" s="340">
        <v>9496289</v>
      </c>
      <c r="D10" s="340">
        <v>8409763</v>
      </c>
      <c r="E10" s="340">
        <v>8499456</v>
      </c>
      <c r="F10" s="340">
        <v>8630327</v>
      </c>
      <c r="G10" s="340">
        <v>8761017</v>
      </c>
      <c r="H10" s="340">
        <v>8959539</v>
      </c>
      <c r="I10" s="340">
        <v>9103344</v>
      </c>
      <c r="J10" s="340">
        <v>9240580</v>
      </c>
      <c r="K10" s="340">
        <v>9403527</v>
      </c>
      <c r="L10" s="340">
        <v>9575438</v>
      </c>
      <c r="M10" s="340">
        <v>9771823</v>
      </c>
      <c r="N10" s="340">
        <v>9972076</v>
      </c>
    </row>
    <row r="11" spans="1:14" ht="12.75" customHeight="1">
      <c r="A11" s="43" t="s">
        <v>330</v>
      </c>
      <c r="B11" s="340">
        <v>1416379</v>
      </c>
      <c r="C11" s="340">
        <v>1421687</v>
      </c>
      <c r="D11" s="340">
        <v>1269459</v>
      </c>
      <c r="E11" s="340">
        <v>1266879</v>
      </c>
      <c r="F11" s="340">
        <v>1287193</v>
      </c>
      <c r="G11" s="340">
        <v>1304550</v>
      </c>
      <c r="H11" s="340">
        <v>1327015</v>
      </c>
      <c r="I11" s="340">
        <v>1344876</v>
      </c>
      <c r="J11" s="340">
        <v>1352561</v>
      </c>
      <c r="K11" s="340">
        <v>1368868</v>
      </c>
      <c r="L11" s="340">
        <v>1387733</v>
      </c>
      <c r="M11" s="340">
        <v>1409642</v>
      </c>
      <c r="N11" s="340">
        <v>1422065</v>
      </c>
    </row>
    <row r="12" spans="1:14" ht="12.75" customHeight="1">
      <c r="A12" s="43" t="s">
        <v>331</v>
      </c>
      <c r="B12" s="340">
        <v>1718918</v>
      </c>
      <c r="C12" s="340">
        <v>1737648</v>
      </c>
      <c r="D12" s="340">
        <v>1539785</v>
      </c>
      <c r="E12" s="340">
        <v>1546337</v>
      </c>
      <c r="F12" s="340">
        <v>1567213</v>
      </c>
      <c r="G12" s="340">
        <v>1585455</v>
      </c>
      <c r="H12" s="340">
        <v>1603755</v>
      </c>
      <c r="I12" s="340">
        <v>1616136</v>
      </c>
      <c r="J12" s="340">
        <v>1629582</v>
      </c>
      <c r="K12" s="340">
        <v>1648058</v>
      </c>
      <c r="L12" s="340">
        <v>1674666</v>
      </c>
      <c r="M12" s="340">
        <v>1703339</v>
      </c>
      <c r="N12" s="340">
        <v>1732846</v>
      </c>
    </row>
    <row r="13" spans="1:14" ht="12.75" customHeight="1">
      <c r="A13" s="43" t="s">
        <v>332</v>
      </c>
      <c r="B13" s="340">
        <v>336765</v>
      </c>
      <c r="C13" s="340">
        <v>335365</v>
      </c>
      <c r="D13" s="340">
        <v>298262</v>
      </c>
      <c r="E13" s="340">
        <v>299283</v>
      </c>
      <c r="F13" s="340">
        <v>301277</v>
      </c>
      <c r="G13" s="340">
        <v>305462</v>
      </c>
      <c r="H13" s="340">
        <v>311045</v>
      </c>
      <c r="I13" s="340">
        <v>314819</v>
      </c>
      <c r="J13" s="340">
        <v>318041</v>
      </c>
      <c r="K13" s="340">
        <v>322178</v>
      </c>
      <c r="L13" s="340">
        <v>327257</v>
      </c>
      <c r="M13" s="340">
        <v>333993</v>
      </c>
      <c r="N13" s="340">
        <v>334378</v>
      </c>
    </row>
    <row r="14" spans="1:14" ht="12.75" customHeight="1">
      <c r="A14" s="43" t="s">
        <v>333</v>
      </c>
      <c r="B14" s="340">
        <v>959687</v>
      </c>
      <c r="C14" s="340">
        <v>956009</v>
      </c>
      <c r="D14" s="340">
        <v>817691</v>
      </c>
      <c r="E14" s="340">
        <v>818189</v>
      </c>
      <c r="F14" s="340">
        <v>823381</v>
      </c>
      <c r="G14" s="340">
        <v>834906</v>
      </c>
      <c r="H14" s="340">
        <v>841862</v>
      </c>
      <c r="I14" s="340">
        <v>850335</v>
      </c>
      <c r="J14" s="340">
        <v>856031</v>
      </c>
      <c r="K14" s="340">
        <v>865967</v>
      </c>
      <c r="L14" s="340">
        <v>879843</v>
      </c>
      <c r="M14" s="340">
        <v>892367</v>
      </c>
      <c r="N14" s="340">
        <v>907426</v>
      </c>
    </row>
    <row r="15" spans="1:14" ht="12.75" customHeight="1">
      <c r="A15" s="43" t="s">
        <v>334</v>
      </c>
      <c r="B15" s="340">
        <v>4270675</v>
      </c>
      <c r="C15" s="340">
        <v>4277440</v>
      </c>
      <c r="D15" s="340">
        <v>3857499</v>
      </c>
      <c r="E15" s="340">
        <v>3860815</v>
      </c>
      <c r="F15" s="340">
        <v>3905719</v>
      </c>
      <c r="G15" s="340">
        <v>3960671</v>
      </c>
      <c r="H15" s="340">
        <v>4021865</v>
      </c>
      <c r="I15" s="340">
        <v>4070638</v>
      </c>
      <c r="J15" s="340">
        <v>4105981</v>
      </c>
      <c r="K15" s="340">
        <v>4159474</v>
      </c>
      <c r="L15" s="340">
        <v>4228482</v>
      </c>
      <c r="M15" s="340">
        <v>4301872</v>
      </c>
      <c r="N15" s="340">
        <v>4375747</v>
      </c>
    </row>
    <row r="16" spans="1:14" ht="12.75" customHeight="1">
      <c r="A16" s="158" t="s">
        <v>335</v>
      </c>
      <c r="B16" s="341">
        <v>1069642</v>
      </c>
      <c r="C16" s="341">
        <v>1081158</v>
      </c>
      <c r="D16" s="341">
        <v>946975</v>
      </c>
      <c r="E16" s="341">
        <v>951827</v>
      </c>
      <c r="F16" s="341">
        <v>964337</v>
      </c>
      <c r="G16" s="341">
        <v>974944</v>
      </c>
      <c r="H16" s="341">
        <v>983970</v>
      </c>
      <c r="I16" s="341">
        <v>988768</v>
      </c>
      <c r="J16" s="341">
        <v>993121</v>
      </c>
      <c r="K16" s="341">
        <v>1002884</v>
      </c>
      <c r="L16" s="341">
        <v>1015072</v>
      </c>
      <c r="M16" s="341">
        <v>1028628</v>
      </c>
      <c r="N16" s="341">
        <v>1041973</v>
      </c>
    </row>
    <row r="17" spans="1:14" ht="12.75" customHeight="1">
      <c r="A17" s="158" t="s">
        <v>336</v>
      </c>
      <c r="B17" s="341">
        <v>5430676</v>
      </c>
      <c r="C17" s="341">
        <v>5486994</v>
      </c>
      <c r="D17" s="341">
        <v>4871662</v>
      </c>
      <c r="E17" s="341">
        <v>4895553</v>
      </c>
      <c r="F17" s="341">
        <v>4962949</v>
      </c>
      <c r="G17" s="341">
        <v>5043947</v>
      </c>
      <c r="H17" s="341">
        <v>5142420</v>
      </c>
      <c r="I17" s="341">
        <v>5222810</v>
      </c>
      <c r="J17" s="341">
        <v>5299143</v>
      </c>
      <c r="K17" s="341">
        <v>5384978</v>
      </c>
      <c r="L17" s="341">
        <v>5483501</v>
      </c>
      <c r="M17" s="341">
        <v>5578351</v>
      </c>
      <c r="N17" s="341">
        <v>5670072</v>
      </c>
    </row>
    <row r="18" spans="1:14" ht="12.75" customHeight="1">
      <c r="A18" s="43" t="s">
        <v>337</v>
      </c>
      <c r="B18" s="340">
        <v>11445479</v>
      </c>
      <c r="C18" s="340">
        <v>11563285</v>
      </c>
      <c r="D18" s="340">
        <v>10289181</v>
      </c>
      <c r="E18" s="340">
        <v>10318681</v>
      </c>
      <c r="F18" s="340">
        <v>10425356</v>
      </c>
      <c r="G18" s="340">
        <v>10573240</v>
      </c>
      <c r="H18" s="340">
        <v>10729393</v>
      </c>
      <c r="I18" s="340">
        <v>10863004</v>
      </c>
      <c r="J18" s="340">
        <v>10974876</v>
      </c>
      <c r="K18" s="340">
        <v>11133413</v>
      </c>
      <c r="L18" s="340">
        <v>11331513</v>
      </c>
      <c r="M18" s="340">
        <v>11541084</v>
      </c>
      <c r="N18" s="340">
        <v>11721774</v>
      </c>
    </row>
    <row r="19" spans="1:14" ht="12.75" customHeight="1">
      <c r="A19" s="43" t="s">
        <v>338</v>
      </c>
      <c r="B19" s="340">
        <v>2934273</v>
      </c>
      <c r="C19" s="340">
        <v>2975990</v>
      </c>
      <c r="D19" s="340">
        <v>2657954</v>
      </c>
      <c r="E19" s="340">
        <v>2671389</v>
      </c>
      <c r="F19" s="340">
        <v>2710686</v>
      </c>
      <c r="G19" s="340">
        <v>2751541</v>
      </c>
      <c r="H19" s="340">
        <v>2796124</v>
      </c>
      <c r="I19" s="340">
        <v>2831701</v>
      </c>
      <c r="J19" s="340">
        <v>2861761</v>
      </c>
      <c r="K19" s="340">
        <v>2901080</v>
      </c>
      <c r="L19" s="340">
        <v>2947349</v>
      </c>
      <c r="M19" s="340">
        <v>2997387</v>
      </c>
      <c r="N19" s="340">
        <v>3040984</v>
      </c>
    </row>
    <row r="20" spans="1:14" ht="12.75" customHeight="1">
      <c r="A20" s="43" t="s">
        <v>339</v>
      </c>
      <c r="B20" s="340">
        <v>756665</v>
      </c>
      <c r="C20" s="340">
        <v>764122</v>
      </c>
      <c r="D20" s="340">
        <v>676104</v>
      </c>
      <c r="E20" s="340">
        <v>678332</v>
      </c>
      <c r="F20" s="340">
        <v>686905</v>
      </c>
      <c r="G20" s="340">
        <v>693217</v>
      </c>
      <c r="H20" s="340">
        <v>702616</v>
      </c>
      <c r="I20" s="340">
        <v>708778</v>
      </c>
      <c r="J20" s="340">
        <v>713328</v>
      </c>
      <c r="K20" s="340">
        <v>720282</v>
      </c>
      <c r="L20" s="340">
        <v>729260</v>
      </c>
      <c r="M20" s="340">
        <v>738769</v>
      </c>
      <c r="N20" s="340">
        <v>747138</v>
      </c>
    </row>
    <row r="21" spans="1:14" ht="12.75" customHeight="1">
      <c r="A21" s="43" t="s">
        <v>340</v>
      </c>
      <c r="B21" s="340">
        <v>2691571</v>
      </c>
      <c r="C21" s="340">
        <v>2718343</v>
      </c>
      <c r="D21" s="340">
        <v>2399053</v>
      </c>
      <c r="E21" s="340">
        <v>2405706</v>
      </c>
      <c r="F21" s="340">
        <v>2428237</v>
      </c>
      <c r="G21" s="340">
        <v>2448377</v>
      </c>
      <c r="H21" s="340">
        <v>2468071</v>
      </c>
      <c r="I21" s="340">
        <v>2478285</v>
      </c>
      <c r="J21" s="340">
        <v>2488816</v>
      </c>
      <c r="K21" s="340">
        <v>2505640</v>
      </c>
      <c r="L21" s="340">
        <v>2528754</v>
      </c>
      <c r="M21" s="340">
        <v>2555478</v>
      </c>
      <c r="N21" s="340">
        <v>2580395</v>
      </c>
    </row>
    <row r="22" spans="1:14" ht="12.75" customHeight="1">
      <c r="A22" s="43" t="s">
        <v>341</v>
      </c>
      <c r="B22" s="341">
        <v>1546437</v>
      </c>
      <c r="C22" s="341">
        <v>1558932</v>
      </c>
      <c r="D22" s="341">
        <v>1384383</v>
      </c>
      <c r="E22" s="341">
        <v>1384486</v>
      </c>
      <c r="F22" s="341">
        <v>1393631</v>
      </c>
      <c r="G22" s="341">
        <v>1403176</v>
      </c>
      <c r="H22" s="341">
        <v>1411183</v>
      </c>
      <c r="I22" s="341">
        <v>1413700</v>
      </c>
      <c r="J22" s="341">
        <v>1416469</v>
      </c>
      <c r="K22" s="341">
        <v>1423417</v>
      </c>
      <c r="L22" s="341">
        <v>1433562</v>
      </c>
      <c r="M22" s="341">
        <v>1445919</v>
      </c>
      <c r="N22" s="341">
        <v>1457872</v>
      </c>
    </row>
    <row r="23" spans="1:14" ht="12.75" customHeight="1">
      <c r="A23" s="43" t="s">
        <v>342</v>
      </c>
      <c r="B23" s="341">
        <v>1922894</v>
      </c>
      <c r="C23" s="341">
        <v>1941625</v>
      </c>
      <c r="D23" s="341">
        <v>1720034</v>
      </c>
      <c r="E23" s="341">
        <v>1730303</v>
      </c>
      <c r="F23" s="341">
        <v>1756915</v>
      </c>
      <c r="G23" s="341">
        <v>1786603</v>
      </c>
      <c r="H23" s="341">
        <v>1816170</v>
      </c>
      <c r="I23" s="341">
        <v>1839039</v>
      </c>
      <c r="J23" s="341">
        <v>1860410</v>
      </c>
      <c r="K23" s="341">
        <v>1887417</v>
      </c>
      <c r="L23" s="341">
        <v>1923189</v>
      </c>
      <c r="M23" s="341">
        <v>1960830</v>
      </c>
      <c r="N23" s="341">
        <v>1993913</v>
      </c>
    </row>
    <row r="24" spans="1:14" ht="12.75" customHeight="1">
      <c r="A24" s="43" t="s">
        <v>343</v>
      </c>
      <c r="B24" s="341">
        <v>1528702</v>
      </c>
      <c r="C24" s="341">
        <v>1545720</v>
      </c>
      <c r="D24" s="341">
        <v>1364313</v>
      </c>
      <c r="E24" s="341">
        <v>1368347</v>
      </c>
      <c r="F24" s="341">
        <v>1380452</v>
      </c>
      <c r="G24" s="341">
        <v>1391906</v>
      </c>
      <c r="H24" s="341">
        <v>1403296</v>
      </c>
      <c r="I24" s="341">
        <v>1409417</v>
      </c>
      <c r="J24" s="341">
        <v>1413480</v>
      </c>
      <c r="K24" s="341">
        <v>1421341</v>
      </c>
      <c r="L24" s="341">
        <v>1430610</v>
      </c>
      <c r="M24" s="341">
        <v>1444352</v>
      </c>
      <c r="N24" s="341">
        <v>1455493</v>
      </c>
    </row>
    <row r="25" spans="1:14" ht="12.75" customHeight="1">
      <c r="A25" s="43" t="s">
        <v>410</v>
      </c>
      <c r="B25" s="341">
        <v>54896530</v>
      </c>
      <c r="C25" s="341">
        <v>55498272</v>
      </c>
      <c r="D25" s="341">
        <v>49314712</v>
      </c>
      <c r="E25" s="341">
        <v>49563089</v>
      </c>
      <c r="F25" s="341">
        <v>50169038</v>
      </c>
      <c r="G25" s="341">
        <v>50859791</v>
      </c>
      <c r="H25" s="341">
        <v>51691400</v>
      </c>
      <c r="I25" s="341">
        <v>52345803</v>
      </c>
      <c r="J25" s="341">
        <v>52919743</v>
      </c>
      <c r="K25" s="341">
        <v>53675186</v>
      </c>
      <c r="L25" s="341">
        <v>54566383</v>
      </c>
      <c r="M25" s="341">
        <v>55535869</v>
      </c>
      <c r="N25" s="341">
        <v>56428500</v>
      </c>
    </row>
    <row r="26" spans="1:14" ht="14.5">
      <c r="A26" s="43" t="s">
        <v>706</v>
      </c>
      <c r="B26" s="341">
        <v>13337</v>
      </c>
      <c r="C26" s="341">
        <v>13102</v>
      </c>
      <c r="D26" s="341">
        <v>15325</v>
      </c>
      <c r="E26" s="341">
        <v>39534</v>
      </c>
      <c r="F26" s="341">
        <v>15381</v>
      </c>
      <c r="G26" s="341">
        <v>42340</v>
      </c>
      <c r="H26" s="341">
        <v>43777</v>
      </c>
      <c r="I26" s="341">
        <v>45209</v>
      </c>
      <c r="J26" s="341">
        <v>47076</v>
      </c>
      <c r="K26" s="341">
        <v>40455</v>
      </c>
      <c r="L26" s="341">
        <v>36058</v>
      </c>
      <c r="M26" s="341">
        <v>32399</v>
      </c>
      <c r="N26" s="341">
        <v>30508</v>
      </c>
    </row>
    <row r="27" spans="1:14" ht="20.25" customHeight="1">
      <c r="A27" s="43" t="s">
        <v>344</v>
      </c>
      <c r="B27" s="340">
        <v>54909867</v>
      </c>
      <c r="C27" s="340">
        <v>55511374</v>
      </c>
      <c r="D27" s="340">
        <v>49330037</v>
      </c>
      <c r="E27" s="340">
        <v>49602623</v>
      </c>
      <c r="F27" s="340">
        <v>50184419</v>
      </c>
      <c r="G27" s="340">
        <v>50902131</v>
      </c>
      <c r="H27" s="340">
        <v>51735177</v>
      </c>
      <c r="I27" s="340">
        <v>52391012</v>
      </c>
      <c r="J27" s="340">
        <v>52966819</v>
      </c>
      <c r="K27" s="340">
        <v>53715641</v>
      </c>
      <c r="L27" s="340">
        <v>54602441</v>
      </c>
      <c r="M27" s="340">
        <v>55568268</v>
      </c>
      <c r="N27" s="340">
        <v>56459008</v>
      </c>
    </row>
    <row r="28" spans="1:14" ht="12.75" customHeight="1">
      <c r="A28" s="44"/>
      <c r="B28" s="148"/>
      <c r="C28" s="148"/>
      <c r="D28" s="148"/>
      <c r="E28" s="148"/>
      <c r="F28" s="148"/>
      <c r="G28" s="148"/>
      <c r="H28" s="148"/>
      <c r="I28" s="148"/>
      <c r="J28" s="148"/>
      <c r="K28" s="148"/>
      <c r="L28" s="148"/>
      <c r="M28" s="148"/>
      <c r="N28" s="148"/>
    </row>
    <row r="29" spans="1:14" ht="13.4" customHeight="1">
      <c r="A29" s="45"/>
      <c r="B29" s="1282" t="s">
        <v>133</v>
      </c>
      <c r="C29" s="1282"/>
      <c r="D29" s="1282"/>
      <c r="E29" s="1282"/>
      <c r="F29" s="1282" t="s">
        <v>133</v>
      </c>
      <c r="G29" s="1282"/>
      <c r="H29" s="1282"/>
      <c r="I29" s="1282"/>
      <c r="J29" s="1282" t="s">
        <v>133</v>
      </c>
      <c r="K29" s="1282"/>
      <c r="L29" s="1282"/>
      <c r="M29" s="1282"/>
      <c r="N29" s="1282"/>
    </row>
    <row r="30" spans="1:14" ht="12.75" customHeight="1">
      <c r="A30" s="156"/>
      <c r="B30" s="1230"/>
      <c r="C30" s="1230"/>
      <c r="D30" s="1230"/>
      <c r="E30" s="1230"/>
      <c r="F30" s="1230"/>
      <c r="G30" s="1230"/>
      <c r="H30" s="1230"/>
      <c r="I30" s="1230"/>
      <c r="J30" s="1230"/>
      <c r="K30" s="1230"/>
      <c r="L30" s="1230"/>
      <c r="M30" s="1230"/>
      <c r="N30" s="1230"/>
    </row>
    <row r="31" spans="1:14" ht="12.75" customHeight="1">
      <c r="A31" s="43" t="s">
        <v>328</v>
      </c>
      <c r="B31" s="315" t="s">
        <v>355</v>
      </c>
      <c r="C31" s="695">
        <v>1.4332625385404896</v>
      </c>
      <c r="D31" s="695" t="s">
        <v>423</v>
      </c>
      <c r="E31" s="695">
        <v>0.80603658459611438</v>
      </c>
      <c r="F31" s="695">
        <v>1.1205523519018357</v>
      </c>
      <c r="G31" s="695">
        <v>1.3869904931412975</v>
      </c>
      <c r="H31" s="695">
        <v>1.8790108310458322</v>
      </c>
      <c r="I31" s="695">
        <v>1.6321728641938336</v>
      </c>
      <c r="J31" s="695">
        <v>1.445923014235774</v>
      </c>
      <c r="K31" s="695">
        <v>1.7726709920529373</v>
      </c>
      <c r="L31" s="695">
        <v>1.9064493662662159</v>
      </c>
      <c r="M31" s="695">
        <v>2.1105312878985245</v>
      </c>
      <c r="N31" s="695">
        <v>1.8170628706332366</v>
      </c>
    </row>
    <row r="32" spans="1:14" ht="12.75" customHeight="1">
      <c r="A32" s="43" t="s">
        <v>329</v>
      </c>
      <c r="B32" s="315" t="s">
        <v>355</v>
      </c>
      <c r="C32" s="695">
        <v>1.6948555384796151</v>
      </c>
      <c r="D32" s="695" t="s">
        <v>423</v>
      </c>
      <c r="E32" s="695">
        <v>1.0665342174327606</v>
      </c>
      <c r="F32" s="695">
        <v>1.5397573680009629</v>
      </c>
      <c r="G32" s="695">
        <v>1.5143111031598266</v>
      </c>
      <c r="H32" s="695">
        <v>2.2659698069299452</v>
      </c>
      <c r="I32" s="695">
        <v>1.6050490990663633</v>
      </c>
      <c r="J32" s="695">
        <v>1.5075339347826429</v>
      </c>
      <c r="K32" s="695">
        <v>1.763384982327949</v>
      </c>
      <c r="L32" s="695">
        <v>1.8281544786333939</v>
      </c>
      <c r="M32" s="695">
        <v>2.0509244590169118</v>
      </c>
      <c r="N32" s="695">
        <v>2.0492900864045538</v>
      </c>
    </row>
    <row r="33" spans="1:14" ht="12.75" customHeight="1">
      <c r="A33" s="43" t="s">
        <v>330</v>
      </c>
      <c r="B33" s="316" t="s">
        <v>355</v>
      </c>
      <c r="C33" s="695">
        <v>0.37475845095133309</v>
      </c>
      <c r="D33" s="695" t="s">
        <v>423</v>
      </c>
      <c r="E33" s="695">
        <v>-0.20323618171205737</v>
      </c>
      <c r="F33" s="695">
        <v>1.6034680502242082</v>
      </c>
      <c r="G33" s="695">
        <v>1.3484380353218199</v>
      </c>
      <c r="H33" s="695">
        <v>1.7220497489555839</v>
      </c>
      <c r="I33" s="695">
        <v>1.3459531354204728</v>
      </c>
      <c r="J33" s="695">
        <v>0.57142814653543894</v>
      </c>
      <c r="K33" s="695">
        <v>1.2056387844984471</v>
      </c>
      <c r="L33" s="695">
        <v>1.3781460301504609</v>
      </c>
      <c r="M33" s="695">
        <v>1.5787619088109892</v>
      </c>
      <c r="N33" s="695">
        <v>0.881287589331194</v>
      </c>
    </row>
    <row r="34" spans="1:14" ht="12.75" customHeight="1">
      <c r="A34" s="43" t="s">
        <v>331</v>
      </c>
      <c r="B34" s="315" t="s">
        <v>355</v>
      </c>
      <c r="C34" s="695">
        <v>1.0896389472912631</v>
      </c>
      <c r="D34" s="695" t="s">
        <v>423</v>
      </c>
      <c r="E34" s="695">
        <v>0.42551395162311678</v>
      </c>
      <c r="F34" s="695">
        <v>1.350029133364842</v>
      </c>
      <c r="G34" s="695">
        <v>1.1639770726761469</v>
      </c>
      <c r="H34" s="695">
        <v>1.1542427883478297</v>
      </c>
      <c r="I34" s="695">
        <v>0.77200071083176169</v>
      </c>
      <c r="J34" s="695">
        <v>0.83198443695332003</v>
      </c>
      <c r="K34" s="695">
        <v>1.1337876829763758</v>
      </c>
      <c r="L34" s="695">
        <v>1.6145062855797505</v>
      </c>
      <c r="M34" s="695">
        <v>1.7121623057970936</v>
      </c>
      <c r="N34" s="695">
        <v>1.7323034346069761</v>
      </c>
    </row>
    <row r="35" spans="1:14" ht="12.75" customHeight="1">
      <c r="A35" s="43" t="s">
        <v>332</v>
      </c>
      <c r="B35" s="315" t="s">
        <v>355</v>
      </c>
      <c r="C35" s="695">
        <v>-0.41572016094309561</v>
      </c>
      <c r="D35" s="695" t="s">
        <v>423</v>
      </c>
      <c r="E35" s="695">
        <v>0.34231648684713889</v>
      </c>
      <c r="F35" s="695">
        <v>0.66625902573818507</v>
      </c>
      <c r="G35" s="695">
        <v>1.3890871191627667</v>
      </c>
      <c r="H35" s="695">
        <v>1.8277232519920688</v>
      </c>
      <c r="I35" s="695">
        <v>1.2133292610394051</v>
      </c>
      <c r="J35" s="695">
        <v>1.0234452177282805</v>
      </c>
      <c r="K35" s="695">
        <v>1.3007756861536706</v>
      </c>
      <c r="L35" s="695">
        <v>1.5764577345442632</v>
      </c>
      <c r="M35" s="695">
        <v>2.0583211359879243</v>
      </c>
      <c r="N35" s="695">
        <v>0.11527187695550367</v>
      </c>
    </row>
    <row r="36" spans="1:14" ht="12.75" customHeight="1">
      <c r="A36" s="43" t="s">
        <v>333</v>
      </c>
      <c r="B36" s="316" t="s">
        <v>355</v>
      </c>
      <c r="C36" s="695">
        <v>-0.38324995545423235</v>
      </c>
      <c r="D36" s="695" t="s">
        <v>423</v>
      </c>
      <c r="E36" s="695">
        <v>6.0903201820735831E-2</v>
      </c>
      <c r="F36" s="695">
        <v>0.63457220764395572</v>
      </c>
      <c r="G36" s="695">
        <v>1.3997165346297749</v>
      </c>
      <c r="H36" s="695">
        <v>0.83314768369133674</v>
      </c>
      <c r="I36" s="695">
        <v>1.0064594909854634</v>
      </c>
      <c r="J36" s="695">
        <v>0.66985364591602092</v>
      </c>
      <c r="K36" s="695">
        <v>1.1607056286513</v>
      </c>
      <c r="L36" s="695">
        <v>1.6023705291310222</v>
      </c>
      <c r="M36" s="695">
        <v>1.4234357720638826</v>
      </c>
      <c r="N36" s="695">
        <v>1.6875343888781202</v>
      </c>
    </row>
    <row r="37" spans="1:14" ht="12.75" customHeight="1">
      <c r="A37" s="43" t="s">
        <v>334</v>
      </c>
      <c r="B37" s="315" t="s">
        <v>355</v>
      </c>
      <c r="C37" s="695">
        <v>0.15840587260795758</v>
      </c>
      <c r="D37" s="695" t="s">
        <v>423</v>
      </c>
      <c r="E37" s="695">
        <v>8.5962433172369401E-2</v>
      </c>
      <c r="F37" s="695">
        <v>1.1630704915930892</v>
      </c>
      <c r="G37" s="695">
        <v>1.4069624568485324</v>
      </c>
      <c r="H37" s="695">
        <v>1.5450412316498898</v>
      </c>
      <c r="I37" s="695">
        <v>1.2126960999436847</v>
      </c>
      <c r="J37" s="695">
        <v>0.86824227553518085</v>
      </c>
      <c r="K37" s="695">
        <v>1.3028068079223942</v>
      </c>
      <c r="L37" s="695">
        <v>1.6590559287063655</v>
      </c>
      <c r="M37" s="695">
        <v>1.7356110301521852</v>
      </c>
      <c r="N37" s="695">
        <v>1.7172756418600983</v>
      </c>
    </row>
    <row r="38" spans="1:14" ht="12.75" customHeight="1">
      <c r="A38" s="158" t="s">
        <v>335</v>
      </c>
      <c r="B38" s="315" t="s">
        <v>355</v>
      </c>
      <c r="C38" s="695">
        <v>1.0766218977938422</v>
      </c>
      <c r="D38" s="695" t="s">
        <v>423</v>
      </c>
      <c r="E38" s="695">
        <v>0.51236833073734545</v>
      </c>
      <c r="F38" s="695">
        <v>1.314314471012068</v>
      </c>
      <c r="G38" s="695">
        <v>1.099926685380737</v>
      </c>
      <c r="H38" s="695">
        <v>0.92579676371155983</v>
      </c>
      <c r="I38" s="695">
        <v>0.4876164923727373</v>
      </c>
      <c r="J38" s="695">
        <v>0.44024482992976743</v>
      </c>
      <c r="K38" s="695">
        <v>0.98306248684701814</v>
      </c>
      <c r="L38" s="695">
        <v>1.2152950889634297</v>
      </c>
      <c r="M38" s="695">
        <v>1.3354717694902405</v>
      </c>
      <c r="N38" s="695">
        <v>1.2973592007995052</v>
      </c>
    </row>
    <row r="39" spans="1:14" ht="12.75" customHeight="1">
      <c r="A39" s="158" t="s">
        <v>336</v>
      </c>
      <c r="B39" s="315" t="s">
        <v>355</v>
      </c>
      <c r="C39" s="695">
        <v>1.0370348000874969</v>
      </c>
      <c r="D39" s="695" t="s">
        <v>423</v>
      </c>
      <c r="E39" s="695">
        <v>0.49040758574794552</v>
      </c>
      <c r="F39" s="695">
        <v>1.3766779769313047</v>
      </c>
      <c r="G39" s="695">
        <v>1.632053845405224</v>
      </c>
      <c r="H39" s="695">
        <v>1.9523004504210633</v>
      </c>
      <c r="I39" s="695">
        <v>1.5632717669890894</v>
      </c>
      <c r="J39" s="695">
        <v>1.4615312446748021</v>
      </c>
      <c r="K39" s="695">
        <v>1.6197902189089888</v>
      </c>
      <c r="L39" s="695">
        <v>1.8295896473486124</v>
      </c>
      <c r="M39" s="695">
        <v>1.7297343430775385</v>
      </c>
      <c r="N39" s="695">
        <v>1.6442314225117798</v>
      </c>
    </row>
    <row r="40" spans="1:14" ht="12.75" customHeight="1">
      <c r="A40" s="43" t="s">
        <v>337</v>
      </c>
      <c r="B40" s="315" t="s">
        <v>355</v>
      </c>
      <c r="C40" s="695">
        <v>1.0292797706413097</v>
      </c>
      <c r="D40" s="695" t="s">
        <v>423</v>
      </c>
      <c r="E40" s="695">
        <v>0.28670892270240245</v>
      </c>
      <c r="F40" s="695">
        <v>1.0338046112676551</v>
      </c>
      <c r="G40" s="695">
        <v>1.4185031187424215</v>
      </c>
      <c r="H40" s="695">
        <v>1.4768699093182391</v>
      </c>
      <c r="I40" s="695">
        <v>1.2452801384011138</v>
      </c>
      <c r="J40" s="695">
        <v>1.0298440468216654</v>
      </c>
      <c r="K40" s="695">
        <v>1.4445447948569097</v>
      </c>
      <c r="L40" s="695">
        <v>1.779328585043956</v>
      </c>
      <c r="M40" s="695">
        <v>1.8494529371320425</v>
      </c>
      <c r="N40" s="695">
        <v>1.5656241649397913</v>
      </c>
    </row>
    <row r="41" spans="1:14" ht="12.75" customHeight="1">
      <c r="A41" s="43" t="s">
        <v>338</v>
      </c>
      <c r="B41" s="315" t="s">
        <v>355</v>
      </c>
      <c r="C41" s="695">
        <v>1.421715021063136</v>
      </c>
      <c r="D41" s="695" t="s">
        <v>423</v>
      </c>
      <c r="E41" s="695">
        <v>0.50546397717944558</v>
      </c>
      <c r="F41" s="695">
        <v>1.4710324853475072</v>
      </c>
      <c r="G41" s="695">
        <v>1.5071830525557033</v>
      </c>
      <c r="H41" s="695">
        <v>1.6202920472564273</v>
      </c>
      <c r="I41" s="695">
        <v>1.2723684643456465</v>
      </c>
      <c r="J41" s="695">
        <v>1.0615527557464617</v>
      </c>
      <c r="K41" s="695">
        <v>1.3739442252515204</v>
      </c>
      <c r="L41" s="695">
        <v>1.5948888000330896</v>
      </c>
      <c r="M41" s="695">
        <v>1.6977290439645998</v>
      </c>
      <c r="N41" s="695">
        <v>1.4545002030101557</v>
      </c>
    </row>
    <row r="42" spans="1:14" ht="12.75" customHeight="1">
      <c r="A42" s="43" t="s">
        <v>339</v>
      </c>
      <c r="B42" s="316" t="s">
        <v>355</v>
      </c>
      <c r="C42" s="695">
        <v>0.98550877865369557</v>
      </c>
      <c r="D42" s="695" t="s">
        <v>423</v>
      </c>
      <c r="E42" s="695">
        <v>0.32953510110870354</v>
      </c>
      <c r="F42" s="695">
        <v>1.2638354080302889</v>
      </c>
      <c r="G42" s="695">
        <v>0.91890436086504224</v>
      </c>
      <c r="H42" s="695">
        <v>1.3558524964044381</v>
      </c>
      <c r="I42" s="695">
        <v>0.87700820932059287</v>
      </c>
      <c r="J42" s="695">
        <v>0.64194994765638569</v>
      </c>
      <c r="K42" s="695">
        <v>0.97486710181010494</v>
      </c>
      <c r="L42" s="695">
        <v>1.2464562490802251</v>
      </c>
      <c r="M42" s="695">
        <v>1.3039245262320662</v>
      </c>
      <c r="N42" s="695">
        <v>1.1328304246658973</v>
      </c>
    </row>
    <row r="43" spans="1:14" ht="12.75" customHeight="1">
      <c r="A43" s="43" t="s">
        <v>340</v>
      </c>
      <c r="B43" s="315" t="s">
        <v>355</v>
      </c>
      <c r="C43" s="695">
        <v>0.99466073902564744</v>
      </c>
      <c r="D43" s="695" t="s">
        <v>423</v>
      </c>
      <c r="E43" s="695">
        <v>0.27731775829879268</v>
      </c>
      <c r="F43" s="695">
        <v>0.93656498341859162</v>
      </c>
      <c r="G43" s="695">
        <v>0.82940833205326214</v>
      </c>
      <c r="H43" s="695">
        <v>0.8043695885070008</v>
      </c>
      <c r="I43" s="695">
        <v>0.41384546878919082</v>
      </c>
      <c r="J43" s="695">
        <v>0.42493095023372973</v>
      </c>
      <c r="K43" s="695">
        <v>0.67598408239098262</v>
      </c>
      <c r="L43" s="695">
        <v>0.92247888762950936</v>
      </c>
      <c r="M43" s="695">
        <v>1.0568050510251226</v>
      </c>
      <c r="N43" s="695">
        <v>0.97504263390254664</v>
      </c>
    </row>
    <row r="44" spans="1:14" ht="12.75" customHeight="1">
      <c r="A44" s="43" t="s">
        <v>341</v>
      </c>
      <c r="B44" s="315" t="s">
        <v>355</v>
      </c>
      <c r="C44" s="695">
        <v>0.80798635831915533</v>
      </c>
      <c r="D44" s="695" t="s">
        <v>423</v>
      </c>
      <c r="E44" s="695">
        <v>7.4401375919848078E-3</v>
      </c>
      <c r="F44" s="695">
        <v>0.66053394544978516</v>
      </c>
      <c r="G44" s="695">
        <v>0.68490152701826901</v>
      </c>
      <c r="H44" s="695">
        <v>0.57063404733261791</v>
      </c>
      <c r="I44" s="695">
        <v>0.17836099216047785</v>
      </c>
      <c r="J44" s="695">
        <v>0.19586899625097942</v>
      </c>
      <c r="K44" s="695">
        <v>0.49051550016272927</v>
      </c>
      <c r="L44" s="695">
        <v>0.71272157069924447</v>
      </c>
      <c r="M44" s="695">
        <v>0.86197876338798096</v>
      </c>
      <c r="N44" s="695">
        <v>0.82667148021431558</v>
      </c>
    </row>
    <row r="45" spans="1:14" ht="12.75" customHeight="1">
      <c r="A45" s="43" t="s">
        <v>342</v>
      </c>
      <c r="B45" s="315" t="s">
        <v>355</v>
      </c>
      <c r="C45" s="695">
        <v>0.97410465683495318</v>
      </c>
      <c r="D45" s="695" t="s">
        <v>423</v>
      </c>
      <c r="E45" s="695">
        <v>0.59702308210187027</v>
      </c>
      <c r="F45" s="695">
        <v>1.5379965243081699</v>
      </c>
      <c r="G45" s="695">
        <v>1.6897800975004458</v>
      </c>
      <c r="H45" s="695">
        <v>1.6549283752462145</v>
      </c>
      <c r="I45" s="695">
        <v>1.2591882918449215</v>
      </c>
      <c r="J45" s="695">
        <v>1.162074322513007</v>
      </c>
      <c r="K45" s="695">
        <v>1.4516692557017024</v>
      </c>
      <c r="L45" s="695">
        <v>1.8952886405071041</v>
      </c>
      <c r="M45" s="695">
        <v>1.9572179333388391</v>
      </c>
      <c r="N45" s="695">
        <v>1.6871936883870546</v>
      </c>
    </row>
    <row r="46" spans="1:14" ht="12.75" customHeight="1">
      <c r="A46" s="43" t="s">
        <v>343</v>
      </c>
      <c r="B46" s="315" t="s">
        <v>355</v>
      </c>
      <c r="C46" s="695">
        <v>1.1132320099012105</v>
      </c>
      <c r="D46" s="695" t="s">
        <v>423</v>
      </c>
      <c r="E46" s="695">
        <v>0.29567995027534266</v>
      </c>
      <c r="F46" s="695">
        <v>0.88464402669791298</v>
      </c>
      <c r="G46" s="695">
        <v>0.82972823394077011</v>
      </c>
      <c r="H46" s="695">
        <v>0.81830238536223021</v>
      </c>
      <c r="I46" s="695">
        <v>0.4361873760062025</v>
      </c>
      <c r="J46" s="695">
        <v>0.28827522301774877</v>
      </c>
      <c r="K46" s="695">
        <v>0.55614511701615754</v>
      </c>
      <c r="L46" s="695">
        <v>0.65213062875129424</v>
      </c>
      <c r="M46" s="695">
        <v>0.96056926765506034</v>
      </c>
      <c r="N46" s="695">
        <v>0.77134936635944484</v>
      </c>
    </row>
    <row r="47" spans="1:14" ht="12.75" customHeight="1">
      <c r="A47" s="43" t="s">
        <v>410</v>
      </c>
      <c r="B47" s="1231" t="s">
        <v>355</v>
      </c>
      <c r="C47" s="1232">
        <v>1.0961384991000358</v>
      </c>
      <c r="D47" s="1232" t="s">
        <v>423</v>
      </c>
      <c r="E47" s="1232">
        <v>0.50365700199161267</v>
      </c>
      <c r="F47" s="1232">
        <v>1.2225811833479554</v>
      </c>
      <c r="G47" s="1232">
        <v>1.3768511965487562</v>
      </c>
      <c r="H47" s="1232">
        <v>1.6351010958735515</v>
      </c>
      <c r="I47" s="1232">
        <v>1.2659804145370401</v>
      </c>
      <c r="J47" s="1232">
        <v>1.0964393840705782</v>
      </c>
      <c r="K47" s="1232">
        <v>1.4275258290653454</v>
      </c>
      <c r="L47" s="1232">
        <v>1.6603519548120431</v>
      </c>
      <c r="M47" s="1232">
        <v>1.7767092973708714</v>
      </c>
      <c r="N47" s="1232">
        <v>1.6073053615132977</v>
      </c>
    </row>
    <row r="48" spans="1:14" ht="14.5">
      <c r="A48" s="43" t="s">
        <v>706</v>
      </c>
      <c r="B48" s="1231" t="s">
        <v>355</v>
      </c>
      <c r="C48" s="1232">
        <v>-1.7620154457524251</v>
      </c>
      <c r="D48" s="1232" t="s">
        <v>423</v>
      </c>
      <c r="E48" s="1232">
        <v>157.97063621533442</v>
      </c>
      <c r="F48" s="1232">
        <v>-61.094247989072699</v>
      </c>
      <c r="G48" s="1232">
        <v>175.27468955204472</v>
      </c>
      <c r="H48" s="1232">
        <v>3.3939537080774613</v>
      </c>
      <c r="I48" s="1232">
        <v>3.2711241062658445</v>
      </c>
      <c r="J48" s="1232">
        <v>4.1297086863235251</v>
      </c>
      <c r="K48" s="1232">
        <v>-14.064491460616878</v>
      </c>
      <c r="L48" s="1232">
        <v>-10.868866641947847</v>
      </c>
      <c r="M48" s="1232">
        <v>-10.147540074324695</v>
      </c>
      <c r="N48" s="1232">
        <v>-5.8365998950584839</v>
      </c>
    </row>
    <row r="49" spans="1:14" ht="20.25" customHeight="1">
      <c r="A49" s="43" t="s">
        <v>344</v>
      </c>
      <c r="B49" s="315" t="s">
        <v>355</v>
      </c>
      <c r="C49" s="695">
        <v>1.095444285086316</v>
      </c>
      <c r="D49" s="695" t="s">
        <v>423</v>
      </c>
      <c r="E49" s="695">
        <v>0.55257611098082293</v>
      </c>
      <c r="F49" s="695">
        <v>1.1729137791765538</v>
      </c>
      <c r="G49" s="695">
        <v>1.4301490667850487</v>
      </c>
      <c r="H49" s="695">
        <v>1.6365640959118224</v>
      </c>
      <c r="I49" s="695">
        <v>1.26767711648111</v>
      </c>
      <c r="J49" s="695">
        <v>1.0990568382225518</v>
      </c>
      <c r="K49" s="695">
        <v>1.4137567898876426</v>
      </c>
      <c r="L49" s="695">
        <v>1.6509157919198998</v>
      </c>
      <c r="M49" s="695">
        <v>1.7688348401859884</v>
      </c>
      <c r="N49" s="695">
        <v>1.6029652030903634</v>
      </c>
    </row>
    <row r="50" spans="1:14" ht="12.75" customHeight="1">
      <c r="A50" s="44"/>
      <c r="B50" s="148"/>
      <c r="C50" s="148"/>
      <c r="D50" s="148"/>
      <c r="E50" s="148"/>
      <c r="F50" s="148"/>
      <c r="G50" s="148"/>
      <c r="H50" s="148"/>
      <c r="I50" s="148"/>
      <c r="J50" s="148"/>
      <c r="K50" s="148"/>
      <c r="L50" s="148"/>
      <c r="M50" s="148"/>
      <c r="N50" s="148"/>
    </row>
    <row r="51" spans="1:14" ht="13.4" customHeight="1">
      <c r="A51" s="45"/>
      <c r="B51" s="1282" t="s">
        <v>415</v>
      </c>
      <c r="C51" s="1282"/>
      <c r="D51" s="1282"/>
      <c r="E51" s="1282"/>
      <c r="F51" s="1282" t="s">
        <v>415</v>
      </c>
      <c r="G51" s="1282"/>
      <c r="H51" s="1282"/>
      <c r="I51" s="1282"/>
      <c r="J51" s="1282" t="s">
        <v>415</v>
      </c>
      <c r="K51" s="1282"/>
      <c r="L51" s="1282"/>
      <c r="M51" s="1282"/>
      <c r="N51" s="1282"/>
    </row>
    <row r="52" spans="1:14" ht="12.75" customHeight="1">
      <c r="A52" s="156"/>
      <c r="B52" s="1230"/>
      <c r="C52" s="1230"/>
      <c r="D52" s="1230"/>
      <c r="E52" s="1230"/>
      <c r="F52" s="1230"/>
      <c r="G52" s="1230"/>
      <c r="H52" s="1230"/>
      <c r="I52" s="1230"/>
      <c r="J52" s="1230"/>
      <c r="K52" s="1230"/>
      <c r="L52" s="1230"/>
      <c r="M52" s="1230"/>
      <c r="N52" s="1230"/>
    </row>
    <row r="53" spans="1:14" ht="12.75" customHeight="1">
      <c r="A53" s="43" t="s">
        <v>328</v>
      </c>
      <c r="B53" s="696">
        <v>13.716247638967344</v>
      </c>
      <c r="C53" s="696">
        <v>13.761987039884774</v>
      </c>
      <c r="D53" s="696">
        <v>13.814526585899964</v>
      </c>
      <c r="E53" s="696">
        <v>13.856089558905419</v>
      </c>
      <c r="F53" s="696">
        <v>13.842123103895275</v>
      </c>
      <c r="G53" s="696">
        <v>13.843507536238205</v>
      </c>
      <c r="H53" s="696">
        <v>13.876729978294263</v>
      </c>
      <c r="I53" s="696">
        <v>13.926910243405761</v>
      </c>
      <c r="J53" s="696">
        <v>13.975054640760444</v>
      </c>
      <c r="K53" s="696">
        <v>14.022610000829806</v>
      </c>
      <c r="L53" s="696">
        <v>14.056555663585032</v>
      </c>
      <c r="M53" s="696">
        <v>14.102660390530668</v>
      </c>
      <c r="N53" s="696">
        <v>14.131773837688403</v>
      </c>
    </row>
    <row r="54" spans="1:14" ht="12.75" customHeight="1">
      <c r="A54" s="43" t="s">
        <v>329</v>
      </c>
      <c r="B54" s="696">
        <v>17.010224507814975</v>
      </c>
      <c r="C54" s="696">
        <v>17.110963382787848</v>
      </c>
      <c r="D54" s="696">
        <v>17.053253803854719</v>
      </c>
      <c r="E54" s="696">
        <v>17.148761652043117</v>
      </c>
      <c r="F54" s="696">
        <v>17.20249648797332</v>
      </c>
      <c r="G54" s="696">
        <v>17.225821867809092</v>
      </c>
      <c r="H54" s="696">
        <v>17.332745872620979</v>
      </c>
      <c r="I54" s="696">
        <v>17.390781071789078</v>
      </c>
      <c r="J54" s="696">
        <v>17.461498254063706</v>
      </c>
      <c r="K54" s="696">
        <v>17.519318889737988</v>
      </c>
      <c r="L54" s="696">
        <v>17.548236613007681</v>
      </c>
      <c r="M54" s="696">
        <v>17.595516512040174</v>
      </c>
      <c r="N54" s="696">
        <v>17.67205578741239</v>
      </c>
    </row>
    <row r="55" spans="1:14" ht="12.75" customHeight="1">
      <c r="A55" s="43" t="s">
        <v>330</v>
      </c>
      <c r="B55" s="696">
        <v>2.5800883953867393</v>
      </c>
      <c r="C55" s="696">
        <v>2.5616779563875429</v>
      </c>
      <c r="D55" s="696">
        <v>2.5741993586011414</v>
      </c>
      <c r="E55" s="696">
        <v>2.5560937091713551</v>
      </c>
      <c r="F55" s="696">
        <v>2.5657119436892533</v>
      </c>
      <c r="G55" s="696">
        <v>2.5649928447405537</v>
      </c>
      <c r="H55" s="696">
        <v>2.5671871916798539</v>
      </c>
      <c r="I55" s="696">
        <v>2.5692145748533077</v>
      </c>
      <c r="J55" s="696">
        <v>2.5558722006643153</v>
      </c>
      <c r="K55" s="696">
        <v>2.5502808690779384</v>
      </c>
      <c r="L55" s="696">
        <v>2.5432013699716913</v>
      </c>
      <c r="M55" s="696">
        <v>2.5382550509833566</v>
      </c>
      <c r="N55" s="696">
        <v>2.5201183798966835</v>
      </c>
    </row>
    <row r="56" spans="1:14" ht="12.75" customHeight="1">
      <c r="A56" s="43" t="s">
        <v>331</v>
      </c>
      <c r="B56" s="696">
        <v>3.1311960883502108</v>
      </c>
      <c r="C56" s="696">
        <v>3.1309947812429186</v>
      </c>
      <c r="D56" s="696">
        <v>3.1223643767807059</v>
      </c>
      <c r="E56" s="696">
        <v>3.1199366932113533</v>
      </c>
      <c r="F56" s="696">
        <v>3.1238649622900883</v>
      </c>
      <c r="G56" s="696">
        <v>3.1173053778376714</v>
      </c>
      <c r="H56" s="696">
        <v>3.1025567115613044</v>
      </c>
      <c r="I56" s="696">
        <v>3.0874223096739963</v>
      </c>
      <c r="J56" s="696">
        <v>3.079346020255616</v>
      </c>
      <c r="K56" s="696">
        <v>3.0704281117908003</v>
      </c>
      <c r="L56" s="696">
        <v>3.0690434438361067</v>
      </c>
      <c r="M56" s="696">
        <v>3.0670970503765775</v>
      </c>
      <c r="N56" s="696">
        <v>3.070870216291413</v>
      </c>
    </row>
    <row r="57" spans="1:14" ht="12.75" customHeight="1">
      <c r="A57" s="43" t="s">
        <v>332</v>
      </c>
      <c r="B57" s="696">
        <v>0.61345407441963995</v>
      </c>
      <c r="C57" s="696">
        <v>0.60428007560307462</v>
      </c>
      <c r="D57" s="696">
        <v>0.60481342768462276</v>
      </c>
      <c r="E57" s="696">
        <v>0.60384250868625233</v>
      </c>
      <c r="F57" s="696">
        <v>0.60052377324835293</v>
      </c>
      <c r="G57" s="696">
        <v>0.60059625490792912</v>
      </c>
      <c r="H57" s="696">
        <v>0.60173452450504339</v>
      </c>
      <c r="I57" s="696">
        <v>0.6014216650759947</v>
      </c>
      <c r="J57" s="696">
        <v>0.60098742354058676</v>
      </c>
      <c r="K57" s="696">
        <v>0.60023639228749015</v>
      </c>
      <c r="L57" s="696">
        <v>0.59974105302160119</v>
      </c>
      <c r="M57" s="696">
        <v>0.60140051108230608</v>
      </c>
      <c r="N57" s="696">
        <v>0.59256935768273122</v>
      </c>
    </row>
    <row r="58" spans="1:14" ht="12.75" customHeight="1">
      <c r="A58" s="43" t="s">
        <v>333</v>
      </c>
      <c r="B58" s="696">
        <v>1.7481742470790047</v>
      </c>
      <c r="C58" s="696">
        <v>1.7225923718850202</v>
      </c>
      <c r="D58" s="696">
        <v>1.6581076251646771</v>
      </c>
      <c r="E58" s="696">
        <v>1.6508030804940346</v>
      </c>
      <c r="F58" s="696">
        <v>1.6412134512126781</v>
      </c>
      <c r="G58" s="696">
        <v>1.6415836234954249</v>
      </c>
      <c r="H58" s="696">
        <v>1.6286306813125588</v>
      </c>
      <c r="I58" s="696">
        <v>1.6244568833913962</v>
      </c>
      <c r="J58" s="696">
        <v>1.6176023379403033</v>
      </c>
      <c r="K58" s="696">
        <v>1.6133469942703134</v>
      </c>
      <c r="L58" s="696">
        <v>1.6124268306367311</v>
      </c>
      <c r="M58" s="696">
        <v>1.6068299930626817</v>
      </c>
      <c r="N58" s="696">
        <v>1.6080987444287904</v>
      </c>
    </row>
    <row r="59" spans="1:14" ht="12.75" customHeight="1">
      <c r="A59" s="43" t="s">
        <v>334</v>
      </c>
      <c r="B59" s="696">
        <v>7.7794989956560094</v>
      </c>
      <c r="C59" s="696">
        <v>7.7073390681425185</v>
      </c>
      <c r="D59" s="696">
        <v>7.8222072958674076</v>
      </c>
      <c r="E59" s="696">
        <v>7.7896980956937529</v>
      </c>
      <c r="F59" s="696">
        <v>7.7851183831748978</v>
      </c>
      <c r="G59" s="696">
        <v>7.7874307426862996</v>
      </c>
      <c r="H59" s="696">
        <v>7.7805302235961884</v>
      </c>
      <c r="I59" s="696">
        <v>7.7764362502949851</v>
      </c>
      <c r="J59" s="696">
        <v>7.7588831071987636</v>
      </c>
      <c r="K59" s="696">
        <v>7.7493424987851931</v>
      </c>
      <c r="L59" s="696">
        <v>7.7492437055980057</v>
      </c>
      <c r="M59" s="696">
        <v>7.7461144976411553</v>
      </c>
      <c r="N59" s="696">
        <v>7.754498170250848</v>
      </c>
    </row>
    <row r="60" spans="1:14" ht="12.75" customHeight="1">
      <c r="A60" s="158" t="s">
        <v>335</v>
      </c>
      <c r="B60" s="696">
        <v>1.9484692384017714</v>
      </c>
      <c r="C60" s="696">
        <v>1.9480930865739388</v>
      </c>
      <c r="D60" s="696">
        <v>1.9202687425204876</v>
      </c>
      <c r="E60" s="696">
        <v>1.9204351851435248</v>
      </c>
      <c r="F60" s="696">
        <v>1.9221755856670004</v>
      </c>
      <c r="G60" s="696">
        <v>1.9169249043905823</v>
      </c>
      <c r="H60" s="696">
        <v>1.9035468182328201</v>
      </c>
      <c r="I60" s="696">
        <v>1.8889155258540975</v>
      </c>
      <c r="J60" s="696">
        <v>1.8766549943373685</v>
      </c>
      <c r="K60" s="696">
        <v>1.8684313455383275</v>
      </c>
      <c r="L60" s="696">
        <v>1.860251576506363</v>
      </c>
      <c r="M60" s="696">
        <v>1.8521867371878165</v>
      </c>
      <c r="N60" s="696">
        <v>1.8465367677680604</v>
      </c>
    </row>
    <row r="61" spans="1:14" ht="12.75" customHeight="1">
      <c r="A61" s="158" t="s">
        <v>336</v>
      </c>
      <c r="B61" s="696">
        <v>9.8925669800987421</v>
      </c>
      <c r="C61" s="696">
        <v>9.8867835020160619</v>
      </c>
      <c r="D61" s="696">
        <v>9.8787193566090377</v>
      </c>
      <c r="E61" s="696">
        <v>9.8774170431548356</v>
      </c>
      <c r="F61" s="696">
        <v>9.8924539872580368</v>
      </c>
      <c r="G61" s="696">
        <v>9.9173569156035271</v>
      </c>
      <c r="H61" s="696">
        <v>9.9483086161334384</v>
      </c>
      <c r="I61" s="696">
        <v>9.9775143386376168</v>
      </c>
      <c r="J61" s="696">
        <v>10.013546362082673</v>
      </c>
      <c r="K61" s="696">
        <v>10.032527879828866</v>
      </c>
      <c r="L61" s="696">
        <v>10.049229394588972</v>
      </c>
      <c r="M61" s="696">
        <v>10.044591181241803</v>
      </c>
      <c r="N61" s="696">
        <v>10.048241580052633</v>
      </c>
    </row>
    <row r="62" spans="1:14" ht="12.75" customHeight="1">
      <c r="A62" s="43" t="s">
        <v>337</v>
      </c>
      <c r="B62" s="696">
        <v>20.849184820971381</v>
      </c>
      <c r="C62" s="696">
        <v>20.835396460632143</v>
      </c>
      <c r="D62" s="696">
        <v>20.864323409209</v>
      </c>
      <c r="E62" s="696">
        <v>20.819285496914851</v>
      </c>
      <c r="F62" s="696">
        <v>20.780458257939888</v>
      </c>
      <c r="G62" s="696">
        <v>20.788996163983452</v>
      </c>
      <c r="H62" s="696">
        <v>20.756630696789021</v>
      </c>
      <c r="I62" s="696">
        <v>20.752387732021226</v>
      </c>
      <c r="J62" s="696">
        <v>20.738717495283378</v>
      </c>
      <c r="K62" s="696">
        <v>20.742197334910028</v>
      </c>
      <c r="L62" s="696">
        <v>20.766472646720967</v>
      </c>
      <c r="M62" s="696">
        <v>20.781315225300606</v>
      </c>
      <c r="N62" s="696">
        <v>20.772790345304234</v>
      </c>
    </row>
    <row r="63" spans="1:14" ht="12.75" customHeight="1">
      <c r="A63" s="43" t="s">
        <v>338</v>
      </c>
      <c r="B63" s="696">
        <v>5.3450974041528676</v>
      </c>
      <c r="C63" s="696">
        <v>5.3623111004248925</v>
      </c>
      <c r="D63" s="696">
        <v>5.38977901766921</v>
      </c>
      <c r="E63" s="696">
        <v>5.3898759215754293</v>
      </c>
      <c r="F63" s="696">
        <v>5.4031053973966969</v>
      </c>
      <c r="G63" s="696">
        <v>5.4100517243572632</v>
      </c>
      <c r="H63" s="696">
        <v>5.4092634364710568</v>
      </c>
      <c r="I63" s="696">
        <v>5.4096046630519741</v>
      </c>
      <c r="J63" s="696">
        <v>5.4077379022796839</v>
      </c>
      <c r="K63" s="696">
        <v>5.4048811307332967</v>
      </c>
      <c r="L63" s="696">
        <v>5.4014007122297256</v>
      </c>
      <c r="M63" s="696">
        <v>5.3972091442379337</v>
      </c>
      <c r="N63" s="696">
        <v>5.3890923912561917</v>
      </c>
    </row>
    <row r="64" spans="1:14" ht="12.75" customHeight="1">
      <c r="A64" s="43" t="s">
        <v>339</v>
      </c>
      <c r="B64" s="696">
        <v>1.3783475931903164</v>
      </c>
      <c r="C64" s="696">
        <v>1.376839264472955</v>
      </c>
      <c r="D64" s="696">
        <v>1.37099857746305</v>
      </c>
      <c r="E64" s="696">
        <v>1.3686233317701404</v>
      </c>
      <c r="F64" s="696">
        <v>1.3691811272123655</v>
      </c>
      <c r="G64" s="696">
        <v>1.3629961633149457</v>
      </c>
      <c r="H64" s="696">
        <v>1.3592512487570467</v>
      </c>
      <c r="I64" s="696">
        <v>1.3540302361967778</v>
      </c>
      <c r="J64" s="696">
        <v>1.3479430540696316</v>
      </c>
      <c r="K64" s="696">
        <v>1.3419273479555338</v>
      </c>
      <c r="L64" s="696">
        <v>1.3364638810675797</v>
      </c>
      <c r="M64" s="696">
        <v>1.3302555867091952</v>
      </c>
      <c r="N64" s="696">
        <v>1.324043701321141</v>
      </c>
    </row>
    <row r="65" spans="1:14" ht="12.75" customHeight="1">
      <c r="A65" s="43" t="s">
        <v>340</v>
      </c>
      <c r="B65" s="696">
        <v>4.9029893146251684</v>
      </c>
      <c r="C65" s="696">
        <v>4.8980678173187089</v>
      </c>
      <c r="D65" s="696">
        <v>4.8647815280762465</v>
      </c>
      <c r="E65" s="696">
        <v>4.853825797661643</v>
      </c>
      <c r="F65" s="696">
        <v>4.8401107471903284</v>
      </c>
      <c r="G65" s="696">
        <v>4.8139737735060688</v>
      </c>
      <c r="H65" s="696">
        <v>4.7746259532533459</v>
      </c>
      <c r="I65" s="696">
        <v>4.7344483377206004</v>
      </c>
      <c r="J65" s="696">
        <v>4.7030009197134612</v>
      </c>
      <c r="K65" s="696">
        <v>4.668153362337673</v>
      </c>
      <c r="L65" s="696">
        <v>4.6342708843281768</v>
      </c>
      <c r="M65" s="696">
        <v>4.6014909751389679</v>
      </c>
      <c r="N65" s="696">
        <v>4.5728576871616289</v>
      </c>
    </row>
    <row r="66" spans="1:14" ht="12.75" customHeight="1">
      <c r="A66" s="43" t="s">
        <v>341</v>
      </c>
      <c r="B66" s="696">
        <v>2.8170031876331709</v>
      </c>
      <c r="C66" s="696">
        <v>2.8089739442698325</v>
      </c>
      <c r="D66" s="696">
        <v>2.8072413765693289</v>
      </c>
      <c r="E66" s="696">
        <v>2.7933811792884824</v>
      </c>
      <c r="F66" s="696">
        <v>2.7778706858999369</v>
      </c>
      <c r="G66" s="696">
        <v>2.7589102755062442</v>
      </c>
      <c r="H66" s="696">
        <v>2.730015050859524</v>
      </c>
      <c r="I66" s="696">
        <v>2.7006940747475019</v>
      </c>
      <c r="J66" s="696">
        <v>2.6766362036187514</v>
      </c>
      <c r="K66" s="696">
        <v>2.6519088354905747</v>
      </c>
      <c r="L66" s="696">
        <v>2.6271889782395874</v>
      </c>
      <c r="M66" s="696">
        <v>2.6035767982670803</v>
      </c>
      <c r="N66" s="696">
        <v>2.5835739032581055</v>
      </c>
    </row>
    <row r="67" spans="1:14" ht="12.75" customHeight="1">
      <c r="A67" s="43" t="s">
        <v>342</v>
      </c>
      <c r="B67" s="696">
        <v>3.5027605569969542</v>
      </c>
      <c r="C67" s="696">
        <v>3.4985323507009372</v>
      </c>
      <c r="D67" s="696">
        <v>3.4878719356609036</v>
      </c>
      <c r="E67" s="696">
        <v>3.4911121056236021</v>
      </c>
      <c r="F67" s="696">
        <v>3.5019906102245772</v>
      </c>
      <c r="G67" s="696">
        <v>3.5128005146541006</v>
      </c>
      <c r="H67" s="696">
        <v>3.5134858022804569</v>
      </c>
      <c r="I67" s="696">
        <v>3.5132501453841485</v>
      </c>
      <c r="J67" s="696">
        <v>3.5155310561504427</v>
      </c>
      <c r="K67" s="696">
        <v>3.5163678799361775</v>
      </c>
      <c r="L67" s="696">
        <v>3.524494192697361</v>
      </c>
      <c r="M67" s="696">
        <v>3.5307451477890801</v>
      </c>
      <c r="N67" s="696">
        <v>3.5335211816723819</v>
      </c>
    </row>
    <row r="68" spans="1:14" ht="12.75" customHeight="1">
      <c r="A68" s="43" t="s">
        <v>343</v>
      </c>
      <c r="B68" s="696">
        <v>2.7846969562557051</v>
      </c>
      <c r="C68" s="696">
        <v>2.7851677976568352</v>
      </c>
      <c r="D68" s="696">
        <v>2.7665435823694966</v>
      </c>
      <c r="E68" s="696">
        <v>2.7608186406622073</v>
      </c>
      <c r="F68" s="696">
        <v>2.7516014957273049</v>
      </c>
      <c r="G68" s="696">
        <v>2.7367513169686442</v>
      </c>
      <c r="H68" s="696">
        <v>2.714757193653103</v>
      </c>
      <c r="I68" s="696">
        <v>2.6925119479015347</v>
      </c>
      <c r="J68" s="696">
        <v>2.6709880280408771</v>
      </c>
      <c r="K68" s="696">
        <v>2.648041126489995</v>
      </c>
      <c r="L68" s="696">
        <v>2.6217790539644161</v>
      </c>
      <c r="M68" s="696">
        <v>2.6007551984105985</v>
      </c>
      <c r="N68" s="696">
        <v>2.5793579485543652</v>
      </c>
    </row>
    <row r="69" spans="1:14" ht="12.75" customHeight="1">
      <c r="A69" s="43" t="s">
        <v>410</v>
      </c>
      <c r="B69" s="1233">
        <v>100.00000000000001</v>
      </c>
      <c r="C69" s="1233">
        <v>100</v>
      </c>
      <c r="D69" s="1233">
        <v>100.00000000000001</v>
      </c>
      <c r="E69" s="1233">
        <v>100</v>
      </c>
      <c r="F69" s="1233">
        <v>100</v>
      </c>
      <c r="G69" s="1233">
        <v>99.999999999999986</v>
      </c>
      <c r="H69" s="1233">
        <v>99.999999999999986</v>
      </c>
      <c r="I69" s="1233">
        <v>100.00000000000001</v>
      </c>
      <c r="J69" s="1233">
        <v>100</v>
      </c>
      <c r="K69" s="1233">
        <v>100.00000000000001</v>
      </c>
      <c r="L69" s="1233">
        <v>99.999999999999986</v>
      </c>
      <c r="M69" s="1233">
        <v>100</v>
      </c>
      <c r="N69" s="1233">
        <v>99.999999999999986</v>
      </c>
    </row>
    <row r="70" spans="1:14" ht="14.5">
      <c r="A70" s="43" t="s">
        <v>706</v>
      </c>
      <c r="B70" s="1231" t="s">
        <v>423</v>
      </c>
      <c r="C70" s="1231" t="s">
        <v>423</v>
      </c>
      <c r="D70" s="1231" t="s">
        <v>423</v>
      </c>
      <c r="E70" s="1231" t="s">
        <v>423</v>
      </c>
      <c r="F70" s="1231" t="s">
        <v>423</v>
      </c>
      <c r="G70" s="1231" t="s">
        <v>423</v>
      </c>
      <c r="H70" s="1231" t="s">
        <v>423</v>
      </c>
      <c r="I70" s="1231" t="s">
        <v>423</v>
      </c>
      <c r="J70" s="1231" t="s">
        <v>423</v>
      </c>
      <c r="K70" s="1231" t="s">
        <v>423</v>
      </c>
      <c r="L70" s="1231" t="s">
        <v>423</v>
      </c>
      <c r="M70" s="1231" t="s">
        <v>423</v>
      </c>
      <c r="N70" s="1231" t="s">
        <v>423</v>
      </c>
    </row>
    <row r="71" spans="1:14" ht="20.25" customHeight="1">
      <c r="A71" s="43" t="s">
        <v>344</v>
      </c>
      <c r="B71" s="315" t="s">
        <v>423</v>
      </c>
      <c r="C71" s="315" t="s">
        <v>423</v>
      </c>
      <c r="D71" s="315" t="s">
        <v>423</v>
      </c>
      <c r="E71" s="315" t="s">
        <v>423</v>
      </c>
      <c r="F71" s="315" t="s">
        <v>423</v>
      </c>
      <c r="G71" s="315" t="s">
        <v>423</v>
      </c>
      <c r="H71" s="315" t="s">
        <v>423</v>
      </c>
      <c r="I71" s="301" t="s">
        <v>423</v>
      </c>
      <c r="J71" s="301" t="s">
        <v>423</v>
      </c>
      <c r="K71" s="301" t="s">
        <v>423</v>
      </c>
      <c r="L71" s="301" t="s">
        <v>423</v>
      </c>
      <c r="M71" s="301" t="s">
        <v>423</v>
      </c>
      <c r="N71" s="301" t="s">
        <v>423</v>
      </c>
    </row>
    <row r="72" spans="1:14" ht="12.75" customHeight="1">
      <c r="A72" s="44"/>
      <c r="B72" s="148"/>
      <c r="C72" s="148"/>
      <c r="D72" s="148"/>
      <c r="E72" s="148"/>
      <c r="F72" s="148"/>
      <c r="G72" s="148"/>
      <c r="H72" s="148"/>
      <c r="I72" s="148"/>
      <c r="J72" s="148"/>
      <c r="K72" s="148"/>
      <c r="L72" s="148"/>
      <c r="M72" s="148"/>
      <c r="N72" s="148"/>
    </row>
    <row r="73" spans="1:14" ht="13.4" customHeight="1">
      <c r="A73" s="45"/>
      <c r="B73" s="1282" t="s">
        <v>417</v>
      </c>
      <c r="C73" s="1282"/>
      <c r="D73" s="1282"/>
      <c r="E73" s="1282"/>
      <c r="F73" s="1282" t="s">
        <v>417</v>
      </c>
      <c r="G73" s="1282"/>
      <c r="H73" s="1282"/>
      <c r="I73" s="1282"/>
      <c r="J73" s="1282" t="s">
        <v>417</v>
      </c>
      <c r="K73" s="1282"/>
      <c r="L73" s="1282"/>
      <c r="M73" s="1282"/>
      <c r="N73" s="1282"/>
    </row>
    <row r="74" spans="1:14" ht="12.75" customHeight="1">
      <c r="A74" s="156"/>
      <c r="B74" s="1230"/>
      <c r="C74" s="1230"/>
      <c r="D74" s="1230"/>
      <c r="E74" s="1230"/>
      <c r="F74" s="1230"/>
      <c r="G74" s="1230"/>
      <c r="H74" s="1230"/>
      <c r="I74" s="1230"/>
      <c r="J74" s="1230"/>
      <c r="K74" s="1230"/>
      <c r="L74" s="1230"/>
      <c r="M74" s="1230"/>
      <c r="N74" s="1230"/>
    </row>
    <row r="75" spans="1:14" ht="12.75" customHeight="1">
      <c r="A75" s="43" t="s">
        <v>328</v>
      </c>
      <c r="B75" s="696">
        <v>13.712916113965456</v>
      </c>
      <c r="C75" s="696">
        <v>13.758738884755402</v>
      </c>
      <c r="D75" s="696">
        <v>13.810234928467619</v>
      </c>
      <c r="E75" s="696">
        <v>13.845046057342572</v>
      </c>
      <c r="F75" s="696">
        <v>13.837880637813102</v>
      </c>
      <c r="G75" s="696">
        <v>13.831992613433021</v>
      </c>
      <c r="H75" s="696">
        <v>13.864987839898566</v>
      </c>
      <c r="I75" s="696">
        <v>13.914892501026703</v>
      </c>
      <c r="J75" s="696">
        <v>13.96263385195928</v>
      </c>
      <c r="K75" s="696">
        <v>14.0120491161969</v>
      </c>
      <c r="L75" s="696">
        <v>14.04727308802916</v>
      </c>
      <c r="M75" s="696">
        <v>14.094437854352416</v>
      </c>
      <c r="N75" s="696">
        <v>14.12413763982534</v>
      </c>
    </row>
    <row r="76" spans="1:14" ht="12.75" customHeight="1">
      <c r="A76" s="43" t="s">
        <v>329</v>
      </c>
      <c r="B76" s="696">
        <v>17.006092912226503</v>
      </c>
      <c r="C76" s="696">
        <v>17.106924789863786</v>
      </c>
      <c r="D76" s="696">
        <v>17.047955994843466</v>
      </c>
      <c r="E76" s="696">
        <v>17.135093843726771</v>
      </c>
      <c r="F76" s="696">
        <v>17.197224102564583</v>
      </c>
      <c r="G76" s="696">
        <v>17.211493562027883</v>
      </c>
      <c r="H76" s="696">
        <v>17.318079340870913</v>
      </c>
      <c r="I76" s="696">
        <v>17.375774302660922</v>
      </c>
      <c r="J76" s="696">
        <v>17.445978773994337</v>
      </c>
      <c r="K76" s="696">
        <v>17.506124519672028</v>
      </c>
      <c r="L76" s="696">
        <v>17.536648224206679</v>
      </c>
      <c r="M76" s="696">
        <v>17.585257471044446</v>
      </c>
      <c r="N76" s="696">
        <v>17.662506574681583</v>
      </c>
    </row>
    <row r="77" spans="1:14" ht="12.75" customHeight="1">
      <c r="A77" s="43" t="s">
        <v>330</v>
      </c>
      <c r="B77" s="696">
        <v>2.5794617204226702</v>
      </c>
      <c r="C77" s="696">
        <v>2.5610733396726948</v>
      </c>
      <c r="D77" s="696">
        <v>2.5733996510077621</v>
      </c>
      <c r="E77" s="696">
        <v>2.554056465925199</v>
      </c>
      <c r="F77" s="696">
        <v>2.5649255797900139</v>
      </c>
      <c r="G77" s="696">
        <v>2.5628593034739549</v>
      </c>
      <c r="H77" s="696">
        <v>2.5650149027227642</v>
      </c>
      <c r="I77" s="696">
        <v>2.5669975605739395</v>
      </c>
      <c r="J77" s="696">
        <v>2.5536005853022816</v>
      </c>
      <c r="K77" s="696">
        <v>2.5483601694337037</v>
      </c>
      <c r="L77" s="696">
        <v>2.541521907418022</v>
      </c>
      <c r="M77" s="696">
        <v>2.5367751249688042</v>
      </c>
      <c r="N77" s="696">
        <v>2.5187566171902986</v>
      </c>
    </row>
    <row r="78" spans="1:14" ht="12.75" customHeight="1">
      <c r="A78" s="43" t="s">
        <v>331</v>
      </c>
      <c r="B78" s="696">
        <v>3.1304355554166614</v>
      </c>
      <c r="C78" s="696">
        <v>3.1302557922634016</v>
      </c>
      <c r="D78" s="696">
        <v>3.1213943747903534</v>
      </c>
      <c r="E78" s="696">
        <v>3.1174500590422407</v>
      </c>
      <c r="F78" s="696">
        <v>3.1229075303233063</v>
      </c>
      <c r="G78" s="696">
        <v>3.1147124272655695</v>
      </c>
      <c r="H78" s="696">
        <v>3.0999314064393748</v>
      </c>
      <c r="I78" s="696">
        <v>3.0847581260694104</v>
      </c>
      <c r="J78" s="696">
        <v>3.0766091503437276</v>
      </c>
      <c r="K78" s="696">
        <v>3.068115672304832</v>
      </c>
      <c r="L78" s="696">
        <v>3.0670167291605148</v>
      </c>
      <c r="M78" s="696">
        <v>3.0653087837828599</v>
      </c>
      <c r="N78" s="696">
        <v>3.0692108511718805</v>
      </c>
    </row>
    <row r="79" spans="1:14" ht="12.75" customHeight="1">
      <c r="A79" s="43" t="s">
        <v>332</v>
      </c>
      <c r="B79" s="696">
        <v>0.61330507320296368</v>
      </c>
      <c r="C79" s="696">
        <v>0.60413745118252704</v>
      </c>
      <c r="D79" s="696">
        <v>0.6046255347426559</v>
      </c>
      <c r="E79" s="696">
        <v>0.60336123757003735</v>
      </c>
      <c r="F79" s="696">
        <v>0.60033971898728167</v>
      </c>
      <c r="G79" s="696">
        <v>0.60009668357499613</v>
      </c>
      <c r="H79" s="696">
        <v>0.60122535194960292</v>
      </c>
      <c r="I79" s="696">
        <v>0.60090268918645817</v>
      </c>
      <c r="J79" s="696">
        <v>0.60045327622940692</v>
      </c>
      <c r="K79" s="696">
        <v>0.59978433469685299</v>
      </c>
      <c r="L79" s="696">
        <v>0.59934499997903024</v>
      </c>
      <c r="M79" s="696">
        <v>0.60104986536560756</v>
      </c>
      <c r="N79" s="696">
        <v>0.59224915889418395</v>
      </c>
    </row>
    <row r="80" spans="1:14" ht="12.75" customHeight="1">
      <c r="A80" s="43" t="s">
        <v>333</v>
      </c>
      <c r="B80" s="696">
        <v>1.7477496348698132</v>
      </c>
      <c r="C80" s="696">
        <v>1.7221857992562029</v>
      </c>
      <c r="D80" s="696">
        <v>1.6575925130564975</v>
      </c>
      <c r="E80" s="696">
        <v>1.6494873668273551</v>
      </c>
      <c r="F80" s="696">
        <v>1.6407104364404419</v>
      </c>
      <c r="G80" s="696">
        <v>1.6402181668975706</v>
      </c>
      <c r="H80" s="696">
        <v>1.6272525751675693</v>
      </c>
      <c r="I80" s="696">
        <v>1.6230551148735206</v>
      </c>
      <c r="J80" s="696">
        <v>1.6161646407347967</v>
      </c>
      <c r="K80" s="696">
        <v>1.6121319300648391</v>
      </c>
      <c r="L80" s="696">
        <v>1.6113620268368589</v>
      </c>
      <c r="M80" s="696">
        <v>1.6058931331097093</v>
      </c>
      <c r="N80" s="696">
        <v>1.6072297975904926</v>
      </c>
    </row>
    <row r="81" spans="1:19" ht="12.75" customHeight="1">
      <c r="A81" s="43" t="s">
        <v>334</v>
      </c>
      <c r="B81" s="696">
        <v>7.7776094413049659</v>
      </c>
      <c r="C81" s="696">
        <v>7.7055199534423338</v>
      </c>
      <c r="D81" s="696">
        <v>7.8197772282230398</v>
      </c>
      <c r="E81" s="696">
        <v>7.7834895948950118</v>
      </c>
      <c r="F81" s="696">
        <v>7.7827323257443712</v>
      </c>
      <c r="G81" s="696">
        <v>7.7809532178525096</v>
      </c>
      <c r="H81" s="696">
        <v>7.7739465354491779</v>
      </c>
      <c r="I81" s="696">
        <v>7.7697258453415632</v>
      </c>
      <c r="J81" s="696">
        <v>7.7519871450086519</v>
      </c>
      <c r="K81" s="696">
        <v>7.7435062163737376</v>
      </c>
      <c r="L81" s="696">
        <v>7.7441263111295706</v>
      </c>
      <c r="M81" s="696">
        <v>7.7415981365480029</v>
      </c>
      <c r="N81" s="696">
        <v>7.7503079756555415</v>
      </c>
    </row>
    <row r="82" spans="1:19" ht="12.75" customHeight="1">
      <c r="A82" s="158" t="s">
        <v>335</v>
      </c>
      <c r="B82" s="696">
        <v>1.9479959767522292</v>
      </c>
      <c r="C82" s="696">
        <v>1.9476332904316149</v>
      </c>
      <c r="D82" s="696">
        <v>1.9196721867449644</v>
      </c>
      <c r="E82" s="696">
        <v>1.9189045708328771</v>
      </c>
      <c r="F82" s="696">
        <v>1.9215864589365874</v>
      </c>
      <c r="G82" s="696">
        <v>1.9153304210387576</v>
      </c>
      <c r="H82" s="696">
        <v>1.9019360849968678</v>
      </c>
      <c r="I82" s="696">
        <v>1.8872855519568892</v>
      </c>
      <c r="J82" s="696">
        <v>1.8749870555753028</v>
      </c>
      <c r="K82" s="696">
        <v>1.8670241689939062</v>
      </c>
      <c r="L82" s="696">
        <v>1.8590231158346933</v>
      </c>
      <c r="M82" s="696">
        <v>1.8511068223324867</v>
      </c>
      <c r="N82" s="696">
        <v>1.8455389793600341</v>
      </c>
    </row>
    <row r="83" spans="1:19" ht="12.75" customHeight="1">
      <c r="A83" s="158" t="s">
        <v>336</v>
      </c>
      <c r="B83" s="696">
        <v>9.8901641848813799</v>
      </c>
      <c r="C83" s="696">
        <v>9.884449986772081</v>
      </c>
      <c r="D83" s="696">
        <v>9.8756504074789166</v>
      </c>
      <c r="E83" s="696">
        <v>9.869544600494212</v>
      </c>
      <c r="F83" s="696">
        <v>9.8894220534863617</v>
      </c>
      <c r="G83" s="696">
        <v>9.9091077346054526</v>
      </c>
      <c r="H83" s="696">
        <v>9.9398906086665164</v>
      </c>
      <c r="I83" s="696">
        <v>9.9689045899705082</v>
      </c>
      <c r="J83" s="696">
        <v>10.004646493873835</v>
      </c>
      <c r="K83" s="696">
        <v>10.024972056090702</v>
      </c>
      <c r="L83" s="696">
        <v>10.042593150734781</v>
      </c>
      <c r="M83" s="696">
        <v>10.038734696571792</v>
      </c>
      <c r="N83" s="696">
        <v>10.042811945969721</v>
      </c>
    </row>
    <row r="84" spans="1:19" ht="12.75" customHeight="1">
      <c r="A84" s="43" t="s">
        <v>337</v>
      </c>
      <c r="B84" s="696">
        <v>20.844120784339179</v>
      </c>
      <c r="C84" s="696">
        <v>20.830478813224836</v>
      </c>
      <c r="D84" s="696">
        <v>20.857841643216283</v>
      </c>
      <c r="E84" s="696">
        <v>20.802692228594445</v>
      </c>
      <c r="F84" s="696">
        <v>20.774089264638093</v>
      </c>
      <c r="G84" s="696">
        <v>20.771704037302484</v>
      </c>
      <c r="H84" s="696">
        <v>20.739066960184555</v>
      </c>
      <c r="I84" s="696">
        <v>20.734480181447918</v>
      </c>
      <c r="J84" s="696">
        <v>20.720285278978146</v>
      </c>
      <c r="K84" s="696">
        <v>20.726575710043189</v>
      </c>
      <c r="L84" s="696">
        <v>20.752759020425479</v>
      </c>
      <c r="M84" s="696">
        <v>20.76919870887464</v>
      </c>
      <c r="N84" s="696">
        <v>20.761565630058538</v>
      </c>
    </row>
    <row r="85" spans="1:19" ht="12.75" customHeight="1">
      <c r="A85" s="43" t="s">
        <v>338</v>
      </c>
      <c r="B85" s="696">
        <v>5.3437991390509101</v>
      </c>
      <c r="C85" s="696">
        <v>5.3610454679071715</v>
      </c>
      <c r="D85" s="696">
        <v>5.3881046146387446</v>
      </c>
      <c r="E85" s="696">
        <v>5.385580113374246</v>
      </c>
      <c r="F85" s="696">
        <v>5.4014494020544506</v>
      </c>
      <c r="G85" s="696">
        <v>5.4055516850561718</v>
      </c>
      <c r="H85" s="696">
        <v>5.4046862543835505</v>
      </c>
      <c r="I85" s="696">
        <v>5.4049366330240005</v>
      </c>
      <c r="J85" s="696">
        <v>5.4029315976101948</v>
      </c>
      <c r="K85" s="696">
        <v>5.4008105385915437</v>
      </c>
      <c r="L85" s="696">
        <v>5.3978337708381936</v>
      </c>
      <c r="M85" s="696">
        <v>5.3940623090861859</v>
      </c>
      <c r="N85" s="696">
        <v>5.3861803593856976</v>
      </c>
    </row>
    <row r="86" spans="1:19" ht="12.75" customHeight="1">
      <c r="A86" s="43" t="s">
        <v>339</v>
      </c>
      <c r="B86" s="696">
        <v>1.378012807789172</v>
      </c>
      <c r="C86" s="696">
        <v>1.3765142977725611</v>
      </c>
      <c r="D86" s="696">
        <v>1.3705726594123577</v>
      </c>
      <c r="E86" s="696">
        <v>1.367532519399226</v>
      </c>
      <c r="F86" s="696">
        <v>1.3687614875047174</v>
      </c>
      <c r="G86" s="696">
        <v>1.3618624336179559</v>
      </c>
      <c r="H86" s="696">
        <v>1.3581010846836379</v>
      </c>
      <c r="I86" s="696">
        <v>1.3528618229401639</v>
      </c>
      <c r="J86" s="696">
        <v>1.3467450254092095</v>
      </c>
      <c r="K86" s="696">
        <v>1.3409166987321253</v>
      </c>
      <c r="L86" s="696">
        <v>1.335581315860952</v>
      </c>
      <c r="M86" s="696">
        <v>1.3294799830723534</v>
      </c>
      <c r="N86" s="696">
        <v>1.3233282455122131</v>
      </c>
    </row>
    <row r="87" spans="1:19" ht="12.75" customHeight="1">
      <c r="A87" s="43" t="s">
        <v>340</v>
      </c>
      <c r="B87" s="696">
        <v>4.9017984326933446</v>
      </c>
      <c r="C87" s="696">
        <v>4.8969117572193399</v>
      </c>
      <c r="D87" s="696">
        <v>4.8632702221569382</v>
      </c>
      <c r="E87" s="696">
        <v>4.8499572290763737</v>
      </c>
      <c r="F87" s="696">
        <v>4.8386273038251177</v>
      </c>
      <c r="G87" s="696">
        <v>4.8099695472474426</v>
      </c>
      <c r="H87" s="696">
        <v>4.7705857853738474</v>
      </c>
      <c r="I87" s="696">
        <v>4.7303629103404221</v>
      </c>
      <c r="J87" s="696">
        <v>4.6988209731832304</v>
      </c>
      <c r="K87" s="696">
        <v>4.6646376238905907</v>
      </c>
      <c r="L87" s="696">
        <v>4.6312105350747963</v>
      </c>
      <c r="M87" s="696">
        <v>4.5988080823393664</v>
      </c>
      <c r="N87" s="696">
        <v>4.5703867131353073</v>
      </c>
    </row>
    <row r="88" spans="1:19" ht="12.75" customHeight="1">
      <c r="A88" s="43" t="s">
        <v>341</v>
      </c>
      <c r="B88" s="696">
        <v>2.8163189686837158</v>
      </c>
      <c r="C88" s="696">
        <v>2.8083109598404103</v>
      </c>
      <c r="D88" s="696">
        <v>2.8063692715251762</v>
      </c>
      <c r="E88" s="696">
        <v>2.7911548145347074</v>
      </c>
      <c r="F88" s="696">
        <v>2.7770192975632537</v>
      </c>
      <c r="G88" s="696">
        <v>2.7566154352162586</v>
      </c>
      <c r="H88" s="696">
        <v>2.7277049810808611</v>
      </c>
      <c r="I88" s="696">
        <v>2.6983636048106878</v>
      </c>
      <c r="J88" s="696">
        <v>2.6742572552827837</v>
      </c>
      <c r="K88" s="696">
        <v>2.6499115965124571</v>
      </c>
      <c r="L88" s="696">
        <v>2.6254540525028909</v>
      </c>
      <c r="M88" s="696">
        <v>2.6020587865002378</v>
      </c>
      <c r="N88" s="696">
        <v>2.5821778519381708</v>
      </c>
    </row>
    <row r="89" spans="1:19" ht="12.75" customHeight="1">
      <c r="A89" s="43" t="s">
        <v>342</v>
      </c>
      <c r="B89" s="696">
        <v>3.5019097751593535</v>
      </c>
      <c r="C89" s="696">
        <v>3.4977066141436168</v>
      </c>
      <c r="D89" s="696">
        <v>3.4867883841238556</v>
      </c>
      <c r="E89" s="696">
        <v>3.4883296393418548</v>
      </c>
      <c r="F89" s="696">
        <v>3.5009172866980887</v>
      </c>
      <c r="G89" s="696">
        <v>3.5098785942773203</v>
      </c>
      <c r="H89" s="696">
        <v>3.5105127793416075</v>
      </c>
      <c r="I89" s="696">
        <v>3.5102185084724074</v>
      </c>
      <c r="J89" s="696">
        <v>3.5124065124620754</v>
      </c>
      <c r="K89" s="696">
        <v>3.5137195886762291</v>
      </c>
      <c r="L89" s="696">
        <v>3.5221667104589702</v>
      </c>
      <c r="M89" s="696">
        <v>3.5286865518284642</v>
      </c>
      <c r="N89" s="696">
        <v>3.5316118200305611</v>
      </c>
    </row>
    <row r="90" spans="1:19" ht="12.75" customHeight="1">
      <c r="A90" s="43" t="s">
        <v>343</v>
      </c>
      <c r="B90" s="696">
        <v>2.7840205841329029</v>
      </c>
      <c r="C90" s="696">
        <v>2.7845104320422696</v>
      </c>
      <c r="D90" s="696">
        <v>2.7656841206099236</v>
      </c>
      <c r="E90" s="696">
        <v>2.7586182287174612</v>
      </c>
      <c r="F90" s="696">
        <v>2.7507581586228986</v>
      </c>
      <c r="G90" s="696">
        <v>2.7344749083294766</v>
      </c>
      <c r="H90" s="696">
        <v>2.7124600346878101</v>
      </c>
      <c r="I90" s="696">
        <v>2.6901885384462512</v>
      </c>
      <c r="J90" s="696">
        <v>2.6686140997064598</v>
      </c>
      <c r="K90" s="696">
        <v>2.6460468004095863</v>
      </c>
      <c r="L90" s="696">
        <v>2.6200477007978451</v>
      </c>
      <c r="M90" s="696">
        <v>2.5992388317735582</v>
      </c>
      <c r="N90" s="696">
        <v>2.5779641753535594</v>
      </c>
    </row>
    <row r="91" spans="1:19" ht="12.75" customHeight="1">
      <c r="A91" s="43" t="s">
        <v>410</v>
      </c>
      <c r="B91" s="1234">
        <v>99.975711104891218</v>
      </c>
      <c r="C91" s="1234">
        <v>99.976397629790242</v>
      </c>
      <c r="D91" s="1234">
        <v>99.968933735038547</v>
      </c>
      <c r="E91" s="1234">
        <v>99.920298569694594</v>
      </c>
      <c r="F91" s="1234">
        <v>99.969351044992663</v>
      </c>
      <c r="G91" s="1234">
        <v>99.916820771216834</v>
      </c>
      <c r="H91" s="1234">
        <v>99.915382525897229</v>
      </c>
      <c r="I91" s="1234">
        <v>99.913708481141768</v>
      </c>
      <c r="J91" s="1234">
        <v>99.911121715653721</v>
      </c>
      <c r="K91" s="1234">
        <v>99.924686740683228</v>
      </c>
      <c r="L91" s="1234">
        <v>99.93396265928844</v>
      </c>
      <c r="M91" s="1234">
        <v>99.941695141550923</v>
      </c>
      <c r="N91" s="1234">
        <v>99.945964335753118</v>
      </c>
    </row>
    <row r="92" spans="1:19" ht="14.5">
      <c r="A92" s="43" t="s">
        <v>706</v>
      </c>
      <c r="B92" s="1234">
        <v>2.42888951087789E-2</v>
      </c>
      <c r="C92" s="1234">
        <v>2.360237020975197E-2</v>
      </c>
      <c r="D92" s="1234">
        <v>3.1066264961447324E-2</v>
      </c>
      <c r="E92" s="1234">
        <v>7.9701430305409451E-2</v>
      </c>
      <c r="F92" s="1234">
        <v>3.0648955007330066E-2</v>
      </c>
      <c r="G92" s="1234">
        <v>8.317922878317216E-2</v>
      </c>
      <c r="H92" s="1234">
        <v>8.461747410277537E-2</v>
      </c>
      <c r="I92" s="1234">
        <v>8.6291518858234689E-2</v>
      </c>
      <c r="J92" s="1234">
        <v>8.887828434628102E-2</v>
      </c>
      <c r="K92" s="1234">
        <v>7.5313259316778888E-2</v>
      </c>
      <c r="L92" s="1234">
        <v>6.6037340711562698E-2</v>
      </c>
      <c r="M92" s="1234">
        <v>5.8304858449070247E-2</v>
      </c>
      <c r="N92" s="1234">
        <v>5.4035664246881561E-2</v>
      </c>
    </row>
    <row r="93" spans="1:19" ht="20.25" customHeight="1">
      <c r="A93" s="43" t="s">
        <v>344</v>
      </c>
      <c r="B93" s="697">
        <v>100</v>
      </c>
      <c r="C93" s="697">
        <v>100.00000000000003</v>
      </c>
      <c r="D93" s="697">
        <v>100</v>
      </c>
      <c r="E93" s="697">
        <v>99.999999999999986</v>
      </c>
      <c r="F93" s="697">
        <v>100</v>
      </c>
      <c r="G93" s="697">
        <v>100</v>
      </c>
      <c r="H93" s="697">
        <v>100</v>
      </c>
      <c r="I93" s="697">
        <v>100</v>
      </c>
      <c r="J93" s="697">
        <v>99.999999999999986</v>
      </c>
      <c r="K93" s="697">
        <v>100</v>
      </c>
      <c r="L93" s="697">
        <v>100</v>
      </c>
      <c r="M93" s="697">
        <v>100</v>
      </c>
      <c r="N93" s="697">
        <v>100.00000000000001</v>
      </c>
    </row>
    <row r="94" spans="1:19" ht="12.75" customHeight="1">
      <c r="A94" s="44"/>
      <c r="B94" s="172"/>
      <c r="C94" s="148"/>
      <c r="D94" s="148"/>
      <c r="E94" s="148"/>
      <c r="F94" s="148"/>
      <c r="G94" s="148"/>
      <c r="H94" s="148"/>
      <c r="I94" s="148"/>
      <c r="J94" s="148"/>
      <c r="K94" s="148"/>
      <c r="L94" s="148"/>
      <c r="M94" s="148"/>
      <c r="N94" s="148"/>
    </row>
    <row r="95" spans="1:19" s="609" customFormat="1" ht="45" customHeight="1">
      <c r="A95" s="602"/>
      <c r="B95" s="1364" t="s">
        <v>707</v>
      </c>
      <c r="C95" s="1364"/>
      <c r="D95" s="1364"/>
      <c r="E95" s="1364"/>
      <c r="F95" s="592"/>
      <c r="G95" s="592"/>
      <c r="H95" s="592"/>
      <c r="I95" s="592"/>
      <c r="J95" s="592"/>
      <c r="K95" s="592"/>
      <c r="L95" s="592"/>
      <c r="M95" s="592"/>
      <c r="N95" s="592"/>
      <c r="O95" s="592"/>
      <c r="P95" s="592"/>
      <c r="Q95" s="592"/>
      <c r="R95" s="592"/>
      <c r="S95" s="592"/>
    </row>
    <row r="96" spans="1:19" s="609" customFormat="1" ht="25" customHeight="1">
      <c r="A96" s="602"/>
      <c r="B96" s="1364" t="s">
        <v>1085</v>
      </c>
      <c r="C96" s="1364"/>
      <c r="D96" s="1364"/>
      <c r="E96" s="1364"/>
      <c r="F96" s="592"/>
      <c r="G96" s="592"/>
      <c r="H96" s="592"/>
      <c r="I96" s="592"/>
      <c r="J96" s="592"/>
      <c r="K96" s="592"/>
      <c r="L96" s="592"/>
      <c r="M96" s="592"/>
      <c r="N96" s="592"/>
      <c r="O96" s="592"/>
      <c r="P96" s="592"/>
      <c r="Q96" s="592"/>
      <c r="R96" s="592"/>
      <c r="S96" s="592"/>
    </row>
    <row r="97" spans="1:19" s="609" customFormat="1" ht="25" customHeight="1">
      <c r="A97" s="602"/>
      <c r="B97" s="1364" t="s">
        <v>1056</v>
      </c>
      <c r="C97" s="1364"/>
      <c r="D97" s="1364"/>
      <c r="E97" s="1364"/>
      <c r="F97" s="592"/>
      <c r="G97" s="592"/>
      <c r="H97" s="592"/>
      <c r="I97" s="592"/>
      <c r="J97" s="592"/>
      <c r="K97" s="592"/>
      <c r="L97" s="592"/>
      <c r="M97" s="592"/>
      <c r="N97" s="592"/>
      <c r="O97" s="592"/>
      <c r="P97" s="592"/>
      <c r="Q97" s="592"/>
      <c r="R97" s="592"/>
      <c r="S97" s="592"/>
    </row>
  </sheetData>
  <customSheetViews>
    <customSheetView guid="{163DCD2F-7E1E-45D5-87F9-D8442EBAE317}" showGridLines="0" showRowCol="0">
      <pane xSplit="1" ySplit="5" topLeftCell="B6" activePane="bottomRight" state="frozen"/>
      <selection pane="bottomRight" sqref="A1:B1"/>
    </customSheetView>
  </customSheetViews>
  <mergeCells count="15">
    <mergeCell ref="B95:E95"/>
    <mergeCell ref="B96:E96"/>
    <mergeCell ref="B97:E97"/>
    <mergeCell ref="J7:N7"/>
    <mergeCell ref="J29:N29"/>
    <mergeCell ref="J51:N51"/>
    <mergeCell ref="J73:N73"/>
    <mergeCell ref="F7:I7"/>
    <mergeCell ref="F73:I73"/>
    <mergeCell ref="B73:E73"/>
    <mergeCell ref="B7:E7"/>
    <mergeCell ref="F29:I29"/>
    <mergeCell ref="B29:E29"/>
    <mergeCell ref="F51:I51"/>
    <mergeCell ref="B51:E5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&amp;"Arial,Fett"Bestand an Kraftfahrzeugen 2006 – 2018 nach Bundesländern</oddHeader>
    <oddFooter>&amp;CStatistische Ämter der Länder – Indikatoren und Kennzahlen, UGRdL 2018</oddFooter>
  </headerFooter>
  <rowBreaks count="1" manualBreakCount="1">
    <brk id="49" max="16383" man="1"/>
  </rowBreaks>
  <colBreaks count="2" manualBreakCount="2">
    <brk id="5" max="1048575" man="1"/>
    <brk id="9" max="1048575" man="1"/>
  </colBreak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99"/>
  <sheetViews>
    <sheetView showGridLines="0" showRowColHeaders="0" zoomScaleNormal="100" workbookViewId="0">
      <pane ySplit="6" topLeftCell="A7" activePane="bottomLeft" state="frozen"/>
      <selection activeCell="A3" sqref="A3:B3"/>
      <selection pane="bottomLeft" activeCell="A3" sqref="A3:B3"/>
    </sheetView>
  </sheetViews>
  <sheetFormatPr baseColWidth="10" defaultColWidth="11.453125" defaultRowHeight="12.5"/>
  <cols>
    <col min="1" max="1" width="26.453125" style="1065" customWidth="1"/>
    <col min="2" max="9" width="13.54296875" style="1065" customWidth="1"/>
    <col min="10" max="16384" width="11.453125" style="1065"/>
  </cols>
  <sheetData>
    <row r="1" spans="1:9" ht="13">
      <c r="A1" s="1025" t="s">
        <v>263</v>
      </c>
    </row>
    <row r="3" spans="1:9" ht="13">
      <c r="A3" s="1066" t="s">
        <v>708</v>
      </c>
      <c r="B3" s="1066" t="s">
        <v>793</v>
      </c>
    </row>
    <row r="4" spans="1:9" ht="13">
      <c r="A4" s="1067"/>
      <c r="B4" s="1066"/>
    </row>
    <row r="5" spans="1:9" ht="16.5" customHeight="1">
      <c r="A5" s="1514" t="s">
        <v>327</v>
      </c>
      <c r="B5" s="1516" t="s">
        <v>65</v>
      </c>
      <c r="C5" s="1518" t="s">
        <v>559</v>
      </c>
      <c r="D5" s="1519"/>
      <c r="E5" s="1519"/>
      <c r="F5" s="1519"/>
      <c r="G5" s="1519"/>
      <c r="H5" s="1519"/>
      <c r="I5" s="1519"/>
    </row>
    <row r="6" spans="1:9" ht="59.25" customHeight="1">
      <c r="A6" s="1515"/>
      <c r="B6" s="1517"/>
      <c r="C6" s="1068" t="s">
        <v>100</v>
      </c>
      <c r="D6" s="1069" t="s">
        <v>101</v>
      </c>
      <c r="E6" s="1070" t="s">
        <v>102</v>
      </c>
      <c r="F6" s="1069" t="s">
        <v>103</v>
      </c>
      <c r="G6" s="1070" t="s">
        <v>104</v>
      </c>
      <c r="H6" s="1068" t="s">
        <v>105</v>
      </c>
      <c r="I6" s="1070" t="s">
        <v>709</v>
      </c>
    </row>
    <row r="7" spans="1:9">
      <c r="A7" s="1071"/>
      <c r="B7" s="1072"/>
      <c r="C7" s="1072"/>
      <c r="D7" s="1072"/>
      <c r="E7" s="1072"/>
    </row>
    <row r="8" spans="1:9" ht="13">
      <c r="B8" s="1513" t="s">
        <v>705</v>
      </c>
      <c r="C8" s="1513"/>
      <c r="D8" s="1513"/>
      <c r="E8" s="1513"/>
      <c r="F8" s="1513"/>
      <c r="G8" s="1513"/>
      <c r="H8" s="1513"/>
      <c r="I8" s="1513"/>
    </row>
    <row r="9" spans="1:9">
      <c r="A9" s="1071"/>
      <c r="B9" s="1072"/>
      <c r="C9" s="1072"/>
      <c r="D9" s="1072"/>
      <c r="E9" s="1072"/>
    </row>
    <row r="10" spans="1:9" s="620" customFormat="1">
      <c r="A10" s="623" t="s">
        <v>328</v>
      </c>
      <c r="B10" s="462">
        <v>6867506</v>
      </c>
      <c r="C10" s="461">
        <v>546877</v>
      </c>
      <c r="D10" s="462">
        <v>5663963</v>
      </c>
      <c r="E10" s="461">
        <v>8458</v>
      </c>
      <c r="F10" s="462">
        <v>278813</v>
      </c>
      <c r="G10" s="461">
        <v>17746</v>
      </c>
      <c r="H10" s="1073">
        <v>321837</v>
      </c>
      <c r="I10" s="1073">
        <v>29812</v>
      </c>
    </row>
    <row r="11" spans="1:9" s="620" customFormat="1">
      <c r="A11" s="623" t="s">
        <v>329</v>
      </c>
      <c r="B11" s="462">
        <v>8499456</v>
      </c>
      <c r="C11" s="461">
        <v>728882</v>
      </c>
      <c r="D11" s="462">
        <v>6772212</v>
      </c>
      <c r="E11" s="461">
        <v>12849</v>
      </c>
      <c r="F11" s="462">
        <v>346851</v>
      </c>
      <c r="G11" s="461">
        <v>24356</v>
      </c>
      <c r="H11" s="1074">
        <v>572036</v>
      </c>
      <c r="I11" s="1074">
        <v>42270</v>
      </c>
    </row>
    <row r="12" spans="1:9" s="620" customFormat="1">
      <c r="A12" s="623" t="s">
        <v>330</v>
      </c>
      <c r="B12" s="462">
        <v>1266879</v>
      </c>
      <c r="C12" s="461">
        <v>90292</v>
      </c>
      <c r="D12" s="462">
        <v>1088221</v>
      </c>
      <c r="E12" s="461">
        <v>2078</v>
      </c>
      <c r="F12" s="462">
        <v>73929</v>
      </c>
      <c r="G12" s="461">
        <v>3134</v>
      </c>
      <c r="H12" s="1074">
        <v>1600</v>
      </c>
      <c r="I12" s="1074">
        <v>7625</v>
      </c>
    </row>
    <row r="13" spans="1:9" s="620" customFormat="1">
      <c r="A13" s="623" t="s">
        <v>331</v>
      </c>
      <c r="B13" s="462">
        <v>1546337</v>
      </c>
      <c r="C13" s="461">
        <v>93034</v>
      </c>
      <c r="D13" s="462">
        <v>1295571</v>
      </c>
      <c r="E13" s="461">
        <v>2397</v>
      </c>
      <c r="F13" s="462">
        <v>106289</v>
      </c>
      <c r="G13" s="461">
        <v>6874</v>
      </c>
      <c r="H13" s="1073">
        <v>31079</v>
      </c>
      <c r="I13" s="1073">
        <v>11093</v>
      </c>
    </row>
    <row r="14" spans="1:9" s="620" customFormat="1">
      <c r="A14" s="623" t="s">
        <v>332</v>
      </c>
      <c r="B14" s="462">
        <v>299283</v>
      </c>
      <c r="C14" s="461">
        <v>18813</v>
      </c>
      <c r="D14" s="462">
        <v>259335</v>
      </c>
      <c r="E14" s="461">
        <v>502</v>
      </c>
      <c r="F14" s="462">
        <v>15806</v>
      </c>
      <c r="G14" s="461">
        <v>2164</v>
      </c>
      <c r="H14" s="1074">
        <v>1154</v>
      </c>
      <c r="I14" s="1074">
        <v>1509</v>
      </c>
    </row>
    <row r="15" spans="1:9" s="620" customFormat="1">
      <c r="A15" s="623" t="s">
        <v>333</v>
      </c>
      <c r="B15" s="462">
        <v>818189</v>
      </c>
      <c r="C15" s="461">
        <v>46651</v>
      </c>
      <c r="D15" s="462">
        <v>711450</v>
      </c>
      <c r="E15" s="461">
        <v>1462</v>
      </c>
      <c r="F15" s="462">
        <v>47626</v>
      </c>
      <c r="G15" s="461">
        <v>3339</v>
      </c>
      <c r="H15" s="1074">
        <v>3177</v>
      </c>
      <c r="I15" s="1074">
        <v>4484</v>
      </c>
    </row>
    <row r="16" spans="1:9" s="620" customFormat="1">
      <c r="A16" s="623" t="s">
        <v>334</v>
      </c>
      <c r="B16" s="462">
        <v>3860815</v>
      </c>
      <c r="C16" s="461">
        <v>289033</v>
      </c>
      <c r="D16" s="462">
        <v>3243845</v>
      </c>
      <c r="E16" s="461">
        <v>5772</v>
      </c>
      <c r="F16" s="462">
        <v>167525</v>
      </c>
      <c r="G16" s="461">
        <v>10138</v>
      </c>
      <c r="H16" s="1074">
        <v>124356</v>
      </c>
      <c r="I16" s="1074">
        <v>20146</v>
      </c>
    </row>
    <row r="17" spans="1:9" s="620" customFormat="1">
      <c r="A17" s="623" t="s">
        <v>335</v>
      </c>
      <c r="B17" s="462">
        <v>951827</v>
      </c>
      <c r="C17" s="461">
        <v>50373</v>
      </c>
      <c r="D17" s="462">
        <v>801800</v>
      </c>
      <c r="E17" s="461">
        <v>1604</v>
      </c>
      <c r="F17" s="462">
        <v>63967</v>
      </c>
      <c r="G17" s="461">
        <v>5622</v>
      </c>
      <c r="H17" s="1073">
        <v>21632</v>
      </c>
      <c r="I17" s="1073">
        <v>6829</v>
      </c>
    </row>
    <row r="18" spans="1:9" s="620" customFormat="1">
      <c r="A18" s="623" t="s">
        <v>336</v>
      </c>
      <c r="B18" s="462">
        <v>4895553</v>
      </c>
      <c r="C18" s="461">
        <v>360579</v>
      </c>
      <c r="D18" s="462">
        <v>4058368</v>
      </c>
      <c r="E18" s="461">
        <v>7402</v>
      </c>
      <c r="F18" s="462">
        <v>218887</v>
      </c>
      <c r="G18" s="461">
        <v>22660</v>
      </c>
      <c r="H18" s="1074">
        <v>200584</v>
      </c>
      <c r="I18" s="1074">
        <v>27073</v>
      </c>
    </row>
    <row r="19" spans="1:9" s="620" customFormat="1">
      <c r="A19" s="623" t="s">
        <v>337</v>
      </c>
      <c r="B19" s="462">
        <v>10318681</v>
      </c>
      <c r="C19" s="461">
        <v>754622</v>
      </c>
      <c r="D19" s="462">
        <v>8820040</v>
      </c>
      <c r="E19" s="461">
        <v>16003</v>
      </c>
      <c r="F19" s="462">
        <v>465188</v>
      </c>
      <c r="G19" s="461">
        <v>39466</v>
      </c>
      <c r="H19" s="1073">
        <v>179465</v>
      </c>
      <c r="I19" s="1073">
        <v>43897</v>
      </c>
    </row>
    <row r="20" spans="1:9" s="620" customFormat="1">
      <c r="A20" s="623" t="s">
        <v>338</v>
      </c>
      <c r="B20" s="462">
        <v>2671389</v>
      </c>
      <c r="C20" s="461">
        <v>211508</v>
      </c>
      <c r="D20" s="462">
        <v>2195226</v>
      </c>
      <c r="E20" s="461">
        <v>4699</v>
      </c>
      <c r="F20" s="462">
        <v>111889</v>
      </c>
      <c r="G20" s="461">
        <v>8007</v>
      </c>
      <c r="H20" s="1074">
        <v>126109</v>
      </c>
      <c r="I20" s="1074">
        <v>13951</v>
      </c>
    </row>
    <row r="21" spans="1:9" s="620" customFormat="1">
      <c r="A21" s="623" t="s">
        <v>339</v>
      </c>
      <c r="B21" s="462">
        <v>678332</v>
      </c>
      <c r="C21" s="461">
        <v>54314</v>
      </c>
      <c r="D21" s="462">
        <v>575317</v>
      </c>
      <c r="E21" s="461">
        <v>1294</v>
      </c>
      <c r="F21" s="462">
        <v>28753</v>
      </c>
      <c r="G21" s="461">
        <v>1917</v>
      </c>
      <c r="H21" s="1073">
        <v>13689</v>
      </c>
      <c r="I21" s="1073">
        <v>3048</v>
      </c>
    </row>
    <row r="22" spans="1:9" s="620" customFormat="1">
      <c r="A22" s="623" t="s">
        <v>340</v>
      </c>
      <c r="B22" s="462">
        <v>2405706</v>
      </c>
      <c r="C22" s="461">
        <v>130270</v>
      </c>
      <c r="D22" s="462">
        <v>2049158</v>
      </c>
      <c r="E22" s="461">
        <v>3695</v>
      </c>
      <c r="F22" s="462">
        <v>160083</v>
      </c>
      <c r="G22" s="461">
        <v>9627</v>
      </c>
      <c r="H22" s="1074">
        <v>38605</v>
      </c>
      <c r="I22" s="1074">
        <v>14268</v>
      </c>
    </row>
    <row r="23" spans="1:9" s="620" customFormat="1">
      <c r="A23" s="623" t="s">
        <v>341</v>
      </c>
      <c r="B23" s="462">
        <v>1384486</v>
      </c>
      <c r="C23" s="461">
        <v>73120</v>
      </c>
      <c r="D23" s="462">
        <v>1180629</v>
      </c>
      <c r="E23" s="461">
        <v>2156</v>
      </c>
      <c r="F23" s="462">
        <v>85067</v>
      </c>
      <c r="G23" s="461">
        <v>7641</v>
      </c>
      <c r="H23" s="1074">
        <v>26583</v>
      </c>
      <c r="I23" s="1074">
        <v>9290</v>
      </c>
    </row>
    <row r="24" spans="1:9" s="620" customFormat="1">
      <c r="A24" s="623" t="s">
        <v>342</v>
      </c>
      <c r="B24" s="462">
        <v>1730303</v>
      </c>
      <c r="C24" s="461">
        <v>127441</v>
      </c>
      <c r="D24" s="462">
        <v>1432290</v>
      </c>
      <c r="E24" s="461">
        <v>2541</v>
      </c>
      <c r="F24" s="462">
        <v>87784</v>
      </c>
      <c r="G24" s="461">
        <v>8846</v>
      </c>
      <c r="H24" s="1074">
        <v>61311</v>
      </c>
      <c r="I24" s="1074">
        <v>10090</v>
      </c>
    </row>
    <row r="25" spans="1:9" s="620" customFormat="1">
      <c r="A25" s="623" t="s">
        <v>343</v>
      </c>
      <c r="B25" s="462">
        <v>1368347</v>
      </c>
      <c r="C25" s="461">
        <v>79757</v>
      </c>
      <c r="D25" s="462">
        <v>1146044</v>
      </c>
      <c r="E25" s="461">
        <v>2274</v>
      </c>
      <c r="F25" s="462">
        <v>87096</v>
      </c>
      <c r="G25" s="461">
        <v>5317</v>
      </c>
      <c r="H25" s="1073">
        <v>38918</v>
      </c>
      <c r="I25" s="1073">
        <v>8941</v>
      </c>
    </row>
    <row r="26" spans="1:9" s="620" customFormat="1">
      <c r="A26" s="623" t="s">
        <v>410</v>
      </c>
      <c r="B26" s="462">
        <v>49563089</v>
      </c>
      <c r="C26" s="461">
        <v>3655566</v>
      </c>
      <c r="D26" s="462">
        <v>41293469</v>
      </c>
      <c r="E26" s="461">
        <v>75186</v>
      </c>
      <c r="F26" s="462">
        <v>2345553</v>
      </c>
      <c r="G26" s="461">
        <v>176854</v>
      </c>
      <c r="H26" s="1074">
        <v>1762135</v>
      </c>
      <c r="I26" s="1074">
        <v>254326</v>
      </c>
    </row>
    <row r="27" spans="1:9" s="620" customFormat="1" ht="14.5">
      <c r="A27" s="623" t="s">
        <v>710</v>
      </c>
      <c r="B27" s="462">
        <v>39534</v>
      </c>
      <c r="C27" s="461">
        <v>3024</v>
      </c>
      <c r="D27" s="462">
        <v>27702</v>
      </c>
      <c r="E27" s="461">
        <v>84</v>
      </c>
      <c r="F27" s="462">
        <v>1125</v>
      </c>
      <c r="G27" s="461">
        <v>29</v>
      </c>
      <c r="H27" s="1074">
        <v>1379</v>
      </c>
      <c r="I27" s="1074">
        <v>6191</v>
      </c>
    </row>
    <row r="28" spans="1:9" s="620" customFormat="1" ht="20.25" customHeight="1">
      <c r="A28" s="623" t="s">
        <v>344</v>
      </c>
      <c r="B28" s="462">
        <v>49602623</v>
      </c>
      <c r="C28" s="461">
        <v>3658590</v>
      </c>
      <c r="D28" s="462">
        <v>41321171</v>
      </c>
      <c r="E28" s="461">
        <v>75270</v>
      </c>
      <c r="F28" s="462">
        <v>2346678</v>
      </c>
      <c r="G28" s="461">
        <v>176883</v>
      </c>
      <c r="H28" s="1073">
        <v>1763514</v>
      </c>
      <c r="I28" s="1073">
        <v>260517</v>
      </c>
    </row>
    <row r="29" spans="1:9">
      <c r="A29" s="1071"/>
      <c r="B29" s="1072"/>
      <c r="C29" s="1072"/>
      <c r="D29" s="1072"/>
      <c r="E29" s="1072"/>
    </row>
    <row r="30" spans="1:9" s="1075" customFormat="1" ht="13">
      <c r="B30" s="1511" t="s">
        <v>91</v>
      </c>
      <c r="C30" s="1511"/>
      <c r="D30" s="1511"/>
      <c r="E30" s="1511"/>
      <c r="F30" s="1511"/>
      <c r="G30" s="1511"/>
      <c r="H30" s="1511"/>
      <c r="I30" s="1512"/>
    </row>
    <row r="31" spans="1:9" s="1075" customFormat="1">
      <c r="A31" s="1071"/>
      <c r="B31" s="1076"/>
      <c r="C31" s="1076"/>
      <c r="D31" s="1076"/>
      <c r="E31" s="1076"/>
    </row>
    <row r="32" spans="1:9" s="620" customFormat="1">
      <c r="A32" s="623" t="s">
        <v>328</v>
      </c>
      <c r="B32" s="1077">
        <v>100</v>
      </c>
      <c r="C32" s="1078">
        <v>7.9632547827406341</v>
      </c>
      <c r="D32" s="1078">
        <v>82.474816913155962</v>
      </c>
      <c r="E32" s="1078">
        <v>0.12315970310036861</v>
      </c>
      <c r="F32" s="1078">
        <v>4.0598872429088519</v>
      </c>
      <c r="G32" s="1078">
        <v>0.25840530754541752</v>
      </c>
      <c r="H32" s="1078">
        <v>4.6863737723709304</v>
      </c>
      <c r="I32" s="1078">
        <v>0.43410227817784214</v>
      </c>
    </row>
    <row r="33" spans="1:9" s="620" customFormat="1">
      <c r="A33" s="623" t="s">
        <v>329</v>
      </c>
      <c r="B33" s="1077">
        <v>100</v>
      </c>
      <c r="C33" s="1078">
        <v>8.57563119333755</v>
      </c>
      <c r="D33" s="1078">
        <v>79.678181756573593</v>
      </c>
      <c r="E33" s="1078">
        <v>0.15117438104273967</v>
      </c>
      <c r="F33" s="1078">
        <v>4.0808611751152073</v>
      </c>
      <c r="G33" s="1078">
        <v>0.28655951627963011</v>
      </c>
      <c r="H33" s="1078">
        <v>6.73026603114364</v>
      </c>
      <c r="I33" s="1078">
        <v>0.49732594650763529</v>
      </c>
    </row>
    <row r="34" spans="1:9" s="620" customFormat="1">
      <c r="A34" s="623" t="s">
        <v>330</v>
      </c>
      <c r="B34" s="1077">
        <v>100</v>
      </c>
      <c r="C34" s="1078">
        <v>7.1271210589172291</v>
      </c>
      <c r="D34" s="1078">
        <v>85.897785029193784</v>
      </c>
      <c r="E34" s="1078">
        <v>0.16402513578644842</v>
      </c>
      <c r="F34" s="1078">
        <v>5.8355217822696561</v>
      </c>
      <c r="G34" s="1078">
        <v>0.24737958400131346</v>
      </c>
      <c r="H34" s="1078">
        <v>0.12629461850737125</v>
      </c>
      <c r="I34" s="1078">
        <v>0.60187279132419114</v>
      </c>
    </row>
    <row r="35" spans="1:9" s="620" customFormat="1">
      <c r="A35" s="623" t="s">
        <v>331</v>
      </c>
      <c r="B35" s="1077">
        <v>100</v>
      </c>
      <c r="C35" s="1078">
        <v>6.0164116877498239</v>
      </c>
      <c r="D35" s="1078">
        <v>83.783224484701591</v>
      </c>
      <c r="E35" s="1078">
        <v>0.15501148844010071</v>
      </c>
      <c r="F35" s="1078">
        <v>6.8735987045514655</v>
      </c>
      <c r="G35" s="1078">
        <v>0.444534406148207</v>
      </c>
      <c r="H35" s="1078">
        <v>2.0098464952982433</v>
      </c>
      <c r="I35" s="1078">
        <v>0.71737273311057037</v>
      </c>
    </row>
    <row r="36" spans="1:9" s="620" customFormat="1">
      <c r="A36" s="623" t="s">
        <v>332</v>
      </c>
      <c r="B36" s="1077">
        <v>100</v>
      </c>
      <c r="C36" s="1078">
        <v>6.2860235963953848</v>
      </c>
      <c r="D36" s="1078">
        <v>86.652098515451925</v>
      </c>
      <c r="E36" s="1078">
        <v>0.1677342181146273</v>
      </c>
      <c r="F36" s="1078">
        <v>5.2812889472505953</v>
      </c>
      <c r="G36" s="1078">
        <v>0.72306145019930967</v>
      </c>
      <c r="H36" s="1078">
        <v>0.38558822251848585</v>
      </c>
      <c r="I36" s="1078">
        <v>0.50420505006966654</v>
      </c>
    </row>
    <row r="37" spans="1:9" s="620" customFormat="1">
      <c r="A37" s="623" t="s">
        <v>333</v>
      </c>
      <c r="B37" s="1077">
        <v>100</v>
      </c>
      <c r="C37" s="1078">
        <v>5.7017388402924016</v>
      </c>
      <c r="D37" s="1078">
        <v>86.954236735033106</v>
      </c>
      <c r="E37" s="1078">
        <v>0.17868732041129862</v>
      </c>
      <c r="F37" s="1078">
        <v>5.8209044609497314</v>
      </c>
      <c r="G37" s="1078">
        <v>0.40809641782033246</v>
      </c>
      <c r="H37" s="1078">
        <v>0.38829659161880692</v>
      </c>
      <c r="I37" s="1078">
        <v>0.54803963387432486</v>
      </c>
    </row>
    <row r="38" spans="1:9" s="620" customFormat="1">
      <c r="A38" s="623" t="s">
        <v>334</v>
      </c>
      <c r="B38" s="1077">
        <v>100</v>
      </c>
      <c r="C38" s="1078">
        <v>7.4863208933865</v>
      </c>
      <c r="D38" s="1078">
        <v>84.019695323396746</v>
      </c>
      <c r="E38" s="1078">
        <v>0.1495021128958523</v>
      </c>
      <c r="F38" s="1078">
        <v>4.3391097475533016</v>
      </c>
      <c r="G38" s="1078">
        <v>0.26258704444527903</v>
      </c>
      <c r="H38" s="1078">
        <v>3.2209779541366266</v>
      </c>
      <c r="I38" s="1078">
        <v>0.52180692418569652</v>
      </c>
    </row>
    <row r="39" spans="1:9" s="620" customFormat="1">
      <c r="A39" s="623" t="s">
        <v>335</v>
      </c>
      <c r="B39" s="1077">
        <v>100</v>
      </c>
      <c r="C39" s="1078">
        <v>5.2922432332766354</v>
      </c>
      <c r="D39" s="1078">
        <v>84.237997030973062</v>
      </c>
      <c r="E39" s="1078">
        <v>0.16851801850546369</v>
      </c>
      <c r="F39" s="1078">
        <v>6.7204439462213195</v>
      </c>
      <c r="G39" s="1078">
        <v>0.59065355363947436</v>
      </c>
      <c r="H39" s="1078">
        <v>2.2726819054302934</v>
      </c>
      <c r="I39" s="1078">
        <v>0.71746231195374788</v>
      </c>
    </row>
    <row r="40" spans="1:9" s="620" customFormat="1">
      <c r="A40" s="623" t="s">
        <v>336</v>
      </c>
      <c r="B40" s="1077">
        <v>100</v>
      </c>
      <c r="C40" s="1078">
        <v>7.3654396142785092</v>
      </c>
      <c r="D40" s="1078">
        <v>82.899071871962164</v>
      </c>
      <c r="E40" s="1078">
        <v>0.15119844479265163</v>
      </c>
      <c r="F40" s="1078">
        <v>4.4711394197958843</v>
      </c>
      <c r="G40" s="1078">
        <v>0.46286905687672059</v>
      </c>
      <c r="H40" s="1078">
        <v>4.0972695015251599</v>
      </c>
      <c r="I40" s="1078">
        <v>0.553012090768908</v>
      </c>
    </row>
    <row r="41" spans="1:9" s="620" customFormat="1">
      <c r="A41" s="623" t="s">
        <v>337</v>
      </c>
      <c r="B41" s="1077">
        <v>100</v>
      </c>
      <c r="C41" s="1078">
        <v>7.3131633781488157</v>
      </c>
      <c r="D41" s="1078">
        <v>85.476428624937626</v>
      </c>
      <c r="E41" s="1078">
        <v>0.15508765122208934</v>
      </c>
      <c r="F41" s="1078">
        <v>4.5082118538212397</v>
      </c>
      <c r="G41" s="1078">
        <v>0.38247136431487705</v>
      </c>
      <c r="H41" s="1078">
        <v>1.7392242283679473</v>
      </c>
      <c r="I41" s="1078">
        <v>0.42541289918740582</v>
      </c>
    </row>
    <row r="42" spans="1:9" s="620" customFormat="1">
      <c r="A42" s="623" t="s">
        <v>338</v>
      </c>
      <c r="B42" s="1077">
        <v>100</v>
      </c>
      <c r="C42" s="1078">
        <v>7.9175290457511052</v>
      </c>
      <c r="D42" s="1078">
        <v>82.175452545473533</v>
      </c>
      <c r="E42" s="1078">
        <v>0.17590100131429753</v>
      </c>
      <c r="F42" s="1078">
        <v>4.1884203311460819</v>
      </c>
      <c r="G42" s="1078">
        <v>0.29973171260344339</v>
      </c>
      <c r="H42" s="1078">
        <v>4.7207276813672587</v>
      </c>
      <c r="I42" s="1078">
        <v>0.52223768234427859</v>
      </c>
    </row>
    <row r="43" spans="1:9" s="620" customFormat="1">
      <c r="A43" s="623" t="s">
        <v>339</v>
      </c>
      <c r="B43" s="1077">
        <v>100</v>
      </c>
      <c r="C43" s="1078">
        <v>8.0069936255402965</v>
      </c>
      <c r="D43" s="1078">
        <v>84.813483662867156</v>
      </c>
      <c r="E43" s="1078">
        <v>0.1907620457239228</v>
      </c>
      <c r="F43" s="1078">
        <v>4.2387798305254654</v>
      </c>
      <c r="G43" s="1078">
        <v>0.28260497809332302</v>
      </c>
      <c r="H43" s="1078">
        <v>2.0180383646945743</v>
      </c>
      <c r="I43" s="1078">
        <v>0.44933749255526795</v>
      </c>
    </row>
    <row r="44" spans="1:9" s="620" customFormat="1">
      <c r="A44" s="623" t="s">
        <v>340</v>
      </c>
      <c r="B44" s="1077">
        <v>100</v>
      </c>
      <c r="C44" s="1078">
        <v>5.4150424033526958</v>
      </c>
      <c r="D44" s="1078">
        <v>85.179070094184411</v>
      </c>
      <c r="E44" s="1078">
        <v>0.15359316558216174</v>
      </c>
      <c r="F44" s="1078">
        <v>6.6543043913096609</v>
      </c>
      <c r="G44" s="1078">
        <v>0.40017358729620328</v>
      </c>
      <c r="H44" s="1078">
        <v>1.6047264295803394</v>
      </c>
      <c r="I44" s="1078">
        <v>0.59308992869452881</v>
      </c>
    </row>
    <row r="45" spans="1:9" s="620" customFormat="1">
      <c r="A45" s="623" t="s">
        <v>341</v>
      </c>
      <c r="B45" s="1077">
        <v>100</v>
      </c>
      <c r="C45" s="1078">
        <v>5.2813824047335975</v>
      </c>
      <c r="D45" s="1078">
        <v>85.275618532798447</v>
      </c>
      <c r="E45" s="1078">
        <v>0.15572566280915806</v>
      </c>
      <c r="F45" s="1078">
        <v>6.1443019286579998</v>
      </c>
      <c r="G45" s="1078">
        <v>0.55190157213579627</v>
      </c>
      <c r="H45" s="1078">
        <v>1.920062752530542</v>
      </c>
      <c r="I45" s="1078">
        <v>0.67100714633445191</v>
      </c>
    </row>
    <row r="46" spans="1:9" s="620" customFormat="1">
      <c r="A46" s="623" t="s">
        <v>342</v>
      </c>
      <c r="B46" s="1077">
        <v>100</v>
      </c>
      <c r="C46" s="1078">
        <v>7.3652418102494188</v>
      </c>
      <c r="D46" s="1078">
        <v>82.776831572273764</v>
      </c>
      <c r="E46" s="1078">
        <v>0.14685289223910494</v>
      </c>
      <c r="F46" s="1078">
        <v>5.0733310870986177</v>
      </c>
      <c r="G46" s="1078">
        <v>0.5112399389008746</v>
      </c>
      <c r="H46" s="1078">
        <v>3.5433678378873528</v>
      </c>
      <c r="I46" s="1078">
        <v>0.58313486135087322</v>
      </c>
    </row>
    <row r="47" spans="1:9" s="620" customFormat="1">
      <c r="A47" s="623" t="s">
        <v>343</v>
      </c>
      <c r="B47" s="1077">
        <v>100</v>
      </c>
      <c r="C47" s="1078">
        <v>5.8287115768149453</v>
      </c>
      <c r="D47" s="1078">
        <v>83.753901605367645</v>
      </c>
      <c r="E47" s="1078">
        <v>0.16618591629170087</v>
      </c>
      <c r="F47" s="1078">
        <v>6.3650521395523212</v>
      </c>
      <c r="G47" s="1078">
        <v>0.3885710276706128</v>
      </c>
      <c r="H47" s="1078">
        <v>2.8441616052068666</v>
      </c>
      <c r="I47" s="1078">
        <v>0.65341612909590918</v>
      </c>
    </row>
    <row r="48" spans="1:9" s="620" customFormat="1">
      <c r="A48" s="623" t="s">
        <v>410</v>
      </c>
      <c r="B48" s="1077">
        <v>100</v>
      </c>
      <c r="C48" s="1078">
        <v>7.3755814533674444</v>
      </c>
      <c r="D48" s="1078">
        <v>83.314962471366542</v>
      </c>
      <c r="E48" s="1078">
        <v>0.15169756671138879</v>
      </c>
      <c r="F48" s="1078">
        <v>4.7324592702444352</v>
      </c>
      <c r="G48" s="1078">
        <v>0.35682602430207688</v>
      </c>
      <c r="H48" s="1078">
        <v>3.5553373196735176</v>
      </c>
      <c r="I48" s="1078">
        <v>0.51313589433459239</v>
      </c>
    </row>
    <row r="49" spans="1:9" s="620" customFormat="1" ht="14.5">
      <c r="A49" s="623" t="s">
        <v>710</v>
      </c>
      <c r="B49" s="1077">
        <v>100</v>
      </c>
      <c r="C49" s="1078">
        <v>7.6491121566246774</v>
      </c>
      <c r="D49" s="1078">
        <v>70.071331006222493</v>
      </c>
      <c r="E49" s="1078">
        <v>0.21247533768401883</v>
      </c>
      <c r="F49" s="1078">
        <v>2.8456518439823948</v>
      </c>
      <c r="G49" s="1078">
        <v>7.335458086710174E-2</v>
      </c>
      <c r="H49" s="1078">
        <v>3.4881367936459755</v>
      </c>
      <c r="I49" s="1078">
        <v>15.659938280973339</v>
      </c>
    </row>
    <row r="50" spans="1:9" s="620" customFormat="1" ht="20.25" customHeight="1">
      <c r="A50" s="623" t="s">
        <v>344</v>
      </c>
      <c r="B50" s="1077">
        <v>100</v>
      </c>
      <c r="C50" s="1078">
        <v>7.3757994612502653</v>
      </c>
      <c r="D50" s="1078">
        <v>83.304407107664446</v>
      </c>
      <c r="E50" s="1078">
        <v>0.15174600746416173</v>
      </c>
      <c r="F50" s="1078">
        <v>4.7309554577385962</v>
      </c>
      <c r="G50" s="1078">
        <v>0.35660009350715183</v>
      </c>
      <c r="H50" s="1078">
        <v>3.5552837598931006</v>
      </c>
      <c r="I50" s="1078">
        <v>0.52520811248227739</v>
      </c>
    </row>
    <row r="51" spans="1:9" s="1075" customFormat="1">
      <c r="A51" s="1079"/>
      <c r="B51" s="46"/>
      <c r="C51" s="46"/>
      <c r="D51" s="46"/>
      <c r="E51" s="46"/>
    </row>
    <row r="52" spans="1:9" s="1075" customFormat="1" ht="13">
      <c r="B52" s="1513" t="s">
        <v>415</v>
      </c>
      <c r="C52" s="1513"/>
      <c r="D52" s="1513"/>
      <c r="E52" s="1513"/>
      <c r="F52" s="1513"/>
      <c r="G52" s="1513"/>
      <c r="H52" s="1513"/>
      <c r="I52" s="1513"/>
    </row>
    <row r="53" spans="1:9" s="1075" customFormat="1">
      <c r="A53" s="1071"/>
      <c r="B53" s="1076"/>
      <c r="C53" s="1076"/>
      <c r="D53" s="1076"/>
      <c r="E53" s="1076"/>
    </row>
    <row r="54" spans="1:9" s="620" customFormat="1">
      <c r="A54" s="623" t="s">
        <v>328</v>
      </c>
      <c r="B54" s="410">
        <v>13.856089558905419</v>
      </c>
      <c r="C54" s="409">
        <v>14.960118351029635</v>
      </c>
      <c r="D54" s="409">
        <v>13.716365171451205</v>
      </c>
      <c r="E54" s="409">
        <v>11.249434735190063</v>
      </c>
      <c r="F54" s="409">
        <v>11.88687699659739</v>
      </c>
      <c r="G54" s="409">
        <v>10.034265552376537</v>
      </c>
      <c r="H54" s="409">
        <v>18.264037658862687</v>
      </c>
      <c r="I54" s="409">
        <v>11.721963149658313</v>
      </c>
    </row>
    <row r="55" spans="1:9" s="620" customFormat="1">
      <c r="A55" s="623" t="s">
        <v>329</v>
      </c>
      <c r="B55" s="410">
        <v>17.148761652043117</v>
      </c>
      <c r="C55" s="409">
        <v>19.938964308126295</v>
      </c>
      <c r="D55" s="409">
        <v>16.400201203730305</v>
      </c>
      <c r="E55" s="409">
        <v>17.089617747984999</v>
      </c>
      <c r="F55" s="409">
        <v>14.787600194922051</v>
      </c>
      <c r="G55" s="409">
        <v>13.771811776945956</v>
      </c>
      <c r="H55" s="409">
        <v>32.462666027290759</v>
      </c>
      <c r="I55" s="409">
        <v>16.620400588221418</v>
      </c>
    </row>
    <row r="56" spans="1:9" s="620" customFormat="1">
      <c r="A56" s="623" t="s">
        <v>330</v>
      </c>
      <c r="B56" s="410">
        <v>2.5560937091713551</v>
      </c>
      <c r="C56" s="409">
        <v>2.469986863867319</v>
      </c>
      <c r="D56" s="409">
        <v>2.6353344157159575</v>
      </c>
      <c r="E56" s="409">
        <v>2.7638124118851914</v>
      </c>
      <c r="F56" s="409">
        <v>3.1518793222749601</v>
      </c>
      <c r="G56" s="409">
        <v>1.7720831872618092</v>
      </c>
      <c r="H56" s="409">
        <v>9.0798945597244246E-2</v>
      </c>
      <c r="I56" s="409">
        <v>2.9981205224790228</v>
      </c>
    </row>
    <row r="57" spans="1:9" s="620" customFormat="1">
      <c r="A57" s="623" t="s">
        <v>331</v>
      </c>
      <c r="B57" s="410">
        <v>3.1199366932113533</v>
      </c>
      <c r="C57" s="409">
        <v>2.5449957680971975</v>
      </c>
      <c r="D57" s="409">
        <v>3.1374719329102625</v>
      </c>
      <c r="E57" s="409">
        <v>3.1880935280504348</v>
      </c>
      <c r="F57" s="409">
        <v>4.5315113322956249</v>
      </c>
      <c r="G57" s="409">
        <v>3.8868218982889839</v>
      </c>
      <c r="H57" s="409">
        <v>1.7637127688854712</v>
      </c>
      <c r="I57" s="409">
        <v>4.3617247155225973</v>
      </c>
    </row>
    <row r="58" spans="1:9" s="620" customFormat="1">
      <c r="A58" s="623" t="s">
        <v>332</v>
      </c>
      <c r="B58" s="410">
        <v>0.60384250868625233</v>
      </c>
      <c r="C58" s="409">
        <v>0.5146398669863983</v>
      </c>
      <c r="D58" s="409">
        <v>0.62802909583595412</v>
      </c>
      <c r="E58" s="409">
        <v>0.66767749315032054</v>
      </c>
      <c r="F58" s="409">
        <v>0.67387093789822694</v>
      </c>
      <c r="G58" s="409">
        <v>1.2236081739740126</v>
      </c>
      <c r="H58" s="409">
        <v>6.5488739512012423E-2</v>
      </c>
      <c r="I58" s="409">
        <v>0.59333296635027488</v>
      </c>
    </row>
    <row r="59" spans="1:9" s="620" customFormat="1">
      <c r="A59" s="623" t="s">
        <v>333</v>
      </c>
      <c r="B59" s="410">
        <v>1.6508030804940346</v>
      </c>
      <c r="C59" s="409">
        <v>1.2761635270707736</v>
      </c>
      <c r="D59" s="409">
        <v>1.722911678841998</v>
      </c>
      <c r="E59" s="409">
        <v>1.94451094618679</v>
      </c>
      <c r="F59" s="409">
        <v>2.0304806585056916</v>
      </c>
      <c r="G59" s="409">
        <v>1.8879980096576838</v>
      </c>
      <c r="H59" s="409">
        <v>0.18029265635152811</v>
      </c>
      <c r="I59" s="409">
        <v>1.7630914652847134</v>
      </c>
    </row>
    <row r="60" spans="1:9" s="620" customFormat="1">
      <c r="A60" s="623" t="s">
        <v>334</v>
      </c>
      <c r="B60" s="410">
        <v>7.7896980956937529</v>
      </c>
      <c r="C60" s="409">
        <v>7.9066552211066634</v>
      </c>
      <c r="D60" s="409">
        <v>7.855588495120136</v>
      </c>
      <c r="E60" s="409">
        <v>7.6769611363817729</v>
      </c>
      <c r="F60" s="409">
        <v>7.1422389517525291</v>
      </c>
      <c r="G60" s="409">
        <v>5.7324120460945185</v>
      </c>
      <c r="H60" s="409">
        <v>7.0571210491818164</v>
      </c>
      <c r="I60" s="409">
        <v>7.9213293174901507</v>
      </c>
    </row>
    <row r="61" spans="1:9" s="620" customFormat="1">
      <c r="A61" s="623" t="s">
        <v>335</v>
      </c>
      <c r="B61" s="410">
        <v>1.9204351851435248</v>
      </c>
      <c r="C61" s="409">
        <v>1.3779808653434242</v>
      </c>
      <c r="D61" s="409">
        <v>1.9417114120395165</v>
      </c>
      <c r="E61" s="409">
        <v>2.1333758944484345</v>
      </c>
      <c r="F61" s="409">
        <v>2.7271607164707001</v>
      </c>
      <c r="G61" s="409">
        <v>3.1788933244371065</v>
      </c>
      <c r="H61" s="409">
        <v>1.2276017444747422</v>
      </c>
      <c r="I61" s="409">
        <v>2.6851363997389179</v>
      </c>
    </row>
    <row r="62" spans="1:9" s="620" customFormat="1">
      <c r="A62" s="623" t="s">
        <v>336</v>
      </c>
      <c r="B62" s="410">
        <v>9.8774170431548356</v>
      </c>
      <c r="C62" s="409">
        <v>9.8638350394986709</v>
      </c>
      <c r="D62" s="409">
        <v>9.8281110749014573</v>
      </c>
      <c r="E62" s="409">
        <v>9.8449179368499458</v>
      </c>
      <c r="F62" s="409">
        <v>9.3319997459021398</v>
      </c>
      <c r="G62" s="409">
        <v>12.812828660929354</v>
      </c>
      <c r="H62" s="409">
        <v>11.383009814798525</v>
      </c>
      <c r="I62" s="409">
        <v>10.644998938370438</v>
      </c>
    </row>
    <row r="63" spans="1:9" s="620" customFormat="1">
      <c r="A63" s="623" t="s">
        <v>337</v>
      </c>
      <c r="B63" s="410">
        <v>20.819285496914851</v>
      </c>
      <c r="C63" s="409">
        <v>20.643096034923182</v>
      </c>
      <c r="D63" s="409">
        <v>21.359406738145445</v>
      </c>
      <c r="E63" s="409">
        <v>21.284547655148565</v>
      </c>
      <c r="F63" s="409">
        <v>19.832764384347744</v>
      </c>
      <c r="G63" s="409">
        <v>22.315582344758955</v>
      </c>
      <c r="H63" s="409">
        <v>10.1845204822559</v>
      </c>
      <c r="I63" s="409">
        <v>17.260130698394974</v>
      </c>
    </row>
    <row r="64" spans="1:9" s="620" customFormat="1">
      <c r="A64" s="623" t="s">
        <v>338</v>
      </c>
      <c r="B64" s="410">
        <v>5.3898759215754293</v>
      </c>
      <c r="C64" s="409">
        <v>5.7859165995088038</v>
      </c>
      <c r="D64" s="409">
        <v>5.3161578650609371</v>
      </c>
      <c r="E64" s="409">
        <v>6.2498337456441355</v>
      </c>
      <c r="F64" s="409">
        <v>4.7702610002843677</v>
      </c>
      <c r="G64" s="409">
        <v>4.5274633313354515</v>
      </c>
      <c r="H64" s="409">
        <v>7.1566026439517971</v>
      </c>
      <c r="I64" s="409">
        <v>5.4854792667678494</v>
      </c>
    </row>
    <row r="65" spans="1:10" s="620" customFormat="1">
      <c r="A65" s="623" t="s">
        <v>339</v>
      </c>
      <c r="B65" s="410">
        <v>1.3686233317701404</v>
      </c>
      <c r="C65" s="409">
        <v>1.4857890679582861</v>
      </c>
      <c r="D65" s="409">
        <v>1.3932396912451217</v>
      </c>
      <c r="E65" s="409">
        <v>1.721065091905408</v>
      </c>
      <c r="F65" s="409">
        <v>1.2258516435143441</v>
      </c>
      <c r="G65" s="409">
        <v>1.0839449489409343</v>
      </c>
      <c r="H65" s="409">
        <v>0.7768417289254228</v>
      </c>
      <c r="I65" s="409">
        <v>1.198461816723418</v>
      </c>
    </row>
    <row r="66" spans="1:10" s="620" customFormat="1">
      <c r="A66" s="623" t="s">
        <v>340</v>
      </c>
      <c r="B66" s="410">
        <v>4.853825797661643</v>
      </c>
      <c r="C66" s="409">
        <v>3.5636068395427687</v>
      </c>
      <c r="D66" s="409">
        <v>4.9624263827289496</v>
      </c>
      <c r="E66" s="409">
        <v>4.9144787593434947</v>
      </c>
      <c r="F66" s="409">
        <v>6.8249576965432031</v>
      </c>
      <c r="G66" s="409">
        <v>5.4434731473418756</v>
      </c>
      <c r="H66" s="409">
        <v>2.1908083092385091</v>
      </c>
      <c r="I66" s="409">
        <v>5.6101224412761574</v>
      </c>
    </row>
    <row r="67" spans="1:10" s="620" customFormat="1">
      <c r="A67" s="623" t="s">
        <v>341</v>
      </c>
      <c r="B67" s="410">
        <v>2.7933811792884824</v>
      </c>
      <c r="C67" s="409">
        <v>2.0002374461300931</v>
      </c>
      <c r="D67" s="409">
        <v>2.8591179878832653</v>
      </c>
      <c r="E67" s="409">
        <v>2.8675551299444044</v>
      </c>
      <c r="F67" s="409">
        <v>3.6267353583568567</v>
      </c>
      <c r="G67" s="409">
        <v>4.3205129654969632</v>
      </c>
      <c r="H67" s="409">
        <v>1.508567731757215</v>
      </c>
      <c r="I67" s="409">
        <v>3.6527920857482128</v>
      </c>
    </row>
    <row r="68" spans="1:10" s="620" customFormat="1">
      <c r="A68" s="623" t="s">
        <v>342</v>
      </c>
      <c r="B68" s="410">
        <v>3.4911121056236021</v>
      </c>
      <c r="C68" s="409">
        <v>3.4862180029029703</v>
      </c>
      <c r="D68" s="409">
        <v>3.4685630311175841</v>
      </c>
      <c r="E68" s="409">
        <v>3.3796185460059052</v>
      </c>
      <c r="F68" s="409">
        <v>3.7425715812006808</v>
      </c>
      <c r="G68" s="409">
        <v>5.0018659459214945</v>
      </c>
      <c r="H68" s="409">
        <v>3.4793588459454017</v>
      </c>
      <c r="I68" s="409">
        <v>3.9673489930247006</v>
      </c>
    </row>
    <row r="69" spans="1:10" s="620" customFormat="1">
      <c r="A69" s="623" t="s">
        <v>343</v>
      </c>
      <c r="B69" s="410">
        <v>2.7608186406622073</v>
      </c>
      <c r="C69" s="409">
        <v>2.1817961979075196</v>
      </c>
      <c r="D69" s="409">
        <v>2.7753638232719076</v>
      </c>
      <c r="E69" s="409">
        <v>3.0244992418801373</v>
      </c>
      <c r="F69" s="409">
        <v>3.7132394791334922</v>
      </c>
      <c r="G69" s="409">
        <v>3.0064346862383662</v>
      </c>
      <c r="H69" s="409">
        <v>2.2085708529709698</v>
      </c>
      <c r="I69" s="409">
        <v>3.5155666349488452</v>
      </c>
    </row>
    <row r="70" spans="1:10" s="620" customFormat="1">
      <c r="A70" s="623" t="s">
        <v>410</v>
      </c>
      <c r="B70" s="1080">
        <v>100</v>
      </c>
      <c r="C70" s="1080">
        <v>100</v>
      </c>
      <c r="D70" s="1080">
        <v>100.00000000000001</v>
      </c>
      <c r="E70" s="1080">
        <v>99.999999999999986</v>
      </c>
      <c r="F70" s="1080">
        <v>100.00000000000001</v>
      </c>
      <c r="G70" s="1080">
        <v>100</v>
      </c>
      <c r="H70" s="1080">
        <v>99.999999999999972</v>
      </c>
      <c r="I70" s="1080">
        <v>100.00000000000001</v>
      </c>
    </row>
    <row r="71" spans="1:10" s="620" customFormat="1" ht="14.5">
      <c r="A71" s="623" t="s">
        <v>710</v>
      </c>
      <c r="B71" s="462" t="s">
        <v>423</v>
      </c>
      <c r="C71" s="462" t="s">
        <v>423</v>
      </c>
      <c r="D71" s="462" t="s">
        <v>423</v>
      </c>
      <c r="E71" s="462" t="s">
        <v>423</v>
      </c>
      <c r="F71" s="462" t="s">
        <v>423</v>
      </c>
      <c r="G71" s="462" t="s">
        <v>423</v>
      </c>
      <c r="H71" s="462" t="s">
        <v>423</v>
      </c>
      <c r="I71" s="462" t="s">
        <v>423</v>
      </c>
    </row>
    <row r="72" spans="1:10" s="620" customFormat="1" ht="20.25" customHeight="1">
      <c r="A72" s="623" t="s">
        <v>344</v>
      </c>
      <c r="B72" s="462" t="s">
        <v>423</v>
      </c>
      <c r="C72" s="462" t="s">
        <v>423</v>
      </c>
      <c r="D72" s="462" t="s">
        <v>423</v>
      </c>
      <c r="E72" s="462" t="s">
        <v>423</v>
      </c>
      <c r="F72" s="462" t="s">
        <v>423</v>
      </c>
      <c r="G72" s="462" t="s">
        <v>423</v>
      </c>
      <c r="H72" s="462" t="s">
        <v>423</v>
      </c>
      <c r="I72" s="462" t="s">
        <v>423</v>
      </c>
    </row>
    <row r="73" spans="1:10" s="1075" customFormat="1">
      <c r="A73" s="1079"/>
      <c r="B73" s="164"/>
      <c r="C73" s="164"/>
      <c r="D73" s="164"/>
      <c r="E73" s="164"/>
    </row>
    <row r="74" spans="1:10" s="1075" customFormat="1" ht="12.75" customHeight="1">
      <c r="B74" s="1511" t="s">
        <v>417</v>
      </c>
      <c r="C74" s="1511"/>
      <c r="D74" s="1511"/>
      <c r="E74" s="1511"/>
      <c r="F74" s="1511"/>
      <c r="G74" s="1511"/>
      <c r="H74" s="1511"/>
      <c r="I74" s="1512"/>
      <c r="J74" s="1081"/>
    </row>
    <row r="75" spans="1:10" s="1075" customFormat="1" ht="12.75" customHeight="1">
      <c r="A75" s="1079"/>
      <c r="B75" s="46"/>
      <c r="C75" s="46"/>
      <c r="D75" s="46"/>
      <c r="E75" s="46"/>
    </row>
    <row r="76" spans="1:10" s="620" customFormat="1">
      <c r="A76" s="623" t="s">
        <v>328</v>
      </c>
      <c r="B76" s="410">
        <v>13.845046057342572</v>
      </c>
      <c r="C76" s="409">
        <v>14.947753096138129</v>
      </c>
      <c r="D76" s="409">
        <v>13.707169624984733</v>
      </c>
      <c r="E76" s="409">
        <v>11.236880563305434</v>
      </c>
      <c r="F76" s="409">
        <v>11.881178414763339</v>
      </c>
      <c r="G76" s="409">
        <v>10.032620432715412</v>
      </c>
      <c r="H76" s="409">
        <v>18.249755885124813</v>
      </c>
      <c r="I76" s="409">
        <v>11.443399087199683</v>
      </c>
    </row>
    <row r="77" spans="1:10" s="620" customFormat="1">
      <c r="A77" s="623" t="s">
        <v>329</v>
      </c>
      <c r="B77" s="410">
        <v>17.135093843726771</v>
      </c>
      <c r="C77" s="409">
        <v>19.92248379840321</v>
      </c>
      <c r="D77" s="409">
        <v>16.389206394949454</v>
      </c>
      <c r="E77" s="409">
        <v>17.070546034276603</v>
      </c>
      <c r="F77" s="409">
        <v>14.780511003213904</v>
      </c>
      <c r="G77" s="409">
        <v>13.769553885901981</v>
      </c>
      <c r="H77" s="409">
        <v>32.437281473240361</v>
      </c>
      <c r="I77" s="409">
        <v>16.225428666843239</v>
      </c>
    </row>
    <row r="78" spans="1:10" s="620" customFormat="1">
      <c r="A78" s="623" t="s">
        <v>330</v>
      </c>
      <c r="B78" s="410">
        <v>2.554056465925199</v>
      </c>
      <c r="C78" s="409">
        <v>2.4679453013319339</v>
      </c>
      <c r="D78" s="409">
        <v>2.6335676692221526</v>
      </c>
      <c r="E78" s="409">
        <v>2.7607280457021388</v>
      </c>
      <c r="F78" s="409">
        <v>3.1503683078803313</v>
      </c>
      <c r="G78" s="409">
        <v>1.7717926539011664</v>
      </c>
      <c r="H78" s="409">
        <v>9.0727944320260573E-2</v>
      </c>
      <c r="I78" s="409">
        <v>2.926872334626915</v>
      </c>
    </row>
    <row r="79" spans="1:10" s="620" customFormat="1">
      <c r="A79" s="623" t="s">
        <v>331</v>
      </c>
      <c r="B79" s="410">
        <v>3.1174500590422407</v>
      </c>
      <c r="C79" s="409">
        <v>2.5428922071071094</v>
      </c>
      <c r="D79" s="409">
        <v>3.1353685499377546</v>
      </c>
      <c r="E79" s="409">
        <v>3.1845356715823039</v>
      </c>
      <c r="F79" s="409">
        <v>4.5293389208063486</v>
      </c>
      <c r="G79" s="409">
        <v>3.8861846531322963</v>
      </c>
      <c r="H79" s="409">
        <v>1.7623336134558614</v>
      </c>
      <c r="I79" s="409">
        <v>4.2580714502316548</v>
      </c>
    </row>
    <row r="80" spans="1:10" s="620" customFormat="1">
      <c r="A80" s="623" t="s">
        <v>332</v>
      </c>
      <c r="B80" s="410">
        <v>0.60336123757003735</v>
      </c>
      <c r="C80" s="409">
        <v>0.51421449246841</v>
      </c>
      <c r="D80" s="409">
        <v>0.62760806076865538</v>
      </c>
      <c r="E80" s="409">
        <v>0.6669323767769364</v>
      </c>
      <c r="F80" s="409">
        <v>0.67354788343351746</v>
      </c>
      <c r="G80" s="409">
        <v>1.2234075631914882</v>
      </c>
      <c r="H80" s="409">
        <v>6.543752984098794E-2</v>
      </c>
      <c r="I80" s="409">
        <v>0.57923283317403473</v>
      </c>
    </row>
    <row r="81" spans="1:18" s="620" customFormat="1">
      <c r="A81" s="623" t="s">
        <v>333</v>
      </c>
      <c r="B81" s="410">
        <v>1.6494873668273551</v>
      </c>
      <c r="C81" s="409">
        <v>1.2751087167460688</v>
      </c>
      <c r="D81" s="409">
        <v>1.7217566268874616</v>
      </c>
      <c r="E81" s="409">
        <v>1.942340906071476</v>
      </c>
      <c r="F81" s="409">
        <v>2.0295072438570609</v>
      </c>
      <c r="G81" s="409">
        <v>1.8876884720408404</v>
      </c>
      <c r="H81" s="409">
        <v>0.1801516744409174</v>
      </c>
      <c r="I81" s="409">
        <v>1.7211928588153556</v>
      </c>
    </row>
    <row r="82" spans="1:18" s="620" customFormat="1">
      <c r="A82" s="623" t="s">
        <v>334</v>
      </c>
      <c r="B82" s="410">
        <v>7.7834895948950118</v>
      </c>
      <c r="C82" s="409">
        <v>7.9001199915814562</v>
      </c>
      <c r="D82" s="409">
        <v>7.8503220540385943</v>
      </c>
      <c r="E82" s="409">
        <v>7.6683937823834194</v>
      </c>
      <c r="F82" s="409">
        <v>7.1388149545868673</v>
      </c>
      <c r="G82" s="409">
        <v>5.7314722160976466</v>
      </c>
      <c r="H82" s="409">
        <v>7.0516026524314519</v>
      </c>
      <c r="I82" s="409">
        <v>7.7330845971664033</v>
      </c>
    </row>
    <row r="83" spans="1:18" s="620" customFormat="1">
      <c r="A83" s="623" t="s">
        <v>335</v>
      </c>
      <c r="B83" s="410">
        <v>1.9189045708328771</v>
      </c>
      <c r="C83" s="409">
        <v>1.3768418981082877</v>
      </c>
      <c r="D83" s="409">
        <v>1.940409675224354</v>
      </c>
      <c r="E83" s="409">
        <v>2.1309950843629601</v>
      </c>
      <c r="F83" s="409">
        <v>2.7258533126402513</v>
      </c>
      <c r="G83" s="409">
        <v>3.1783721442987738</v>
      </c>
      <c r="H83" s="409">
        <v>1.226641807209923</v>
      </c>
      <c r="I83" s="409">
        <v>2.6213260554973381</v>
      </c>
    </row>
    <row r="84" spans="1:18" s="620" customFormat="1">
      <c r="A84" s="623" t="s">
        <v>336</v>
      </c>
      <c r="B84" s="410">
        <v>9.869544600494212</v>
      </c>
      <c r="C84" s="409">
        <v>9.8556821070412379</v>
      </c>
      <c r="D84" s="409">
        <v>9.821522240983926</v>
      </c>
      <c r="E84" s="409">
        <v>9.8339311810814394</v>
      </c>
      <c r="F84" s="409">
        <v>9.3275259750165986</v>
      </c>
      <c r="G84" s="409">
        <v>12.810727995341553</v>
      </c>
      <c r="H84" s="409">
        <v>11.374108739709467</v>
      </c>
      <c r="I84" s="409">
        <v>10.392028159390749</v>
      </c>
    </row>
    <row r="85" spans="1:18" s="620" customFormat="1">
      <c r="A85" s="623" t="s">
        <v>337</v>
      </c>
      <c r="B85" s="410">
        <v>20.802692228594445</v>
      </c>
      <c r="C85" s="409">
        <v>20.626033526577178</v>
      </c>
      <c r="D85" s="409">
        <v>21.345087243534312</v>
      </c>
      <c r="E85" s="409">
        <v>21.260794473229705</v>
      </c>
      <c r="F85" s="409">
        <v>19.823256535408778</v>
      </c>
      <c r="G85" s="409">
        <v>22.311923700977481</v>
      </c>
      <c r="H85" s="409">
        <v>10.176556579647228</v>
      </c>
      <c r="I85" s="409">
        <v>16.849956048933468</v>
      </c>
    </row>
    <row r="86" spans="1:18" s="620" customFormat="1">
      <c r="A86" s="623" t="s">
        <v>338</v>
      </c>
      <c r="B86" s="410">
        <v>5.385580113374246</v>
      </c>
      <c r="C86" s="409">
        <v>5.7811342621064403</v>
      </c>
      <c r="D86" s="409">
        <v>5.3125938759092763</v>
      </c>
      <c r="E86" s="409">
        <v>6.2428590407865023</v>
      </c>
      <c r="F86" s="409">
        <v>4.767974131943113</v>
      </c>
      <c r="G86" s="409">
        <v>4.526721052899374</v>
      </c>
      <c r="H86" s="409">
        <v>7.1510064564273375</v>
      </c>
      <c r="I86" s="409">
        <v>5.3551207790662412</v>
      </c>
    </row>
    <row r="87" spans="1:18" s="620" customFormat="1">
      <c r="A87" s="623" t="s">
        <v>339</v>
      </c>
      <c r="B87" s="410">
        <v>1.367532519399226</v>
      </c>
      <c r="C87" s="409">
        <v>1.4845609920761824</v>
      </c>
      <c r="D87" s="409">
        <v>1.3923056536805309</v>
      </c>
      <c r="E87" s="409">
        <v>1.7191444134449316</v>
      </c>
      <c r="F87" s="409">
        <v>1.2252639688956048</v>
      </c>
      <c r="G87" s="409">
        <v>1.0837672359695392</v>
      </c>
      <c r="H87" s="409">
        <v>0.77623426862502931</v>
      </c>
      <c r="I87" s="409">
        <v>1.1699812296318475</v>
      </c>
    </row>
    <row r="88" spans="1:18" s="620" customFormat="1">
      <c r="A88" s="623" t="s">
        <v>340</v>
      </c>
      <c r="B88" s="410">
        <v>4.8499572290763737</v>
      </c>
      <c r="C88" s="409">
        <v>3.5606613476776574</v>
      </c>
      <c r="D88" s="409">
        <v>4.9590995376195899</v>
      </c>
      <c r="E88" s="409">
        <v>4.9089942872326295</v>
      </c>
      <c r="F88" s="409">
        <v>6.8216858043583315</v>
      </c>
      <c r="G88" s="409">
        <v>5.4425806889299704</v>
      </c>
      <c r="H88" s="409">
        <v>2.189095181552287</v>
      </c>
      <c r="I88" s="409">
        <v>5.4768018977648287</v>
      </c>
    </row>
    <row r="89" spans="1:18" s="620" customFormat="1">
      <c r="A89" s="623" t="s">
        <v>341</v>
      </c>
      <c r="B89" s="410">
        <v>2.7911548145347074</v>
      </c>
      <c r="C89" s="409">
        <v>1.9985841540046849</v>
      </c>
      <c r="D89" s="409">
        <v>2.857201215328578</v>
      </c>
      <c r="E89" s="409">
        <v>2.8643549887073205</v>
      </c>
      <c r="F89" s="409">
        <v>3.6249966974591317</v>
      </c>
      <c r="G89" s="409">
        <v>4.3198046166109805</v>
      </c>
      <c r="H89" s="409">
        <v>1.5073880899159293</v>
      </c>
      <c r="I89" s="409">
        <v>3.5659860968765953</v>
      </c>
    </row>
    <row r="90" spans="1:18" s="620" customFormat="1">
      <c r="A90" s="623" t="s">
        <v>342</v>
      </c>
      <c r="B90" s="410">
        <v>3.4883296393418548</v>
      </c>
      <c r="C90" s="409">
        <v>3.4833364766207748</v>
      </c>
      <c r="D90" s="409">
        <v>3.4662376823735221</v>
      </c>
      <c r="E90" s="409">
        <v>3.3758469509764848</v>
      </c>
      <c r="F90" s="409">
        <v>3.7407773882910225</v>
      </c>
      <c r="G90" s="409">
        <v>5.0010458890905287</v>
      </c>
      <c r="H90" s="409">
        <v>3.4766381213871851</v>
      </c>
      <c r="I90" s="409">
        <v>3.8730677844440096</v>
      </c>
    </row>
    <row r="91" spans="1:18" s="620" customFormat="1">
      <c r="A91" s="623" t="s">
        <v>343</v>
      </c>
      <c r="B91" s="410">
        <v>2.7586182287174612</v>
      </c>
      <c r="C91" s="409">
        <v>2.1799928387712204</v>
      </c>
      <c r="D91" s="409">
        <v>2.7735032000908202</v>
      </c>
      <c r="E91" s="409">
        <v>3.0211239537664407</v>
      </c>
      <c r="F91" s="409">
        <v>3.7114593480656484</v>
      </c>
      <c r="G91" s="409">
        <v>3.0059417807251121</v>
      </c>
      <c r="H91" s="409">
        <v>2.2068438356599382</v>
      </c>
      <c r="I91" s="409">
        <v>3.4320217106753108</v>
      </c>
    </row>
    <row r="92" spans="1:18" s="620" customFormat="1">
      <c r="A92" s="623" t="s">
        <v>410</v>
      </c>
      <c r="B92" s="410">
        <v>99.920298569694594</v>
      </c>
      <c r="C92" s="409">
        <v>99.917345206759975</v>
      </c>
      <c r="D92" s="409">
        <v>99.932959305533714</v>
      </c>
      <c r="E92" s="409">
        <v>99.888401753686722</v>
      </c>
      <c r="F92" s="409">
        <v>99.95205989061985</v>
      </c>
      <c r="G92" s="409">
        <v>99.983604981824143</v>
      </c>
      <c r="H92" s="409">
        <v>99.921803852988972</v>
      </c>
      <c r="I92" s="409">
        <v>97.623571590337676</v>
      </c>
    </row>
    <row r="93" spans="1:18" s="620" customFormat="1" ht="14.5">
      <c r="A93" s="623" t="s">
        <v>710</v>
      </c>
      <c r="B93" s="410">
        <v>7.9701430305409451E-2</v>
      </c>
      <c r="C93" s="409">
        <v>8.265479324001869E-2</v>
      </c>
      <c r="D93" s="409">
        <v>6.7040694466282191E-2</v>
      </c>
      <c r="E93" s="409">
        <v>0.11159824631327223</v>
      </c>
      <c r="F93" s="409">
        <v>4.7940109380153563E-2</v>
      </c>
      <c r="G93" s="409">
        <v>1.6395018175856358E-2</v>
      </c>
      <c r="H93" s="409">
        <v>7.8196147011024578E-2</v>
      </c>
      <c r="I93" s="409">
        <v>2.3764284096623252</v>
      </c>
    </row>
    <row r="94" spans="1:18" s="620" customFormat="1" ht="20.25" customHeight="1">
      <c r="A94" s="623" t="s">
        <v>344</v>
      </c>
      <c r="B94" s="1080">
        <v>99.999999999999986</v>
      </c>
      <c r="C94" s="1080">
        <v>100.00000000000001</v>
      </c>
      <c r="D94" s="1080">
        <v>99.999999999999986</v>
      </c>
      <c r="E94" s="1080">
        <v>99.999999999999986</v>
      </c>
      <c r="F94" s="1080">
        <v>99.999999999999986</v>
      </c>
      <c r="G94" s="1080">
        <v>100</v>
      </c>
      <c r="H94" s="1080">
        <v>100</v>
      </c>
      <c r="I94" s="1080">
        <v>99.999999999999986</v>
      </c>
    </row>
    <row r="95" spans="1:18">
      <c r="A95" s="1067"/>
      <c r="B95" s="1082"/>
      <c r="C95" s="1067"/>
      <c r="D95" s="1067"/>
      <c r="E95" s="1067"/>
    </row>
    <row r="96" spans="1:18" s="609" customFormat="1" ht="20.149999999999999" customHeight="1">
      <c r="A96" s="602"/>
      <c r="B96" s="1364" t="s">
        <v>113</v>
      </c>
      <c r="C96" s="1364"/>
      <c r="D96" s="1364"/>
      <c r="E96" s="1364"/>
      <c r="F96" s="1364"/>
      <c r="G96" s="1364"/>
      <c r="H96" s="1364"/>
      <c r="I96" s="1364"/>
      <c r="J96" s="592"/>
      <c r="K96" s="592"/>
      <c r="L96" s="592"/>
      <c r="M96" s="592"/>
      <c r="N96" s="592"/>
      <c r="O96" s="592"/>
      <c r="P96" s="592"/>
      <c r="Q96" s="592"/>
      <c r="R96" s="592"/>
    </row>
    <row r="97" spans="1:18" s="609" customFormat="1" ht="15" customHeight="1">
      <c r="A97" s="602"/>
      <c r="B97" s="1364" t="s">
        <v>1086</v>
      </c>
      <c r="C97" s="1364"/>
      <c r="D97" s="1364"/>
      <c r="E97" s="1364"/>
      <c r="F97" s="1364"/>
      <c r="G97" s="1364"/>
      <c r="H97" s="1364"/>
      <c r="I97" s="1364"/>
      <c r="J97" s="592"/>
      <c r="K97" s="592"/>
      <c r="L97" s="592"/>
      <c r="M97" s="592"/>
      <c r="N97" s="592"/>
      <c r="O97" s="592"/>
      <c r="P97" s="592"/>
      <c r="Q97" s="592"/>
      <c r="R97" s="592"/>
    </row>
    <row r="98" spans="1:18" s="609" customFormat="1" ht="15" customHeight="1">
      <c r="A98" s="602"/>
      <c r="B98" s="1364" t="s">
        <v>1087</v>
      </c>
      <c r="C98" s="1364"/>
      <c r="D98" s="1364"/>
      <c r="E98" s="1364"/>
      <c r="F98" s="1364"/>
      <c r="G98" s="1364"/>
      <c r="H98" s="1364"/>
      <c r="I98" s="1364"/>
      <c r="J98" s="592"/>
      <c r="K98" s="592"/>
      <c r="L98" s="592"/>
      <c r="M98" s="592"/>
      <c r="N98" s="592"/>
      <c r="O98" s="592"/>
      <c r="P98" s="592"/>
      <c r="Q98" s="592"/>
      <c r="R98" s="592"/>
    </row>
    <row r="99" spans="1:18" s="609" customFormat="1" ht="15" customHeight="1">
      <c r="A99" s="602"/>
      <c r="B99" s="1364" t="s">
        <v>1056</v>
      </c>
      <c r="C99" s="1364"/>
      <c r="D99" s="1364"/>
      <c r="E99" s="1364"/>
      <c r="F99" s="1364"/>
      <c r="G99" s="1364"/>
      <c r="H99" s="1364"/>
      <c r="I99" s="1364"/>
      <c r="J99" s="592"/>
      <c r="K99" s="592"/>
      <c r="L99" s="592"/>
      <c r="M99" s="592"/>
      <c r="N99" s="592"/>
      <c r="O99" s="592"/>
      <c r="P99" s="592"/>
      <c r="Q99" s="592"/>
      <c r="R99" s="592"/>
    </row>
  </sheetData>
  <sheetProtection selectLockedCells="1"/>
  <mergeCells count="11">
    <mergeCell ref="B52:I52"/>
    <mergeCell ref="A5:A6"/>
    <mergeCell ref="B5:B6"/>
    <mergeCell ref="C5:I5"/>
    <mergeCell ref="B8:I8"/>
    <mergeCell ref="B30:I30"/>
    <mergeCell ref="B74:I74"/>
    <mergeCell ref="B96:I96"/>
    <mergeCell ref="B97:I97"/>
    <mergeCell ref="B98:I98"/>
    <mergeCell ref="B99:I9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300" verticalDpi="300" r:id="rId1"/>
  <headerFooter alignWithMargins="0">
    <oddHeader>&amp;L&amp;"Arial,Fett"
Tabelle &amp;A&amp;CSeite &amp;P von &amp;N
&amp;"Arial,Fett"Bestand an Kraftfahrzeugen 2009 nach Fahrzeugarten und Bundesländern</oddHeader>
    <oddFooter>&amp;CStatistische Ämter der Länder – Indikatoren und Kennzahlen, UGRdL 2018</oddFooter>
  </headerFooter>
  <rowBreaks count="3" manualBreakCount="3">
    <brk id="28" max="16383" man="1"/>
    <brk id="50" max="16383" man="1"/>
    <brk id="72" max="16383" man="1"/>
  </rowBreak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103"/>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453125" defaultRowHeight="12.5"/>
  <cols>
    <col min="1" max="1" width="26.453125" style="1065" customWidth="1"/>
    <col min="2" max="9" width="13.54296875" style="1065" customWidth="1"/>
    <col min="10" max="16384" width="11.453125" style="1065"/>
  </cols>
  <sheetData>
    <row r="1" spans="1:9" ht="13">
      <c r="A1" s="1025" t="s">
        <v>263</v>
      </c>
    </row>
    <row r="3" spans="1:9" ht="13">
      <c r="A3" s="1066" t="s">
        <v>711</v>
      </c>
      <c r="B3" s="1066" t="s">
        <v>794</v>
      </c>
    </row>
    <row r="4" spans="1:9" ht="13">
      <c r="A4" s="1067"/>
      <c r="B4" s="1066"/>
    </row>
    <row r="5" spans="1:9" ht="16.5" customHeight="1">
      <c r="A5" s="1520" t="s">
        <v>327</v>
      </c>
      <c r="B5" s="1521" t="s">
        <v>65</v>
      </c>
      <c r="C5" s="1521" t="s">
        <v>559</v>
      </c>
      <c r="D5" s="1521"/>
      <c r="E5" s="1521"/>
      <c r="F5" s="1521"/>
      <c r="G5" s="1521"/>
      <c r="H5" s="1521"/>
      <c r="I5" s="1522"/>
    </row>
    <row r="6" spans="1:9" ht="16.5" customHeight="1">
      <c r="A6" s="1520"/>
      <c r="B6" s="1521"/>
      <c r="C6" s="1521" t="s">
        <v>106</v>
      </c>
      <c r="D6" s="1521" t="s">
        <v>107</v>
      </c>
      <c r="E6" s="1521" t="s">
        <v>108</v>
      </c>
      <c r="F6" s="1521" t="s">
        <v>456</v>
      </c>
      <c r="G6" s="1521"/>
      <c r="H6" s="1521"/>
      <c r="I6" s="1522" t="s">
        <v>112</v>
      </c>
    </row>
    <row r="7" spans="1:9" ht="66" customHeight="1">
      <c r="A7" s="1520"/>
      <c r="B7" s="1521"/>
      <c r="C7" s="1521"/>
      <c r="D7" s="1521"/>
      <c r="E7" s="1521"/>
      <c r="F7" s="1068" t="s">
        <v>109</v>
      </c>
      <c r="G7" s="1068" t="s">
        <v>110</v>
      </c>
      <c r="H7" s="1068" t="s">
        <v>111</v>
      </c>
      <c r="I7" s="1522"/>
    </row>
    <row r="8" spans="1:9">
      <c r="A8" s="1071"/>
      <c r="B8" s="1072"/>
      <c r="C8" s="1072"/>
      <c r="D8" s="1072"/>
      <c r="E8" s="1072"/>
    </row>
    <row r="9" spans="1:9" ht="13">
      <c r="B9" s="1513" t="s">
        <v>705</v>
      </c>
      <c r="C9" s="1513"/>
      <c r="D9" s="1513"/>
      <c r="E9" s="1513"/>
      <c r="F9" s="1513"/>
      <c r="G9" s="1513"/>
      <c r="H9" s="1513"/>
      <c r="I9" s="1513"/>
    </row>
    <row r="10" spans="1:9">
      <c r="A10" s="1071"/>
      <c r="B10" s="1072"/>
      <c r="C10" s="1072"/>
      <c r="D10" s="1072"/>
      <c r="E10" s="1072"/>
    </row>
    <row r="11" spans="1:9" s="620" customFormat="1">
      <c r="A11" s="623" t="s">
        <v>328</v>
      </c>
      <c r="B11" s="462">
        <v>6867506</v>
      </c>
      <c r="C11" s="461">
        <v>5864924</v>
      </c>
      <c r="D11" s="462">
        <v>55416</v>
      </c>
      <c r="E11" s="461">
        <v>916939</v>
      </c>
      <c r="F11" s="462">
        <v>103664</v>
      </c>
      <c r="G11" s="461">
        <v>226995</v>
      </c>
      <c r="H11" s="1073">
        <v>586280</v>
      </c>
      <c r="I11" s="1073">
        <v>30227</v>
      </c>
    </row>
    <row r="12" spans="1:9" s="620" customFormat="1">
      <c r="A12" s="623" t="s">
        <v>329</v>
      </c>
      <c r="B12" s="462">
        <v>8499456</v>
      </c>
      <c r="C12" s="461">
        <v>7025771</v>
      </c>
      <c r="D12" s="462">
        <v>81800</v>
      </c>
      <c r="E12" s="461">
        <v>1348682</v>
      </c>
      <c r="F12" s="462">
        <v>334933</v>
      </c>
      <c r="G12" s="461">
        <v>285654</v>
      </c>
      <c r="H12" s="1074">
        <v>728095</v>
      </c>
      <c r="I12" s="1074">
        <v>43203</v>
      </c>
    </row>
    <row r="13" spans="1:9" s="620" customFormat="1">
      <c r="A13" s="623" t="s">
        <v>330</v>
      </c>
      <c r="B13" s="462">
        <v>1266879</v>
      </c>
      <c r="C13" s="461">
        <v>1099950</v>
      </c>
      <c r="D13" s="462">
        <v>9162</v>
      </c>
      <c r="E13" s="461">
        <v>148440</v>
      </c>
      <c r="F13" s="462">
        <v>591</v>
      </c>
      <c r="G13" s="461">
        <v>28132</v>
      </c>
      <c r="H13" s="1074">
        <v>119717</v>
      </c>
      <c r="I13" s="1074">
        <v>9327</v>
      </c>
    </row>
    <row r="14" spans="1:9" s="620" customFormat="1">
      <c r="A14" s="623" t="s">
        <v>331</v>
      </c>
      <c r="B14" s="462">
        <v>1546337</v>
      </c>
      <c r="C14" s="461">
        <v>1362341</v>
      </c>
      <c r="D14" s="462">
        <v>16568</v>
      </c>
      <c r="E14" s="461">
        <v>156242</v>
      </c>
      <c r="F14" s="462">
        <v>14462</v>
      </c>
      <c r="G14" s="461">
        <v>35684</v>
      </c>
      <c r="H14" s="1073">
        <v>106096</v>
      </c>
      <c r="I14" s="1073">
        <v>11186</v>
      </c>
    </row>
    <row r="15" spans="1:9" s="620" customFormat="1">
      <c r="A15" s="623" t="s">
        <v>332</v>
      </c>
      <c r="B15" s="462">
        <v>299283</v>
      </c>
      <c r="C15" s="461">
        <v>248214</v>
      </c>
      <c r="D15" s="462">
        <v>5300</v>
      </c>
      <c r="E15" s="461">
        <v>44252</v>
      </c>
      <c r="F15" s="462">
        <v>202</v>
      </c>
      <c r="G15" s="461">
        <v>6803</v>
      </c>
      <c r="H15" s="1074">
        <v>37247</v>
      </c>
      <c r="I15" s="1074">
        <v>1517</v>
      </c>
    </row>
    <row r="16" spans="1:9" s="620" customFormat="1">
      <c r="A16" s="623" t="s">
        <v>333</v>
      </c>
      <c r="B16" s="462">
        <v>818189</v>
      </c>
      <c r="C16" s="461">
        <v>627052</v>
      </c>
      <c r="D16" s="462">
        <v>9247</v>
      </c>
      <c r="E16" s="461">
        <v>177272</v>
      </c>
      <c r="F16" s="462">
        <v>928</v>
      </c>
      <c r="G16" s="461">
        <v>11989</v>
      </c>
      <c r="H16" s="1074">
        <v>164355</v>
      </c>
      <c r="I16" s="1074">
        <v>4618</v>
      </c>
    </row>
    <row r="17" spans="1:9" s="620" customFormat="1">
      <c r="A17" s="623" t="s">
        <v>334</v>
      </c>
      <c r="B17" s="462">
        <v>3860815</v>
      </c>
      <c r="C17" s="461">
        <v>3279945</v>
      </c>
      <c r="D17" s="462">
        <v>27508</v>
      </c>
      <c r="E17" s="461">
        <v>531681</v>
      </c>
      <c r="F17" s="462">
        <v>39591</v>
      </c>
      <c r="G17" s="461">
        <v>72360</v>
      </c>
      <c r="H17" s="1074">
        <v>419730</v>
      </c>
      <c r="I17" s="1074">
        <v>21681</v>
      </c>
    </row>
    <row r="18" spans="1:9" s="620" customFormat="1">
      <c r="A18" s="623" t="s">
        <v>335</v>
      </c>
      <c r="B18" s="462">
        <v>951827</v>
      </c>
      <c r="C18" s="461">
        <v>841051</v>
      </c>
      <c r="D18" s="462">
        <v>9850</v>
      </c>
      <c r="E18" s="461">
        <v>94068</v>
      </c>
      <c r="F18" s="462">
        <v>12902</v>
      </c>
      <c r="G18" s="461">
        <v>17795</v>
      </c>
      <c r="H18" s="1073">
        <v>63371</v>
      </c>
      <c r="I18" s="1073">
        <v>6858</v>
      </c>
    </row>
    <row r="19" spans="1:9" s="620" customFormat="1">
      <c r="A19" s="623" t="s">
        <v>336</v>
      </c>
      <c r="B19" s="462">
        <v>4895553</v>
      </c>
      <c r="C19" s="461">
        <v>4280742</v>
      </c>
      <c r="D19" s="462">
        <v>34557</v>
      </c>
      <c r="E19" s="461">
        <v>552980</v>
      </c>
      <c r="F19" s="462">
        <v>76673</v>
      </c>
      <c r="G19" s="461">
        <v>158843</v>
      </c>
      <c r="H19" s="1074">
        <v>317464</v>
      </c>
      <c r="I19" s="1074">
        <v>27274</v>
      </c>
    </row>
    <row r="20" spans="1:9" s="620" customFormat="1">
      <c r="A20" s="623" t="s">
        <v>337</v>
      </c>
      <c r="B20" s="462">
        <v>10318681</v>
      </c>
      <c r="C20" s="461">
        <v>9030651</v>
      </c>
      <c r="D20" s="462">
        <v>90954</v>
      </c>
      <c r="E20" s="461">
        <v>1152414</v>
      </c>
      <c r="F20" s="462">
        <v>45491</v>
      </c>
      <c r="G20" s="461">
        <v>172174</v>
      </c>
      <c r="H20" s="1073">
        <v>934749</v>
      </c>
      <c r="I20" s="1073">
        <v>44662</v>
      </c>
    </row>
    <row r="21" spans="1:9" s="620" customFormat="1">
      <c r="A21" s="623" t="s">
        <v>338</v>
      </c>
      <c r="B21" s="462">
        <v>2671389</v>
      </c>
      <c r="C21" s="461">
        <v>2333130</v>
      </c>
      <c r="D21" s="462">
        <v>19578</v>
      </c>
      <c r="E21" s="461">
        <v>304649</v>
      </c>
      <c r="F21" s="462">
        <v>53041</v>
      </c>
      <c r="G21" s="461">
        <v>58327</v>
      </c>
      <c r="H21" s="1074">
        <v>193281</v>
      </c>
      <c r="I21" s="1074">
        <v>14032</v>
      </c>
    </row>
    <row r="22" spans="1:9" s="620" customFormat="1">
      <c r="A22" s="623" t="s">
        <v>339</v>
      </c>
      <c r="B22" s="462">
        <v>678332</v>
      </c>
      <c r="C22" s="461">
        <v>610020</v>
      </c>
      <c r="D22" s="462">
        <v>3412</v>
      </c>
      <c r="E22" s="461">
        <v>61833</v>
      </c>
      <c r="F22" s="462">
        <v>2734</v>
      </c>
      <c r="G22" s="461">
        <v>10119</v>
      </c>
      <c r="H22" s="1073">
        <v>48980</v>
      </c>
      <c r="I22" s="1073">
        <v>3067</v>
      </c>
    </row>
    <row r="23" spans="1:9" s="620" customFormat="1">
      <c r="A23" s="623" t="s">
        <v>340</v>
      </c>
      <c r="B23" s="462">
        <v>2405706</v>
      </c>
      <c r="C23" s="461">
        <v>2054150</v>
      </c>
      <c r="D23" s="462">
        <v>31187</v>
      </c>
      <c r="E23" s="461">
        <v>305756</v>
      </c>
      <c r="F23" s="462">
        <v>18871</v>
      </c>
      <c r="G23" s="461">
        <v>79506</v>
      </c>
      <c r="H23" s="1074">
        <v>207379</v>
      </c>
      <c r="I23" s="1074">
        <v>14613</v>
      </c>
    </row>
    <row r="24" spans="1:9" s="620" customFormat="1">
      <c r="A24" s="623" t="s">
        <v>341</v>
      </c>
      <c r="B24" s="462">
        <v>1384486</v>
      </c>
      <c r="C24" s="461">
        <v>1194754</v>
      </c>
      <c r="D24" s="462">
        <v>15605</v>
      </c>
      <c r="E24" s="461">
        <v>164657</v>
      </c>
      <c r="F24" s="462">
        <v>14102</v>
      </c>
      <c r="G24" s="461">
        <v>36657</v>
      </c>
      <c r="H24" s="1074">
        <v>113898</v>
      </c>
      <c r="I24" s="1074">
        <v>9470</v>
      </c>
    </row>
    <row r="25" spans="1:9" s="620" customFormat="1">
      <c r="A25" s="623" t="s">
        <v>342</v>
      </c>
      <c r="B25" s="462">
        <v>1730303</v>
      </c>
      <c r="C25" s="461">
        <v>1518483</v>
      </c>
      <c r="D25" s="462">
        <v>15694</v>
      </c>
      <c r="E25" s="461">
        <v>185975</v>
      </c>
      <c r="F25" s="462">
        <v>24680</v>
      </c>
      <c r="G25" s="461">
        <v>37051</v>
      </c>
      <c r="H25" s="1074">
        <v>124244</v>
      </c>
      <c r="I25" s="1074">
        <v>10151</v>
      </c>
    </row>
    <row r="26" spans="1:9" s="620" customFormat="1">
      <c r="A26" s="623" t="s">
        <v>343</v>
      </c>
      <c r="B26" s="462">
        <v>1368347</v>
      </c>
      <c r="C26" s="461">
        <v>1205282</v>
      </c>
      <c r="D26" s="462">
        <v>13361</v>
      </c>
      <c r="E26" s="461">
        <v>140517</v>
      </c>
      <c r="F26" s="462">
        <v>10823</v>
      </c>
      <c r="G26" s="461">
        <v>34794</v>
      </c>
      <c r="H26" s="1073">
        <v>94900</v>
      </c>
      <c r="I26" s="1073">
        <v>9187</v>
      </c>
    </row>
    <row r="27" spans="1:9" s="620" customFormat="1">
      <c r="A27" s="623" t="s">
        <v>410</v>
      </c>
      <c r="B27" s="462">
        <v>49563089</v>
      </c>
      <c r="C27" s="461">
        <v>42576460</v>
      </c>
      <c r="D27" s="462">
        <v>439199</v>
      </c>
      <c r="E27" s="461">
        <v>6286357</v>
      </c>
      <c r="F27" s="462">
        <v>753688</v>
      </c>
      <c r="G27" s="461">
        <v>1272883</v>
      </c>
      <c r="H27" s="1074">
        <v>4259786</v>
      </c>
      <c r="I27" s="1074">
        <v>261073</v>
      </c>
    </row>
    <row r="28" spans="1:9" s="620" customFormat="1" ht="14.5">
      <c r="A28" s="623" t="s">
        <v>712</v>
      </c>
      <c r="B28" s="462">
        <v>39534</v>
      </c>
      <c r="C28" s="461">
        <v>1027</v>
      </c>
      <c r="D28" s="462">
        <v>25</v>
      </c>
      <c r="E28" s="461">
        <v>8281</v>
      </c>
      <c r="F28" s="462">
        <v>1167</v>
      </c>
      <c r="G28" s="461">
        <v>101</v>
      </c>
      <c r="H28" s="1074">
        <v>7013</v>
      </c>
      <c r="I28" s="1074">
        <v>30201</v>
      </c>
    </row>
    <row r="29" spans="1:9" s="620" customFormat="1" ht="20.25" customHeight="1">
      <c r="A29" s="623" t="s">
        <v>513</v>
      </c>
      <c r="B29" s="462">
        <v>49602623</v>
      </c>
      <c r="C29" s="461">
        <v>42618456</v>
      </c>
      <c r="D29" s="462">
        <v>446554</v>
      </c>
      <c r="E29" s="461">
        <v>6506343</v>
      </c>
      <c r="F29" s="462">
        <v>759589</v>
      </c>
      <c r="G29" s="461">
        <v>1308020</v>
      </c>
      <c r="H29" s="1073">
        <v>4438734</v>
      </c>
      <c r="I29" s="1073">
        <v>31270</v>
      </c>
    </row>
    <row r="30" spans="1:9">
      <c r="A30" s="1071"/>
      <c r="B30" s="1072"/>
      <c r="C30" s="1072"/>
      <c r="D30" s="1072"/>
      <c r="E30" s="1072"/>
    </row>
    <row r="31" spans="1:9" s="1075" customFormat="1" ht="13">
      <c r="B31" s="1511" t="s">
        <v>91</v>
      </c>
      <c r="C31" s="1511"/>
      <c r="D31" s="1511"/>
      <c r="E31" s="1511"/>
      <c r="F31" s="1511"/>
      <c r="G31" s="1511"/>
      <c r="H31" s="1511"/>
      <c r="I31" s="1512"/>
    </row>
    <row r="32" spans="1:9" s="1075" customFormat="1">
      <c r="A32" s="1071"/>
      <c r="B32" s="1076"/>
      <c r="C32" s="1106"/>
      <c r="D32" s="1106"/>
      <c r="E32" s="1106"/>
      <c r="F32" s="1107"/>
      <c r="G32" s="1107"/>
      <c r="H32" s="1107"/>
      <c r="I32" s="1107"/>
    </row>
    <row r="33" spans="1:9" s="620" customFormat="1">
      <c r="A33" s="623" t="s">
        <v>328</v>
      </c>
      <c r="B33" s="1077">
        <v>100</v>
      </c>
      <c r="C33" s="1078">
        <v>85.401075732587643</v>
      </c>
      <c r="D33" s="1078">
        <v>0.80693049267084727</v>
      </c>
      <c r="E33" s="1078">
        <v>13.351848545891333</v>
      </c>
      <c r="F33" s="1078">
        <v>1.509485393969805</v>
      </c>
      <c r="G33" s="1078">
        <v>3.3053484045008479</v>
      </c>
      <c r="H33" s="1078">
        <v>8.5370147474206792</v>
      </c>
      <c r="I33" s="1078">
        <v>0.44014522885018231</v>
      </c>
    </row>
    <row r="34" spans="1:9" s="620" customFormat="1">
      <c r="A34" s="623" t="s">
        <v>329</v>
      </c>
      <c r="B34" s="1077">
        <v>100</v>
      </c>
      <c r="C34" s="1078">
        <v>82.66141974262824</v>
      </c>
      <c r="D34" s="1078">
        <v>0.96241453570675584</v>
      </c>
      <c r="E34" s="1078">
        <v>15.86786260203006</v>
      </c>
      <c r="F34" s="1078">
        <v>3.9406404362820395</v>
      </c>
      <c r="G34" s="1078">
        <v>3.3608503885425138</v>
      </c>
      <c r="H34" s="1078">
        <v>8.5663717772055055</v>
      </c>
      <c r="I34" s="1078">
        <v>0.50830311963495078</v>
      </c>
    </row>
    <row r="35" spans="1:9" s="620" customFormat="1">
      <c r="A35" s="623" t="s">
        <v>330</v>
      </c>
      <c r="B35" s="1077">
        <v>100</v>
      </c>
      <c r="C35" s="1078">
        <v>86.823603516989394</v>
      </c>
      <c r="D35" s="1078">
        <v>0.72319455922783471</v>
      </c>
      <c r="E35" s="1078">
        <v>11.716983232021368</v>
      </c>
      <c r="F35" s="1078">
        <v>4.6650074711160262E-2</v>
      </c>
      <c r="G35" s="1078">
        <v>2.2205751299058551</v>
      </c>
      <c r="H35" s="1078">
        <v>9.4497580274043536</v>
      </c>
      <c r="I35" s="1078">
        <v>0.73621869176140742</v>
      </c>
    </row>
    <row r="36" spans="1:9" s="620" customFormat="1">
      <c r="A36" s="623" t="s">
        <v>331</v>
      </c>
      <c r="B36" s="1077">
        <v>100</v>
      </c>
      <c r="C36" s="1078">
        <v>88.101170702117329</v>
      </c>
      <c r="D36" s="1078">
        <v>1.0714352692847677</v>
      </c>
      <c r="E36" s="1078">
        <v>10.104007082544102</v>
      </c>
      <c r="F36" s="1078">
        <v>0.93524244715091209</v>
      </c>
      <c r="G36" s="1078">
        <v>2.3076470394228425</v>
      </c>
      <c r="H36" s="1078">
        <v>6.8611175959703479</v>
      </c>
      <c r="I36" s="1078">
        <v>0.72338694605380327</v>
      </c>
    </row>
    <row r="37" spans="1:9" s="620" customFormat="1">
      <c r="A37" s="623" t="s">
        <v>332</v>
      </c>
      <c r="B37" s="1077">
        <v>100</v>
      </c>
      <c r="C37" s="1078">
        <v>82.936217559968327</v>
      </c>
      <c r="D37" s="1078">
        <v>1.770899115552838</v>
      </c>
      <c r="E37" s="1078">
        <v>14.786005219140412</v>
      </c>
      <c r="F37" s="1078">
        <v>6.7494645536164771E-2</v>
      </c>
      <c r="G37" s="1078">
        <v>2.2730993741709353</v>
      </c>
      <c r="H37" s="1078">
        <v>12.445411199433313</v>
      </c>
      <c r="I37" s="1078">
        <v>0.50687810533842548</v>
      </c>
    </row>
    <row r="38" spans="1:9" s="620" customFormat="1">
      <c r="A38" s="623" t="s">
        <v>333</v>
      </c>
      <c r="B38" s="1077">
        <v>100</v>
      </c>
      <c r="C38" s="1078">
        <v>76.639016168635848</v>
      </c>
      <c r="D38" s="1078">
        <v>1.1301789684290549</v>
      </c>
      <c r="E38" s="1078">
        <v>21.66638759504222</v>
      </c>
      <c r="F38" s="1078">
        <v>0.11342122663589953</v>
      </c>
      <c r="G38" s="1078">
        <v>1.465309360062284</v>
      </c>
      <c r="H38" s="1078">
        <v>20.087657008344038</v>
      </c>
      <c r="I38" s="1078">
        <v>0.56441726789287072</v>
      </c>
    </row>
    <row r="39" spans="1:9" s="620" customFormat="1">
      <c r="A39" s="623" t="s">
        <v>334</v>
      </c>
      <c r="B39" s="1077">
        <v>100</v>
      </c>
      <c r="C39" s="1078">
        <v>84.954731060669829</v>
      </c>
      <c r="D39" s="1078">
        <v>0.71249205154870154</v>
      </c>
      <c r="E39" s="1078">
        <v>13.771211518811443</v>
      </c>
      <c r="F39" s="1078">
        <v>1.0254570602321011</v>
      </c>
      <c r="G39" s="1078">
        <v>1.8742156772598533</v>
      </c>
      <c r="H39" s="1078">
        <v>10.871538781319488</v>
      </c>
      <c r="I39" s="1078">
        <v>0.56156536897002318</v>
      </c>
    </row>
    <row r="40" spans="1:9" s="620" customFormat="1">
      <c r="A40" s="623" t="s">
        <v>335</v>
      </c>
      <c r="B40" s="1077">
        <v>100</v>
      </c>
      <c r="C40" s="1078">
        <v>88.361750612243611</v>
      </c>
      <c r="D40" s="1078">
        <v>1.0348519216202103</v>
      </c>
      <c r="E40" s="1078">
        <v>9.8828883820274065</v>
      </c>
      <c r="F40" s="1078">
        <v>1.3554984256592848</v>
      </c>
      <c r="G40" s="1078">
        <v>1.8695624309879841</v>
      </c>
      <c r="H40" s="1078">
        <v>6.6578275253801378</v>
      </c>
      <c r="I40" s="1078">
        <v>0.7205090841087719</v>
      </c>
    </row>
    <row r="41" spans="1:9" s="620" customFormat="1">
      <c r="A41" s="623" t="s">
        <v>336</v>
      </c>
      <c r="B41" s="1077">
        <v>100</v>
      </c>
      <c r="C41" s="1078">
        <v>87.441439200025002</v>
      </c>
      <c r="D41" s="1078">
        <v>0.70588552508776847</v>
      </c>
      <c r="E41" s="1078">
        <v>11.295557417108956</v>
      </c>
      <c r="F41" s="1078">
        <v>1.566176487109832</v>
      </c>
      <c r="G41" s="1078">
        <v>3.2446385525802701</v>
      </c>
      <c r="H41" s="1078">
        <v>6.4847423774188533</v>
      </c>
      <c r="I41" s="1078">
        <v>0.5571178577782735</v>
      </c>
    </row>
    <row r="42" spans="1:9" s="620" customFormat="1">
      <c r="A42" s="623" t="s">
        <v>337</v>
      </c>
      <c r="B42" s="1077">
        <v>100</v>
      </c>
      <c r="C42" s="1078">
        <v>87.517493757196291</v>
      </c>
      <c r="D42" s="1078">
        <v>0.88144986747821741</v>
      </c>
      <c r="E42" s="1078">
        <v>11.168229737889948</v>
      </c>
      <c r="F42" s="1078">
        <v>0.44086060999463011</v>
      </c>
      <c r="G42" s="1078">
        <v>1.6685659727246147</v>
      </c>
      <c r="H42" s="1078">
        <v>9.058803155170704</v>
      </c>
      <c r="I42" s="1078">
        <v>0.43282663743554045</v>
      </c>
    </row>
    <row r="43" spans="1:9" s="620" customFormat="1">
      <c r="A43" s="623" t="s">
        <v>338</v>
      </c>
      <c r="B43" s="1077">
        <v>100</v>
      </c>
      <c r="C43" s="1078">
        <v>87.337710831331563</v>
      </c>
      <c r="D43" s="1078">
        <v>0.73287716614839693</v>
      </c>
      <c r="E43" s="1078">
        <v>11.404142189699815</v>
      </c>
      <c r="F43" s="1078">
        <v>1.9855213898088222</v>
      </c>
      <c r="G43" s="1078">
        <v>2.1833959786463146</v>
      </c>
      <c r="H43" s="1078">
        <v>7.2352248212446781</v>
      </c>
      <c r="I43" s="1078">
        <v>0.525269812820222</v>
      </c>
    </row>
    <row r="44" spans="1:9" s="620" customFormat="1">
      <c r="A44" s="623" t="s">
        <v>339</v>
      </c>
      <c r="B44" s="1077">
        <v>100</v>
      </c>
      <c r="C44" s="1078">
        <v>89.929415094673402</v>
      </c>
      <c r="D44" s="1078">
        <v>0.50299853169244557</v>
      </c>
      <c r="E44" s="1078">
        <v>9.11544789277227</v>
      </c>
      <c r="F44" s="1078">
        <v>0.40304747527759266</v>
      </c>
      <c r="G44" s="1078">
        <v>1.4917474039261012</v>
      </c>
      <c r="H44" s="1078">
        <v>7.2206530135685769</v>
      </c>
      <c r="I44" s="1078">
        <v>0.45213848086187886</v>
      </c>
    </row>
    <row r="45" spans="1:9" s="620" customFormat="1">
      <c r="A45" s="623" t="s">
        <v>340</v>
      </c>
      <c r="B45" s="1077">
        <v>100</v>
      </c>
      <c r="C45" s="1078">
        <v>85.386576747117061</v>
      </c>
      <c r="D45" s="1078">
        <v>1.2963761989204001</v>
      </c>
      <c r="E45" s="1078">
        <v>12.709616220768456</v>
      </c>
      <c r="F45" s="1078">
        <v>0.78442669220594707</v>
      </c>
      <c r="G45" s="1078">
        <v>3.3048926178011775</v>
      </c>
      <c r="H45" s="1078">
        <v>8.620296910761331</v>
      </c>
      <c r="I45" s="1078">
        <v>0.60743083319408109</v>
      </c>
    </row>
    <row r="46" spans="1:9" s="620" customFormat="1">
      <c r="A46" s="623" t="s">
        <v>341</v>
      </c>
      <c r="B46" s="1077">
        <v>100</v>
      </c>
      <c r="C46" s="1078">
        <v>86.295852756907621</v>
      </c>
      <c r="D46" s="1078">
        <v>1.1271331021043189</v>
      </c>
      <c r="E46" s="1078">
        <v>11.893005779762309</v>
      </c>
      <c r="F46" s="1078">
        <v>1.018572957761942</v>
      </c>
      <c r="G46" s="1078">
        <v>2.6476974126137787</v>
      </c>
      <c r="H46" s="1078">
        <v>8.2267354093865883</v>
      </c>
      <c r="I46" s="1078">
        <v>0.68400836122575459</v>
      </c>
    </row>
    <row r="47" spans="1:9" s="620" customFormat="1">
      <c r="A47" s="623" t="s">
        <v>342</v>
      </c>
      <c r="B47" s="1077">
        <v>100</v>
      </c>
      <c r="C47" s="1078">
        <v>87.75821344585313</v>
      </c>
      <c r="D47" s="1078">
        <v>0.90700877245199252</v>
      </c>
      <c r="E47" s="1078">
        <v>10.748117526236735</v>
      </c>
      <c r="F47" s="1078">
        <v>1.4263397797957931</v>
      </c>
      <c r="G47" s="1078">
        <v>2.1413012634203374</v>
      </c>
      <c r="H47" s="1078">
        <v>7.1804764830206036</v>
      </c>
      <c r="I47" s="1078">
        <v>0.58666025545814804</v>
      </c>
    </row>
    <row r="48" spans="1:9" s="620" customFormat="1">
      <c r="A48" s="623" t="s">
        <v>343</v>
      </c>
      <c r="B48" s="1077">
        <v>100</v>
      </c>
      <c r="C48" s="1078">
        <v>88.083066649029817</v>
      </c>
      <c r="D48" s="1078">
        <v>0.97643360931108847</v>
      </c>
      <c r="E48" s="1078">
        <v>10.269105716605511</v>
      </c>
      <c r="F48" s="1078">
        <v>0.79095434125992892</v>
      </c>
      <c r="G48" s="1078">
        <v>2.5427760648432014</v>
      </c>
      <c r="H48" s="1078">
        <v>6.9353753105023799</v>
      </c>
      <c r="I48" s="1078">
        <v>0.67139402505358659</v>
      </c>
    </row>
    <row r="49" spans="1:9" s="620" customFormat="1">
      <c r="A49" s="623" t="s">
        <v>410</v>
      </c>
      <c r="B49" s="1077">
        <v>100</v>
      </c>
      <c r="C49" s="1078">
        <v>85.903564243140693</v>
      </c>
      <c r="D49" s="1078">
        <v>0.88614129760959814</v>
      </c>
      <c r="E49" s="1078">
        <v>12.683545611937141</v>
      </c>
      <c r="F49" s="1078">
        <v>1.52066389566639</v>
      </c>
      <c r="G49" s="1078">
        <v>2.5682075626884355</v>
      </c>
      <c r="H49" s="1078">
        <v>8.5946741535823161</v>
      </c>
      <c r="I49" s="1078">
        <v>0.52674884731256355</v>
      </c>
    </row>
    <row r="50" spans="1:9" s="620" customFormat="1" ht="14.5">
      <c r="A50" s="623" t="s">
        <v>712</v>
      </c>
      <c r="B50" s="1077">
        <v>100</v>
      </c>
      <c r="C50" s="1078">
        <v>2.5977639500177063</v>
      </c>
      <c r="D50" s="1078">
        <v>6.3236707644053217E-2</v>
      </c>
      <c r="E50" s="1078">
        <v>20.946527040016189</v>
      </c>
      <c r="F50" s="1078">
        <v>2.9518895128244043</v>
      </c>
      <c r="G50" s="1078">
        <v>0.25547629888197498</v>
      </c>
      <c r="H50" s="1078">
        <v>17.739161228309808</v>
      </c>
      <c r="I50" s="1078">
        <v>76.392472302322048</v>
      </c>
    </row>
    <row r="51" spans="1:9" s="620" customFormat="1" ht="20.25" customHeight="1">
      <c r="A51" s="623" t="s">
        <v>513</v>
      </c>
      <c r="B51" s="1077">
        <v>100</v>
      </c>
      <c r="C51" s="1078">
        <v>85.919762751256116</v>
      </c>
      <c r="D51" s="1078">
        <v>0.90026287521125647</v>
      </c>
      <c r="E51" s="1078">
        <v>13.116933352496298</v>
      </c>
      <c r="F51" s="1078">
        <v>1.5313484530848298</v>
      </c>
      <c r="G51" s="1078">
        <v>2.6369976442576433</v>
      </c>
      <c r="H51" s="1078">
        <v>8.948587255153825</v>
      </c>
      <c r="I51" s="1078">
        <v>6.3041021036327055E-2</v>
      </c>
    </row>
    <row r="52" spans="1:9" s="1075" customFormat="1">
      <c r="A52" s="1079"/>
      <c r="B52" s="46"/>
      <c r="C52" s="46"/>
      <c r="D52" s="46"/>
      <c r="E52" s="46"/>
    </row>
    <row r="53" spans="1:9" s="1075" customFormat="1" ht="13">
      <c r="B53" s="1513" t="s">
        <v>415</v>
      </c>
      <c r="C53" s="1513"/>
      <c r="D53" s="1513"/>
      <c r="E53" s="1513"/>
      <c r="F53" s="1513"/>
      <c r="G53" s="1513"/>
      <c r="H53" s="1513"/>
      <c r="I53" s="1513"/>
    </row>
    <row r="54" spans="1:9" s="1075" customFormat="1">
      <c r="A54" s="1071"/>
      <c r="B54" s="1076"/>
      <c r="C54" s="1076"/>
      <c r="D54" s="1076"/>
      <c r="E54" s="1076"/>
    </row>
    <row r="55" spans="1:9" s="620" customFormat="1">
      <c r="A55" s="623" t="s">
        <v>328</v>
      </c>
      <c r="B55" s="410">
        <v>13.856089558905419</v>
      </c>
      <c r="C55" s="409">
        <v>13.775039070885649</v>
      </c>
      <c r="D55" s="409">
        <v>12.617515067201884</v>
      </c>
      <c r="E55" s="409">
        <v>14.58617447275107</v>
      </c>
      <c r="F55" s="409">
        <v>13.754232520618611</v>
      </c>
      <c r="G55" s="409">
        <v>17.833139416584242</v>
      </c>
      <c r="H55" s="409">
        <v>13.763132701971413</v>
      </c>
      <c r="I55" s="409">
        <v>11.577987765873912</v>
      </c>
    </row>
    <row r="56" spans="1:9" s="620" customFormat="1">
      <c r="A56" s="623" t="s">
        <v>329</v>
      </c>
      <c r="B56" s="410">
        <v>17.148761652043117</v>
      </c>
      <c r="C56" s="409">
        <v>16.501538643654264</v>
      </c>
      <c r="D56" s="409">
        <v>18.624814719523496</v>
      </c>
      <c r="E56" s="409">
        <v>21.454110862618844</v>
      </c>
      <c r="F56" s="409">
        <v>44.439210920168556</v>
      </c>
      <c r="G56" s="409">
        <v>22.441496979690985</v>
      </c>
      <c r="H56" s="409">
        <v>17.092290551684989</v>
      </c>
      <c r="I56" s="409">
        <v>16.548245126841916</v>
      </c>
    </row>
    <row r="57" spans="1:9" s="620" customFormat="1">
      <c r="A57" s="623" t="s">
        <v>330</v>
      </c>
      <c r="B57" s="410">
        <v>2.5560937091713551</v>
      </c>
      <c r="C57" s="409">
        <v>2.5834698328606933</v>
      </c>
      <c r="D57" s="409">
        <v>2.0860703234752358</v>
      </c>
      <c r="E57" s="409">
        <v>2.3613040112103083</v>
      </c>
      <c r="F57" s="409">
        <v>7.8414410206876048E-2</v>
      </c>
      <c r="G57" s="409">
        <v>2.2101010069267955</v>
      </c>
      <c r="H57" s="409">
        <v>2.8103993956503919</v>
      </c>
      <c r="I57" s="409">
        <v>3.5725639955108339</v>
      </c>
    </row>
    <row r="58" spans="1:9" s="620" customFormat="1">
      <c r="A58" s="623" t="s">
        <v>331</v>
      </c>
      <c r="B58" s="410">
        <v>3.1199366932113533</v>
      </c>
      <c r="C58" s="409">
        <v>3.1997516937763262</v>
      </c>
      <c r="D58" s="409">
        <v>3.7723218859787933</v>
      </c>
      <c r="E58" s="409">
        <v>2.4854140482317502</v>
      </c>
      <c r="F58" s="409">
        <v>1.9188311343685982</v>
      </c>
      <c r="G58" s="409">
        <v>2.8033998411480079</v>
      </c>
      <c r="H58" s="409">
        <v>2.4906415486599562</v>
      </c>
      <c r="I58" s="409">
        <v>4.2846253729799715</v>
      </c>
    </row>
    <row r="59" spans="1:9" s="620" customFormat="1">
      <c r="A59" s="623" t="s">
        <v>332</v>
      </c>
      <c r="B59" s="410">
        <v>0.60384250868625233</v>
      </c>
      <c r="C59" s="409">
        <v>0.58298411845418807</v>
      </c>
      <c r="D59" s="409">
        <v>1.2067422740033562</v>
      </c>
      <c r="E59" s="409">
        <v>0.70393711333925202</v>
      </c>
      <c r="F59" s="409">
        <v>2.6801541221301121E-2</v>
      </c>
      <c r="G59" s="409">
        <v>0.53445603405811848</v>
      </c>
      <c r="H59" s="409">
        <v>0.87438664759215601</v>
      </c>
      <c r="I59" s="409">
        <v>0.58106353395410482</v>
      </c>
    </row>
    <row r="60" spans="1:9" s="620" customFormat="1">
      <c r="A60" s="623" t="s">
        <v>333</v>
      </c>
      <c r="B60" s="410">
        <v>1.6508030804940346</v>
      </c>
      <c r="C60" s="409">
        <v>1.4727668763443462</v>
      </c>
      <c r="D60" s="409">
        <v>2.1054237373035911</v>
      </c>
      <c r="E60" s="409">
        <v>2.8199480239509147</v>
      </c>
      <c r="F60" s="409">
        <v>0.12312787254142298</v>
      </c>
      <c r="G60" s="409">
        <v>0.94187761168936968</v>
      </c>
      <c r="H60" s="409">
        <v>3.8582924118723336</v>
      </c>
      <c r="I60" s="409">
        <v>1.7688539220830954</v>
      </c>
    </row>
    <row r="61" spans="1:9" s="620" customFormat="1">
      <c r="A61" s="623" t="s">
        <v>334</v>
      </c>
      <c r="B61" s="410">
        <v>7.7896980956937529</v>
      </c>
      <c r="C61" s="409">
        <v>7.7036583125980886</v>
      </c>
      <c r="D61" s="409">
        <v>6.2632200892989287</v>
      </c>
      <c r="E61" s="409">
        <v>8.4576965641626778</v>
      </c>
      <c r="F61" s="409">
        <v>5.2529693984778847</v>
      </c>
      <c r="G61" s="409">
        <v>5.6847330037403276</v>
      </c>
      <c r="H61" s="409">
        <v>9.8533118799864603</v>
      </c>
      <c r="I61" s="409">
        <v>8.3045738165187508</v>
      </c>
    </row>
    <row r="62" spans="1:9" s="620" customFormat="1">
      <c r="A62" s="623" t="s">
        <v>335</v>
      </c>
      <c r="B62" s="410">
        <v>1.9204351851435248</v>
      </c>
      <c r="C62" s="409">
        <v>1.9753896871651613</v>
      </c>
      <c r="D62" s="409">
        <v>2.2427191318741619</v>
      </c>
      <c r="E62" s="409">
        <v>1.4963833584379633</v>
      </c>
      <c r="F62" s="409">
        <v>1.7118489348377579</v>
      </c>
      <c r="G62" s="409">
        <v>1.3980075152233158</v>
      </c>
      <c r="H62" s="409">
        <v>1.4876568916842301</v>
      </c>
      <c r="I62" s="409">
        <v>2.6268514936435401</v>
      </c>
    </row>
    <row r="63" spans="1:9" s="620" customFormat="1">
      <c r="A63" s="623" t="s">
        <v>336</v>
      </c>
      <c r="B63" s="410">
        <v>9.8774170431548356</v>
      </c>
      <c r="C63" s="409">
        <v>10.054245937778763</v>
      </c>
      <c r="D63" s="409">
        <v>7.868187313723392</v>
      </c>
      <c r="E63" s="409">
        <v>8.7965096477976044</v>
      </c>
      <c r="F63" s="409">
        <v>10.173042426043668</v>
      </c>
      <c r="G63" s="409">
        <v>12.478994534454463</v>
      </c>
      <c r="H63" s="409">
        <v>7.4525809512496641</v>
      </c>
      <c r="I63" s="409">
        <v>10.446886503008738</v>
      </c>
    </row>
    <row r="64" spans="1:9" s="620" customFormat="1">
      <c r="A64" s="623" t="s">
        <v>337</v>
      </c>
      <c r="B64" s="410">
        <v>20.819285496914851</v>
      </c>
      <c r="C64" s="409">
        <v>21.210431773801769</v>
      </c>
      <c r="D64" s="409">
        <v>20.709063545226652</v>
      </c>
      <c r="E64" s="409">
        <v>18.331984645479089</v>
      </c>
      <c r="F64" s="409">
        <v>6.0357866915752938</v>
      </c>
      <c r="G64" s="409">
        <v>13.526302103178375</v>
      </c>
      <c r="H64" s="409">
        <v>21.943567118160395</v>
      </c>
      <c r="I64" s="409">
        <v>17.107092652246688</v>
      </c>
    </row>
    <row r="65" spans="1:10" s="620" customFormat="1">
      <c r="A65" s="623" t="s">
        <v>338</v>
      </c>
      <c r="B65" s="410">
        <v>5.3898759215754293</v>
      </c>
      <c r="C65" s="409">
        <v>5.4798590582683486</v>
      </c>
      <c r="D65" s="409">
        <v>4.4576604227240955</v>
      </c>
      <c r="E65" s="409">
        <v>4.8461931131178204</v>
      </c>
      <c r="F65" s="409">
        <v>7.0375274649457067</v>
      </c>
      <c r="G65" s="409">
        <v>4.5822750402040091</v>
      </c>
      <c r="H65" s="409">
        <v>4.5373406081901768</v>
      </c>
      <c r="I65" s="409">
        <v>5.3747419304179287</v>
      </c>
    </row>
    <row r="66" spans="1:10" s="620" customFormat="1">
      <c r="A66" s="623" t="s">
        <v>339</v>
      </c>
      <c r="B66" s="410">
        <v>1.3686233317701404</v>
      </c>
      <c r="C66" s="409">
        <v>1.4327635505629166</v>
      </c>
      <c r="D66" s="409">
        <v>0.77686879979234924</v>
      </c>
      <c r="E66" s="409">
        <v>0.9836062444433239</v>
      </c>
      <c r="F66" s="409">
        <v>0.36274957276751124</v>
      </c>
      <c r="G66" s="409">
        <v>0.79496701582156415</v>
      </c>
      <c r="H66" s="409">
        <v>1.1498230192784333</v>
      </c>
      <c r="I66" s="409">
        <v>1.1747672107035196</v>
      </c>
    </row>
    <row r="67" spans="1:10" s="620" customFormat="1">
      <c r="A67" s="623" t="s">
        <v>340</v>
      </c>
      <c r="B67" s="410">
        <v>4.853825797661643</v>
      </c>
      <c r="C67" s="409">
        <v>4.8246143526258409</v>
      </c>
      <c r="D67" s="409">
        <v>7.1008813772344652</v>
      </c>
      <c r="E67" s="409">
        <v>4.8638026761763609</v>
      </c>
      <c r="F67" s="409">
        <v>2.5038212098374926</v>
      </c>
      <c r="G67" s="409">
        <v>6.2461357406768725</v>
      </c>
      <c r="H67" s="409">
        <v>4.8682962007950632</v>
      </c>
      <c r="I67" s="409">
        <v>5.5972850505414193</v>
      </c>
    </row>
    <row r="68" spans="1:10" s="620" customFormat="1">
      <c r="A68" s="623" t="s">
        <v>341</v>
      </c>
      <c r="B68" s="410">
        <v>2.7933811792884824</v>
      </c>
      <c r="C68" s="409">
        <v>2.8061374759667665</v>
      </c>
      <c r="D68" s="409">
        <v>3.5530590916645983</v>
      </c>
      <c r="E68" s="409">
        <v>2.6192753609125283</v>
      </c>
      <c r="F68" s="409">
        <v>1.8710660113999427</v>
      </c>
      <c r="G68" s="409">
        <v>2.8798404880888504</v>
      </c>
      <c r="H68" s="409">
        <v>2.6737962892971621</v>
      </c>
      <c r="I68" s="409">
        <v>3.6273379476238445</v>
      </c>
    </row>
    <row r="69" spans="1:10" s="620" customFormat="1">
      <c r="A69" s="623" t="s">
        <v>342</v>
      </c>
      <c r="B69" s="410">
        <v>3.4911121056236021</v>
      </c>
      <c r="C69" s="409">
        <v>3.5664848604134773</v>
      </c>
      <c r="D69" s="409">
        <v>3.5733232543789946</v>
      </c>
      <c r="E69" s="409">
        <v>2.9583906863705005</v>
      </c>
      <c r="F69" s="409">
        <v>3.2745645412956024</v>
      </c>
      <c r="G69" s="409">
        <v>2.9107938435818532</v>
      </c>
      <c r="H69" s="409">
        <v>2.9166723398781067</v>
      </c>
      <c r="I69" s="409">
        <v>3.8881845307634264</v>
      </c>
    </row>
    <row r="70" spans="1:10" s="620" customFormat="1">
      <c r="A70" s="623" t="s">
        <v>343</v>
      </c>
      <c r="B70" s="410">
        <v>2.7608186406622073</v>
      </c>
      <c r="C70" s="409">
        <v>2.8308647548434043</v>
      </c>
      <c r="D70" s="409">
        <v>3.0421289665960076</v>
      </c>
      <c r="E70" s="409">
        <v>2.2352691709999926</v>
      </c>
      <c r="F70" s="409">
        <v>1.4360053496937726</v>
      </c>
      <c r="G70" s="409">
        <v>2.7334798249328491</v>
      </c>
      <c r="H70" s="409">
        <v>2.2278114440490673</v>
      </c>
      <c r="I70" s="409">
        <v>3.5189391472883065</v>
      </c>
    </row>
    <row r="71" spans="1:10" s="620" customFormat="1">
      <c r="A71" s="623" t="s">
        <v>410</v>
      </c>
      <c r="B71" s="1080">
        <v>100</v>
      </c>
      <c r="C71" s="1080">
        <v>100</v>
      </c>
      <c r="D71" s="1080">
        <v>99.999999999999972</v>
      </c>
      <c r="E71" s="1080">
        <v>100.00000000000001</v>
      </c>
      <c r="F71" s="1080">
        <v>100.00000000000001</v>
      </c>
      <c r="G71" s="1080">
        <v>100</v>
      </c>
      <c r="H71" s="1080">
        <v>100</v>
      </c>
      <c r="I71" s="1080">
        <v>100</v>
      </c>
    </row>
    <row r="72" spans="1:10" s="620" customFormat="1" ht="14.5">
      <c r="A72" s="623" t="s">
        <v>712</v>
      </c>
      <c r="B72" s="462" t="s">
        <v>423</v>
      </c>
      <c r="C72" s="462" t="s">
        <v>423</v>
      </c>
      <c r="D72" s="462" t="s">
        <v>423</v>
      </c>
      <c r="E72" s="462" t="s">
        <v>423</v>
      </c>
      <c r="F72" s="462" t="s">
        <v>423</v>
      </c>
      <c r="G72" s="462" t="s">
        <v>423</v>
      </c>
      <c r="H72" s="462" t="s">
        <v>423</v>
      </c>
      <c r="I72" s="462" t="s">
        <v>423</v>
      </c>
    </row>
    <row r="73" spans="1:10" s="620" customFormat="1" ht="20.25" customHeight="1">
      <c r="A73" s="623" t="s">
        <v>513</v>
      </c>
      <c r="B73" s="462" t="s">
        <v>423</v>
      </c>
      <c r="C73" s="462" t="s">
        <v>423</v>
      </c>
      <c r="D73" s="462" t="s">
        <v>423</v>
      </c>
      <c r="E73" s="462" t="s">
        <v>423</v>
      </c>
      <c r="F73" s="462" t="s">
        <v>423</v>
      </c>
      <c r="G73" s="462" t="s">
        <v>423</v>
      </c>
      <c r="H73" s="462" t="s">
        <v>423</v>
      </c>
      <c r="I73" s="462" t="s">
        <v>423</v>
      </c>
    </row>
    <row r="74" spans="1:10" s="1075" customFormat="1">
      <c r="A74" s="1079"/>
      <c r="B74" s="164"/>
      <c r="C74" s="164"/>
      <c r="D74" s="164"/>
      <c r="E74" s="164"/>
    </row>
    <row r="75" spans="1:10" s="1075" customFormat="1" ht="12.75" customHeight="1">
      <c r="B75" s="1511" t="s">
        <v>417</v>
      </c>
      <c r="C75" s="1511"/>
      <c r="D75" s="1511"/>
      <c r="E75" s="1511"/>
      <c r="F75" s="1511"/>
      <c r="G75" s="1511"/>
      <c r="H75" s="1511"/>
      <c r="I75" s="1512"/>
      <c r="J75" s="1081"/>
    </row>
    <row r="76" spans="1:10" s="1075" customFormat="1" ht="12.75" customHeight="1">
      <c r="A76" s="1079"/>
      <c r="B76" s="46"/>
      <c r="C76" s="46"/>
      <c r="D76" s="46"/>
      <c r="E76" s="46"/>
    </row>
    <row r="77" spans="1:10" s="620" customFormat="1">
      <c r="A77" s="623" t="s">
        <v>328</v>
      </c>
      <c r="B77" s="410">
        <v>13.845046057342572</v>
      </c>
      <c r="C77" s="409">
        <v>13.761465220607711</v>
      </c>
      <c r="D77" s="409">
        <v>12.409697371426525</v>
      </c>
      <c r="E77" s="409">
        <v>14.093001245092674</v>
      </c>
      <c r="F77" s="409">
        <v>13.647380359641859</v>
      </c>
      <c r="G77" s="409">
        <v>17.354092445069647</v>
      </c>
      <c r="H77" s="409">
        <v>13.208270646540207</v>
      </c>
      <c r="I77" s="462" t="s">
        <v>423</v>
      </c>
    </row>
    <row r="78" spans="1:10" s="620" customFormat="1">
      <c r="A78" s="623" t="s">
        <v>329</v>
      </c>
      <c r="B78" s="410">
        <v>17.135093843726771</v>
      </c>
      <c r="C78" s="409">
        <v>16.485278115190283</v>
      </c>
      <c r="D78" s="409">
        <v>18.318053359728051</v>
      </c>
      <c r="E78" s="409">
        <v>20.728725798808949</v>
      </c>
      <c r="F78" s="409">
        <v>44.093977137636273</v>
      </c>
      <c r="G78" s="409">
        <v>21.838656901270621</v>
      </c>
      <c r="H78" s="409">
        <v>16.403213168439468</v>
      </c>
      <c r="I78" s="462" t="s">
        <v>423</v>
      </c>
    </row>
    <row r="79" spans="1:10" s="620" customFormat="1">
      <c r="A79" s="623" t="s">
        <v>330</v>
      </c>
      <c r="B79" s="410">
        <v>2.554056465925199</v>
      </c>
      <c r="C79" s="409">
        <v>2.5809240954200687</v>
      </c>
      <c r="D79" s="409">
        <v>2.0517115511225965</v>
      </c>
      <c r="E79" s="409">
        <v>2.2814659479218973</v>
      </c>
      <c r="F79" s="409">
        <v>7.780523414636073E-2</v>
      </c>
      <c r="G79" s="409">
        <v>2.150731640188988</v>
      </c>
      <c r="H79" s="409">
        <v>2.6970978661933787</v>
      </c>
      <c r="I79" s="462" t="s">
        <v>423</v>
      </c>
    </row>
    <row r="80" spans="1:10" s="620" customFormat="1">
      <c r="A80" s="623" t="s">
        <v>331</v>
      </c>
      <c r="B80" s="410">
        <v>3.1174500590422407</v>
      </c>
      <c r="C80" s="409">
        <v>3.1965986754658591</v>
      </c>
      <c r="D80" s="409">
        <v>3.7101895851341609</v>
      </c>
      <c r="E80" s="409">
        <v>2.401379699779123</v>
      </c>
      <c r="F80" s="409">
        <v>1.9039243590941943</v>
      </c>
      <c r="G80" s="409">
        <v>2.7280928426170852</v>
      </c>
      <c r="H80" s="409">
        <v>2.3902310884139486</v>
      </c>
      <c r="I80" s="462" t="s">
        <v>423</v>
      </c>
    </row>
    <row r="81" spans="1:9" s="620" customFormat="1">
      <c r="A81" s="623" t="s">
        <v>332</v>
      </c>
      <c r="B81" s="410">
        <v>0.60336123757003735</v>
      </c>
      <c r="C81" s="409">
        <v>0.58240964900277004</v>
      </c>
      <c r="D81" s="409">
        <v>1.1868665379774899</v>
      </c>
      <c r="E81" s="409">
        <v>0.68013629161573563</v>
      </c>
      <c r="F81" s="409">
        <v>2.6593328760685056E-2</v>
      </c>
      <c r="G81" s="409">
        <v>0.52009908105380653</v>
      </c>
      <c r="H81" s="409">
        <v>0.83913566345719293</v>
      </c>
      <c r="I81" s="462" t="s">
        <v>423</v>
      </c>
    </row>
    <row r="82" spans="1:9" s="620" customFormat="1">
      <c r="A82" s="623" t="s">
        <v>333</v>
      </c>
      <c r="B82" s="410">
        <v>1.6494873668273551</v>
      </c>
      <c r="C82" s="409">
        <v>1.4713156196930268</v>
      </c>
      <c r="D82" s="409">
        <v>2.0707462031467641</v>
      </c>
      <c r="E82" s="409">
        <v>2.7246027453517283</v>
      </c>
      <c r="F82" s="409">
        <v>0.1221713321282957</v>
      </c>
      <c r="G82" s="409">
        <v>0.91657619914068589</v>
      </c>
      <c r="H82" s="409">
        <v>3.7027449718771162</v>
      </c>
      <c r="I82" s="462" t="s">
        <v>423</v>
      </c>
    </row>
    <row r="83" spans="1:9" s="620" customFormat="1">
      <c r="A83" s="623" t="s">
        <v>334</v>
      </c>
      <c r="B83" s="410">
        <v>7.7834895948950118</v>
      </c>
      <c r="C83" s="409">
        <v>7.6960671686463726</v>
      </c>
      <c r="D83" s="409">
        <v>6.1600612691858094</v>
      </c>
      <c r="E83" s="409">
        <v>8.1717333377597825</v>
      </c>
      <c r="F83" s="409">
        <v>5.2121607869518911</v>
      </c>
      <c r="G83" s="409">
        <v>5.5320255041971835</v>
      </c>
      <c r="H83" s="409">
        <v>9.4560746374979896</v>
      </c>
      <c r="I83" s="462" t="s">
        <v>423</v>
      </c>
    </row>
    <row r="84" spans="1:9" s="620" customFormat="1">
      <c r="A84" s="623" t="s">
        <v>335</v>
      </c>
      <c r="B84" s="410">
        <v>1.9189045708328771</v>
      </c>
      <c r="C84" s="409">
        <v>1.9734431486677979</v>
      </c>
      <c r="D84" s="409">
        <v>2.205780263977033</v>
      </c>
      <c r="E84" s="409">
        <v>1.445789132236035</v>
      </c>
      <c r="F84" s="409">
        <v>1.6985501369819731</v>
      </c>
      <c r="G84" s="409">
        <v>1.3604532040794484</v>
      </c>
      <c r="H84" s="409">
        <v>1.4276818570340102</v>
      </c>
      <c r="I84" s="462" t="s">
        <v>423</v>
      </c>
    </row>
    <row r="85" spans="1:9" s="620" customFormat="1">
      <c r="A85" s="623" t="s">
        <v>336</v>
      </c>
      <c r="B85" s="410">
        <v>9.869544600494212</v>
      </c>
      <c r="C85" s="409">
        <v>10.044338537275964</v>
      </c>
      <c r="D85" s="409">
        <v>7.7385937646958709</v>
      </c>
      <c r="E85" s="409">
        <v>8.4990908103061891</v>
      </c>
      <c r="F85" s="409">
        <v>10.094011366673293</v>
      </c>
      <c r="G85" s="409">
        <v>12.143774560022019</v>
      </c>
      <c r="H85" s="409">
        <v>7.1521294134769056</v>
      </c>
      <c r="I85" s="462" t="s">
        <v>423</v>
      </c>
    </row>
    <row r="86" spans="1:9" s="620" customFormat="1">
      <c r="A86" s="623" t="s">
        <v>337</v>
      </c>
      <c r="B86" s="410">
        <v>20.802692228594445</v>
      </c>
      <c r="C86" s="409">
        <v>21.189531127077903</v>
      </c>
      <c r="D86" s="409">
        <v>20.367973414189549</v>
      </c>
      <c r="E86" s="409">
        <v>17.712161808868668</v>
      </c>
      <c r="F86" s="409">
        <v>5.9888966269917017</v>
      </c>
      <c r="G86" s="409">
        <v>13.162948578767908</v>
      </c>
      <c r="H86" s="409">
        <v>21.058910040565621</v>
      </c>
      <c r="I86" s="462" t="s">
        <v>423</v>
      </c>
    </row>
    <row r="87" spans="1:9" s="620" customFormat="1">
      <c r="A87" s="623" t="s">
        <v>338</v>
      </c>
      <c r="B87" s="410">
        <v>5.385580113374246</v>
      </c>
      <c r="C87" s="409">
        <v>5.4744592342810359</v>
      </c>
      <c r="D87" s="409">
        <v>4.3842402038723201</v>
      </c>
      <c r="E87" s="409">
        <v>4.6823384503399224</v>
      </c>
      <c r="F87" s="409">
        <v>6.9828552019579009</v>
      </c>
      <c r="G87" s="409">
        <v>4.4591825813060959</v>
      </c>
      <c r="H87" s="409">
        <v>4.3544172730332571</v>
      </c>
      <c r="I87" s="462" t="s">
        <v>423</v>
      </c>
    </row>
    <row r="88" spans="1:9" s="620" customFormat="1">
      <c r="A88" s="623" t="s">
        <v>339</v>
      </c>
      <c r="B88" s="410">
        <v>1.367532519399226</v>
      </c>
      <c r="C88" s="409">
        <v>1.431351712976181</v>
      </c>
      <c r="D88" s="409">
        <v>0.76407332595833877</v>
      </c>
      <c r="E88" s="409">
        <v>0.95034952814507323</v>
      </c>
      <c r="F88" s="409">
        <v>0.35993148926590562</v>
      </c>
      <c r="G88" s="409">
        <v>0.77361202428097431</v>
      </c>
      <c r="H88" s="409">
        <v>1.1034677905907404</v>
      </c>
      <c r="I88" s="462" t="s">
        <v>423</v>
      </c>
    </row>
    <row r="89" spans="1:9" s="620" customFormat="1">
      <c r="A89" s="623" t="s">
        <v>340</v>
      </c>
      <c r="B89" s="410">
        <v>4.8499572290763737</v>
      </c>
      <c r="C89" s="409">
        <v>4.819860203288453</v>
      </c>
      <c r="D89" s="409">
        <v>6.9839257962082977</v>
      </c>
      <c r="E89" s="409">
        <v>4.6993526163622175</v>
      </c>
      <c r="F89" s="409">
        <v>2.4843698368459783</v>
      </c>
      <c r="G89" s="409">
        <v>6.0783474258803381</v>
      </c>
      <c r="H89" s="409">
        <v>4.672030358205741</v>
      </c>
      <c r="I89" s="462" t="s">
        <v>423</v>
      </c>
    </row>
    <row r="90" spans="1:9" s="620" customFormat="1">
      <c r="A90" s="623" t="s">
        <v>341</v>
      </c>
      <c r="B90" s="410">
        <v>2.7911548145347074</v>
      </c>
      <c r="C90" s="409">
        <v>2.8033723230142358</v>
      </c>
      <c r="D90" s="409">
        <v>3.494538174554477</v>
      </c>
      <c r="E90" s="409">
        <v>2.5307150268591743</v>
      </c>
      <c r="F90" s="409">
        <v>1.8565303078375279</v>
      </c>
      <c r="G90" s="409">
        <v>2.8024800844023794</v>
      </c>
      <c r="H90" s="409">
        <v>2.566001927576647</v>
      </c>
      <c r="I90" s="462" t="s">
        <v>423</v>
      </c>
    </row>
    <row r="91" spans="1:9" s="620" customFormat="1">
      <c r="A91" s="623" t="s">
        <v>342</v>
      </c>
      <c r="B91" s="410">
        <v>3.4883296393418548</v>
      </c>
      <c r="C91" s="409">
        <v>3.5629704651900105</v>
      </c>
      <c r="D91" s="409">
        <v>3.5144685749091935</v>
      </c>
      <c r="E91" s="409">
        <v>2.8583645221286367</v>
      </c>
      <c r="F91" s="409">
        <v>3.2491255139292434</v>
      </c>
      <c r="G91" s="409">
        <v>2.8326019479824467</v>
      </c>
      <c r="H91" s="409">
        <v>2.799086406168966</v>
      </c>
      <c r="I91" s="462" t="s">
        <v>423</v>
      </c>
    </row>
    <row r="92" spans="1:9" s="620" customFormat="1">
      <c r="A92" s="623" t="s">
        <v>343</v>
      </c>
      <c r="B92" s="410">
        <v>2.7586182287174612</v>
      </c>
      <c r="C92" s="409">
        <v>2.8280752357617085</v>
      </c>
      <c r="D92" s="409">
        <v>2.9920233611164608</v>
      </c>
      <c r="E92" s="409">
        <v>2.1596924724073108</v>
      </c>
      <c r="F92" s="409">
        <v>1.4248494909747245</v>
      </c>
      <c r="G92" s="409">
        <v>2.6600510695555113</v>
      </c>
      <c r="H92" s="409">
        <v>2.1379970054524557</v>
      </c>
      <c r="I92" s="462" t="s">
        <v>423</v>
      </c>
    </row>
    <row r="93" spans="1:9" s="620" customFormat="1">
      <c r="A93" s="623" t="s">
        <v>410</v>
      </c>
      <c r="B93" s="410">
        <v>99.920298569694594</v>
      </c>
      <c r="C93" s="409">
        <v>99.90146053155938</v>
      </c>
      <c r="D93" s="409">
        <v>98.352942757202939</v>
      </c>
      <c r="E93" s="409">
        <v>96.618899433983117</v>
      </c>
      <c r="F93" s="409">
        <v>99.223132509817816</v>
      </c>
      <c r="G93" s="409">
        <v>97.313726089815134</v>
      </c>
      <c r="H93" s="409">
        <v>95.968490114523647</v>
      </c>
      <c r="I93" s="462" t="s">
        <v>423</v>
      </c>
    </row>
    <row r="94" spans="1:9" s="620" customFormat="1" ht="14.5">
      <c r="A94" s="623" t="s">
        <v>712</v>
      </c>
      <c r="B94" s="410">
        <v>7.9701430305409451E-2</v>
      </c>
      <c r="C94" s="1083" t="s">
        <v>423</v>
      </c>
      <c r="D94" s="1083" t="s">
        <v>423</v>
      </c>
      <c r="E94" s="1083" t="s">
        <v>423</v>
      </c>
      <c r="F94" s="1083" t="s">
        <v>423</v>
      </c>
      <c r="G94" s="1083" t="s">
        <v>423</v>
      </c>
      <c r="H94" s="1083" t="s">
        <v>423</v>
      </c>
      <c r="I94" s="462" t="s">
        <v>423</v>
      </c>
    </row>
    <row r="95" spans="1:9" s="620" customFormat="1" ht="20.25" customHeight="1">
      <c r="A95" s="623" t="s">
        <v>513</v>
      </c>
      <c r="B95" s="306">
        <v>100</v>
      </c>
      <c r="C95" s="307">
        <v>100</v>
      </c>
      <c r="D95" s="307">
        <v>100</v>
      </c>
      <c r="E95" s="307">
        <v>100</v>
      </c>
      <c r="F95" s="307">
        <v>100</v>
      </c>
      <c r="G95" s="307">
        <v>100</v>
      </c>
      <c r="H95" s="307">
        <v>100</v>
      </c>
      <c r="I95" s="307">
        <v>100</v>
      </c>
    </row>
    <row r="96" spans="1:9">
      <c r="A96" s="1067"/>
      <c r="B96" s="1082"/>
      <c r="C96" s="1067"/>
      <c r="D96" s="1067"/>
      <c r="E96" s="1067"/>
    </row>
    <row r="97" spans="1:18" s="609" customFormat="1" ht="20.149999999999999" customHeight="1">
      <c r="A97" s="602"/>
      <c r="B97" s="1364" t="s">
        <v>1252</v>
      </c>
      <c r="C97" s="1364"/>
      <c r="D97" s="1364"/>
      <c r="E97" s="1364"/>
      <c r="F97" s="1364"/>
      <c r="G97" s="1364"/>
      <c r="H97" s="1364"/>
      <c r="I97" s="1364"/>
      <c r="J97" s="592"/>
      <c r="K97" s="592"/>
      <c r="L97" s="592"/>
      <c r="M97" s="592"/>
      <c r="N97" s="592"/>
      <c r="O97" s="592"/>
      <c r="P97" s="592"/>
      <c r="Q97" s="592"/>
      <c r="R97" s="592"/>
    </row>
    <row r="98" spans="1:18" s="685" customFormat="1" ht="15" customHeight="1">
      <c r="A98" s="684"/>
      <c r="B98" s="1364" t="s">
        <v>114</v>
      </c>
      <c r="C98" s="1364"/>
      <c r="D98" s="1364"/>
      <c r="E98" s="1364"/>
      <c r="F98" s="1364"/>
      <c r="G98" s="1364"/>
      <c r="H98" s="1364"/>
      <c r="I98" s="1364"/>
      <c r="J98" s="683"/>
      <c r="K98" s="683"/>
      <c r="L98" s="683"/>
      <c r="M98" s="683"/>
      <c r="N98" s="683"/>
      <c r="O98" s="683"/>
      <c r="P98" s="683"/>
      <c r="Q98" s="683"/>
      <c r="R98" s="683"/>
    </row>
    <row r="99" spans="1:18" s="685" customFormat="1" ht="15" customHeight="1">
      <c r="A99" s="684"/>
      <c r="B99" s="1364" t="s">
        <v>115</v>
      </c>
      <c r="C99" s="1364"/>
      <c r="D99" s="1364"/>
      <c r="E99" s="1364"/>
      <c r="F99" s="1364"/>
      <c r="G99" s="1364"/>
      <c r="H99" s="1364"/>
      <c r="I99" s="1364"/>
      <c r="J99" s="683"/>
      <c r="K99" s="683"/>
      <c r="L99" s="683"/>
      <c r="M99" s="683"/>
      <c r="N99" s="683"/>
      <c r="O99" s="683"/>
      <c r="P99" s="683"/>
      <c r="Q99" s="683"/>
      <c r="R99" s="683"/>
    </row>
    <row r="100" spans="1:18" s="685" customFormat="1" ht="40" customHeight="1">
      <c r="A100" s="684"/>
      <c r="B100" s="1364" t="s">
        <v>1230</v>
      </c>
      <c r="C100" s="1364"/>
      <c r="D100" s="1364"/>
      <c r="E100" s="1364"/>
      <c r="F100" s="1364"/>
      <c r="G100" s="1364"/>
      <c r="H100" s="1364"/>
      <c r="I100" s="1364"/>
      <c r="J100" s="683"/>
      <c r="K100" s="683"/>
      <c r="L100" s="683"/>
      <c r="M100" s="683"/>
      <c r="N100" s="683"/>
      <c r="O100" s="683"/>
      <c r="P100" s="683"/>
      <c r="Q100" s="683"/>
      <c r="R100" s="683"/>
    </row>
    <row r="101" spans="1:18" s="685" customFormat="1" ht="15" customHeight="1">
      <c r="A101" s="684"/>
      <c r="B101" s="1364" t="s">
        <v>1088</v>
      </c>
      <c r="C101" s="1364"/>
      <c r="D101" s="1364"/>
      <c r="E101" s="1364"/>
      <c r="F101" s="1364"/>
      <c r="G101" s="1364"/>
      <c r="H101" s="1364"/>
      <c r="I101" s="1364"/>
      <c r="J101" s="683"/>
      <c r="K101" s="683"/>
      <c r="L101" s="683"/>
      <c r="M101" s="683"/>
      <c r="N101" s="683"/>
      <c r="O101" s="683"/>
      <c r="P101" s="683"/>
      <c r="Q101" s="683"/>
      <c r="R101" s="683"/>
    </row>
    <row r="102" spans="1:18" s="685" customFormat="1" ht="40" customHeight="1">
      <c r="A102" s="684"/>
      <c r="B102" s="1364" t="s">
        <v>1250</v>
      </c>
      <c r="C102" s="1364"/>
      <c r="D102" s="1364"/>
      <c r="E102" s="1364"/>
      <c r="F102" s="1364"/>
      <c r="G102" s="1364"/>
      <c r="H102" s="1364"/>
      <c r="I102" s="1364"/>
      <c r="J102" s="683"/>
      <c r="K102" s="683"/>
      <c r="L102" s="683"/>
      <c r="M102" s="683"/>
      <c r="N102" s="683"/>
      <c r="O102" s="683"/>
      <c r="P102" s="683"/>
      <c r="Q102" s="683"/>
      <c r="R102" s="683"/>
    </row>
    <row r="103" spans="1:18" s="685" customFormat="1" ht="15" customHeight="1">
      <c r="A103" s="684"/>
      <c r="B103" s="1364" t="s">
        <v>1056</v>
      </c>
      <c r="C103" s="1364"/>
      <c r="D103" s="1364"/>
      <c r="E103" s="1364"/>
      <c r="F103" s="1364"/>
      <c r="G103" s="1364"/>
      <c r="H103" s="1364"/>
      <c r="I103" s="1364"/>
      <c r="J103" s="683"/>
      <c r="K103" s="683"/>
      <c r="L103" s="683"/>
      <c r="M103" s="683"/>
      <c r="N103" s="683"/>
      <c r="O103" s="683"/>
      <c r="P103" s="683"/>
      <c r="Q103" s="683"/>
      <c r="R103" s="683"/>
    </row>
  </sheetData>
  <sheetProtection selectLockedCells="1"/>
  <mergeCells count="19">
    <mergeCell ref="B98:I98"/>
    <mergeCell ref="A5:A7"/>
    <mergeCell ref="B5:B7"/>
    <mergeCell ref="C5:I5"/>
    <mergeCell ref="C6:C7"/>
    <mergeCell ref="D6:D7"/>
    <mergeCell ref="E6:E7"/>
    <mergeCell ref="F6:H6"/>
    <mergeCell ref="I6:I7"/>
    <mergeCell ref="B9:I9"/>
    <mergeCell ref="B31:I31"/>
    <mergeCell ref="B53:I53"/>
    <mergeCell ref="B75:I75"/>
    <mergeCell ref="B97:I97"/>
    <mergeCell ref="B99:I99"/>
    <mergeCell ref="B100:I100"/>
    <mergeCell ref="B101:I101"/>
    <mergeCell ref="B102:I102"/>
    <mergeCell ref="B103:I103"/>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300" verticalDpi="300" r:id="rId1"/>
  <headerFooter alignWithMargins="0">
    <oddHeader>&amp;L&amp;"Arial,Fett"
Tabelle &amp;A&amp;CSeite &amp;P von &amp;N
&amp;"Arial,Fett"Bestand an Kraftfahrzeugen der Wirtschaftszweige*) und privaten Haushalte 2009 nach Bundesländern</oddHeader>
    <oddFooter>&amp;CStatistische Ämter der Länder – Indikatoren und Kennzahlen, UGRdL 2018</oddFooter>
  </headerFooter>
  <rowBreaks count="4" manualBreakCount="4">
    <brk id="29" max="16383" man="1"/>
    <brk id="51" max="16383" man="1"/>
    <brk id="73" max="16383" man="1"/>
    <brk id="9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 style="14" customWidth="1"/>
    <col min="3" max="25" width="13.453125" style="14" customWidth="1"/>
    <col min="26" max="16384" width="11.453125" style="14"/>
  </cols>
  <sheetData>
    <row r="1" spans="1:26" ht="13">
      <c r="A1" s="1273" t="s">
        <v>263</v>
      </c>
      <c r="B1" s="1248"/>
    </row>
    <row r="3" spans="1:26" ht="12.75" customHeight="1">
      <c r="A3" s="1274" t="s">
        <v>298</v>
      </c>
      <c r="B3" s="1274"/>
      <c r="C3" s="15" t="s">
        <v>1358</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ht="13">
      <c r="A7" s="18"/>
      <c r="B7" s="20"/>
      <c r="C7" s="1272" t="s">
        <v>90</v>
      </c>
      <c r="D7" s="1272"/>
      <c r="E7" s="1272"/>
      <c r="F7" s="1272"/>
      <c r="G7" s="1272"/>
      <c r="H7" s="1272"/>
      <c r="I7" s="1272" t="s">
        <v>90</v>
      </c>
      <c r="J7" s="1272"/>
      <c r="K7" s="1272"/>
      <c r="L7" s="1272"/>
      <c r="M7" s="1272"/>
      <c r="N7" s="1272"/>
      <c r="O7" s="1272" t="s">
        <v>90</v>
      </c>
      <c r="P7" s="1272"/>
      <c r="Q7" s="1272"/>
      <c r="R7" s="1272"/>
      <c r="S7" s="1272"/>
      <c r="T7" s="1272"/>
      <c r="U7" s="1272" t="s">
        <v>90</v>
      </c>
      <c r="V7" s="1272"/>
      <c r="W7" s="1272"/>
      <c r="X7" s="1272"/>
      <c r="Y7" s="1272"/>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320086.446</v>
      </c>
      <c r="D9" s="278">
        <v>307024.75300000003</v>
      </c>
      <c r="E9" s="278">
        <v>299896.07500000001</v>
      </c>
      <c r="F9" s="278">
        <v>294461.69199999998</v>
      </c>
      <c r="G9" s="278">
        <v>286591.07199999999</v>
      </c>
      <c r="H9" s="278">
        <v>289922.64899999998</v>
      </c>
      <c r="I9" s="278">
        <v>281409.446</v>
      </c>
      <c r="J9" s="278">
        <v>271189.16600000003</v>
      </c>
      <c r="K9" s="278">
        <v>275960.424</v>
      </c>
      <c r="L9" s="278">
        <v>269521.11900000001</v>
      </c>
      <c r="M9" s="278">
        <v>285172.13099999999</v>
      </c>
      <c r="N9" s="278">
        <v>275469.66600000003</v>
      </c>
      <c r="O9" s="278">
        <v>274522.147</v>
      </c>
      <c r="P9" s="278">
        <v>283982.06900000002</v>
      </c>
      <c r="Q9" s="278">
        <v>281690.32699999999</v>
      </c>
      <c r="R9" s="278">
        <v>252728.054</v>
      </c>
      <c r="S9" s="278">
        <v>249093.079</v>
      </c>
      <c r="T9" s="278">
        <v>266097.94199999998</v>
      </c>
      <c r="U9" s="278">
        <v>264426.32</v>
      </c>
      <c r="V9" s="278">
        <v>256802.891</v>
      </c>
      <c r="W9" s="278">
        <v>255924.25099999999</v>
      </c>
      <c r="X9" s="278">
        <v>243420.092</v>
      </c>
      <c r="Y9" s="292">
        <v>240225.448</v>
      </c>
      <c r="Z9" s="263"/>
    </row>
    <row r="10" spans="1:26">
      <c r="A10" s="86">
        <v>2</v>
      </c>
      <c r="B10" s="518" t="s">
        <v>280</v>
      </c>
      <c r="C10" s="509">
        <v>295682.21299999999</v>
      </c>
      <c r="D10" s="278">
        <v>281554.565</v>
      </c>
      <c r="E10" s="278">
        <v>272672.93199999997</v>
      </c>
      <c r="F10" s="278">
        <v>267333.32400000002</v>
      </c>
      <c r="G10" s="278">
        <v>261354.11900000001</v>
      </c>
      <c r="H10" s="278">
        <v>263130.09399999998</v>
      </c>
      <c r="I10" s="278">
        <v>254672.92600000001</v>
      </c>
      <c r="J10" s="278">
        <v>244458.73199999999</v>
      </c>
      <c r="K10" s="278">
        <v>250167.50899999999</v>
      </c>
      <c r="L10" s="278">
        <v>244715.69200000001</v>
      </c>
      <c r="M10" s="278">
        <v>257783.87700000001</v>
      </c>
      <c r="N10" s="278">
        <v>248459.44</v>
      </c>
      <c r="O10" s="278">
        <v>250183.50700000001</v>
      </c>
      <c r="P10" s="278">
        <v>255097.72899999999</v>
      </c>
      <c r="Q10" s="278">
        <v>252701.56599999999</v>
      </c>
      <c r="R10" s="278">
        <v>225267.93900000001</v>
      </c>
      <c r="S10" s="278">
        <v>223716.04</v>
      </c>
      <c r="T10" s="278">
        <v>237901.95600000001</v>
      </c>
      <c r="U10" s="278">
        <v>236135.57699999999</v>
      </c>
      <c r="V10" s="278">
        <v>229498.44500000001</v>
      </c>
      <c r="W10" s="278">
        <v>226174.09299999999</v>
      </c>
      <c r="X10" s="278">
        <v>215301.033</v>
      </c>
      <c r="Y10" s="292">
        <v>213771.753</v>
      </c>
      <c r="Z10" s="263"/>
    </row>
    <row r="11" spans="1:26">
      <c r="A11" s="86">
        <v>3</v>
      </c>
      <c r="B11" s="519" t="s">
        <v>349</v>
      </c>
      <c r="C11" s="509">
        <v>145091.125</v>
      </c>
      <c r="D11" s="278">
        <v>145154.41200000001</v>
      </c>
      <c r="E11" s="278">
        <v>143381.266</v>
      </c>
      <c r="F11" s="278">
        <v>138308.598</v>
      </c>
      <c r="G11" s="278">
        <v>131539.54399999999</v>
      </c>
      <c r="H11" s="278">
        <v>124762.56299999999</v>
      </c>
      <c r="I11" s="278">
        <v>119496.125</v>
      </c>
      <c r="J11" s="278">
        <v>116150.658</v>
      </c>
      <c r="K11" s="278">
        <v>120129.853</v>
      </c>
      <c r="L11" s="278">
        <v>117658.63</v>
      </c>
      <c r="M11" s="278">
        <v>120105.798</v>
      </c>
      <c r="N11" s="278">
        <v>117452.58500000001</v>
      </c>
      <c r="O11" s="278">
        <v>113393.357</v>
      </c>
      <c r="P11" s="278">
        <v>117705.594</v>
      </c>
      <c r="Q11" s="278">
        <v>112065.356</v>
      </c>
      <c r="R11" s="278">
        <v>105006.82599999999</v>
      </c>
      <c r="S11" s="278">
        <v>102490.58199999998</v>
      </c>
      <c r="T11" s="278">
        <v>106448.15700000001</v>
      </c>
      <c r="U11" s="278">
        <v>112290.473</v>
      </c>
      <c r="V11" s="278">
        <v>106080.353</v>
      </c>
      <c r="W11" s="278">
        <v>101442.977</v>
      </c>
      <c r="X11" s="278">
        <v>101602.13800000001</v>
      </c>
      <c r="Y11" s="292">
        <v>94462.494999999995</v>
      </c>
      <c r="Z11" s="263"/>
    </row>
    <row r="12" spans="1:26">
      <c r="A12" s="86">
        <v>4</v>
      </c>
      <c r="B12" s="790" t="s">
        <v>594</v>
      </c>
      <c r="C12" s="509">
        <v>43729.125</v>
      </c>
      <c r="D12" s="278">
        <v>44970.411999999997</v>
      </c>
      <c r="E12" s="278">
        <v>40588.262999999999</v>
      </c>
      <c r="F12" s="278">
        <v>39117.421999999999</v>
      </c>
      <c r="G12" s="278">
        <v>34116.769</v>
      </c>
      <c r="H12" s="278">
        <v>32836.561999999998</v>
      </c>
      <c r="I12" s="278">
        <v>27572.280999999999</v>
      </c>
      <c r="J12" s="278">
        <v>21759.055</v>
      </c>
      <c r="K12" s="278">
        <v>20723.977999999999</v>
      </c>
      <c r="L12" s="278">
        <v>20062.123</v>
      </c>
      <c r="M12" s="278">
        <v>19677.126</v>
      </c>
      <c r="N12" s="278">
        <v>19982.580999999998</v>
      </c>
      <c r="O12" s="278">
        <v>17044.598999999998</v>
      </c>
      <c r="P12" s="278">
        <v>17781.678</v>
      </c>
      <c r="Q12" s="278">
        <v>16120.433000000001</v>
      </c>
      <c r="R12" s="278">
        <v>12804.056</v>
      </c>
      <c r="S12" s="278">
        <v>11574.081</v>
      </c>
      <c r="T12" s="278">
        <v>10652.147000000001</v>
      </c>
      <c r="U12" s="278">
        <v>10374.915000000001</v>
      </c>
      <c r="V12" s="278">
        <v>7566.4059999999999</v>
      </c>
      <c r="W12" s="278">
        <v>7639.8490000000002</v>
      </c>
      <c r="X12" s="278">
        <v>6222.7860000000001</v>
      </c>
      <c r="Y12" s="292">
        <v>3848.9749999999999</v>
      </c>
      <c r="Z12" s="263"/>
    </row>
    <row r="13" spans="1:26">
      <c r="A13" s="86">
        <v>5</v>
      </c>
      <c r="B13" s="790" t="s">
        <v>595</v>
      </c>
      <c r="C13" s="509">
        <v>101362</v>
      </c>
      <c r="D13" s="278">
        <v>100184</v>
      </c>
      <c r="E13" s="278">
        <v>102778</v>
      </c>
      <c r="F13" s="278">
        <v>99178</v>
      </c>
      <c r="G13" s="278">
        <v>97407</v>
      </c>
      <c r="H13" s="278">
        <v>91906</v>
      </c>
      <c r="I13" s="278">
        <v>91898</v>
      </c>
      <c r="J13" s="278">
        <v>94349</v>
      </c>
      <c r="K13" s="278">
        <v>99394</v>
      </c>
      <c r="L13" s="278">
        <v>97480</v>
      </c>
      <c r="M13" s="278">
        <v>100286</v>
      </c>
      <c r="N13" s="278">
        <v>97287.61</v>
      </c>
      <c r="O13" s="278">
        <v>96179</v>
      </c>
      <c r="P13" s="278">
        <v>99752</v>
      </c>
      <c r="Q13" s="278">
        <v>95778</v>
      </c>
      <c r="R13" s="278">
        <v>92012.862999999983</v>
      </c>
      <c r="S13" s="278">
        <v>90741.556999999986</v>
      </c>
      <c r="T13" s="278">
        <v>95644.452999999994</v>
      </c>
      <c r="U13" s="278">
        <v>101739</v>
      </c>
      <c r="V13" s="278">
        <v>98317.308000000005</v>
      </c>
      <c r="W13" s="278">
        <v>93620.737999999998</v>
      </c>
      <c r="X13" s="278">
        <v>95214.452000000005</v>
      </c>
      <c r="Y13" s="292">
        <v>90450.842999999993</v>
      </c>
      <c r="Z13" s="263"/>
    </row>
    <row r="14" spans="1:26">
      <c r="A14" s="86">
        <v>6</v>
      </c>
      <c r="B14" s="790" t="s">
        <v>596</v>
      </c>
      <c r="C14" s="509">
        <v>0</v>
      </c>
      <c r="D14" s="278">
        <v>0</v>
      </c>
      <c r="E14" s="278">
        <v>0</v>
      </c>
      <c r="F14" s="278">
        <v>0</v>
      </c>
      <c r="G14" s="278">
        <v>0</v>
      </c>
      <c r="H14" s="278">
        <v>0</v>
      </c>
      <c r="I14" s="278">
        <v>0</v>
      </c>
      <c r="J14" s="278">
        <v>0</v>
      </c>
      <c r="K14" s="278">
        <v>0</v>
      </c>
      <c r="L14" s="278">
        <v>0</v>
      </c>
      <c r="M14" s="278">
        <v>0</v>
      </c>
      <c r="N14" s="278">
        <v>0</v>
      </c>
      <c r="O14" s="278">
        <v>0</v>
      </c>
      <c r="P14" s="278">
        <v>0</v>
      </c>
      <c r="Q14" s="278">
        <v>0</v>
      </c>
      <c r="R14" s="278">
        <v>0</v>
      </c>
      <c r="S14" s="278">
        <v>0</v>
      </c>
      <c r="T14" s="278">
        <v>0</v>
      </c>
      <c r="U14" s="278">
        <v>0</v>
      </c>
      <c r="V14" s="278">
        <v>0</v>
      </c>
      <c r="W14" s="278">
        <v>0</v>
      </c>
      <c r="X14" s="278">
        <v>0</v>
      </c>
      <c r="Y14" s="292">
        <v>0</v>
      </c>
      <c r="Z14" s="263"/>
    </row>
    <row r="15" spans="1:26">
      <c r="A15" s="86">
        <v>7</v>
      </c>
      <c r="B15" s="790" t="s">
        <v>264</v>
      </c>
      <c r="C15" s="509">
        <v>0</v>
      </c>
      <c r="D15" s="278">
        <v>0</v>
      </c>
      <c r="E15" s="278">
        <v>15.003</v>
      </c>
      <c r="F15" s="278">
        <v>13.176</v>
      </c>
      <c r="G15" s="278">
        <v>15.775</v>
      </c>
      <c r="H15" s="278">
        <v>20.001000000000001</v>
      </c>
      <c r="I15" s="278">
        <v>25.844000000000001</v>
      </c>
      <c r="J15" s="278">
        <v>42.603000000000002</v>
      </c>
      <c r="K15" s="278">
        <v>11.875</v>
      </c>
      <c r="L15" s="278">
        <v>116.50700000000001</v>
      </c>
      <c r="M15" s="278">
        <v>142.672</v>
      </c>
      <c r="N15" s="278">
        <v>182.39400000000001</v>
      </c>
      <c r="O15" s="278">
        <v>169.75800000000001</v>
      </c>
      <c r="P15" s="278">
        <v>171.916</v>
      </c>
      <c r="Q15" s="278">
        <v>166.923</v>
      </c>
      <c r="R15" s="278">
        <v>189.90700000000001</v>
      </c>
      <c r="S15" s="278">
        <v>174.94399999999999</v>
      </c>
      <c r="T15" s="278">
        <v>151.55699999999999</v>
      </c>
      <c r="U15" s="278">
        <v>176.55799999999999</v>
      </c>
      <c r="V15" s="278">
        <v>196.63900000000001</v>
      </c>
      <c r="W15" s="278">
        <v>182.39</v>
      </c>
      <c r="X15" s="278">
        <v>164.9</v>
      </c>
      <c r="Y15" s="292">
        <v>162.67699999999999</v>
      </c>
      <c r="Z15" s="263"/>
    </row>
    <row r="16" spans="1:26">
      <c r="A16" s="86"/>
      <c r="B16" s="791" t="s">
        <v>597</v>
      </c>
      <c r="C16" s="509">
        <v>0</v>
      </c>
      <c r="D16" s="278">
        <v>0</v>
      </c>
      <c r="E16" s="278">
        <v>15.003</v>
      </c>
      <c r="F16" s="278">
        <v>13.176</v>
      </c>
      <c r="G16" s="278">
        <v>15.775</v>
      </c>
      <c r="H16" s="278">
        <v>20.001000000000001</v>
      </c>
      <c r="I16" s="278">
        <v>25.844000000000001</v>
      </c>
      <c r="J16" s="278">
        <v>42.603000000000002</v>
      </c>
      <c r="K16" s="278">
        <v>11.875</v>
      </c>
      <c r="L16" s="278">
        <v>3.3330000000000002</v>
      </c>
      <c r="M16" s="278">
        <v>1.5549999999999999</v>
      </c>
      <c r="N16" s="278">
        <v>1.125</v>
      </c>
      <c r="O16" s="278">
        <v>2E-3</v>
      </c>
      <c r="P16" s="278">
        <v>0</v>
      </c>
      <c r="Q16" s="278">
        <v>0</v>
      </c>
      <c r="R16" s="278">
        <v>0</v>
      </c>
      <c r="S16" s="278">
        <v>0</v>
      </c>
      <c r="T16" s="278">
        <v>0</v>
      </c>
      <c r="U16" s="278">
        <v>0</v>
      </c>
      <c r="V16" s="278">
        <v>0</v>
      </c>
      <c r="W16" s="278">
        <v>0</v>
      </c>
      <c r="X16" s="278">
        <v>0</v>
      </c>
      <c r="Y16" s="292">
        <v>0</v>
      </c>
      <c r="Z16" s="263"/>
    </row>
    <row r="17" spans="1:26">
      <c r="A17" s="86"/>
      <c r="B17" s="791" t="s">
        <v>265</v>
      </c>
      <c r="C17" s="509">
        <v>0</v>
      </c>
      <c r="D17" s="278">
        <v>0</v>
      </c>
      <c r="E17" s="278">
        <v>0</v>
      </c>
      <c r="F17" s="278">
        <v>0</v>
      </c>
      <c r="G17" s="278">
        <v>0</v>
      </c>
      <c r="H17" s="278">
        <v>0</v>
      </c>
      <c r="I17" s="278">
        <v>0</v>
      </c>
      <c r="J17" s="278">
        <v>0</v>
      </c>
      <c r="K17" s="278">
        <v>0</v>
      </c>
      <c r="L17" s="278">
        <v>113.17400000000001</v>
      </c>
      <c r="M17" s="278">
        <v>141.11699999999999</v>
      </c>
      <c r="N17" s="278">
        <v>181.26900000000001</v>
      </c>
      <c r="O17" s="278">
        <v>169.756</v>
      </c>
      <c r="P17" s="278">
        <v>171.916</v>
      </c>
      <c r="Q17" s="278">
        <v>166.923</v>
      </c>
      <c r="R17" s="278">
        <v>189.90700000000001</v>
      </c>
      <c r="S17" s="278">
        <v>174.94399999999999</v>
      </c>
      <c r="T17" s="278">
        <v>151.55699999999999</v>
      </c>
      <c r="U17" s="278">
        <v>176.55799999999999</v>
      </c>
      <c r="V17" s="278">
        <v>196.63900000000001</v>
      </c>
      <c r="W17" s="278">
        <v>182.39</v>
      </c>
      <c r="X17" s="278">
        <v>164.9</v>
      </c>
      <c r="Y17" s="292">
        <v>162.67699999999999</v>
      </c>
      <c r="Z17" s="263"/>
    </row>
    <row r="18" spans="1:26">
      <c r="A18" s="86"/>
      <c r="B18" s="791" t="s">
        <v>351</v>
      </c>
      <c r="C18" s="509">
        <v>0</v>
      </c>
      <c r="D18" s="278">
        <v>0</v>
      </c>
      <c r="E18" s="278">
        <v>0</v>
      </c>
      <c r="F18" s="278">
        <v>0</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92">
        <v>0</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150591.08799999999</v>
      </c>
      <c r="D20" s="278">
        <v>136400.15299999999</v>
      </c>
      <c r="E20" s="278">
        <v>129291.666</v>
      </c>
      <c r="F20" s="278">
        <v>129024.726</v>
      </c>
      <c r="G20" s="278">
        <v>129814.575</v>
      </c>
      <c r="H20" s="278">
        <v>138367.53099999999</v>
      </c>
      <c r="I20" s="278">
        <v>135176.80100000001</v>
      </c>
      <c r="J20" s="278">
        <v>128308.07399999999</v>
      </c>
      <c r="K20" s="278">
        <v>130037.656</v>
      </c>
      <c r="L20" s="278">
        <v>127057.06200000001</v>
      </c>
      <c r="M20" s="278">
        <v>137678.079</v>
      </c>
      <c r="N20" s="278">
        <v>131006.855</v>
      </c>
      <c r="O20" s="278">
        <v>136790.15</v>
      </c>
      <c r="P20" s="278">
        <v>137392.13500000001</v>
      </c>
      <c r="Q20" s="278">
        <v>140636.21</v>
      </c>
      <c r="R20" s="278">
        <v>120261.113</v>
      </c>
      <c r="S20" s="278">
        <v>121225.458</v>
      </c>
      <c r="T20" s="278">
        <v>131453.799</v>
      </c>
      <c r="U20" s="278">
        <v>123845.10400000001</v>
      </c>
      <c r="V20" s="278">
        <v>123418.092</v>
      </c>
      <c r="W20" s="278">
        <v>124731.11599999999</v>
      </c>
      <c r="X20" s="278">
        <v>113698.895</v>
      </c>
      <c r="Y20" s="292">
        <v>119309.258</v>
      </c>
      <c r="Z20" s="263"/>
    </row>
    <row r="21" spans="1:26">
      <c r="A21" s="86">
        <v>10</v>
      </c>
      <c r="B21" s="790" t="s">
        <v>353</v>
      </c>
      <c r="C21" s="509">
        <v>145.76</v>
      </c>
      <c r="D21" s="278">
        <v>68.72</v>
      </c>
      <c r="E21" s="278">
        <v>104.28</v>
      </c>
      <c r="F21" s="278">
        <v>200.94</v>
      </c>
      <c r="G21" s="278">
        <v>604.91200000000003</v>
      </c>
      <c r="H21" s="278">
        <v>615.16499999999996</v>
      </c>
      <c r="I21" s="278">
        <v>461.52499999999998</v>
      </c>
      <c r="J21" s="278">
        <v>407.00200000000001</v>
      </c>
      <c r="K21" s="278">
        <v>419.37099999999998</v>
      </c>
      <c r="L21" s="278">
        <v>429.17</v>
      </c>
      <c r="M21" s="278">
        <v>412.238</v>
      </c>
      <c r="N21" s="278">
        <v>362.10599999999999</v>
      </c>
      <c r="O21" s="278">
        <v>411.97300000000001</v>
      </c>
      <c r="P21" s="278">
        <v>421.71100000000001</v>
      </c>
      <c r="Q21" s="278">
        <v>455.1</v>
      </c>
      <c r="R21" s="278">
        <v>363.69900000000001</v>
      </c>
      <c r="S21" s="278">
        <v>390.351</v>
      </c>
      <c r="T21" s="278">
        <v>489.09100000000001</v>
      </c>
      <c r="U21" s="278">
        <v>444.42500000000001</v>
      </c>
      <c r="V21" s="278">
        <v>410.52199999999999</v>
      </c>
      <c r="W21" s="278">
        <v>450.952</v>
      </c>
      <c r="X21" s="278">
        <v>460.85</v>
      </c>
      <c r="Y21" s="292">
        <v>462.351</v>
      </c>
      <c r="Z21" s="263"/>
    </row>
    <row r="22" spans="1:26">
      <c r="A22" s="86">
        <v>11</v>
      </c>
      <c r="B22" s="790" t="s">
        <v>313</v>
      </c>
      <c r="C22" s="509">
        <v>150445.32800000001</v>
      </c>
      <c r="D22" s="278">
        <v>136331.43299999999</v>
      </c>
      <c r="E22" s="278">
        <v>129187.386</v>
      </c>
      <c r="F22" s="278">
        <v>128823.78599999999</v>
      </c>
      <c r="G22" s="278">
        <v>129209.663</v>
      </c>
      <c r="H22" s="278">
        <v>137752.36600000001</v>
      </c>
      <c r="I22" s="278">
        <v>134715.27600000001</v>
      </c>
      <c r="J22" s="278">
        <v>127901.072</v>
      </c>
      <c r="K22" s="278">
        <v>129618.285</v>
      </c>
      <c r="L22" s="278">
        <v>126627.89200000001</v>
      </c>
      <c r="M22" s="278">
        <v>137265.84099999999</v>
      </c>
      <c r="N22" s="278">
        <v>130644.749</v>
      </c>
      <c r="O22" s="278">
        <v>136378.177</v>
      </c>
      <c r="P22" s="278">
        <v>136970.424</v>
      </c>
      <c r="Q22" s="278">
        <v>140181.10999999999</v>
      </c>
      <c r="R22" s="278">
        <v>119897.414</v>
      </c>
      <c r="S22" s="278">
        <v>120835.107</v>
      </c>
      <c r="T22" s="278">
        <v>130964.708</v>
      </c>
      <c r="U22" s="278">
        <v>123400.679</v>
      </c>
      <c r="V22" s="278">
        <v>123007.57</v>
      </c>
      <c r="W22" s="278">
        <v>124280.164</v>
      </c>
      <c r="X22" s="278">
        <v>113238.045</v>
      </c>
      <c r="Y22" s="292">
        <v>118846.90700000001</v>
      </c>
      <c r="Z22" s="263"/>
    </row>
    <row r="23" spans="1:26">
      <c r="A23" s="86">
        <v>12</v>
      </c>
      <c r="B23" s="791" t="s">
        <v>266</v>
      </c>
      <c r="C23" s="510">
        <v>142435.427</v>
      </c>
      <c r="D23" s="278">
        <v>128540.679</v>
      </c>
      <c r="E23" s="278">
        <v>121297.073</v>
      </c>
      <c r="F23" s="278">
        <v>121417.93</v>
      </c>
      <c r="G23" s="278">
        <v>121811.739</v>
      </c>
      <c r="H23" s="292">
        <v>130029.54399999999</v>
      </c>
      <c r="I23" s="292">
        <v>127230.054</v>
      </c>
      <c r="J23" s="292">
        <v>120568.09</v>
      </c>
      <c r="K23" s="278">
        <v>122181.565</v>
      </c>
      <c r="L23" s="278">
        <v>119166.708</v>
      </c>
      <c r="M23" s="278">
        <v>129462.77099999999</v>
      </c>
      <c r="N23" s="278">
        <v>122886.019</v>
      </c>
      <c r="O23" s="278">
        <v>128562.13099999999</v>
      </c>
      <c r="P23" s="278">
        <v>129117.227</v>
      </c>
      <c r="Q23" s="278">
        <v>132634.96799999999</v>
      </c>
      <c r="R23" s="278">
        <v>113609.368</v>
      </c>
      <c r="S23" s="278">
        <v>113503.306</v>
      </c>
      <c r="T23" s="278">
        <v>123779.45299999999</v>
      </c>
      <c r="U23" s="278">
        <v>117146.527</v>
      </c>
      <c r="V23" s="278">
        <v>116320.73699999999</v>
      </c>
      <c r="W23" s="278">
        <v>117569.11900000001</v>
      </c>
      <c r="X23" s="278">
        <v>106576.289</v>
      </c>
      <c r="Y23" s="292">
        <v>112561.064</v>
      </c>
      <c r="Z23" s="263"/>
    </row>
    <row r="24" spans="1:26">
      <c r="A24" s="86">
        <v>13</v>
      </c>
      <c r="B24" s="792" t="s">
        <v>267</v>
      </c>
      <c r="C24" s="510">
        <v>6842.1809999999996</v>
      </c>
      <c r="D24" s="278">
        <v>38316.639999999999</v>
      </c>
      <c r="E24" s="278">
        <v>36235.781999999999</v>
      </c>
      <c r="F24" s="278">
        <v>37177</v>
      </c>
      <c r="G24" s="278">
        <v>36720.190999999999</v>
      </c>
      <c r="H24" s="292">
        <v>38737.249000000003</v>
      </c>
      <c r="I24" s="292">
        <v>39160.156000000003</v>
      </c>
      <c r="J24" s="292">
        <v>37098.432000000001</v>
      </c>
      <c r="K24" s="278">
        <v>37637.067000000003</v>
      </c>
      <c r="L24" s="278">
        <v>37144.625</v>
      </c>
      <c r="M24" s="278">
        <v>37157.315000000002</v>
      </c>
      <c r="N24" s="278">
        <v>34701.309000000001</v>
      </c>
      <c r="O24" s="278">
        <v>36815.741999999998</v>
      </c>
      <c r="P24" s="278">
        <v>36786.773999999998</v>
      </c>
      <c r="Q24" s="278">
        <v>37658.845000000001</v>
      </c>
      <c r="R24" s="278">
        <v>34475.938000000002</v>
      </c>
      <c r="S24" s="278">
        <v>32153.564999999999</v>
      </c>
      <c r="T24" s="278">
        <v>34979.362999999998</v>
      </c>
      <c r="U24" s="278">
        <v>33272.004000000001</v>
      </c>
      <c r="V24" s="278">
        <v>31960.863000000001</v>
      </c>
      <c r="W24" s="278">
        <v>33487.813000000002</v>
      </c>
      <c r="X24" s="278">
        <v>32633.862000000001</v>
      </c>
      <c r="Y24" s="292">
        <v>32640.828000000001</v>
      </c>
      <c r="Z24" s="263"/>
    </row>
    <row r="25" spans="1:26" ht="25.5" customHeight="1">
      <c r="A25" s="520">
        <v>14</v>
      </c>
      <c r="B25" s="793" t="s">
        <v>172</v>
      </c>
      <c r="C25" s="510">
        <v>116238.732</v>
      </c>
      <c r="D25" s="278">
        <v>68990.362999999998</v>
      </c>
      <c r="E25" s="278">
        <v>62151.093999999997</v>
      </c>
      <c r="F25" s="278">
        <v>62316.097000000002</v>
      </c>
      <c r="G25" s="278">
        <v>63033.658000000003</v>
      </c>
      <c r="H25" s="292">
        <v>68309.884000000005</v>
      </c>
      <c r="I25" s="292">
        <v>66906.706000000006</v>
      </c>
      <c r="J25" s="292">
        <v>63280.695</v>
      </c>
      <c r="K25" s="278">
        <v>65959.740000000005</v>
      </c>
      <c r="L25" s="278">
        <v>64324.11</v>
      </c>
      <c r="M25" s="278">
        <v>70901.451000000001</v>
      </c>
      <c r="N25" s="278">
        <v>67472.917000000001</v>
      </c>
      <c r="O25" s="278">
        <v>69336.383000000002</v>
      </c>
      <c r="P25" s="278">
        <v>70082.489000000001</v>
      </c>
      <c r="Q25" s="278">
        <v>72272.258000000002</v>
      </c>
      <c r="R25" s="278">
        <v>60366.800999999999</v>
      </c>
      <c r="S25" s="278">
        <v>60222.665999999997</v>
      </c>
      <c r="T25" s="278">
        <v>66496.786999999997</v>
      </c>
      <c r="U25" s="278">
        <v>61364.851000000002</v>
      </c>
      <c r="V25" s="278">
        <v>61312.862999999998</v>
      </c>
      <c r="W25" s="278">
        <v>62103.161999999997</v>
      </c>
      <c r="X25" s="278">
        <v>58662.603999999999</v>
      </c>
      <c r="Y25" s="292">
        <v>59757.222000000002</v>
      </c>
      <c r="Z25" s="263"/>
    </row>
    <row r="26" spans="1:26">
      <c r="A26" s="86"/>
      <c r="B26" s="792" t="s">
        <v>354</v>
      </c>
      <c r="C26" s="510">
        <v>11.507</v>
      </c>
      <c r="D26" s="278">
        <v>8.7210000000000001</v>
      </c>
      <c r="E26" s="278">
        <v>10.041</v>
      </c>
      <c r="F26" s="278">
        <v>6.6749999999999998</v>
      </c>
      <c r="G26" s="278">
        <v>6.0410000000000004</v>
      </c>
      <c r="H26" s="292">
        <v>7.2240000000000002</v>
      </c>
      <c r="I26" s="292">
        <v>14.048999999999999</v>
      </c>
      <c r="J26" s="292">
        <v>38.351999999999997</v>
      </c>
      <c r="K26" s="278">
        <v>48.654000000000003</v>
      </c>
      <c r="L26" s="278">
        <v>69.744</v>
      </c>
      <c r="M26" s="278">
        <v>83.599000000000004</v>
      </c>
      <c r="N26" s="278">
        <v>54.347000000000001</v>
      </c>
      <c r="O26" s="278">
        <v>44.47</v>
      </c>
      <c r="P26" s="278">
        <v>45.47</v>
      </c>
      <c r="Q26" s="278">
        <v>59.156999999999996</v>
      </c>
      <c r="R26" s="278">
        <v>58.112000000000002</v>
      </c>
      <c r="S26" s="278">
        <v>42.548999999999999</v>
      </c>
      <c r="T26" s="278">
        <v>46.375999999999998</v>
      </c>
      <c r="U26" s="278">
        <v>53.15</v>
      </c>
      <c r="V26" s="278">
        <v>53.817</v>
      </c>
      <c r="W26" s="278">
        <v>56.012999999999998</v>
      </c>
      <c r="X26" s="278">
        <v>42.713999999999999</v>
      </c>
      <c r="Y26" s="292">
        <v>57.784999999999997</v>
      </c>
      <c r="Z26" s="263"/>
    </row>
    <row r="27" spans="1:26" ht="25.5" customHeight="1">
      <c r="A27" s="86"/>
      <c r="B27" s="793" t="s">
        <v>168</v>
      </c>
      <c r="C27" s="509">
        <v>19343.007000000001</v>
      </c>
      <c r="D27" s="278">
        <v>21224.955000000002</v>
      </c>
      <c r="E27" s="278">
        <v>22900.155999999999</v>
      </c>
      <c r="F27" s="278">
        <v>21918.157999999999</v>
      </c>
      <c r="G27" s="278">
        <v>22051.848999999998</v>
      </c>
      <c r="H27" s="278">
        <v>22975.187000000002</v>
      </c>
      <c r="I27" s="278">
        <v>21149.143</v>
      </c>
      <c r="J27" s="278">
        <v>20150.611000000001</v>
      </c>
      <c r="K27" s="278">
        <v>18536.103999999999</v>
      </c>
      <c r="L27" s="278">
        <v>17628.228999999999</v>
      </c>
      <c r="M27" s="278">
        <v>21320.405999999999</v>
      </c>
      <c r="N27" s="278">
        <v>20657.446</v>
      </c>
      <c r="O27" s="278">
        <v>22365.536</v>
      </c>
      <c r="P27" s="278">
        <v>22202.493999999999</v>
      </c>
      <c r="Q27" s="278">
        <v>22644.707999999999</v>
      </c>
      <c r="R27" s="278">
        <v>18708.517</v>
      </c>
      <c r="S27" s="278">
        <v>21084.526000000002</v>
      </c>
      <c r="T27" s="278">
        <v>22256.927</v>
      </c>
      <c r="U27" s="278">
        <v>22456.522000000001</v>
      </c>
      <c r="V27" s="278">
        <v>22993.194</v>
      </c>
      <c r="W27" s="278">
        <v>21922.131000000001</v>
      </c>
      <c r="X27" s="278">
        <v>15237.109</v>
      </c>
      <c r="Y27" s="292">
        <v>20105.228999999999</v>
      </c>
      <c r="Z27" s="263"/>
    </row>
    <row r="28" spans="1:26">
      <c r="A28" s="86"/>
      <c r="B28" s="792" t="s">
        <v>268</v>
      </c>
      <c r="C28" s="509">
        <v>0</v>
      </c>
      <c r="D28" s="278">
        <v>0</v>
      </c>
      <c r="E28" s="278">
        <v>0</v>
      </c>
      <c r="F28" s="278">
        <v>0</v>
      </c>
      <c r="G28" s="278">
        <v>0</v>
      </c>
      <c r="H28" s="278">
        <v>0</v>
      </c>
      <c r="I28" s="278">
        <v>0</v>
      </c>
      <c r="J28" s="278">
        <v>0</v>
      </c>
      <c r="K28" s="278">
        <v>0</v>
      </c>
      <c r="L28" s="278">
        <v>0</v>
      </c>
      <c r="M28" s="278">
        <v>0</v>
      </c>
      <c r="N28" s="278">
        <v>0</v>
      </c>
      <c r="O28" s="278">
        <v>0</v>
      </c>
      <c r="P28" s="278">
        <v>0</v>
      </c>
      <c r="Q28" s="278">
        <v>0</v>
      </c>
      <c r="R28" s="278">
        <v>0</v>
      </c>
      <c r="S28" s="278">
        <v>0</v>
      </c>
      <c r="T28" s="278">
        <v>0</v>
      </c>
      <c r="U28" s="278">
        <v>0</v>
      </c>
      <c r="V28" s="278">
        <v>0</v>
      </c>
      <c r="W28" s="278">
        <v>0</v>
      </c>
      <c r="X28" s="278">
        <v>0</v>
      </c>
      <c r="Y28" s="292">
        <v>0</v>
      </c>
      <c r="Z28" s="263"/>
    </row>
    <row r="29" spans="1:26">
      <c r="A29" s="86">
        <v>16</v>
      </c>
      <c r="B29" s="791" t="s">
        <v>269</v>
      </c>
      <c r="C29" s="509">
        <v>8009.9009999999998</v>
      </c>
      <c r="D29" s="278">
        <v>7790.7539999999999</v>
      </c>
      <c r="E29" s="278">
        <v>7890.3130000000001</v>
      </c>
      <c r="F29" s="278">
        <v>7405.8559999999998</v>
      </c>
      <c r="G29" s="278">
        <v>7397.924</v>
      </c>
      <c r="H29" s="278">
        <v>7722.8220000000001</v>
      </c>
      <c r="I29" s="278">
        <v>7485.2219999999998</v>
      </c>
      <c r="J29" s="278">
        <v>7332.982</v>
      </c>
      <c r="K29" s="278">
        <v>7436.72</v>
      </c>
      <c r="L29" s="278">
        <v>7461.1840000000002</v>
      </c>
      <c r="M29" s="278">
        <v>7803.07</v>
      </c>
      <c r="N29" s="278">
        <v>7758.73</v>
      </c>
      <c r="O29" s="278">
        <v>7816.0460000000003</v>
      </c>
      <c r="P29" s="278">
        <v>7853.1970000000001</v>
      </c>
      <c r="Q29" s="278">
        <v>7546.1419999999998</v>
      </c>
      <c r="R29" s="278">
        <v>6288.0460000000003</v>
      </c>
      <c r="S29" s="278">
        <v>7331.8010000000004</v>
      </c>
      <c r="T29" s="278">
        <v>7185.2550000000001</v>
      </c>
      <c r="U29" s="278">
        <v>6254.152</v>
      </c>
      <c r="V29" s="278">
        <v>6686.8329999999996</v>
      </c>
      <c r="W29" s="278">
        <v>6711.0450000000001</v>
      </c>
      <c r="X29" s="278">
        <v>6661.7560000000003</v>
      </c>
      <c r="Y29" s="292">
        <v>6285.8429999999998</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92" t="s">
        <v>355</v>
      </c>
      <c r="Z30" s="263"/>
    </row>
    <row r="31" spans="1:26">
      <c r="A31" s="86">
        <v>18</v>
      </c>
      <c r="B31" s="792" t="s">
        <v>271</v>
      </c>
      <c r="C31" s="509">
        <v>3484.4389999999999</v>
      </c>
      <c r="D31" s="278">
        <v>36.338000000000001</v>
      </c>
      <c r="E31" s="278">
        <v>41.715000000000003</v>
      </c>
      <c r="F31" s="278">
        <v>46.975999999999999</v>
      </c>
      <c r="G31" s="278">
        <v>47.155000000000001</v>
      </c>
      <c r="H31" s="278">
        <v>45.707999999999998</v>
      </c>
      <c r="I31" s="278">
        <v>36.719000000000001</v>
      </c>
      <c r="J31" s="278">
        <v>33.636000000000003</v>
      </c>
      <c r="K31" s="278">
        <v>32.902999999999999</v>
      </c>
      <c r="L31" s="278">
        <v>32.945999999999998</v>
      </c>
      <c r="M31" s="278">
        <v>20.414999999999999</v>
      </c>
      <c r="N31" s="278">
        <v>20.36</v>
      </c>
      <c r="O31" s="278">
        <v>10.534000000000001</v>
      </c>
      <c r="P31" s="278">
        <v>15.71</v>
      </c>
      <c r="Q31" s="278">
        <v>15.603</v>
      </c>
      <c r="R31" s="278">
        <v>10.055999999999999</v>
      </c>
      <c r="S31" s="278">
        <v>0</v>
      </c>
      <c r="T31" s="278">
        <v>0</v>
      </c>
      <c r="U31" s="278">
        <v>0</v>
      </c>
      <c r="V31" s="278">
        <v>0</v>
      </c>
      <c r="W31" s="278">
        <v>0</v>
      </c>
      <c r="X31" s="278">
        <v>0</v>
      </c>
      <c r="Y31" s="292">
        <v>0</v>
      </c>
      <c r="Z31" s="263"/>
    </row>
    <row r="32" spans="1:26">
      <c r="A32" s="86">
        <v>19</v>
      </c>
      <c r="B32" s="792" t="s">
        <v>356</v>
      </c>
      <c r="C32" s="509">
        <v>3893.9690000000001</v>
      </c>
      <c r="D32" s="278">
        <v>3347.3429999999998</v>
      </c>
      <c r="E32" s="278">
        <v>3665.3649999999998</v>
      </c>
      <c r="F32" s="278">
        <v>3354.348</v>
      </c>
      <c r="G32" s="278">
        <v>3200.4989999999998</v>
      </c>
      <c r="H32" s="278">
        <v>3568.0839999999998</v>
      </c>
      <c r="I32" s="278">
        <v>3433.4780000000001</v>
      </c>
      <c r="J32" s="278">
        <v>3366.9609999999998</v>
      </c>
      <c r="K32" s="278">
        <v>3449.893</v>
      </c>
      <c r="L32" s="278">
        <v>3369.2559999999999</v>
      </c>
      <c r="M32" s="278">
        <v>3546.6579999999999</v>
      </c>
      <c r="N32" s="278">
        <v>3880.0659999999998</v>
      </c>
      <c r="O32" s="278">
        <v>3939.1109999999999</v>
      </c>
      <c r="P32" s="278">
        <v>3130.5590000000002</v>
      </c>
      <c r="Q32" s="278">
        <v>3240.36</v>
      </c>
      <c r="R32" s="278">
        <v>3406.2359999999999</v>
      </c>
      <c r="S32" s="278">
        <v>3941.123</v>
      </c>
      <c r="T32" s="278">
        <v>3597.75</v>
      </c>
      <c r="U32" s="278">
        <v>3067.13</v>
      </c>
      <c r="V32" s="278">
        <v>3550.04</v>
      </c>
      <c r="W32" s="278">
        <v>3006.8470000000002</v>
      </c>
      <c r="X32" s="278">
        <v>3254.0419999999999</v>
      </c>
      <c r="Y32" s="292">
        <v>3121.7289999999998</v>
      </c>
      <c r="Z32" s="263"/>
    </row>
    <row r="33" spans="1:26">
      <c r="A33" s="86"/>
      <c r="B33" s="792" t="s">
        <v>272</v>
      </c>
      <c r="C33" s="509">
        <v>397.16800000000001</v>
      </c>
      <c r="D33" s="278">
        <v>415.92200000000003</v>
      </c>
      <c r="E33" s="278">
        <v>468.93700000000001</v>
      </c>
      <c r="F33" s="278">
        <v>287.31200000000001</v>
      </c>
      <c r="G33" s="278">
        <v>432.56799999999998</v>
      </c>
      <c r="H33" s="278">
        <v>387.75799999999998</v>
      </c>
      <c r="I33" s="278">
        <v>381.18599999999998</v>
      </c>
      <c r="J33" s="278">
        <v>439.12</v>
      </c>
      <c r="K33" s="278">
        <v>468.76100000000002</v>
      </c>
      <c r="L33" s="278">
        <v>362.517</v>
      </c>
      <c r="M33" s="278">
        <v>321.27300000000002</v>
      </c>
      <c r="N33" s="278">
        <v>492.072</v>
      </c>
      <c r="O33" s="278">
        <v>420.76400000000001</v>
      </c>
      <c r="P33" s="278">
        <v>565.08399999999995</v>
      </c>
      <c r="Q33" s="278">
        <v>552.83600000000001</v>
      </c>
      <c r="R33" s="278">
        <v>358.411</v>
      </c>
      <c r="S33" s="278">
        <v>412.834</v>
      </c>
      <c r="T33" s="278">
        <v>401.66899999999998</v>
      </c>
      <c r="U33" s="278">
        <v>365.46899999999999</v>
      </c>
      <c r="V33" s="278">
        <v>278.642</v>
      </c>
      <c r="W33" s="278">
        <v>341.185</v>
      </c>
      <c r="X33" s="278">
        <v>423.18</v>
      </c>
      <c r="Y33" s="292">
        <v>243.214</v>
      </c>
      <c r="Z33" s="263"/>
    </row>
    <row r="34" spans="1:26" ht="25.5" customHeight="1">
      <c r="A34" s="86"/>
      <c r="B34" s="793" t="s">
        <v>169</v>
      </c>
      <c r="C34" s="509" t="s">
        <v>355</v>
      </c>
      <c r="D34" s="278" t="s">
        <v>355</v>
      </c>
      <c r="E34" s="278" t="s">
        <v>355</v>
      </c>
      <c r="F34" s="278" t="s">
        <v>355</v>
      </c>
      <c r="G34" s="278" t="s">
        <v>355</v>
      </c>
      <c r="H34" s="278" t="s">
        <v>355</v>
      </c>
      <c r="I34" s="278" t="s">
        <v>355</v>
      </c>
      <c r="J34" s="278" t="s">
        <v>355</v>
      </c>
      <c r="K34" s="278" t="s">
        <v>355</v>
      </c>
      <c r="L34" s="278" t="s">
        <v>355</v>
      </c>
      <c r="M34" s="278" t="s">
        <v>355</v>
      </c>
      <c r="N34" s="278" t="s">
        <v>355</v>
      </c>
      <c r="O34" s="278" t="s">
        <v>355</v>
      </c>
      <c r="P34" s="278" t="s">
        <v>355</v>
      </c>
      <c r="Q34" s="278" t="s">
        <v>355</v>
      </c>
      <c r="R34" s="278" t="s">
        <v>355</v>
      </c>
      <c r="S34" s="278" t="s">
        <v>355</v>
      </c>
      <c r="T34" s="278" t="s">
        <v>355</v>
      </c>
      <c r="U34" s="278" t="s">
        <v>355</v>
      </c>
      <c r="V34" s="278" t="s">
        <v>355</v>
      </c>
      <c r="W34" s="278" t="s">
        <v>355</v>
      </c>
      <c r="X34" s="278" t="s">
        <v>355</v>
      </c>
      <c r="Y34" s="292" t="s">
        <v>355</v>
      </c>
      <c r="Z34" s="263"/>
    </row>
    <row r="35" spans="1:26">
      <c r="A35" s="86"/>
      <c r="B35" s="792" t="s">
        <v>362</v>
      </c>
      <c r="C35" s="509" t="s">
        <v>355</v>
      </c>
      <c r="D35" s="278" t="s">
        <v>355</v>
      </c>
      <c r="E35" s="278" t="s">
        <v>355</v>
      </c>
      <c r="F35" s="278" t="s">
        <v>355</v>
      </c>
      <c r="G35" s="278" t="s">
        <v>355</v>
      </c>
      <c r="H35" s="278" t="s">
        <v>355</v>
      </c>
      <c r="I35" s="278" t="s">
        <v>355</v>
      </c>
      <c r="J35" s="278" t="s">
        <v>355</v>
      </c>
      <c r="K35" s="278" t="s">
        <v>355</v>
      </c>
      <c r="L35" s="278" t="s">
        <v>355</v>
      </c>
      <c r="M35" s="278" t="s">
        <v>355</v>
      </c>
      <c r="N35" s="278" t="s">
        <v>355</v>
      </c>
      <c r="O35" s="278" t="s">
        <v>355</v>
      </c>
      <c r="P35" s="278" t="s">
        <v>355</v>
      </c>
      <c r="Q35" s="278" t="s">
        <v>355</v>
      </c>
      <c r="R35" s="278" t="s">
        <v>355</v>
      </c>
      <c r="S35" s="278" t="s">
        <v>355</v>
      </c>
      <c r="T35" s="278" t="s">
        <v>355</v>
      </c>
      <c r="U35" s="278" t="s">
        <v>355</v>
      </c>
      <c r="V35" s="278" t="s">
        <v>355</v>
      </c>
      <c r="W35" s="278" t="s">
        <v>355</v>
      </c>
      <c r="X35" s="278" t="s">
        <v>355</v>
      </c>
      <c r="Y35" s="292" t="s">
        <v>355</v>
      </c>
      <c r="Z35" s="263"/>
    </row>
    <row r="36" spans="1:26">
      <c r="A36" s="86">
        <v>21</v>
      </c>
      <c r="B36" s="518" t="s">
        <v>281</v>
      </c>
      <c r="C36" s="509">
        <v>24404.233</v>
      </c>
      <c r="D36" s="278">
        <v>25470.187999999998</v>
      </c>
      <c r="E36" s="278">
        <v>27223.143</v>
      </c>
      <c r="F36" s="278">
        <v>27128.367999999999</v>
      </c>
      <c r="G36" s="278">
        <v>25236.953000000001</v>
      </c>
      <c r="H36" s="278">
        <v>26792.555</v>
      </c>
      <c r="I36" s="278">
        <v>26736.52</v>
      </c>
      <c r="J36" s="278">
        <v>26730.434000000001</v>
      </c>
      <c r="K36" s="278">
        <v>25792.915000000001</v>
      </c>
      <c r="L36" s="278">
        <v>24805.427</v>
      </c>
      <c r="M36" s="278">
        <v>27388.254000000001</v>
      </c>
      <c r="N36" s="278">
        <v>27010.225999999999</v>
      </c>
      <c r="O36" s="278">
        <v>24338.639999999999</v>
      </c>
      <c r="P36" s="278">
        <v>28884.34</v>
      </c>
      <c r="Q36" s="278">
        <v>28988.760999999999</v>
      </c>
      <c r="R36" s="278">
        <v>27460.115000000002</v>
      </c>
      <c r="S36" s="278">
        <v>25377.039000000001</v>
      </c>
      <c r="T36" s="278">
        <v>28195.986000000001</v>
      </c>
      <c r="U36" s="278">
        <v>28290.742999999999</v>
      </c>
      <c r="V36" s="278">
        <v>27304.446</v>
      </c>
      <c r="W36" s="278">
        <v>29750.157999999999</v>
      </c>
      <c r="X36" s="278">
        <v>28119.059000000001</v>
      </c>
      <c r="Y36" s="292">
        <v>26453.695</v>
      </c>
      <c r="Z36" s="263"/>
    </row>
    <row r="37" spans="1:26">
      <c r="A37" s="86">
        <v>22</v>
      </c>
      <c r="B37" s="519" t="s">
        <v>273</v>
      </c>
      <c r="C37" s="510">
        <v>22933.812999999998</v>
      </c>
      <c r="D37" s="278">
        <v>23746.453000000001</v>
      </c>
      <c r="E37" s="278">
        <v>25490.036</v>
      </c>
      <c r="F37" s="278">
        <v>25537.830999999998</v>
      </c>
      <c r="G37" s="278">
        <v>23539.177</v>
      </c>
      <c r="H37" s="292">
        <v>25120.001</v>
      </c>
      <c r="I37" s="292">
        <v>25274.871999999999</v>
      </c>
      <c r="J37" s="292">
        <v>25084.768</v>
      </c>
      <c r="K37" s="278">
        <v>24095.001</v>
      </c>
      <c r="L37" s="278">
        <v>22937.330999999998</v>
      </c>
      <c r="M37" s="278">
        <v>25502.766</v>
      </c>
      <c r="N37" s="278">
        <v>25036.215</v>
      </c>
      <c r="O37" s="278">
        <v>21994.899000000001</v>
      </c>
      <c r="P37" s="278">
        <v>23405.280999999999</v>
      </c>
      <c r="Q37" s="278">
        <v>25962.681</v>
      </c>
      <c r="R37" s="278">
        <v>25419.312999999998</v>
      </c>
      <c r="S37" s="278">
        <v>23573.273000000001</v>
      </c>
      <c r="T37" s="278">
        <v>26240.373</v>
      </c>
      <c r="U37" s="278">
        <v>26504.668000000001</v>
      </c>
      <c r="V37" s="278">
        <v>25590.702000000001</v>
      </c>
      <c r="W37" s="278">
        <v>27819.853999999999</v>
      </c>
      <c r="X37" s="278">
        <v>26378.173999999999</v>
      </c>
      <c r="Y37" s="292">
        <v>24718.231</v>
      </c>
      <c r="Z37" s="263"/>
    </row>
    <row r="38" spans="1:26">
      <c r="A38" s="86">
        <v>23</v>
      </c>
      <c r="B38" s="790" t="s">
        <v>274</v>
      </c>
      <c r="C38" s="509">
        <v>4236.8500000000004</v>
      </c>
      <c r="D38" s="278">
        <v>4644.0079999999998</v>
      </c>
      <c r="E38" s="278">
        <v>5016.2950000000001</v>
      </c>
      <c r="F38" s="278">
        <v>5258.8429999999998</v>
      </c>
      <c r="G38" s="278">
        <v>4615.4970000000003</v>
      </c>
      <c r="H38" s="278">
        <v>4879.5200000000004</v>
      </c>
      <c r="I38" s="278">
        <v>4851.3950000000004</v>
      </c>
      <c r="J38" s="278">
        <v>5547.1940000000004</v>
      </c>
      <c r="K38" s="278">
        <v>4945.1379999999999</v>
      </c>
      <c r="L38" s="278">
        <v>4806.4070000000002</v>
      </c>
      <c r="M38" s="278">
        <v>5358.5460000000003</v>
      </c>
      <c r="N38" s="278">
        <v>5218.3819999999996</v>
      </c>
      <c r="O38" s="278">
        <v>4843.2209999999995</v>
      </c>
      <c r="P38" s="278">
        <v>4299.1679999999997</v>
      </c>
      <c r="Q38" s="278">
        <v>5616.6170000000002</v>
      </c>
      <c r="R38" s="278">
        <v>5679.5690000000004</v>
      </c>
      <c r="S38" s="278">
        <v>4761.7340000000004</v>
      </c>
      <c r="T38" s="278">
        <v>4902.375</v>
      </c>
      <c r="U38" s="278">
        <v>5067.4740000000002</v>
      </c>
      <c r="V38" s="278">
        <v>5461.3649999999998</v>
      </c>
      <c r="W38" s="278">
        <v>5598.3389999999999</v>
      </c>
      <c r="X38" s="278">
        <v>5394.0950000000003</v>
      </c>
      <c r="Y38" s="292">
        <v>4738.7039999999997</v>
      </c>
      <c r="Z38" s="263"/>
    </row>
    <row r="39" spans="1:26">
      <c r="A39" s="86"/>
      <c r="B39" s="791" t="s">
        <v>363</v>
      </c>
      <c r="C39" s="509">
        <v>4218.4629999999997</v>
      </c>
      <c r="D39" s="278">
        <v>4629.8670000000002</v>
      </c>
      <c r="E39" s="278">
        <v>5004.3670000000002</v>
      </c>
      <c r="F39" s="278">
        <v>5243.7860000000001</v>
      </c>
      <c r="G39" s="278">
        <v>4599.1840000000002</v>
      </c>
      <c r="H39" s="278">
        <v>4858.3280000000004</v>
      </c>
      <c r="I39" s="278">
        <v>4838.4790000000003</v>
      </c>
      <c r="J39" s="278">
        <v>5524.7539999999999</v>
      </c>
      <c r="K39" s="278">
        <v>4927.2889999999998</v>
      </c>
      <c r="L39" s="278">
        <v>4787.9030000000002</v>
      </c>
      <c r="M39" s="278">
        <v>5334.9210000000003</v>
      </c>
      <c r="N39" s="278">
        <v>5199.0309999999999</v>
      </c>
      <c r="O39" s="278">
        <v>4820.1610000000001</v>
      </c>
      <c r="P39" s="278">
        <v>4281.22</v>
      </c>
      <c r="Q39" s="278">
        <v>5600.3029999999999</v>
      </c>
      <c r="R39" s="278">
        <v>5663.1009999999997</v>
      </c>
      <c r="S39" s="278">
        <v>4755.8119999999999</v>
      </c>
      <c r="T39" s="278">
        <v>4898.2610000000004</v>
      </c>
      <c r="U39" s="278">
        <v>5055.5140000000001</v>
      </c>
      <c r="V39" s="278">
        <v>5449.2219999999998</v>
      </c>
      <c r="W39" s="278">
        <v>5583.9780000000001</v>
      </c>
      <c r="X39" s="278">
        <v>5374.1480000000001</v>
      </c>
      <c r="Y39" s="292">
        <v>4726.2579999999998</v>
      </c>
      <c r="Z39" s="263"/>
    </row>
    <row r="40" spans="1:26">
      <c r="A40" s="86"/>
      <c r="B40" s="791" t="s">
        <v>364</v>
      </c>
      <c r="C40" s="509">
        <v>18.387</v>
      </c>
      <c r="D40" s="278">
        <v>14.141</v>
      </c>
      <c r="E40" s="278">
        <v>11.928000000000001</v>
      </c>
      <c r="F40" s="278">
        <v>15.057</v>
      </c>
      <c r="G40" s="278">
        <v>16.312999999999999</v>
      </c>
      <c r="H40" s="278">
        <v>21.192</v>
      </c>
      <c r="I40" s="278">
        <v>12.916</v>
      </c>
      <c r="J40" s="278">
        <v>22.44</v>
      </c>
      <c r="K40" s="278">
        <v>17.849</v>
      </c>
      <c r="L40" s="278">
        <v>18.504000000000001</v>
      </c>
      <c r="M40" s="278">
        <v>23.625</v>
      </c>
      <c r="N40" s="278">
        <v>19.350999999999999</v>
      </c>
      <c r="O40" s="278">
        <v>23.06</v>
      </c>
      <c r="P40" s="278">
        <v>17.948</v>
      </c>
      <c r="Q40" s="278">
        <v>16.314</v>
      </c>
      <c r="R40" s="278">
        <v>16.468</v>
      </c>
      <c r="S40" s="278">
        <v>5.9219999999999997</v>
      </c>
      <c r="T40" s="278">
        <v>4.1139999999999999</v>
      </c>
      <c r="U40" s="278">
        <v>11.96</v>
      </c>
      <c r="V40" s="278">
        <v>12.143000000000001</v>
      </c>
      <c r="W40" s="278">
        <v>14.361000000000001</v>
      </c>
      <c r="X40" s="278">
        <v>19.946999999999999</v>
      </c>
      <c r="Y40" s="292">
        <v>12.446</v>
      </c>
      <c r="Z40" s="263"/>
    </row>
    <row r="41" spans="1:26">
      <c r="A41" s="86">
        <v>24</v>
      </c>
      <c r="B41" s="790" t="s">
        <v>365</v>
      </c>
      <c r="C41" s="509">
        <v>5282.0709999999999</v>
      </c>
      <c r="D41" s="278">
        <v>5435.384</v>
      </c>
      <c r="E41" s="278">
        <v>5968.2449999999999</v>
      </c>
      <c r="F41" s="278">
        <v>5637.3419999999996</v>
      </c>
      <c r="G41" s="278">
        <v>5418.3209999999999</v>
      </c>
      <c r="H41" s="278">
        <v>6036.0069999999996</v>
      </c>
      <c r="I41" s="278">
        <v>6208.6970000000001</v>
      </c>
      <c r="J41" s="278">
        <v>5363.6480000000001</v>
      </c>
      <c r="K41" s="278">
        <v>5479.8990000000003</v>
      </c>
      <c r="L41" s="278">
        <v>5515.8890000000001</v>
      </c>
      <c r="M41" s="278">
        <v>6188.7650000000003</v>
      </c>
      <c r="N41" s="278">
        <v>5521.259</v>
      </c>
      <c r="O41" s="278">
        <v>4803.5810000000001</v>
      </c>
      <c r="P41" s="278">
        <v>5410.6450000000004</v>
      </c>
      <c r="Q41" s="278">
        <v>5154.0649999999996</v>
      </c>
      <c r="R41" s="278">
        <v>5317.5429999999997</v>
      </c>
      <c r="S41" s="278">
        <v>5150.7089999999998</v>
      </c>
      <c r="T41" s="278">
        <v>6187.2510000000002</v>
      </c>
      <c r="U41" s="278">
        <v>5505.2910000000002</v>
      </c>
      <c r="V41" s="278">
        <v>5164.6360000000004</v>
      </c>
      <c r="W41" s="278">
        <v>6122.9279999999999</v>
      </c>
      <c r="X41" s="278">
        <v>5222.5169999999998</v>
      </c>
      <c r="Y41" s="292">
        <v>5083.4830000000002</v>
      </c>
      <c r="Z41" s="263"/>
    </row>
    <row r="42" spans="1:26">
      <c r="A42" s="86">
        <v>25</v>
      </c>
      <c r="B42" s="790" t="s">
        <v>366</v>
      </c>
      <c r="C42" s="509">
        <v>118.62</v>
      </c>
      <c r="D42" s="278">
        <v>138.334</v>
      </c>
      <c r="E42" s="278">
        <v>125.267</v>
      </c>
      <c r="F42" s="278">
        <v>132.49199999999999</v>
      </c>
      <c r="G42" s="278">
        <v>141.767</v>
      </c>
      <c r="H42" s="278">
        <v>176.28299999999999</v>
      </c>
      <c r="I42" s="278">
        <v>150.44800000000001</v>
      </c>
      <c r="J42" s="278">
        <v>168.87700000000001</v>
      </c>
      <c r="K42" s="278">
        <v>157.29499999999999</v>
      </c>
      <c r="L42" s="278">
        <v>159.13499999999999</v>
      </c>
      <c r="M42" s="278">
        <v>221.76499999999999</v>
      </c>
      <c r="N42" s="278">
        <v>239.08500000000001</v>
      </c>
      <c r="O42" s="278">
        <v>259.17200000000003</v>
      </c>
      <c r="P42" s="278">
        <v>261.54000000000002</v>
      </c>
      <c r="Q42" s="278">
        <v>219.661</v>
      </c>
      <c r="R42" s="278">
        <v>286.54599999999999</v>
      </c>
      <c r="S42" s="278">
        <v>274.81099999999998</v>
      </c>
      <c r="T42" s="278">
        <v>242.33500000000001</v>
      </c>
      <c r="U42" s="278">
        <v>253.15</v>
      </c>
      <c r="V42" s="278">
        <v>288.45699999999999</v>
      </c>
      <c r="W42" s="278">
        <v>288.42899999999997</v>
      </c>
      <c r="X42" s="278">
        <v>230.215</v>
      </c>
      <c r="Y42" s="292">
        <v>227.00700000000001</v>
      </c>
      <c r="Z42" s="263"/>
    </row>
    <row r="43" spans="1:26">
      <c r="A43" s="86">
        <v>26</v>
      </c>
      <c r="B43" s="790" t="s">
        <v>275</v>
      </c>
      <c r="C43" s="509">
        <v>651.27099999999996</v>
      </c>
      <c r="D43" s="278">
        <v>700.97799999999995</v>
      </c>
      <c r="E43" s="278">
        <v>782.09199999999998</v>
      </c>
      <c r="F43" s="278">
        <v>699.68899999999996</v>
      </c>
      <c r="G43" s="278">
        <v>733.46699999999998</v>
      </c>
      <c r="H43" s="278">
        <v>827.69200000000001</v>
      </c>
      <c r="I43" s="278">
        <v>821.72400000000005</v>
      </c>
      <c r="J43" s="278">
        <v>712.66499999999996</v>
      </c>
      <c r="K43" s="278">
        <v>739.41600000000005</v>
      </c>
      <c r="L43" s="278">
        <v>707.56899999999996</v>
      </c>
      <c r="M43" s="278">
        <v>867.16499999999996</v>
      </c>
      <c r="N43" s="278">
        <v>848.06799999999998</v>
      </c>
      <c r="O43" s="278">
        <v>896.05</v>
      </c>
      <c r="P43" s="278">
        <v>861.75</v>
      </c>
      <c r="Q43" s="278">
        <v>880.64599999999996</v>
      </c>
      <c r="R43" s="278">
        <v>915.68799999999999</v>
      </c>
      <c r="S43" s="278">
        <v>824.49400000000003</v>
      </c>
      <c r="T43" s="278">
        <v>859.94899999999996</v>
      </c>
      <c r="U43" s="278">
        <v>921.65300000000002</v>
      </c>
      <c r="V43" s="278">
        <v>873.44600000000003</v>
      </c>
      <c r="W43" s="278">
        <v>994.8</v>
      </c>
      <c r="X43" s="278">
        <v>946.40599999999995</v>
      </c>
      <c r="Y43" s="292">
        <v>994.51499999999999</v>
      </c>
      <c r="Z43" s="263"/>
    </row>
    <row r="44" spans="1:26">
      <c r="A44" s="86"/>
      <c r="B44" s="791" t="s">
        <v>367</v>
      </c>
      <c r="C44" s="509">
        <v>420.11500000000001</v>
      </c>
      <c r="D44" s="278">
        <v>460.21600000000001</v>
      </c>
      <c r="E44" s="278">
        <v>555.72</v>
      </c>
      <c r="F44" s="278">
        <v>504.988</v>
      </c>
      <c r="G44" s="278">
        <v>515.43499999999995</v>
      </c>
      <c r="H44" s="278">
        <v>530.41899999999998</v>
      </c>
      <c r="I44" s="278">
        <v>525.93299999999999</v>
      </c>
      <c r="J44" s="278">
        <v>464.435</v>
      </c>
      <c r="K44" s="278">
        <v>490.74400000000003</v>
      </c>
      <c r="L44" s="278">
        <v>497.44099999999997</v>
      </c>
      <c r="M44" s="278">
        <v>575.43700000000001</v>
      </c>
      <c r="N44" s="278">
        <v>550.38</v>
      </c>
      <c r="O44" s="278">
        <v>538.44799999999998</v>
      </c>
      <c r="P44" s="278">
        <v>558.52599999999995</v>
      </c>
      <c r="Q44" s="278">
        <v>581.00900000000001</v>
      </c>
      <c r="R44" s="278">
        <v>583.95100000000002</v>
      </c>
      <c r="S44" s="278">
        <v>556.69500000000005</v>
      </c>
      <c r="T44" s="278">
        <v>560.46199999999999</v>
      </c>
      <c r="U44" s="278">
        <v>657.43200000000002</v>
      </c>
      <c r="V44" s="278">
        <v>600.02599999999995</v>
      </c>
      <c r="W44" s="278">
        <v>682.52300000000002</v>
      </c>
      <c r="X44" s="278">
        <v>624.79600000000005</v>
      </c>
      <c r="Y44" s="292">
        <v>703.452</v>
      </c>
      <c r="Z44" s="263"/>
    </row>
    <row r="45" spans="1:26">
      <c r="A45" s="86"/>
      <c r="B45" s="791" t="s">
        <v>368</v>
      </c>
      <c r="C45" s="509">
        <v>231.15600000000001</v>
      </c>
      <c r="D45" s="278">
        <v>240.762</v>
      </c>
      <c r="E45" s="278">
        <v>226.37200000000001</v>
      </c>
      <c r="F45" s="278">
        <v>194.70099999999999</v>
      </c>
      <c r="G45" s="278">
        <v>218.03200000000001</v>
      </c>
      <c r="H45" s="278">
        <v>297.27300000000002</v>
      </c>
      <c r="I45" s="278">
        <v>295.791</v>
      </c>
      <c r="J45" s="278">
        <v>248.23</v>
      </c>
      <c r="K45" s="278">
        <v>248.672</v>
      </c>
      <c r="L45" s="278">
        <v>210.12799999999999</v>
      </c>
      <c r="M45" s="278">
        <v>291.72800000000001</v>
      </c>
      <c r="N45" s="278">
        <v>297.68799999999999</v>
      </c>
      <c r="O45" s="278">
        <v>357.60199999999998</v>
      </c>
      <c r="P45" s="278">
        <v>303.22399999999999</v>
      </c>
      <c r="Q45" s="278">
        <v>299.637</v>
      </c>
      <c r="R45" s="278">
        <v>331.73700000000002</v>
      </c>
      <c r="S45" s="278">
        <v>267.79899999999998</v>
      </c>
      <c r="T45" s="278">
        <v>299.48700000000002</v>
      </c>
      <c r="U45" s="278">
        <v>264.221</v>
      </c>
      <c r="V45" s="278">
        <v>273.42</v>
      </c>
      <c r="W45" s="278">
        <v>312.27699999999999</v>
      </c>
      <c r="X45" s="278">
        <v>321.61</v>
      </c>
      <c r="Y45" s="292">
        <v>291.06299999999999</v>
      </c>
      <c r="Z45" s="263"/>
    </row>
    <row r="46" spans="1:26">
      <c r="A46" s="86">
        <v>27</v>
      </c>
      <c r="B46" s="790" t="s">
        <v>276</v>
      </c>
      <c r="C46" s="509">
        <v>1949.0619999999999</v>
      </c>
      <c r="D46" s="278">
        <v>2171.2730000000001</v>
      </c>
      <c r="E46" s="278">
        <v>2307.0700000000002</v>
      </c>
      <c r="F46" s="278">
        <v>2389.268</v>
      </c>
      <c r="G46" s="278">
        <v>2117.6799999999998</v>
      </c>
      <c r="H46" s="278">
        <v>2205.547</v>
      </c>
      <c r="I46" s="278">
        <v>2184.5770000000002</v>
      </c>
      <c r="J46" s="278">
        <v>2576.636</v>
      </c>
      <c r="K46" s="278">
        <v>2239.3440000000001</v>
      </c>
      <c r="L46" s="278">
        <v>2125.2930000000001</v>
      </c>
      <c r="M46" s="278">
        <v>2417.91</v>
      </c>
      <c r="N46" s="278">
        <v>2320.7179999999998</v>
      </c>
      <c r="O46" s="278">
        <v>2189.6320000000001</v>
      </c>
      <c r="P46" s="278">
        <v>1907.3720000000001</v>
      </c>
      <c r="Q46" s="278">
        <v>2477.431</v>
      </c>
      <c r="R46" s="278">
        <v>2553.5509999999999</v>
      </c>
      <c r="S46" s="278">
        <v>2103.5050000000001</v>
      </c>
      <c r="T46" s="278">
        <v>2091.9340000000002</v>
      </c>
      <c r="U46" s="278">
        <v>2205.1819999999998</v>
      </c>
      <c r="V46" s="278">
        <v>2461.5520000000001</v>
      </c>
      <c r="W46" s="278">
        <v>2472.9789999999998</v>
      </c>
      <c r="X46" s="278">
        <v>2420.5349999999999</v>
      </c>
      <c r="Y46" s="292">
        <v>2111.067</v>
      </c>
      <c r="Z46" s="263"/>
    </row>
    <row r="47" spans="1:26" ht="25">
      <c r="A47" s="520">
        <v>28</v>
      </c>
      <c r="B47" s="796" t="s">
        <v>1337</v>
      </c>
      <c r="C47" s="509">
        <v>1453.43</v>
      </c>
      <c r="D47" s="278">
        <v>1469.0530000000001</v>
      </c>
      <c r="E47" s="278">
        <v>1486.5070000000001</v>
      </c>
      <c r="F47" s="278">
        <v>1450.72</v>
      </c>
      <c r="G47" s="278">
        <v>1313.43</v>
      </c>
      <c r="H47" s="278">
        <v>1367.94</v>
      </c>
      <c r="I47" s="278">
        <v>1341.64</v>
      </c>
      <c r="J47" s="278">
        <v>1204.028</v>
      </c>
      <c r="K47" s="278">
        <v>1149.0989999999999</v>
      </c>
      <c r="L47" s="278">
        <v>1141.3050000000001</v>
      </c>
      <c r="M47" s="278">
        <v>1104.316</v>
      </c>
      <c r="N47" s="278">
        <v>1016.752</v>
      </c>
      <c r="O47" s="278">
        <v>346.666</v>
      </c>
      <c r="P47" s="278">
        <v>424.66699999999997</v>
      </c>
      <c r="Q47" s="278">
        <v>423.44200000000001</v>
      </c>
      <c r="R47" s="278">
        <v>419.19499999999999</v>
      </c>
      <c r="S47" s="278">
        <v>405.28500000000003</v>
      </c>
      <c r="T47" s="278">
        <v>402.24299999999999</v>
      </c>
      <c r="U47" s="278">
        <v>405.34500000000003</v>
      </c>
      <c r="V47" s="278">
        <v>408.43299999999999</v>
      </c>
      <c r="W47" s="278">
        <v>407.53300000000002</v>
      </c>
      <c r="X47" s="278">
        <v>402.72800000000001</v>
      </c>
      <c r="Y47" s="292">
        <v>404.50700000000001</v>
      </c>
      <c r="Z47" s="263"/>
    </row>
    <row r="48" spans="1:26">
      <c r="A48" s="86">
        <v>29</v>
      </c>
      <c r="B48" s="790" t="s">
        <v>1338</v>
      </c>
      <c r="C48" s="509">
        <v>9242.509</v>
      </c>
      <c r="D48" s="278">
        <v>9187.4230000000007</v>
      </c>
      <c r="E48" s="278">
        <v>9804.56</v>
      </c>
      <c r="F48" s="278">
        <v>9969.4770000000008</v>
      </c>
      <c r="G48" s="278">
        <v>9199.0149999999994</v>
      </c>
      <c r="H48" s="278">
        <v>9627.0120000000006</v>
      </c>
      <c r="I48" s="278">
        <v>9716.3909999999996</v>
      </c>
      <c r="J48" s="278">
        <v>9511.7199999999993</v>
      </c>
      <c r="K48" s="278">
        <v>9384.81</v>
      </c>
      <c r="L48" s="278">
        <v>8481.7330000000002</v>
      </c>
      <c r="M48" s="278">
        <v>9344.2990000000009</v>
      </c>
      <c r="N48" s="278">
        <v>9871.9509999999991</v>
      </c>
      <c r="O48" s="278">
        <v>8656.5769999999993</v>
      </c>
      <c r="P48" s="278">
        <v>10240.138999999999</v>
      </c>
      <c r="Q48" s="278">
        <v>11190.819</v>
      </c>
      <c r="R48" s="278">
        <v>10247.221</v>
      </c>
      <c r="S48" s="278">
        <v>10052.735000000001</v>
      </c>
      <c r="T48" s="278">
        <v>11554.286</v>
      </c>
      <c r="U48" s="278">
        <v>12146.573</v>
      </c>
      <c r="V48" s="278">
        <v>10932.813</v>
      </c>
      <c r="W48" s="278">
        <v>11934.846</v>
      </c>
      <c r="X48" s="278">
        <v>11761.678</v>
      </c>
      <c r="Y48" s="292">
        <v>11158.948</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1466.7190000000001</v>
      </c>
      <c r="D50" s="278">
        <v>1720.424</v>
      </c>
      <c r="E50" s="278">
        <v>1729.3810000000001</v>
      </c>
      <c r="F50" s="278">
        <v>1587.066</v>
      </c>
      <c r="G50" s="278">
        <v>1694.682</v>
      </c>
      <c r="H50" s="278">
        <v>1668.9449999999999</v>
      </c>
      <c r="I50" s="278">
        <v>1458.2329999999999</v>
      </c>
      <c r="J50" s="278">
        <v>1641.6289999999999</v>
      </c>
      <c r="K50" s="278">
        <v>1694.1880000000001</v>
      </c>
      <c r="L50" s="278">
        <v>1863.722</v>
      </c>
      <c r="M50" s="278">
        <v>1881.66</v>
      </c>
      <c r="N50" s="278">
        <v>1969.5719999999999</v>
      </c>
      <c r="O50" s="278">
        <v>2340.127</v>
      </c>
      <c r="P50" s="278">
        <v>5474.5940000000001</v>
      </c>
      <c r="Q50" s="278">
        <v>3021.0450000000001</v>
      </c>
      <c r="R50" s="278">
        <v>2036.7149999999999</v>
      </c>
      <c r="S50" s="278">
        <v>1799.1130000000001</v>
      </c>
      <c r="T50" s="278">
        <v>1951.7159999999999</v>
      </c>
      <c r="U50" s="278">
        <v>1781.0029999999999</v>
      </c>
      <c r="V50" s="278">
        <v>1709.95</v>
      </c>
      <c r="W50" s="278">
        <v>1926.057</v>
      </c>
      <c r="X50" s="278">
        <v>1736.3989999999999</v>
      </c>
      <c r="Y50" s="292">
        <v>1730.681</v>
      </c>
      <c r="Z50" s="263"/>
    </row>
    <row r="51" spans="1:26">
      <c r="A51" s="86"/>
      <c r="B51" s="790" t="s">
        <v>369</v>
      </c>
      <c r="C51" s="509">
        <v>1019.016</v>
      </c>
      <c r="D51" s="278">
        <v>1154.74</v>
      </c>
      <c r="E51" s="278">
        <v>1111.3420000000001</v>
      </c>
      <c r="F51" s="278">
        <v>1130.2809999999999</v>
      </c>
      <c r="G51" s="278">
        <v>1118.55</v>
      </c>
      <c r="H51" s="278">
        <v>1076.623</v>
      </c>
      <c r="I51" s="278">
        <v>868.92499999999995</v>
      </c>
      <c r="J51" s="278">
        <v>895.55499999999995</v>
      </c>
      <c r="K51" s="278">
        <v>1147.3820000000001</v>
      </c>
      <c r="L51" s="278">
        <v>1295.4369999999999</v>
      </c>
      <c r="M51" s="278">
        <v>1305.7260000000001</v>
      </c>
      <c r="N51" s="278">
        <v>1378.5239999999999</v>
      </c>
      <c r="O51" s="278">
        <v>1551.2619999999999</v>
      </c>
      <c r="P51" s="278">
        <v>4833.7709999999997</v>
      </c>
      <c r="Q51" s="278">
        <v>2389.239</v>
      </c>
      <c r="R51" s="278">
        <v>1524.0740000000001</v>
      </c>
      <c r="S51" s="278">
        <v>1284.009</v>
      </c>
      <c r="T51" s="278">
        <v>1311.886</v>
      </c>
      <c r="U51" s="278">
        <v>1159.2950000000001</v>
      </c>
      <c r="V51" s="278">
        <v>1043.4079999999999</v>
      </c>
      <c r="W51" s="278">
        <v>1174.6099999999999</v>
      </c>
      <c r="X51" s="278">
        <v>1060.4670000000001</v>
      </c>
      <c r="Y51" s="292">
        <v>970.86400000000003</v>
      </c>
      <c r="Z51" s="263"/>
    </row>
    <row r="52" spans="1:26">
      <c r="A52" s="86"/>
      <c r="B52" s="790" t="s">
        <v>370</v>
      </c>
      <c r="C52" s="509">
        <v>446.96600000000001</v>
      </c>
      <c r="D52" s="278">
        <v>564.83000000000004</v>
      </c>
      <c r="E52" s="278">
        <v>617.18200000000002</v>
      </c>
      <c r="F52" s="278">
        <v>455.98200000000003</v>
      </c>
      <c r="G52" s="278">
        <v>575.29200000000003</v>
      </c>
      <c r="H52" s="278">
        <v>591.49900000000002</v>
      </c>
      <c r="I52" s="278">
        <v>588.58199999999999</v>
      </c>
      <c r="J52" s="278">
        <v>745.26700000000005</v>
      </c>
      <c r="K52" s="278">
        <v>545.95500000000004</v>
      </c>
      <c r="L52" s="278">
        <v>567.34500000000003</v>
      </c>
      <c r="M52" s="278">
        <v>574.97500000000002</v>
      </c>
      <c r="N52" s="278">
        <v>590.04499999999996</v>
      </c>
      <c r="O52" s="278">
        <v>787.68700000000001</v>
      </c>
      <c r="P52" s="278">
        <v>638.01300000000003</v>
      </c>
      <c r="Q52" s="278">
        <v>630.28200000000004</v>
      </c>
      <c r="R52" s="278">
        <v>511.608</v>
      </c>
      <c r="S52" s="278">
        <v>514.19200000000001</v>
      </c>
      <c r="T52" s="278">
        <v>638.85199999999998</v>
      </c>
      <c r="U52" s="278">
        <v>620.81700000000001</v>
      </c>
      <c r="V52" s="278">
        <v>665.69</v>
      </c>
      <c r="W52" s="278">
        <v>750.47900000000004</v>
      </c>
      <c r="X52" s="278">
        <v>675.06200000000001</v>
      </c>
      <c r="Y52" s="292">
        <v>758.952</v>
      </c>
      <c r="Z52" s="263"/>
    </row>
    <row r="53" spans="1:26">
      <c r="A53" s="86">
        <v>32</v>
      </c>
      <c r="B53" s="519" t="s">
        <v>277</v>
      </c>
      <c r="C53" s="509">
        <v>3.7010000000000001</v>
      </c>
      <c r="D53" s="278">
        <v>3.3109999999999999</v>
      </c>
      <c r="E53" s="278">
        <v>3.726</v>
      </c>
      <c r="F53" s="278">
        <v>3.4710000000000001</v>
      </c>
      <c r="G53" s="278">
        <v>3.0939999999999999</v>
      </c>
      <c r="H53" s="278">
        <v>3.609</v>
      </c>
      <c r="I53" s="278">
        <v>3.415</v>
      </c>
      <c r="J53" s="278">
        <v>4.0369999999999999</v>
      </c>
      <c r="K53" s="278">
        <v>3.726</v>
      </c>
      <c r="L53" s="278">
        <v>4.3739999999999997</v>
      </c>
      <c r="M53" s="278">
        <v>3.8279999999999998</v>
      </c>
      <c r="N53" s="278">
        <v>4.4390000000000001</v>
      </c>
      <c r="O53" s="278">
        <v>3.6139999999999999</v>
      </c>
      <c r="P53" s="278">
        <v>4.4649999999999999</v>
      </c>
      <c r="Q53" s="278">
        <v>5.0350000000000001</v>
      </c>
      <c r="R53" s="278">
        <v>4.0869999999999997</v>
      </c>
      <c r="S53" s="278">
        <v>4.6529999999999996</v>
      </c>
      <c r="T53" s="278">
        <v>3.8969999999999998</v>
      </c>
      <c r="U53" s="278">
        <v>5.0720000000000001</v>
      </c>
      <c r="V53" s="278">
        <v>3.794</v>
      </c>
      <c r="W53" s="278">
        <v>4.2469999999999999</v>
      </c>
      <c r="X53" s="278">
        <v>4.4859999999999998</v>
      </c>
      <c r="Y53" s="292">
        <v>4.7830000000000004</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92">
        <v>0</v>
      </c>
      <c r="Z54" s="263"/>
    </row>
    <row r="55" spans="1:26">
      <c r="A55" s="86">
        <v>34</v>
      </c>
      <c r="B55" s="790" t="s">
        <v>371</v>
      </c>
      <c r="C55" s="509">
        <v>3.7010000000000001</v>
      </c>
      <c r="D55" s="278">
        <v>3.3109999999999999</v>
      </c>
      <c r="E55" s="278">
        <v>3.726</v>
      </c>
      <c r="F55" s="278">
        <v>3.4710000000000001</v>
      </c>
      <c r="G55" s="278">
        <v>3.0939999999999999</v>
      </c>
      <c r="H55" s="278">
        <v>3.609</v>
      </c>
      <c r="I55" s="278">
        <v>3.415</v>
      </c>
      <c r="J55" s="278">
        <v>4.0369999999999999</v>
      </c>
      <c r="K55" s="278">
        <v>3.726</v>
      </c>
      <c r="L55" s="278">
        <v>4.3739999999999997</v>
      </c>
      <c r="M55" s="278">
        <v>3.8279999999999998</v>
      </c>
      <c r="N55" s="278">
        <v>4.4390000000000001</v>
      </c>
      <c r="O55" s="278">
        <v>3.6139999999999999</v>
      </c>
      <c r="P55" s="278">
        <v>4.4649999999999999</v>
      </c>
      <c r="Q55" s="278">
        <v>5.0350000000000001</v>
      </c>
      <c r="R55" s="278">
        <v>4.0869999999999997</v>
      </c>
      <c r="S55" s="278">
        <v>4.6529999999999996</v>
      </c>
      <c r="T55" s="278">
        <v>3.8969999999999998</v>
      </c>
      <c r="U55" s="278">
        <v>5.0720000000000001</v>
      </c>
      <c r="V55" s="278">
        <v>3.794</v>
      </c>
      <c r="W55" s="278">
        <v>4.2469999999999999</v>
      </c>
      <c r="X55" s="278">
        <v>4.4859999999999998</v>
      </c>
      <c r="Y55" s="292">
        <v>4.7830000000000004</v>
      </c>
      <c r="Z55" s="263"/>
    </row>
    <row r="56" spans="1:26">
      <c r="A56" s="6">
        <v>35</v>
      </c>
      <c r="B56" s="517" t="s">
        <v>372</v>
      </c>
      <c r="C56" s="509">
        <v>336509.27470000001</v>
      </c>
      <c r="D56" s="278">
        <v>344535.69939999998</v>
      </c>
      <c r="E56" s="278">
        <v>355484.82750000001</v>
      </c>
      <c r="F56" s="278">
        <v>349337.76299999998</v>
      </c>
      <c r="G56" s="278">
        <v>346297.64169999998</v>
      </c>
      <c r="H56" s="278">
        <v>335063.08979999996</v>
      </c>
      <c r="I56" s="278">
        <v>333904.25689999998</v>
      </c>
      <c r="J56" s="278">
        <v>340381.7353</v>
      </c>
      <c r="K56" s="278">
        <v>333096.91440000001</v>
      </c>
      <c r="L56" s="278">
        <v>334679.6643</v>
      </c>
      <c r="M56" s="278">
        <v>329310.75180000003</v>
      </c>
      <c r="N56" s="278">
        <v>323069.09739999997</v>
      </c>
      <c r="O56" s="278">
        <v>328628.40590000001</v>
      </c>
      <c r="P56" s="278">
        <v>327986.42099999997</v>
      </c>
      <c r="Q56" s="278">
        <v>331185.34589999996</v>
      </c>
      <c r="R56" s="278">
        <v>302525.98839999997</v>
      </c>
      <c r="S56" s="278">
        <v>317344.25669999997</v>
      </c>
      <c r="T56" s="278">
        <v>305979.25680000003</v>
      </c>
      <c r="U56" s="278">
        <v>308003.5625</v>
      </c>
      <c r="V56" s="278">
        <v>306378.36859999999</v>
      </c>
      <c r="W56" s="278">
        <v>296501.63549999997</v>
      </c>
      <c r="X56" s="278" t="s">
        <v>878</v>
      </c>
      <c r="Y56" s="292" t="s">
        <v>878</v>
      </c>
      <c r="Z56" s="263"/>
    </row>
    <row r="57" spans="1:26" s="182" customFormat="1" ht="14.5">
      <c r="A57" s="521">
        <v>36</v>
      </c>
      <c r="B57" s="522" t="s">
        <v>1341</v>
      </c>
      <c r="C57" s="509">
        <v>322666.96950000001</v>
      </c>
      <c r="D57" s="278">
        <v>330840.27179999999</v>
      </c>
      <c r="E57" s="278">
        <v>341805.4106</v>
      </c>
      <c r="F57" s="278">
        <v>335878.44439999998</v>
      </c>
      <c r="G57" s="278">
        <v>332686.24209999997</v>
      </c>
      <c r="H57" s="278">
        <v>321568.00069999998</v>
      </c>
      <c r="I57" s="278">
        <v>320562.4423</v>
      </c>
      <c r="J57" s="278">
        <v>327096.27590000001</v>
      </c>
      <c r="K57" s="278">
        <v>320064.2083</v>
      </c>
      <c r="L57" s="278">
        <v>321555.22700000001</v>
      </c>
      <c r="M57" s="278">
        <v>316452.30040000001</v>
      </c>
      <c r="N57" s="278">
        <v>309841.47019999998</v>
      </c>
      <c r="O57" s="278">
        <v>315875.5821</v>
      </c>
      <c r="P57" s="278">
        <v>315059.8799</v>
      </c>
      <c r="Q57" s="278">
        <v>318060.82429999998</v>
      </c>
      <c r="R57" s="278">
        <v>289269.4914</v>
      </c>
      <c r="S57" s="278">
        <v>304257.56219999999</v>
      </c>
      <c r="T57" s="278">
        <v>292934.34740000003</v>
      </c>
      <c r="U57" s="278">
        <v>294438.95209999999</v>
      </c>
      <c r="V57" s="278">
        <v>292551.57500000001</v>
      </c>
      <c r="W57" s="278">
        <v>282648.66989999998</v>
      </c>
      <c r="X57" s="278" t="s">
        <v>878</v>
      </c>
      <c r="Y57" s="292" t="s">
        <v>878</v>
      </c>
      <c r="Z57" s="263"/>
    </row>
    <row r="58" spans="1:26" s="182" customFormat="1" ht="14.5">
      <c r="A58" s="521">
        <v>37</v>
      </c>
      <c r="B58" s="522" t="s">
        <v>1342</v>
      </c>
      <c r="C58" s="509">
        <v>13842.305200000001</v>
      </c>
      <c r="D58" s="278">
        <v>13695.427600000001</v>
      </c>
      <c r="E58" s="278">
        <v>13679.4169</v>
      </c>
      <c r="F58" s="278">
        <v>13459.318600000001</v>
      </c>
      <c r="G58" s="278">
        <v>13611.399600000001</v>
      </c>
      <c r="H58" s="278">
        <v>13495.089099999999</v>
      </c>
      <c r="I58" s="278">
        <v>13341.8146</v>
      </c>
      <c r="J58" s="278">
        <v>13285.4594</v>
      </c>
      <c r="K58" s="278">
        <v>13032.706099999999</v>
      </c>
      <c r="L58" s="278">
        <v>13124.4373</v>
      </c>
      <c r="M58" s="278">
        <v>12858.4514</v>
      </c>
      <c r="N58" s="278">
        <v>13227.627200000001</v>
      </c>
      <c r="O58" s="278">
        <v>12752.8238</v>
      </c>
      <c r="P58" s="278">
        <v>12926.5411</v>
      </c>
      <c r="Q58" s="278">
        <v>13124.5216</v>
      </c>
      <c r="R58" s="278">
        <v>13256.496999999999</v>
      </c>
      <c r="S58" s="278">
        <v>13086.6945</v>
      </c>
      <c r="T58" s="278">
        <v>13044.9094</v>
      </c>
      <c r="U58" s="278">
        <v>13564.6104</v>
      </c>
      <c r="V58" s="278">
        <v>13826.793600000001</v>
      </c>
      <c r="W58" s="278">
        <v>13852.9656</v>
      </c>
      <c r="X58" s="278">
        <v>13840.008099999999</v>
      </c>
      <c r="Y58" s="292">
        <v>13792.672</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5">
      <c r="A61" s="521">
        <v>40</v>
      </c>
      <c r="B61" s="530" t="s">
        <v>1343</v>
      </c>
      <c r="C61" s="510">
        <v>147069.05678100002</v>
      </c>
      <c r="D61" s="304">
        <v>145933.80514899999</v>
      </c>
      <c r="E61" s="304">
        <v>149882.91461300003</v>
      </c>
      <c r="F61" s="304">
        <v>146982.57846900003</v>
      </c>
      <c r="G61" s="304">
        <v>157969.180551</v>
      </c>
      <c r="H61" s="304">
        <v>151838.232724</v>
      </c>
      <c r="I61" s="304">
        <v>160449.24829999998</v>
      </c>
      <c r="J61" s="304">
        <v>152776.815019</v>
      </c>
      <c r="K61" s="304">
        <v>167536.27280900002</v>
      </c>
      <c r="L61" s="304">
        <v>178332.97178299999</v>
      </c>
      <c r="M61" s="304">
        <v>183745.71839299999</v>
      </c>
      <c r="N61" s="304">
        <v>181315.45389400001</v>
      </c>
      <c r="O61" s="304">
        <v>184892.57814</v>
      </c>
      <c r="P61" s="304">
        <v>186678.67400899998</v>
      </c>
      <c r="Q61" s="304">
        <v>182297.04781599998</v>
      </c>
      <c r="R61" s="304">
        <v>146611.73757600004</v>
      </c>
      <c r="S61" s="304">
        <v>172618.45133099999</v>
      </c>
      <c r="T61" s="304">
        <v>179164.836002</v>
      </c>
      <c r="U61" s="304">
        <v>171416.48343200004</v>
      </c>
      <c r="V61" s="304">
        <v>184792.53785200001</v>
      </c>
      <c r="W61" s="304">
        <v>187106.35261900001</v>
      </c>
      <c r="X61" s="304">
        <v>193760.61152000003</v>
      </c>
      <c r="Y61" s="304">
        <v>188450.46591500001</v>
      </c>
      <c r="Z61" s="266"/>
    </row>
    <row r="62" spans="1:26" s="115" customFormat="1">
      <c r="A62" s="521">
        <v>41</v>
      </c>
      <c r="B62" s="522" t="s">
        <v>375</v>
      </c>
      <c r="C62" s="510">
        <v>87989.52420900001</v>
      </c>
      <c r="D62" s="292">
        <v>85326.737330000004</v>
      </c>
      <c r="E62" s="292">
        <v>91703.296011000013</v>
      </c>
      <c r="F62" s="292">
        <v>85275.511417000016</v>
      </c>
      <c r="G62" s="292">
        <v>92355.184456999996</v>
      </c>
      <c r="H62" s="292">
        <v>87636.413078999991</v>
      </c>
      <c r="I62" s="292">
        <v>92203.144889999996</v>
      </c>
      <c r="J62" s="292">
        <v>81325.05840899999</v>
      </c>
      <c r="K62" s="292">
        <v>96999.445598000006</v>
      </c>
      <c r="L62" s="292">
        <v>102444.656307</v>
      </c>
      <c r="M62" s="292">
        <v>105635.91510500001</v>
      </c>
      <c r="N62" s="292">
        <v>106338.33264000002</v>
      </c>
      <c r="O62" s="292">
        <v>104611.43090000001</v>
      </c>
      <c r="P62" s="292">
        <v>103789.15713699999</v>
      </c>
      <c r="Q62" s="292">
        <v>101637.54761899999</v>
      </c>
      <c r="R62" s="292">
        <v>77225.866433000017</v>
      </c>
      <c r="S62" s="292">
        <v>92559.360041000007</v>
      </c>
      <c r="T62" s="292">
        <v>94925.585319000005</v>
      </c>
      <c r="U62" s="292">
        <v>93306.336115999991</v>
      </c>
      <c r="V62" s="292">
        <v>104822.20504300001</v>
      </c>
      <c r="W62" s="292">
        <v>104941.939104</v>
      </c>
      <c r="X62" s="292">
        <v>109216.681794</v>
      </c>
      <c r="Y62" s="304">
        <v>102120.617734</v>
      </c>
      <c r="Z62" s="266"/>
    </row>
    <row r="63" spans="1:26" s="115" customFormat="1">
      <c r="A63" s="521">
        <v>42</v>
      </c>
      <c r="B63" s="523" t="s">
        <v>349</v>
      </c>
      <c r="C63" s="510">
        <v>47137.294641</v>
      </c>
      <c r="D63" s="304">
        <v>44693.103617000001</v>
      </c>
      <c r="E63" s="292">
        <v>51929.463389999997</v>
      </c>
      <c r="F63" s="292">
        <v>49969.535950999998</v>
      </c>
      <c r="G63" s="292">
        <v>51377.325516999997</v>
      </c>
      <c r="H63" s="292">
        <v>53960.702792999997</v>
      </c>
      <c r="I63" s="292">
        <v>52169.674626999993</v>
      </c>
      <c r="J63" s="292">
        <v>48444.400399999999</v>
      </c>
      <c r="K63" s="292">
        <v>58619.852552000004</v>
      </c>
      <c r="L63" s="292">
        <v>68252.278361999997</v>
      </c>
      <c r="M63" s="292">
        <v>66186.385748000001</v>
      </c>
      <c r="N63" s="292">
        <v>69148.939853000003</v>
      </c>
      <c r="O63" s="292">
        <v>65983.281518999996</v>
      </c>
      <c r="P63" s="292">
        <v>63457.13523</v>
      </c>
      <c r="Q63" s="292">
        <v>61280.958274999997</v>
      </c>
      <c r="R63" s="292">
        <v>48495.788487000005</v>
      </c>
      <c r="S63" s="292">
        <v>54582.938373999998</v>
      </c>
      <c r="T63" s="292">
        <v>57691.401793999998</v>
      </c>
      <c r="U63" s="292">
        <v>57694.596012999995</v>
      </c>
      <c r="V63" s="292">
        <v>68836.132815999998</v>
      </c>
      <c r="W63" s="292">
        <v>68155.256771999993</v>
      </c>
      <c r="X63" s="292">
        <v>72244.433491999996</v>
      </c>
      <c r="Y63" s="304">
        <v>65674.254535</v>
      </c>
      <c r="Z63" s="266"/>
    </row>
    <row r="64" spans="1:26" s="115" customFormat="1">
      <c r="A64" s="521">
        <v>43</v>
      </c>
      <c r="B64" s="523" t="s">
        <v>352</v>
      </c>
      <c r="C64" s="510">
        <v>35565.331660999997</v>
      </c>
      <c r="D64" s="304">
        <v>35184.742983999997</v>
      </c>
      <c r="E64" s="304">
        <v>34158.626964000003</v>
      </c>
      <c r="F64" s="304">
        <v>29773.358206000001</v>
      </c>
      <c r="G64" s="304">
        <v>35041.022122000002</v>
      </c>
      <c r="H64" s="304">
        <v>27656.140363000002</v>
      </c>
      <c r="I64" s="304">
        <v>33783.109649999999</v>
      </c>
      <c r="J64" s="304">
        <v>27040.806068999998</v>
      </c>
      <c r="K64" s="304">
        <v>32505.732357000001</v>
      </c>
      <c r="L64" s="304">
        <v>27904.866086999999</v>
      </c>
      <c r="M64" s="304">
        <v>32856.712872000004</v>
      </c>
      <c r="N64" s="304">
        <v>30458.817519</v>
      </c>
      <c r="O64" s="304">
        <v>30900.068781999998</v>
      </c>
      <c r="P64" s="304">
        <v>32707.073783</v>
      </c>
      <c r="Q64" s="304">
        <v>32294.818729999999</v>
      </c>
      <c r="R64" s="304">
        <v>21127.213062999999</v>
      </c>
      <c r="S64" s="304">
        <v>30395.114542000003</v>
      </c>
      <c r="T64" s="304">
        <v>28941.105333</v>
      </c>
      <c r="U64" s="304">
        <v>26880.957613000002</v>
      </c>
      <c r="V64" s="304">
        <v>27110.232711000004</v>
      </c>
      <c r="W64" s="304">
        <v>28894.174950000001</v>
      </c>
      <c r="X64" s="304">
        <v>29127.962846999999</v>
      </c>
      <c r="Y64" s="304">
        <v>28158.211379</v>
      </c>
      <c r="Z64" s="266"/>
    </row>
    <row r="65" spans="1:26" s="115" customFormat="1">
      <c r="A65" s="521">
        <v>44</v>
      </c>
      <c r="B65" s="524" t="s">
        <v>353</v>
      </c>
      <c r="C65" s="510">
        <v>30959.718881000001</v>
      </c>
      <c r="D65" s="292">
        <v>29754.466026999999</v>
      </c>
      <c r="E65" s="292">
        <v>28148.892175999998</v>
      </c>
      <c r="F65" s="292">
        <v>24747.222892000002</v>
      </c>
      <c r="G65" s="292">
        <v>29620.333965000002</v>
      </c>
      <c r="H65" s="292">
        <v>22756.466530000002</v>
      </c>
      <c r="I65" s="292">
        <v>28103.160644</v>
      </c>
      <c r="J65" s="292">
        <v>22284.782955999999</v>
      </c>
      <c r="K65" s="292">
        <v>26755.437894000002</v>
      </c>
      <c r="L65" s="292">
        <v>21890.472384000001</v>
      </c>
      <c r="M65" s="292">
        <v>26738.223554</v>
      </c>
      <c r="N65" s="304">
        <v>24136.841771000003</v>
      </c>
      <c r="O65" s="304">
        <v>24641.361226000001</v>
      </c>
      <c r="P65" s="304">
        <v>25737.007901999998</v>
      </c>
      <c r="Q65" s="304">
        <v>25833.365138000001</v>
      </c>
      <c r="R65" s="304">
        <v>16243.451012</v>
      </c>
      <c r="S65" s="304">
        <v>24374.246385000002</v>
      </c>
      <c r="T65" s="304">
        <v>22909.860863000002</v>
      </c>
      <c r="U65" s="304">
        <v>21094.894521000002</v>
      </c>
      <c r="V65" s="304">
        <v>21646.82589</v>
      </c>
      <c r="W65" s="304">
        <v>23047.339184</v>
      </c>
      <c r="X65" s="304">
        <v>23353.647708999997</v>
      </c>
      <c r="Y65" s="304">
        <v>22743.591827</v>
      </c>
      <c r="Z65" s="266"/>
    </row>
    <row r="66" spans="1:26" s="115" customFormat="1">
      <c r="A66" s="521">
        <v>45</v>
      </c>
      <c r="B66" s="524" t="s">
        <v>313</v>
      </c>
      <c r="C66" s="510">
        <v>4605.6127800000004</v>
      </c>
      <c r="D66" s="292">
        <v>5430.276957</v>
      </c>
      <c r="E66" s="292">
        <v>6009.7347879999998</v>
      </c>
      <c r="F66" s="292">
        <v>5026.1353140000001</v>
      </c>
      <c r="G66" s="292">
        <v>5420.6881569999996</v>
      </c>
      <c r="H66" s="292">
        <v>4899.6738329999998</v>
      </c>
      <c r="I66" s="292">
        <v>5679.9490059999998</v>
      </c>
      <c r="J66" s="292">
        <v>4756.0231130000002</v>
      </c>
      <c r="K66" s="292">
        <v>5750.2944630000002</v>
      </c>
      <c r="L66" s="292">
        <v>6014.3937029999997</v>
      </c>
      <c r="M66" s="292">
        <v>6118.4893179999999</v>
      </c>
      <c r="N66" s="304">
        <v>6321.9757479999998</v>
      </c>
      <c r="O66" s="304">
        <v>6258.7075560000003</v>
      </c>
      <c r="P66" s="304">
        <v>6970.0658810000004</v>
      </c>
      <c r="Q66" s="304">
        <v>6461.4535919999998</v>
      </c>
      <c r="R66" s="304">
        <v>4883.7620509999997</v>
      </c>
      <c r="S66" s="304">
        <v>6020.8681569999999</v>
      </c>
      <c r="T66" s="304">
        <v>6031.2444699999996</v>
      </c>
      <c r="U66" s="304">
        <v>5786.0630920000003</v>
      </c>
      <c r="V66" s="304">
        <v>5463.4068210000005</v>
      </c>
      <c r="W66" s="304">
        <v>5846.8357660000001</v>
      </c>
      <c r="X66" s="304">
        <v>5774.3151379999999</v>
      </c>
      <c r="Y66" s="304">
        <v>5414.6195520000001</v>
      </c>
      <c r="Z66" s="266"/>
    </row>
    <row r="67" spans="1:26" s="115" customFormat="1">
      <c r="A67" s="521">
        <v>46</v>
      </c>
      <c r="B67" s="523" t="s">
        <v>376</v>
      </c>
      <c r="C67" s="510">
        <v>5286.8979069999996</v>
      </c>
      <c r="D67" s="292">
        <v>5448.8907290000006</v>
      </c>
      <c r="E67" s="292">
        <v>5615.2056569999995</v>
      </c>
      <c r="F67" s="292">
        <v>5532.61726</v>
      </c>
      <c r="G67" s="292">
        <v>5936.8368179999998</v>
      </c>
      <c r="H67" s="292">
        <v>6019.569923</v>
      </c>
      <c r="I67" s="292">
        <v>6250.3606129999998</v>
      </c>
      <c r="J67" s="292">
        <v>5839.8519400000005</v>
      </c>
      <c r="K67" s="292">
        <v>5873.8606890000001</v>
      </c>
      <c r="L67" s="292">
        <v>6287.5118579999998</v>
      </c>
      <c r="M67" s="292">
        <v>6592.8164850000003</v>
      </c>
      <c r="N67" s="304">
        <v>6730.5752680000005</v>
      </c>
      <c r="O67" s="304">
        <v>7728.0805990000008</v>
      </c>
      <c r="P67" s="304">
        <v>7624.9481239999996</v>
      </c>
      <c r="Q67" s="304">
        <v>8061.770614</v>
      </c>
      <c r="R67" s="304">
        <v>7602.8648830000002</v>
      </c>
      <c r="S67" s="304">
        <v>7581.3071250000003</v>
      </c>
      <c r="T67" s="304">
        <v>8293.078191999999</v>
      </c>
      <c r="U67" s="304">
        <v>8730.7824899999996</v>
      </c>
      <c r="V67" s="304">
        <v>8875.839516</v>
      </c>
      <c r="W67" s="304">
        <v>7892.5073819999998</v>
      </c>
      <c r="X67" s="304">
        <v>7844.2854550000002</v>
      </c>
      <c r="Y67" s="304">
        <v>8288.151820000001</v>
      </c>
      <c r="Z67" s="266"/>
    </row>
    <row r="68" spans="1:26" s="115" customFormat="1">
      <c r="A68" s="521">
        <v>47</v>
      </c>
      <c r="B68" s="522" t="s">
        <v>377</v>
      </c>
      <c r="C68" s="510">
        <v>33588.544171000001</v>
      </c>
      <c r="D68" s="292">
        <v>33448.437632000001</v>
      </c>
      <c r="E68" s="292">
        <v>32183.576427</v>
      </c>
      <c r="F68" s="292">
        <v>33785.341464000005</v>
      </c>
      <c r="G68" s="292">
        <v>35473.684695999997</v>
      </c>
      <c r="H68" s="292">
        <v>34989.209674000005</v>
      </c>
      <c r="I68" s="292">
        <v>35901.900651000004</v>
      </c>
      <c r="J68" s="292">
        <v>38806.092374</v>
      </c>
      <c r="K68" s="292">
        <v>38393.831082000004</v>
      </c>
      <c r="L68" s="292">
        <v>40752.031693999998</v>
      </c>
      <c r="M68" s="292">
        <v>41058.049249999996</v>
      </c>
      <c r="N68" s="304">
        <v>37977.876324999997</v>
      </c>
      <c r="O68" s="304">
        <v>38855.575658000002</v>
      </c>
      <c r="P68" s="304">
        <v>37656.384611000001</v>
      </c>
      <c r="Q68" s="304">
        <v>37211.047531999997</v>
      </c>
      <c r="R68" s="304">
        <v>34606.699603000001</v>
      </c>
      <c r="S68" s="304">
        <v>39875.038022000001</v>
      </c>
      <c r="T68" s="304">
        <v>41381.373034000004</v>
      </c>
      <c r="U68" s="304">
        <v>38015.740428000005</v>
      </c>
      <c r="V68" s="304">
        <v>38742.968768999992</v>
      </c>
      <c r="W68" s="304">
        <v>38706.759451999998</v>
      </c>
      <c r="X68" s="304">
        <v>40107.650904000002</v>
      </c>
      <c r="Y68" s="304">
        <v>39275.721066999999</v>
      </c>
      <c r="Z68" s="266"/>
    </row>
    <row r="69" spans="1:26" s="115" customFormat="1">
      <c r="A69" s="521">
        <v>48</v>
      </c>
      <c r="B69" s="523" t="s">
        <v>378</v>
      </c>
      <c r="C69" s="510">
        <v>19100.084208</v>
      </c>
      <c r="D69" s="292">
        <v>18029.520153999998</v>
      </c>
      <c r="E69" s="292">
        <v>19021.092133999999</v>
      </c>
      <c r="F69" s="292">
        <v>19780.699247</v>
      </c>
      <c r="G69" s="292">
        <v>20703.650233</v>
      </c>
      <c r="H69" s="292">
        <v>20264.121409000003</v>
      </c>
      <c r="I69" s="292">
        <v>19696.926984999998</v>
      </c>
      <c r="J69" s="292">
        <v>22763.779513999998</v>
      </c>
      <c r="K69" s="292">
        <v>22271.905986999998</v>
      </c>
      <c r="L69" s="292">
        <v>23591.129676</v>
      </c>
      <c r="M69" s="292">
        <v>22869.688666000002</v>
      </c>
      <c r="N69" s="304">
        <v>19634.791763000001</v>
      </c>
      <c r="O69" s="304">
        <v>19101.290872999998</v>
      </c>
      <c r="P69" s="304">
        <v>17081.084444</v>
      </c>
      <c r="Q69" s="304">
        <v>17890.712084999999</v>
      </c>
      <c r="R69" s="304">
        <v>18973.731368000001</v>
      </c>
      <c r="S69" s="304">
        <v>21519.239420000002</v>
      </c>
      <c r="T69" s="304">
        <v>22206.867407999998</v>
      </c>
      <c r="U69" s="304">
        <v>19872.695592</v>
      </c>
      <c r="V69" s="304">
        <v>21333.292889</v>
      </c>
      <c r="W69" s="304">
        <v>20593.256614000002</v>
      </c>
      <c r="X69" s="304">
        <v>22504.112550999998</v>
      </c>
      <c r="Y69" s="304">
        <v>20813.970565</v>
      </c>
      <c r="Z69" s="266"/>
    </row>
    <row r="70" spans="1:26" s="115" customFormat="1">
      <c r="A70" s="521">
        <v>49</v>
      </c>
      <c r="B70" s="523" t="s">
        <v>379</v>
      </c>
      <c r="C70" s="510">
        <v>9104.5938130000013</v>
      </c>
      <c r="D70" s="292">
        <v>10385.646343</v>
      </c>
      <c r="E70" s="292">
        <v>8273.3429670000005</v>
      </c>
      <c r="F70" s="292">
        <v>9193.672195000001</v>
      </c>
      <c r="G70" s="292">
        <v>9721.4465729999993</v>
      </c>
      <c r="H70" s="292">
        <v>9559.0663089999998</v>
      </c>
      <c r="I70" s="292">
        <v>10583.858831</v>
      </c>
      <c r="J70" s="292">
        <v>10186.185690000002</v>
      </c>
      <c r="K70" s="292">
        <v>10074.077593</v>
      </c>
      <c r="L70" s="292">
        <v>10549.482890000001</v>
      </c>
      <c r="M70" s="292">
        <v>11192.480486</v>
      </c>
      <c r="N70" s="304">
        <v>11307.658670000001</v>
      </c>
      <c r="O70" s="304">
        <v>12566.344289000001</v>
      </c>
      <c r="P70" s="304">
        <v>12719.324618999999</v>
      </c>
      <c r="Q70" s="304">
        <v>11911.884201999999</v>
      </c>
      <c r="R70" s="304">
        <v>8724.7526230000003</v>
      </c>
      <c r="S70" s="304">
        <v>11030.689574000002</v>
      </c>
      <c r="T70" s="304">
        <v>11684.021626</v>
      </c>
      <c r="U70" s="304">
        <v>10792.064907000002</v>
      </c>
      <c r="V70" s="304">
        <v>10260.934179</v>
      </c>
      <c r="W70" s="304">
        <v>10854.791126</v>
      </c>
      <c r="X70" s="304">
        <v>10069.954174</v>
      </c>
      <c r="Y70" s="304">
        <v>10768.591129</v>
      </c>
      <c r="Z70" s="266"/>
    </row>
    <row r="71" spans="1:26" s="115" customFormat="1">
      <c r="A71" s="521">
        <v>50</v>
      </c>
      <c r="B71" s="524" t="s">
        <v>380</v>
      </c>
      <c r="C71" s="510">
        <v>4063.3290910000001</v>
      </c>
      <c r="D71" s="292">
        <v>4604.0327040000002</v>
      </c>
      <c r="E71" s="292">
        <v>3771.7077079999999</v>
      </c>
      <c r="F71" s="292">
        <v>4738.8562240000001</v>
      </c>
      <c r="G71" s="292">
        <v>5368.7577840000004</v>
      </c>
      <c r="H71" s="292">
        <v>4912.4871330000005</v>
      </c>
      <c r="I71" s="292">
        <v>5928.1985240000004</v>
      </c>
      <c r="J71" s="292">
        <v>5892.752888</v>
      </c>
      <c r="K71" s="292">
        <v>5967.3555130000004</v>
      </c>
      <c r="L71" s="292">
        <v>6519.0690199999999</v>
      </c>
      <c r="M71" s="292">
        <v>7078.199278</v>
      </c>
      <c r="N71" s="304">
        <v>7757.7368649999999</v>
      </c>
      <c r="O71" s="304">
        <v>8816.0173159999995</v>
      </c>
      <c r="P71" s="304">
        <v>9305.6491679999999</v>
      </c>
      <c r="Q71" s="304">
        <v>8627.6844529999998</v>
      </c>
      <c r="R71" s="304">
        <v>5572.8419489999997</v>
      </c>
      <c r="S71" s="304">
        <v>7583.6038430000008</v>
      </c>
      <c r="T71" s="304">
        <v>8515.9921180000001</v>
      </c>
      <c r="U71" s="304">
        <v>7468.3346330000004</v>
      </c>
      <c r="V71" s="304">
        <v>6962.3369320000002</v>
      </c>
      <c r="W71" s="304">
        <v>7260.1381670000001</v>
      </c>
      <c r="X71" s="304">
        <v>6466.438838</v>
      </c>
      <c r="Y71" s="304">
        <v>6849.1008260000008</v>
      </c>
      <c r="Z71" s="266"/>
    </row>
    <row r="72" spans="1:26" s="115" customFormat="1">
      <c r="A72" s="521">
        <v>51</v>
      </c>
      <c r="B72" s="524" t="s">
        <v>381</v>
      </c>
      <c r="C72" s="510">
        <v>5041.2647219999999</v>
      </c>
      <c r="D72" s="292">
        <v>5781.6136390000001</v>
      </c>
      <c r="E72" s="292">
        <v>4501.6352589999997</v>
      </c>
      <c r="F72" s="292">
        <v>4454.815971</v>
      </c>
      <c r="G72" s="292">
        <v>4352.6887889999998</v>
      </c>
      <c r="H72" s="292">
        <v>4646.5791760000002</v>
      </c>
      <c r="I72" s="292">
        <v>4655.6603070000001</v>
      </c>
      <c r="J72" s="292">
        <v>4293.4328020000003</v>
      </c>
      <c r="K72" s="292">
        <v>4106.7220800000005</v>
      </c>
      <c r="L72" s="292">
        <v>4030.4138700000003</v>
      </c>
      <c r="M72" s="292">
        <v>4114.2812080000003</v>
      </c>
      <c r="N72" s="304">
        <v>3549.9218049999999</v>
      </c>
      <c r="O72" s="304">
        <v>3750.3269730000002</v>
      </c>
      <c r="P72" s="304">
        <v>3413.6754510000001</v>
      </c>
      <c r="Q72" s="304">
        <v>3284.1997489999999</v>
      </c>
      <c r="R72" s="304">
        <v>3151.9106740000002</v>
      </c>
      <c r="S72" s="304">
        <v>3447.0857310000001</v>
      </c>
      <c r="T72" s="304">
        <v>3168.0295080000001</v>
      </c>
      <c r="U72" s="304">
        <v>3323.730274</v>
      </c>
      <c r="V72" s="304">
        <v>3298.5972470000002</v>
      </c>
      <c r="W72" s="304">
        <v>3594.652959</v>
      </c>
      <c r="X72" s="304">
        <v>3603.5153359999999</v>
      </c>
      <c r="Y72" s="304">
        <v>3919.490303</v>
      </c>
      <c r="Z72" s="266"/>
    </row>
    <row r="73" spans="1:26" s="115" customFormat="1">
      <c r="A73" s="521">
        <v>52</v>
      </c>
      <c r="B73" s="523" t="s">
        <v>382</v>
      </c>
      <c r="C73" s="510">
        <v>5383.8661500000007</v>
      </c>
      <c r="D73" s="292">
        <v>5033.271135</v>
      </c>
      <c r="E73" s="292">
        <v>4889.1413259999999</v>
      </c>
      <c r="F73" s="292">
        <v>4810.9700219999995</v>
      </c>
      <c r="G73" s="292">
        <v>5048.5878899999998</v>
      </c>
      <c r="H73" s="292">
        <v>5166.0219560000005</v>
      </c>
      <c r="I73" s="292">
        <v>5621.1148350000003</v>
      </c>
      <c r="J73" s="292">
        <v>5856.1271699999998</v>
      </c>
      <c r="K73" s="292">
        <v>6047.8475020000005</v>
      </c>
      <c r="L73" s="292">
        <v>6611.4191279999995</v>
      </c>
      <c r="M73" s="292">
        <v>6995.8800980000005</v>
      </c>
      <c r="N73" s="304">
        <v>7035.4258920000002</v>
      </c>
      <c r="O73" s="304">
        <v>7187.9404960000002</v>
      </c>
      <c r="P73" s="304">
        <v>7855.9755480000003</v>
      </c>
      <c r="Q73" s="304">
        <v>7408.4512450000002</v>
      </c>
      <c r="R73" s="304">
        <v>6908.215612</v>
      </c>
      <c r="S73" s="304">
        <v>7325.1090279999999</v>
      </c>
      <c r="T73" s="304">
        <v>7490.4840000000004</v>
      </c>
      <c r="U73" s="304">
        <v>7350.9799289999992</v>
      </c>
      <c r="V73" s="304">
        <v>7148.7417009999999</v>
      </c>
      <c r="W73" s="304">
        <v>7258.7117120000003</v>
      </c>
      <c r="X73" s="304">
        <v>7533.5841789999995</v>
      </c>
      <c r="Y73" s="304">
        <v>7693.1593729999995</v>
      </c>
      <c r="Z73" s="266"/>
    </row>
    <row r="74" spans="1:26" s="115" customFormat="1">
      <c r="A74" s="521">
        <v>53</v>
      </c>
      <c r="B74" s="522" t="s">
        <v>383</v>
      </c>
      <c r="C74" s="510">
        <v>25490.988401000002</v>
      </c>
      <c r="D74" s="292">
        <v>27158.630186999999</v>
      </c>
      <c r="E74" s="292">
        <v>25995.777174999996</v>
      </c>
      <c r="F74" s="292">
        <v>27920.335587999998</v>
      </c>
      <c r="G74" s="292">
        <v>30132.602397999999</v>
      </c>
      <c r="H74" s="292">
        <v>29173.454970999999</v>
      </c>
      <c r="I74" s="292">
        <v>32231.356758999998</v>
      </c>
      <c r="J74" s="292">
        <v>32442.627236</v>
      </c>
      <c r="K74" s="292">
        <v>31959.694129</v>
      </c>
      <c r="L74" s="292">
        <v>35029.032781999995</v>
      </c>
      <c r="M74" s="292">
        <v>36437.231038000005</v>
      </c>
      <c r="N74" s="304">
        <v>36629.887928999997</v>
      </c>
      <c r="O74" s="304">
        <v>41207.701581999994</v>
      </c>
      <c r="P74" s="304">
        <v>44979.515261</v>
      </c>
      <c r="Q74" s="304">
        <v>43034.338664999996</v>
      </c>
      <c r="R74" s="304">
        <v>34347.411540000001</v>
      </c>
      <c r="S74" s="304">
        <v>39586.020268</v>
      </c>
      <c r="T74" s="304">
        <v>42097.182649000002</v>
      </c>
      <c r="U74" s="304">
        <v>39359.179887999999</v>
      </c>
      <c r="V74" s="304">
        <v>40457.819040000002</v>
      </c>
      <c r="W74" s="304">
        <v>42583.405062999991</v>
      </c>
      <c r="X74" s="304">
        <v>43520.276822000007</v>
      </c>
      <c r="Y74" s="304">
        <v>46121.673113999997</v>
      </c>
      <c r="Z74" s="266"/>
    </row>
    <row r="75" spans="1:26" s="115" customFormat="1">
      <c r="A75" s="521">
        <v>54</v>
      </c>
      <c r="B75" s="523" t="s">
        <v>384</v>
      </c>
      <c r="C75" s="510">
        <v>5004.2316359999995</v>
      </c>
      <c r="D75" s="292">
        <v>5057.3532060000007</v>
      </c>
      <c r="E75" s="292">
        <v>4689.1085480000002</v>
      </c>
      <c r="F75" s="292">
        <v>5096.7620880000004</v>
      </c>
      <c r="G75" s="292">
        <v>5482.8243700000003</v>
      </c>
      <c r="H75" s="292">
        <v>5278.3791610000007</v>
      </c>
      <c r="I75" s="292">
        <v>5957.3205969999999</v>
      </c>
      <c r="J75" s="292">
        <v>6433.2512850000003</v>
      </c>
      <c r="K75" s="292">
        <v>6594.0931679999994</v>
      </c>
      <c r="L75" s="292">
        <v>6844.3105609999993</v>
      </c>
      <c r="M75" s="292">
        <v>7059.6225719999993</v>
      </c>
      <c r="N75" s="304">
        <v>7073.9261940000006</v>
      </c>
      <c r="O75" s="304">
        <v>7724.4865449999998</v>
      </c>
      <c r="P75" s="304">
        <v>8560.0419860000002</v>
      </c>
      <c r="Q75" s="304">
        <v>8194.7368279999992</v>
      </c>
      <c r="R75" s="304">
        <v>7144.0136390000007</v>
      </c>
      <c r="S75" s="304">
        <v>8449.5608640000009</v>
      </c>
      <c r="T75" s="304">
        <v>8623.659255999999</v>
      </c>
      <c r="U75" s="304">
        <v>8221.3241739999994</v>
      </c>
      <c r="V75" s="304">
        <v>8572.1601300000002</v>
      </c>
      <c r="W75" s="304">
        <v>8963.2069839999986</v>
      </c>
      <c r="X75" s="304">
        <v>9275.252058</v>
      </c>
      <c r="Y75" s="304">
        <v>9667.7778129999988</v>
      </c>
      <c r="Z75" s="266"/>
    </row>
    <row r="76" spans="1:26" s="115" customFormat="1">
      <c r="A76" s="521">
        <v>55</v>
      </c>
      <c r="B76" s="523" t="s">
        <v>385</v>
      </c>
      <c r="C76" s="510">
        <v>12197.819302000002</v>
      </c>
      <c r="D76" s="292">
        <v>13533.740092</v>
      </c>
      <c r="E76" s="292">
        <v>12758.252847</v>
      </c>
      <c r="F76" s="292">
        <v>14235.248090999999</v>
      </c>
      <c r="G76" s="292">
        <v>15495.221834999998</v>
      </c>
      <c r="H76" s="292">
        <v>15211.629272</v>
      </c>
      <c r="I76" s="292">
        <v>16944.283872</v>
      </c>
      <c r="J76" s="292">
        <v>16750.225347</v>
      </c>
      <c r="K76" s="292">
        <v>15973.872148</v>
      </c>
      <c r="L76" s="292">
        <v>18021.355684999999</v>
      </c>
      <c r="M76" s="292">
        <v>18886.281433</v>
      </c>
      <c r="N76" s="304">
        <v>18862.181922</v>
      </c>
      <c r="O76" s="304">
        <v>22044.109960999998</v>
      </c>
      <c r="P76" s="304">
        <v>24533.336966999999</v>
      </c>
      <c r="Q76" s="304">
        <v>24132.543994</v>
      </c>
      <c r="R76" s="304">
        <v>17210.615582000002</v>
      </c>
      <c r="S76" s="304">
        <v>20619.843763999997</v>
      </c>
      <c r="T76" s="304">
        <v>22786.038661000002</v>
      </c>
      <c r="U76" s="304">
        <v>21082.475012999999</v>
      </c>
      <c r="V76" s="304">
        <v>21455.955300999998</v>
      </c>
      <c r="W76" s="304">
        <v>22795.871055</v>
      </c>
      <c r="X76" s="304">
        <v>23231.254384</v>
      </c>
      <c r="Y76" s="304">
        <v>24698.792249000002</v>
      </c>
      <c r="Z76" s="266"/>
    </row>
    <row r="77" spans="1:26" s="115" customFormat="1">
      <c r="A77" s="521">
        <v>56</v>
      </c>
      <c r="B77" s="524" t="s">
        <v>386</v>
      </c>
      <c r="C77" s="510">
        <v>10620.318458</v>
      </c>
      <c r="D77" s="292">
        <v>11999.750102</v>
      </c>
      <c r="E77" s="292">
        <v>10920.022723</v>
      </c>
      <c r="F77" s="292">
        <v>12309.299675</v>
      </c>
      <c r="G77" s="292">
        <v>13434.718031</v>
      </c>
      <c r="H77" s="292">
        <v>13136.418051000001</v>
      </c>
      <c r="I77" s="292">
        <v>14713.645828000001</v>
      </c>
      <c r="J77" s="292">
        <v>14591.306791999999</v>
      </c>
      <c r="K77" s="292">
        <v>13705.800878</v>
      </c>
      <c r="L77" s="292">
        <v>15489.601849999999</v>
      </c>
      <c r="M77" s="292">
        <v>16335.343975</v>
      </c>
      <c r="N77" s="304">
        <v>16196.862213999999</v>
      </c>
      <c r="O77" s="304">
        <v>19139.946436999999</v>
      </c>
      <c r="P77" s="304">
        <v>21423.337267000003</v>
      </c>
      <c r="Q77" s="304">
        <v>20910.350149999998</v>
      </c>
      <c r="R77" s="304">
        <v>14523.623639000001</v>
      </c>
      <c r="S77" s="304">
        <v>17492.588197000001</v>
      </c>
      <c r="T77" s="304">
        <v>19656.212782000002</v>
      </c>
      <c r="U77" s="304">
        <v>17969.598653999998</v>
      </c>
      <c r="V77" s="304">
        <v>18251.594798000002</v>
      </c>
      <c r="W77" s="304">
        <v>19510.312460999998</v>
      </c>
      <c r="X77" s="304">
        <v>19942.544832</v>
      </c>
      <c r="Y77" s="304">
        <v>21202.376903</v>
      </c>
      <c r="Z77" s="266"/>
    </row>
    <row r="78" spans="1:26" s="115" customFormat="1" ht="25.5" customHeight="1">
      <c r="A78" s="525">
        <v>57</v>
      </c>
      <c r="B78" s="526" t="s">
        <v>170</v>
      </c>
      <c r="C78" s="509">
        <v>1577.5008440000001</v>
      </c>
      <c r="D78" s="278">
        <v>1533.98999</v>
      </c>
      <c r="E78" s="278">
        <v>1838.2301240000002</v>
      </c>
      <c r="F78" s="278">
        <v>1925.948416</v>
      </c>
      <c r="G78" s="278">
        <v>2060.5038039999999</v>
      </c>
      <c r="H78" s="278">
        <v>2075.211221</v>
      </c>
      <c r="I78" s="278">
        <v>2230.6380440000003</v>
      </c>
      <c r="J78" s="278">
        <v>2158.9185550000002</v>
      </c>
      <c r="K78" s="278">
        <v>2268.0712699999999</v>
      </c>
      <c r="L78" s="278">
        <v>2531.753835</v>
      </c>
      <c r="M78" s="278">
        <v>2550.9374579999999</v>
      </c>
      <c r="N78" s="278">
        <v>2665.319708</v>
      </c>
      <c r="O78" s="278">
        <v>2904.1635240000001</v>
      </c>
      <c r="P78" s="278">
        <v>3109.9997000000003</v>
      </c>
      <c r="Q78" s="278">
        <v>3222.1938439999999</v>
      </c>
      <c r="R78" s="278">
        <v>2686.991943</v>
      </c>
      <c r="S78" s="278">
        <v>3127.2555669999997</v>
      </c>
      <c r="T78" s="278">
        <v>3129.825879</v>
      </c>
      <c r="U78" s="278">
        <v>3112.8763590000003</v>
      </c>
      <c r="V78" s="278">
        <v>3204.3605029999999</v>
      </c>
      <c r="W78" s="278">
        <v>3285.5585940000001</v>
      </c>
      <c r="X78" s="278">
        <v>3288.7095520000003</v>
      </c>
      <c r="Y78" s="304">
        <v>3496.4153459999998</v>
      </c>
      <c r="Z78" s="266"/>
    </row>
    <row r="79" spans="1:26" s="115" customFormat="1">
      <c r="A79" s="521">
        <v>58</v>
      </c>
      <c r="B79" s="523" t="s">
        <v>387</v>
      </c>
      <c r="C79" s="510">
        <v>8288.9374630000002</v>
      </c>
      <c r="D79" s="292">
        <v>8567.5368890000009</v>
      </c>
      <c r="E79" s="292">
        <v>8548.4157799999994</v>
      </c>
      <c r="F79" s="292">
        <v>8588.3254089999991</v>
      </c>
      <c r="G79" s="292">
        <v>9154.5561930000003</v>
      </c>
      <c r="H79" s="292">
        <v>8683.4465380000001</v>
      </c>
      <c r="I79" s="292">
        <v>9329.7522899999985</v>
      </c>
      <c r="J79" s="292">
        <v>9259.1506040000004</v>
      </c>
      <c r="K79" s="292">
        <v>9391.7288129999997</v>
      </c>
      <c r="L79" s="292">
        <v>10163.366536</v>
      </c>
      <c r="M79" s="292">
        <v>10491.327033</v>
      </c>
      <c r="N79" s="304">
        <v>10693.779812999999</v>
      </c>
      <c r="O79" s="304">
        <v>11439.105076</v>
      </c>
      <c r="P79" s="304">
        <v>11886.136308000001</v>
      </c>
      <c r="Q79" s="304">
        <v>10707.057843000001</v>
      </c>
      <c r="R79" s="304">
        <v>9992.7823189999999</v>
      </c>
      <c r="S79" s="304">
        <v>10516.61564</v>
      </c>
      <c r="T79" s="304">
        <v>10687.484732000001</v>
      </c>
      <c r="U79" s="304">
        <v>10055.380701</v>
      </c>
      <c r="V79" s="304">
        <v>10429.703609</v>
      </c>
      <c r="W79" s="304">
        <v>10824.327024</v>
      </c>
      <c r="X79" s="304">
        <v>11013.77038</v>
      </c>
      <c r="Y79" s="304">
        <v>11755.103051999999</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0.26500000000000001</v>
      </c>
      <c r="F81" s="292">
        <v>1.39</v>
      </c>
      <c r="G81" s="292">
        <v>7.7089999999999996</v>
      </c>
      <c r="H81" s="292">
        <v>39.155000000000001</v>
      </c>
      <c r="I81" s="292">
        <v>112.846</v>
      </c>
      <c r="J81" s="292">
        <v>203.03700000000001</v>
      </c>
      <c r="K81" s="292">
        <v>183.30199999999999</v>
      </c>
      <c r="L81" s="292">
        <v>107.251</v>
      </c>
      <c r="M81" s="292">
        <v>614.52300000000002</v>
      </c>
      <c r="N81" s="304">
        <v>369.35700000000003</v>
      </c>
      <c r="O81" s="304">
        <v>217.87</v>
      </c>
      <c r="P81" s="304">
        <v>253.61699999999999</v>
      </c>
      <c r="Q81" s="304">
        <v>414.11399999999998</v>
      </c>
      <c r="R81" s="304">
        <v>431.76</v>
      </c>
      <c r="S81" s="304">
        <v>598.03300000000002</v>
      </c>
      <c r="T81" s="304">
        <v>760.69500000000005</v>
      </c>
      <c r="U81" s="304">
        <v>735.22699999999998</v>
      </c>
      <c r="V81" s="304">
        <v>769.54499999999996</v>
      </c>
      <c r="W81" s="304">
        <v>874.24900000000002</v>
      </c>
      <c r="X81" s="304">
        <v>916.00199999999995</v>
      </c>
      <c r="Y81" s="304">
        <v>932.45399999999995</v>
      </c>
      <c r="Z81" s="266"/>
    </row>
    <row r="82" spans="1:26" s="115" customFormat="1" ht="25.5" customHeight="1">
      <c r="A82" s="521"/>
      <c r="B82" s="795" t="s">
        <v>167</v>
      </c>
      <c r="C82" s="510" t="s">
        <v>355</v>
      </c>
      <c r="D82" s="292" t="s">
        <v>355</v>
      </c>
      <c r="E82" s="292">
        <v>196.161</v>
      </c>
      <c r="F82" s="292">
        <v>315.923</v>
      </c>
      <c r="G82" s="292">
        <v>558.66</v>
      </c>
      <c r="H82" s="292">
        <v>552.072</v>
      </c>
      <c r="I82" s="292">
        <v>600.822</v>
      </c>
      <c r="J82" s="292">
        <v>744.03899999999999</v>
      </c>
      <c r="K82" s="292">
        <v>625.68700000000001</v>
      </c>
      <c r="L82" s="292">
        <v>613.27700000000004</v>
      </c>
      <c r="M82" s="292">
        <v>601.67899999999997</v>
      </c>
      <c r="N82" s="304">
        <v>616.33100000000002</v>
      </c>
      <c r="O82" s="304">
        <v>847.12599999999998</v>
      </c>
      <c r="P82" s="304">
        <v>904.697</v>
      </c>
      <c r="Q82" s="304">
        <v>947.36699999999996</v>
      </c>
      <c r="R82" s="304">
        <v>1129.893</v>
      </c>
      <c r="S82" s="304">
        <v>1044.0139999999999</v>
      </c>
      <c r="T82" s="304">
        <v>1253.77</v>
      </c>
      <c r="U82" s="304">
        <v>1172.058</v>
      </c>
      <c r="V82" s="304">
        <v>1055.124</v>
      </c>
      <c r="W82" s="304">
        <v>1318.7539999999999</v>
      </c>
      <c r="X82" s="304">
        <v>1684.654</v>
      </c>
      <c r="Y82" s="304">
        <v>1870.54</v>
      </c>
      <c r="Z82" s="266"/>
    </row>
    <row r="83" spans="1:26">
      <c r="A83" s="6"/>
      <c r="B83" s="517" t="s">
        <v>403</v>
      </c>
      <c r="C83" s="510">
        <v>75526.178281813001</v>
      </c>
      <c r="D83" s="292">
        <v>76810.133138507124</v>
      </c>
      <c r="E83" s="292">
        <v>75782.764971984463</v>
      </c>
      <c r="F83" s="292">
        <v>80588.626803470062</v>
      </c>
      <c r="G83" s="292">
        <v>85914.153794113372</v>
      </c>
      <c r="H83" s="292">
        <v>89948.015171331004</v>
      </c>
      <c r="I83" s="292">
        <v>88709.850093167915</v>
      </c>
      <c r="J83" s="292">
        <v>94025.613792658463</v>
      </c>
      <c r="K83" s="292">
        <v>91893.232977995649</v>
      </c>
      <c r="L83" s="292">
        <v>95262.504676201905</v>
      </c>
      <c r="M83" s="292">
        <v>97948.001219152895</v>
      </c>
      <c r="N83" s="292">
        <v>103264.253</v>
      </c>
      <c r="O83" s="292">
        <v>109080.23199999999</v>
      </c>
      <c r="P83" s="292">
        <v>114300.09700000001</v>
      </c>
      <c r="Q83" s="292">
        <v>113865.79100000001</v>
      </c>
      <c r="R83" s="292">
        <v>103189.405</v>
      </c>
      <c r="S83" s="292">
        <v>109994.1159</v>
      </c>
      <c r="T83" s="292">
        <v>114242.909</v>
      </c>
      <c r="U83" s="292">
        <v>108732.8266</v>
      </c>
      <c r="V83" s="292">
        <v>109636.3976</v>
      </c>
      <c r="W83" s="292">
        <v>111040.73440000002</v>
      </c>
      <c r="X83" s="292">
        <v>116398.427</v>
      </c>
      <c r="Y83" s="292">
        <v>117422.85512907985</v>
      </c>
      <c r="Z83" s="263"/>
    </row>
    <row r="84" spans="1:26">
      <c r="A84" s="6"/>
      <c r="B84" s="518" t="s">
        <v>278</v>
      </c>
      <c r="C84" s="510">
        <v>17319.867999999999</v>
      </c>
      <c r="D84" s="292">
        <v>18007.599000000002</v>
      </c>
      <c r="E84" s="304">
        <v>17974.815000000002</v>
      </c>
      <c r="F84" s="304">
        <v>19145.035</v>
      </c>
      <c r="G84" s="304">
        <v>19097.78</v>
      </c>
      <c r="H84" s="304">
        <v>20306.252</v>
      </c>
      <c r="I84" s="304">
        <v>22020.018</v>
      </c>
      <c r="J84" s="304">
        <v>21664.728999999999</v>
      </c>
      <c r="K84" s="304">
        <v>21313.067999999999</v>
      </c>
      <c r="L84" s="304">
        <v>22224.306999999997</v>
      </c>
      <c r="M84" s="304">
        <v>22598.308000000001</v>
      </c>
      <c r="N84" s="278">
        <v>24415.072499999998</v>
      </c>
      <c r="O84" s="278">
        <v>24158.644</v>
      </c>
      <c r="P84" s="278">
        <v>26296.288</v>
      </c>
      <c r="Q84" s="278">
        <v>25302.694000000003</v>
      </c>
      <c r="R84" s="278">
        <v>26294.145</v>
      </c>
      <c r="S84" s="278">
        <v>24845.938200000001</v>
      </c>
      <c r="T84" s="278">
        <v>23608.511000000002</v>
      </c>
      <c r="U84" s="278">
        <v>23091.355100000001</v>
      </c>
      <c r="V84" s="278">
        <v>24106.549600000002</v>
      </c>
      <c r="W84" s="278">
        <v>23696.150900000001</v>
      </c>
      <c r="X84" s="278">
        <v>24888.444100000001</v>
      </c>
      <c r="Y84" s="292">
        <v>25295.799040400001</v>
      </c>
      <c r="Z84" s="263"/>
    </row>
    <row r="85" spans="1:26">
      <c r="A85" s="86"/>
      <c r="B85" s="518" t="s">
        <v>279</v>
      </c>
      <c r="C85" s="510">
        <v>58206.310281813006</v>
      </c>
      <c r="D85" s="292">
        <v>58802.534138507122</v>
      </c>
      <c r="E85" s="304">
        <v>57807.949971984453</v>
      </c>
      <c r="F85" s="304">
        <v>61443.591803470066</v>
      </c>
      <c r="G85" s="304">
        <v>66816.373794113373</v>
      </c>
      <c r="H85" s="304">
        <v>69641.763171331011</v>
      </c>
      <c r="I85" s="304">
        <v>66689.832093167919</v>
      </c>
      <c r="J85" s="304">
        <v>72360.884792658457</v>
      </c>
      <c r="K85" s="304">
        <v>70580.16497799565</v>
      </c>
      <c r="L85" s="304">
        <v>73038.197676201904</v>
      </c>
      <c r="M85" s="304">
        <v>75349.69321915289</v>
      </c>
      <c r="N85" s="278">
        <v>78849.180500000002</v>
      </c>
      <c r="O85" s="278">
        <v>84921.587999999989</v>
      </c>
      <c r="P85" s="278">
        <v>88003.809000000008</v>
      </c>
      <c r="Q85" s="278">
        <v>88563.097000000009</v>
      </c>
      <c r="R85" s="278">
        <v>76895.259999999995</v>
      </c>
      <c r="S85" s="278">
        <v>85148.1777</v>
      </c>
      <c r="T85" s="278">
        <v>90634.398000000001</v>
      </c>
      <c r="U85" s="278">
        <v>85641.4715</v>
      </c>
      <c r="V85" s="278">
        <v>85529.847999999998</v>
      </c>
      <c r="W85" s="278">
        <v>87344.583500000008</v>
      </c>
      <c r="X85" s="278">
        <v>91509.982900000003</v>
      </c>
      <c r="Y85" s="292">
        <v>92127.056088679848</v>
      </c>
      <c r="Z85" s="263"/>
    </row>
    <row r="86" spans="1:26">
      <c r="A86" s="86">
        <v>61</v>
      </c>
      <c r="B86" s="517" t="s">
        <v>1344</v>
      </c>
      <c r="C86" s="510">
        <v>1072917.8829999999</v>
      </c>
      <c r="D86" s="304">
        <v>1057345.8930000002</v>
      </c>
      <c r="E86" s="304">
        <v>1089339.49</v>
      </c>
      <c r="F86" s="304">
        <v>991070.56200000003</v>
      </c>
      <c r="G86" s="304">
        <v>945939.65099999995</v>
      </c>
      <c r="H86" s="304">
        <v>961410.85900000005</v>
      </c>
      <c r="I86" s="304">
        <v>889549.60400000005</v>
      </c>
      <c r="J86" s="304">
        <v>875475.22499999998</v>
      </c>
      <c r="K86" s="304">
        <v>903149.03799999994</v>
      </c>
      <c r="L86" s="304">
        <v>958036.99699999997</v>
      </c>
      <c r="M86" s="304">
        <v>942410.48300000001</v>
      </c>
      <c r="N86" s="304">
        <v>941143.098</v>
      </c>
      <c r="O86" s="304">
        <v>863760.18900000001</v>
      </c>
      <c r="P86" s="304">
        <v>909132.91</v>
      </c>
      <c r="Q86" s="304">
        <v>944121.56599999999</v>
      </c>
      <c r="R86" s="304">
        <v>931332.22199999995</v>
      </c>
      <c r="S86" s="304">
        <v>955682.299</v>
      </c>
      <c r="T86" s="304">
        <v>909795.05</v>
      </c>
      <c r="U86" s="304">
        <v>928391.78300000005</v>
      </c>
      <c r="V86" s="304">
        <v>940625.78099999996</v>
      </c>
      <c r="W86" s="304">
        <v>923321.21699999995</v>
      </c>
      <c r="X86" s="304">
        <v>903964.24699999997</v>
      </c>
      <c r="Y86" s="292">
        <v>867338.78799999994</v>
      </c>
      <c r="Z86" s="263"/>
    </row>
    <row r="87" spans="1:26">
      <c r="A87" s="86">
        <v>62</v>
      </c>
      <c r="B87" s="518" t="s">
        <v>314</v>
      </c>
      <c r="C87" s="510">
        <v>1033434.5429999999</v>
      </c>
      <c r="D87" s="304">
        <v>1021023.817</v>
      </c>
      <c r="E87" s="292">
        <v>1040064.232</v>
      </c>
      <c r="F87" s="292">
        <v>938227.60800000001</v>
      </c>
      <c r="G87" s="292">
        <v>888757.68400000001</v>
      </c>
      <c r="H87" s="292">
        <v>902059.93</v>
      </c>
      <c r="I87" s="292">
        <v>829189.32900000003</v>
      </c>
      <c r="J87" s="292">
        <v>818928.41099999996</v>
      </c>
      <c r="K87" s="292">
        <v>845141.68400000001</v>
      </c>
      <c r="L87" s="304">
        <v>904248.99800000002</v>
      </c>
      <c r="M87" s="304">
        <v>889274.22400000005</v>
      </c>
      <c r="N87" s="292">
        <v>889374.12</v>
      </c>
      <c r="O87" s="292">
        <v>812685.95299999998</v>
      </c>
      <c r="P87" s="292">
        <v>851267.076</v>
      </c>
      <c r="Q87" s="292">
        <v>892027.93700000003</v>
      </c>
      <c r="R87" s="292">
        <v>884549.72699999996</v>
      </c>
      <c r="S87" s="292">
        <v>905456.64000000001</v>
      </c>
      <c r="T87" s="292">
        <v>859103.07499999995</v>
      </c>
      <c r="U87" s="292">
        <v>875756.43900000001</v>
      </c>
      <c r="V87" s="292">
        <v>888858.80799999996</v>
      </c>
      <c r="W87" s="292">
        <v>869102.54</v>
      </c>
      <c r="X87" s="292">
        <v>854088.17299999995</v>
      </c>
      <c r="Y87" s="292">
        <v>818022.91899999999</v>
      </c>
      <c r="Z87" s="263"/>
    </row>
    <row r="88" spans="1:26">
      <c r="A88" s="86">
        <v>63</v>
      </c>
      <c r="B88" s="519" t="s">
        <v>404</v>
      </c>
      <c r="C88" s="510">
        <v>992449.8</v>
      </c>
      <c r="D88" s="304">
        <v>978010.2</v>
      </c>
      <c r="E88" s="292">
        <v>1000864.8</v>
      </c>
      <c r="F88" s="292">
        <v>899956.8</v>
      </c>
      <c r="G88" s="292">
        <v>854526.6</v>
      </c>
      <c r="H88" s="292">
        <v>869815.8</v>
      </c>
      <c r="I88" s="292">
        <v>802200.6</v>
      </c>
      <c r="J88" s="292">
        <v>793954.8</v>
      </c>
      <c r="K88" s="292">
        <v>821185.2</v>
      </c>
      <c r="L88" s="304">
        <v>880133.2</v>
      </c>
      <c r="M88" s="304">
        <v>863576.6</v>
      </c>
      <c r="N88" s="292">
        <v>863618.12100000004</v>
      </c>
      <c r="O88" s="292">
        <v>790016.71699999995</v>
      </c>
      <c r="P88" s="292">
        <v>828753.4</v>
      </c>
      <c r="Q88" s="292">
        <v>872333.02599999995</v>
      </c>
      <c r="R88" s="292">
        <v>870185.53</v>
      </c>
      <c r="S88" s="292">
        <v>891280.32499999995</v>
      </c>
      <c r="T88" s="292">
        <v>847420.9</v>
      </c>
      <c r="U88" s="292">
        <v>865051</v>
      </c>
      <c r="V88" s="292">
        <v>879509.66</v>
      </c>
      <c r="W88" s="292">
        <v>860435.73300000001</v>
      </c>
      <c r="X88" s="292">
        <v>847573.21699999995</v>
      </c>
      <c r="Y88" s="292">
        <v>813660.67</v>
      </c>
      <c r="Z88" s="263"/>
    </row>
    <row r="89" spans="1:26">
      <c r="A89" s="86">
        <v>64</v>
      </c>
      <c r="B89" s="518" t="s">
        <v>405</v>
      </c>
      <c r="C89" s="509">
        <v>20857.562000000002</v>
      </c>
      <c r="D89" s="278">
        <v>19044.052</v>
      </c>
      <c r="E89" s="278">
        <v>17687.666000000001</v>
      </c>
      <c r="F89" s="278">
        <v>17171.153999999999</v>
      </c>
      <c r="G89" s="278">
        <v>17346.131000000001</v>
      </c>
      <c r="H89" s="278">
        <v>18488.673999999999</v>
      </c>
      <c r="I89" s="278">
        <v>18082.884999999998</v>
      </c>
      <c r="J89" s="278">
        <v>17090.024000000001</v>
      </c>
      <c r="K89" s="278">
        <v>17333.188999999998</v>
      </c>
      <c r="L89" s="278">
        <v>16854.023000000001</v>
      </c>
      <c r="M89" s="278">
        <v>19057.826000000001</v>
      </c>
      <c r="N89" s="278">
        <v>18207.855</v>
      </c>
      <c r="O89" s="278">
        <v>19066.878000000001</v>
      </c>
      <c r="P89" s="278">
        <v>19200.197</v>
      </c>
      <c r="Q89" s="278">
        <v>20000.543000000001</v>
      </c>
      <c r="R89" s="278">
        <v>16650.252</v>
      </c>
      <c r="S89" s="278">
        <v>17313.481</v>
      </c>
      <c r="T89" s="278">
        <v>18691.71</v>
      </c>
      <c r="U89" s="278">
        <v>17768.620999999999</v>
      </c>
      <c r="V89" s="278">
        <v>18002.796999999999</v>
      </c>
      <c r="W89" s="278">
        <v>17886.310000000001</v>
      </c>
      <c r="X89" s="278">
        <v>15550.579</v>
      </c>
      <c r="Y89" s="292">
        <v>17086.800999999999</v>
      </c>
      <c r="Z89" s="263"/>
    </row>
    <row r="90" spans="1:26">
      <c r="A90" s="86">
        <v>65</v>
      </c>
      <c r="B90" s="518" t="s">
        <v>284</v>
      </c>
      <c r="C90" s="509">
        <v>18625.777999999998</v>
      </c>
      <c r="D90" s="278">
        <v>17278.024000000001</v>
      </c>
      <c r="E90" s="278">
        <v>17440.921999999999</v>
      </c>
      <c r="F90" s="278">
        <v>17733.648000000001</v>
      </c>
      <c r="G90" s="278">
        <v>18175.399000000001</v>
      </c>
      <c r="H90" s="278">
        <v>18188.096000000001</v>
      </c>
      <c r="I90" s="278">
        <v>18321.081999999999</v>
      </c>
      <c r="J90" s="278">
        <v>18609.386999999999</v>
      </c>
      <c r="K90" s="278">
        <v>18668.065999999999</v>
      </c>
      <c r="L90" s="278">
        <v>17454.738000000001</v>
      </c>
      <c r="M90" s="278">
        <v>19212.998</v>
      </c>
      <c r="N90" s="278">
        <v>19687.786</v>
      </c>
      <c r="O90" s="278">
        <v>18867.919999999998</v>
      </c>
      <c r="P90" s="278">
        <v>24605.638999999999</v>
      </c>
      <c r="Q90" s="278">
        <v>19418.085999999999</v>
      </c>
      <c r="R90" s="278">
        <v>17572.968000000001</v>
      </c>
      <c r="S90" s="278">
        <v>18642.355</v>
      </c>
      <c r="T90" s="278">
        <v>17200.762999999999</v>
      </c>
      <c r="U90" s="278">
        <v>19403.054</v>
      </c>
      <c r="V90" s="278">
        <v>17985.142</v>
      </c>
      <c r="W90" s="278">
        <v>18639.052</v>
      </c>
      <c r="X90" s="278">
        <v>17854.386999999999</v>
      </c>
      <c r="Y90" s="292">
        <v>16226.403</v>
      </c>
      <c r="Z90" s="263"/>
    </row>
    <row r="91" spans="1:26">
      <c r="A91" s="86">
        <v>66</v>
      </c>
      <c r="B91" s="518" t="s">
        <v>1345</v>
      </c>
      <c r="C91" s="509" t="s">
        <v>355</v>
      </c>
      <c r="D91" s="278" t="s">
        <v>355</v>
      </c>
      <c r="E91" s="278">
        <v>14146.67</v>
      </c>
      <c r="F91" s="278">
        <v>17938.151999999998</v>
      </c>
      <c r="G91" s="278">
        <v>21660.437000000002</v>
      </c>
      <c r="H91" s="278">
        <v>22674.159</v>
      </c>
      <c r="I91" s="278">
        <v>23956.308000000001</v>
      </c>
      <c r="J91" s="278">
        <v>20847.402999999998</v>
      </c>
      <c r="K91" s="278">
        <v>22006.098999999998</v>
      </c>
      <c r="L91" s="278">
        <v>19479.238000000001</v>
      </c>
      <c r="M91" s="278">
        <v>14865.434999999999</v>
      </c>
      <c r="N91" s="278">
        <v>13873.337</v>
      </c>
      <c r="O91" s="278">
        <v>13139.438</v>
      </c>
      <c r="P91" s="278">
        <v>14059.998</v>
      </c>
      <c r="Q91" s="278">
        <v>12675</v>
      </c>
      <c r="R91" s="278">
        <v>12559.275</v>
      </c>
      <c r="S91" s="278">
        <v>14269.823</v>
      </c>
      <c r="T91" s="278">
        <v>14799.502</v>
      </c>
      <c r="U91" s="278">
        <v>15463.669</v>
      </c>
      <c r="V91" s="278">
        <v>15779.034</v>
      </c>
      <c r="W91" s="278">
        <v>17693.314999999999</v>
      </c>
      <c r="X91" s="278">
        <v>16471.108</v>
      </c>
      <c r="Y91" s="292">
        <v>16002.665000000001</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49999999999999" customHeight="1">
      <c r="A94" s="676"/>
      <c r="C94" s="1249" t="s">
        <v>1609</v>
      </c>
      <c r="D94" s="1249"/>
      <c r="E94" s="1249"/>
      <c r="F94" s="1249"/>
      <c r="G94" s="1249"/>
      <c r="H94" s="1249"/>
    </row>
    <row r="95" spans="1:26" s="674" customFormat="1" ht="15" customHeight="1">
      <c r="A95" s="676"/>
      <c r="C95" s="1249" t="s">
        <v>1346</v>
      </c>
      <c r="D95" s="1249"/>
      <c r="E95" s="1249"/>
      <c r="F95" s="1249"/>
      <c r="G95" s="1249"/>
      <c r="H95" s="1249"/>
    </row>
    <row r="96" spans="1:26" s="674" customFormat="1" ht="15" customHeight="1">
      <c r="A96" s="676"/>
      <c r="C96" s="1249" t="s">
        <v>1347</v>
      </c>
      <c r="D96" s="1249"/>
      <c r="E96" s="1249"/>
      <c r="F96" s="1249"/>
      <c r="G96" s="1249"/>
      <c r="H96" s="1249"/>
    </row>
    <row r="97" spans="1:8" s="674" customFormat="1" ht="15" customHeight="1">
      <c r="A97" s="676"/>
      <c r="C97" s="1249" t="s">
        <v>1348</v>
      </c>
      <c r="D97" s="1249"/>
      <c r="E97" s="1249"/>
      <c r="F97" s="1249"/>
      <c r="G97" s="1249"/>
      <c r="H97" s="1249"/>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Nordrhein-Westfalen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 style="14" customWidth="1"/>
    <col min="3" max="25" width="13.453125" style="14" customWidth="1"/>
    <col min="26" max="16384" width="11.453125" style="14"/>
  </cols>
  <sheetData>
    <row r="1" spans="1:26" ht="13">
      <c r="A1" s="1273" t="s">
        <v>263</v>
      </c>
      <c r="B1" s="1248"/>
    </row>
    <row r="3" spans="1:26" ht="12.75" customHeight="1">
      <c r="A3" s="1274" t="s">
        <v>202</v>
      </c>
      <c r="B3" s="1274"/>
      <c r="C3" s="15" t="s">
        <v>1359</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ht="13">
      <c r="A7" s="18"/>
      <c r="B7" s="20"/>
      <c r="C7" s="1272" t="s">
        <v>90</v>
      </c>
      <c r="D7" s="1272"/>
      <c r="E7" s="1272"/>
      <c r="F7" s="1272"/>
      <c r="G7" s="1272"/>
      <c r="H7" s="1272"/>
      <c r="I7" s="1272" t="s">
        <v>90</v>
      </c>
      <c r="J7" s="1272"/>
      <c r="K7" s="1272"/>
      <c r="L7" s="1272"/>
      <c r="M7" s="1272"/>
      <c r="N7" s="1272"/>
      <c r="O7" s="1272" t="s">
        <v>90</v>
      </c>
      <c r="P7" s="1272"/>
      <c r="Q7" s="1272"/>
      <c r="R7" s="1272"/>
      <c r="S7" s="1272"/>
      <c r="T7" s="1272"/>
      <c r="U7" s="1272" t="s">
        <v>90</v>
      </c>
      <c r="V7" s="1272"/>
      <c r="W7" s="1272"/>
      <c r="X7" s="1272"/>
      <c r="Y7" s="1272"/>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58553.970999999998</v>
      </c>
      <c r="D9" s="278">
        <v>57564.177000000003</v>
      </c>
      <c r="E9" s="278">
        <v>55148.773000000001</v>
      </c>
      <c r="F9" s="278">
        <v>55574.169000000002</v>
      </c>
      <c r="G9" s="278">
        <v>56073.881000000001</v>
      </c>
      <c r="H9" s="278">
        <v>61496.767999999996</v>
      </c>
      <c r="I9" s="278">
        <v>63356.421999999999</v>
      </c>
      <c r="J9" s="278">
        <v>56972.154000000002</v>
      </c>
      <c r="K9" s="278">
        <v>55405.531000000003</v>
      </c>
      <c r="L9" s="278">
        <v>53538.218999999997</v>
      </c>
      <c r="M9" s="278">
        <v>52652.186000000002</v>
      </c>
      <c r="N9" s="278">
        <v>53060.021999999997</v>
      </c>
      <c r="O9" s="278">
        <v>58122.858999999997</v>
      </c>
      <c r="P9" s="278">
        <v>55589.932000000001</v>
      </c>
      <c r="Q9" s="278">
        <v>54102.432999999997</v>
      </c>
      <c r="R9" s="278">
        <v>51940.478000000003</v>
      </c>
      <c r="S9" s="278">
        <v>54025.262000000002</v>
      </c>
      <c r="T9" s="278">
        <v>56751.118000000002</v>
      </c>
      <c r="U9" s="278">
        <v>53557.256999999998</v>
      </c>
      <c r="V9" s="278">
        <v>54088.038999999997</v>
      </c>
      <c r="W9" s="278">
        <v>55886.667999999998</v>
      </c>
      <c r="X9" s="278">
        <v>52459.067000000003</v>
      </c>
      <c r="Y9" s="292">
        <v>53679.913999999997</v>
      </c>
      <c r="Z9" s="263"/>
    </row>
    <row r="10" spans="1:26">
      <c r="A10" s="86">
        <v>2</v>
      </c>
      <c r="B10" s="518" t="s">
        <v>280</v>
      </c>
      <c r="C10" s="509">
        <v>49686.978999999999</v>
      </c>
      <c r="D10" s="278">
        <v>48352.218000000001</v>
      </c>
      <c r="E10" s="278">
        <v>46036.9</v>
      </c>
      <c r="F10" s="278">
        <v>46693.010999999999</v>
      </c>
      <c r="G10" s="278">
        <v>46746.569000000003</v>
      </c>
      <c r="H10" s="278">
        <v>52147.800999999999</v>
      </c>
      <c r="I10" s="278">
        <v>53718.343999999997</v>
      </c>
      <c r="J10" s="278">
        <v>48549.898999999998</v>
      </c>
      <c r="K10" s="278">
        <v>46064.224000000002</v>
      </c>
      <c r="L10" s="278">
        <v>45039.275999999998</v>
      </c>
      <c r="M10" s="278">
        <v>42317.731</v>
      </c>
      <c r="N10" s="278">
        <v>43227.826999999997</v>
      </c>
      <c r="O10" s="278">
        <v>48230.063000000002</v>
      </c>
      <c r="P10" s="278">
        <v>45434.396999999997</v>
      </c>
      <c r="Q10" s="278">
        <v>44108.497000000003</v>
      </c>
      <c r="R10" s="278">
        <v>41764.633000000002</v>
      </c>
      <c r="S10" s="278">
        <v>43196.211000000003</v>
      </c>
      <c r="T10" s="278">
        <v>46639.961000000003</v>
      </c>
      <c r="U10" s="278">
        <v>43248.451999999997</v>
      </c>
      <c r="V10" s="278">
        <v>43731.235000000001</v>
      </c>
      <c r="W10" s="278">
        <v>44962.69</v>
      </c>
      <c r="X10" s="278">
        <v>42801.904000000002</v>
      </c>
      <c r="Y10" s="292">
        <v>43842.785000000003</v>
      </c>
      <c r="Z10" s="263"/>
    </row>
    <row r="11" spans="1:26">
      <c r="A11" s="86">
        <v>3</v>
      </c>
      <c r="B11" s="519" t="s">
        <v>349</v>
      </c>
      <c r="C11" s="509">
        <v>121.43899999999999</v>
      </c>
      <c r="D11" s="278">
        <v>143.54</v>
      </c>
      <c r="E11" s="278">
        <v>163.41</v>
      </c>
      <c r="F11" s="278">
        <v>149.036</v>
      </c>
      <c r="G11" s="278">
        <v>122.01300000000001</v>
      </c>
      <c r="H11" s="278">
        <v>94.52</v>
      </c>
      <c r="I11" s="278">
        <v>78.477000000000004</v>
      </c>
      <c r="J11" s="278">
        <v>67.405000000000001</v>
      </c>
      <c r="K11" s="278">
        <v>62.514000000000003</v>
      </c>
      <c r="L11" s="278">
        <v>54.869</v>
      </c>
      <c r="M11" s="278">
        <v>50.582000000000001</v>
      </c>
      <c r="N11" s="278">
        <v>46.393000000000001</v>
      </c>
      <c r="O11" s="278">
        <v>41.357999999999997</v>
      </c>
      <c r="P11" s="278">
        <v>38.396999999999998</v>
      </c>
      <c r="Q11" s="278">
        <v>45.722000000000001</v>
      </c>
      <c r="R11" s="278">
        <v>94.917000000000002</v>
      </c>
      <c r="S11" s="278">
        <v>104.03700000000001</v>
      </c>
      <c r="T11" s="278">
        <v>171.822</v>
      </c>
      <c r="U11" s="278">
        <v>213.596</v>
      </c>
      <c r="V11" s="278">
        <v>211.45599999999999</v>
      </c>
      <c r="W11" s="278">
        <v>194.815</v>
      </c>
      <c r="X11" s="278">
        <v>204.46700000000001</v>
      </c>
      <c r="Y11" s="292">
        <v>189.411</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92">
        <v>0</v>
      </c>
      <c r="Z13" s="263"/>
    </row>
    <row r="14" spans="1:26">
      <c r="A14" s="86">
        <v>6</v>
      </c>
      <c r="B14" s="790" t="s">
        <v>596</v>
      </c>
      <c r="C14" s="509">
        <v>120.43899999999999</v>
      </c>
      <c r="D14" s="278">
        <v>142.803</v>
      </c>
      <c r="E14" s="278">
        <v>162.351</v>
      </c>
      <c r="F14" s="278">
        <v>145.32499999999999</v>
      </c>
      <c r="G14" s="278">
        <v>119.127</v>
      </c>
      <c r="H14" s="278">
        <v>92.102999999999994</v>
      </c>
      <c r="I14" s="278">
        <v>76.671000000000006</v>
      </c>
      <c r="J14" s="278">
        <v>65.760999999999996</v>
      </c>
      <c r="K14" s="278">
        <v>61.741</v>
      </c>
      <c r="L14" s="278">
        <v>54.220999999999997</v>
      </c>
      <c r="M14" s="278">
        <v>50.029000000000003</v>
      </c>
      <c r="N14" s="278">
        <v>45.889000000000003</v>
      </c>
      <c r="O14" s="278">
        <v>40.877000000000002</v>
      </c>
      <c r="P14" s="278">
        <v>37.984999999999999</v>
      </c>
      <c r="Q14" s="278">
        <v>44.79</v>
      </c>
      <c r="R14" s="278">
        <v>93.643000000000001</v>
      </c>
      <c r="S14" s="278">
        <v>102.744</v>
      </c>
      <c r="T14" s="278">
        <v>170.01900000000001</v>
      </c>
      <c r="U14" s="278">
        <v>211.59399999999999</v>
      </c>
      <c r="V14" s="278">
        <v>209.54499999999999</v>
      </c>
      <c r="W14" s="278">
        <v>192.49700000000001</v>
      </c>
      <c r="X14" s="278">
        <v>202.34399999999999</v>
      </c>
      <c r="Y14" s="292">
        <v>187.494</v>
      </c>
      <c r="Z14" s="263"/>
    </row>
    <row r="15" spans="1:26">
      <c r="A15" s="86">
        <v>7</v>
      </c>
      <c r="B15" s="790" t="s">
        <v>264</v>
      </c>
      <c r="C15" s="509">
        <v>1</v>
      </c>
      <c r="D15" s="278">
        <v>0.73699999999999999</v>
      </c>
      <c r="E15" s="278">
        <v>1.0589999999999999</v>
      </c>
      <c r="F15" s="278">
        <v>3.7109999999999999</v>
      </c>
      <c r="G15" s="278">
        <v>2.8860000000000001</v>
      </c>
      <c r="H15" s="278">
        <v>2.4169999999999998</v>
      </c>
      <c r="I15" s="278">
        <v>1.806</v>
      </c>
      <c r="J15" s="278">
        <v>1.6439999999999999</v>
      </c>
      <c r="K15" s="278">
        <v>0.77300000000000002</v>
      </c>
      <c r="L15" s="278">
        <v>0.64800000000000002</v>
      </c>
      <c r="M15" s="278">
        <v>0.55300000000000005</v>
      </c>
      <c r="N15" s="278">
        <v>0.504</v>
      </c>
      <c r="O15" s="278">
        <v>0.48099999999999998</v>
      </c>
      <c r="P15" s="278">
        <v>0.41199999999999998</v>
      </c>
      <c r="Q15" s="278">
        <v>0.93200000000000005</v>
      </c>
      <c r="R15" s="278">
        <v>1.274</v>
      </c>
      <c r="S15" s="278">
        <v>1.2929999999999999</v>
      </c>
      <c r="T15" s="278">
        <v>1.8029999999999999</v>
      </c>
      <c r="U15" s="278">
        <v>2.0019999999999998</v>
      </c>
      <c r="V15" s="278">
        <v>1.911</v>
      </c>
      <c r="W15" s="278">
        <v>2.3180000000000001</v>
      </c>
      <c r="X15" s="278">
        <v>2.1230000000000002</v>
      </c>
      <c r="Y15" s="292">
        <v>1.917</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92">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v>1</v>
      </c>
      <c r="D18" s="278">
        <v>0.73699999999999999</v>
      </c>
      <c r="E18" s="278">
        <v>1.0589999999999999</v>
      </c>
      <c r="F18" s="278">
        <v>3.7109999999999999</v>
      </c>
      <c r="G18" s="278">
        <v>2.8860000000000001</v>
      </c>
      <c r="H18" s="278">
        <v>2.4169999999999998</v>
      </c>
      <c r="I18" s="278">
        <v>1.806</v>
      </c>
      <c r="J18" s="278">
        <v>1.6439999999999999</v>
      </c>
      <c r="K18" s="278">
        <v>0.77300000000000002</v>
      </c>
      <c r="L18" s="278">
        <v>0.64800000000000002</v>
      </c>
      <c r="M18" s="278">
        <v>0.55300000000000005</v>
      </c>
      <c r="N18" s="278">
        <v>0.504</v>
      </c>
      <c r="O18" s="278">
        <v>0.48099999999999998</v>
      </c>
      <c r="P18" s="278">
        <v>0.41199999999999998</v>
      </c>
      <c r="Q18" s="278">
        <v>0.93200000000000005</v>
      </c>
      <c r="R18" s="278">
        <v>1.274</v>
      </c>
      <c r="S18" s="278">
        <v>1.2929999999999999</v>
      </c>
      <c r="T18" s="278">
        <v>1.8029999999999999</v>
      </c>
      <c r="U18" s="278">
        <v>2.0019999999999998</v>
      </c>
      <c r="V18" s="278">
        <v>1.911</v>
      </c>
      <c r="W18" s="278">
        <v>2.3180000000000001</v>
      </c>
      <c r="X18" s="278">
        <v>2.1230000000000002</v>
      </c>
      <c r="Y18" s="292">
        <v>1.917</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49565.54</v>
      </c>
      <c r="D20" s="278">
        <v>48208.678</v>
      </c>
      <c r="E20" s="278">
        <v>45873.49</v>
      </c>
      <c r="F20" s="278">
        <v>46543.974999999999</v>
      </c>
      <c r="G20" s="278">
        <v>46624.555999999997</v>
      </c>
      <c r="H20" s="278">
        <v>52053.281000000003</v>
      </c>
      <c r="I20" s="278">
        <v>53639.866999999998</v>
      </c>
      <c r="J20" s="278">
        <v>48482.493999999999</v>
      </c>
      <c r="K20" s="278">
        <v>46001.71</v>
      </c>
      <c r="L20" s="278">
        <v>44984.406999999999</v>
      </c>
      <c r="M20" s="278">
        <v>42267.148999999998</v>
      </c>
      <c r="N20" s="278">
        <v>43181.434000000001</v>
      </c>
      <c r="O20" s="278">
        <v>48188.705000000002</v>
      </c>
      <c r="P20" s="278">
        <v>45396</v>
      </c>
      <c r="Q20" s="278">
        <v>44062.775000000001</v>
      </c>
      <c r="R20" s="278">
        <v>41669.716</v>
      </c>
      <c r="S20" s="278">
        <v>43092.173999999999</v>
      </c>
      <c r="T20" s="278">
        <v>46468.139000000003</v>
      </c>
      <c r="U20" s="278">
        <v>43034.856</v>
      </c>
      <c r="V20" s="278">
        <v>43519.779000000002</v>
      </c>
      <c r="W20" s="278">
        <v>44767.875</v>
      </c>
      <c r="X20" s="278">
        <v>42597.436999999998</v>
      </c>
      <c r="Y20" s="292">
        <v>43653.374000000003</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v>49565.54</v>
      </c>
      <c r="D22" s="278">
        <v>48208.678</v>
      </c>
      <c r="E22" s="278">
        <v>45873.49</v>
      </c>
      <c r="F22" s="278">
        <v>46543.974999999999</v>
      </c>
      <c r="G22" s="278">
        <v>46624.555999999997</v>
      </c>
      <c r="H22" s="278">
        <v>52053.281000000003</v>
      </c>
      <c r="I22" s="278">
        <v>53639.866999999998</v>
      </c>
      <c r="J22" s="278">
        <v>48482.493999999999</v>
      </c>
      <c r="K22" s="278">
        <v>46001.71</v>
      </c>
      <c r="L22" s="278">
        <v>44984.406999999999</v>
      </c>
      <c r="M22" s="278">
        <v>42267.148999999998</v>
      </c>
      <c r="N22" s="278">
        <v>43181.434000000001</v>
      </c>
      <c r="O22" s="278">
        <v>48188.705000000002</v>
      </c>
      <c r="P22" s="278">
        <v>45396</v>
      </c>
      <c r="Q22" s="278">
        <v>44062.775000000001</v>
      </c>
      <c r="R22" s="278">
        <v>41669.716</v>
      </c>
      <c r="S22" s="278">
        <v>43092.173999999999</v>
      </c>
      <c r="T22" s="278">
        <v>46468.139000000003</v>
      </c>
      <c r="U22" s="278">
        <v>43034.856</v>
      </c>
      <c r="V22" s="278">
        <v>43519.779000000002</v>
      </c>
      <c r="W22" s="278">
        <v>44767.875</v>
      </c>
      <c r="X22" s="278">
        <v>42597.436999999998</v>
      </c>
      <c r="Y22" s="292">
        <v>43653.374000000003</v>
      </c>
      <c r="Z22" s="263"/>
    </row>
    <row r="23" spans="1:26">
      <c r="A23" s="86">
        <v>12</v>
      </c>
      <c r="B23" s="791" t="s">
        <v>266</v>
      </c>
      <c r="C23" s="510">
        <v>43546.569000000003</v>
      </c>
      <c r="D23" s="278">
        <v>42806.392999999996</v>
      </c>
      <c r="E23" s="278">
        <v>40749.207999999999</v>
      </c>
      <c r="F23" s="278">
        <v>40905.921000000002</v>
      </c>
      <c r="G23" s="278">
        <v>41178.178</v>
      </c>
      <c r="H23" s="292">
        <v>46623.457000000002</v>
      </c>
      <c r="I23" s="292">
        <v>48241.983</v>
      </c>
      <c r="J23" s="292">
        <v>42651.285000000003</v>
      </c>
      <c r="K23" s="278">
        <v>39405.086000000003</v>
      </c>
      <c r="L23" s="278">
        <v>38475.120999999999</v>
      </c>
      <c r="M23" s="278">
        <v>35114.065000000002</v>
      </c>
      <c r="N23" s="278">
        <v>35030.478999999999</v>
      </c>
      <c r="O23" s="278">
        <v>39868.972000000002</v>
      </c>
      <c r="P23" s="278">
        <v>36917.267</v>
      </c>
      <c r="Q23" s="278">
        <v>35432.906999999999</v>
      </c>
      <c r="R23" s="278">
        <v>33418.000999999997</v>
      </c>
      <c r="S23" s="278">
        <v>32775.571000000004</v>
      </c>
      <c r="T23" s="278">
        <v>35918.080999999998</v>
      </c>
      <c r="U23" s="278">
        <v>33090.963000000003</v>
      </c>
      <c r="V23" s="278">
        <v>33658.089999999997</v>
      </c>
      <c r="W23" s="278">
        <v>34558.004999999997</v>
      </c>
      <c r="X23" s="278">
        <v>33570.902000000002</v>
      </c>
      <c r="Y23" s="292">
        <v>33991.571000000004</v>
      </c>
      <c r="Z23" s="263"/>
    </row>
    <row r="24" spans="1:26">
      <c r="A24" s="86">
        <v>13</v>
      </c>
      <c r="B24" s="792" t="s">
        <v>267</v>
      </c>
      <c r="C24" s="510">
        <v>162.20599999999999</v>
      </c>
      <c r="D24" s="278">
        <v>6958.4880000000003</v>
      </c>
      <c r="E24" s="278">
        <v>6395.58</v>
      </c>
      <c r="F24" s="278">
        <v>6666.0330000000004</v>
      </c>
      <c r="G24" s="278">
        <v>5822.5479999999998</v>
      </c>
      <c r="H24" s="292">
        <v>6984.1850000000004</v>
      </c>
      <c r="I24" s="292">
        <v>6827.24</v>
      </c>
      <c r="J24" s="292">
        <v>5824.0079999999998</v>
      </c>
      <c r="K24" s="278">
        <v>5410.799</v>
      </c>
      <c r="L24" s="278">
        <v>5582.7529999999997</v>
      </c>
      <c r="M24" s="278">
        <v>5313.9620000000004</v>
      </c>
      <c r="N24" s="278">
        <v>4875.3360000000002</v>
      </c>
      <c r="O24" s="278">
        <v>5829.201</v>
      </c>
      <c r="P24" s="278">
        <v>4803.47</v>
      </c>
      <c r="Q24" s="278">
        <v>4804.5460000000003</v>
      </c>
      <c r="R24" s="278">
        <v>5038.0600000000004</v>
      </c>
      <c r="S24" s="278">
        <v>5169.8379999999997</v>
      </c>
      <c r="T24" s="278">
        <v>5848.2610000000004</v>
      </c>
      <c r="U24" s="278">
        <v>5720.96</v>
      </c>
      <c r="V24" s="278">
        <v>6190.9440000000004</v>
      </c>
      <c r="W24" s="278">
        <v>6947.6080000000002</v>
      </c>
      <c r="X24" s="278">
        <v>7037.4</v>
      </c>
      <c r="Y24" s="292">
        <v>6172.3230000000003</v>
      </c>
      <c r="Z24" s="263"/>
    </row>
    <row r="25" spans="1:26" ht="25.5" customHeight="1">
      <c r="A25" s="520">
        <v>14</v>
      </c>
      <c r="B25" s="793" t="s">
        <v>172</v>
      </c>
      <c r="C25" s="510">
        <v>38462.078000000001</v>
      </c>
      <c r="D25" s="278">
        <v>30798.027999999998</v>
      </c>
      <c r="E25" s="278">
        <v>29253.81</v>
      </c>
      <c r="F25" s="278">
        <v>29161.386999999999</v>
      </c>
      <c r="G25" s="278">
        <v>30136.921999999999</v>
      </c>
      <c r="H25" s="292">
        <v>34603.358</v>
      </c>
      <c r="I25" s="292">
        <v>35648.61</v>
      </c>
      <c r="J25" s="292">
        <v>31555.114000000001</v>
      </c>
      <c r="K25" s="278">
        <v>29223.634999999998</v>
      </c>
      <c r="L25" s="278">
        <v>28811.632000000001</v>
      </c>
      <c r="M25" s="278">
        <v>25755.918000000001</v>
      </c>
      <c r="N25" s="278">
        <v>26402.543000000001</v>
      </c>
      <c r="O25" s="278">
        <v>29807.107</v>
      </c>
      <c r="P25" s="278">
        <v>27683.924999999999</v>
      </c>
      <c r="Q25" s="278">
        <v>26495.420999999998</v>
      </c>
      <c r="R25" s="278">
        <v>24935.375</v>
      </c>
      <c r="S25" s="278">
        <v>23878.382000000001</v>
      </c>
      <c r="T25" s="278">
        <v>26704.946</v>
      </c>
      <c r="U25" s="278">
        <v>24271.128000000001</v>
      </c>
      <c r="V25" s="278">
        <v>24674.371999999999</v>
      </c>
      <c r="W25" s="278">
        <v>24633.262999999999</v>
      </c>
      <c r="X25" s="278">
        <v>23484.607</v>
      </c>
      <c r="Y25" s="292">
        <v>24443.367999999999</v>
      </c>
      <c r="Z25" s="263"/>
    </row>
    <row r="26" spans="1:26">
      <c r="A26" s="86"/>
      <c r="B26" s="792" t="s">
        <v>354</v>
      </c>
      <c r="C26" s="510" t="s">
        <v>355</v>
      </c>
      <c r="D26" s="278" t="s">
        <v>355</v>
      </c>
      <c r="E26" s="278" t="s">
        <v>355</v>
      </c>
      <c r="F26" s="278" t="s">
        <v>355</v>
      </c>
      <c r="G26" s="278" t="s">
        <v>355</v>
      </c>
      <c r="H26" s="292" t="s">
        <v>355</v>
      </c>
      <c r="I26" s="292" t="s">
        <v>355</v>
      </c>
      <c r="J26" s="292" t="s">
        <v>355</v>
      </c>
      <c r="K26" s="278" t="s">
        <v>355</v>
      </c>
      <c r="L26" s="278" t="s">
        <v>355</v>
      </c>
      <c r="M26" s="278" t="s">
        <v>355</v>
      </c>
      <c r="N26" s="278" t="s">
        <v>355</v>
      </c>
      <c r="O26" s="278" t="s">
        <v>355</v>
      </c>
      <c r="P26" s="278" t="s">
        <v>355</v>
      </c>
      <c r="Q26" s="278" t="s">
        <v>355</v>
      </c>
      <c r="R26" s="278" t="s">
        <v>355</v>
      </c>
      <c r="S26" s="278" t="s">
        <v>355</v>
      </c>
      <c r="T26" s="278" t="s">
        <v>355</v>
      </c>
      <c r="U26" s="278" t="s">
        <v>355</v>
      </c>
      <c r="V26" s="278" t="s">
        <v>355</v>
      </c>
      <c r="W26" s="278" t="s">
        <v>355</v>
      </c>
      <c r="X26" s="278" t="s">
        <v>355</v>
      </c>
      <c r="Y26" s="292" t="s">
        <v>355</v>
      </c>
      <c r="Z26" s="263"/>
    </row>
    <row r="27" spans="1:26" ht="25.5" customHeight="1">
      <c r="A27" s="86"/>
      <c r="B27" s="793" t="s">
        <v>168</v>
      </c>
      <c r="C27" s="509">
        <v>4922.2849999999999</v>
      </c>
      <c r="D27" s="278">
        <v>5048.4480000000003</v>
      </c>
      <c r="E27" s="278">
        <v>5098.7470000000003</v>
      </c>
      <c r="F27" s="278">
        <v>5077.308</v>
      </c>
      <c r="G27" s="278">
        <v>5217.3500000000004</v>
      </c>
      <c r="H27" s="278">
        <v>4927.9570000000003</v>
      </c>
      <c r="I27" s="278">
        <v>5622.1750000000002</v>
      </c>
      <c r="J27" s="278">
        <v>5099.384</v>
      </c>
      <c r="K27" s="278">
        <v>4639.067</v>
      </c>
      <c r="L27" s="278">
        <v>3988.3420000000001</v>
      </c>
      <c r="M27" s="278">
        <v>3977.6840000000002</v>
      </c>
      <c r="N27" s="278">
        <v>3711.6320000000001</v>
      </c>
      <c r="O27" s="278">
        <v>4175.5950000000003</v>
      </c>
      <c r="P27" s="278">
        <v>4345.2129999999997</v>
      </c>
      <c r="Q27" s="278">
        <v>3945.2640000000001</v>
      </c>
      <c r="R27" s="278">
        <v>3424.319</v>
      </c>
      <c r="S27" s="278">
        <v>3700.9070000000002</v>
      </c>
      <c r="T27" s="278">
        <v>3333.1570000000002</v>
      </c>
      <c r="U27" s="278">
        <v>3068.9540000000002</v>
      </c>
      <c r="V27" s="278">
        <v>2772.2379999999998</v>
      </c>
      <c r="W27" s="278">
        <v>2960.38</v>
      </c>
      <c r="X27" s="278">
        <v>3032.09</v>
      </c>
      <c r="Y27" s="292">
        <v>3361.9740000000002</v>
      </c>
      <c r="Z27" s="263"/>
    </row>
    <row r="28" spans="1:26">
      <c r="A28" s="86"/>
      <c r="B28" s="792" t="s">
        <v>268</v>
      </c>
      <c r="C28" s="509" t="s">
        <v>355</v>
      </c>
      <c r="D28" s="278" t="s">
        <v>355</v>
      </c>
      <c r="E28" s="278" t="s">
        <v>355</v>
      </c>
      <c r="F28" s="278" t="s">
        <v>355</v>
      </c>
      <c r="G28" s="278" t="s">
        <v>355</v>
      </c>
      <c r="H28" s="278" t="s">
        <v>355</v>
      </c>
      <c r="I28" s="278" t="s">
        <v>355</v>
      </c>
      <c r="J28" s="278" t="s">
        <v>355</v>
      </c>
      <c r="K28" s="278" t="s">
        <v>355</v>
      </c>
      <c r="L28" s="278" t="s">
        <v>355</v>
      </c>
      <c r="M28" s="278" t="s">
        <v>355</v>
      </c>
      <c r="N28" s="278" t="s">
        <v>355</v>
      </c>
      <c r="O28" s="278" t="s">
        <v>355</v>
      </c>
      <c r="P28" s="278" t="s">
        <v>355</v>
      </c>
      <c r="Q28" s="278" t="s">
        <v>355</v>
      </c>
      <c r="R28" s="278" t="s">
        <v>355</v>
      </c>
      <c r="S28" s="278" t="s">
        <v>355</v>
      </c>
      <c r="T28" s="278" t="s">
        <v>355</v>
      </c>
      <c r="U28" s="278" t="s">
        <v>355</v>
      </c>
      <c r="V28" s="278" t="s">
        <v>355</v>
      </c>
      <c r="W28" s="278" t="s">
        <v>355</v>
      </c>
      <c r="X28" s="278" t="s">
        <v>355</v>
      </c>
      <c r="Y28" s="292" t="s">
        <v>355</v>
      </c>
      <c r="Z28" s="263"/>
    </row>
    <row r="29" spans="1:26">
      <c r="A29" s="86">
        <v>16</v>
      </c>
      <c r="B29" s="791" t="s">
        <v>269</v>
      </c>
      <c r="C29" s="509">
        <v>6018.9709999999995</v>
      </c>
      <c r="D29" s="278">
        <v>5402.2849999999999</v>
      </c>
      <c r="E29" s="278">
        <v>5124.2820000000002</v>
      </c>
      <c r="F29" s="278">
        <v>5638.0540000000001</v>
      </c>
      <c r="G29" s="278">
        <v>5446.3779999999997</v>
      </c>
      <c r="H29" s="278">
        <v>5429.8239999999996</v>
      </c>
      <c r="I29" s="278">
        <v>5397.884</v>
      </c>
      <c r="J29" s="278">
        <v>5831.2089999999998</v>
      </c>
      <c r="K29" s="278">
        <v>6596.6239999999998</v>
      </c>
      <c r="L29" s="278">
        <v>6509.2860000000001</v>
      </c>
      <c r="M29" s="278">
        <v>7153.0839999999998</v>
      </c>
      <c r="N29" s="278">
        <v>8150.9549999999999</v>
      </c>
      <c r="O29" s="278">
        <v>8319.7330000000002</v>
      </c>
      <c r="P29" s="278">
        <v>8478.7330000000002</v>
      </c>
      <c r="Q29" s="278">
        <v>8629.8680000000004</v>
      </c>
      <c r="R29" s="278">
        <v>8251.7150000000001</v>
      </c>
      <c r="S29" s="278">
        <v>10316.602999999999</v>
      </c>
      <c r="T29" s="278">
        <v>10550.058000000001</v>
      </c>
      <c r="U29" s="278">
        <v>9943.893</v>
      </c>
      <c r="V29" s="278">
        <v>9861.6890000000003</v>
      </c>
      <c r="W29" s="278">
        <v>10209.870000000001</v>
      </c>
      <c r="X29" s="278">
        <v>9026.5349999999999</v>
      </c>
      <c r="Y29" s="292">
        <v>9661.8029999999999</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92" t="s">
        <v>355</v>
      </c>
      <c r="Z30" s="263"/>
    </row>
    <row r="31" spans="1:26">
      <c r="A31" s="86">
        <v>18</v>
      </c>
      <c r="B31" s="792" t="s">
        <v>271</v>
      </c>
      <c r="C31" s="509" t="s">
        <v>355</v>
      </c>
      <c r="D31" s="278" t="s">
        <v>355</v>
      </c>
      <c r="E31" s="278" t="s">
        <v>355</v>
      </c>
      <c r="F31" s="278" t="s">
        <v>355</v>
      </c>
      <c r="G31" s="278" t="s">
        <v>355</v>
      </c>
      <c r="H31" s="278" t="s">
        <v>355</v>
      </c>
      <c r="I31" s="278" t="s">
        <v>355</v>
      </c>
      <c r="J31" s="278" t="s">
        <v>355</v>
      </c>
      <c r="K31" s="278" t="s">
        <v>355</v>
      </c>
      <c r="L31" s="278" t="s">
        <v>355</v>
      </c>
      <c r="M31" s="278" t="s">
        <v>355</v>
      </c>
      <c r="N31" s="278" t="s">
        <v>355</v>
      </c>
      <c r="O31" s="278" t="s">
        <v>355</v>
      </c>
      <c r="P31" s="278" t="s">
        <v>355</v>
      </c>
      <c r="Q31" s="278" t="s">
        <v>355</v>
      </c>
      <c r="R31" s="278" t="s">
        <v>355</v>
      </c>
      <c r="S31" s="278" t="s">
        <v>355</v>
      </c>
      <c r="T31" s="278" t="s">
        <v>355</v>
      </c>
      <c r="U31" s="278" t="s">
        <v>355</v>
      </c>
      <c r="V31" s="278" t="s">
        <v>355</v>
      </c>
      <c r="W31" s="278" t="s">
        <v>355</v>
      </c>
      <c r="X31" s="278" t="s">
        <v>355</v>
      </c>
      <c r="Y31" s="292" t="s">
        <v>355</v>
      </c>
      <c r="Z31" s="263"/>
    </row>
    <row r="32" spans="1:26">
      <c r="A32" s="86">
        <v>19</v>
      </c>
      <c r="B32" s="792" t="s">
        <v>356</v>
      </c>
      <c r="C32" s="509">
        <v>1.7000000000000001E-2</v>
      </c>
      <c r="D32" s="278">
        <v>1.0999999999999999E-2</v>
      </c>
      <c r="E32" s="278">
        <v>1.4E-2</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92">
        <v>0</v>
      </c>
      <c r="Z32" s="263"/>
    </row>
    <row r="33" spans="1:26">
      <c r="A33" s="86"/>
      <c r="B33" s="792" t="s">
        <v>272</v>
      </c>
      <c r="C33" s="509" t="s">
        <v>355</v>
      </c>
      <c r="D33" s="278" t="s">
        <v>355</v>
      </c>
      <c r="E33" s="278" t="s">
        <v>355</v>
      </c>
      <c r="F33" s="278">
        <v>3968.0810000000001</v>
      </c>
      <c r="G33" s="278">
        <v>3886.4679999999998</v>
      </c>
      <c r="H33" s="278">
        <v>3773.18</v>
      </c>
      <c r="I33" s="278">
        <v>3718.5140000000001</v>
      </c>
      <c r="J33" s="278">
        <v>3309.5830000000001</v>
      </c>
      <c r="K33" s="278">
        <v>3044.7249999999999</v>
      </c>
      <c r="L33" s="278">
        <v>2916.1970000000001</v>
      </c>
      <c r="M33" s="278">
        <v>3138.98</v>
      </c>
      <c r="N33" s="278">
        <v>3026.27</v>
      </c>
      <c r="O33" s="278">
        <v>3256.9209999999998</v>
      </c>
      <c r="P33" s="278">
        <v>3217.86</v>
      </c>
      <c r="Q33" s="278">
        <v>3193.971</v>
      </c>
      <c r="R33" s="278">
        <v>2866.9270000000001</v>
      </c>
      <c r="S33" s="278">
        <v>3121.2919999999999</v>
      </c>
      <c r="T33" s="278">
        <v>2864.893</v>
      </c>
      <c r="U33" s="278">
        <v>2699.9279999999999</v>
      </c>
      <c r="V33" s="278">
        <v>2741.4369999999999</v>
      </c>
      <c r="W33" s="278">
        <v>2711.5369999999998</v>
      </c>
      <c r="X33" s="278">
        <v>2703.924</v>
      </c>
      <c r="Y33" s="292">
        <v>2846.087</v>
      </c>
      <c r="Z33" s="263"/>
    </row>
    <row r="34" spans="1:26" ht="25.5" customHeight="1">
      <c r="A34" s="86"/>
      <c r="B34" s="793" t="s">
        <v>169</v>
      </c>
      <c r="C34" s="509">
        <v>1884.3920000000001</v>
      </c>
      <c r="D34" s="278">
        <v>1408.171</v>
      </c>
      <c r="E34" s="278">
        <v>1305.0740000000001</v>
      </c>
      <c r="F34" s="278">
        <v>1584.6110000000001</v>
      </c>
      <c r="G34" s="278">
        <v>1481.365</v>
      </c>
      <c r="H34" s="278">
        <v>1577.088</v>
      </c>
      <c r="I34" s="278">
        <v>1602.116</v>
      </c>
      <c r="J34" s="278">
        <v>2446.2840000000001</v>
      </c>
      <c r="K34" s="278">
        <v>3479.4110000000001</v>
      </c>
      <c r="L34" s="278">
        <v>3550.527</v>
      </c>
      <c r="M34" s="278">
        <v>3948.5070000000001</v>
      </c>
      <c r="N34" s="278">
        <v>5060.9520000000002</v>
      </c>
      <c r="O34" s="278">
        <v>5003.4759999999997</v>
      </c>
      <c r="P34" s="278">
        <v>5192.5450000000001</v>
      </c>
      <c r="Q34" s="278">
        <v>5361.7470000000003</v>
      </c>
      <c r="R34" s="278">
        <v>5332.6620000000003</v>
      </c>
      <c r="S34" s="278">
        <v>7126.6319999999996</v>
      </c>
      <c r="T34" s="278">
        <v>7596.0990000000002</v>
      </c>
      <c r="U34" s="278">
        <v>7151.6409999999996</v>
      </c>
      <c r="V34" s="278">
        <v>6999.4939999999997</v>
      </c>
      <c r="W34" s="278">
        <v>7357.0690000000004</v>
      </c>
      <c r="X34" s="278">
        <v>6133.1719999999996</v>
      </c>
      <c r="Y34" s="292">
        <v>6655.4409999999998</v>
      </c>
      <c r="Z34" s="263"/>
    </row>
    <row r="35" spans="1:26">
      <c r="A35" s="86"/>
      <c r="B35" s="792" t="s">
        <v>362</v>
      </c>
      <c r="C35" s="509">
        <v>0</v>
      </c>
      <c r="D35" s="278">
        <v>0</v>
      </c>
      <c r="E35" s="278">
        <v>0</v>
      </c>
      <c r="F35" s="278">
        <v>0</v>
      </c>
      <c r="G35" s="278">
        <v>0</v>
      </c>
      <c r="H35" s="278">
        <v>0</v>
      </c>
      <c r="I35" s="278">
        <v>0</v>
      </c>
      <c r="J35" s="278">
        <v>0</v>
      </c>
      <c r="K35" s="278">
        <v>0</v>
      </c>
      <c r="L35" s="278">
        <v>0</v>
      </c>
      <c r="M35" s="278">
        <v>0</v>
      </c>
      <c r="N35" s="278">
        <v>0</v>
      </c>
      <c r="O35" s="278">
        <v>0</v>
      </c>
      <c r="P35" s="278">
        <v>0</v>
      </c>
      <c r="Q35" s="278">
        <v>0</v>
      </c>
      <c r="R35" s="278">
        <v>0</v>
      </c>
      <c r="S35" s="278">
        <v>0</v>
      </c>
      <c r="T35" s="278">
        <v>0</v>
      </c>
      <c r="U35" s="278">
        <v>0</v>
      </c>
      <c r="V35" s="278" t="s">
        <v>355</v>
      </c>
      <c r="W35" s="278" t="s">
        <v>355</v>
      </c>
      <c r="X35" s="278" t="s">
        <v>355</v>
      </c>
      <c r="Y35" s="292" t="s">
        <v>355</v>
      </c>
      <c r="Z35" s="263"/>
    </row>
    <row r="36" spans="1:26">
      <c r="A36" s="86">
        <v>21</v>
      </c>
      <c r="B36" s="518" t="s">
        <v>281</v>
      </c>
      <c r="C36" s="509">
        <v>8866.9920000000002</v>
      </c>
      <c r="D36" s="278">
        <v>9211.9590000000007</v>
      </c>
      <c r="E36" s="278">
        <v>9111.8729999999996</v>
      </c>
      <c r="F36" s="278">
        <v>8881.1579999999994</v>
      </c>
      <c r="G36" s="278">
        <v>9327.3119999999999</v>
      </c>
      <c r="H36" s="278">
        <v>9348.9670000000006</v>
      </c>
      <c r="I36" s="278">
        <v>9638.0779999999995</v>
      </c>
      <c r="J36" s="278">
        <v>8422.2549999999992</v>
      </c>
      <c r="K36" s="278">
        <v>9341.3070000000007</v>
      </c>
      <c r="L36" s="278">
        <v>8498.9429999999993</v>
      </c>
      <c r="M36" s="278">
        <v>10334.455</v>
      </c>
      <c r="N36" s="278">
        <v>9832.1949999999997</v>
      </c>
      <c r="O36" s="278">
        <v>9892.7960000000003</v>
      </c>
      <c r="P36" s="278">
        <v>10155.535</v>
      </c>
      <c r="Q36" s="278">
        <v>9993.9359999999997</v>
      </c>
      <c r="R36" s="278">
        <v>10175.844999999999</v>
      </c>
      <c r="S36" s="278">
        <v>10829.050999999999</v>
      </c>
      <c r="T36" s="278">
        <v>10111.156999999999</v>
      </c>
      <c r="U36" s="278">
        <v>10308.805</v>
      </c>
      <c r="V36" s="278">
        <v>10356.804</v>
      </c>
      <c r="W36" s="278">
        <v>10923.977999999999</v>
      </c>
      <c r="X36" s="278">
        <v>9657.1630000000005</v>
      </c>
      <c r="Y36" s="292">
        <v>9837.1290000000008</v>
      </c>
      <c r="Z36" s="263"/>
    </row>
    <row r="37" spans="1:26">
      <c r="A37" s="86">
        <v>22</v>
      </c>
      <c r="B37" s="519" t="s">
        <v>273</v>
      </c>
      <c r="C37" s="510">
        <v>7585.2929999999997</v>
      </c>
      <c r="D37" s="278">
        <v>7642.9409999999998</v>
      </c>
      <c r="E37" s="278">
        <v>7689.1610000000001</v>
      </c>
      <c r="F37" s="278">
        <v>7584.3</v>
      </c>
      <c r="G37" s="278">
        <v>7975.308</v>
      </c>
      <c r="H37" s="292">
        <v>7915.3220000000001</v>
      </c>
      <c r="I37" s="292">
        <v>8502.1380000000008</v>
      </c>
      <c r="J37" s="292">
        <v>7240.598</v>
      </c>
      <c r="K37" s="278">
        <v>7973.92</v>
      </c>
      <c r="L37" s="278">
        <v>6542.6049999999996</v>
      </c>
      <c r="M37" s="278">
        <v>8258.5360000000001</v>
      </c>
      <c r="N37" s="278">
        <v>7597.2780000000002</v>
      </c>
      <c r="O37" s="278">
        <v>7525.3090000000002</v>
      </c>
      <c r="P37" s="278">
        <v>7749.0150000000003</v>
      </c>
      <c r="Q37" s="278">
        <v>8173.1679999999997</v>
      </c>
      <c r="R37" s="278">
        <v>8547.3790000000008</v>
      </c>
      <c r="S37" s="278">
        <v>8190.95</v>
      </c>
      <c r="T37" s="278">
        <v>8138.5910000000003</v>
      </c>
      <c r="U37" s="278">
        <v>8601.1919999999991</v>
      </c>
      <c r="V37" s="278">
        <v>8709.8760000000002</v>
      </c>
      <c r="W37" s="278">
        <v>9286.1620000000003</v>
      </c>
      <c r="X37" s="278">
        <v>8100.55</v>
      </c>
      <c r="Y37" s="292">
        <v>8325.9629999999997</v>
      </c>
      <c r="Z37" s="263"/>
    </row>
    <row r="38" spans="1:26">
      <c r="A38" s="86">
        <v>23</v>
      </c>
      <c r="B38" s="790" t="s">
        <v>274</v>
      </c>
      <c r="C38" s="509">
        <v>1313.039</v>
      </c>
      <c r="D38" s="278">
        <v>1388.8009999999999</v>
      </c>
      <c r="E38" s="278">
        <v>1588.664</v>
      </c>
      <c r="F38" s="278">
        <v>1637.6420000000001</v>
      </c>
      <c r="G38" s="278">
        <v>1602.8969999999999</v>
      </c>
      <c r="H38" s="278">
        <v>1479.1110000000001</v>
      </c>
      <c r="I38" s="278">
        <v>1527.809</v>
      </c>
      <c r="J38" s="278">
        <v>1485.1110000000001</v>
      </c>
      <c r="K38" s="278">
        <v>1476.45</v>
      </c>
      <c r="L38" s="278">
        <v>1308.807</v>
      </c>
      <c r="M38" s="278">
        <v>1661.9960000000001</v>
      </c>
      <c r="N38" s="278">
        <v>1396.7429999999999</v>
      </c>
      <c r="O38" s="278">
        <v>1463.7070000000001</v>
      </c>
      <c r="P38" s="278">
        <v>1293.654</v>
      </c>
      <c r="Q38" s="278">
        <v>1688.249</v>
      </c>
      <c r="R38" s="278">
        <v>1666.8330000000001</v>
      </c>
      <c r="S38" s="278">
        <v>1568.2260000000001</v>
      </c>
      <c r="T38" s="278">
        <v>1333.278</v>
      </c>
      <c r="U38" s="278">
        <v>1484.6220000000001</v>
      </c>
      <c r="V38" s="278">
        <v>1735.451</v>
      </c>
      <c r="W38" s="278">
        <v>1654.316</v>
      </c>
      <c r="X38" s="278">
        <v>1663.087</v>
      </c>
      <c r="Y38" s="292">
        <v>1460.38</v>
      </c>
      <c r="Z38" s="263"/>
    </row>
    <row r="39" spans="1:26">
      <c r="A39" s="86"/>
      <c r="B39" s="791" t="s">
        <v>363</v>
      </c>
      <c r="C39" s="509">
        <v>1299.308</v>
      </c>
      <c r="D39" s="278">
        <v>1379.268</v>
      </c>
      <c r="E39" s="278">
        <v>1578.538</v>
      </c>
      <c r="F39" s="278">
        <v>1627.184</v>
      </c>
      <c r="G39" s="278">
        <v>1586.3309999999999</v>
      </c>
      <c r="H39" s="278">
        <v>1461.2739999999999</v>
      </c>
      <c r="I39" s="278">
        <v>1512.1559999999999</v>
      </c>
      <c r="J39" s="278">
        <v>1461.462</v>
      </c>
      <c r="K39" s="278">
        <v>1459.8009999999999</v>
      </c>
      <c r="L39" s="278">
        <v>1295.9090000000001</v>
      </c>
      <c r="M39" s="278">
        <v>1651.796</v>
      </c>
      <c r="N39" s="278">
        <v>1388.922</v>
      </c>
      <c r="O39" s="278">
        <v>1456.567</v>
      </c>
      <c r="P39" s="278">
        <v>1288.635</v>
      </c>
      <c r="Q39" s="278">
        <v>1683.837</v>
      </c>
      <c r="R39" s="278">
        <v>1662.133</v>
      </c>
      <c r="S39" s="278">
        <v>1563.134</v>
      </c>
      <c r="T39" s="278">
        <v>1329.7739999999999</v>
      </c>
      <c r="U39" s="278">
        <v>1480.2090000000001</v>
      </c>
      <c r="V39" s="278">
        <v>1729.6410000000001</v>
      </c>
      <c r="W39" s="278">
        <v>1647.8240000000001</v>
      </c>
      <c r="X39" s="278">
        <v>1656.04</v>
      </c>
      <c r="Y39" s="292">
        <v>1453.575</v>
      </c>
      <c r="Z39" s="263"/>
    </row>
    <row r="40" spans="1:26">
      <c r="A40" s="86"/>
      <c r="B40" s="791" t="s">
        <v>364</v>
      </c>
      <c r="C40" s="509">
        <v>13.731</v>
      </c>
      <c r="D40" s="278">
        <v>9.5329999999999995</v>
      </c>
      <c r="E40" s="278">
        <v>10.125999999999999</v>
      </c>
      <c r="F40" s="278">
        <v>10.458</v>
      </c>
      <c r="G40" s="278">
        <v>16.565999999999999</v>
      </c>
      <c r="H40" s="278">
        <v>17.837</v>
      </c>
      <c r="I40" s="278">
        <v>15.653</v>
      </c>
      <c r="J40" s="278">
        <v>23.649000000000001</v>
      </c>
      <c r="K40" s="278">
        <v>16.649000000000001</v>
      </c>
      <c r="L40" s="278">
        <v>12.898</v>
      </c>
      <c r="M40" s="278">
        <v>10.199999999999999</v>
      </c>
      <c r="N40" s="278">
        <v>7.8209999999999997</v>
      </c>
      <c r="O40" s="278">
        <v>7.14</v>
      </c>
      <c r="P40" s="278">
        <v>5.0190000000000001</v>
      </c>
      <c r="Q40" s="278">
        <v>4.4119999999999999</v>
      </c>
      <c r="R40" s="278">
        <v>4.7</v>
      </c>
      <c r="S40" s="278">
        <v>5.0919999999999996</v>
      </c>
      <c r="T40" s="278">
        <v>3.504</v>
      </c>
      <c r="U40" s="278">
        <v>4.4130000000000003</v>
      </c>
      <c r="V40" s="278">
        <v>5.81</v>
      </c>
      <c r="W40" s="278">
        <v>6.492</v>
      </c>
      <c r="X40" s="278">
        <v>7.0469999999999997</v>
      </c>
      <c r="Y40" s="292">
        <v>6.8049999999999997</v>
      </c>
      <c r="Z40" s="263"/>
    </row>
    <row r="41" spans="1:26">
      <c r="A41" s="86">
        <v>24</v>
      </c>
      <c r="B41" s="790" t="s">
        <v>365</v>
      </c>
      <c r="C41" s="509">
        <v>1730.1959999999999</v>
      </c>
      <c r="D41" s="278">
        <v>1761.386</v>
      </c>
      <c r="E41" s="278">
        <v>1728.7090000000001</v>
      </c>
      <c r="F41" s="278">
        <v>1623.94</v>
      </c>
      <c r="G41" s="278">
        <v>1674.5609999999999</v>
      </c>
      <c r="H41" s="278">
        <v>1730.5530000000001</v>
      </c>
      <c r="I41" s="278">
        <v>2095.9920000000002</v>
      </c>
      <c r="J41" s="278">
        <v>1420.4760000000001</v>
      </c>
      <c r="K41" s="278">
        <v>1811.6489999999999</v>
      </c>
      <c r="L41" s="278">
        <v>1288.0909999999999</v>
      </c>
      <c r="M41" s="278">
        <v>1700.2170000000001</v>
      </c>
      <c r="N41" s="278">
        <v>1604.0889999999999</v>
      </c>
      <c r="O41" s="278">
        <v>1548.5340000000001</v>
      </c>
      <c r="P41" s="278">
        <v>1583.2829999999999</v>
      </c>
      <c r="Q41" s="278">
        <v>1429.46</v>
      </c>
      <c r="R41" s="278">
        <v>1577.396</v>
      </c>
      <c r="S41" s="278">
        <v>1573.18</v>
      </c>
      <c r="T41" s="278">
        <v>1750.07</v>
      </c>
      <c r="U41" s="278">
        <v>1616.3520000000001</v>
      </c>
      <c r="V41" s="278">
        <v>1470.752</v>
      </c>
      <c r="W41" s="278">
        <v>1722.048</v>
      </c>
      <c r="X41" s="278">
        <v>1152.5540000000001</v>
      </c>
      <c r="Y41" s="292">
        <v>1549.325</v>
      </c>
      <c r="Z41" s="263"/>
    </row>
    <row r="42" spans="1:26">
      <c r="A42" s="86">
        <v>25</v>
      </c>
      <c r="B42" s="790" t="s">
        <v>366</v>
      </c>
      <c r="C42" s="509">
        <v>78.497</v>
      </c>
      <c r="D42" s="278">
        <v>78.817999999999998</v>
      </c>
      <c r="E42" s="278">
        <v>67.599000000000004</v>
      </c>
      <c r="F42" s="278">
        <v>81.212000000000003</v>
      </c>
      <c r="G42" s="278">
        <v>92.715000000000003</v>
      </c>
      <c r="H42" s="278">
        <v>110.878</v>
      </c>
      <c r="I42" s="278">
        <v>89.433999999999997</v>
      </c>
      <c r="J42" s="278">
        <v>76.545000000000002</v>
      </c>
      <c r="K42" s="278">
        <v>94.093999999999994</v>
      </c>
      <c r="L42" s="278">
        <v>92.093999999999994</v>
      </c>
      <c r="M42" s="278">
        <v>137.66999999999999</v>
      </c>
      <c r="N42" s="278">
        <v>137.84700000000001</v>
      </c>
      <c r="O42" s="278">
        <v>152.37700000000001</v>
      </c>
      <c r="P42" s="278">
        <v>151.899</v>
      </c>
      <c r="Q42" s="278">
        <v>169.49</v>
      </c>
      <c r="R42" s="278">
        <v>189.751</v>
      </c>
      <c r="S42" s="278">
        <v>178.101</v>
      </c>
      <c r="T42" s="278">
        <v>109.682</v>
      </c>
      <c r="U42" s="278">
        <v>146.66900000000001</v>
      </c>
      <c r="V42" s="278">
        <v>191.077</v>
      </c>
      <c r="W42" s="278">
        <v>197.624</v>
      </c>
      <c r="X42" s="278">
        <v>174.3</v>
      </c>
      <c r="Y42" s="292">
        <v>157.208</v>
      </c>
      <c r="Z42" s="263"/>
    </row>
    <row r="43" spans="1:26">
      <c r="A43" s="86">
        <v>26</v>
      </c>
      <c r="B43" s="790" t="s">
        <v>275</v>
      </c>
      <c r="C43" s="509">
        <v>1290.6099999999999</v>
      </c>
      <c r="D43" s="278">
        <v>1169.9159999999999</v>
      </c>
      <c r="E43" s="278">
        <v>1166.337</v>
      </c>
      <c r="F43" s="278">
        <v>1056.5319999999999</v>
      </c>
      <c r="G43" s="278">
        <v>1299.2190000000001</v>
      </c>
      <c r="H43" s="278">
        <v>1473.7940000000001</v>
      </c>
      <c r="I43" s="278">
        <v>1397.45</v>
      </c>
      <c r="J43" s="278">
        <v>1132.4090000000001</v>
      </c>
      <c r="K43" s="278">
        <v>1271.269</v>
      </c>
      <c r="L43" s="278">
        <v>1127.6859999999999</v>
      </c>
      <c r="M43" s="278">
        <v>1397.203</v>
      </c>
      <c r="N43" s="278">
        <v>1251.011</v>
      </c>
      <c r="O43" s="278">
        <v>1363.7940000000001</v>
      </c>
      <c r="P43" s="278">
        <v>1459.6489999999999</v>
      </c>
      <c r="Q43" s="278">
        <v>1409.5319999999999</v>
      </c>
      <c r="R43" s="278">
        <v>1531.52</v>
      </c>
      <c r="S43" s="278">
        <v>1217.5909999999999</v>
      </c>
      <c r="T43" s="278">
        <v>1420.4580000000001</v>
      </c>
      <c r="U43" s="278">
        <v>1453.9469999999999</v>
      </c>
      <c r="V43" s="278">
        <v>1458.088</v>
      </c>
      <c r="W43" s="278">
        <v>1488.2840000000001</v>
      </c>
      <c r="X43" s="278">
        <v>1463.931</v>
      </c>
      <c r="Y43" s="292">
        <v>1411.8019999999999</v>
      </c>
      <c r="Z43" s="263"/>
    </row>
    <row r="44" spans="1:26">
      <c r="A44" s="86"/>
      <c r="B44" s="791" t="s">
        <v>367</v>
      </c>
      <c r="C44" s="509">
        <v>266.12400000000002</v>
      </c>
      <c r="D44" s="278">
        <v>260.23899999999998</v>
      </c>
      <c r="E44" s="278">
        <v>284.25400000000002</v>
      </c>
      <c r="F44" s="278">
        <v>281.214</v>
      </c>
      <c r="G44" s="278">
        <v>303.13799999999998</v>
      </c>
      <c r="H44" s="278">
        <v>317.495</v>
      </c>
      <c r="I44" s="278">
        <v>322.47800000000001</v>
      </c>
      <c r="J44" s="278">
        <v>304.82799999999997</v>
      </c>
      <c r="K44" s="278">
        <v>337.66399999999999</v>
      </c>
      <c r="L44" s="278">
        <v>354.26100000000002</v>
      </c>
      <c r="M44" s="278">
        <v>395.18299999999999</v>
      </c>
      <c r="N44" s="278">
        <v>401.14699999999999</v>
      </c>
      <c r="O44" s="278">
        <v>466.61799999999999</v>
      </c>
      <c r="P44" s="278">
        <v>496.52600000000001</v>
      </c>
      <c r="Q44" s="278">
        <v>523.13900000000001</v>
      </c>
      <c r="R44" s="278">
        <v>590.29100000000005</v>
      </c>
      <c r="S44" s="278">
        <v>525.61400000000003</v>
      </c>
      <c r="T44" s="278">
        <v>558.18499999999995</v>
      </c>
      <c r="U44" s="278">
        <v>679.93100000000004</v>
      </c>
      <c r="V44" s="278">
        <v>633.01499999999999</v>
      </c>
      <c r="W44" s="278">
        <v>628.01</v>
      </c>
      <c r="X44" s="278">
        <v>632.10900000000004</v>
      </c>
      <c r="Y44" s="292">
        <v>617.79899999999998</v>
      </c>
      <c r="Z44" s="263"/>
    </row>
    <row r="45" spans="1:26">
      <c r="A45" s="86"/>
      <c r="B45" s="791" t="s">
        <v>368</v>
      </c>
      <c r="C45" s="509">
        <v>1024.4860000000001</v>
      </c>
      <c r="D45" s="278">
        <v>909.67700000000002</v>
      </c>
      <c r="E45" s="278">
        <v>882.08299999999997</v>
      </c>
      <c r="F45" s="278">
        <v>775.31799999999998</v>
      </c>
      <c r="G45" s="278">
        <v>996.08100000000002</v>
      </c>
      <c r="H45" s="278">
        <v>1156.299</v>
      </c>
      <c r="I45" s="278">
        <v>1074.972</v>
      </c>
      <c r="J45" s="278">
        <v>827.58100000000002</v>
      </c>
      <c r="K45" s="278">
        <v>933.60500000000002</v>
      </c>
      <c r="L45" s="278">
        <v>773.42499999999995</v>
      </c>
      <c r="M45" s="278">
        <v>1002.02</v>
      </c>
      <c r="N45" s="278">
        <v>849.86400000000003</v>
      </c>
      <c r="O45" s="278">
        <v>897.17600000000004</v>
      </c>
      <c r="P45" s="278">
        <v>963.12300000000005</v>
      </c>
      <c r="Q45" s="278">
        <v>886.39300000000003</v>
      </c>
      <c r="R45" s="278">
        <v>941.22900000000004</v>
      </c>
      <c r="S45" s="278">
        <v>691.97699999999998</v>
      </c>
      <c r="T45" s="278">
        <v>862.27300000000002</v>
      </c>
      <c r="U45" s="278">
        <v>774.01599999999996</v>
      </c>
      <c r="V45" s="278">
        <v>825.07299999999998</v>
      </c>
      <c r="W45" s="278">
        <v>860.274</v>
      </c>
      <c r="X45" s="278">
        <v>831.822</v>
      </c>
      <c r="Y45" s="292">
        <v>794.00300000000004</v>
      </c>
      <c r="Z45" s="263"/>
    </row>
    <row r="46" spans="1:26">
      <c r="A46" s="86">
        <v>27</v>
      </c>
      <c r="B46" s="790" t="s">
        <v>276</v>
      </c>
      <c r="C46" s="509">
        <v>600.32100000000003</v>
      </c>
      <c r="D46" s="278">
        <v>646.83699999999999</v>
      </c>
      <c r="E46" s="278">
        <v>727.72400000000005</v>
      </c>
      <c r="F46" s="278">
        <v>741.40700000000004</v>
      </c>
      <c r="G46" s="278">
        <v>730.42100000000005</v>
      </c>
      <c r="H46" s="278">
        <v>663.37800000000004</v>
      </c>
      <c r="I46" s="278">
        <v>682.74</v>
      </c>
      <c r="J46" s="278">
        <v>681.59699999999998</v>
      </c>
      <c r="K46" s="278">
        <v>663.447</v>
      </c>
      <c r="L46" s="278">
        <v>575.23900000000003</v>
      </c>
      <c r="M46" s="278">
        <v>748.63199999999995</v>
      </c>
      <c r="N46" s="278">
        <v>619.98</v>
      </c>
      <c r="O46" s="278">
        <v>661.66800000000001</v>
      </c>
      <c r="P46" s="278">
        <v>574.11400000000003</v>
      </c>
      <c r="Q46" s="278">
        <v>744.88699999999994</v>
      </c>
      <c r="R46" s="278">
        <v>749.47299999999996</v>
      </c>
      <c r="S46" s="278">
        <v>691.37699999999995</v>
      </c>
      <c r="T46" s="278">
        <v>567.91600000000005</v>
      </c>
      <c r="U46" s="278">
        <v>645.65700000000004</v>
      </c>
      <c r="V46" s="278">
        <v>781.32299999999998</v>
      </c>
      <c r="W46" s="278">
        <v>729.77300000000002</v>
      </c>
      <c r="X46" s="278">
        <v>745.88599999999997</v>
      </c>
      <c r="Y46" s="292">
        <v>649.26499999999999</v>
      </c>
      <c r="Z46" s="263"/>
    </row>
    <row r="47" spans="1:26" ht="25">
      <c r="A47" s="520">
        <v>28</v>
      </c>
      <c r="B47" s="796" t="s">
        <v>1337</v>
      </c>
      <c r="C47" s="509">
        <v>353.95699999999999</v>
      </c>
      <c r="D47" s="278">
        <v>358.81599999999997</v>
      </c>
      <c r="E47" s="278">
        <v>342.53199999999998</v>
      </c>
      <c r="F47" s="278">
        <v>324.69400000000002</v>
      </c>
      <c r="G47" s="278">
        <v>324.32600000000002</v>
      </c>
      <c r="H47" s="278">
        <v>306.98599999999999</v>
      </c>
      <c r="I47" s="278">
        <v>373.892</v>
      </c>
      <c r="J47" s="278">
        <v>256.71300000000002</v>
      </c>
      <c r="K47" s="278">
        <v>330.41800000000001</v>
      </c>
      <c r="L47" s="278">
        <v>224.215</v>
      </c>
      <c r="M47" s="278">
        <v>262.27100000000002</v>
      </c>
      <c r="N47" s="278">
        <v>248.93700000000001</v>
      </c>
      <c r="O47" s="278">
        <v>21.501999999999999</v>
      </c>
      <c r="P47" s="278">
        <v>27.222999999999999</v>
      </c>
      <c r="Q47" s="278">
        <v>27.158000000000001</v>
      </c>
      <c r="R47" s="278">
        <v>26.844000000000001</v>
      </c>
      <c r="S47" s="278">
        <v>15.613</v>
      </c>
      <c r="T47" s="278">
        <v>15.089</v>
      </c>
      <c r="U47" s="278">
        <v>15.106</v>
      </c>
      <c r="V47" s="278">
        <v>15.111000000000001</v>
      </c>
      <c r="W47" s="278">
        <v>14.920999999999999</v>
      </c>
      <c r="X47" s="278">
        <v>14.340999999999999</v>
      </c>
      <c r="Y47" s="292">
        <v>15.145</v>
      </c>
      <c r="Z47" s="263"/>
    </row>
    <row r="48" spans="1:26">
      <c r="A48" s="86">
        <v>29</v>
      </c>
      <c r="B48" s="790" t="s">
        <v>1338</v>
      </c>
      <c r="C48" s="509">
        <v>2218.6729999999998</v>
      </c>
      <c r="D48" s="278">
        <v>2238.3670000000002</v>
      </c>
      <c r="E48" s="278">
        <v>2067.596</v>
      </c>
      <c r="F48" s="278">
        <v>2118.873</v>
      </c>
      <c r="G48" s="278">
        <v>2251.1689999999999</v>
      </c>
      <c r="H48" s="278">
        <v>2150.6219999999998</v>
      </c>
      <c r="I48" s="278">
        <v>2334.8209999999999</v>
      </c>
      <c r="J48" s="278">
        <v>2187.7469999999998</v>
      </c>
      <c r="K48" s="278">
        <v>2326.5929999999998</v>
      </c>
      <c r="L48" s="278">
        <v>1926.473</v>
      </c>
      <c r="M48" s="278">
        <v>2350.547</v>
      </c>
      <c r="N48" s="278">
        <v>2338.6709999999998</v>
      </c>
      <c r="O48" s="278">
        <v>2313.7269999999999</v>
      </c>
      <c r="P48" s="278">
        <v>2659.1930000000002</v>
      </c>
      <c r="Q48" s="278">
        <v>2704.3919999999998</v>
      </c>
      <c r="R48" s="278">
        <v>2805.5619999999999</v>
      </c>
      <c r="S48" s="278">
        <v>2946.8620000000001</v>
      </c>
      <c r="T48" s="278">
        <v>2942.098</v>
      </c>
      <c r="U48" s="278">
        <v>3238.8389999999999</v>
      </c>
      <c r="V48" s="278">
        <v>3058.0740000000001</v>
      </c>
      <c r="W48" s="278">
        <v>3479.1959999999999</v>
      </c>
      <c r="X48" s="278">
        <v>2886.451</v>
      </c>
      <c r="Y48" s="292">
        <v>3082.8380000000002</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1277.9590000000001</v>
      </c>
      <c r="D50" s="278">
        <v>1565.885</v>
      </c>
      <c r="E50" s="278">
        <v>1418.904</v>
      </c>
      <c r="F50" s="278">
        <v>1293.847</v>
      </c>
      <c r="G50" s="278">
        <v>1349.3620000000001</v>
      </c>
      <c r="H50" s="278">
        <v>1429.7729999999999</v>
      </c>
      <c r="I50" s="278">
        <v>1132.43</v>
      </c>
      <c r="J50" s="278">
        <v>1176.9580000000001</v>
      </c>
      <c r="K50" s="278">
        <v>1363.08</v>
      </c>
      <c r="L50" s="278">
        <v>1951.2619999999999</v>
      </c>
      <c r="M50" s="278">
        <v>2071.5880000000002</v>
      </c>
      <c r="N50" s="278">
        <v>2229.9720000000002</v>
      </c>
      <c r="O50" s="278">
        <v>2364.4</v>
      </c>
      <c r="P50" s="278">
        <v>2402.5859999999998</v>
      </c>
      <c r="Q50" s="278">
        <v>1814.8689999999999</v>
      </c>
      <c r="R50" s="278">
        <v>1624.672</v>
      </c>
      <c r="S50" s="278">
        <v>2632.9490000000001</v>
      </c>
      <c r="T50" s="278">
        <v>1969.0540000000001</v>
      </c>
      <c r="U50" s="278">
        <v>1701.585</v>
      </c>
      <c r="V50" s="278">
        <v>1643.038</v>
      </c>
      <c r="W50" s="278">
        <v>1633.4290000000001</v>
      </c>
      <c r="X50" s="278">
        <v>1551.4570000000001</v>
      </c>
      <c r="Y50" s="292">
        <v>1506.079</v>
      </c>
      <c r="Z50" s="263"/>
    </row>
    <row r="51" spans="1:26">
      <c r="A51" s="86"/>
      <c r="B51" s="790" t="s">
        <v>369</v>
      </c>
      <c r="C51" s="509">
        <v>899.79</v>
      </c>
      <c r="D51" s="278">
        <v>1018.398</v>
      </c>
      <c r="E51" s="278">
        <v>942.92200000000003</v>
      </c>
      <c r="F51" s="278">
        <v>909.26400000000001</v>
      </c>
      <c r="G51" s="278">
        <v>854.28599999999994</v>
      </c>
      <c r="H51" s="278">
        <v>874.26400000000001</v>
      </c>
      <c r="I51" s="278">
        <v>638.89</v>
      </c>
      <c r="J51" s="278">
        <v>655.33399999999995</v>
      </c>
      <c r="K51" s="278">
        <v>840.63300000000004</v>
      </c>
      <c r="L51" s="278">
        <v>1147.193</v>
      </c>
      <c r="M51" s="278">
        <v>1404.5709999999999</v>
      </c>
      <c r="N51" s="278">
        <v>1510.6420000000001</v>
      </c>
      <c r="O51" s="278">
        <v>1427.3689999999999</v>
      </c>
      <c r="P51" s="278">
        <v>1591.875</v>
      </c>
      <c r="Q51" s="278">
        <v>1014.78</v>
      </c>
      <c r="R51" s="278">
        <v>952.71400000000006</v>
      </c>
      <c r="S51" s="278">
        <v>1924.529</v>
      </c>
      <c r="T51" s="278">
        <v>1163.663</v>
      </c>
      <c r="U51" s="278">
        <v>1045.816</v>
      </c>
      <c r="V51" s="278">
        <v>963.75300000000004</v>
      </c>
      <c r="W51" s="278">
        <v>915.98099999999999</v>
      </c>
      <c r="X51" s="278">
        <v>870.85500000000002</v>
      </c>
      <c r="Y51" s="292">
        <v>873.71600000000001</v>
      </c>
      <c r="Z51" s="263"/>
    </row>
    <row r="52" spans="1:26">
      <c r="A52" s="86"/>
      <c r="B52" s="790" t="s">
        <v>370</v>
      </c>
      <c r="C52" s="509">
        <v>377.52699999999999</v>
      </c>
      <c r="D52" s="278">
        <v>546.71</v>
      </c>
      <c r="E52" s="278">
        <v>475.279</v>
      </c>
      <c r="F52" s="278">
        <v>383.92899999999997</v>
      </c>
      <c r="G52" s="278">
        <v>494.40699999999998</v>
      </c>
      <c r="H52" s="278">
        <v>554.80399999999997</v>
      </c>
      <c r="I52" s="278">
        <v>492.976</v>
      </c>
      <c r="J52" s="278">
        <v>521.04499999999996</v>
      </c>
      <c r="K52" s="278">
        <v>521.76199999999994</v>
      </c>
      <c r="L52" s="278">
        <v>803.08500000000004</v>
      </c>
      <c r="M52" s="278">
        <v>665.96100000000001</v>
      </c>
      <c r="N52" s="278">
        <v>718.19500000000005</v>
      </c>
      <c r="O52" s="278">
        <v>935.84100000000001</v>
      </c>
      <c r="P52" s="278">
        <v>809.47799999999995</v>
      </c>
      <c r="Q52" s="278">
        <v>799.173</v>
      </c>
      <c r="R52" s="278">
        <v>671.13400000000001</v>
      </c>
      <c r="S52" s="278">
        <v>707.08500000000004</v>
      </c>
      <c r="T52" s="278">
        <v>804.404</v>
      </c>
      <c r="U52" s="278">
        <v>654.91800000000001</v>
      </c>
      <c r="V52" s="278">
        <v>678.46600000000001</v>
      </c>
      <c r="W52" s="278">
        <v>716.62699999999995</v>
      </c>
      <c r="X52" s="278">
        <v>679.82500000000005</v>
      </c>
      <c r="Y52" s="292">
        <v>631.61</v>
      </c>
      <c r="Z52" s="263"/>
    </row>
    <row r="53" spans="1:26">
      <c r="A53" s="86">
        <v>32</v>
      </c>
      <c r="B53" s="519" t="s">
        <v>277</v>
      </c>
      <c r="C53" s="509">
        <v>3.74</v>
      </c>
      <c r="D53" s="278">
        <v>3.133</v>
      </c>
      <c r="E53" s="278">
        <v>3.8079999999999998</v>
      </c>
      <c r="F53" s="278">
        <v>3.0110000000000001</v>
      </c>
      <c r="G53" s="278">
        <v>2.6419999999999999</v>
      </c>
      <c r="H53" s="278">
        <v>3.8719999999999999</v>
      </c>
      <c r="I53" s="278">
        <v>3.51</v>
      </c>
      <c r="J53" s="278">
        <v>4.6989999999999998</v>
      </c>
      <c r="K53" s="278">
        <v>4.3070000000000004</v>
      </c>
      <c r="L53" s="278">
        <v>5.0759999999999996</v>
      </c>
      <c r="M53" s="278">
        <v>4.3310000000000004</v>
      </c>
      <c r="N53" s="278">
        <v>4.9450000000000003</v>
      </c>
      <c r="O53" s="278">
        <v>3.0870000000000002</v>
      </c>
      <c r="P53" s="278">
        <v>3.9340000000000002</v>
      </c>
      <c r="Q53" s="278">
        <v>5.899</v>
      </c>
      <c r="R53" s="278">
        <v>3.794</v>
      </c>
      <c r="S53" s="278">
        <v>5.1520000000000001</v>
      </c>
      <c r="T53" s="278">
        <v>3.512</v>
      </c>
      <c r="U53" s="278">
        <v>6.0279999999999996</v>
      </c>
      <c r="V53" s="278">
        <v>3.89</v>
      </c>
      <c r="W53" s="278">
        <v>4.3869999999999996</v>
      </c>
      <c r="X53" s="278">
        <v>5.1559999999999997</v>
      </c>
      <c r="Y53" s="292">
        <v>5.0869999999999997</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92">
        <v>0</v>
      </c>
      <c r="Z54" s="263"/>
    </row>
    <row r="55" spans="1:26">
      <c r="A55" s="86">
        <v>34</v>
      </c>
      <c r="B55" s="790" t="s">
        <v>371</v>
      </c>
      <c r="C55" s="509">
        <v>3.74</v>
      </c>
      <c r="D55" s="278">
        <v>3.133</v>
      </c>
      <c r="E55" s="278">
        <v>3.8079999999999998</v>
      </c>
      <c r="F55" s="278">
        <v>3.0110000000000001</v>
      </c>
      <c r="G55" s="278">
        <v>2.6419999999999999</v>
      </c>
      <c r="H55" s="278">
        <v>3.8719999999999999</v>
      </c>
      <c r="I55" s="278">
        <v>3.51</v>
      </c>
      <c r="J55" s="278">
        <v>4.6989999999999998</v>
      </c>
      <c r="K55" s="278">
        <v>4.3070000000000004</v>
      </c>
      <c r="L55" s="278">
        <v>5.0759999999999996</v>
      </c>
      <c r="M55" s="278">
        <v>4.3310000000000004</v>
      </c>
      <c r="N55" s="278">
        <v>4.9450000000000003</v>
      </c>
      <c r="O55" s="278">
        <v>3.0870000000000002</v>
      </c>
      <c r="P55" s="278">
        <v>3.9340000000000002</v>
      </c>
      <c r="Q55" s="278">
        <v>5.899</v>
      </c>
      <c r="R55" s="278">
        <v>3.794</v>
      </c>
      <c r="S55" s="278">
        <v>5.1520000000000001</v>
      </c>
      <c r="T55" s="278">
        <v>3.512</v>
      </c>
      <c r="U55" s="278">
        <v>6.0279999999999996</v>
      </c>
      <c r="V55" s="278">
        <v>3.89</v>
      </c>
      <c r="W55" s="278">
        <v>4.3869999999999996</v>
      </c>
      <c r="X55" s="278">
        <v>5.1559999999999997</v>
      </c>
      <c r="Y55" s="292">
        <v>5.0869999999999997</v>
      </c>
      <c r="Z55" s="263"/>
    </row>
    <row r="56" spans="1:26">
      <c r="A56" s="6">
        <v>35</v>
      </c>
      <c r="B56" s="517" t="s">
        <v>372</v>
      </c>
      <c r="C56" s="509">
        <v>42985.698899999996</v>
      </c>
      <c r="D56" s="278">
        <v>44697.025599999994</v>
      </c>
      <c r="E56" s="278">
        <v>44813.470799999996</v>
      </c>
      <c r="F56" s="278">
        <v>45099.350100000003</v>
      </c>
      <c r="G56" s="278">
        <v>45226.747300000003</v>
      </c>
      <c r="H56" s="278">
        <v>44443.840700000001</v>
      </c>
      <c r="I56" s="278">
        <v>42692.063399999999</v>
      </c>
      <c r="J56" s="278">
        <v>43834.467799999999</v>
      </c>
      <c r="K56" s="278">
        <v>41521.417800000003</v>
      </c>
      <c r="L56" s="278">
        <v>39957.322899999999</v>
      </c>
      <c r="M56" s="278">
        <v>39916.517899999999</v>
      </c>
      <c r="N56" s="278">
        <v>39968.351500000004</v>
      </c>
      <c r="O56" s="278">
        <v>41458.729600000006</v>
      </c>
      <c r="P56" s="278">
        <v>39989.671200000004</v>
      </c>
      <c r="Q56" s="278">
        <v>42160.795100000003</v>
      </c>
      <c r="R56" s="278">
        <v>40607.911899999999</v>
      </c>
      <c r="S56" s="278">
        <v>42064.362300000001</v>
      </c>
      <c r="T56" s="278">
        <v>39132.166599999997</v>
      </c>
      <c r="U56" s="278">
        <v>39063.796499999997</v>
      </c>
      <c r="V56" s="278">
        <v>40687.735200000003</v>
      </c>
      <c r="W56" s="278">
        <v>38502.537300000004</v>
      </c>
      <c r="X56" s="278" t="s">
        <v>878</v>
      </c>
      <c r="Y56" s="292" t="s">
        <v>878</v>
      </c>
      <c r="Z56" s="263"/>
    </row>
    <row r="57" spans="1:26" s="182" customFormat="1" ht="14.5">
      <c r="A57" s="521">
        <v>36</v>
      </c>
      <c r="B57" s="522" t="s">
        <v>1341</v>
      </c>
      <c r="C57" s="509">
        <v>40161.349199999997</v>
      </c>
      <c r="D57" s="278">
        <v>41885.567499999997</v>
      </c>
      <c r="E57" s="278">
        <v>42002.916299999997</v>
      </c>
      <c r="F57" s="278">
        <v>42337.116000000002</v>
      </c>
      <c r="G57" s="278">
        <v>42483.809500000003</v>
      </c>
      <c r="H57" s="278">
        <v>41731.134899999997</v>
      </c>
      <c r="I57" s="278">
        <v>39998.498500000002</v>
      </c>
      <c r="J57" s="278">
        <v>41162.507899999997</v>
      </c>
      <c r="K57" s="278">
        <v>38892.201000000001</v>
      </c>
      <c r="L57" s="278">
        <v>37405.111299999997</v>
      </c>
      <c r="M57" s="278">
        <v>37414.250200000002</v>
      </c>
      <c r="N57" s="278">
        <v>37496.338900000002</v>
      </c>
      <c r="O57" s="278">
        <v>39017.246400000004</v>
      </c>
      <c r="P57" s="278">
        <v>37553.809200000003</v>
      </c>
      <c r="Q57" s="278">
        <v>39713.9211</v>
      </c>
      <c r="R57" s="278">
        <v>38203.3197</v>
      </c>
      <c r="S57" s="278">
        <v>39707.699500000002</v>
      </c>
      <c r="T57" s="278">
        <v>36817.753499999999</v>
      </c>
      <c r="U57" s="278">
        <v>36799.495999999999</v>
      </c>
      <c r="V57" s="278">
        <v>38408.1011</v>
      </c>
      <c r="W57" s="278">
        <v>36207.435100000002</v>
      </c>
      <c r="X57" s="278" t="s">
        <v>878</v>
      </c>
      <c r="Y57" s="292" t="s">
        <v>878</v>
      </c>
      <c r="Z57" s="263"/>
    </row>
    <row r="58" spans="1:26" s="182" customFormat="1" ht="14.5">
      <c r="A58" s="521">
        <v>37</v>
      </c>
      <c r="B58" s="522" t="s">
        <v>1342</v>
      </c>
      <c r="C58" s="509">
        <v>2824.3497000000002</v>
      </c>
      <c r="D58" s="278">
        <v>2811.4580999999998</v>
      </c>
      <c r="E58" s="278">
        <v>2810.5545000000002</v>
      </c>
      <c r="F58" s="278">
        <v>2762.2341000000001</v>
      </c>
      <c r="G58" s="278">
        <v>2742.9378000000002</v>
      </c>
      <c r="H58" s="278">
        <v>2712.7058000000002</v>
      </c>
      <c r="I58" s="278">
        <v>2693.5648999999999</v>
      </c>
      <c r="J58" s="278">
        <v>2671.9598999999998</v>
      </c>
      <c r="K58" s="278">
        <v>2629.2168000000001</v>
      </c>
      <c r="L58" s="278">
        <v>2552.2116000000001</v>
      </c>
      <c r="M58" s="278">
        <v>2502.2676999999999</v>
      </c>
      <c r="N58" s="278">
        <v>2472.0126</v>
      </c>
      <c r="O58" s="278">
        <v>2441.4832000000001</v>
      </c>
      <c r="P58" s="278">
        <v>2435.8620000000001</v>
      </c>
      <c r="Q58" s="278">
        <v>2446.8739999999998</v>
      </c>
      <c r="R58" s="278">
        <v>2404.5922</v>
      </c>
      <c r="S58" s="278">
        <v>2356.6628000000001</v>
      </c>
      <c r="T58" s="278">
        <v>2314.4131000000002</v>
      </c>
      <c r="U58" s="278">
        <v>2264.3004999999998</v>
      </c>
      <c r="V58" s="278">
        <v>2279.6341000000002</v>
      </c>
      <c r="W58" s="278">
        <v>2295.1021999999998</v>
      </c>
      <c r="X58" s="278">
        <v>2269.5419000000002</v>
      </c>
      <c r="Y58" s="292">
        <v>2255.0070000000001</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5">
      <c r="A61" s="521">
        <v>40</v>
      </c>
      <c r="B61" s="530" t="s">
        <v>1343</v>
      </c>
      <c r="C61" s="510">
        <v>19785.933716000003</v>
      </c>
      <c r="D61" s="304">
        <v>21056.327255</v>
      </c>
      <c r="E61" s="304">
        <v>17409.743666999999</v>
      </c>
      <c r="F61" s="304">
        <v>19441.638210999998</v>
      </c>
      <c r="G61" s="304">
        <v>22805.602243000001</v>
      </c>
      <c r="H61" s="304">
        <v>19410.413983000002</v>
      </c>
      <c r="I61" s="304">
        <v>20250.281182000002</v>
      </c>
      <c r="J61" s="304">
        <v>17719.5916</v>
      </c>
      <c r="K61" s="304">
        <v>18241.696941999999</v>
      </c>
      <c r="L61" s="304">
        <v>18140.131837000001</v>
      </c>
      <c r="M61" s="304">
        <v>19913.113094</v>
      </c>
      <c r="N61" s="304">
        <v>19319.941025999997</v>
      </c>
      <c r="O61" s="304">
        <v>19869.471661</v>
      </c>
      <c r="P61" s="304">
        <v>20819.733945</v>
      </c>
      <c r="Q61" s="304">
        <v>19860.021821999999</v>
      </c>
      <c r="R61" s="304">
        <v>17245.628452999998</v>
      </c>
      <c r="S61" s="304">
        <v>20577.487718</v>
      </c>
      <c r="T61" s="304">
        <v>21200.421323000002</v>
      </c>
      <c r="U61" s="304">
        <v>19211.733819000001</v>
      </c>
      <c r="V61" s="304">
        <v>18584.428264999999</v>
      </c>
      <c r="W61" s="304">
        <v>18965.498331000003</v>
      </c>
      <c r="X61" s="304">
        <v>19283.460377999996</v>
      </c>
      <c r="Y61" s="304">
        <v>19073.690006000001</v>
      </c>
      <c r="Z61" s="266"/>
    </row>
    <row r="62" spans="1:26" s="115" customFormat="1">
      <c r="A62" s="521">
        <v>41</v>
      </c>
      <c r="B62" s="522" t="s">
        <v>375</v>
      </c>
      <c r="C62" s="510">
        <v>8431.3336400000007</v>
      </c>
      <c r="D62" s="292">
        <v>8022.9597749999994</v>
      </c>
      <c r="E62" s="292">
        <v>3905.1177620000003</v>
      </c>
      <c r="F62" s="292">
        <v>4095.4023899999997</v>
      </c>
      <c r="G62" s="292">
        <v>4713.1744120000003</v>
      </c>
      <c r="H62" s="292">
        <v>4071.9554670000002</v>
      </c>
      <c r="I62" s="292">
        <v>4196.6287129999992</v>
      </c>
      <c r="J62" s="292">
        <v>3799.0370049999997</v>
      </c>
      <c r="K62" s="292">
        <v>4209.0074539999996</v>
      </c>
      <c r="L62" s="292">
        <v>3832.9066990000001</v>
      </c>
      <c r="M62" s="292">
        <v>4488.7733990000006</v>
      </c>
      <c r="N62" s="292">
        <v>4185.4206020000001</v>
      </c>
      <c r="O62" s="292">
        <v>4573.5950579999999</v>
      </c>
      <c r="P62" s="292">
        <v>5088.4798780000001</v>
      </c>
      <c r="Q62" s="292">
        <v>4938.8289910000003</v>
      </c>
      <c r="R62" s="292">
        <v>4193.5847220000005</v>
      </c>
      <c r="S62" s="292">
        <v>4937.8132369999994</v>
      </c>
      <c r="T62" s="292">
        <v>5895.610138</v>
      </c>
      <c r="U62" s="292">
        <v>4351.6567990000003</v>
      </c>
      <c r="V62" s="292">
        <v>3002.6111430000001</v>
      </c>
      <c r="W62" s="292">
        <v>3182.5960060000002</v>
      </c>
      <c r="X62" s="292">
        <v>2731.1723320000006</v>
      </c>
      <c r="Y62" s="304">
        <v>1888.2142960000001</v>
      </c>
      <c r="Z62" s="266"/>
    </row>
    <row r="63" spans="1:26" s="115" customFormat="1">
      <c r="A63" s="521">
        <v>42</v>
      </c>
      <c r="B63" s="523" t="s">
        <v>349</v>
      </c>
      <c r="C63" s="510">
        <v>5256.8155310000002</v>
      </c>
      <c r="D63" s="304">
        <v>4414.1382160000003</v>
      </c>
      <c r="E63" s="292">
        <v>1135.519055</v>
      </c>
      <c r="F63" s="292">
        <v>1621.55808</v>
      </c>
      <c r="G63" s="292">
        <v>1680.392691</v>
      </c>
      <c r="H63" s="292">
        <v>1072.580854</v>
      </c>
      <c r="I63" s="292">
        <v>1468.964258</v>
      </c>
      <c r="J63" s="292">
        <v>1108.674501</v>
      </c>
      <c r="K63" s="292">
        <v>1518.703078</v>
      </c>
      <c r="L63" s="292">
        <v>1358.3565840000001</v>
      </c>
      <c r="M63" s="292">
        <v>1941.9705319999998</v>
      </c>
      <c r="N63" s="292">
        <v>1829.088759</v>
      </c>
      <c r="O63" s="292">
        <v>1869.912824</v>
      </c>
      <c r="P63" s="292">
        <v>2164.0551</v>
      </c>
      <c r="Q63" s="292">
        <v>2502.074693</v>
      </c>
      <c r="R63" s="292">
        <v>1990.2844319999999</v>
      </c>
      <c r="S63" s="292">
        <v>2281.209554</v>
      </c>
      <c r="T63" s="292">
        <v>2770.2633459999997</v>
      </c>
      <c r="U63" s="292">
        <v>1336.1615850000001</v>
      </c>
      <c r="V63" s="292">
        <v>100.59711999999999</v>
      </c>
      <c r="W63" s="292">
        <v>101.452367</v>
      </c>
      <c r="X63" s="292">
        <v>73.498778999999999</v>
      </c>
      <c r="Y63" s="304">
        <v>83.655327</v>
      </c>
      <c r="Z63" s="266"/>
    </row>
    <row r="64" spans="1:26" s="115" customFormat="1">
      <c r="A64" s="521">
        <v>43</v>
      </c>
      <c r="B64" s="523" t="s">
        <v>352</v>
      </c>
      <c r="C64" s="510">
        <v>1857.4787419999998</v>
      </c>
      <c r="D64" s="304">
        <v>2103.3650210000001</v>
      </c>
      <c r="E64" s="304">
        <v>1363.661652</v>
      </c>
      <c r="F64" s="304">
        <v>1324.7133899999999</v>
      </c>
      <c r="G64" s="304">
        <v>1555.8169169999999</v>
      </c>
      <c r="H64" s="304">
        <v>1219.908985</v>
      </c>
      <c r="I64" s="304">
        <v>1183.9689810000002</v>
      </c>
      <c r="J64" s="304">
        <v>1106.4803899999999</v>
      </c>
      <c r="K64" s="304">
        <v>1143.6501699999999</v>
      </c>
      <c r="L64" s="304">
        <v>1068.1167439999999</v>
      </c>
      <c r="M64" s="304">
        <v>1074.642601</v>
      </c>
      <c r="N64" s="304">
        <v>959.7182610000001</v>
      </c>
      <c r="O64" s="304">
        <v>1134.8148219999998</v>
      </c>
      <c r="P64" s="304">
        <v>1061.770743</v>
      </c>
      <c r="Q64" s="304">
        <v>922.12398600000006</v>
      </c>
      <c r="R64" s="304">
        <v>689.383061</v>
      </c>
      <c r="S64" s="304">
        <v>1070.4734570000003</v>
      </c>
      <c r="T64" s="304">
        <v>1596.593977</v>
      </c>
      <c r="U64" s="304">
        <v>1326.6153869999998</v>
      </c>
      <c r="V64" s="304">
        <v>1224.2616190000001</v>
      </c>
      <c r="W64" s="304">
        <v>1331.198459</v>
      </c>
      <c r="X64" s="304">
        <v>1002.0958440000001</v>
      </c>
      <c r="Y64" s="304">
        <v>912.58610999999996</v>
      </c>
      <c r="Z64" s="266"/>
    </row>
    <row r="65" spans="1:26" s="115" customFormat="1">
      <c r="A65" s="521">
        <v>44</v>
      </c>
      <c r="B65" s="524" t="s">
        <v>353</v>
      </c>
      <c r="C65" s="510">
        <v>30.938001</v>
      </c>
      <c r="D65" s="292">
        <v>30.467389000000001</v>
      </c>
      <c r="E65" s="292">
        <v>6.6137899999999998</v>
      </c>
      <c r="F65" s="292">
        <v>3.1226759999999998</v>
      </c>
      <c r="G65" s="292">
        <v>9.0353659999999998</v>
      </c>
      <c r="H65" s="292">
        <v>26.118144000000001</v>
      </c>
      <c r="I65" s="292">
        <v>31.044891</v>
      </c>
      <c r="J65" s="292">
        <v>27.309787</v>
      </c>
      <c r="K65" s="292">
        <v>25.949179000000001</v>
      </c>
      <c r="L65" s="292">
        <v>45.281749000000005</v>
      </c>
      <c r="M65" s="292">
        <v>27.481750000000002</v>
      </c>
      <c r="N65" s="304">
        <v>31.457738000000003</v>
      </c>
      <c r="O65" s="304">
        <v>29.674655999999999</v>
      </c>
      <c r="P65" s="304">
        <v>34.872011000000001</v>
      </c>
      <c r="Q65" s="304">
        <v>22.635784999999998</v>
      </c>
      <c r="R65" s="304">
        <v>11.685467000000001</v>
      </c>
      <c r="S65" s="304">
        <v>22.012723000000001</v>
      </c>
      <c r="T65" s="304">
        <v>15.668179</v>
      </c>
      <c r="U65" s="304">
        <v>14.189836</v>
      </c>
      <c r="V65" s="304">
        <v>24.036197999999999</v>
      </c>
      <c r="W65" s="304">
        <v>24.082330000000002</v>
      </c>
      <c r="X65" s="304">
        <v>24.712370999999997</v>
      </c>
      <c r="Y65" s="304">
        <v>24.097493999999998</v>
      </c>
      <c r="Z65" s="266"/>
    </row>
    <row r="66" spans="1:26" s="115" customFormat="1">
      <c r="A66" s="521">
        <v>45</v>
      </c>
      <c r="B66" s="524" t="s">
        <v>313</v>
      </c>
      <c r="C66" s="510">
        <v>1826.540741</v>
      </c>
      <c r="D66" s="292">
        <v>2072.8976320000002</v>
      </c>
      <c r="E66" s="292">
        <v>1357.0478619999999</v>
      </c>
      <c r="F66" s="292">
        <v>1321.5907139999999</v>
      </c>
      <c r="G66" s="292">
        <v>1546.781551</v>
      </c>
      <c r="H66" s="292">
        <v>1193.790841</v>
      </c>
      <c r="I66" s="292">
        <v>1152.92409</v>
      </c>
      <c r="J66" s="292">
        <v>1079.1706029999998</v>
      </c>
      <c r="K66" s="292">
        <v>1117.7009909999999</v>
      </c>
      <c r="L66" s="292">
        <v>1022.834995</v>
      </c>
      <c r="M66" s="292">
        <v>1047.1608510000001</v>
      </c>
      <c r="N66" s="304">
        <v>928.26052300000003</v>
      </c>
      <c r="O66" s="304">
        <v>1105.1401659999999</v>
      </c>
      <c r="P66" s="304">
        <v>1026.8987319999999</v>
      </c>
      <c r="Q66" s="304">
        <v>899.488201</v>
      </c>
      <c r="R66" s="304">
        <v>677.69759400000009</v>
      </c>
      <c r="S66" s="304">
        <v>1048.460734</v>
      </c>
      <c r="T66" s="304">
        <v>1580.925798</v>
      </c>
      <c r="U66" s="304">
        <v>1312.425551</v>
      </c>
      <c r="V66" s="304">
        <v>1200.2254210000001</v>
      </c>
      <c r="W66" s="304">
        <v>1307.116129</v>
      </c>
      <c r="X66" s="304">
        <v>977.38347299999998</v>
      </c>
      <c r="Y66" s="304">
        <v>888.48861600000009</v>
      </c>
      <c r="Z66" s="266"/>
    </row>
    <row r="67" spans="1:26" s="115" customFormat="1">
      <c r="A67" s="521">
        <v>46</v>
      </c>
      <c r="B67" s="523" t="s">
        <v>376</v>
      </c>
      <c r="C67" s="510">
        <v>1317.0393670000001</v>
      </c>
      <c r="D67" s="292">
        <v>1505.4565379999999</v>
      </c>
      <c r="E67" s="292">
        <v>1405.9370549999999</v>
      </c>
      <c r="F67" s="292">
        <v>1149.1309199999998</v>
      </c>
      <c r="G67" s="292">
        <v>1476.964804</v>
      </c>
      <c r="H67" s="292">
        <v>1779.4656279999999</v>
      </c>
      <c r="I67" s="292">
        <v>1543.6954739999999</v>
      </c>
      <c r="J67" s="292">
        <v>1583.882114</v>
      </c>
      <c r="K67" s="292">
        <v>1546.6542059999999</v>
      </c>
      <c r="L67" s="292">
        <v>1406.4333710000001</v>
      </c>
      <c r="M67" s="292">
        <v>1472.1602660000001</v>
      </c>
      <c r="N67" s="304">
        <v>1396.613582</v>
      </c>
      <c r="O67" s="304">
        <v>1568.8674120000001</v>
      </c>
      <c r="P67" s="304">
        <v>1862.654035</v>
      </c>
      <c r="Q67" s="304">
        <v>1514.630312</v>
      </c>
      <c r="R67" s="304">
        <v>1513.9172290000001</v>
      </c>
      <c r="S67" s="304">
        <v>1586.130226</v>
      </c>
      <c r="T67" s="304">
        <v>1528.7528150000001</v>
      </c>
      <c r="U67" s="304">
        <v>1688.879827</v>
      </c>
      <c r="V67" s="304">
        <v>1677.7524040000001</v>
      </c>
      <c r="W67" s="304">
        <v>1749.9451799999999</v>
      </c>
      <c r="X67" s="304">
        <v>1655.5777090000001</v>
      </c>
      <c r="Y67" s="304">
        <v>891.97285900000008</v>
      </c>
      <c r="Z67" s="266"/>
    </row>
    <row r="68" spans="1:26" s="115" customFormat="1">
      <c r="A68" s="521">
        <v>47</v>
      </c>
      <c r="B68" s="522" t="s">
        <v>377</v>
      </c>
      <c r="C68" s="510">
        <v>7146.5044939999998</v>
      </c>
      <c r="D68" s="292">
        <v>8482.3578629999993</v>
      </c>
      <c r="E68" s="292">
        <v>9176.2635879999998</v>
      </c>
      <c r="F68" s="292">
        <v>10832.329792999999</v>
      </c>
      <c r="G68" s="292">
        <v>12735.859210999999</v>
      </c>
      <c r="H68" s="292">
        <v>10276.037008000001</v>
      </c>
      <c r="I68" s="292">
        <v>10387.565929999999</v>
      </c>
      <c r="J68" s="292">
        <v>8396.7225400000007</v>
      </c>
      <c r="K68" s="292">
        <v>8120.1924529999997</v>
      </c>
      <c r="L68" s="292">
        <v>7946.4088519999996</v>
      </c>
      <c r="M68" s="292">
        <v>8498.7246589999995</v>
      </c>
      <c r="N68" s="304">
        <v>8660.7589039999984</v>
      </c>
      <c r="O68" s="304">
        <v>7938.997171</v>
      </c>
      <c r="P68" s="304">
        <v>7977.6671049999995</v>
      </c>
      <c r="Q68" s="304">
        <v>7621.0610850000003</v>
      </c>
      <c r="R68" s="304">
        <v>6970.6822519999996</v>
      </c>
      <c r="S68" s="304">
        <v>8200.157752000001</v>
      </c>
      <c r="T68" s="304">
        <v>7762.1828969999997</v>
      </c>
      <c r="U68" s="304">
        <v>7558.8530369999999</v>
      </c>
      <c r="V68" s="304">
        <v>7917.8050149999999</v>
      </c>
      <c r="W68" s="304">
        <v>7893.3113030000013</v>
      </c>
      <c r="X68" s="304">
        <v>7945.4749149999989</v>
      </c>
      <c r="Y68" s="304">
        <v>8210.6157079999994</v>
      </c>
      <c r="Z68" s="266"/>
    </row>
    <row r="69" spans="1:26" s="115" customFormat="1">
      <c r="A69" s="521">
        <v>48</v>
      </c>
      <c r="B69" s="523" t="s">
        <v>378</v>
      </c>
      <c r="C69" s="510">
        <v>3666.7410180000002</v>
      </c>
      <c r="D69" s="292">
        <v>4573.7427889999999</v>
      </c>
      <c r="E69" s="292">
        <v>4785.71353</v>
      </c>
      <c r="F69" s="292">
        <v>6267.9223920000004</v>
      </c>
      <c r="G69" s="292">
        <v>6741.5235219999995</v>
      </c>
      <c r="H69" s="292">
        <v>5485.7535189999999</v>
      </c>
      <c r="I69" s="292">
        <v>6018.4847790000003</v>
      </c>
      <c r="J69" s="292">
        <v>4877.9509900000003</v>
      </c>
      <c r="K69" s="292">
        <v>4518.335943</v>
      </c>
      <c r="L69" s="292">
        <v>4013.091058</v>
      </c>
      <c r="M69" s="292">
        <v>4129.4743150000004</v>
      </c>
      <c r="N69" s="304">
        <v>4630.263516</v>
      </c>
      <c r="O69" s="304">
        <v>3752.2419619999996</v>
      </c>
      <c r="P69" s="304">
        <v>3314.1687140000004</v>
      </c>
      <c r="Q69" s="304">
        <v>3679.919633</v>
      </c>
      <c r="R69" s="304">
        <v>3444.296351</v>
      </c>
      <c r="S69" s="304">
        <v>4044.9792729999999</v>
      </c>
      <c r="T69" s="304">
        <v>3551.9802020000002</v>
      </c>
      <c r="U69" s="304">
        <v>3388.5874959999996</v>
      </c>
      <c r="V69" s="304">
        <v>3654.600324</v>
      </c>
      <c r="W69" s="304">
        <v>3399.7603220000001</v>
      </c>
      <c r="X69" s="304">
        <v>3576.3836390000001</v>
      </c>
      <c r="Y69" s="304">
        <v>3745.0014929999998</v>
      </c>
      <c r="Z69" s="266"/>
    </row>
    <row r="70" spans="1:26" s="115" customFormat="1">
      <c r="A70" s="521">
        <v>49</v>
      </c>
      <c r="B70" s="523" t="s">
        <v>379</v>
      </c>
      <c r="C70" s="510">
        <v>2187.1048619999997</v>
      </c>
      <c r="D70" s="292">
        <v>2668.4065929999997</v>
      </c>
      <c r="E70" s="292">
        <v>3126.9758140000004</v>
      </c>
      <c r="F70" s="292">
        <v>3269.5961430000002</v>
      </c>
      <c r="G70" s="292">
        <v>4682.9575519999989</v>
      </c>
      <c r="H70" s="292">
        <v>3460.9291359999997</v>
      </c>
      <c r="I70" s="292">
        <v>3016.1601839999998</v>
      </c>
      <c r="J70" s="292">
        <v>2381.1804440000001</v>
      </c>
      <c r="K70" s="292">
        <v>2346.5263749999999</v>
      </c>
      <c r="L70" s="292">
        <v>2460.6767100000002</v>
      </c>
      <c r="M70" s="292">
        <v>2679.8662650000001</v>
      </c>
      <c r="N70" s="304">
        <v>2567.4004260000002</v>
      </c>
      <c r="O70" s="304">
        <v>2564.0866499999997</v>
      </c>
      <c r="P70" s="304">
        <v>2791.3757939999996</v>
      </c>
      <c r="Q70" s="304">
        <v>2144.646072</v>
      </c>
      <c r="R70" s="304">
        <v>1721.3238799999999</v>
      </c>
      <c r="S70" s="304">
        <v>2245.8181630000004</v>
      </c>
      <c r="T70" s="304">
        <v>2197.1576680000003</v>
      </c>
      <c r="U70" s="304">
        <v>2091.0133719999999</v>
      </c>
      <c r="V70" s="304">
        <v>1991.7318659999999</v>
      </c>
      <c r="W70" s="304">
        <v>2069.6227610000001</v>
      </c>
      <c r="X70" s="304">
        <v>1972.1721660000001</v>
      </c>
      <c r="Y70" s="304">
        <v>1942.7263440000002</v>
      </c>
      <c r="Z70" s="266"/>
    </row>
    <row r="71" spans="1:26" s="115" customFormat="1">
      <c r="A71" s="521">
        <v>50</v>
      </c>
      <c r="B71" s="524" t="s">
        <v>380</v>
      </c>
      <c r="C71" s="510">
        <v>310.36998</v>
      </c>
      <c r="D71" s="292">
        <v>306.86272499999995</v>
      </c>
      <c r="E71" s="292">
        <v>249.64642699999999</v>
      </c>
      <c r="F71" s="292">
        <v>304.81633199999999</v>
      </c>
      <c r="G71" s="292">
        <v>343.55859399999997</v>
      </c>
      <c r="H71" s="292">
        <v>288.41284400000001</v>
      </c>
      <c r="I71" s="292">
        <v>367.47108000000003</v>
      </c>
      <c r="J71" s="292">
        <v>428.648394</v>
      </c>
      <c r="K71" s="292">
        <v>444.14468499999998</v>
      </c>
      <c r="L71" s="292">
        <v>584.66685199999995</v>
      </c>
      <c r="M71" s="292">
        <v>652.70847500000002</v>
      </c>
      <c r="N71" s="304">
        <v>516.67620399999998</v>
      </c>
      <c r="O71" s="304">
        <v>691.820697</v>
      </c>
      <c r="P71" s="304">
        <v>658.83915200000001</v>
      </c>
      <c r="Q71" s="304">
        <v>528.324026</v>
      </c>
      <c r="R71" s="304">
        <v>424.74950000000001</v>
      </c>
      <c r="S71" s="304">
        <v>659.42829599999993</v>
      </c>
      <c r="T71" s="304">
        <v>603.78755000000001</v>
      </c>
      <c r="U71" s="304">
        <v>472.621668</v>
      </c>
      <c r="V71" s="304">
        <v>396.86849999999998</v>
      </c>
      <c r="W71" s="304">
        <v>474.507633</v>
      </c>
      <c r="X71" s="304">
        <v>523.43002000000001</v>
      </c>
      <c r="Y71" s="304">
        <v>486.626958</v>
      </c>
      <c r="Z71" s="266"/>
    </row>
    <row r="72" spans="1:26" s="115" customFormat="1">
      <c r="A72" s="521">
        <v>51</v>
      </c>
      <c r="B72" s="524" t="s">
        <v>381</v>
      </c>
      <c r="C72" s="510">
        <v>1876.734882</v>
      </c>
      <c r="D72" s="292">
        <v>2361.5438679999997</v>
      </c>
      <c r="E72" s="292">
        <v>2877.3293870000002</v>
      </c>
      <c r="F72" s="292">
        <v>2964.7798110000003</v>
      </c>
      <c r="G72" s="292">
        <v>4339.3989579999998</v>
      </c>
      <c r="H72" s="292">
        <v>3172.5162919999998</v>
      </c>
      <c r="I72" s="292">
        <v>2648.689104</v>
      </c>
      <c r="J72" s="292">
        <v>1952.53205</v>
      </c>
      <c r="K72" s="292">
        <v>1902.3816899999999</v>
      </c>
      <c r="L72" s="292">
        <v>1876.0098579999999</v>
      </c>
      <c r="M72" s="292">
        <v>2027.15779</v>
      </c>
      <c r="N72" s="304">
        <v>2050.7242220000003</v>
      </c>
      <c r="O72" s="304">
        <v>1872.2659530000001</v>
      </c>
      <c r="P72" s="304">
        <v>2132.536642</v>
      </c>
      <c r="Q72" s="304">
        <v>1616.322046</v>
      </c>
      <c r="R72" s="304">
        <v>1296.5743799999998</v>
      </c>
      <c r="S72" s="304">
        <v>1586.3898670000001</v>
      </c>
      <c r="T72" s="304">
        <v>1593.370118</v>
      </c>
      <c r="U72" s="304">
        <v>1618.3917039999999</v>
      </c>
      <c r="V72" s="304">
        <v>1594.8633659999998</v>
      </c>
      <c r="W72" s="304">
        <v>1595.1151279999999</v>
      </c>
      <c r="X72" s="304">
        <v>1448.742146</v>
      </c>
      <c r="Y72" s="304">
        <v>1456.0993859999999</v>
      </c>
      <c r="Z72" s="266"/>
    </row>
    <row r="73" spans="1:26" s="115" customFormat="1">
      <c r="A73" s="521">
        <v>52</v>
      </c>
      <c r="B73" s="523" t="s">
        <v>382</v>
      </c>
      <c r="C73" s="510">
        <v>1292.6586140000002</v>
      </c>
      <c r="D73" s="292">
        <v>1240.2084809999999</v>
      </c>
      <c r="E73" s="292">
        <v>1263.5742439999999</v>
      </c>
      <c r="F73" s="292">
        <v>1294.811258</v>
      </c>
      <c r="G73" s="292">
        <v>1311.3781370000002</v>
      </c>
      <c r="H73" s="292">
        <v>1329.3543529999999</v>
      </c>
      <c r="I73" s="292">
        <v>1352.920967</v>
      </c>
      <c r="J73" s="292">
        <v>1137.5911059999999</v>
      </c>
      <c r="K73" s="292">
        <v>1255.3301349999999</v>
      </c>
      <c r="L73" s="292">
        <v>1472.6410840000001</v>
      </c>
      <c r="M73" s="292">
        <v>1689.3840789999999</v>
      </c>
      <c r="N73" s="304">
        <v>1463.0949620000001</v>
      </c>
      <c r="O73" s="304">
        <v>1622.668559</v>
      </c>
      <c r="P73" s="304">
        <v>1872.122597</v>
      </c>
      <c r="Q73" s="304">
        <v>1796.4953799999998</v>
      </c>
      <c r="R73" s="304">
        <v>1805.062021</v>
      </c>
      <c r="S73" s="304">
        <v>1909.360316</v>
      </c>
      <c r="T73" s="304">
        <v>2013.0450269999999</v>
      </c>
      <c r="U73" s="304">
        <v>2079.2521689999999</v>
      </c>
      <c r="V73" s="304">
        <v>2271.4728250000003</v>
      </c>
      <c r="W73" s="304">
        <v>2423.9282200000002</v>
      </c>
      <c r="X73" s="304">
        <v>2396.9191099999998</v>
      </c>
      <c r="Y73" s="304">
        <v>2522.8878709999999</v>
      </c>
      <c r="Z73" s="266"/>
    </row>
    <row r="74" spans="1:26" s="115" customFormat="1">
      <c r="A74" s="521">
        <v>53</v>
      </c>
      <c r="B74" s="522" t="s">
        <v>383</v>
      </c>
      <c r="C74" s="510">
        <v>4208.0955820000008</v>
      </c>
      <c r="D74" s="292">
        <v>4551.0096170000006</v>
      </c>
      <c r="E74" s="292">
        <v>4328.3623170000001</v>
      </c>
      <c r="F74" s="292">
        <v>4513.8700280000003</v>
      </c>
      <c r="G74" s="292">
        <v>5356.2966200000001</v>
      </c>
      <c r="H74" s="292">
        <v>5061.6855079999996</v>
      </c>
      <c r="I74" s="292">
        <v>5652.221539000001</v>
      </c>
      <c r="J74" s="292">
        <v>5486.2650549999998</v>
      </c>
      <c r="K74" s="292">
        <v>5909.5270350000001</v>
      </c>
      <c r="L74" s="292">
        <v>6357.279286</v>
      </c>
      <c r="M74" s="292">
        <v>6858.3880360000003</v>
      </c>
      <c r="N74" s="304">
        <v>6443.4955199999995</v>
      </c>
      <c r="O74" s="304">
        <v>7301.3664319999998</v>
      </c>
      <c r="P74" s="304">
        <v>7721.7399619999997</v>
      </c>
      <c r="Q74" s="304">
        <v>7272.5257459999993</v>
      </c>
      <c r="R74" s="304">
        <v>6028.6534790000005</v>
      </c>
      <c r="S74" s="304">
        <v>7401.6267290000005</v>
      </c>
      <c r="T74" s="304">
        <v>7514.6732880000009</v>
      </c>
      <c r="U74" s="304">
        <v>7267.1139830000002</v>
      </c>
      <c r="V74" s="304">
        <v>7596.4451070000005</v>
      </c>
      <c r="W74" s="304">
        <v>7858.017022</v>
      </c>
      <c r="X74" s="304">
        <v>8558.5351310000005</v>
      </c>
      <c r="Y74" s="304">
        <v>8921.0363020000004</v>
      </c>
      <c r="Z74" s="266"/>
    </row>
    <row r="75" spans="1:26" s="115" customFormat="1">
      <c r="A75" s="521">
        <v>54</v>
      </c>
      <c r="B75" s="523" t="s">
        <v>384</v>
      </c>
      <c r="C75" s="510">
        <v>1604.5549140000001</v>
      </c>
      <c r="D75" s="292">
        <v>1783.676318</v>
      </c>
      <c r="E75" s="292">
        <v>1594.5201470000002</v>
      </c>
      <c r="F75" s="292">
        <v>1748.0094779999999</v>
      </c>
      <c r="G75" s="292">
        <v>2262.2765639999998</v>
      </c>
      <c r="H75" s="292">
        <v>1849.040115</v>
      </c>
      <c r="I75" s="292">
        <v>2009.453401</v>
      </c>
      <c r="J75" s="292">
        <v>1975.3648949999999</v>
      </c>
      <c r="K75" s="292">
        <v>2274.6725469999997</v>
      </c>
      <c r="L75" s="292">
        <v>2349.739517</v>
      </c>
      <c r="M75" s="292">
        <v>2581.9147119999998</v>
      </c>
      <c r="N75" s="304">
        <v>2692.8411809999998</v>
      </c>
      <c r="O75" s="304">
        <v>3070.8416649999999</v>
      </c>
      <c r="P75" s="304">
        <v>3231.2883440000001</v>
      </c>
      <c r="Q75" s="304">
        <v>2927.6288050000003</v>
      </c>
      <c r="R75" s="304">
        <v>2448.5821980000001</v>
      </c>
      <c r="S75" s="304">
        <v>3016.563056</v>
      </c>
      <c r="T75" s="304">
        <v>2980.4249049999999</v>
      </c>
      <c r="U75" s="304">
        <v>3107.9677340000003</v>
      </c>
      <c r="V75" s="304">
        <v>3288.7667190000002</v>
      </c>
      <c r="W75" s="304">
        <v>3334.1196220000002</v>
      </c>
      <c r="X75" s="304">
        <v>3383.4463040000001</v>
      </c>
      <c r="Y75" s="304">
        <v>3568.5026910000001</v>
      </c>
      <c r="Z75" s="266"/>
    </row>
    <row r="76" spans="1:26" s="115" customFormat="1">
      <c r="A76" s="521">
        <v>55</v>
      </c>
      <c r="B76" s="523" t="s">
        <v>385</v>
      </c>
      <c r="C76" s="510">
        <v>1654.881547</v>
      </c>
      <c r="D76" s="292">
        <v>1819.8556690000003</v>
      </c>
      <c r="E76" s="292">
        <v>1811.6251030000001</v>
      </c>
      <c r="F76" s="292">
        <v>1816.7975899999999</v>
      </c>
      <c r="G76" s="292">
        <v>2079.6052869999999</v>
      </c>
      <c r="H76" s="292">
        <v>2186.2200539999999</v>
      </c>
      <c r="I76" s="292">
        <v>2478.0848430000005</v>
      </c>
      <c r="J76" s="292">
        <v>2368.9176949999996</v>
      </c>
      <c r="K76" s="292">
        <v>2474.9795700000004</v>
      </c>
      <c r="L76" s="292">
        <v>2652.9931219999999</v>
      </c>
      <c r="M76" s="292">
        <v>3037.3376869999997</v>
      </c>
      <c r="N76" s="304">
        <v>2657.4735189999997</v>
      </c>
      <c r="O76" s="304">
        <v>2909.2439130000002</v>
      </c>
      <c r="P76" s="304">
        <v>3087.8970129999998</v>
      </c>
      <c r="Q76" s="304">
        <v>3073.6747829999999</v>
      </c>
      <c r="R76" s="304">
        <v>2351.3872850000002</v>
      </c>
      <c r="S76" s="304">
        <v>3023.1536959999999</v>
      </c>
      <c r="T76" s="304">
        <v>3242.4817899999998</v>
      </c>
      <c r="U76" s="304">
        <v>2881.0561970000003</v>
      </c>
      <c r="V76" s="304">
        <v>3024.1019660000002</v>
      </c>
      <c r="W76" s="304">
        <v>3113.5557489999997</v>
      </c>
      <c r="X76" s="304">
        <v>3300.7356780000005</v>
      </c>
      <c r="Y76" s="304">
        <v>3331.3771540000002</v>
      </c>
      <c r="Z76" s="266"/>
    </row>
    <row r="77" spans="1:26" s="115" customFormat="1">
      <c r="A77" s="521">
        <v>56</v>
      </c>
      <c r="B77" s="524" t="s">
        <v>386</v>
      </c>
      <c r="C77" s="510">
        <v>1025.4034120000001</v>
      </c>
      <c r="D77" s="292">
        <v>1146.6253330000002</v>
      </c>
      <c r="E77" s="292">
        <v>1053.692276</v>
      </c>
      <c r="F77" s="292">
        <v>1107.3747129999999</v>
      </c>
      <c r="G77" s="292">
        <v>1280.7964180000001</v>
      </c>
      <c r="H77" s="292">
        <v>1386.240065</v>
      </c>
      <c r="I77" s="292">
        <v>1526.0260900000001</v>
      </c>
      <c r="J77" s="292">
        <v>1469.8162379999999</v>
      </c>
      <c r="K77" s="292">
        <v>1543.6817250000001</v>
      </c>
      <c r="L77" s="292">
        <v>1682.8091650000001</v>
      </c>
      <c r="M77" s="292">
        <v>1982.9964269999998</v>
      </c>
      <c r="N77" s="304">
        <v>1858.5849639999999</v>
      </c>
      <c r="O77" s="304">
        <v>2027.0840130000001</v>
      </c>
      <c r="P77" s="304">
        <v>2189.2936439999999</v>
      </c>
      <c r="Q77" s="304">
        <v>2163.5545339999999</v>
      </c>
      <c r="R77" s="304">
        <v>1545.4091040000001</v>
      </c>
      <c r="S77" s="304">
        <v>1993.4327209999999</v>
      </c>
      <c r="T77" s="304">
        <v>2163.413125</v>
      </c>
      <c r="U77" s="304">
        <v>2041.1307400000001</v>
      </c>
      <c r="V77" s="304">
        <v>2125.5729179999998</v>
      </c>
      <c r="W77" s="304">
        <v>2171.52738</v>
      </c>
      <c r="X77" s="304">
        <v>2357.2854580000003</v>
      </c>
      <c r="Y77" s="304">
        <v>2321.7999490000002</v>
      </c>
      <c r="Z77" s="266"/>
    </row>
    <row r="78" spans="1:26" s="115" customFormat="1" ht="25.5" customHeight="1">
      <c r="A78" s="525">
        <v>57</v>
      </c>
      <c r="B78" s="526" t="s">
        <v>170</v>
      </c>
      <c r="C78" s="509">
        <v>629.47813500000007</v>
      </c>
      <c r="D78" s="278">
        <v>673.23033599999997</v>
      </c>
      <c r="E78" s="278">
        <v>757.93282700000009</v>
      </c>
      <c r="F78" s="278">
        <v>709.42287699999997</v>
      </c>
      <c r="G78" s="278">
        <v>798.80886899999996</v>
      </c>
      <c r="H78" s="278">
        <v>799.97998899999993</v>
      </c>
      <c r="I78" s="278">
        <v>952.05875300000002</v>
      </c>
      <c r="J78" s="278">
        <v>899.1014570000001</v>
      </c>
      <c r="K78" s="278">
        <v>931.29784499999994</v>
      </c>
      <c r="L78" s="278">
        <v>970.18395700000008</v>
      </c>
      <c r="M78" s="278">
        <v>1054.3412599999999</v>
      </c>
      <c r="N78" s="278">
        <v>798.888555</v>
      </c>
      <c r="O78" s="278">
        <v>882.15989999999999</v>
      </c>
      <c r="P78" s="278">
        <v>898.60336899999993</v>
      </c>
      <c r="Q78" s="278">
        <v>910.12024899999994</v>
      </c>
      <c r="R78" s="278">
        <v>805.97818099999995</v>
      </c>
      <c r="S78" s="278">
        <v>1029.720975</v>
      </c>
      <c r="T78" s="278">
        <v>1079.068665</v>
      </c>
      <c r="U78" s="278">
        <v>839.92545700000005</v>
      </c>
      <c r="V78" s="278">
        <v>898.52904799999999</v>
      </c>
      <c r="W78" s="278">
        <v>942.028369</v>
      </c>
      <c r="X78" s="278">
        <v>943.45021999999994</v>
      </c>
      <c r="Y78" s="304">
        <v>1009.5772049999999</v>
      </c>
      <c r="Z78" s="266"/>
    </row>
    <row r="79" spans="1:26" s="115" customFormat="1">
      <c r="A79" s="521">
        <v>58</v>
      </c>
      <c r="B79" s="523" t="s">
        <v>387</v>
      </c>
      <c r="C79" s="510">
        <v>948.65912100000003</v>
      </c>
      <c r="D79" s="292">
        <v>947.47762999999998</v>
      </c>
      <c r="E79" s="292">
        <v>922.21706700000004</v>
      </c>
      <c r="F79" s="292">
        <v>949.06295999999998</v>
      </c>
      <c r="G79" s="292">
        <v>1014.414769</v>
      </c>
      <c r="H79" s="292">
        <v>1026.4253390000001</v>
      </c>
      <c r="I79" s="292">
        <v>1164.6832949999998</v>
      </c>
      <c r="J79" s="292">
        <v>1141.982465</v>
      </c>
      <c r="K79" s="292">
        <v>1159.874918</v>
      </c>
      <c r="L79" s="292">
        <v>1354.5466470000001</v>
      </c>
      <c r="M79" s="292">
        <v>1239.1356370000001</v>
      </c>
      <c r="N79" s="304">
        <v>1093.18082</v>
      </c>
      <c r="O79" s="304">
        <v>1321.2808540000001</v>
      </c>
      <c r="P79" s="304">
        <v>1402.554605</v>
      </c>
      <c r="Q79" s="304">
        <v>1271.222158</v>
      </c>
      <c r="R79" s="304">
        <v>1228.683996</v>
      </c>
      <c r="S79" s="304">
        <v>1361.909977</v>
      </c>
      <c r="T79" s="304">
        <v>1291.7665930000001</v>
      </c>
      <c r="U79" s="304">
        <v>1278.090052</v>
      </c>
      <c r="V79" s="304">
        <v>1283.5764220000001</v>
      </c>
      <c r="W79" s="304">
        <v>1410.3416510000002</v>
      </c>
      <c r="X79" s="304">
        <v>1874.353149</v>
      </c>
      <c r="Y79" s="304">
        <v>2021.156457</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3.5999999999999997E-2</v>
      </c>
      <c r="G81" s="292">
        <v>0.27200000000000002</v>
      </c>
      <c r="H81" s="292">
        <v>0.73599999999999999</v>
      </c>
      <c r="I81" s="292">
        <v>13.865</v>
      </c>
      <c r="J81" s="292">
        <v>37.567</v>
      </c>
      <c r="K81" s="292">
        <v>2.97</v>
      </c>
      <c r="L81" s="292">
        <v>3.5369999999999999</v>
      </c>
      <c r="M81" s="292">
        <v>67.227000000000004</v>
      </c>
      <c r="N81" s="304">
        <v>30.265999999999998</v>
      </c>
      <c r="O81" s="304">
        <v>55.512999999999998</v>
      </c>
      <c r="P81" s="304">
        <v>31.847000000000001</v>
      </c>
      <c r="Q81" s="304">
        <v>27.606000000000002</v>
      </c>
      <c r="R81" s="304">
        <v>52.707999999999998</v>
      </c>
      <c r="S81" s="304">
        <v>37.89</v>
      </c>
      <c r="T81" s="304">
        <v>27.954999999999998</v>
      </c>
      <c r="U81" s="304">
        <v>34.11</v>
      </c>
      <c r="V81" s="304">
        <v>67.566999999999993</v>
      </c>
      <c r="W81" s="304">
        <v>31.574000000000002</v>
      </c>
      <c r="X81" s="304">
        <v>48.277999999999999</v>
      </c>
      <c r="Y81" s="304">
        <v>53.823700000000002</v>
      </c>
      <c r="Z81" s="266"/>
    </row>
    <row r="82" spans="1:26" s="115" customFormat="1" ht="25.5" customHeight="1">
      <c r="A82" s="521"/>
      <c r="B82" s="795" t="s">
        <v>167</v>
      </c>
      <c r="C82" s="510" t="s">
        <v>355</v>
      </c>
      <c r="D82" s="292" t="s">
        <v>355</v>
      </c>
      <c r="E82" s="292">
        <v>81.23</v>
      </c>
      <c r="F82" s="292">
        <v>98.465999999999994</v>
      </c>
      <c r="G82" s="292">
        <v>122.608</v>
      </c>
      <c r="H82" s="292">
        <v>110.178</v>
      </c>
      <c r="I82" s="292">
        <v>201.035</v>
      </c>
      <c r="J82" s="292">
        <v>295.09699999999998</v>
      </c>
      <c r="K82" s="292">
        <v>287.50200000000001</v>
      </c>
      <c r="L82" s="292">
        <v>352.68700000000001</v>
      </c>
      <c r="M82" s="292">
        <v>229.6</v>
      </c>
      <c r="N82" s="304">
        <v>524.61099999999999</v>
      </c>
      <c r="O82" s="304">
        <v>391.33100000000002</v>
      </c>
      <c r="P82" s="304">
        <v>584.39599999999996</v>
      </c>
      <c r="Q82" s="304">
        <v>799.56299999999999</v>
      </c>
      <c r="R82" s="304">
        <v>775.30700000000002</v>
      </c>
      <c r="S82" s="304">
        <v>964.39</v>
      </c>
      <c r="T82" s="304">
        <v>753.41</v>
      </c>
      <c r="U82" s="304">
        <v>833.68200000000002</v>
      </c>
      <c r="V82" s="304">
        <v>750.923</v>
      </c>
      <c r="W82" s="304">
        <v>699.65200000000004</v>
      </c>
      <c r="X82" s="304">
        <v>689.69100000000003</v>
      </c>
      <c r="Y82" s="304">
        <v>832.45039999999995</v>
      </c>
      <c r="Z82" s="266"/>
    </row>
    <row r="83" spans="1:26">
      <c r="A83" s="6"/>
      <c r="B83" s="517" t="s">
        <v>403</v>
      </c>
      <c r="C83" s="510">
        <v>43947.532135716094</v>
      </c>
      <c r="D83" s="292">
        <v>43885.952072405635</v>
      </c>
      <c r="E83" s="292">
        <v>42657.016931118684</v>
      </c>
      <c r="F83" s="292">
        <v>42880.375150397223</v>
      </c>
      <c r="G83" s="292">
        <v>44606.022347595761</v>
      </c>
      <c r="H83" s="292">
        <v>45725.487454643931</v>
      </c>
      <c r="I83" s="292">
        <v>45274.314267174996</v>
      </c>
      <c r="J83" s="292">
        <v>46410.785188016656</v>
      </c>
      <c r="K83" s="292">
        <v>44759.145842119971</v>
      </c>
      <c r="L83" s="292">
        <v>50437.459037492852</v>
      </c>
      <c r="M83" s="292">
        <v>50580.842610141648</v>
      </c>
      <c r="N83" s="292">
        <v>52607.901400000002</v>
      </c>
      <c r="O83" s="292">
        <v>55266.892</v>
      </c>
      <c r="P83" s="292">
        <v>57848.938000000002</v>
      </c>
      <c r="Q83" s="292">
        <v>59113.728000000003</v>
      </c>
      <c r="R83" s="292">
        <v>54389.778999999995</v>
      </c>
      <c r="S83" s="292">
        <v>54848.206399999995</v>
      </c>
      <c r="T83" s="292">
        <v>61025.96699999999</v>
      </c>
      <c r="U83" s="292">
        <v>58446.136200000001</v>
      </c>
      <c r="V83" s="292">
        <v>59692.737099999998</v>
      </c>
      <c r="W83" s="292">
        <v>63676.143199999999</v>
      </c>
      <c r="X83" s="292">
        <v>60817.901299999998</v>
      </c>
      <c r="Y83" s="292">
        <v>65205.820990390013</v>
      </c>
      <c r="Z83" s="263"/>
    </row>
    <row r="84" spans="1:26">
      <c r="A84" s="6"/>
      <c r="B84" s="518" t="s">
        <v>278</v>
      </c>
      <c r="C84" s="510">
        <v>6379.5360000000001</v>
      </c>
      <c r="D84" s="292">
        <v>6550.1220000000003</v>
      </c>
      <c r="E84" s="304">
        <v>6543.2430000000004</v>
      </c>
      <c r="F84" s="304">
        <v>6633.1900000000005</v>
      </c>
      <c r="G84" s="304">
        <v>7199.4110000000001</v>
      </c>
      <c r="H84" s="304">
        <v>6925.5330000000004</v>
      </c>
      <c r="I84" s="304">
        <v>7754.3760000000002</v>
      </c>
      <c r="J84" s="304">
        <v>6974.6480000000001</v>
      </c>
      <c r="K84" s="304">
        <v>7269.4879999999994</v>
      </c>
      <c r="L84" s="304">
        <v>7800.1049999999996</v>
      </c>
      <c r="M84" s="304">
        <v>8557.1619999999984</v>
      </c>
      <c r="N84" s="278">
        <v>8937.4019000000008</v>
      </c>
      <c r="O84" s="278">
        <v>9276.3829999999998</v>
      </c>
      <c r="P84" s="278">
        <v>9376.3389999999999</v>
      </c>
      <c r="Q84" s="278">
        <v>10144.746999999999</v>
      </c>
      <c r="R84" s="278">
        <v>9462.4930000000004</v>
      </c>
      <c r="S84" s="278">
        <v>8398.8180000000011</v>
      </c>
      <c r="T84" s="278">
        <v>9672.268</v>
      </c>
      <c r="U84" s="278">
        <v>9211.5860000000011</v>
      </c>
      <c r="V84" s="278">
        <v>8943.540500000001</v>
      </c>
      <c r="W84" s="278">
        <v>9599.4643000000015</v>
      </c>
      <c r="X84" s="278">
        <v>10325.372299999999</v>
      </c>
      <c r="Y84" s="292">
        <v>10015.628075589999</v>
      </c>
      <c r="Z84" s="263"/>
    </row>
    <row r="85" spans="1:26">
      <c r="A85" s="86"/>
      <c r="B85" s="518" t="s">
        <v>279</v>
      </c>
      <c r="C85" s="510">
        <v>37567.996135716094</v>
      </c>
      <c r="D85" s="292">
        <v>37335.830072405632</v>
      </c>
      <c r="E85" s="304">
        <v>36113.773931118682</v>
      </c>
      <c r="F85" s="304">
        <v>36247.185150397221</v>
      </c>
      <c r="G85" s="304">
        <v>37406.611347595761</v>
      </c>
      <c r="H85" s="304">
        <v>38799.954454643928</v>
      </c>
      <c r="I85" s="304">
        <v>37519.938267174999</v>
      </c>
      <c r="J85" s="304">
        <v>39436.137188016655</v>
      </c>
      <c r="K85" s="304">
        <v>37489.657842119974</v>
      </c>
      <c r="L85" s="304">
        <v>42637.354037492856</v>
      </c>
      <c r="M85" s="304">
        <v>42023.680610141651</v>
      </c>
      <c r="N85" s="278">
        <v>43670.499499999998</v>
      </c>
      <c r="O85" s="278">
        <v>45990.508999999998</v>
      </c>
      <c r="P85" s="278">
        <v>48472.599000000002</v>
      </c>
      <c r="Q85" s="278">
        <v>48968.981</v>
      </c>
      <c r="R85" s="278">
        <v>44927.285999999993</v>
      </c>
      <c r="S85" s="278">
        <v>46449.388399999996</v>
      </c>
      <c r="T85" s="278">
        <v>51353.698999999993</v>
      </c>
      <c r="U85" s="278">
        <v>49234.550199999998</v>
      </c>
      <c r="V85" s="278">
        <v>50749.196599999996</v>
      </c>
      <c r="W85" s="278">
        <v>54076.678899999999</v>
      </c>
      <c r="X85" s="278">
        <v>50492.529000000002</v>
      </c>
      <c r="Y85" s="292">
        <v>55190.192914800013</v>
      </c>
      <c r="Z85" s="263"/>
    </row>
    <row r="86" spans="1:26">
      <c r="A86" s="86">
        <v>61</v>
      </c>
      <c r="B86" s="517" t="s">
        <v>1344</v>
      </c>
      <c r="C86" s="510">
        <v>16052.603999999999</v>
      </c>
      <c r="D86" s="304">
        <v>16129.73</v>
      </c>
      <c r="E86" s="304">
        <v>19625.651000000002</v>
      </c>
      <c r="F86" s="304">
        <v>19734.405999999999</v>
      </c>
      <c r="G86" s="304">
        <v>20446.060000000001</v>
      </c>
      <c r="H86" s="304">
        <v>22226.612000000001</v>
      </c>
      <c r="I86" s="304">
        <v>24961.599999999999</v>
      </c>
      <c r="J86" s="304">
        <v>25095.05</v>
      </c>
      <c r="K86" s="304">
        <v>23491.953000000001</v>
      </c>
      <c r="L86" s="304">
        <v>22287.898000000001</v>
      </c>
      <c r="M86" s="304">
        <v>21131.781999999999</v>
      </c>
      <c r="N86" s="304">
        <v>21028.186000000002</v>
      </c>
      <c r="O86" s="304">
        <v>22699.120999999999</v>
      </c>
      <c r="P86" s="304">
        <v>23943.673999999999</v>
      </c>
      <c r="Q86" s="304">
        <v>22721.282999999999</v>
      </c>
      <c r="R86" s="304">
        <v>21107.364000000001</v>
      </c>
      <c r="S86" s="304">
        <v>22061.313999999998</v>
      </c>
      <c r="T86" s="304">
        <v>20990.126</v>
      </c>
      <c r="U86" s="304">
        <v>20868.186000000002</v>
      </c>
      <c r="V86" s="304">
        <v>21752.768</v>
      </c>
      <c r="W86" s="304">
        <v>21132.642</v>
      </c>
      <c r="X86" s="304">
        <v>20000.942999999999</v>
      </c>
      <c r="Y86" s="292">
        <v>20630.838</v>
      </c>
      <c r="Z86" s="263"/>
    </row>
    <row r="87" spans="1:26">
      <c r="A87" s="86">
        <v>62</v>
      </c>
      <c r="B87" s="518" t="s">
        <v>314</v>
      </c>
      <c r="C87" s="510">
        <v>1.9359999999999999</v>
      </c>
      <c r="D87" s="304">
        <v>2.1739999999999999</v>
      </c>
      <c r="E87" s="292">
        <v>3.42</v>
      </c>
      <c r="F87" s="292">
        <v>0</v>
      </c>
      <c r="G87" s="292">
        <v>0</v>
      </c>
      <c r="H87" s="292">
        <v>0</v>
      </c>
      <c r="I87" s="292">
        <v>0</v>
      </c>
      <c r="J87" s="292">
        <v>0</v>
      </c>
      <c r="K87" s="292">
        <v>0.7</v>
      </c>
      <c r="L87" s="304">
        <v>0.68400000000000005</v>
      </c>
      <c r="M87" s="304">
        <v>0.68899999999999995</v>
      </c>
      <c r="N87" s="292">
        <v>0.61</v>
      </c>
      <c r="O87" s="292">
        <v>0.56499999999999995</v>
      </c>
      <c r="P87" s="292">
        <v>0.503</v>
      </c>
      <c r="Q87" s="292">
        <v>0</v>
      </c>
      <c r="R87" s="292">
        <v>0</v>
      </c>
      <c r="S87" s="292">
        <v>0</v>
      </c>
      <c r="T87" s="292">
        <v>0</v>
      </c>
      <c r="U87" s="292">
        <v>0</v>
      </c>
      <c r="V87" s="292">
        <v>0</v>
      </c>
      <c r="W87" s="292">
        <v>0</v>
      </c>
      <c r="X87" s="292">
        <v>0</v>
      </c>
      <c r="Y87" s="292">
        <v>0</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v>7372.3779999999997</v>
      </c>
      <c r="D89" s="278">
        <v>7359.7960000000003</v>
      </c>
      <c r="E89" s="278">
        <v>6871.973</v>
      </c>
      <c r="F89" s="278">
        <v>6758.3010000000004</v>
      </c>
      <c r="G89" s="278">
        <v>7010.5889999999999</v>
      </c>
      <c r="H89" s="278">
        <v>7710.9530000000004</v>
      </c>
      <c r="I89" s="278">
        <v>8110.6059999999998</v>
      </c>
      <c r="J89" s="278">
        <v>7295.0020000000004</v>
      </c>
      <c r="K89" s="278">
        <v>7002.18</v>
      </c>
      <c r="L89" s="278">
        <v>6412.6229999999996</v>
      </c>
      <c r="M89" s="278">
        <v>5870.241</v>
      </c>
      <c r="N89" s="278">
        <v>5842.777</v>
      </c>
      <c r="O89" s="278">
        <v>6534.84</v>
      </c>
      <c r="P89" s="278">
        <v>6489.3959999999997</v>
      </c>
      <c r="Q89" s="278">
        <v>6210.2129999999997</v>
      </c>
      <c r="R89" s="278">
        <v>5821.0290000000005</v>
      </c>
      <c r="S89" s="278">
        <v>5656.9589999999998</v>
      </c>
      <c r="T89" s="278">
        <v>5950.4269999999997</v>
      </c>
      <c r="U89" s="278">
        <v>5963.1930000000002</v>
      </c>
      <c r="V89" s="278">
        <v>5825.8190000000004</v>
      </c>
      <c r="W89" s="278">
        <v>5604.085</v>
      </c>
      <c r="X89" s="278">
        <v>5575.87</v>
      </c>
      <c r="Y89" s="292">
        <v>5703.6409999999996</v>
      </c>
      <c r="Z89" s="263"/>
    </row>
    <row r="90" spans="1:26">
      <c r="A90" s="86">
        <v>65</v>
      </c>
      <c r="B90" s="518" t="s">
        <v>284</v>
      </c>
      <c r="C90" s="509">
        <v>8678.2900000000009</v>
      </c>
      <c r="D90" s="278">
        <v>8767.76</v>
      </c>
      <c r="E90" s="278">
        <v>8171.951</v>
      </c>
      <c r="F90" s="278">
        <v>8057.3990000000003</v>
      </c>
      <c r="G90" s="278">
        <v>8392.5460000000003</v>
      </c>
      <c r="H90" s="278">
        <v>8192.1119999999992</v>
      </c>
      <c r="I90" s="278">
        <v>8531.0439999999999</v>
      </c>
      <c r="J90" s="278">
        <v>7960.1610000000001</v>
      </c>
      <c r="K90" s="278">
        <v>8702.2510000000002</v>
      </c>
      <c r="L90" s="278">
        <v>8361.3089999999993</v>
      </c>
      <c r="M90" s="278">
        <v>9505.0400000000009</v>
      </c>
      <c r="N90" s="278">
        <v>9528.2109999999993</v>
      </c>
      <c r="O90" s="278">
        <v>9831.3349999999991</v>
      </c>
      <c r="P90" s="278">
        <v>10294.038</v>
      </c>
      <c r="Q90" s="278">
        <v>8513.7279999999992</v>
      </c>
      <c r="R90" s="278">
        <v>8320.25</v>
      </c>
      <c r="S90" s="278">
        <v>10169.923000000001</v>
      </c>
      <c r="T90" s="278">
        <v>8304.8050000000003</v>
      </c>
      <c r="U90" s="278">
        <v>8917.9979999999996</v>
      </c>
      <c r="V90" s="278">
        <v>9515.6239999999998</v>
      </c>
      <c r="W90" s="278">
        <v>9329.9359999999997</v>
      </c>
      <c r="X90" s="278">
        <v>8423.3829999999998</v>
      </c>
      <c r="Y90" s="292">
        <v>8749.5349999999999</v>
      </c>
      <c r="Z90" s="263"/>
    </row>
    <row r="91" spans="1:26">
      <c r="A91" s="86">
        <v>66</v>
      </c>
      <c r="B91" s="518" t="s">
        <v>1345</v>
      </c>
      <c r="C91" s="509" t="s">
        <v>355</v>
      </c>
      <c r="D91" s="278" t="s">
        <v>355</v>
      </c>
      <c r="E91" s="278">
        <v>4578.3069999999998</v>
      </c>
      <c r="F91" s="278">
        <v>4918.7060000000001</v>
      </c>
      <c r="G91" s="278">
        <v>5042.9250000000002</v>
      </c>
      <c r="H91" s="278">
        <v>6323.5469999999996</v>
      </c>
      <c r="I91" s="278">
        <v>8319.9500000000007</v>
      </c>
      <c r="J91" s="278">
        <v>9839.8870000000006</v>
      </c>
      <c r="K91" s="278">
        <v>7786.8220000000001</v>
      </c>
      <c r="L91" s="278">
        <v>7513.2820000000002</v>
      </c>
      <c r="M91" s="278">
        <v>5755.8119999999999</v>
      </c>
      <c r="N91" s="278">
        <v>5656.5879999999997</v>
      </c>
      <c r="O91" s="278">
        <v>6332.3810000000003</v>
      </c>
      <c r="P91" s="278">
        <v>7159.7370000000001</v>
      </c>
      <c r="Q91" s="278">
        <v>7997.3419999999996</v>
      </c>
      <c r="R91" s="278">
        <v>6966.085</v>
      </c>
      <c r="S91" s="278">
        <v>6234.4319999999998</v>
      </c>
      <c r="T91" s="278">
        <v>6734.8940000000002</v>
      </c>
      <c r="U91" s="278">
        <v>5986.9949999999999</v>
      </c>
      <c r="V91" s="278">
        <v>6411.3249999999998</v>
      </c>
      <c r="W91" s="278">
        <v>6198.6210000000001</v>
      </c>
      <c r="X91" s="278">
        <v>6001.69</v>
      </c>
      <c r="Y91" s="292">
        <v>6177.6620000000003</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49999999999999" customHeight="1">
      <c r="A94" s="676"/>
      <c r="C94" s="1249" t="s">
        <v>1609</v>
      </c>
      <c r="D94" s="1249"/>
      <c r="E94" s="1249"/>
      <c r="F94" s="1249"/>
      <c r="G94" s="1249"/>
      <c r="H94" s="1249"/>
    </row>
    <row r="95" spans="1:26" s="674" customFormat="1" ht="15" customHeight="1">
      <c r="A95" s="676"/>
      <c r="C95" s="1249" t="s">
        <v>1346</v>
      </c>
      <c r="D95" s="1249"/>
      <c r="E95" s="1249"/>
      <c r="F95" s="1249"/>
      <c r="G95" s="1249"/>
      <c r="H95" s="1249"/>
    </row>
    <row r="96" spans="1:26" s="674" customFormat="1" ht="15" customHeight="1">
      <c r="A96" s="676"/>
      <c r="C96" s="1249" t="s">
        <v>1347</v>
      </c>
      <c r="D96" s="1249"/>
      <c r="E96" s="1249"/>
      <c r="F96" s="1249"/>
      <c r="G96" s="1249"/>
      <c r="H96" s="1249"/>
    </row>
    <row r="97" spans="1:8" s="674" customFormat="1" ht="15" customHeight="1">
      <c r="A97" s="676"/>
      <c r="C97" s="1249" t="s">
        <v>1348</v>
      </c>
      <c r="D97" s="1249"/>
      <c r="E97" s="1249"/>
      <c r="F97" s="1249"/>
      <c r="G97" s="1249"/>
      <c r="H97" s="1249"/>
    </row>
  </sheetData>
  <sheetProtection selectLockedCells="1"/>
  <customSheetViews>
    <customSheetView guid="{163DCD2F-7E1E-45D5-87F9-D8442EBAE317}" showGridLines="0" showRowCol="0">
      <pane xSplit="2" ySplit="5" topLeftCell="C15"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Rheinland-Pfalz</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 style="14" customWidth="1"/>
    <col min="3" max="25" width="13.453125" style="14" customWidth="1"/>
    <col min="26" max="16384" width="11.453125" style="14"/>
  </cols>
  <sheetData>
    <row r="1" spans="1:26" ht="13">
      <c r="A1" s="1273" t="s">
        <v>263</v>
      </c>
      <c r="B1" s="1248"/>
    </row>
    <row r="3" spans="1:26" ht="12.75" customHeight="1">
      <c r="A3" s="1274" t="s">
        <v>201</v>
      </c>
      <c r="B3" s="1274"/>
      <c r="C3" s="15" t="s">
        <v>1360</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ht="13">
      <c r="A7" s="18"/>
      <c r="B7" s="20"/>
      <c r="C7" s="1272" t="s">
        <v>90</v>
      </c>
      <c r="D7" s="1272"/>
      <c r="E7" s="1272"/>
      <c r="F7" s="1272"/>
      <c r="G7" s="1272"/>
      <c r="H7" s="1272"/>
      <c r="I7" s="1272" t="s">
        <v>90</v>
      </c>
      <c r="J7" s="1272"/>
      <c r="K7" s="1272"/>
      <c r="L7" s="1272"/>
      <c r="M7" s="1272"/>
      <c r="N7" s="1272"/>
      <c r="O7" s="1272" t="s">
        <v>90</v>
      </c>
      <c r="P7" s="1272"/>
      <c r="Q7" s="1272"/>
      <c r="R7" s="1272"/>
      <c r="S7" s="1272"/>
      <c r="T7" s="1272"/>
      <c r="U7" s="1272" t="s">
        <v>90</v>
      </c>
      <c r="V7" s="1272"/>
      <c r="W7" s="1272"/>
      <c r="X7" s="1272"/>
      <c r="Y7" s="1272"/>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14581.373</v>
      </c>
      <c r="D9" s="278">
        <v>14543.487999999999</v>
      </c>
      <c r="E9" s="278">
        <v>13168.831</v>
      </c>
      <c r="F9" s="278">
        <v>12435.484</v>
      </c>
      <c r="G9" s="278">
        <v>11900.870999999999</v>
      </c>
      <c r="H9" s="278">
        <v>11625.837</v>
      </c>
      <c r="I9" s="278">
        <v>10852.575999999999</v>
      </c>
      <c r="J9" s="278">
        <v>9862.375</v>
      </c>
      <c r="K9" s="278">
        <v>9647.973</v>
      </c>
      <c r="L9" s="278">
        <v>9636.4429999999993</v>
      </c>
      <c r="M9" s="278">
        <v>10296.496999999999</v>
      </c>
      <c r="N9" s="278">
        <v>8287.0789999999997</v>
      </c>
      <c r="O9" s="278">
        <v>7466.5349999999999</v>
      </c>
      <c r="P9" s="278">
        <v>7525.951</v>
      </c>
      <c r="Q9" s="278">
        <v>5087.2759999999998</v>
      </c>
      <c r="R9" s="278">
        <v>4762.3509999999997</v>
      </c>
      <c r="S9" s="278">
        <v>4897.8779999999997</v>
      </c>
      <c r="T9" s="278">
        <v>5474.0619999999999</v>
      </c>
      <c r="U9" s="278">
        <v>3991.973</v>
      </c>
      <c r="V9" s="278">
        <v>3634.0990000000002</v>
      </c>
      <c r="W9" s="278">
        <v>3097.625</v>
      </c>
      <c r="X9" s="278">
        <v>3175.0610000000001</v>
      </c>
      <c r="Y9" s="292">
        <v>3320.3629999999998</v>
      </c>
      <c r="Z9" s="263"/>
    </row>
    <row r="10" spans="1:26">
      <c r="A10" s="86">
        <v>2</v>
      </c>
      <c r="B10" s="518" t="s">
        <v>280</v>
      </c>
      <c r="C10" s="509">
        <v>13932.433000000001</v>
      </c>
      <c r="D10" s="278">
        <v>13825.727000000001</v>
      </c>
      <c r="E10" s="278">
        <v>12477.184999999999</v>
      </c>
      <c r="F10" s="278">
        <v>11734.648999999999</v>
      </c>
      <c r="G10" s="278">
        <v>11135.466</v>
      </c>
      <c r="H10" s="278">
        <v>10888.88</v>
      </c>
      <c r="I10" s="278">
        <v>10080.373</v>
      </c>
      <c r="J10" s="278">
        <v>9131.0640000000003</v>
      </c>
      <c r="K10" s="278">
        <v>8909.7440000000006</v>
      </c>
      <c r="L10" s="278">
        <v>9032.2330000000002</v>
      </c>
      <c r="M10" s="278">
        <v>9468.7029999999995</v>
      </c>
      <c r="N10" s="278">
        <v>7558.1409999999996</v>
      </c>
      <c r="O10" s="278">
        <v>6756.2150000000001</v>
      </c>
      <c r="P10" s="278">
        <v>6817.3339999999998</v>
      </c>
      <c r="Q10" s="278">
        <v>4332.5280000000002</v>
      </c>
      <c r="R10" s="278">
        <v>3908.42</v>
      </c>
      <c r="S10" s="278">
        <v>4042.3429999999998</v>
      </c>
      <c r="T10" s="278">
        <v>4639.2060000000001</v>
      </c>
      <c r="U10" s="278">
        <v>3105.12</v>
      </c>
      <c r="V10" s="278">
        <v>2747.4969999999998</v>
      </c>
      <c r="W10" s="278">
        <v>2338.1260000000002</v>
      </c>
      <c r="X10" s="278">
        <v>2357.598</v>
      </c>
      <c r="Y10" s="292">
        <v>2446.9670000000001</v>
      </c>
      <c r="Z10" s="263"/>
    </row>
    <row r="11" spans="1:26">
      <c r="A11" s="86">
        <v>3</v>
      </c>
      <c r="B11" s="519" t="s">
        <v>349</v>
      </c>
      <c r="C11" s="509">
        <v>8676.3430000000008</v>
      </c>
      <c r="D11" s="278">
        <v>8593.1869999999999</v>
      </c>
      <c r="E11" s="278">
        <v>7608.2520000000004</v>
      </c>
      <c r="F11" s="278">
        <v>7672.5649999999996</v>
      </c>
      <c r="G11" s="278">
        <v>7523.183</v>
      </c>
      <c r="H11" s="278">
        <v>6687</v>
      </c>
      <c r="I11" s="278">
        <v>6018.4</v>
      </c>
      <c r="J11" s="278">
        <v>5602.0240000000003</v>
      </c>
      <c r="K11" s="278">
        <v>5639.1059999999998</v>
      </c>
      <c r="L11" s="278">
        <v>5810.92</v>
      </c>
      <c r="M11" s="278">
        <v>6396.0280000000002</v>
      </c>
      <c r="N11" s="278">
        <v>5125.558</v>
      </c>
      <c r="O11" s="278">
        <v>4028.6550000000002</v>
      </c>
      <c r="P11" s="278">
        <v>3959.6770000000001</v>
      </c>
      <c r="Q11" s="278">
        <v>1211.7470000000001</v>
      </c>
      <c r="R11" s="278">
        <v>1089.3579999999999</v>
      </c>
      <c r="S11" s="278">
        <v>1451.1369999999999</v>
      </c>
      <c r="T11" s="278">
        <v>1544.164</v>
      </c>
      <c r="U11" s="278">
        <v>518.87199999999996</v>
      </c>
      <c r="V11" s="278">
        <v>116.913</v>
      </c>
      <c r="W11" s="278">
        <v>113.063</v>
      </c>
      <c r="X11" s="278">
        <v>105.622</v>
      </c>
      <c r="Y11" s="292">
        <v>101.761</v>
      </c>
      <c r="Z11" s="263"/>
    </row>
    <row r="12" spans="1:26">
      <c r="A12" s="86">
        <v>4</v>
      </c>
      <c r="B12" s="790" t="s">
        <v>594</v>
      </c>
      <c r="C12" s="509">
        <v>8676.3430000000008</v>
      </c>
      <c r="D12" s="278">
        <v>8593.1869999999999</v>
      </c>
      <c r="E12" s="278">
        <v>7608.2520000000004</v>
      </c>
      <c r="F12" s="278">
        <v>7672.5649999999996</v>
      </c>
      <c r="G12" s="278">
        <v>7523.183</v>
      </c>
      <c r="H12" s="278">
        <v>6687</v>
      </c>
      <c r="I12" s="278">
        <v>6018.4</v>
      </c>
      <c r="J12" s="278">
        <v>5602.0240000000003</v>
      </c>
      <c r="K12" s="278">
        <v>5639.1059999999998</v>
      </c>
      <c r="L12" s="278">
        <v>5810.92</v>
      </c>
      <c r="M12" s="278">
        <v>6194.7560000000003</v>
      </c>
      <c r="N12" s="278">
        <v>4924.2860000000001</v>
      </c>
      <c r="O12" s="278">
        <v>3837.52</v>
      </c>
      <c r="P12" s="278">
        <v>3750.2779999999998</v>
      </c>
      <c r="Q12" s="278">
        <v>1051.271</v>
      </c>
      <c r="R12" s="278">
        <v>962.27599999999995</v>
      </c>
      <c r="S12" s="278">
        <v>1325.8330000000001</v>
      </c>
      <c r="T12" s="278">
        <v>1406.5029999999999</v>
      </c>
      <c r="U12" s="278">
        <v>395.238</v>
      </c>
      <c r="V12" s="278">
        <v>0</v>
      </c>
      <c r="W12" s="278">
        <v>0</v>
      </c>
      <c r="X12" s="278">
        <v>0</v>
      </c>
      <c r="Y12" s="292">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92">
        <v>0</v>
      </c>
      <c r="Z13" s="263"/>
    </row>
    <row r="14" spans="1:26">
      <c r="A14" s="86">
        <v>6</v>
      </c>
      <c r="B14" s="790" t="s">
        <v>596</v>
      </c>
      <c r="C14" s="509">
        <v>0</v>
      </c>
      <c r="D14" s="278">
        <v>0</v>
      </c>
      <c r="E14" s="278">
        <v>0</v>
      </c>
      <c r="F14" s="278">
        <v>0</v>
      </c>
      <c r="G14" s="278">
        <v>0</v>
      </c>
      <c r="H14" s="278">
        <v>0</v>
      </c>
      <c r="I14" s="278">
        <v>0</v>
      </c>
      <c r="J14" s="278">
        <v>0</v>
      </c>
      <c r="K14" s="278">
        <v>0</v>
      </c>
      <c r="L14" s="278">
        <v>0</v>
      </c>
      <c r="M14" s="278">
        <v>0</v>
      </c>
      <c r="N14" s="278">
        <v>0</v>
      </c>
      <c r="O14" s="278">
        <v>0</v>
      </c>
      <c r="P14" s="278">
        <v>0</v>
      </c>
      <c r="Q14" s="278">
        <v>0</v>
      </c>
      <c r="R14" s="278">
        <v>0</v>
      </c>
      <c r="S14" s="278">
        <v>0</v>
      </c>
      <c r="T14" s="278">
        <v>0</v>
      </c>
      <c r="U14" s="278">
        <v>0</v>
      </c>
      <c r="V14" s="278">
        <v>0</v>
      </c>
      <c r="W14" s="278">
        <v>0</v>
      </c>
      <c r="X14" s="278">
        <v>0</v>
      </c>
      <c r="Y14" s="292">
        <v>0</v>
      </c>
      <c r="Z14" s="263"/>
    </row>
    <row r="15" spans="1:26">
      <c r="A15" s="86">
        <v>7</v>
      </c>
      <c r="B15" s="790" t="s">
        <v>264</v>
      </c>
      <c r="C15" s="509">
        <v>0</v>
      </c>
      <c r="D15" s="278">
        <v>0</v>
      </c>
      <c r="E15" s="278">
        <v>0</v>
      </c>
      <c r="F15" s="278">
        <v>0</v>
      </c>
      <c r="G15" s="278">
        <v>0</v>
      </c>
      <c r="H15" s="278">
        <v>0</v>
      </c>
      <c r="I15" s="278">
        <v>0</v>
      </c>
      <c r="J15" s="278">
        <v>0</v>
      </c>
      <c r="K15" s="278">
        <v>0</v>
      </c>
      <c r="L15" s="278">
        <v>0</v>
      </c>
      <c r="M15" s="278">
        <v>201.27199999999999</v>
      </c>
      <c r="N15" s="278">
        <v>201.27199999999999</v>
      </c>
      <c r="O15" s="278">
        <v>191.13499999999999</v>
      </c>
      <c r="P15" s="278">
        <v>209.399</v>
      </c>
      <c r="Q15" s="278">
        <v>160.476</v>
      </c>
      <c r="R15" s="278">
        <v>127.08199999999999</v>
      </c>
      <c r="S15" s="278">
        <v>125.304</v>
      </c>
      <c r="T15" s="278">
        <v>137.661</v>
      </c>
      <c r="U15" s="278">
        <v>123.634</v>
      </c>
      <c r="V15" s="278">
        <v>116.913</v>
      </c>
      <c r="W15" s="278">
        <v>113.063</v>
      </c>
      <c r="X15" s="278">
        <v>105.622</v>
      </c>
      <c r="Y15" s="292">
        <v>101.761</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92">
        <v>0</v>
      </c>
      <c r="Z16" s="263"/>
    </row>
    <row r="17" spans="1:26">
      <c r="A17" s="86"/>
      <c r="B17" s="791" t="s">
        <v>265</v>
      </c>
      <c r="C17" s="509">
        <v>0</v>
      </c>
      <c r="D17" s="278">
        <v>0</v>
      </c>
      <c r="E17" s="278">
        <v>0</v>
      </c>
      <c r="F17" s="278">
        <v>0</v>
      </c>
      <c r="G17" s="278">
        <v>0</v>
      </c>
      <c r="H17" s="278">
        <v>0</v>
      </c>
      <c r="I17" s="278">
        <v>0</v>
      </c>
      <c r="J17" s="278">
        <v>0</v>
      </c>
      <c r="K17" s="278">
        <v>0</v>
      </c>
      <c r="L17" s="278">
        <v>0</v>
      </c>
      <c r="M17" s="278">
        <v>201.27199999999999</v>
      </c>
      <c r="N17" s="278">
        <v>201.27199999999999</v>
      </c>
      <c r="O17" s="278">
        <v>191.13499999999999</v>
      </c>
      <c r="P17" s="278">
        <v>209.399</v>
      </c>
      <c r="Q17" s="278">
        <v>160.476</v>
      </c>
      <c r="R17" s="278">
        <v>127.08199999999999</v>
      </c>
      <c r="S17" s="278">
        <v>125.304</v>
      </c>
      <c r="T17" s="278">
        <v>137.661</v>
      </c>
      <c r="U17" s="278">
        <v>123.634</v>
      </c>
      <c r="V17" s="278">
        <v>116.913</v>
      </c>
      <c r="W17" s="278">
        <v>113.063</v>
      </c>
      <c r="X17" s="278">
        <v>105.622</v>
      </c>
      <c r="Y17" s="292">
        <v>101.761</v>
      </c>
      <c r="Z17" s="263"/>
    </row>
    <row r="18" spans="1:26">
      <c r="A18" s="86"/>
      <c r="B18" s="791" t="s">
        <v>351</v>
      </c>
      <c r="C18" s="509">
        <v>0</v>
      </c>
      <c r="D18" s="278">
        <v>0</v>
      </c>
      <c r="E18" s="278">
        <v>0</v>
      </c>
      <c r="F18" s="278">
        <v>0</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92">
        <v>0</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5256.09</v>
      </c>
      <c r="D20" s="278">
        <v>5232.54</v>
      </c>
      <c r="E20" s="278">
        <v>4868.933</v>
      </c>
      <c r="F20" s="278">
        <v>4062.0839999999998</v>
      </c>
      <c r="G20" s="278">
        <v>3612.2829999999999</v>
      </c>
      <c r="H20" s="278">
        <v>4201.88</v>
      </c>
      <c r="I20" s="278">
        <v>4061.973</v>
      </c>
      <c r="J20" s="278">
        <v>3529.04</v>
      </c>
      <c r="K20" s="278">
        <v>3270.6379999999999</v>
      </c>
      <c r="L20" s="278">
        <v>3221.3130000000001</v>
      </c>
      <c r="M20" s="278">
        <v>3072.6750000000002</v>
      </c>
      <c r="N20" s="278">
        <v>2432.5830000000001</v>
      </c>
      <c r="O20" s="278">
        <v>2727.56</v>
      </c>
      <c r="P20" s="278">
        <v>2857.6570000000002</v>
      </c>
      <c r="Q20" s="278">
        <v>3120.7809999999999</v>
      </c>
      <c r="R20" s="278">
        <v>2819.0619999999999</v>
      </c>
      <c r="S20" s="278">
        <v>2591.2060000000001</v>
      </c>
      <c r="T20" s="278">
        <v>3095.0419999999999</v>
      </c>
      <c r="U20" s="278">
        <v>2586.248</v>
      </c>
      <c r="V20" s="278">
        <v>2630.5839999999998</v>
      </c>
      <c r="W20" s="278">
        <v>2225.0630000000001</v>
      </c>
      <c r="X20" s="278">
        <v>2251.9760000000001</v>
      </c>
      <c r="Y20" s="292">
        <v>2345.2060000000001</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v>5256.09</v>
      </c>
      <c r="D22" s="278">
        <v>5232.54</v>
      </c>
      <c r="E22" s="278">
        <v>4868.933</v>
      </c>
      <c r="F22" s="278">
        <v>4062.0839999999998</v>
      </c>
      <c r="G22" s="278">
        <v>3612.2829999999999</v>
      </c>
      <c r="H22" s="278">
        <v>4201.88</v>
      </c>
      <c r="I22" s="278">
        <v>4061.973</v>
      </c>
      <c r="J22" s="278">
        <v>3529.04</v>
      </c>
      <c r="K22" s="278">
        <v>3270.6379999999999</v>
      </c>
      <c r="L22" s="278">
        <v>3221.3130000000001</v>
      </c>
      <c r="M22" s="278">
        <v>3072.6750000000002</v>
      </c>
      <c r="N22" s="278">
        <v>2432.5830000000001</v>
      </c>
      <c r="O22" s="278">
        <v>2727.56</v>
      </c>
      <c r="P22" s="278">
        <v>2857.6570000000002</v>
      </c>
      <c r="Q22" s="278">
        <v>3120.7809999999999</v>
      </c>
      <c r="R22" s="278">
        <v>2819.0619999999999</v>
      </c>
      <c r="S22" s="278">
        <v>2591.2060000000001</v>
      </c>
      <c r="T22" s="278">
        <v>3095.0419999999999</v>
      </c>
      <c r="U22" s="278">
        <v>2586.248</v>
      </c>
      <c r="V22" s="278">
        <v>2630.5839999999998</v>
      </c>
      <c r="W22" s="278">
        <v>2225.0630000000001</v>
      </c>
      <c r="X22" s="278">
        <v>2251.9760000000001</v>
      </c>
      <c r="Y22" s="292">
        <v>2345.2060000000001</v>
      </c>
      <c r="Z22" s="263"/>
    </row>
    <row r="23" spans="1:26">
      <c r="A23" s="86">
        <v>12</v>
      </c>
      <c r="B23" s="791" t="s">
        <v>266</v>
      </c>
      <c r="C23" s="510">
        <v>5204.2839999999997</v>
      </c>
      <c r="D23" s="278">
        <v>5127.5259999999998</v>
      </c>
      <c r="E23" s="278">
        <v>4779.6469999999999</v>
      </c>
      <c r="F23" s="278">
        <v>3973.8209999999999</v>
      </c>
      <c r="G23" s="278">
        <v>3521.444</v>
      </c>
      <c r="H23" s="292">
        <v>4111.6769999999997</v>
      </c>
      <c r="I23" s="292">
        <v>3945.8989999999999</v>
      </c>
      <c r="J23" s="292">
        <v>3412.6309999999999</v>
      </c>
      <c r="K23" s="278">
        <v>3164.0729999999999</v>
      </c>
      <c r="L23" s="278">
        <v>3114.6819999999998</v>
      </c>
      <c r="M23" s="278">
        <v>2965.77</v>
      </c>
      <c r="N23" s="278">
        <v>2273.2049999999999</v>
      </c>
      <c r="O23" s="278">
        <v>2583.9</v>
      </c>
      <c r="P23" s="278">
        <v>2698.9830000000002</v>
      </c>
      <c r="Q23" s="278">
        <v>2908.8820000000001</v>
      </c>
      <c r="R23" s="278">
        <v>2597.7220000000002</v>
      </c>
      <c r="S23" s="278">
        <v>2297.7620000000002</v>
      </c>
      <c r="T23" s="278">
        <v>2769.7730000000001</v>
      </c>
      <c r="U23" s="278">
        <v>2283.3820000000001</v>
      </c>
      <c r="V23" s="278">
        <v>2333.194</v>
      </c>
      <c r="W23" s="278">
        <v>1897.711</v>
      </c>
      <c r="X23" s="278">
        <v>1991.9380000000001</v>
      </c>
      <c r="Y23" s="292">
        <v>2044.8589999999999</v>
      </c>
      <c r="Z23" s="263"/>
    </row>
    <row r="24" spans="1:26">
      <c r="A24" s="86">
        <v>13</v>
      </c>
      <c r="B24" s="792" t="s">
        <v>267</v>
      </c>
      <c r="C24" s="510">
        <v>10.329000000000001</v>
      </c>
      <c r="D24" s="278">
        <v>1515.192</v>
      </c>
      <c r="E24" s="278">
        <v>1309.204</v>
      </c>
      <c r="F24" s="278">
        <v>1657.3030000000001</v>
      </c>
      <c r="G24" s="278">
        <v>1405.75</v>
      </c>
      <c r="H24" s="292">
        <v>1126.7809999999999</v>
      </c>
      <c r="I24" s="292">
        <v>1004.807</v>
      </c>
      <c r="J24" s="292">
        <v>917.47799999999995</v>
      </c>
      <c r="K24" s="278">
        <v>917.50400000000002</v>
      </c>
      <c r="L24" s="278">
        <v>897.6</v>
      </c>
      <c r="M24" s="278">
        <v>844.524</v>
      </c>
      <c r="N24" s="278">
        <v>750.52300000000002</v>
      </c>
      <c r="O24" s="278">
        <v>660.88199999999995</v>
      </c>
      <c r="P24" s="278">
        <v>704.56500000000005</v>
      </c>
      <c r="Q24" s="278">
        <v>785.87699999999995</v>
      </c>
      <c r="R24" s="278">
        <v>752.505</v>
      </c>
      <c r="S24" s="278">
        <v>551.00699999999995</v>
      </c>
      <c r="T24" s="278">
        <v>674.13800000000003</v>
      </c>
      <c r="U24" s="278">
        <v>583.14599999999996</v>
      </c>
      <c r="V24" s="278">
        <v>537.50099999999998</v>
      </c>
      <c r="W24" s="278">
        <v>474.81299999999999</v>
      </c>
      <c r="X24" s="278">
        <v>458.09500000000003</v>
      </c>
      <c r="Y24" s="292">
        <v>456.322</v>
      </c>
      <c r="Z24" s="263"/>
    </row>
    <row r="25" spans="1:26" ht="25.5" customHeight="1">
      <c r="A25" s="520">
        <v>14</v>
      </c>
      <c r="B25" s="793" t="s">
        <v>172</v>
      </c>
      <c r="C25" s="510">
        <v>4752.8059999999996</v>
      </c>
      <c r="D25" s="278">
        <v>3224.5639999999999</v>
      </c>
      <c r="E25" s="278">
        <v>3019.5390000000002</v>
      </c>
      <c r="F25" s="278">
        <v>1874.4570000000001</v>
      </c>
      <c r="G25" s="278">
        <v>1683.933</v>
      </c>
      <c r="H25" s="292">
        <v>2487.69</v>
      </c>
      <c r="I25" s="292">
        <v>2477.4560000000001</v>
      </c>
      <c r="J25" s="292">
        <v>2038.789</v>
      </c>
      <c r="K25" s="278">
        <v>1795.1079999999999</v>
      </c>
      <c r="L25" s="278">
        <v>1778.864</v>
      </c>
      <c r="M25" s="278">
        <v>1688.923</v>
      </c>
      <c r="N25" s="278">
        <v>1522.682</v>
      </c>
      <c r="O25" s="278">
        <v>1923.018</v>
      </c>
      <c r="P25" s="278">
        <v>1994.4179999999999</v>
      </c>
      <c r="Q25" s="278">
        <v>2123.0050000000001</v>
      </c>
      <c r="R25" s="278">
        <v>1845.2170000000001</v>
      </c>
      <c r="S25" s="278">
        <v>1746.7550000000001</v>
      </c>
      <c r="T25" s="278">
        <v>2095.6350000000002</v>
      </c>
      <c r="U25" s="278">
        <v>1700.2360000000001</v>
      </c>
      <c r="V25" s="278">
        <v>1795.693</v>
      </c>
      <c r="W25" s="278">
        <v>1422.8979999999999</v>
      </c>
      <c r="X25" s="278">
        <v>1533.8430000000001</v>
      </c>
      <c r="Y25" s="292">
        <v>1588.537</v>
      </c>
      <c r="Z25" s="263"/>
    </row>
    <row r="26" spans="1:26">
      <c r="A26" s="86"/>
      <c r="B26" s="792" t="s">
        <v>354</v>
      </c>
      <c r="C26" s="510">
        <v>0</v>
      </c>
      <c r="D26" s="278">
        <v>0</v>
      </c>
      <c r="E26" s="278">
        <v>0</v>
      </c>
      <c r="F26" s="278">
        <v>0</v>
      </c>
      <c r="G26" s="278">
        <v>0</v>
      </c>
      <c r="H26" s="292">
        <v>0</v>
      </c>
      <c r="I26" s="292">
        <v>0</v>
      </c>
      <c r="J26" s="292">
        <v>0</v>
      </c>
      <c r="K26" s="278">
        <v>0</v>
      </c>
      <c r="L26" s="278">
        <v>0</v>
      </c>
      <c r="M26" s="278">
        <v>0</v>
      </c>
      <c r="N26" s="278">
        <v>0</v>
      </c>
      <c r="O26" s="278">
        <v>0</v>
      </c>
      <c r="P26" s="278">
        <v>0</v>
      </c>
      <c r="Q26" s="278">
        <v>0</v>
      </c>
      <c r="R26" s="278">
        <v>0</v>
      </c>
      <c r="S26" s="278">
        <v>0</v>
      </c>
      <c r="T26" s="278">
        <v>0</v>
      </c>
      <c r="U26" s="278">
        <v>0</v>
      </c>
      <c r="V26" s="278">
        <v>0</v>
      </c>
      <c r="W26" s="278">
        <v>0</v>
      </c>
      <c r="X26" s="278">
        <v>0</v>
      </c>
      <c r="Y26" s="292">
        <v>0</v>
      </c>
      <c r="Z26" s="263"/>
    </row>
    <row r="27" spans="1:26" ht="25.5" customHeight="1">
      <c r="A27" s="86"/>
      <c r="B27" s="793" t="s">
        <v>168</v>
      </c>
      <c r="C27" s="509" t="s">
        <v>355</v>
      </c>
      <c r="D27" s="278" t="s">
        <v>355</v>
      </c>
      <c r="E27" s="278" t="s">
        <v>355</v>
      </c>
      <c r="F27" s="278" t="s">
        <v>355</v>
      </c>
      <c r="G27" s="278" t="s">
        <v>355</v>
      </c>
      <c r="H27" s="278" t="s">
        <v>355</v>
      </c>
      <c r="I27" s="278" t="s">
        <v>355</v>
      </c>
      <c r="J27" s="278" t="s">
        <v>355</v>
      </c>
      <c r="K27" s="278" t="s">
        <v>355</v>
      </c>
      <c r="L27" s="278" t="s">
        <v>355</v>
      </c>
      <c r="M27" s="278" t="s">
        <v>355</v>
      </c>
      <c r="N27" s="278" t="s">
        <v>355</v>
      </c>
      <c r="O27" s="278" t="s">
        <v>355</v>
      </c>
      <c r="P27" s="278" t="s">
        <v>355</v>
      </c>
      <c r="Q27" s="278" t="s">
        <v>355</v>
      </c>
      <c r="R27" s="278" t="s">
        <v>355</v>
      </c>
      <c r="S27" s="278" t="s">
        <v>355</v>
      </c>
      <c r="T27" s="278" t="s">
        <v>355</v>
      </c>
      <c r="U27" s="278" t="s">
        <v>355</v>
      </c>
      <c r="V27" s="278" t="s">
        <v>355</v>
      </c>
      <c r="W27" s="278" t="s">
        <v>355</v>
      </c>
      <c r="X27" s="278" t="s">
        <v>355</v>
      </c>
      <c r="Y27" s="292" t="s">
        <v>355</v>
      </c>
      <c r="Z27" s="263"/>
    </row>
    <row r="28" spans="1:26">
      <c r="A28" s="86"/>
      <c r="B28" s="792" t="s">
        <v>268</v>
      </c>
      <c r="C28" s="509" t="s">
        <v>355</v>
      </c>
      <c r="D28" s="278" t="s">
        <v>355</v>
      </c>
      <c r="E28" s="278" t="s">
        <v>355</v>
      </c>
      <c r="F28" s="278" t="s">
        <v>355</v>
      </c>
      <c r="G28" s="278" t="s">
        <v>355</v>
      </c>
      <c r="H28" s="278" t="s">
        <v>355</v>
      </c>
      <c r="I28" s="278" t="s">
        <v>355</v>
      </c>
      <c r="J28" s="278" t="s">
        <v>355</v>
      </c>
      <c r="K28" s="278" t="s">
        <v>355</v>
      </c>
      <c r="L28" s="278" t="s">
        <v>355</v>
      </c>
      <c r="M28" s="278" t="s">
        <v>355</v>
      </c>
      <c r="N28" s="278" t="s">
        <v>355</v>
      </c>
      <c r="O28" s="278" t="s">
        <v>355</v>
      </c>
      <c r="P28" s="278" t="s">
        <v>355</v>
      </c>
      <c r="Q28" s="278" t="s">
        <v>355</v>
      </c>
      <c r="R28" s="278" t="s">
        <v>355</v>
      </c>
      <c r="S28" s="278" t="s">
        <v>355</v>
      </c>
      <c r="T28" s="278" t="s">
        <v>355</v>
      </c>
      <c r="U28" s="278" t="s">
        <v>355</v>
      </c>
      <c r="V28" s="278" t="s">
        <v>355</v>
      </c>
      <c r="W28" s="278" t="s">
        <v>355</v>
      </c>
      <c r="X28" s="278" t="s">
        <v>355</v>
      </c>
      <c r="Y28" s="292" t="s">
        <v>355</v>
      </c>
      <c r="Z28" s="263"/>
    </row>
    <row r="29" spans="1:26">
      <c r="A29" s="86">
        <v>16</v>
      </c>
      <c r="B29" s="791" t="s">
        <v>269</v>
      </c>
      <c r="C29" s="509" t="s">
        <v>355</v>
      </c>
      <c r="D29" s="278" t="s">
        <v>355</v>
      </c>
      <c r="E29" s="278" t="s">
        <v>355</v>
      </c>
      <c r="F29" s="278" t="s">
        <v>355</v>
      </c>
      <c r="G29" s="278" t="s">
        <v>355</v>
      </c>
      <c r="H29" s="278" t="s">
        <v>355</v>
      </c>
      <c r="I29" s="278" t="s">
        <v>355</v>
      </c>
      <c r="J29" s="278" t="s">
        <v>355</v>
      </c>
      <c r="K29" s="278" t="s">
        <v>355</v>
      </c>
      <c r="L29" s="278" t="s">
        <v>355</v>
      </c>
      <c r="M29" s="278" t="s">
        <v>355</v>
      </c>
      <c r="N29" s="278" t="s">
        <v>355</v>
      </c>
      <c r="O29" s="278" t="s">
        <v>355</v>
      </c>
      <c r="P29" s="278" t="s">
        <v>355</v>
      </c>
      <c r="Q29" s="278" t="s">
        <v>355</v>
      </c>
      <c r="R29" s="278" t="s">
        <v>355</v>
      </c>
      <c r="S29" s="278" t="s">
        <v>355</v>
      </c>
      <c r="T29" s="278" t="s">
        <v>355</v>
      </c>
      <c r="U29" s="278" t="s">
        <v>355</v>
      </c>
      <c r="V29" s="278" t="s">
        <v>355</v>
      </c>
      <c r="W29" s="278" t="s">
        <v>355</v>
      </c>
      <c r="X29" s="278" t="s">
        <v>355</v>
      </c>
      <c r="Y29" s="292" t="s">
        <v>355</v>
      </c>
      <c r="Z29" s="263"/>
    </row>
    <row r="30" spans="1:26">
      <c r="A30" s="86">
        <v>17</v>
      </c>
      <c r="B30" s="792" t="s">
        <v>270</v>
      </c>
      <c r="C30" s="509">
        <v>0</v>
      </c>
      <c r="D30" s="278">
        <v>0</v>
      </c>
      <c r="E30" s="278">
        <v>0</v>
      </c>
      <c r="F30" s="278">
        <v>0</v>
      </c>
      <c r="G30" s="278">
        <v>0</v>
      </c>
      <c r="H30" s="278">
        <v>0</v>
      </c>
      <c r="I30" s="278">
        <v>0</v>
      </c>
      <c r="J30" s="278">
        <v>0</v>
      </c>
      <c r="K30" s="278">
        <v>0</v>
      </c>
      <c r="L30" s="278">
        <v>0</v>
      </c>
      <c r="M30" s="278">
        <v>0</v>
      </c>
      <c r="N30" s="278">
        <v>0</v>
      </c>
      <c r="O30" s="278">
        <v>0</v>
      </c>
      <c r="P30" s="278">
        <v>0</v>
      </c>
      <c r="Q30" s="278" t="s">
        <v>355</v>
      </c>
      <c r="R30" s="278" t="s">
        <v>355</v>
      </c>
      <c r="S30" s="278" t="s">
        <v>355</v>
      </c>
      <c r="T30" s="278" t="s">
        <v>355</v>
      </c>
      <c r="U30" s="278" t="s">
        <v>355</v>
      </c>
      <c r="V30" s="278" t="s">
        <v>355</v>
      </c>
      <c r="W30" s="278" t="s">
        <v>355</v>
      </c>
      <c r="X30" s="278" t="s">
        <v>355</v>
      </c>
      <c r="Y30" s="292" t="s">
        <v>355</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92">
        <v>0</v>
      </c>
      <c r="Z31" s="263"/>
    </row>
    <row r="32" spans="1:26">
      <c r="A32" s="86">
        <v>19</v>
      </c>
      <c r="B32" s="792" t="s">
        <v>356</v>
      </c>
      <c r="C32" s="509">
        <v>0</v>
      </c>
      <c r="D32" s="278">
        <v>0</v>
      </c>
      <c r="E32" s="278">
        <v>0</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92">
        <v>0</v>
      </c>
      <c r="Z32" s="263"/>
    </row>
    <row r="33" spans="1:26">
      <c r="A33" s="86"/>
      <c r="B33" s="792" t="s">
        <v>272</v>
      </c>
      <c r="C33" s="509" t="s">
        <v>355</v>
      </c>
      <c r="D33" s="278" t="s">
        <v>355</v>
      </c>
      <c r="E33" s="278" t="s">
        <v>355</v>
      </c>
      <c r="F33" s="278" t="s">
        <v>355</v>
      </c>
      <c r="G33" s="278" t="s">
        <v>355</v>
      </c>
      <c r="H33" s="278" t="s">
        <v>355</v>
      </c>
      <c r="I33" s="278" t="s">
        <v>355</v>
      </c>
      <c r="J33" s="278" t="s">
        <v>355</v>
      </c>
      <c r="K33" s="278" t="s">
        <v>355</v>
      </c>
      <c r="L33" s="278" t="s">
        <v>355</v>
      </c>
      <c r="M33" s="278" t="s">
        <v>355</v>
      </c>
      <c r="N33" s="278" t="s">
        <v>355</v>
      </c>
      <c r="O33" s="278" t="s">
        <v>355</v>
      </c>
      <c r="P33" s="278" t="s">
        <v>355</v>
      </c>
      <c r="Q33" s="278" t="s">
        <v>355</v>
      </c>
      <c r="R33" s="278" t="s">
        <v>355</v>
      </c>
      <c r="S33" s="278" t="s">
        <v>355</v>
      </c>
      <c r="T33" s="278" t="s">
        <v>355</v>
      </c>
      <c r="U33" s="278" t="s">
        <v>355</v>
      </c>
      <c r="V33" s="278" t="s">
        <v>355</v>
      </c>
      <c r="W33" s="278" t="s">
        <v>355</v>
      </c>
      <c r="X33" s="278" t="s">
        <v>355</v>
      </c>
      <c r="Y33" s="292" t="s">
        <v>355</v>
      </c>
      <c r="Z33" s="263"/>
    </row>
    <row r="34" spans="1:26" ht="25.5" customHeight="1">
      <c r="A34" s="86"/>
      <c r="B34" s="793" t="s">
        <v>169</v>
      </c>
      <c r="C34" s="509" t="s">
        <v>355</v>
      </c>
      <c r="D34" s="278" t="s">
        <v>355</v>
      </c>
      <c r="E34" s="278" t="s">
        <v>355</v>
      </c>
      <c r="F34" s="278" t="s">
        <v>355</v>
      </c>
      <c r="G34" s="278" t="s">
        <v>355</v>
      </c>
      <c r="H34" s="278" t="s">
        <v>355</v>
      </c>
      <c r="I34" s="278" t="s">
        <v>355</v>
      </c>
      <c r="J34" s="278" t="s">
        <v>355</v>
      </c>
      <c r="K34" s="278" t="s">
        <v>355</v>
      </c>
      <c r="L34" s="278" t="s">
        <v>355</v>
      </c>
      <c r="M34" s="278" t="s">
        <v>355</v>
      </c>
      <c r="N34" s="278" t="s">
        <v>355</v>
      </c>
      <c r="O34" s="278" t="s">
        <v>355</v>
      </c>
      <c r="P34" s="278" t="s">
        <v>355</v>
      </c>
      <c r="Q34" s="278" t="s">
        <v>355</v>
      </c>
      <c r="R34" s="278" t="s">
        <v>355</v>
      </c>
      <c r="S34" s="278" t="s">
        <v>355</v>
      </c>
      <c r="T34" s="278" t="s">
        <v>355</v>
      </c>
      <c r="U34" s="278" t="s">
        <v>355</v>
      </c>
      <c r="V34" s="278" t="s">
        <v>355</v>
      </c>
      <c r="W34" s="278" t="s">
        <v>355</v>
      </c>
      <c r="X34" s="278" t="s">
        <v>355</v>
      </c>
      <c r="Y34" s="292" t="s">
        <v>355</v>
      </c>
      <c r="Z34" s="263"/>
    </row>
    <row r="35" spans="1:26">
      <c r="A35" s="86"/>
      <c r="B35" s="792" t="s">
        <v>362</v>
      </c>
      <c r="C35" s="509">
        <v>0</v>
      </c>
      <c r="D35" s="278">
        <v>0</v>
      </c>
      <c r="E35" s="278">
        <v>0</v>
      </c>
      <c r="F35" s="278">
        <v>0</v>
      </c>
      <c r="G35" s="278">
        <v>0</v>
      </c>
      <c r="H35" s="278">
        <v>0</v>
      </c>
      <c r="I35" s="278">
        <v>0</v>
      </c>
      <c r="J35" s="278">
        <v>0</v>
      </c>
      <c r="K35" s="278">
        <v>0</v>
      </c>
      <c r="L35" s="278">
        <v>0</v>
      </c>
      <c r="M35" s="278">
        <v>0</v>
      </c>
      <c r="N35" s="278">
        <v>0</v>
      </c>
      <c r="O35" s="278">
        <v>0</v>
      </c>
      <c r="P35" s="278">
        <v>0</v>
      </c>
      <c r="Q35" s="278">
        <v>0</v>
      </c>
      <c r="R35" s="278">
        <v>0</v>
      </c>
      <c r="S35" s="278">
        <v>0</v>
      </c>
      <c r="T35" s="278">
        <v>0</v>
      </c>
      <c r="U35" s="278">
        <v>0</v>
      </c>
      <c r="V35" s="278">
        <v>0</v>
      </c>
      <c r="W35" s="278">
        <v>0</v>
      </c>
      <c r="X35" s="278">
        <v>0</v>
      </c>
      <c r="Y35" s="292">
        <v>0</v>
      </c>
      <c r="Z35" s="263"/>
    </row>
    <row r="36" spans="1:26">
      <c r="A36" s="86">
        <v>21</v>
      </c>
      <c r="B36" s="518" t="s">
        <v>281</v>
      </c>
      <c r="C36" s="509">
        <v>648.94000000000005</v>
      </c>
      <c r="D36" s="278">
        <v>717.76099999999997</v>
      </c>
      <c r="E36" s="278">
        <v>691.64599999999996</v>
      </c>
      <c r="F36" s="278">
        <v>700.83500000000004</v>
      </c>
      <c r="G36" s="278">
        <v>765.40499999999997</v>
      </c>
      <c r="H36" s="278">
        <v>736.95699999999999</v>
      </c>
      <c r="I36" s="278">
        <v>772.20299999999997</v>
      </c>
      <c r="J36" s="278">
        <v>731.31100000000004</v>
      </c>
      <c r="K36" s="278">
        <v>738.22900000000004</v>
      </c>
      <c r="L36" s="278">
        <v>604.21</v>
      </c>
      <c r="M36" s="278">
        <v>827.79399999999998</v>
      </c>
      <c r="N36" s="278">
        <v>728.93799999999999</v>
      </c>
      <c r="O36" s="278">
        <v>710.32</v>
      </c>
      <c r="P36" s="278">
        <v>708.61699999999996</v>
      </c>
      <c r="Q36" s="278">
        <v>754.74800000000005</v>
      </c>
      <c r="R36" s="278">
        <v>853.93100000000004</v>
      </c>
      <c r="S36" s="278">
        <v>855.53499999999997</v>
      </c>
      <c r="T36" s="278">
        <v>834.85599999999999</v>
      </c>
      <c r="U36" s="278">
        <v>886.85299999999995</v>
      </c>
      <c r="V36" s="278">
        <v>886.60199999999998</v>
      </c>
      <c r="W36" s="278">
        <v>759.49900000000002</v>
      </c>
      <c r="X36" s="278">
        <v>817.46299999999997</v>
      </c>
      <c r="Y36" s="292">
        <v>873.39599999999996</v>
      </c>
      <c r="Z36" s="263"/>
    </row>
    <row r="37" spans="1:26">
      <c r="A37" s="86">
        <v>22</v>
      </c>
      <c r="B37" s="519" t="s">
        <v>273</v>
      </c>
      <c r="C37" s="510">
        <v>522.74699999999996</v>
      </c>
      <c r="D37" s="278">
        <v>582.70100000000002</v>
      </c>
      <c r="E37" s="278">
        <v>585.64700000000005</v>
      </c>
      <c r="F37" s="278">
        <v>613.755</v>
      </c>
      <c r="G37" s="278">
        <v>655.58</v>
      </c>
      <c r="H37" s="292">
        <v>605.678</v>
      </c>
      <c r="I37" s="292">
        <v>660.03800000000001</v>
      </c>
      <c r="J37" s="292">
        <v>618.94100000000003</v>
      </c>
      <c r="K37" s="278">
        <v>653.58000000000004</v>
      </c>
      <c r="L37" s="278">
        <v>481.75099999999998</v>
      </c>
      <c r="M37" s="278">
        <v>698.05600000000004</v>
      </c>
      <c r="N37" s="278">
        <v>596.62900000000002</v>
      </c>
      <c r="O37" s="278">
        <v>573.75099999999998</v>
      </c>
      <c r="P37" s="278">
        <v>572.81100000000004</v>
      </c>
      <c r="Q37" s="278">
        <v>615.00900000000001</v>
      </c>
      <c r="R37" s="278">
        <v>716.51300000000003</v>
      </c>
      <c r="S37" s="278">
        <v>685.04499999999996</v>
      </c>
      <c r="T37" s="278">
        <v>644.375</v>
      </c>
      <c r="U37" s="278">
        <v>694.77499999999998</v>
      </c>
      <c r="V37" s="278">
        <v>674.88699999999994</v>
      </c>
      <c r="W37" s="278">
        <v>746.03800000000001</v>
      </c>
      <c r="X37" s="278">
        <v>614.08299999999997</v>
      </c>
      <c r="Y37" s="292">
        <v>677.15700000000004</v>
      </c>
      <c r="Z37" s="263"/>
    </row>
    <row r="38" spans="1:26">
      <c r="A38" s="86">
        <v>23</v>
      </c>
      <c r="B38" s="790" t="s">
        <v>274</v>
      </c>
      <c r="C38" s="509">
        <v>114.751</v>
      </c>
      <c r="D38" s="278">
        <v>134.88399999999999</v>
      </c>
      <c r="E38" s="278">
        <v>140.56399999999999</v>
      </c>
      <c r="F38" s="278">
        <v>154.57900000000001</v>
      </c>
      <c r="G38" s="278">
        <v>153.38399999999999</v>
      </c>
      <c r="H38" s="278">
        <v>132.38999999999999</v>
      </c>
      <c r="I38" s="278">
        <v>144.298</v>
      </c>
      <c r="J38" s="278">
        <v>125.633</v>
      </c>
      <c r="K38" s="278">
        <v>144.74100000000001</v>
      </c>
      <c r="L38" s="278">
        <v>115.408</v>
      </c>
      <c r="M38" s="278">
        <v>152.31100000000001</v>
      </c>
      <c r="N38" s="278">
        <v>132.25200000000001</v>
      </c>
      <c r="O38" s="278">
        <v>126.89</v>
      </c>
      <c r="P38" s="278">
        <v>115.33199999999999</v>
      </c>
      <c r="Q38" s="278">
        <v>150.21799999999999</v>
      </c>
      <c r="R38" s="278">
        <v>147.02099999999999</v>
      </c>
      <c r="S38" s="278">
        <v>139.39699999999999</v>
      </c>
      <c r="T38" s="278">
        <v>112.166</v>
      </c>
      <c r="U38" s="278">
        <v>130.30000000000001</v>
      </c>
      <c r="V38" s="278">
        <v>141.15799999999999</v>
      </c>
      <c r="W38" s="278">
        <v>131.45599999999999</v>
      </c>
      <c r="X38" s="278">
        <v>134.09899999999999</v>
      </c>
      <c r="Y38" s="292">
        <v>109.83499999999999</v>
      </c>
      <c r="Z38" s="263"/>
    </row>
    <row r="39" spans="1:26">
      <c r="A39" s="86"/>
      <c r="B39" s="791" t="s">
        <v>363</v>
      </c>
      <c r="C39" s="509">
        <v>114.27500000000001</v>
      </c>
      <c r="D39" s="278">
        <v>134.42099999999999</v>
      </c>
      <c r="E39" s="278">
        <v>139.989</v>
      </c>
      <c r="F39" s="278">
        <v>154.23099999999999</v>
      </c>
      <c r="G39" s="278">
        <v>152.52500000000001</v>
      </c>
      <c r="H39" s="278">
        <v>131.35300000000001</v>
      </c>
      <c r="I39" s="278">
        <v>143.042</v>
      </c>
      <c r="J39" s="278">
        <v>124.155</v>
      </c>
      <c r="K39" s="278">
        <v>143.66200000000001</v>
      </c>
      <c r="L39" s="278">
        <v>114.51</v>
      </c>
      <c r="M39" s="278">
        <v>151.434</v>
      </c>
      <c r="N39" s="278">
        <v>131.59800000000001</v>
      </c>
      <c r="O39" s="278">
        <v>126.041</v>
      </c>
      <c r="P39" s="278">
        <v>114.69</v>
      </c>
      <c r="Q39" s="278">
        <v>149.76400000000001</v>
      </c>
      <c r="R39" s="278">
        <v>146.40199999999999</v>
      </c>
      <c r="S39" s="278">
        <v>138.50399999999999</v>
      </c>
      <c r="T39" s="278">
        <v>111.56100000000001</v>
      </c>
      <c r="U39" s="278">
        <v>129.98599999999999</v>
      </c>
      <c r="V39" s="278">
        <v>140.77000000000001</v>
      </c>
      <c r="W39" s="278">
        <v>130.90700000000001</v>
      </c>
      <c r="X39" s="278">
        <v>133.45400000000001</v>
      </c>
      <c r="Y39" s="292">
        <v>108.77</v>
      </c>
      <c r="Z39" s="263"/>
    </row>
    <row r="40" spans="1:26">
      <c r="A40" s="86"/>
      <c r="B40" s="791" t="s">
        <v>364</v>
      </c>
      <c r="C40" s="509">
        <v>0.47599999999999998</v>
      </c>
      <c r="D40" s="278">
        <v>0.46300000000000002</v>
      </c>
      <c r="E40" s="278">
        <v>0.57499999999999996</v>
      </c>
      <c r="F40" s="278">
        <v>0.34799999999999998</v>
      </c>
      <c r="G40" s="278">
        <v>0.85899999999999999</v>
      </c>
      <c r="H40" s="278">
        <v>1.0369999999999999</v>
      </c>
      <c r="I40" s="278">
        <v>1.256</v>
      </c>
      <c r="J40" s="278">
        <v>1.478</v>
      </c>
      <c r="K40" s="278">
        <v>1.079</v>
      </c>
      <c r="L40" s="278">
        <v>0.89800000000000002</v>
      </c>
      <c r="M40" s="278">
        <v>0.877</v>
      </c>
      <c r="N40" s="278">
        <v>0.65400000000000003</v>
      </c>
      <c r="O40" s="278">
        <v>0.84899999999999998</v>
      </c>
      <c r="P40" s="278">
        <v>0.64200000000000002</v>
      </c>
      <c r="Q40" s="278">
        <v>0.45400000000000001</v>
      </c>
      <c r="R40" s="278">
        <v>0.61899999999999999</v>
      </c>
      <c r="S40" s="278">
        <v>0.89300000000000002</v>
      </c>
      <c r="T40" s="278">
        <v>0.60499999999999998</v>
      </c>
      <c r="U40" s="278">
        <v>0.314</v>
      </c>
      <c r="V40" s="278">
        <v>0.38800000000000001</v>
      </c>
      <c r="W40" s="278">
        <v>0.54900000000000004</v>
      </c>
      <c r="X40" s="278">
        <v>0.64500000000000002</v>
      </c>
      <c r="Y40" s="292">
        <v>1.0649999999999999</v>
      </c>
      <c r="Z40" s="263"/>
    </row>
    <row r="41" spans="1:26">
      <c r="A41" s="86">
        <v>24</v>
      </c>
      <c r="B41" s="790" t="s">
        <v>365</v>
      </c>
      <c r="C41" s="509">
        <v>14.605</v>
      </c>
      <c r="D41" s="278">
        <v>12.967000000000001</v>
      </c>
      <c r="E41" s="278">
        <v>14.111000000000001</v>
      </c>
      <c r="F41" s="278">
        <v>12.583</v>
      </c>
      <c r="G41" s="278">
        <v>15.840999999999999</v>
      </c>
      <c r="H41" s="278">
        <v>9.3629999999999995</v>
      </c>
      <c r="I41" s="278">
        <v>10.112</v>
      </c>
      <c r="J41" s="278">
        <v>7.266</v>
      </c>
      <c r="K41" s="278">
        <v>8.8710000000000004</v>
      </c>
      <c r="L41" s="278">
        <v>6.9119999999999999</v>
      </c>
      <c r="M41" s="278">
        <v>9.7040000000000006</v>
      </c>
      <c r="N41" s="278">
        <v>7.31</v>
      </c>
      <c r="O41" s="278">
        <v>7.5359999999999996</v>
      </c>
      <c r="P41" s="278">
        <v>5.5990000000000002</v>
      </c>
      <c r="Q41" s="278">
        <v>4.1420000000000003</v>
      </c>
      <c r="R41" s="278">
        <v>6.165</v>
      </c>
      <c r="S41" s="278">
        <v>4.8040000000000003</v>
      </c>
      <c r="T41" s="278">
        <v>5.7229999999999999</v>
      </c>
      <c r="U41" s="278">
        <v>4.6520000000000001</v>
      </c>
      <c r="V41" s="278">
        <v>3.7959999999999998</v>
      </c>
      <c r="W41" s="278">
        <v>4.6609999999999996</v>
      </c>
      <c r="X41" s="278">
        <v>3.637</v>
      </c>
      <c r="Y41" s="292">
        <v>3.26</v>
      </c>
      <c r="Z41" s="263"/>
    </row>
    <row r="42" spans="1:26">
      <c r="A42" s="86">
        <v>25</v>
      </c>
      <c r="B42" s="790" t="s">
        <v>366</v>
      </c>
      <c r="C42" s="509">
        <v>5.6349999999999998</v>
      </c>
      <c r="D42" s="278">
        <v>7.2489999999999997</v>
      </c>
      <c r="E42" s="278">
        <v>5.4729999999999999</v>
      </c>
      <c r="F42" s="278">
        <v>7.7629999999999999</v>
      </c>
      <c r="G42" s="278">
        <v>10.423999999999999</v>
      </c>
      <c r="H42" s="278">
        <v>11.366</v>
      </c>
      <c r="I42" s="278">
        <v>8.1940000000000008</v>
      </c>
      <c r="J42" s="278">
        <v>7.5170000000000003</v>
      </c>
      <c r="K42" s="278">
        <v>8.9009999999999998</v>
      </c>
      <c r="L42" s="278">
        <v>7.0220000000000002</v>
      </c>
      <c r="M42" s="278">
        <v>10.757</v>
      </c>
      <c r="N42" s="278">
        <v>10.331</v>
      </c>
      <c r="O42" s="278">
        <v>11.225</v>
      </c>
      <c r="P42" s="278">
        <v>11.93</v>
      </c>
      <c r="Q42" s="278">
        <v>13.534000000000001</v>
      </c>
      <c r="R42" s="278">
        <v>17.135000000000002</v>
      </c>
      <c r="S42" s="278">
        <v>15.901999999999999</v>
      </c>
      <c r="T42" s="278">
        <v>10.198</v>
      </c>
      <c r="U42" s="278">
        <v>12.61</v>
      </c>
      <c r="V42" s="278">
        <v>14.217000000000001</v>
      </c>
      <c r="W42" s="278">
        <v>16.780999999999999</v>
      </c>
      <c r="X42" s="278">
        <v>13.98</v>
      </c>
      <c r="Y42" s="292">
        <v>11.94</v>
      </c>
      <c r="Z42" s="263"/>
    </row>
    <row r="43" spans="1:26">
      <c r="A43" s="86">
        <v>26</v>
      </c>
      <c r="B43" s="790" t="s">
        <v>275</v>
      </c>
      <c r="C43" s="509">
        <v>11.955</v>
      </c>
      <c r="D43" s="278">
        <v>6.5060000000000002</v>
      </c>
      <c r="E43" s="278">
        <v>6.6989999999999998</v>
      </c>
      <c r="F43" s="278">
        <v>1.9810000000000001</v>
      </c>
      <c r="G43" s="278">
        <v>5.6379999999999999</v>
      </c>
      <c r="H43" s="278">
        <v>8.8699999999999992</v>
      </c>
      <c r="I43" s="278">
        <v>7.8220000000000001</v>
      </c>
      <c r="J43" s="278">
        <v>5.4539999999999997</v>
      </c>
      <c r="K43" s="278">
        <v>7.5940000000000003</v>
      </c>
      <c r="L43" s="278">
        <v>6.4589999999999996</v>
      </c>
      <c r="M43" s="278">
        <v>9.3710000000000004</v>
      </c>
      <c r="N43" s="278">
        <v>5.9989999999999997</v>
      </c>
      <c r="O43" s="278">
        <v>8.6630000000000003</v>
      </c>
      <c r="P43" s="278">
        <v>1.1839999999999999</v>
      </c>
      <c r="Q43" s="278">
        <v>1.012</v>
      </c>
      <c r="R43" s="278">
        <v>1.0369999999999999</v>
      </c>
      <c r="S43" s="278">
        <v>9.9779999999999998</v>
      </c>
      <c r="T43" s="278">
        <v>9.9120000000000008</v>
      </c>
      <c r="U43" s="278">
        <v>11.57</v>
      </c>
      <c r="V43" s="278">
        <v>16.048999999999999</v>
      </c>
      <c r="W43" s="278">
        <v>15.029</v>
      </c>
      <c r="X43" s="278">
        <v>14.202999999999999</v>
      </c>
      <c r="Y43" s="292">
        <v>12.792</v>
      </c>
      <c r="Z43" s="263"/>
    </row>
    <row r="44" spans="1:26">
      <c r="A44" s="86"/>
      <c r="B44" s="791" t="s">
        <v>367</v>
      </c>
      <c r="C44" s="509">
        <v>3.1970000000000001</v>
      </c>
      <c r="D44" s="278">
        <v>0</v>
      </c>
      <c r="E44" s="278">
        <v>0</v>
      </c>
      <c r="F44" s="278">
        <v>0</v>
      </c>
      <c r="G44" s="278">
        <v>0</v>
      </c>
      <c r="H44" s="278">
        <v>0</v>
      </c>
      <c r="I44" s="278">
        <v>0</v>
      </c>
      <c r="J44" s="278">
        <v>0</v>
      </c>
      <c r="K44" s="278">
        <v>0</v>
      </c>
      <c r="L44" s="278">
        <v>0</v>
      </c>
      <c r="M44" s="278">
        <v>0</v>
      </c>
      <c r="N44" s="278">
        <v>0</v>
      </c>
      <c r="O44" s="278">
        <v>0</v>
      </c>
      <c r="P44" s="278">
        <v>0</v>
      </c>
      <c r="Q44" s="278">
        <v>0</v>
      </c>
      <c r="R44" s="278">
        <v>0</v>
      </c>
      <c r="S44" s="278">
        <v>3.133</v>
      </c>
      <c r="T44" s="278">
        <v>3.37</v>
      </c>
      <c r="U44" s="278">
        <v>4.2590000000000003</v>
      </c>
      <c r="V44" s="278">
        <v>3.48</v>
      </c>
      <c r="W44" s="278">
        <v>3.4940000000000002</v>
      </c>
      <c r="X44" s="278">
        <v>2.6669999999999998</v>
      </c>
      <c r="Y44" s="292">
        <v>2.8239999999999998</v>
      </c>
      <c r="Z44" s="263"/>
    </row>
    <row r="45" spans="1:26">
      <c r="A45" s="86"/>
      <c r="B45" s="791" t="s">
        <v>368</v>
      </c>
      <c r="C45" s="509">
        <v>8.7579999999999991</v>
      </c>
      <c r="D45" s="278">
        <v>6.5060000000000002</v>
      </c>
      <c r="E45" s="278">
        <v>6.6989999999999998</v>
      </c>
      <c r="F45" s="278">
        <v>1.9810000000000001</v>
      </c>
      <c r="G45" s="278">
        <v>5.6379999999999999</v>
      </c>
      <c r="H45" s="278">
        <v>8.8699999999999992</v>
      </c>
      <c r="I45" s="278">
        <v>7.8220000000000001</v>
      </c>
      <c r="J45" s="278">
        <v>5.4539999999999997</v>
      </c>
      <c r="K45" s="278">
        <v>7.5940000000000003</v>
      </c>
      <c r="L45" s="278">
        <v>6.4589999999999996</v>
      </c>
      <c r="M45" s="278">
        <v>9.3710000000000004</v>
      </c>
      <c r="N45" s="278">
        <v>5.9989999999999997</v>
      </c>
      <c r="O45" s="278">
        <v>8.6630000000000003</v>
      </c>
      <c r="P45" s="278">
        <v>1.1839999999999999</v>
      </c>
      <c r="Q45" s="278">
        <v>1.012</v>
      </c>
      <c r="R45" s="278">
        <v>1.0369999999999999</v>
      </c>
      <c r="S45" s="278">
        <v>6.8449999999999998</v>
      </c>
      <c r="T45" s="278">
        <v>6.5419999999999998</v>
      </c>
      <c r="U45" s="278">
        <v>7.3109999999999999</v>
      </c>
      <c r="V45" s="278">
        <v>12.569000000000001</v>
      </c>
      <c r="W45" s="278">
        <v>11.535</v>
      </c>
      <c r="X45" s="278">
        <v>11.536</v>
      </c>
      <c r="Y45" s="292">
        <v>9.968</v>
      </c>
      <c r="Z45" s="263"/>
    </row>
    <row r="46" spans="1:26">
      <c r="A46" s="86">
        <v>27</v>
      </c>
      <c r="B46" s="790" t="s">
        <v>276</v>
      </c>
      <c r="C46" s="509">
        <v>52.798999999999999</v>
      </c>
      <c r="D46" s="278">
        <v>63.04</v>
      </c>
      <c r="E46" s="278">
        <v>64.537000000000006</v>
      </c>
      <c r="F46" s="278">
        <v>70.272999999999996</v>
      </c>
      <c r="G46" s="278">
        <v>70.23</v>
      </c>
      <c r="H46" s="278">
        <v>59.631</v>
      </c>
      <c r="I46" s="278">
        <v>64.584000000000003</v>
      </c>
      <c r="J46" s="278">
        <v>57.902999999999999</v>
      </c>
      <c r="K46" s="278">
        <v>65.290999999999997</v>
      </c>
      <c r="L46" s="278">
        <v>50.83</v>
      </c>
      <c r="M46" s="278">
        <v>68.632999999999996</v>
      </c>
      <c r="N46" s="278">
        <v>58.741999999999997</v>
      </c>
      <c r="O46" s="278">
        <v>57.256</v>
      </c>
      <c r="P46" s="278">
        <v>51.097000000000001</v>
      </c>
      <c r="Q46" s="278">
        <v>66.251999999999995</v>
      </c>
      <c r="R46" s="278">
        <v>66.013999999999996</v>
      </c>
      <c r="S46" s="278">
        <v>61.261000000000003</v>
      </c>
      <c r="T46" s="278">
        <v>47.645000000000003</v>
      </c>
      <c r="U46" s="278">
        <v>56.698999999999998</v>
      </c>
      <c r="V46" s="278">
        <v>63.588999999999999</v>
      </c>
      <c r="W46" s="278">
        <v>57.975000000000001</v>
      </c>
      <c r="X46" s="278">
        <v>60.107999999999997</v>
      </c>
      <c r="Y46" s="292">
        <v>48.584000000000003</v>
      </c>
      <c r="Z46" s="263"/>
    </row>
    <row r="47" spans="1:26" ht="25">
      <c r="A47" s="520">
        <v>28</v>
      </c>
      <c r="B47" s="796" t="s">
        <v>1337</v>
      </c>
      <c r="C47" s="509">
        <v>8.2759999999999998</v>
      </c>
      <c r="D47" s="278">
        <v>8.0419999999999998</v>
      </c>
      <c r="E47" s="278">
        <v>8.0950000000000006</v>
      </c>
      <c r="F47" s="278">
        <v>7.5990000000000002</v>
      </c>
      <c r="G47" s="278">
        <v>6.1870000000000003</v>
      </c>
      <c r="H47" s="278">
        <v>7.1260000000000003</v>
      </c>
      <c r="I47" s="278">
        <v>7.0519999999999996</v>
      </c>
      <c r="J47" s="278">
        <v>6.5369999999999999</v>
      </c>
      <c r="K47" s="278">
        <v>5.1879999999999997</v>
      </c>
      <c r="L47" s="278">
        <v>6.0620000000000003</v>
      </c>
      <c r="M47" s="278">
        <v>6.1589999999999998</v>
      </c>
      <c r="N47" s="278">
        <v>5.6760000000000002</v>
      </c>
      <c r="O47" s="278">
        <v>5.9580000000000002</v>
      </c>
      <c r="P47" s="278">
        <v>2.7170000000000001</v>
      </c>
      <c r="Q47" s="278">
        <v>2.7109999999999999</v>
      </c>
      <c r="R47" s="278">
        <v>2.6840000000000002</v>
      </c>
      <c r="S47" s="278">
        <v>2.153</v>
      </c>
      <c r="T47" s="278">
        <v>2.1379999999999999</v>
      </c>
      <c r="U47" s="278">
        <v>2.157</v>
      </c>
      <c r="V47" s="278">
        <v>2.1760000000000002</v>
      </c>
      <c r="W47" s="278">
        <v>2.1739999999999999</v>
      </c>
      <c r="X47" s="278">
        <v>2.1440000000000001</v>
      </c>
      <c r="Y47" s="292">
        <v>2.1579999999999999</v>
      </c>
      <c r="Z47" s="263"/>
    </row>
    <row r="48" spans="1:26">
      <c r="A48" s="86">
        <v>29</v>
      </c>
      <c r="B48" s="790" t="s">
        <v>1338</v>
      </c>
      <c r="C48" s="509">
        <v>314.726</v>
      </c>
      <c r="D48" s="278">
        <v>350.01299999999998</v>
      </c>
      <c r="E48" s="278">
        <v>346.16800000000001</v>
      </c>
      <c r="F48" s="278">
        <v>358.97699999999998</v>
      </c>
      <c r="G48" s="278">
        <v>393.87599999999998</v>
      </c>
      <c r="H48" s="278">
        <v>376.93200000000002</v>
      </c>
      <c r="I48" s="278">
        <v>417.976</v>
      </c>
      <c r="J48" s="278">
        <v>408.63099999999997</v>
      </c>
      <c r="K48" s="278">
        <v>412.99400000000003</v>
      </c>
      <c r="L48" s="278">
        <v>289.05799999999999</v>
      </c>
      <c r="M48" s="278">
        <v>441.12099999999998</v>
      </c>
      <c r="N48" s="278">
        <v>376.31900000000002</v>
      </c>
      <c r="O48" s="278">
        <v>356.22300000000001</v>
      </c>
      <c r="P48" s="278">
        <v>384.952</v>
      </c>
      <c r="Q48" s="278">
        <v>377.14</v>
      </c>
      <c r="R48" s="278">
        <v>476.45699999999999</v>
      </c>
      <c r="S48" s="278">
        <v>451.55</v>
      </c>
      <c r="T48" s="278">
        <v>456.59300000000002</v>
      </c>
      <c r="U48" s="278">
        <v>476.78699999999998</v>
      </c>
      <c r="V48" s="278">
        <v>433.90199999999999</v>
      </c>
      <c r="W48" s="278">
        <v>517.96199999999999</v>
      </c>
      <c r="X48" s="278">
        <v>385.91199999999998</v>
      </c>
      <c r="Y48" s="292">
        <v>488.58800000000002</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125.899</v>
      </c>
      <c r="D50" s="278">
        <v>134.78</v>
      </c>
      <c r="E50" s="278">
        <v>105.65900000000001</v>
      </c>
      <c r="F50" s="278">
        <v>86.799000000000007</v>
      </c>
      <c r="G50" s="278">
        <v>109.586</v>
      </c>
      <c r="H50" s="278">
        <v>130.976</v>
      </c>
      <c r="I50" s="278">
        <v>111.864</v>
      </c>
      <c r="J50" s="278">
        <v>111.91200000000001</v>
      </c>
      <c r="K50" s="278">
        <v>84.253</v>
      </c>
      <c r="L50" s="278">
        <v>121.90900000000001</v>
      </c>
      <c r="M50" s="278">
        <v>129.33500000000001</v>
      </c>
      <c r="N50" s="278">
        <v>131.82900000000001</v>
      </c>
      <c r="O50" s="278">
        <v>136.233</v>
      </c>
      <c r="P50" s="278">
        <v>135.38999999999999</v>
      </c>
      <c r="Q50" s="278">
        <v>139.24299999999999</v>
      </c>
      <c r="R50" s="278">
        <v>137.042</v>
      </c>
      <c r="S50" s="278">
        <v>169.977</v>
      </c>
      <c r="T50" s="278">
        <v>190.17500000000001</v>
      </c>
      <c r="U50" s="278">
        <v>191.56700000000001</v>
      </c>
      <c r="V50" s="278">
        <v>211.39500000000001</v>
      </c>
      <c r="W50" s="278">
        <v>13.118</v>
      </c>
      <c r="X50" s="278">
        <v>202.923</v>
      </c>
      <c r="Y50" s="292">
        <v>195.786</v>
      </c>
      <c r="Z50" s="263"/>
    </row>
    <row r="51" spans="1:26">
      <c r="A51" s="86"/>
      <c r="B51" s="790" t="s">
        <v>369</v>
      </c>
      <c r="C51" s="509">
        <v>65.632000000000005</v>
      </c>
      <c r="D51" s="278">
        <v>55.908999999999999</v>
      </c>
      <c r="E51" s="278">
        <v>45.433</v>
      </c>
      <c r="F51" s="278">
        <v>38.247</v>
      </c>
      <c r="G51" s="278">
        <v>43.722999999999999</v>
      </c>
      <c r="H51" s="278">
        <v>46.991</v>
      </c>
      <c r="I51" s="278">
        <v>33.244</v>
      </c>
      <c r="J51" s="278">
        <v>33.570999999999998</v>
      </c>
      <c r="K51" s="278">
        <v>46.228000000000002</v>
      </c>
      <c r="L51" s="278">
        <v>47.338000000000001</v>
      </c>
      <c r="M51" s="278">
        <v>57.061</v>
      </c>
      <c r="N51" s="278">
        <v>59.173999999999999</v>
      </c>
      <c r="O51" s="278">
        <v>55.917999999999999</v>
      </c>
      <c r="P51" s="278">
        <v>49.286000000000001</v>
      </c>
      <c r="Q51" s="278">
        <v>47.610999999999997</v>
      </c>
      <c r="R51" s="278">
        <v>49.927999999999997</v>
      </c>
      <c r="S51" s="278">
        <v>90.796000000000006</v>
      </c>
      <c r="T51" s="278">
        <v>85.658000000000001</v>
      </c>
      <c r="U51" s="278">
        <v>79.463999999999999</v>
      </c>
      <c r="V51" s="278">
        <v>81.5</v>
      </c>
      <c r="W51" s="278">
        <v>7.1790000000000003</v>
      </c>
      <c r="X51" s="278">
        <v>78.323999999999998</v>
      </c>
      <c r="Y51" s="292">
        <v>72.930999999999997</v>
      </c>
      <c r="Z51" s="263"/>
    </row>
    <row r="52" spans="1:26">
      <c r="A52" s="86"/>
      <c r="B52" s="790" t="s">
        <v>370</v>
      </c>
      <c r="C52" s="509">
        <v>60.204000000000001</v>
      </c>
      <c r="D52" s="278">
        <v>78.804000000000002</v>
      </c>
      <c r="E52" s="278">
        <v>60.173999999999999</v>
      </c>
      <c r="F52" s="278">
        <v>48.508000000000003</v>
      </c>
      <c r="G52" s="278">
        <v>65.808999999999997</v>
      </c>
      <c r="H52" s="278">
        <v>83.92</v>
      </c>
      <c r="I52" s="278">
        <v>78.563999999999993</v>
      </c>
      <c r="J52" s="278">
        <v>78.286000000000001</v>
      </c>
      <c r="K52" s="278">
        <v>37.982999999999997</v>
      </c>
      <c r="L52" s="278">
        <v>74.510000000000005</v>
      </c>
      <c r="M52" s="278">
        <v>72.207999999999998</v>
      </c>
      <c r="N52" s="278">
        <v>72.587999999999994</v>
      </c>
      <c r="O52" s="278">
        <v>80.245999999999995</v>
      </c>
      <c r="P52" s="278">
        <v>86.034999999999997</v>
      </c>
      <c r="Q52" s="278">
        <v>91.561999999999998</v>
      </c>
      <c r="R52" s="278">
        <v>87.043999999999997</v>
      </c>
      <c r="S52" s="278">
        <v>79.094999999999999</v>
      </c>
      <c r="T52" s="278">
        <v>104.422</v>
      </c>
      <c r="U52" s="278">
        <v>112.00700000000001</v>
      </c>
      <c r="V52" s="278">
        <v>129.79</v>
      </c>
      <c r="W52" s="278">
        <v>5.9320000000000004</v>
      </c>
      <c r="X52" s="278">
        <v>124.497</v>
      </c>
      <c r="Y52" s="292">
        <v>122.75700000000001</v>
      </c>
      <c r="Z52" s="263"/>
    </row>
    <row r="53" spans="1:26">
      <c r="A53" s="86">
        <v>32</v>
      </c>
      <c r="B53" s="519" t="s">
        <v>277</v>
      </c>
      <c r="C53" s="509">
        <v>0.29399999999999998</v>
      </c>
      <c r="D53" s="278">
        <v>0.28000000000000003</v>
      </c>
      <c r="E53" s="278">
        <v>0.34</v>
      </c>
      <c r="F53" s="278">
        <v>0.28100000000000003</v>
      </c>
      <c r="G53" s="278">
        <v>0.23899999999999999</v>
      </c>
      <c r="H53" s="278">
        <v>0.30299999999999999</v>
      </c>
      <c r="I53" s="278">
        <v>0.30099999999999999</v>
      </c>
      <c r="J53" s="278">
        <v>0.45800000000000002</v>
      </c>
      <c r="K53" s="278">
        <v>0.39600000000000002</v>
      </c>
      <c r="L53" s="278">
        <v>0.55000000000000004</v>
      </c>
      <c r="M53" s="278">
        <v>0.40300000000000002</v>
      </c>
      <c r="N53" s="278">
        <v>0.48</v>
      </c>
      <c r="O53" s="278">
        <v>0.33600000000000002</v>
      </c>
      <c r="P53" s="278">
        <v>0.41599999999999998</v>
      </c>
      <c r="Q53" s="278">
        <v>0.496</v>
      </c>
      <c r="R53" s="278">
        <v>0.376</v>
      </c>
      <c r="S53" s="278">
        <v>0.51300000000000001</v>
      </c>
      <c r="T53" s="278">
        <v>0.30599999999999999</v>
      </c>
      <c r="U53" s="278">
        <v>0.51100000000000001</v>
      </c>
      <c r="V53" s="278">
        <v>0.32</v>
      </c>
      <c r="W53" s="278">
        <v>0.34300000000000003</v>
      </c>
      <c r="X53" s="278">
        <v>0.45700000000000002</v>
      </c>
      <c r="Y53" s="292">
        <v>0.45300000000000001</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92">
        <v>0</v>
      </c>
      <c r="Z54" s="263"/>
    </row>
    <row r="55" spans="1:26">
      <c r="A55" s="86">
        <v>34</v>
      </c>
      <c r="B55" s="790" t="s">
        <v>371</v>
      </c>
      <c r="C55" s="509">
        <v>0.29399999999999998</v>
      </c>
      <c r="D55" s="278">
        <v>0.28000000000000003</v>
      </c>
      <c r="E55" s="278">
        <v>0.34</v>
      </c>
      <c r="F55" s="278">
        <v>0.28100000000000003</v>
      </c>
      <c r="G55" s="278">
        <v>0.23899999999999999</v>
      </c>
      <c r="H55" s="278">
        <v>0.30299999999999999</v>
      </c>
      <c r="I55" s="278">
        <v>0.30099999999999999</v>
      </c>
      <c r="J55" s="278">
        <v>0.45800000000000002</v>
      </c>
      <c r="K55" s="278">
        <v>0.39600000000000002</v>
      </c>
      <c r="L55" s="278">
        <v>0.55000000000000004</v>
      </c>
      <c r="M55" s="278">
        <v>0.40300000000000002</v>
      </c>
      <c r="N55" s="278">
        <v>0.48</v>
      </c>
      <c r="O55" s="278">
        <v>0.33600000000000002</v>
      </c>
      <c r="P55" s="278">
        <v>0.41599999999999998</v>
      </c>
      <c r="Q55" s="278">
        <v>0.496</v>
      </c>
      <c r="R55" s="278">
        <v>0.376</v>
      </c>
      <c r="S55" s="278">
        <v>0.51300000000000001</v>
      </c>
      <c r="T55" s="278">
        <v>0.30599999999999999</v>
      </c>
      <c r="U55" s="278">
        <v>0.51100000000000001</v>
      </c>
      <c r="V55" s="278">
        <v>0.32</v>
      </c>
      <c r="W55" s="278">
        <v>0.34300000000000003</v>
      </c>
      <c r="X55" s="278">
        <v>0.45700000000000002</v>
      </c>
      <c r="Y55" s="292">
        <v>0.45300000000000001</v>
      </c>
      <c r="Z55" s="263"/>
    </row>
    <row r="56" spans="1:26">
      <c r="A56" s="6">
        <v>35</v>
      </c>
      <c r="B56" s="517" t="s">
        <v>372</v>
      </c>
      <c r="C56" s="509">
        <v>27137.188399999999</v>
      </c>
      <c r="D56" s="278">
        <v>26030.288900000003</v>
      </c>
      <c r="E56" s="278">
        <v>26625.411200000002</v>
      </c>
      <c r="F56" s="278">
        <v>24534.559400000002</v>
      </c>
      <c r="G56" s="278">
        <v>26684.2693</v>
      </c>
      <c r="H56" s="278">
        <v>25595.1152</v>
      </c>
      <c r="I56" s="278">
        <v>26059.473300000001</v>
      </c>
      <c r="J56" s="278">
        <v>26018.0615</v>
      </c>
      <c r="K56" s="278">
        <v>25758.6309</v>
      </c>
      <c r="L56" s="278">
        <v>26031.966199999999</v>
      </c>
      <c r="M56" s="278">
        <v>26350.341699999997</v>
      </c>
      <c r="N56" s="278">
        <v>27274.9228</v>
      </c>
      <c r="O56" s="278">
        <v>26321.362699999998</v>
      </c>
      <c r="P56" s="278">
        <v>28077.2336</v>
      </c>
      <c r="Q56" s="278">
        <v>25394.917099999999</v>
      </c>
      <c r="R56" s="278">
        <v>20824.867000000002</v>
      </c>
      <c r="S56" s="278">
        <v>21514.1957</v>
      </c>
      <c r="T56" s="278">
        <v>23006.214099999997</v>
      </c>
      <c r="U56" s="278">
        <v>23855.518499999998</v>
      </c>
      <c r="V56" s="278">
        <v>25228.564299999998</v>
      </c>
      <c r="W56" s="278">
        <v>23299.630200000003</v>
      </c>
      <c r="X56" s="278" t="s">
        <v>878</v>
      </c>
      <c r="Y56" s="292" t="s">
        <v>878</v>
      </c>
      <c r="Z56" s="263"/>
    </row>
    <row r="57" spans="1:26" s="182" customFormat="1" ht="14.5">
      <c r="A57" s="521">
        <v>36</v>
      </c>
      <c r="B57" s="522" t="s">
        <v>1341</v>
      </c>
      <c r="C57" s="509">
        <v>26645.549299999999</v>
      </c>
      <c r="D57" s="278">
        <v>25540.694500000001</v>
      </c>
      <c r="E57" s="278">
        <v>26132.613000000001</v>
      </c>
      <c r="F57" s="278">
        <v>24046.188300000002</v>
      </c>
      <c r="G57" s="278">
        <v>26197.1531</v>
      </c>
      <c r="H57" s="278">
        <v>25109.085200000001</v>
      </c>
      <c r="I57" s="278">
        <v>25586.160100000001</v>
      </c>
      <c r="J57" s="278">
        <v>25536.443599999999</v>
      </c>
      <c r="K57" s="278">
        <v>25283.9732</v>
      </c>
      <c r="L57" s="278">
        <v>25563.942999999999</v>
      </c>
      <c r="M57" s="278">
        <v>25892.456999999999</v>
      </c>
      <c r="N57" s="278">
        <v>26826.147000000001</v>
      </c>
      <c r="O57" s="278">
        <v>25880.2948</v>
      </c>
      <c r="P57" s="278">
        <v>27634.812999999998</v>
      </c>
      <c r="Q57" s="278">
        <v>24953.413199999999</v>
      </c>
      <c r="R57" s="278">
        <v>20389.9997</v>
      </c>
      <c r="S57" s="278">
        <v>21087.714199999999</v>
      </c>
      <c r="T57" s="278">
        <v>22588.087899999999</v>
      </c>
      <c r="U57" s="278">
        <v>23440.2876</v>
      </c>
      <c r="V57" s="278">
        <v>24811.7248</v>
      </c>
      <c r="W57" s="278">
        <v>22882.529600000002</v>
      </c>
      <c r="X57" s="278" t="s">
        <v>878</v>
      </c>
      <c r="Y57" s="292" t="s">
        <v>878</v>
      </c>
      <c r="Z57" s="263"/>
    </row>
    <row r="58" spans="1:26" s="182" customFormat="1" ht="14.5">
      <c r="A58" s="521">
        <v>37</v>
      </c>
      <c r="B58" s="522" t="s">
        <v>1342</v>
      </c>
      <c r="C58" s="509">
        <v>491.63909999999998</v>
      </c>
      <c r="D58" s="278">
        <v>489.59440000000001</v>
      </c>
      <c r="E58" s="278">
        <v>492.79820000000001</v>
      </c>
      <c r="F58" s="278">
        <v>488.37110000000001</v>
      </c>
      <c r="G58" s="278">
        <v>487.11619999999999</v>
      </c>
      <c r="H58" s="278">
        <v>486.03</v>
      </c>
      <c r="I58" s="278">
        <v>473.31319999999999</v>
      </c>
      <c r="J58" s="278">
        <v>481.61790000000002</v>
      </c>
      <c r="K58" s="278">
        <v>474.65769999999998</v>
      </c>
      <c r="L58" s="278">
        <v>468.02319999999997</v>
      </c>
      <c r="M58" s="278">
        <v>457.88470000000001</v>
      </c>
      <c r="N58" s="278">
        <v>448.7758</v>
      </c>
      <c r="O58" s="278">
        <v>441.06790000000001</v>
      </c>
      <c r="P58" s="278">
        <v>442.42059999999998</v>
      </c>
      <c r="Q58" s="278">
        <v>441.50389999999999</v>
      </c>
      <c r="R58" s="278">
        <v>434.8673</v>
      </c>
      <c r="S58" s="278">
        <v>426.48149999999998</v>
      </c>
      <c r="T58" s="278">
        <v>418.12619999999998</v>
      </c>
      <c r="U58" s="278">
        <v>415.23090000000002</v>
      </c>
      <c r="V58" s="278">
        <v>416.83949999999999</v>
      </c>
      <c r="W58" s="278">
        <v>417.10059999999999</v>
      </c>
      <c r="X58" s="278">
        <v>412.6506</v>
      </c>
      <c r="Y58" s="292">
        <v>410.57369999999997</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5">
      <c r="A61" s="521">
        <v>40</v>
      </c>
      <c r="B61" s="530" t="s">
        <v>1343</v>
      </c>
      <c r="C61" s="510">
        <v>4525.2840000000006</v>
      </c>
      <c r="D61" s="304">
        <v>4676.6211000000012</v>
      </c>
      <c r="E61" s="304">
        <v>4353.6608000000006</v>
      </c>
      <c r="F61" s="304">
        <v>10384.580694999999</v>
      </c>
      <c r="G61" s="304">
        <v>11019.708637</v>
      </c>
      <c r="H61" s="304">
        <v>10372.658873</v>
      </c>
      <c r="I61" s="304">
        <v>11088.652220000002</v>
      </c>
      <c r="J61" s="304">
        <v>11546.908990000002</v>
      </c>
      <c r="K61" s="304">
        <v>11469.912636000001</v>
      </c>
      <c r="L61" s="304">
        <v>11797.495742000001</v>
      </c>
      <c r="M61" s="304">
        <v>12697.960997999999</v>
      </c>
      <c r="N61" s="304">
        <v>11338.996020999999</v>
      </c>
      <c r="O61" s="304">
        <v>14103.005574999999</v>
      </c>
      <c r="P61" s="304">
        <v>14870.608701999998</v>
      </c>
      <c r="Q61" s="304">
        <v>14767.678242999998</v>
      </c>
      <c r="R61" s="304">
        <v>11199.899614</v>
      </c>
      <c r="S61" s="304">
        <v>12402.514401999999</v>
      </c>
      <c r="T61" s="304">
        <v>15480.610737000003</v>
      </c>
      <c r="U61" s="304">
        <v>15077.010679000001</v>
      </c>
      <c r="V61" s="304">
        <v>15823.078421999999</v>
      </c>
      <c r="W61" s="304">
        <v>17350.069146999998</v>
      </c>
      <c r="X61" s="304">
        <v>17298.399863999999</v>
      </c>
      <c r="Y61" s="304">
        <v>16528.669918</v>
      </c>
      <c r="Z61" s="266"/>
    </row>
    <row r="62" spans="1:26" s="115" customFormat="1">
      <c r="A62" s="521">
        <v>41</v>
      </c>
      <c r="B62" s="522" t="s">
        <v>375</v>
      </c>
      <c r="C62" s="510">
        <v>1673.3364738870478</v>
      </c>
      <c r="D62" s="292">
        <v>1519.4962016175061</v>
      </c>
      <c r="E62" s="292">
        <v>1347.5313946702192</v>
      </c>
      <c r="F62" s="292">
        <v>7321.3277159999989</v>
      </c>
      <c r="G62" s="292">
        <v>7741.8328280000005</v>
      </c>
      <c r="H62" s="292">
        <v>7171.3038720000004</v>
      </c>
      <c r="I62" s="292">
        <v>7596.2886110000009</v>
      </c>
      <c r="J62" s="292">
        <v>7571.9772750000011</v>
      </c>
      <c r="K62" s="292">
        <v>7314.6318219999994</v>
      </c>
      <c r="L62" s="292">
        <v>7096.6302860000005</v>
      </c>
      <c r="M62" s="292">
        <v>7995.6142460000001</v>
      </c>
      <c r="N62" s="292">
        <v>7361.2381009999999</v>
      </c>
      <c r="O62" s="292">
        <v>9366.3434219999999</v>
      </c>
      <c r="P62" s="292">
        <v>9744.7245889999995</v>
      </c>
      <c r="Q62" s="292">
        <v>9790.0492489999997</v>
      </c>
      <c r="R62" s="292">
        <v>7481.0547749999996</v>
      </c>
      <c r="S62" s="292">
        <v>8047.5605979999991</v>
      </c>
      <c r="T62" s="292">
        <v>10286.216110000001</v>
      </c>
      <c r="U62" s="292">
        <v>10194.775156</v>
      </c>
      <c r="V62" s="292">
        <v>11375.457423</v>
      </c>
      <c r="W62" s="292">
        <v>12869.899335999999</v>
      </c>
      <c r="X62" s="292">
        <v>12352.661853</v>
      </c>
      <c r="Y62" s="304">
        <v>11369.213459000001</v>
      </c>
      <c r="Z62" s="266"/>
    </row>
    <row r="63" spans="1:26" s="115" customFormat="1">
      <c r="A63" s="521">
        <v>42</v>
      </c>
      <c r="B63" s="523" t="s">
        <v>349</v>
      </c>
      <c r="C63" s="510">
        <v>35.69070006038676</v>
      </c>
      <c r="D63" s="304">
        <v>73.030952516665664</v>
      </c>
      <c r="E63" s="292">
        <v>29.697706265126616</v>
      </c>
      <c r="F63" s="292">
        <v>677.56439599999999</v>
      </c>
      <c r="G63" s="292">
        <v>862.85840500000006</v>
      </c>
      <c r="H63" s="292">
        <v>640.92278599999997</v>
      </c>
      <c r="I63" s="292">
        <v>572.71747900000003</v>
      </c>
      <c r="J63" s="292">
        <v>538.45964500000002</v>
      </c>
      <c r="K63" s="292">
        <v>669.68239599999993</v>
      </c>
      <c r="L63" s="292">
        <v>512.10654699999998</v>
      </c>
      <c r="M63" s="292">
        <v>680.74882200000002</v>
      </c>
      <c r="N63" s="292">
        <v>1068.9039150000001</v>
      </c>
      <c r="O63" s="292">
        <v>1965.046562</v>
      </c>
      <c r="P63" s="292">
        <v>2061.9082400000002</v>
      </c>
      <c r="Q63" s="292">
        <v>2408.2248519999998</v>
      </c>
      <c r="R63" s="292">
        <v>2631.9574199999997</v>
      </c>
      <c r="S63" s="292">
        <v>2167.5240659999999</v>
      </c>
      <c r="T63" s="292">
        <v>3114.5792030000002</v>
      </c>
      <c r="U63" s="292">
        <v>3557.6635839999999</v>
      </c>
      <c r="V63" s="292">
        <v>4911.2242150000002</v>
      </c>
      <c r="W63" s="292">
        <v>5810.1544260000001</v>
      </c>
      <c r="X63" s="292">
        <v>5128.1016799999998</v>
      </c>
      <c r="Y63" s="304">
        <v>4971.5141730000005</v>
      </c>
      <c r="Z63" s="266"/>
    </row>
    <row r="64" spans="1:26" s="115" customFormat="1">
      <c r="A64" s="521">
        <v>43</v>
      </c>
      <c r="B64" s="523" t="s">
        <v>352</v>
      </c>
      <c r="C64" s="510">
        <v>1378.3591482901929</v>
      </c>
      <c r="D64" s="304">
        <v>1160.6062536972042</v>
      </c>
      <c r="E64" s="304">
        <v>1021.1152614731899</v>
      </c>
      <c r="F64" s="304">
        <v>6395.3675670000002</v>
      </c>
      <c r="G64" s="304">
        <v>6663.487768</v>
      </c>
      <c r="H64" s="304">
        <v>6273.6664180000007</v>
      </c>
      <c r="I64" s="304">
        <v>6809.1444599999995</v>
      </c>
      <c r="J64" s="304">
        <v>6812.0586340000009</v>
      </c>
      <c r="K64" s="304">
        <v>6397.017887</v>
      </c>
      <c r="L64" s="304">
        <v>6346.0525659999994</v>
      </c>
      <c r="M64" s="304">
        <v>7051.8846910000002</v>
      </c>
      <c r="N64" s="304">
        <v>6020.1774320000004</v>
      </c>
      <c r="O64" s="304">
        <v>7094.2214489999997</v>
      </c>
      <c r="P64" s="304">
        <v>7356.5914080000002</v>
      </c>
      <c r="Q64" s="304">
        <v>7042.5323859999999</v>
      </c>
      <c r="R64" s="304">
        <v>4543.7710950000001</v>
      </c>
      <c r="S64" s="304">
        <v>5505.1371939999999</v>
      </c>
      <c r="T64" s="304">
        <v>6781.4366290000007</v>
      </c>
      <c r="U64" s="304">
        <v>6280.5224559999997</v>
      </c>
      <c r="V64" s="304">
        <v>6092.7358869999998</v>
      </c>
      <c r="W64" s="304">
        <v>6716.7078469999997</v>
      </c>
      <c r="X64" s="304">
        <v>6813.7318409999998</v>
      </c>
      <c r="Y64" s="304">
        <v>5992.4769679999999</v>
      </c>
      <c r="Z64" s="266"/>
    </row>
    <row r="65" spans="1:26" s="115" customFormat="1">
      <c r="A65" s="521">
        <v>44</v>
      </c>
      <c r="B65" s="524" t="s">
        <v>353</v>
      </c>
      <c r="C65" s="510">
        <v>336.55631254985201</v>
      </c>
      <c r="D65" s="292">
        <v>123.31934015046241</v>
      </c>
      <c r="E65" s="292">
        <v>1.8744808184377852</v>
      </c>
      <c r="F65" s="292">
        <v>5359.0563729999994</v>
      </c>
      <c r="G65" s="292">
        <v>5717.564147</v>
      </c>
      <c r="H65" s="292">
        <v>5278.7799460000006</v>
      </c>
      <c r="I65" s="292">
        <v>5944.379328</v>
      </c>
      <c r="J65" s="292">
        <v>5787.6848150000005</v>
      </c>
      <c r="K65" s="292">
        <v>5635.4791519999999</v>
      </c>
      <c r="L65" s="292">
        <v>5735.3156870000003</v>
      </c>
      <c r="M65" s="292">
        <v>6469.6390880000008</v>
      </c>
      <c r="N65" s="304">
        <v>5632.8596720000005</v>
      </c>
      <c r="O65" s="304">
        <v>6753.8555140000008</v>
      </c>
      <c r="P65" s="304">
        <v>6875.576188</v>
      </c>
      <c r="Q65" s="304">
        <v>6519.4551100000008</v>
      </c>
      <c r="R65" s="304">
        <v>4136.3442489999998</v>
      </c>
      <c r="S65" s="304">
        <v>5110.2554140000002</v>
      </c>
      <c r="T65" s="304">
        <v>6210.8591670000005</v>
      </c>
      <c r="U65" s="304">
        <v>5793.2962019999995</v>
      </c>
      <c r="V65" s="304">
        <v>5584.1064620000006</v>
      </c>
      <c r="W65" s="304">
        <v>6013.2921670000005</v>
      </c>
      <c r="X65" s="304">
        <v>6081.4400089999999</v>
      </c>
      <c r="Y65" s="304">
        <v>5323.8581640000002</v>
      </c>
      <c r="Z65" s="266"/>
    </row>
    <row r="66" spans="1:26" s="115" customFormat="1">
      <c r="A66" s="521">
        <v>45</v>
      </c>
      <c r="B66" s="524" t="s">
        <v>313</v>
      </c>
      <c r="C66" s="510">
        <v>1041.8028357403409</v>
      </c>
      <c r="D66" s="292">
        <v>1037.2869135467417</v>
      </c>
      <c r="E66" s="292">
        <v>1019.2407806547521</v>
      </c>
      <c r="F66" s="292">
        <v>1036.3111940000001</v>
      </c>
      <c r="G66" s="292">
        <v>945.92362100000003</v>
      </c>
      <c r="H66" s="292">
        <v>994.88647199999991</v>
      </c>
      <c r="I66" s="292">
        <v>864.76513199999999</v>
      </c>
      <c r="J66" s="292">
        <v>1024.3738189999999</v>
      </c>
      <c r="K66" s="292">
        <v>761.53873499999997</v>
      </c>
      <c r="L66" s="292">
        <v>610.73687899999993</v>
      </c>
      <c r="M66" s="292">
        <v>582.24560299999996</v>
      </c>
      <c r="N66" s="304">
        <v>387.31776000000002</v>
      </c>
      <c r="O66" s="304">
        <v>340.36593499999998</v>
      </c>
      <c r="P66" s="304">
        <v>481.01522</v>
      </c>
      <c r="Q66" s="304">
        <v>523.07727599999998</v>
      </c>
      <c r="R66" s="304">
        <v>407.42684600000001</v>
      </c>
      <c r="S66" s="304">
        <v>394.88178000000005</v>
      </c>
      <c r="T66" s="304">
        <v>570.57746200000008</v>
      </c>
      <c r="U66" s="304">
        <v>487.22625400000004</v>
      </c>
      <c r="V66" s="304">
        <v>508.62942499999997</v>
      </c>
      <c r="W66" s="304">
        <v>703.41568000000007</v>
      </c>
      <c r="X66" s="304">
        <v>732.291832</v>
      </c>
      <c r="Y66" s="304">
        <v>668.61880399999995</v>
      </c>
      <c r="Z66" s="266"/>
    </row>
    <row r="67" spans="1:26" s="115" customFormat="1">
      <c r="A67" s="521">
        <v>46</v>
      </c>
      <c r="B67" s="523" t="s">
        <v>376</v>
      </c>
      <c r="C67" s="510">
        <v>259.28662553646819</v>
      </c>
      <c r="D67" s="292">
        <v>285.8589954036363</v>
      </c>
      <c r="E67" s="292">
        <v>296.71842693190246</v>
      </c>
      <c r="F67" s="292">
        <v>248.39575299999998</v>
      </c>
      <c r="G67" s="292">
        <v>215.48665499999998</v>
      </c>
      <c r="H67" s="292">
        <v>256.71466800000002</v>
      </c>
      <c r="I67" s="292">
        <v>214.426672</v>
      </c>
      <c r="J67" s="292">
        <v>221.45899600000001</v>
      </c>
      <c r="K67" s="292">
        <v>247.93153899999999</v>
      </c>
      <c r="L67" s="292">
        <v>238.47117300000002</v>
      </c>
      <c r="M67" s="292">
        <v>262.98073299999999</v>
      </c>
      <c r="N67" s="304">
        <v>272.15675400000003</v>
      </c>
      <c r="O67" s="304">
        <v>307.07541100000003</v>
      </c>
      <c r="P67" s="304">
        <v>326.224941</v>
      </c>
      <c r="Q67" s="304">
        <v>339.292011</v>
      </c>
      <c r="R67" s="304">
        <v>305.32625999999999</v>
      </c>
      <c r="S67" s="304">
        <v>374.899338</v>
      </c>
      <c r="T67" s="304">
        <v>390.20027799999997</v>
      </c>
      <c r="U67" s="304">
        <v>356.58911599999999</v>
      </c>
      <c r="V67" s="304">
        <v>371.497321</v>
      </c>
      <c r="W67" s="304">
        <v>343.03706300000005</v>
      </c>
      <c r="X67" s="304">
        <v>410.82833199999999</v>
      </c>
      <c r="Y67" s="304">
        <v>405.22231800000003</v>
      </c>
      <c r="Z67" s="266"/>
    </row>
    <row r="68" spans="1:26" s="115" customFormat="1">
      <c r="A68" s="521">
        <v>47</v>
      </c>
      <c r="B68" s="522" t="s">
        <v>377</v>
      </c>
      <c r="C68" s="510">
        <v>1280.4176061621995</v>
      </c>
      <c r="D68" s="292">
        <v>1435.4499335573701</v>
      </c>
      <c r="E68" s="292">
        <v>1256.410517646683</v>
      </c>
      <c r="F68" s="292">
        <v>1625.1847270000001</v>
      </c>
      <c r="G68" s="292">
        <v>1705.1429599999999</v>
      </c>
      <c r="H68" s="292">
        <v>1545.2249510000001</v>
      </c>
      <c r="I68" s="292">
        <v>1750.6218570000001</v>
      </c>
      <c r="J68" s="292">
        <v>2319.513042</v>
      </c>
      <c r="K68" s="292">
        <v>2351.9173530000003</v>
      </c>
      <c r="L68" s="292">
        <v>2651.1402849999999</v>
      </c>
      <c r="M68" s="292">
        <v>2543.7496169999995</v>
      </c>
      <c r="N68" s="304">
        <v>1901.226488</v>
      </c>
      <c r="O68" s="304">
        <v>2558.9414309999997</v>
      </c>
      <c r="P68" s="304">
        <v>2975.5082670000002</v>
      </c>
      <c r="Q68" s="304">
        <v>2969.9513670000001</v>
      </c>
      <c r="R68" s="304">
        <v>1913.7994630000001</v>
      </c>
      <c r="S68" s="304">
        <v>2123.4783270000003</v>
      </c>
      <c r="T68" s="304">
        <v>2870.9961170000006</v>
      </c>
      <c r="U68" s="304">
        <v>2392.64887</v>
      </c>
      <c r="V68" s="304">
        <v>2317.7749410000001</v>
      </c>
      <c r="W68" s="304">
        <v>2402.0944660000005</v>
      </c>
      <c r="X68" s="304">
        <v>2640.4806210000002</v>
      </c>
      <c r="Y68" s="304">
        <v>2565.6357710000002</v>
      </c>
      <c r="Z68" s="266"/>
    </row>
    <row r="69" spans="1:26" s="115" customFormat="1">
      <c r="A69" s="521">
        <v>48</v>
      </c>
      <c r="B69" s="523" t="s">
        <v>378</v>
      </c>
      <c r="C69" s="510">
        <v>314.05157293606948</v>
      </c>
      <c r="D69" s="292">
        <v>250.45165350236465</v>
      </c>
      <c r="E69" s="292">
        <v>164.03440814379573</v>
      </c>
      <c r="F69" s="292">
        <v>589.21313499999997</v>
      </c>
      <c r="G69" s="292">
        <v>709.50343399999997</v>
      </c>
      <c r="H69" s="292">
        <v>642.52492599999994</v>
      </c>
      <c r="I69" s="292">
        <v>796.61295600000005</v>
      </c>
      <c r="J69" s="292">
        <v>730.77108200000009</v>
      </c>
      <c r="K69" s="292">
        <v>751.48042799999996</v>
      </c>
      <c r="L69" s="292">
        <v>960.43642399999999</v>
      </c>
      <c r="M69" s="292">
        <v>875.23193600000002</v>
      </c>
      <c r="N69" s="304">
        <v>576.60975399999995</v>
      </c>
      <c r="O69" s="304">
        <v>950.43580399999996</v>
      </c>
      <c r="P69" s="304">
        <v>1258.0406310000001</v>
      </c>
      <c r="Q69" s="304">
        <v>1390.7408210000001</v>
      </c>
      <c r="R69" s="304">
        <v>809.15055099999995</v>
      </c>
      <c r="S69" s="304">
        <v>529.15880000000004</v>
      </c>
      <c r="T69" s="304">
        <v>1066.7596210000002</v>
      </c>
      <c r="U69" s="304">
        <v>807.65193500000009</v>
      </c>
      <c r="V69" s="304">
        <v>515.91332699999998</v>
      </c>
      <c r="W69" s="304">
        <v>302.17400400000002</v>
      </c>
      <c r="X69" s="304">
        <v>374.96387099999998</v>
      </c>
      <c r="Y69" s="304">
        <v>361.811376</v>
      </c>
      <c r="Z69" s="266"/>
    </row>
    <row r="70" spans="1:26" s="115" customFormat="1">
      <c r="A70" s="521">
        <v>49</v>
      </c>
      <c r="B70" s="523" t="s">
        <v>379</v>
      </c>
      <c r="C70" s="510">
        <v>628.83867221500464</v>
      </c>
      <c r="D70" s="292">
        <v>790.57291856338168</v>
      </c>
      <c r="E70" s="292">
        <v>740.72413179872672</v>
      </c>
      <c r="F70" s="292">
        <v>862.29233000000011</v>
      </c>
      <c r="G70" s="292">
        <v>784.45341800000006</v>
      </c>
      <c r="H70" s="292">
        <v>689.32996900000001</v>
      </c>
      <c r="I70" s="292">
        <v>786.06196900000009</v>
      </c>
      <c r="J70" s="292">
        <v>1240.304517</v>
      </c>
      <c r="K70" s="292">
        <v>1240.833844</v>
      </c>
      <c r="L70" s="292">
        <v>1257.934051</v>
      </c>
      <c r="M70" s="292">
        <v>1242.0061020000001</v>
      </c>
      <c r="N70" s="304">
        <v>1057.4367850000001</v>
      </c>
      <c r="O70" s="304">
        <v>1265.8390570000001</v>
      </c>
      <c r="P70" s="304">
        <v>1417.7776000000001</v>
      </c>
      <c r="Q70" s="304">
        <v>1315.8814169999998</v>
      </c>
      <c r="R70" s="304">
        <v>876.99100999999996</v>
      </c>
      <c r="S70" s="304">
        <v>1316.0226839999998</v>
      </c>
      <c r="T70" s="304">
        <v>1516.1318820000001</v>
      </c>
      <c r="U70" s="304">
        <v>1335.8992190000001</v>
      </c>
      <c r="V70" s="304">
        <v>1572.0998649999999</v>
      </c>
      <c r="W70" s="304">
        <v>1883.2909240000001</v>
      </c>
      <c r="X70" s="304">
        <v>2037.0946750000001</v>
      </c>
      <c r="Y70" s="304">
        <v>1965.2401290000003</v>
      </c>
      <c r="Z70" s="266"/>
    </row>
    <row r="71" spans="1:26" s="115" customFormat="1">
      <c r="A71" s="521">
        <v>50</v>
      </c>
      <c r="B71" s="524" t="s">
        <v>380</v>
      </c>
      <c r="C71" s="510">
        <v>242.7209500012921</v>
      </c>
      <c r="D71" s="292">
        <v>279.00491407680653</v>
      </c>
      <c r="E71" s="292">
        <v>228.50370183575347</v>
      </c>
      <c r="F71" s="292">
        <v>355.99766099999999</v>
      </c>
      <c r="G71" s="292">
        <v>350.319795</v>
      </c>
      <c r="H71" s="292">
        <v>304.54081099999996</v>
      </c>
      <c r="I71" s="292">
        <v>320.41495500000002</v>
      </c>
      <c r="J71" s="292">
        <v>367.25635299999999</v>
      </c>
      <c r="K71" s="292">
        <v>323.93474800000001</v>
      </c>
      <c r="L71" s="292">
        <v>371.63285500000001</v>
      </c>
      <c r="M71" s="292">
        <v>400.05760399999997</v>
      </c>
      <c r="N71" s="304">
        <v>338.69854700000002</v>
      </c>
      <c r="O71" s="304">
        <v>439.17040299999996</v>
      </c>
      <c r="P71" s="304">
        <v>575.03961800000002</v>
      </c>
      <c r="Q71" s="304">
        <v>491.09543099999996</v>
      </c>
      <c r="R71" s="304">
        <v>236.62009099999997</v>
      </c>
      <c r="S71" s="304">
        <v>413.29194900000005</v>
      </c>
      <c r="T71" s="304">
        <v>620.15924600000005</v>
      </c>
      <c r="U71" s="304">
        <v>506.44739000000004</v>
      </c>
      <c r="V71" s="304">
        <v>817.127567</v>
      </c>
      <c r="W71" s="304">
        <v>995.82886399999995</v>
      </c>
      <c r="X71" s="304">
        <v>1104.213851</v>
      </c>
      <c r="Y71" s="304">
        <v>1124.599665</v>
      </c>
      <c r="Z71" s="266"/>
    </row>
    <row r="72" spans="1:26" s="115" customFormat="1">
      <c r="A72" s="521">
        <v>51</v>
      </c>
      <c r="B72" s="524" t="s">
        <v>381</v>
      </c>
      <c r="C72" s="510">
        <v>386.11772221371263</v>
      </c>
      <c r="D72" s="292">
        <v>511.56800448657515</v>
      </c>
      <c r="E72" s="292">
        <v>512.2204299629733</v>
      </c>
      <c r="F72" s="292">
        <v>506.294669</v>
      </c>
      <c r="G72" s="292">
        <v>434.133623</v>
      </c>
      <c r="H72" s="292">
        <v>384.78915799999999</v>
      </c>
      <c r="I72" s="292">
        <v>465.64701400000001</v>
      </c>
      <c r="J72" s="292">
        <v>873.04816400000004</v>
      </c>
      <c r="K72" s="292">
        <v>916.89909599999999</v>
      </c>
      <c r="L72" s="292">
        <v>886.301196</v>
      </c>
      <c r="M72" s="292">
        <v>841.94849799999997</v>
      </c>
      <c r="N72" s="304">
        <v>718.73823800000002</v>
      </c>
      <c r="O72" s="304">
        <v>826.66865399999995</v>
      </c>
      <c r="P72" s="304">
        <v>842.73798199999999</v>
      </c>
      <c r="Q72" s="304">
        <v>824.78598599999998</v>
      </c>
      <c r="R72" s="304">
        <v>640.37091899999996</v>
      </c>
      <c r="S72" s="304">
        <v>902.73073499999998</v>
      </c>
      <c r="T72" s="304">
        <v>895.97263600000008</v>
      </c>
      <c r="U72" s="304">
        <v>829.45182899999998</v>
      </c>
      <c r="V72" s="304">
        <v>754.97229799999991</v>
      </c>
      <c r="W72" s="304">
        <v>887.46206000000006</v>
      </c>
      <c r="X72" s="304">
        <v>932.88082400000008</v>
      </c>
      <c r="Y72" s="304">
        <v>840.64046400000007</v>
      </c>
      <c r="Z72" s="266"/>
    </row>
    <row r="73" spans="1:26" s="115" customFormat="1">
      <c r="A73" s="521">
        <v>52</v>
      </c>
      <c r="B73" s="523" t="s">
        <v>382</v>
      </c>
      <c r="C73" s="510">
        <v>337.52736101112538</v>
      </c>
      <c r="D73" s="292">
        <v>394.42536149162373</v>
      </c>
      <c r="E73" s="292">
        <v>351.65197770416069</v>
      </c>
      <c r="F73" s="292">
        <v>173.67926199999999</v>
      </c>
      <c r="G73" s="292">
        <v>211.18610800000002</v>
      </c>
      <c r="H73" s="292">
        <v>213.37005600000001</v>
      </c>
      <c r="I73" s="292">
        <v>167.946932</v>
      </c>
      <c r="J73" s="292">
        <v>348.43744300000003</v>
      </c>
      <c r="K73" s="292">
        <v>359.60308100000003</v>
      </c>
      <c r="L73" s="292">
        <v>432.76981000000001</v>
      </c>
      <c r="M73" s="292">
        <v>426.51157900000004</v>
      </c>
      <c r="N73" s="304">
        <v>267.17994900000002</v>
      </c>
      <c r="O73" s="304">
        <v>342.66656999999998</v>
      </c>
      <c r="P73" s="304">
        <v>299.69003600000002</v>
      </c>
      <c r="Q73" s="304">
        <v>263.32912900000002</v>
      </c>
      <c r="R73" s="304">
        <v>227.65790200000001</v>
      </c>
      <c r="S73" s="304">
        <v>278.29684299999997</v>
      </c>
      <c r="T73" s="304">
        <v>288.10461400000003</v>
      </c>
      <c r="U73" s="304">
        <v>249.09771599999999</v>
      </c>
      <c r="V73" s="304">
        <v>229.76174900000001</v>
      </c>
      <c r="W73" s="304">
        <v>216.629538</v>
      </c>
      <c r="X73" s="304">
        <v>228.42207500000001</v>
      </c>
      <c r="Y73" s="304">
        <v>238.58426600000001</v>
      </c>
      <c r="Z73" s="266"/>
    </row>
    <row r="74" spans="1:26" s="115" customFormat="1">
      <c r="A74" s="521">
        <v>53</v>
      </c>
      <c r="B74" s="522" t="s">
        <v>383</v>
      </c>
      <c r="C74" s="510">
        <v>1571.5299199507535</v>
      </c>
      <c r="D74" s="292">
        <v>1721.674964825125</v>
      </c>
      <c r="E74" s="292">
        <v>1749.718887683098</v>
      </c>
      <c r="F74" s="292">
        <v>1438.0682519999998</v>
      </c>
      <c r="G74" s="292">
        <v>1572.732849</v>
      </c>
      <c r="H74" s="292">
        <v>1656.1300500000002</v>
      </c>
      <c r="I74" s="292">
        <v>1741.7417519999999</v>
      </c>
      <c r="J74" s="292">
        <v>1655.4186729999999</v>
      </c>
      <c r="K74" s="292">
        <v>1803.3634610000001</v>
      </c>
      <c r="L74" s="292">
        <v>2014.2621710000001</v>
      </c>
      <c r="M74" s="292">
        <v>2112.4221350000003</v>
      </c>
      <c r="N74" s="304">
        <v>2040.994432</v>
      </c>
      <c r="O74" s="304">
        <v>2146.7457220000001</v>
      </c>
      <c r="P74" s="304">
        <v>2124.2878459999997</v>
      </c>
      <c r="Q74" s="304">
        <v>1971.0886270000001</v>
      </c>
      <c r="R74" s="304">
        <v>1714.930376</v>
      </c>
      <c r="S74" s="304">
        <v>2075.8064770000001</v>
      </c>
      <c r="T74" s="304">
        <v>2181.4045100000003</v>
      </c>
      <c r="U74" s="304">
        <v>2204.4056529999998</v>
      </c>
      <c r="V74" s="304">
        <v>1930.734058</v>
      </c>
      <c r="W74" s="304">
        <v>1911.5583449999999</v>
      </c>
      <c r="X74" s="304">
        <v>2018.9003900000002</v>
      </c>
      <c r="Y74" s="304">
        <v>2252.8876880000003</v>
      </c>
      <c r="Z74" s="266"/>
    </row>
    <row r="75" spans="1:26" s="115" customFormat="1">
      <c r="A75" s="521">
        <v>54</v>
      </c>
      <c r="B75" s="523" t="s">
        <v>384</v>
      </c>
      <c r="C75" s="510">
        <v>173.84004134186421</v>
      </c>
      <c r="D75" s="292">
        <v>189.41872829874302</v>
      </c>
      <c r="E75" s="292">
        <v>173.66678094862567</v>
      </c>
      <c r="F75" s="292">
        <v>205.684459</v>
      </c>
      <c r="G75" s="292">
        <v>200.95797300000001</v>
      </c>
      <c r="H75" s="292">
        <v>201.10552600000003</v>
      </c>
      <c r="I75" s="292">
        <v>206.31376900000001</v>
      </c>
      <c r="J75" s="292">
        <v>186.063278</v>
      </c>
      <c r="K75" s="292">
        <v>179.43924900000002</v>
      </c>
      <c r="L75" s="292">
        <v>265.23150900000002</v>
      </c>
      <c r="M75" s="292">
        <v>268.181398</v>
      </c>
      <c r="N75" s="304">
        <v>243.113148</v>
      </c>
      <c r="O75" s="304">
        <v>204.71551300000002</v>
      </c>
      <c r="P75" s="304">
        <v>199.40562599999998</v>
      </c>
      <c r="Q75" s="304">
        <v>202.96592900000002</v>
      </c>
      <c r="R75" s="304">
        <v>224.44479199999998</v>
      </c>
      <c r="S75" s="304">
        <v>296.214651</v>
      </c>
      <c r="T75" s="304">
        <v>295.37979100000001</v>
      </c>
      <c r="U75" s="304">
        <v>326.23044300000004</v>
      </c>
      <c r="V75" s="304">
        <v>304.76840399999998</v>
      </c>
      <c r="W75" s="304">
        <v>258.691394</v>
      </c>
      <c r="X75" s="304">
        <v>284.452495</v>
      </c>
      <c r="Y75" s="304">
        <v>321.68444199999999</v>
      </c>
      <c r="Z75" s="266"/>
    </row>
    <row r="76" spans="1:26" s="115" customFormat="1">
      <c r="A76" s="521">
        <v>55</v>
      </c>
      <c r="B76" s="523" t="s">
        <v>385</v>
      </c>
      <c r="C76" s="510">
        <v>1126.7374534209314</v>
      </c>
      <c r="D76" s="292">
        <v>1244.6491626936213</v>
      </c>
      <c r="E76" s="292">
        <v>1293.750400537941</v>
      </c>
      <c r="F76" s="292">
        <v>1023.69638</v>
      </c>
      <c r="G76" s="292">
        <v>1146.8703189999999</v>
      </c>
      <c r="H76" s="292">
        <v>1256.1557600000003</v>
      </c>
      <c r="I76" s="292">
        <v>1331.7294439999998</v>
      </c>
      <c r="J76" s="292">
        <v>1224.01496</v>
      </c>
      <c r="K76" s="292">
        <v>1363.60671</v>
      </c>
      <c r="L76" s="292">
        <v>1418.7797990000001</v>
      </c>
      <c r="M76" s="292">
        <v>1495.699691</v>
      </c>
      <c r="N76" s="304">
        <v>1540.4233380000001</v>
      </c>
      <c r="O76" s="304">
        <v>1686.479433</v>
      </c>
      <c r="P76" s="304">
        <v>1676.110263</v>
      </c>
      <c r="Q76" s="304">
        <v>1524.535071</v>
      </c>
      <c r="R76" s="304">
        <v>1271.777922</v>
      </c>
      <c r="S76" s="304">
        <v>1512.9399799999999</v>
      </c>
      <c r="T76" s="304">
        <v>1612.8296940000002</v>
      </c>
      <c r="U76" s="304">
        <v>1618.2576280000001</v>
      </c>
      <c r="V76" s="304">
        <v>1373.9740820000002</v>
      </c>
      <c r="W76" s="304">
        <v>1372.7720139999999</v>
      </c>
      <c r="X76" s="304">
        <v>1415.6303830000002</v>
      </c>
      <c r="Y76" s="304">
        <v>1591.532113</v>
      </c>
      <c r="Z76" s="266"/>
    </row>
    <row r="77" spans="1:26" s="115" customFormat="1">
      <c r="A77" s="521">
        <v>56</v>
      </c>
      <c r="B77" s="524" t="s">
        <v>386</v>
      </c>
      <c r="C77" s="510">
        <v>984.83014805584025</v>
      </c>
      <c r="D77" s="292">
        <v>1096.0571707443437</v>
      </c>
      <c r="E77" s="292">
        <v>1074.9181734310043</v>
      </c>
      <c r="F77" s="292">
        <v>885.19849799999997</v>
      </c>
      <c r="G77" s="292">
        <v>936.62695999999994</v>
      </c>
      <c r="H77" s="292">
        <v>1061.3989240000001</v>
      </c>
      <c r="I77" s="292">
        <v>1101.308886</v>
      </c>
      <c r="J77" s="292">
        <v>1126.6896299999999</v>
      </c>
      <c r="K77" s="292">
        <v>1257.497243</v>
      </c>
      <c r="L77" s="292">
        <v>1266.1923750000001</v>
      </c>
      <c r="M77" s="292">
        <v>1338.400752</v>
      </c>
      <c r="N77" s="304">
        <v>1402.6302029999999</v>
      </c>
      <c r="O77" s="304">
        <v>1545.9898680000001</v>
      </c>
      <c r="P77" s="304">
        <v>1507.1380530000001</v>
      </c>
      <c r="Q77" s="304">
        <v>1370.1104639999999</v>
      </c>
      <c r="R77" s="304">
        <v>1129.8356000000001</v>
      </c>
      <c r="S77" s="304">
        <v>1373.4337819999998</v>
      </c>
      <c r="T77" s="304">
        <v>1482.540289</v>
      </c>
      <c r="U77" s="304">
        <v>1490.1647309999998</v>
      </c>
      <c r="V77" s="304">
        <v>1261.153421</v>
      </c>
      <c r="W77" s="304">
        <v>1229.2287239999998</v>
      </c>
      <c r="X77" s="304">
        <v>1283.391779</v>
      </c>
      <c r="Y77" s="304">
        <v>1422.8168009999999</v>
      </c>
      <c r="Z77" s="266"/>
    </row>
    <row r="78" spans="1:26" s="115" customFormat="1" ht="25.5" customHeight="1">
      <c r="A78" s="525">
        <v>57</v>
      </c>
      <c r="B78" s="526" t="s">
        <v>170</v>
      </c>
      <c r="C78" s="509">
        <v>141.90730536509108</v>
      </c>
      <c r="D78" s="278">
        <v>148.5919919492778</v>
      </c>
      <c r="E78" s="278">
        <v>218.83222710693641</v>
      </c>
      <c r="F78" s="278">
        <v>138.497882</v>
      </c>
      <c r="G78" s="278">
        <v>210.243359</v>
      </c>
      <c r="H78" s="278">
        <v>194.75683600000002</v>
      </c>
      <c r="I78" s="278">
        <v>230.420558</v>
      </c>
      <c r="J78" s="278">
        <v>97.325330000000008</v>
      </c>
      <c r="K78" s="278">
        <v>106.10946700000001</v>
      </c>
      <c r="L78" s="278">
        <v>152.587424</v>
      </c>
      <c r="M78" s="278">
        <v>157.29893900000002</v>
      </c>
      <c r="N78" s="278">
        <v>137.79313500000001</v>
      </c>
      <c r="O78" s="278">
        <v>140.489565</v>
      </c>
      <c r="P78" s="278">
        <v>168.97220999999999</v>
      </c>
      <c r="Q78" s="278">
        <v>154.42460699999998</v>
      </c>
      <c r="R78" s="278">
        <v>141.94232199999999</v>
      </c>
      <c r="S78" s="278">
        <v>139.50619800000001</v>
      </c>
      <c r="T78" s="278">
        <v>130.28940499999999</v>
      </c>
      <c r="U78" s="278">
        <v>128.09289699999999</v>
      </c>
      <c r="V78" s="278">
        <v>112.82066099999999</v>
      </c>
      <c r="W78" s="278">
        <v>143.54329000000001</v>
      </c>
      <c r="X78" s="278">
        <v>132.23860399999998</v>
      </c>
      <c r="Y78" s="304">
        <v>168.71531200000001</v>
      </c>
      <c r="Z78" s="266"/>
    </row>
    <row r="79" spans="1:26" s="115" customFormat="1">
      <c r="A79" s="521">
        <v>58</v>
      </c>
      <c r="B79" s="523" t="s">
        <v>387</v>
      </c>
      <c r="C79" s="510">
        <v>270.9524251879576</v>
      </c>
      <c r="D79" s="292">
        <v>287.60707383276059</v>
      </c>
      <c r="E79" s="292">
        <v>282.30170619653148</v>
      </c>
      <c r="F79" s="292">
        <v>208.68741299999999</v>
      </c>
      <c r="G79" s="292">
        <v>224.90455700000001</v>
      </c>
      <c r="H79" s="292">
        <v>198.868764</v>
      </c>
      <c r="I79" s="292">
        <v>203.69853899999998</v>
      </c>
      <c r="J79" s="292">
        <v>245.34043499999999</v>
      </c>
      <c r="K79" s="292">
        <v>260.31750199999999</v>
      </c>
      <c r="L79" s="292">
        <v>330.25086300000004</v>
      </c>
      <c r="M79" s="292">
        <v>348.54104599999999</v>
      </c>
      <c r="N79" s="304">
        <v>257.45794599999999</v>
      </c>
      <c r="O79" s="304">
        <v>255.55077600000001</v>
      </c>
      <c r="P79" s="304">
        <v>248.77195699999999</v>
      </c>
      <c r="Q79" s="304">
        <v>243.587627</v>
      </c>
      <c r="R79" s="304">
        <v>218.707662</v>
      </c>
      <c r="S79" s="304">
        <v>266.65184600000003</v>
      </c>
      <c r="T79" s="304">
        <v>273.19502500000004</v>
      </c>
      <c r="U79" s="304">
        <v>259.91758199999998</v>
      </c>
      <c r="V79" s="304">
        <v>251.99157199999999</v>
      </c>
      <c r="W79" s="304">
        <v>280.09493699999996</v>
      </c>
      <c r="X79" s="304">
        <v>318.81751199999997</v>
      </c>
      <c r="Y79" s="304">
        <v>339.671133</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0</v>
      </c>
      <c r="G81" s="292">
        <v>0</v>
      </c>
      <c r="H81" s="292">
        <v>0</v>
      </c>
      <c r="I81" s="292">
        <v>0</v>
      </c>
      <c r="J81" s="292">
        <v>0</v>
      </c>
      <c r="K81" s="292">
        <v>0</v>
      </c>
      <c r="L81" s="292">
        <v>35.463000000000001</v>
      </c>
      <c r="M81" s="292">
        <v>46.174999999999997</v>
      </c>
      <c r="N81" s="304">
        <v>35.536999999999999</v>
      </c>
      <c r="O81" s="304">
        <v>30.975000000000001</v>
      </c>
      <c r="P81" s="304">
        <v>26.088000000000001</v>
      </c>
      <c r="Q81" s="304">
        <v>36.588999999999999</v>
      </c>
      <c r="R81" s="304">
        <v>90.114999999999995</v>
      </c>
      <c r="S81" s="304">
        <v>155.66900000000001</v>
      </c>
      <c r="T81" s="304">
        <v>141.994</v>
      </c>
      <c r="U81" s="304">
        <v>285.18099999999998</v>
      </c>
      <c r="V81" s="304">
        <v>199.11199999999999</v>
      </c>
      <c r="W81" s="304">
        <v>166.517</v>
      </c>
      <c r="X81" s="304">
        <v>286.35700000000003</v>
      </c>
      <c r="Y81" s="304">
        <v>340.93299999999999</v>
      </c>
      <c r="Z81" s="266"/>
    </row>
    <row r="82" spans="1:26" s="115" customFormat="1" ht="25.5" customHeight="1">
      <c r="A82" s="521"/>
      <c r="B82" s="795" t="s">
        <v>167</v>
      </c>
      <c r="C82" s="510" t="s">
        <v>355</v>
      </c>
      <c r="D82" s="292" t="s">
        <v>355</v>
      </c>
      <c r="E82" s="292">
        <v>0.86399999999999999</v>
      </c>
      <c r="F82" s="292">
        <v>0.97</v>
      </c>
      <c r="G82" s="292">
        <v>85.956999999999994</v>
      </c>
      <c r="H82" s="292">
        <v>119.614</v>
      </c>
      <c r="I82" s="292">
        <v>213.696</v>
      </c>
      <c r="J82" s="292">
        <v>110.818</v>
      </c>
      <c r="K82" s="292">
        <v>84.540999999999997</v>
      </c>
      <c r="L82" s="292">
        <v>135.018</v>
      </c>
      <c r="M82" s="292">
        <v>112.456</v>
      </c>
      <c r="N82" s="304">
        <v>125.517</v>
      </c>
      <c r="O82" s="304">
        <v>113.05800000000001</v>
      </c>
      <c r="P82" s="304">
        <v>128.54499999999999</v>
      </c>
      <c r="Q82" s="304">
        <v>169.41399999999999</v>
      </c>
      <c r="R82" s="304">
        <v>145.02099999999999</v>
      </c>
      <c r="S82" s="304">
        <v>152.41</v>
      </c>
      <c r="T82" s="304">
        <v>273.97500000000002</v>
      </c>
      <c r="U82" s="304">
        <v>226.26400000000001</v>
      </c>
      <c r="V82" s="304">
        <v>200.68100000000001</v>
      </c>
      <c r="W82" s="304">
        <v>243.67099999999999</v>
      </c>
      <c r="X82" s="304">
        <v>263.64100000000002</v>
      </c>
      <c r="Y82" s="304">
        <v>290.10899999999998</v>
      </c>
      <c r="Z82" s="266"/>
    </row>
    <row r="83" spans="1:26">
      <c r="A83" s="6"/>
      <c r="B83" s="517" t="s">
        <v>403</v>
      </c>
      <c r="C83" s="510">
        <v>10762.761356109533</v>
      </c>
      <c r="D83" s="292">
        <v>10820.575128918661</v>
      </c>
      <c r="E83" s="292">
        <v>9639.7736119068104</v>
      </c>
      <c r="F83" s="292">
        <v>10318.462010065934</v>
      </c>
      <c r="G83" s="292">
        <v>9976.6427308921939</v>
      </c>
      <c r="H83" s="292">
        <v>10147.606257938603</v>
      </c>
      <c r="I83" s="292">
        <v>9125.5341394776096</v>
      </c>
      <c r="J83" s="292">
        <v>9562.3847140454709</v>
      </c>
      <c r="K83" s="292">
        <v>9373.7298640313729</v>
      </c>
      <c r="L83" s="292">
        <v>11000.376422041314</v>
      </c>
      <c r="M83" s="292">
        <v>11044.130972640383</v>
      </c>
      <c r="N83" s="292">
        <v>10667.777600000001</v>
      </c>
      <c r="O83" s="292">
        <v>11462.261</v>
      </c>
      <c r="P83" s="292">
        <v>11977.817000000001</v>
      </c>
      <c r="Q83" s="292">
        <v>13019.221</v>
      </c>
      <c r="R83" s="292">
        <v>10322.184000000001</v>
      </c>
      <c r="S83" s="292">
        <v>10540.297999999999</v>
      </c>
      <c r="T83" s="292">
        <v>12990.112999999999</v>
      </c>
      <c r="U83" s="292">
        <v>12625.159</v>
      </c>
      <c r="V83" s="292">
        <v>13565.519</v>
      </c>
      <c r="W83" s="292">
        <v>14471.777</v>
      </c>
      <c r="X83" s="292">
        <v>13448.789000000001</v>
      </c>
      <c r="Y83" s="292">
        <v>13612.736700509997</v>
      </c>
      <c r="Z83" s="263"/>
    </row>
    <row r="84" spans="1:26">
      <c r="A84" s="6"/>
      <c r="B84" s="518" t="s">
        <v>278</v>
      </c>
      <c r="C84" s="510">
        <v>1870.405</v>
      </c>
      <c r="D84" s="292">
        <v>1856.58</v>
      </c>
      <c r="E84" s="304">
        <v>1504.442</v>
      </c>
      <c r="F84" s="304">
        <v>1580.519</v>
      </c>
      <c r="G84" s="304">
        <v>1658.7810000000002</v>
      </c>
      <c r="H84" s="304">
        <v>1766.3009999999999</v>
      </c>
      <c r="I84" s="304">
        <v>1868.018</v>
      </c>
      <c r="J84" s="304">
        <v>1792.9749999999999</v>
      </c>
      <c r="K84" s="304">
        <v>1919.606</v>
      </c>
      <c r="L84" s="304">
        <v>1746.7059999999999</v>
      </c>
      <c r="M84" s="304">
        <v>1953.704</v>
      </c>
      <c r="N84" s="278">
        <v>2033.5087000000001</v>
      </c>
      <c r="O84" s="278">
        <v>2184.8420000000001</v>
      </c>
      <c r="P84" s="278">
        <v>2289.7060000000001</v>
      </c>
      <c r="Q84" s="278">
        <v>2536.395</v>
      </c>
      <c r="R84" s="278">
        <v>2189.9499999999998</v>
      </c>
      <c r="S84" s="278">
        <v>1735.326</v>
      </c>
      <c r="T84" s="278">
        <v>1988.787</v>
      </c>
      <c r="U84" s="278">
        <v>2047.5440000000001</v>
      </c>
      <c r="V84" s="278">
        <v>1862.231</v>
      </c>
      <c r="W84" s="278">
        <v>1840.6319999999998</v>
      </c>
      <c r="X84" s="278">
        <v>2101.9170000000004</v>
      </c>
      <c r="Y84" s="292">
        <v>1917.6783770300003</v>
      </c>
      <c r="Z84" s="263"/>
    </row>
    <row r="85" spans="1:26">
      <c r="A85" s="86"/>
      <c r="B85" s="518" t="s">
        <v>279</v>
      </c>
      <c r="C85" s="510">
        <v>8892.3563561095325</v>
      </c>
      <c r="D85" s="292">
        <v>8963.9951289186611</v>
      </c>
      <c r="E85" s="304">
        <v>8135.3316119068113</v>
      </c>
      <c r="F85" s="304">
        <v>8737.9430100659338</v>
      </c>
      <c r="G85" s="304">
        <v>8317.861730892193</v>
      </c>
      <c r="H85" s="304">
        <v>8381.305257938604</v>
      </c>
      <c r="I85" s="304">
        <v>7257.5161394776096</v>
      </c>
      <c r="J85" s="304">
        <v>7769.4097140454705</v>
      </c>
      <c r="K85" s="304">
        <v>7454.1238640313722</v>
      </c>
      <c r="L85" s="304">
        <v>9253.6704220413139</v>
      </c>
      <c r="M85" s="304">
        <v>9090.4269726403836</v>
      </c>
      <c r="N85" s="278">
        <v>8634.2689000000009</v>
      </c>
      <c r="O85" s="278">
        <v>9277.4189999999999</v>
      </c>
      <c r="P85" s="278">
        <v>9688.1110000000008</v>
      </c>
      <c r="Q85" s="278">
        <v>10482.825999999999</v>
      </c>
      <c r="R85" s="278">
        <v>8132.2340000000004</v>
      </c>
      <c r="S85" s="278">
        <v>8804.9719999999998</v>
      </c>
      <c r="T85" s="278">
        <v>11001.325999999999</v>
      </c>
      <c r="U85" s="278">
        <v>10577.615</v>
      </c>
      <c r="V85" s="278">
        <v>11703.288</v>
      </c>
      <c r="W85" s="278">
        <v>12631.145</v>
      </c>
      <c r="X85" s="278">
        <v>11346.871999999999</v>
      </c>
      <c r="Y85" s="292">
        <v>11695.058323479996</v>
      </c>
      <c r="Z85" s="263"/>
    </row>
    <row r="86" spans="1:26">
      <c r="A86" s="86">
        <v>61</v>
      </c>
      <c r="B86" s="517" t="s">
        <v>1344</v>
      </c>
      <c r="C86" s="510">
        <v>9421.5630000000001</v>
      </c>
      <c r="D86" s="304">
        <v>9863.3310000000001</v>
      </c>
      <c r="E86" s="304">
        <v>10438.547</v>
      </c>
      <c r="F86" s="304">
        <v>10564.967000000001</v>
      </c>
      <c r="G86" s="304">
        <v>9776.6280000000006</v>
      </c>
      <c r="H86" s="304">
        <v>9914.8189999999995</v>
      </c>
      <c r="I86" s="304">
        <v>8247.3970000000008</v>
      </c>
      <c r="J86" s="304">
        <v>7382.152</v>
      </c>
      <c r="K86" s="304">
        <v>7074.72</v>
      </c>
      <c r="L86" s="304">
        <v>7378.0829999999996</v>
      </c>
      <c r="M86" s="304">
        <v>7378.9219999999996</v>
      </c>
      <c r="N86" s="304">
        <v>6656.1130000000003</v>
      </c>
      <c r="O86" s="304">
        <v>6008.5020000000004</v>
      </c>
      <c r="P86" s="304">
        <v>5978.973</v>
      </c>
      <c r="Q86" s="304">
        <v>4314.9849999999997</v>
      </c>
      <c r="R86" s="304">
        <v>5116.3100000000004</v>
      </c>
      <c r="S86" s="304">
        <v>4990.6959999999999</v>
      </c>
      <c r="T86" s="304">
        <v>3848.587</v>
      </c>
      <c r="U86" s="304">
        <v>2855.377</v>
      </c>
      <c r="V86" s="304">
        <v>2680.3490000000002</v>
      </c>
      <c r="W86" s="304">
        <v>2497.6619999999998</v>
      </c>
      <c r="X86" s="304">
        <v>2398.1790000000001</v>
      </c>
      <c r="Y86" s="292">
        <v>2660.7849999999999</v>
      </c>
      <c r="Z86" s="263"/>
    </row>
    <row r="87" spans="1:26">
      <c r="A87" s="86">
        <v>62</v>
      </c>
      <c r="B87" s="518" t="s">
        <v>314</v>
      </c>
      <c r="C87" s="510">
        <v>7729.3630000000003</v>
      </c>
      <c r="D87" s="304">
        <v>8136.3010000000004</v>
      </c>
      <c r="E87" s="292">
        <v>7058.6180000000004</v>
      </c>
      <c r="F87" s="292">
        <v>7160.9340000000002</v>
      </c>
      <c r="G87" s="292">
        <v>6219.348</v>
      </c>
      <c r="H87" s="292">
        <v>6538.2650000000003</v>
      </c>
      <c r="I87" s="292">
        <v>5059.4620000000004</v>
      </c>
      <c r="J87" s="292">
        <v>4498.2</v>
      </c>
      <c r="K87" s="292">
        <v>4382.1059999999998</v>
      </c>
      <c r="L87" s="304">
        <v>4650.67</v>
      </c>
      <c r="M87" s="304">
        <v>4411.6099999999997</v>
      </c>
      <c r="N87" s="292">
        <v>3915.6819999999998</v>
      </c>
      <c r="O87" s="292">
        <v>3299.357</v>
      </c>
      <c r="P87" s="292">
        <v>2959.0610000000001</v>
      </c>
      <c r="Q87" s="292">
        <v>1305.2149999999999</v>
      </c>
      <c r="R87" s="292">
        <v>2033.7560000000001</v>
      </c>
      <c r="S87" s="292">
        <v>2060.4009999999998</v>
      </c>
      <c r="T87" s="292">
        <v>953.39300000000003</v>
      </c>
      <c r="U87" s="292">
        <v>188.20500000000001</v>
      </c>
      <c r="V87" s="292">
        <v>0</v>
      </c>
      <c r="W87" s="292">
        <v>0</v>
      </c>
      <c r="X87" s="292">
        <v>0</v>
      </c>
      <c r="Y87" s="292">
        <v>0</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v>776.971</v>
      </c>
      <c r="D89" s="278">
        <v>755.55700000000002</v>
      </c>
      <c r="E89" s="278">
        <v>699.721</v>
      </c>
      <c r="F89" s="278">
        <v>491.714</v>
      </c>
      <c r="G89" s="278">
        <v>450.23899999999998</v>
      </c>
      <c r="H89" s="278">
        <v>523.19399999999996</v>
      </c>
      <c r="I89" s="278">
        <v>493.48</v>
      </c>
      <c r="J89" s="278">
        <v>463.79500000000002</v>
      </c>
      <c r="K89" s="278">
        <v>439.48399999999998</v>
      </c>
      <c r="L89" s="278">
        <v>405.36900000000003</v>
      </c>
      <c r="M89" s="278">
        <v>394.90300000000002</v>
      </c>
      <c r="N89" s="278">
        <v>251.55600000000001</v>
      </c>
      <c r="O89" s="278">
        <v>296.548</v>
      </c>
      <c r="P89" s="278">
        <v>329.44099999999997</v>
      </c>
      <c r="Q89" s="278">
        <v>345.90899999999999</v>
      </c>
      <c r="R89" s="278">
        <v>313.19400000000002</v>
      </c>
      <c r="S89" s="278">
        <v>288.971</v>
      </c>
      <c r="T89" s="278">
        <v>338.649</v>
      </c>
      <c r="U89" s="278">
        <v>279.61200000000002</v>
      </c>
      <c r="V89" s="278">
        <v>287.62099999999998</v>
      </c>
      <c r="W89" s="278">
        <v>222.00700000000001</v>
      </c>
      <c r="X89" s="278">
        <v>236.54499999999999</v>
      </c>
      <c r="Y89" s="292">
        <v>253.428</v>
      </c>
      <c r="Z89" s="263"/>
    </row>
    <row r="90" spans="1:26">
      <c r="A90" s="86">
        <v>65</v>
      </c>
      <c r="B90" s="518" t="s">
        <v>284</v>
      </c>
      <c r="C90" s="509">
        <v>915.22900000000004</v>
      </c>
      <c r="D90" s="278">
        <v>971.47299999999996</v>
      </c>
      <c r="E90" s="278">
        <v>915.06899999999996</v>
      </c>
      <c r="F90" s="278">
        <v>962.27099999999996</v>
      </c>
      <c r="G90" s="278">
        <v>1061.9559999999999</v>
      </c>
      <c r="H90" s="278">
        <v>955.75900000000001</v>
      </c>
      <c r="I90" s="278">
        <v>1070.6479999999999</v>
      </c>
      <c r="J90" s="278">
        <v>1089.0239999999999</v>
      </c>
      <c r="K90" s="278">
        <v>1114.2670000000001</v>
      </c>
      <c r="L90" s="278">
        <v>834.80700000000002</v>
      </c>
      <c r="M90" s="278">
        <v>1190.3820000000001</v>
      </c>
      <c r="N90" s="278">
        <v>1063.799</v>
      </c>
      <c r="O90" s="278">
        <v>1038.712</v>
      </c>
      <c r="P90" s="278">
        <v>1050.212</v>
      </c>
      <c r="Q90" s="278">
        <v>997.41</v>
      </c>
      <c r="R90" s="278">
        <v>1155.367</v>
      </c>
      <c r="S90" s="278">
        <v>1173.5450000000001</v>
      </c>
      <c r="T90" s="278">
        <v>1146.9179999999999</v>
      </c>
      <c r="U90" s="278">
        <v>1167.7059999999999</v>
      </c>
      <c r="V90" s="278">
        <v>1165.0899999999999</v>
      </c>
      <c r="W90" s="278">
        <v>1016.583</v>
      </c>
      <c r="X90" s="278">
        <v>1019.796</v>
      </c>
      <c r="Y90" s="292">
        <v>1241.9459999999999</v>
      </c>
      <c r="Z90" s="263"/>
    </row>
    <row r="91" spans="1:26">
      <c r="A91" s="86">
        <v>66</v>
      </c>
      <c r="B91" s="518" t="s">
        <v>1345</v>
      </c>
      <c r="C91" s="509" t="s">
        <v>355</v>
      </c>
      <c r="D91" s="278" t="s">
        <v>355</v>
      </c>
      <c r="E91" s="278">
        <v>1765.1389999999999</v>
      </c>
      <c r="F91" s="278">
        <v>1950.048</v>
      </c>
      <c r="G91" s="278">
        <v>2045.085</v>
      </c>
      <c r="H91" s="278">
        <v>1897.6010000000001</v>
      </c>
      <c r="I91" s="278">
        <v>1623.807</v>
      </c>
      <c r="J91" s="278">
        <v>1331.133</v>
      </c>
      <c r="K91" s="278">
        <v>1138.8630000000001</v>
      </c>
      <c r="L91" s="278">
        <v>1487.2370000000001</v>
      </c>
      <c r="M91" s="278">
        <v>1382.027</v>
      </c>
      <c r="N91" s="278">
        <v>1425.076</v>
      </c>
      <c r="O91" s="278">
        <v>1373.885</v>
      </c>
      <c r="P91" s="278">
        <v>1640.259</v>
      </c>
      <c r="Q91" s="278">
        <v>1666.451</v>
      </c>
      <c r="R91" s="278">
        <v>1613.9929999999999</v>
      </c>
      <c r="S91" s="278">
        <v>1467.779</v>
      </c>
      <c r="T91" s="278">
        <v>1409.627</v>
      </c>
      <c r="U91" s="278">
        <v>1219.854</v>
      </c>
      <c r="V91" s="278">
        <v>1227.6379999999999</v>
      </c>
      <c r="W91" s="278">
        <v>1259.0719999999999</v>
      </c>
      <c r="X91" s="278">
        <v>1141.838</v>
      </c>
      <c r="Y91" s="292">
        <v>1165.4110000000001</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49999999999999" customHeight="1">
      <c r="A94" s="676"/>
      <c r="C94" s="1249" t="s">
        <v>1609</v>
      </c>
      <c r="D94" s="1249"/>
      <c r="E94" s="1249"/>
      <c r="F94" s="1249"/>
      <c r="G94" s="1249"/>
      <c r="H94" s="1249"/>
    </row>
    <row r="95" spans="1:26" s="674" customFormat="1" ht="15" customHeight="1">
      <c r="A95" s="676"/>
      <c r="C95" s="1249" t="s">
        <v>1346</v>
      </c>
      <c r="D95" s="1249"/>
      <c r="E95" s="1249"/>
      <c r="F95" s="1249"/>
      <c r="G95" s="1249"/>
      <c r="H95" s="1249"/>
    </row>
    <row r="96" spans="1:26" s="674" customFormat="1" ht="15" customHeight="1">
      <c r="A96" s="676"/>
      <c r="C96" s="1249" t="s">
        <v>1347</v>
      </c>
      <c r="D96" s="1249"/>
      <c r="E96" s="1249"/>
      <c r="F96" s="1249"/>
      <c r="G96" s="1249"/>
      <c r="H96" s="1249"/>
    </row>
    <row r="97" spans="1:8" s="674" customFormat="1" ht="15" customHeight="1">
      <c r="A97" s="676"/>
      <c r="C97" s="1249" t="s">
        <v>1348</v>
      </c>
      <c r="D97" s="1249"/>
      <c r="E97" s="1249"/>
      <c r="F97" s="1249"/>
      <c r="G97" s="1249"/>
      <c r="H97" s="1249"/>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im Saarland</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 style="14" customWidth="1"/>
    <col min="3" max="25" width="13.453125" style="14" customWidth="1"/>
    <col min="26" max="16384" width="11.453125" style="14"/>
  </cols>
  <sheetData>
    <row r="1" spans="1:26" ht="13">
      <c r="A1" s="1273" t="s">
        <v>263</v>
      </c>
      <c r="B1" s="1248"/>
    </row>
    <row r="3" spans="1:26" ht="12.75" customHeight="1">
      <c r="A3" s="1274" t="s">
        <v>200</v>
      </c>
      <c r="B3" s="1274"/>
      <c r="C3" s="15" t="s">
        <v>1361</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ht="13">
      <c r="A7" s="18"/>
      <c r="B7" s="20"/>
      <c r="C7" s="1272" t="s">
        <v>90</v>
      </c>
      <c r="D7" s="1272"/>
      <c r="E7" s="1272"/>
      <c r="F7" s="1272"/>
      <c r="G7" s="1272"/>
      <c r="H7" s="1272"/>
      <c r="I7" s="1272" t="s">
        <v>90</v>
      </c>
      <c r="J7" s="1272"/>
      <c r="K7" s="1272"/>
      <c r="L7" s="1272"/>
      <c r="M7" s="1272"/>
      <c r="N7" s="1272"/>
      <c r="O7" s="1272" t="s">
        <v>90</v>
      </c>
      <c r="P7" s="1272"/>
      <c r="Q7" s="1272"/>
      <c r="R7" s="1272"/>
      <c r="S7" s="1272"/>
      <c r="T7" s="1272"/>
      <c r="U7" s="1272" t="s">
        <v>90</v>
      </c>
      <c r="V7" s="1272"/>
      <c r="W7" s="1272"/>
      <c r="X7" s="1272"/>
      <c r="Y7" s="1272"/>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140459.94899999999</v>
      </c>
      <c r="D9" s="278">
        <v>126756.181</v>
      </c>
      <c r="E9" s="278">
        <v>117542.77499999999</v>
      </c>
      <c r="F9" s="278">
        <v>114337.423</v>
      </c>
      <c r="G9" s="278">
        <v>93391.668000000005</v>
      </c>
      <c r="H9" s="278">
        <v>95117.512000000002</v>
      </c>
      <c r="I9" s="278">
        <v>93968.948000000004</v>
      </c>
      <c r="J9" s="278">
        <v>92206.781000000003</v>
      </c>
      <c r="K9" s="278">
        <v>94622.178</v>
      </c>
      <c r="L9" s="278">
        <v>102081.871</v>
      </c>
      <c r="M9" s="278">
        <v>100123.76300000001</v>
      </c>
      <c r="N9" s="278">
        <v>98210.21</v>
      </c>
      <c r="O9" s="278">
        <v>102887.443</v>
      </c>
      <c r="P9" s="278">
        <v>95090.203999999998</v>
      </c>
      <c r="Q9" s="278">
        <v>90097.870999999999</v>
      </c>
      <c r="R9" s="278">
        <v>87639.316000000006</v>
      </c>
      <c r="S9" s="278">
        <v>88716.304000000004</v>
      </c>
      <c r="T9" s="278">
        <v>99991.562999999995</v>
      </c>
      <c r="U9" s="278">
        <v>92657.695999999996</v>
      </c>
      <c r="V9" s="278">
        <v>91113.592000000004</v>
      </c>
      <c r="W9" s="278">
        <v>97703.915999999997</v>
      </c>
      <c r="X9" s="278">
        <v>94972.84</v>
      </c>
      <c r="Y9" s="292">
        <v>94453.717999999993</v>
      </c>
      <c r="Z9" s="263"/>
    </row>
    <row r="10" spans="1:26">
      <c r="A10" s="86">
        <v>2</v>
      </c>
      <c r="B10" s="518" t="s">
        <v>280</v>
      </c>
      <c r="C10" s="509">
        <v>131335.6</v>
      </c>
      <c r="D10" s="278">
        <v>116931.209</v>
      </c>
      <c r="E10" s="278">
        <v>107151.087</v>
      </c>
      <c r="F10" s="278">
        <v>103335.46799999999</v>
      </c>
      <c r="G10" s="278">
        <v>82158.709000000003</v>
      </c>
      <c r="H10" s="278">
        <v>84401.932000000001</v>
      </c>
      <c r="I10" s="278">
        <v>83628.77</v>
      </c>
      <c r="J10" s="278">
        <v>81322.870999999999</v>
      </c>
      <c r="K10" s="278">
        <v>84414.653000000006</v>
      </c>
      <c r="L10" s="278">
        <v>93877.032000000007</v>
      </c>
      <c r="M10" s="278">
        <v>88462.293000000005</v>
      </c>
      <c r="N10" s="278">
        <v>86891.248000000007</v>
      </c>
      <c r="O10" s="278">
        <v>93481.335999999996</v>
      </c>
      <c r="P10" s="278">
        <v>83796.423999999999</v>
      </c>
      <c r="Q10" s="278">
        <v>78926.365999999995</v>
      </c>
      <c r="R10" s="278">
        <v>75992.941999999995</v>
      </c>
      <c r="S10" s="278">
        <v>78052.831999999995</v>
      </c>
      <c r="T10" s="278">
        <v>88186.981</v>
      </c>
      <c r="U10" s="278">
        <v>80816.956000000006</v>
      </c>
      <c r="V10" s="278">
        <v>80712.456999999995</v>
      </c>
      <c r="W10" s="278">
        <v>84166.966</v>
      </c>
      <c r="X10" s="278">
        <v>83427.332999999999</v>
      </c>
      <c r="Y10" s="292">
        <v>81861.010999999999</v>
      </c>
      <c r="Z10" s="263"/>
    </row>
    <row r="11" spans="1:26">
      <c r="A11" s="86">
        <v>3</v>
      </c>
      <c r="B11" s="519" t="s">
        <v>349</v>
      </c>
      <c r="C11" s="509">
        <v>43680</v>
      </c>
      <c r="D11" s="278">
        <v>39033.368999999999</v>
      </c>
      <c r="E11" s="278">
        <v>30638.576000000001</v>
      </c>
      <c r="F11" s="278">
        <v>27856.528999999999</v>
      </c>
      <c r="G11" s="278">
        <v>15853.746999999999</v>
      </c>
      <c r="H11" s="278">
        <v>16345.877</v>
      </c>
      <c r="I11" s="278">
        <v>23429.431</v>
      </c>
      <c r="J11" s="278">
        <v>26415</v>
      </c>
      <c r="K11" s="278">
        <v>30076</v>
      </c>
      <c r="L11" s="278">
        <v>29536</v>
      </c>
      <c r="M11" s="278">
        <v>31351</v>
      </c>
      <c r="N11" s="278">
        <v>31916.277999999998</v>
      </c>
      <c r="O11" s="278">
        <v>33540</v>
      </c>
      <c r="P11" s="278">
        <v>32128</v>
      </c>
      <c r="Q11" s="278">
        <v>30980.9</v>
      </c>
      <c r="R11" s="278">
        <v>30209.731</v>
      </c>
      <c r="S11" s="278">
        <v>31736.328000000001</v>
      </c>
      <c r="T11" s="278">
        <v>34938.523999999998</v>
      </c>
      <c r="U11" s="278">
        <v>35135.817999999999</v>
      </c>
      <c r="V11" s="278">
        <v>36874.915000000001</v>
      </c>
      <c r="W11" s="278">
        <v>38174.375999999997</v>
      </c>
      <c r="X11" s="278">
        <v>39927.203999999998</v>
      </c>
      <c r="Y11" s="292">
        <v>38472.455999999998</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43680</v>
      </c>
      <c r="D13" s="278">
        <v>39033.368999999999</v>
      </c>
      <c r="E13" s="278">
        <v>30638.576000000001</v>
      </c>
      <c r="F13" s="278">
        <v>27856.528999999999</v>
      </c>
      <c r="G13" s="278">
        <v>15853.746999999999</v>
      </c>
      <c r="H13" s="278">
        <v>16345.877</v>
      </c>
      <c r="I13" s="278">
        <v>23429.431</v>
      </c>
      <c r="J13" s="278">
        <v>26415</v>
      </c>
      <c r="K13" s="278">
        <v>30076</v>
      </c>
      <c r="L13" s="278">
        <v>29536</v>
      </c>
      <c r="M13" s="278">
        <v>31351</v>
      </c>
      <c r="N13" s="278">
        <v>31916.277999999998</v>
      </c>
      <c r="O13" s="278">
        <v>33540</v>
      </c>
      <c r="P13" s="278">
        <v>32128</v>
      </c>
      <c r="Q13" s="278">
        <v>30980.9</v>
      </c>
      <c r="R13" s="278">
        <v>30209.731</v>
      </c>
      <c r="S13" s="278">
        <v>31736.328000000001</v>
      </c>
      <c r="T13" s="278">
        <v>34938.523999999998</v>
      </c>
      <c r="U13" s="278">
        <v>35135.817999999999</v>
      </c>
      <c r="V13" s="278">
        <v>36874.915000000001</v>
      </c>
      <c r="W13" s="278">
        <v>38174.375999999997</v>
      </c>
      <c r="X13" s="278">
        <v>39927.203999999998</v>
      </c>
      <c r="Y13" s="292">
        <v>38472.455999999998</v>
      </c>
      <c r="Z13" s="263"/>
    </row>
    <row r="14" spans="1:26">
      <c r="A14" s="86">
        <v>6</v>
      </c>
      <c r="B14" s="790" t="s">
        <v>596</v>
      </c>
      <c r="C14" s="509">
        <v>0</v>
      </c>
      <c r="D14" s="278">
        <v>0</v>
      </c>
      <c r="E14" s="278">
        <v>0</v>
      </c>
      <c r="F14" s="278">
        <v>0</v>
      </c>
      <c r="G14" s="278">
        <v>0</v>
      </c>
      <c r="H14" s="278">
        <v>0</v>
      </c>
      <c r="I14" s="278">
        <v>0</v>
      </c>
      <c r="J14" s="278">
        <v>0</v>
      </c>
      <c r="K14" s="278">
        <v>0</v>
      </c>
      <c r="L14" s="278">
        <v>0</v>
      </c>
      <c r="M14" s="278">
        <v>0</v>
      </c>
      <c r="N14" s="278">
        <v>0</v>
      </c>
      <c r="O14" s="278">
        <v>0</v>
      </c>
      <c r="P14" s="278">
        <v>0</v>
      </c>
      <c r="Q14" s="278">
        <v>0</v>
      </c>
      <c r="R14" s="278">
        <v>0</v>
      </c>
      <c r="S14" s="278">
        <v>0</v>
      </c>
      <c r="T14" s="278">
        <v>0</v>
      </c>
      <c r="U14" s="278">
        <v>0</v>
      </c>
      <c r="V14" s="278">
        <v>0</v>
      </c>
      <c r="W14" s="278">
        <v>0</v>
      </c>
      <c r="X14" s="278">
        <v>0</v>
      </c>
      <c r="Y14" s="292">
        <v>0</v>
      </c>
      <c r="Z14" s="263"/>
    </row>
    <row r="15" spans="1:26">
      <c r="A15" s="86">
        <v>7</v>
      </c>
      <c r="B15" s="790" t="s">
        <v>264</v>
      </c>
      <c r="C15" s="509">
        <v>0</v>
      </c>
      <c r="D15" s="278">
        <v>0</v>
      </c>
      <c r="E15" s="278">
        <v>0</v>
      </c>
      <c r="F15" s="278">
        <v>0</v>
      </c>
      <c r="G15" s="278">
        <v>0</v>
      </c>
      <c r="H15" s="278">
        <v>0</v>
      </c>
      <c r="I15" s="278">
        <v>0</v>
      </c>
      <c r="J15" s="278">
        <v>0</v>
      </c>
      <c r="K15" s="278">
        <v>0</v>
      </c>
      <c r="L15" s="278">
        <v>0</v>
      </c>
      <c r="M15" s="278">
        <v>0</v>
      </c>
      <c r="N15" s="278">
        <v>0</v>
      </c>
      <c r="O15" s="278">
        <v>0</v>
      </c>
      <c r="P15" s="278">
        <v>0</v>
      </c>
      <c r="Q15" s="278">
        <v>0</v>
      </c>
      <c r="R15" s="278">
        <v>0</v>
      </c>
      <c r="S15" s="278">
        <v>0</v>
      </c>
      <c r="T15" s="278">
        <v>0</v>
      </c>
      <c r="U15" s="278">
        <v>0</v>
      </c>
      <c r="V15" s="278">
        <v>0</v>
      </c>
      <c r="W15" s="278">
        <v>0</v>
      </c>
      <c r="X15" s="278">
        <v>0</v>
      </c>
      <c r="Y15" s="292">
        <v>0</v>
      </c>
      <c r="Z15" s="263"/>
    </row>
    <row r="16" spans="1:26">
      <c r="A16" s="86"/>
      <c r="B16" s="791" t="s">
        <v>597</v>
      </c>
      <c r="C16" s="509">
        <v>0</v>
      </c>
      <c r="D16" s="278">
        <v>0</v>
      </c>
      <c r="E16" s="278">
        <v>0</v>
      </c>
      <c r="F16" s="278">
        <v>0</v>
      </c>
      <c r="G16" s="278">
        <v>0</v>
      </c>
      <c r="H16" s="278">
        <v>0</v>
      </c>
      <c r="I16" s="278">
        <v>0</v>
      </c>
      <c r="J16" s="278">
        <v>0</v>
      </c>
      <c r="K16" s="278">
        <v>0</v>
      </c>
      <c r="L16" s="278">
        <v>0</v>
      </c>
      <c r="M16" s="278">
        <v>0</v>
      </c>
      <c r="N16" s="278">
        <v>0</v>
      </c>
      <c r="O16" s="278">
        <v>0</v>
      </c>
      <c r="P16" s="278">
        <v>0</v>
      </c>
      <c r="Q16" s="278">
        <v>0</v>
      </c>
      <c r="R16" s="278">
        <v>0</v>
      </c>
      <c r="S16" s="278">
        <v>0</v>
      </c>
      <c r="T16" s="278">
        <v>0</v>
      </c>
      <c r="U16" s="278">
        <v>0</v>
      </c>
      <c r="V16" s="278">
        <v>0</v>
      </c>
      <c r="W16" s="278">
        <v>0</v>
      </c>
      <c r="X16" s="278">
        <v>0</v>
      </c>
      <c r="Y16" s="292">
        <v>0</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v>0</v>
      </c>
      <c r="D18" s="278">
        <v>0</v>
      </c>
      <c r="E18" s="278">
        <v>0</v>
      </c>
      <c r="F18" s="278">
        <v>0</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92">
        <v>0</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87655.6</v>
      </c>
      <c r="D20" s="278">
        <v>77897.84</v>
      </c>
      <c r="E20" s="278">
        <v>76512.510999999999</v>
      </c>
      <c r="F20" s="278">
        <v>75478.938999999998</v>
      </c>
      <c r="G20" s="278">
        <v>66304.962</v>
      </c>
      <c r="H20" s="278">
        <v>68056.054999999993</v>
      </c>
      <c r="I20" s="278">
        <v>60199.339</v>
      </c>
      <c r="J20" s="278">
        <v>54907.870999999999</v>
      </c>
      <c r="K20" s="278">
        <v>54338.652999999998</v>
      </c>
      <c r="L20" s="278">
        <v>64341.031999999999</v>
      </c>
      <c r="M20" s="278">
        <v>57111.292999999998</v>
      </c>
      <c r="N20" s="278">
        <v>54974.97</v>
      </c>
      <c r="O20" s="278">
        <v>59941.336000000003</v>
      </c>
      <c r="P20" s="278">
        <v>51668.423999999999</v>
      </c>
      <c r="Q20" s="278">
        <v>47945.466</v>
      </c>
      <c r="R20" s="278">
        <v>45783.211000000003</v>
      </c>
      <c r="S20" s="278">
        <v>46316.504000000001</v>
      </c>
      <c r="T20" s="278">
        <v>53248.457000000002</v>
      </c>
      <c r="U20" s="278">
        <v>45681.137999999999</v>
      </c>
      <c r="V20" s="278">
        <v>43837.542000000001</v>
      </c>
      <c r="W20" s="278">
        <v>45992.59</v>
      </c>
      <c r="X20" s="278">
        <v>43500.129000000001</v>
      </c>
      <c r="Y20" s="292">
        <v>43388.555</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v>87655.6</v>
      </c>
      <c r="D22" s="278">
        <v>77897.84</v>
      </c>
      <c r="E22" s="278">
        <v>76512.510999999999</v>
      </c>
      <c r="F22" s="278">
        <v>75478.938999999998</v>
      </c>
      <c r="G22" s="278">
        <v>66304.962</v>
      </c>
      <c r="H22" s="278">
        <v>68056.054999999993</v>
      </c>
      <c r="I22" s="278">
        <v>60199.339</v>
      </c>
      <c r="J22" s="278">
        <v>54907.870999999999</v>
      </c>
      <c r="K22" s="278">
        <v>54338.652999999998</v>
      </c>
      <c r="L22" s="278">
        <v>64341.031999999999</v>
      </c>
      <c r="M22" s="278">
        <v>57111.292999999998</v>
      </c>
      <c r="N22" s="278">
        <v>54974.97</v>
      </c>
      <c r="O22" s="278">
        <v>59941.336000000003</v>
      </c>
      <c r="P22" s="278">
        <v>51668.423999999999</v>
      </c>
      <c r="Q22" s="278">
        <v>47945.466</v>
      </c>
      <c r="R22" s="278">
        <v>45783.211000000003</v>
      </c>
      <c r="S22" s="278">
        <v>46316.504000000001</v>
      </c>
      <c r="T22" s="278">
        <v>53248.457000000002</v>
      </c>
      <c r="U22" s="278">
        <v>45681.137999999999</v>
      </c>
      <c r="V22" s="278">
        <v>43837.542000000001</v>
      </c>
      <c r="W22" s="278">
        <v>45992.59</v>
      </c>
      <c r="X22" s="278">
        <v>43500.129000000001</v>
      </c>
      <c r="Y22" s="292">
        <v>43388.555</v>
      </c>
      <c r="Z22" s="263"/>
    </row>
    <row r="23" spans="1:26">
      <c r="A23" s="86">
        <v>12</v>
      </c>
      <c r="B23" s="791" t="s">
        <v>266</v>
      </c>
      <c r="C23" s="510">
        <v>85668.01</v>
      </c>
      <c r="D23" s="278">
        <v>76519.697</v>
      </c>
      <c r="E23" s="278">
        <v>75072.067999999999</v>
      </c>
      <c r="F23" s="278">
        <v>73964.088000000003</v>
      </c>
      <c r="G23" s="278">
        <v>64749.097000000002</v>
      </c>
      <c r="H23" s="292">
        <v>66514.907000000007</v>
      </c>
      <c r="I23" s="292">
        <v>58626.904000000002</v>
      </c>
      <c r="J23" s="292">
        <v>53018.790999999997</v>
      </c>
      <c r="K23" s="278">
        <v>52880.4</v>
      </c>
      <c r="L23" s="278">
        <v>62614.858</v>
      </c>
      <c r="M23" s="278">
        <v>55340.646999999997</v>
      </c>
      <c r="N23" s="278">
        <v>53070.671999999999</v>
      </c>
      <c r="O23" s="278">
        <v>58323.678999999996</v>
      </c>
      <c r="P23" s="278">
        <v>49696.152999999998</v>
      </c>
      <c r="Q23" s="278">
        <v>46333.79</v>
      </c>
      <c r="R23" s="278">
        <v>44284.930999999997</v>
      </c>
      <c r="S23" s="278">
        <v>44642.932000000001</v>
      </c>
      <c r="T23" s="278">
        <v>51367.161999999997</v>
      </c>
      <c r="U23" s="278">
        <v>43895.459000000003</v>
      </c>
      <c r="V23" s="278">
        <v>42222.050999999999</v>
      </c>
      <c r="W23" s="278">
        <v>44258.093999999997</v>
      </c>
      <c r="X23" s="278">
        <v>42024.472000000002</v>
      </c>
      <c r="Y23" s="292">
        <v>41779.122000000003</v>
      </c>
      <c r="Z23" s="263"/>
    </row>
    <row r="24" spans="1:26">
      <c r="A24" s="86">
        <v>13</v>
      </c>
      <c r="B24" s="792" t="s">
        <v>267</v>
      </c>
      <c r="C24" s="510" t="s">
        <v>355</v>
      </c>
      <c r="D24" s="278" t="s">
        <v>355</v>
      </c>
      <c r="E24" s="278" t="s">
        <v>355</v>
      </c>
      <c r="F24" s="278" t="s">
        <v>355</v>
      </c>
      <c r="G24" s="278" t="s">
        <v>355</v>
      </c>
      <c r="H24" s="292" t="s">
        <v>355</v>
      </c>
      <c r="I24" s="292" t="s">
        <v>355</v>
      </c>
      <c r="J24" s="292" t="s">
        <v>355</v>
      </c>
      <c r="K24" s="278" t="s">
        <v>355</v>
      </c>
      <c r="L24" s="278" t="s">
        <v>355</v>
      </c>
      <c r="M24" s="278" t="s">
        <v>355</v>
      </c>
      <c r="N24" s="278" t="s">
        <v>355</v>
      </c>
      <c r="O24" s="278" t="s">
        <v>355</v>
      </c>
      <c r="P24" s="278" t="s">
        <v>355</v>
      </c>
      <c r="Q24" s="278" t="s">
        <v>355</v>
      </c>
      <c r="R24" s="278" t="s">
        <v>355</v>
      </c>
      <c r="S24" s="278" t="s">
        <v>355</v>
      </c>
      <c r="T24" s="278" t="s">
        <v>355</v>
      </c>
      <c r="U24" s="278" t="s">
        <v>355</v>
      </c>
      <c r="V24" s="278" t="s">
        <v>355</v>
      </c>
      <c r="W24" s="278" t="s">
        <v>355</v>
      </c>
      <c r="X24" s="278" t="s">
        <v>355</v>
      </c>
      <c r="Y24" s="292" t="s">
        <v>355</v>
      </c>
      <c r="Z24" s="263"/>
    </row>
    <row r="25" spans="1:26" ht="25.5" customHeight="1">
      <c r="A25" s="520">
        <v>14</v>
      </c>
      <c r="B25" s="793" t="s">
        <v>172</v>
      </c>
      <c r="C25" s="510">
        <v>84624.563999999998</v>
      </c>
      <c r="D25" s="278">
        <v>58150.534</v>
      </c>
      <c r="E25" s="278">
        <v>57485.811000000002</v>
      </c>
      <c r="F25" s="278">
        <v>56306.955000000002</v>
      </c>
      <c r="G25" s="278">
        <v>50751.038999999997</v>
      </c>
      <c r="H25" s="292">
        <v>52209.339</v>
      </c>
      <c r="I25" s="292">
        <v>45958.33</v>
      </c>
      <c r="J25" s="292">
        <v>40744.968000000001</v>
      </c>
      <c r="K25" s="278">
        <v>40217.417999999998</v>
      </c>
      <c r="L25" s="278">
        <v>48562.733999999997</v>
      </c>
      <c r="M25" s="278">
        <v>42566.836000000003</v>
      </c>
      <c r="N25" s="278">
        <v>41143.046000000002</v>
      </c>
      <c r="O25" s="278">
        <v>44237.368000000002</v>
      </c>
      <c r="P25" s="278">
        <v>38258.661</v>
      </c>
      <c r="Q25" s="278">
        <v>36195.694000000003</v>
      </c>
      <c r="R25" s="278">
        <v>35035.453999999998</v>
      </c>
      <c r="S25" s="278">
        <v>35691.425000000003</v>
      </c>
      <c r="T25" s="278">
        <v>40665.286</v>
      </c>
      <c r="U25" s="278">
        <v>34742.108</v>
      </c>
      <c r="V25" s="278">
        <v>33130.838000000003</v>
      </c>
      <c r="W25" s="278">
        <v>33485.696000000004</v>
      </c>
      <c r="X25" s="278">
        <v>31767.657999999999</v>
      </c>
      <c r="Y25" s="292">
        <v>30664.859</v>
      </c>
      <c r="Z25" s="263"/>
    </row>
    <row r="26" spans="1:26">
      <c r="A26" s="86"/>
      <c r="B26" s="792" t="s">
        <v>354</v>
      </c>
      <c r="C26" s="510" t="s">
        <v>355</v>
      </c>
      <c r="D26" s="278" t="s">
        <v>355</v>
      </c>
      <c r="E26" s="278" t="s">
        <v>355</v>
      </c>
      <c r="F26" s="278" t="s">
        <v>355</v>
      </c>
      <c r="G26" s="278" t="s">
        <v>355</v>
      </c>
      <c r="H26" s="292" t="s">
        <v>355</v>
      </c>
      <c r="I26" s="292" t="s">
        <v>355</v>
      </c>
      <c r="J26" s="292" t="s">
        <v>355</v>
      </c>
      <c r="K26" s="278" t="s">
        <v>355</v>
      </c>
      <c r="L26" s="278" t="s">
        <v>355</v>
      </c>
      <c r="M26" s="278" t="s">
        <v>355</v>
      </c>
      <c r="N26" s="278" t="s">
        <v>355</v>
      </c>
      <c r="O26" s="278" t="s">
        <v>355</v>
      </c>
      <c r="P26" s="278" t="s">
        <v>355</v>
      </c>
      <c r="Q26" s="278" t="s">
        <v>355</v>
      </c>
      <c r="R26" s="278" t="s">
        <v>355</v>
      </c>
      <c r="S26" s="278" t="s">
        <v>355</v>
      </c>
      <c r="T26" s="278" t="s">
        <v>355</v>
      </c>
      <c r="U26" s="278" t="s">
        <v>355</v>
      </c>
      <c r="V26" s="278" t="s">
        <v>355</v>
      </c>
      <c r="W26" s="278" t="s">
        <v>355</v>
      </c>
      <c r="X26" s="278" t="s">
        <v>355</v>
      </c>
      <c r="Y26" s="292" t="s">
        <v>355</v>
      </c>
      <c r="Z26" s="263"/>
    </row>
    <row r="27" spans="1:26" ht="25.5" customHeight="1">
      <c r="A27" s="86"/>
      <c r="B27" s="793" t="s">
        <v>168</v>
      </c>
      <c r="C27" s="509" t="s">
        <v>355</v>
      </c>
      <c r="D27" s="278" t="s">
        <v>355</v>
      </c>
      <c r="E27" s="278" t="s">
        <v>355</v>
      </c>
      <c r="F27" s="278" t="s">
        <v>355</v>
      </c>
      <c r="G27" s="278" t="s">
        <v>355</v>
      </c>
      <c r="H27" s="278" t="s">
        <v>355</v>
      </c>
      <c r="I27" s="278" t="s">
        <v>355</v>
      </c>
      <c r="J27" s="278" t="s">
        <v>355</v>
      </c>
      <c r="K27" s="278" t="s">
        <v>355</v>
      </c>
      <c r="L27" s="278" t="s">
        <v>355</v>
      </c>
      <c r="M27" s="278" t="s">
        <v>355</v>
      </c>
      <c r="N27" s="278" t="s">
        <v>355</v>
      </c>
      <c r="O27" s="278" t="s">
        <v>355</v>
      </c>
      <c r="P27" s="278" t="s">
        <v>355</v>
      </c>
      <c r="Q27" s="278" t="s">
        <v>355</v>
      </c>
      <c r="R27" s="278" t="s">
        <v>355</v>
      </c>
      <c r="S27" s="278" t="s">
        <v>355</v>
      </c>
      <c r="T27" s="278" t="s">
        <v>355</v>
      </c>
      <c r="U27" s="278" t="s">
        <v>355</v>
      </c>
      <c r="V27" s="278" t="s">
        <v>355</v>
      </c>
      <c r="W27" s="278" t="s">
        <v>355</v>
      </c>
      <c r="X27" s="278" t="s">
        <v>355</v>
      </c>
      <c r="Y27" s="292" t="s">
        <v>355</v>
      </c>
      <c r="Z27" s="263"/>
    </row>
    <row r="28" spans="1:26">
      <c r="A28" s="86"/>
      <c r="B28" s="792" t="s">
        <v>268</v>
      </c>
      <c r="C28" s="509">
        <v>971.28300000000002</v>
      </c>
      <c r="D28" s="278">
        <v>1199.7249999999999</v>
      </c>
      <c r="E28" s="278">
        <v>809.30399999999997</v>
      </c>
      <c r="F28" s="278">
        <v>773.06799999999998</v>
      </c>
      <c r="G28" s="278">
        <v>806.82500000000005</v>
      </c>
      <c r="H28" s="278">
        <v>1167.1569999999999</v>
      </c>
      <c r="I28" s="278">
        <v>1153.8209999999999</v>
      </c>
      <c r="J28" s="278">
        <v>965.14</v>
      </c>
      <c r="K28" s="278">
        <v>760.04200000000003</v>
      </c>
      <c r="L28" s="278">
        <v>1037.4929999999999</v>
      </c>
      <c r="M28" s="278">
        <v>1348.7439999999999</v>
      </c>
      <c r="N28" s="278">
        <v>1615.271</v>
      </c>
      <c r="O28" s="278">
        <v>1579.59</v>
      </c>
      <c r="P28" s="278">
        <v>1452.097</v>
      </c>
      <c r="Q28" s="278">
        <v>1123.8810000000001</v>
      </c>
      <c r="R28" s="278">
        <v>584.33900000000006</v>
      </c>
      <c r="S28" s="278">
        <v>593.09500000000003</v>
      </c>
      <c r="T28" s="278">
        <v>1120.6869999999999</v>
      </c>
      <c r="U28" s="278">
        <v>794.21299999999997</v>
      </c>
      <c r="V28" s="278">
        <v>778.05700000000002</v>
      </c>
      <c r="W28" s="278">
        <v>886.82500000000005</v>
      </c>
      <c r="X28" s="278">
        <v>741.39800000000002</v>
      </c>
      <c r="Y28" s="292">
        <v>602.87699999999995</v>
      </c>
      <c r="Z28" s="263"/>
    </row>
    <row r="29" spans="1:26">
      <c r="A29" s="86">
        <v>16</v>
      </c>
      <c r="B29" s="791" t="s">
        <v>269</v>
      </c>
      <c r="C29" s="509">
        <v>1987.59</v>
      </c>
      <c r="D29" s="278">
        <v>1378.143</v>
      </c>
      <c r="E29" s="278">
        <v>1440.443</v>
      </c>
      <c r="F29" s="278">
        <v>1514.8510000000001</v>
      </c>
      <c r="G29" s="278">
        <v>1555.865</v>
      </c>
      <c r="H29" s="278">
        <v>1541.1479999999999</v>
      </c>
      <c r="I29" s="278">
        <v>1572.4349999999999</v>
      </c>
      <c r="J29" s="278">
        <v>1889.08</v>
      </c>
      <c r="K29" s="278">
        <v>1458.2529999999999</v>
      </c>
      <c r="L29" s="278">
        <v>1726.174</v>
      </c>
      <c r="M29" s="278">
        <v>1770.646</v>
      </c>
      <c r="N29" s="278">
        <v>1904.298</v>
      </c>
      <c r="O29" s="278">
        <v>1617.6569999999999</v>
      </c>
      <c r="P29" s="278">
        <v>1972.271</v>
      </c>
      <c r="Q29" s="278">
        <v>1611.6759999999999</v>
      </c>
      <c r="R29" s="278">
        <v>1498.28</v>
      </c>
      <c r="S29" s="278">
        <v>1673.5719999999999</v>
      </c>
      <c r="T29" s="278">
        <v>1881.2950000000001</v>
      </c>
      <c r="U29" s="278">
        <v>1785.6790000000001</v>
      </c>
      <c r="V29" s="278">
        <v>1615.491</v>
      </c>
      <c r="W29" s="278">
        <v>1734.4960000000001</v>
      </c>
      <c r="X29" s="278">
        <v>1475.6569999999999</v>
      </c>
      <c r="Y29" s="292">
        <v>1609.433</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v>0</v>
      </c>
      <c r="S30" s="278">
        <v>0</v>
      </c>
      <c r="T30" s="278">
        <v>0</v>
      </c>
      <c r="U30" s="278">
        <v>0</v>
      </c>
      <c r="V30" s="278">
        <v>0</v>
      </c>
      <c r="W30" s="278">
        <v>0</v>
      </c>
      <c r="X30" s="278">
        <v>0</v>
      </c>
      <c r="Y30" s="292">
        <v>0</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39.74</v>
      </c>
      <c r="X31" s="278">
        <v>20.219000000000001</v>
      </c>
      <c r="Y31" s="292">
        <v>21.172999999999998</v>
      </c>
      <c r="Z31" s="263"/>
    </row>
    <row r="32" spans="1:26">
      <c r="A32" s="86">
        <v>19</v>
      </c>
      <c r="B32" s="792" t="s">
        <v>356</v>
      </c>
      <c r="C32" s="509">
        <v>0</v>
      </c>
      <c r="D32" s="278">
        <v>0</v>
      </c>
      <c r="E32" s="278">
        <v>0</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92">
        <v>0</v>
      </c>
      <c r="Z32" s="263"/>
    </row>
    <row r="33" spans="1:26">
      <c r="A33" s="86"/>
      <c r="B33" s="792" t="s">
        <v>272</v>
      </c>
      <c r="C33" s="509" t="s">
        <v>355</v>
      </c>
      <c r="D33" s="278" t="s">
        <v>355</v>
      </c>
      <c r="E33" s="278" t="s">
        <v>355</v>
      </c>
      <c r="F33" s="278" t="s">
        <v>355</v>
      </c>
      <c r="G33" s="278" t="s">
        <v>355</v>
      </c>
      <c r="H33" s="278" t="s">
        <v>355</v>
      </c>
      <c r="I33" s="278" t="s">
        <v>355</v>
      </c>
      <c r="J33" s="278" t="s">
        <v>355</v>
      </c>
      <c r="K33" s="278" t="s">
        <v>355</v>
      </c>
      <c r="L33" s="278" t="s">
        <v>355</v>
      </c>
      <c r="M33" s="278" t="s">
        <v>355</v>
      </c>
      <c r="N33" s="278" t="s">
        <v>355</v>
      </c>
      <c r="O33" s="278" t="s">
        <v>355</v>
      </c>
      <c r="P33" s="278" t="s">
        <v>355</v>
      </c>
      <c r="Q33" s="278" t="s">
        <v>355</v>
      </c>
      <c r="R33" s="278">
        <v>1498.28</v>
      </c>
      <c r="S33" s="278">
        <v>1673.5719999999999</v>
      </c>
      <c r="T33" s="278">
        <v>1881.2950000000001</v>
      </c>
      <c r="U33" s="278">
        <v>1785.6790000000001</v>
      </c>
      <c r="V33" s="278">
        <v>1615.491</v>
      </c>
      <c r="W33" s="278">
        <v>1694.7560000000001</v>
      </c>
      <c r="X33" s="278">
        <v>1455.4380000000001</v>
      </c>
      <c r="Y33" s="292">
        <v>1588.26</v>
      </c>
      <c r="Z33" s="263"/>
    </row>
    <row r="34" spans="1:26" ht="25.5" customHeight="1">
      <c r="A34" s="86"/>
      <c r="B34" s="793" t="s">
        <v>169</v>
      </c>
      <c r="C34" s="509" t="s">
        <v>355</v>
      </c>
      <c r="D34" s="278">
        <v>0</v>
      </c>
      <c r="E34" s="278">
        <v>0</v>
      </c>
      <c r="F34" s="278">
        <v>0</v>
      </c>
      <c r="G34" s="278">
        <v>0</v>
      </c>
      <c r="H34" s="278">
        <v>0</v>
      </c>
      <c r="I34" s="278">
        <v>0</v>
      </c>
      <c r="J34" s="278">
        <v>0</v>
      </c>
      <c r="K34" s="278">
        <v>0</v>
      </c>
      <c r="L34" s="278">
        <v>0</v>
      </c>
      <c r="M34" s="278">
        <v>0</v>
      </c>
      <c r="N34" s="278">
        <v>0</v>
      </c>
      <c r="O34" s="278">
        <v>0</v>
      </c>
      <c r="P34" s="278">
        <v>0</v>
      </c>
      <c r="Q34" s="278">
        <v>0</v>
      </c>
      <c r="R34" s="278">
        <v>0</v>
      </c>
      <c r="S34" s="278">
        <v>0</v>
      </c>
      <c r="T34" s="278">
        <v>0</v>
      </c>
      <c r="U34" s="278">
        <v>0</v>
      </c>
      <c r="V34" s="278">
        <v>0</v>
      </c>
      <c r="W34" s="278">
        <v>0</v>
      </c>
      <c r="X34" s="278">
        <v>0</v>
      </c>
      <c r="Y34" s="292">
        <v>0</v>
      </c>
      <c r="Z34" s="263"/>
    </row>
    <row r="35" spans="1:26">
      <c r="A35" s="86"/>
      <c r="B35" s="792" t="s">
        <v>362</v>
      </c>
      <c r="C35" s="509">
        <v>0</v>
      </c>
      <c r="D35" s="278">
        <v>0</v>
      </c>
      <c r="E35" s="278">
        <v>0</v>
      </c>
      <c r="F35" s="278">
        <v>0</v>
      </c>
      <c r="G35" s="278">
        <v>0</v>
      </c>
      <c r="H35" s="278">
        <v>0</v>
      </c>
      <c r="I35" s="278">
        <v>0</v>
      </c>
      <c r="J35" s="278">
        <v>0</v>
      </c>
      <c r="K35" s="278">
        <v>0</v>
      </c>
      <c r="L35" s="278">
        <v>0</v>
      </c>
      <c r="M35" s="278">
        <v>0</v>
      </c>
      <c r="N35" s="278">
        <v>0</v>
      </c>
      <c r="O35" s="278">
        <v>0</v>
      </c>
      <c r="P35" s="278">
        <v>0</v>
      </c>
      <c r="Q35" s="278">
        <v>0</v>
      </c>
      <c r="R35" s="278">
        <v>0</v>
      </c>
      <c r="S35" s="278">
        <v>0</v>
      </c>
      <c r="T35" s="278">
        <v>0</v>
      </c>
      <c r="U35" s="278">
        <v>0</v>
      </c>
      <c r="V35" s="278">
        <v>0</v>
      </c>
      <c r="W35" s="278">
        <v>0</v>
      </c>
      <c r="X35" s="278">
        <v>0</v>
      </c>
      <c r="Y35" s="292">
        <v>0</v>
      </c>
      <c r="Z35" s="263"/>
    </row>
    <row r="36" spans="1:26">
      <c r="A36" s="86">
        <v>21</v>
      </c>
      <c r="B36" s="518" t="s">
        <v>281</v>
      </c>
      <c r="C36" s="509">
        <v>9124.3490000000002</v>
      </c>
      <c r="D36" s="278">
        <v>9824.9719999999998</v>
      </c>
      <c r="E36" s="278">
        <v>10391.688</v>
      </c>
      <c r="F36" s="278">
        <v>11001.955</v>
      </c>
      <c r="G36" s="278">
        <v>11232.959000000001</v>
      </c>
      <c r="H36" s="278">
        <v>10715.58</v>
      </c>
      <c r="I36" s="278">
        <v>10340.178</v>
      </c>
      <c r="J36" s="278">
        <v>10883.91</v>
      </c>
      <c r="K36" s="278">
        <v>10207.525</v>
      </c>
      <c r="L36" s="278">
        <v>8204.8389999999999</v>
      </c>
      <c r="M36" s="278">
        <v>11661.47</v>
      </c>
      <c r="N36" s="278">
        <v>11318.962</v>
      </c>
      <c r="O36" s="278">
        <v>9406.107</v>
      </c>
      <c r="P36" s="278">
        <v>11293.78</v>
      </c>
      <c r="Q36" s="278">
        <v>11171.504999999999</v>
      </c>
      <c r="R36" s="278">
        <v>11646.374</v>
      </c>
      <c r="S36" s="278">
        <v>10663.472</v>
      </c>
      <c r="T36" s="278">
        <v>11804.582</v>
      </c>
      <c r="U36" s="278">
        <v>11840.74</v>
      </c>
      <c r="V36" s="278">
        <v>10401.135</v>
      </c>
      <c r="W36" s="278">
        <v>13536.95</v>
      </c>
      <c r="X36" s="278">
        <v>11545.507</v>
      </c>
      <c r="Y36" s="292">
        <v>12592.707</v>
      </c>
      <c r="Z36" s="263"/>
    </row>
    <row r="37" spans="1:26">
      <c r="A37" s="86">
        <v>22</v>
      </c>
      <c r="B37" s="519" t="s">
        <v>273</v>
      </c>
      <c r="C37" s="510">
        <v>8847.3420000000006</v>
      </c>
      <c r="D37" s="278">
        <v>9472.3420000000006</v>
      </c>
      <c r="E37" s="278">
        <v>9967.5069999999996</v>
      </c>
      <c r="F37" s="278">
        <v>10510.925999999999</v>
      </c>
      <c r="G37" s="278">
        <v>10747.325000000001</v>
      </c>
      <c r="H37" s="292">
        <v>10273.147999999999</v>
      </c>
      <c r="I37" s="292">
        <v>9933.7369999999992</v>
      </c>
      <c r="J37" s="292">
        <v>10428.23</v>
      </c>
      <c r="K37" s="278">
        <v>9747.1010000000006</v>
      </c>
      <c r="L37" s="278">
        <v>7704.7929999999997</v>
      </c>
      <c r="M37" s="278">
        <v>11109.618</v>
      </c>
      <c r="N37" s="278">
        <v>10719.574000000001</v>
      </c>
      <c r="O37" s="278">
        <v>8833.9269999999997</v>
      </c>
      <c r="P37" s="278">
        <v>10532.439</v>
      </c>
      <c r="Q37" s="278">
        <v>10730.33</v>
      </c>
      <c r="R37" s="278">
        <v>11135.64</v>
      </c>
      <c r="S37" s="278">
        <v>10124.004000000001</v>
      </c>
      <c r="T37" s="278">
        <v>11170.225</v>
      </c>
      <c r="U37" s="278">
        <v>11223.212</v>
      </c>
      <c r="V37" s="278">
        <v>9792.4529999999995</v>
      </c>
      <c r="W37" s="278">
        <v>12889.562</v>
      </c>
      <c r="X37" s="278">
        <v>10899.422</v>
      </c>
      <c r="Y37" s="292">
        <v>11905.222</v>
      </c>
      <c r="Z37" s="263"/>
    </row>
    <row r="38" spans="1:26">
      <c r="A38" s="86">
        <v>23</v>
      </c>
      <c r="B38" s="790" t="s">
        <v>274</v>
      </c>
      <c r="C38" s="509">
        <v>2018.9179999999999</v>
      </c>
      <c r="D38" s="278">
        <v>2190.3870000000002</v>
      </c>
      <c r="E38" s="278">
        <v>2225.944</v>
      </c>
      <c r="F38" s="278">
        <v>2497.0079999999998</v>
      </c>
      <c r="G38" s="278">
        <v>2489.2640000000001</v>
      </c>
      <c r="H38" s="278">
        <v>2620.6480000000001</v>
      </c>
      <c r="I38" s="278">
        <v>2596.6909999999998</v>
      </c>
      <c r="J38" s="278">
        <v>2925.4960000000001</v>
      </c>
      <c r="K38" s="278">
        <v>2384.375</v>
      </c>
      <c r="L38" s="278">
        <v>1861.1559999999999</v>
      </c>
      <c r="M38" s="278">
        <v>3068.183</v>
      </c>
      <c r="N38" s="278">
        <v>2767.527</v>
      </c>
      <c r="O38" s="278">
        <v>2319.3870000000002</v>
      </c>
      <c r="P38" s="278">
        <v>2509.212</v>
      </c>
      <c r="Q38" s="278">
        <v>2865.32</v>
      </c>
      <c r="R38" s="278">
        <v>2826.8470000000002</v>
      </c>
      <c r="S38" s="278">
        <v>2658.172</v>
      </c>
      <c r="T38" s="278">
        <v>2491.1950000000002</v>
      </c>
      <c r="U38" s="278">
        <v>2678.4960000000001</v>
      </c>
      <c r="V38" s="278">
        <v>2557.0839999999998</v>
      </c>
      <c r="W38" s="278">
        <v>3216.6790000000001</v>
      </c>
      <c r="X38" s="278">
        <v>2968.328</v>
      </c>
      <c r="Y38" s="292">
        <v>2944.4270000000001</v>
      </c>
      <c r="Z38" s="263"/>
    </row>
    <row r="39" spans="1:26">
      <c r="A39" s="86"/>
      <c r="B39" s="791" t="s">
        <v>363</v>
      </c>
      <c r="C39" s="509">
        <v>2004.4970000000001</v>
      </c>
      <c r="D39" s="278">
        <v>2159.788</v>
      </c>
      <c r="E39" s="278">
        <v>2183.7139999999999</v>
      </c>
      <c r="F39" s="278">
        <v>2440.1950000000002</v>
      </c>
      <c r="G39" s="278">
        <v>2405.8069999999998</v>
      </c>
      <c r="H39" s="278">
        <v>2532.1149999999998</v>
      </c>
      <c r="I39" s="278">
        <v>2533.21</v>
      </c>
      <c r="J39" s="278">
        <v>2846.4920000000002</v>
      </c>
      <c r="K39" s="278">
        <v>2322.8130000000001</v>
      </c>
      <c r="L39" s="278">
        <v>1805.5319999999999</v>
      </c>
      <c r="M39" s="278">
        <v>2998.3560000000002</v>
      </c>
      <c r="N39" s="278">
        <v>2704.7739999999999</v>
      </c>
      <c r="O39" s="278">
        <v>2275.1509999999998</v>
      </c>
      <c r="P39" s="278">
        <v>2481.4920000000002</v>
      </c>
      <c r="Q39" s="278">
        <v>2846.2150000000001</v>
      </c>
      <c r="R39" s="278">
        <v>2804.527</v>
      </c>
      <c r="S39" s="278">
        <v>2633.623</v>
      </c>
      <c r="T39" s="278">
        <v>2466.1260000000002</v>
      </c>
      <c r="U39" s="278">
        <v>2650.3739999999998</v>
      </c>
      <c r="V39" s="278">
        <v>2535.357</v>
      </c>
      <c r="W39" s="278">
        <v>3194.366</v>
      </c>
      <c r="X39" s="278">
        <v>2917.922</v>
      </c>
      <c r="Y39" s="292">
        <v>2901.4290000000001</v>
      </c>
      <c r="Z39" s="263"/>
    </row>
    <row r="40" spans="1:26">
      <c r="A40" s="86"/>
      <c r="B40" s="791" t="s">
        <v>364</v>
      </c>
      <c r="C40" s="509">
        <v>14.420999999999999</v>
      </c>
      <c r="D40" s="278">
        <v>30.599</v>
      </c>
      <c r="E40" s="278">
        <v>42.23</v>
      </c>
      <c r="F40" s="278">
        <v>56.813000000000002</v>
      </c>
      <c r="G40" s="278">
        <v>83.456999999999994</v>
      </c>
      <c r="H40" s="278">
        <v>88.533000000000001</v>
      </c>
      <c r="I40" s="278">
        <v>63.481000000000002</v>
      </c>
      <c r="J40" s="278">
        <v>79.004000000000005</v>
      </c>
      <c r="K40" s="278">
        <v>61.561999999999998</v>
      </c>
      <c r="L40" s="278">
        <v>55.624000000000002</v>
      </c>
      <c r="M40" s="278">
        <v>69.826999999999998</v>
      </c>
      <c r="N40" s="278">
        <v>62.753</v>
      </c>
      <c r="O40" s="278">
        <v>44.235999999999997</v>
      </c>
      <c r="P40" s="278">
        <v>27.72</v>
      </c>
      <c r="Q40" s="278">
        <v>19.105</v>
      </c>
      <c r="R40" s="278">
        <v>22.32</v>
      </c>
      <c r="S40" s="278">
        <v>24.548999999999999</v>
      </c>
      <c r="T40" s="278">
        <v>25.068999999999999</v>
      </c>
      <c r="U40" s="278">
        <v>28.122</v>
      </c>
      <c r="V40" s="278">
        <v>21.727</v>
      </c>
      <c r="W40" s="278">
        <v>22.312999999999999</v>
      </c>
      <c r="X40" s="278">
        <v>50.405999999999999</v>
      </c>
      <c r="Y40" s="292">
        <v>42.997999999999998</v>
      </c>
      <c r="Z40" s="263"/>
    </row>
    <row r="41" spans="1:26">
      <c r="A41" s="86">
        <v>24</v>
      </c>
      <c r="B41" s="790" t="s">
        <v>365</v>
      </c>
      <c r="C41" s="509">
        <v>1070.7239999999999</v>
      </c>
      <c r="D41" s="278">
        <v>1216.277</v>
      </c>
      <c r="E41" s="278">
        <v>1291.7139999999999</v>
      </c>
      <c r="F41" s="278">
        <v>1195.9280000000001</v>
      </c>
      <c r="G41" s="278">
        <v>1321.6410000000001</v>
      </c>
      <c r="H41" s="278">
        <v>1288.1610000000001</v>
      </c>
      <c r="I41" s="278">
        <v>1277.6690000000001</v>
      </c>
      <c r="J41" s="278">
        <v>1263.2339999999999</v>
      </c>
      <c r="K41" s="278">
        <v>1266.991</v>
      </c>
      <c r="L41" s="278">
        <v>975.74699999999996</v>
      </c>
      <c r="M41" s="278">
        <v>1350.93</v>
      </c>
      <c r="N41" s="278">
        <v>1310.8579999999999</v>
      </c>
      <c r="O41" s="278">
        <v>949.32</v>
      </c>
      <c r="P41" s="278">
        <v>1365.33</v>
      </c>
      <c r="Q41" s="278">
        <v>1091.9770000000001</v>
      </c>
      <c r="R41" s="278">
        <v>1257.2429999999999</v>
      </c>
      <c r="S41" s="278">
        <v>1093.2429999999999</v>
      </c>
      <c r="T41" s="278">
        <v>1371.182</v>
      </c>
      <c r="U41" s="278">
        <v>1235.2280000000001</v>
      </c>
      <c r="V41" s="278">
        <v>861.173</v>
      </c>
      <c r="W41" s="278">
        <v>1381.98</v>
      </c>
      <c r="X41" s="278">
        <v>1012.607</v>
      </c>
      <c r="Y41" s="292">
        <v>1171.248</v>
      </c>
      <c r="Z41" s="263"/>
    </row>
    <row r="42" spans="1:26">
      <c r="A42" s="86">
        <v>25</v>
      </c>
      <c r="B42" s="790" t="s">
        <v>366</v>
      </c>
      <c r="C42" s="509">
        <v>317.45499999999998</v>
      </c>
      <c r="D42" s="278">
        <v>265.53699999999998</v>
      </c>
      <c r="E42" s="278">
        <v>159.404</v>
      </c>
      <c r="F42" s="278">
        <v>253.929</v>
      </c>
      <c r="G42" s="278">
        <v>306.995</v>
      </c>
      <c r="H42" s="278">
        <v>382.23700000000002</v>
      </c>
      <c r="I42" s="278">
        <v>322.19799999999998</v>
      </c>
      <c r="J42" s="278">
        <v>381.73399999999998</v>
      </c>
      <c r="K42" s="278">
        <v>353.72199999999998</v>
      </c>
      <c r="L42" s="278">
        <v>314.29399999999998</v>
      </c>
      <c r="M42" s="278">
        <v>500.72899999999998</v>
      </c>
      <c r="N42" s="278">
        <v>463.94</v>
      </c>
      <c r="O42" s="278">
        <v>459.625</v>
      </c>
      <c r="P42" s="278">
        <v>469.60599999999999</v>
      </c>
      <c r="Q42" s="278">
        <v>471.41500000000002</v>
      </c>
      <c r="R42" s="278">
        <v>563.64599999999996</v>
      </c>
      <c r="S42" s="278">
        <v>530.84799999999996</v>
      </c>
      <c r="T42" s="278">
        <v>405.56599999999997</v>
      </c>
      <c r="U42" s="278">
        <v>501.99200000000002</v>
      </c>
      <c r="V42" s="278">
        <v>501.21499999999997</v>
      </c>
      <c r="W42" s="278">
        <v>611.95699999999999</v>
      </c>
      <c r="X42" s="278">
        <v>491.57100000000003</v>
      </c>
      <c r="Y42" s="292">
        <v>484.96699999999998</v>
      </c>
      <c r="Z42" s="263"/>
    </row>
    <row r="43" spans="1:26">
      <c r="A43" s="86">
        <v>26</v>
      </c>
      <c r="B43" s="790" t="s">
        <v>275</v>
      </c>
      <c r="C43" s="509">
        <v>208.13200000000001</v>
      </c>
      <c r="D43" s="278">
        <v>267.93299999999999</v>
      </c>
      <c r="E43" s="278">
        <v>261.553</v>
      </c>
      <c r="F43" s="278">
        <v>307.43599999999998</v>
      </c>
      <c r="G43" s="278">
        <v>374.65499999999997</v>
      </c>
      <c r="H43" s="278">
        <v>380.25299999999999</v>
      </c>
      <c r="I43" s="278">
        <v>485.82</v>
      </c>
      <c r="J43" s="278">
        <v>357.40600000000001</v>
      </c>
      <c r="K43" s="278">
        <v>353.74799999999999</v>
      </c>
      <c r="L43" s="278">
        <v>389.06700000000001</v>
      </c>
      <c r="M43" s="278">
        <v>404.59899999999999</v>
      </c>
      <c r="N43" s="278">
        <v>368.40699999999998</v>
      </c>
      <c r="O43" s="278">
        <v>385.76900000000001</v>
      </c>
      <c r="P43" s="278">
        <v>402.97800000000001</v>
      </c>
      <c r="Q43" s="278">
        <v>382.25099999999998</v>
      </c>
      <c r="R43" s="278">
        <v>437.17500000000001</v>
      </c>
      <c r="S43" s="278">
        <v>308.524</v>
      </c>
      <c r="T43" s="278">
        <v>395.04199999999997</v>
      </c>
      <c r="U43" s="278">
        <v>378.18400000000003</v>
      </c>
      <c r="V43" s="278">
        <v>304.77300000000002</v>
      </c>
      <c r="W43" s="278">
        <v>384.72500000000002</v>
      </c>
      <c r="X43" s="278">
        <v>380.43799999999999</v>
      </c>
      <c r="Y43" s="292">
        <v>372.315</v>
      </c>
      <c r="Z43" s="263"/>
    </row>
    <row r="44" spans="1:26">
      <c r="A44" s="86"/>
      <c r="B44" s="791" t="s">
        <v>367</v>
      </c>
      <c r="C44" s="509">
        <v>20.661000000000001</v>
      </c>
      <c r="D44" s="278">
        <v>52.098999999999997</v>
      </c>
      <c r="E44" s="278">
        <v>64.106999999999999</v>
      </c>
      <c r="F44" s="278">
        <v>70.081999999999994</v>
      </c>
      <c r="G44" s="278">
        <v>82.325999999999993</v>
      </c>
      <c r="H44" s="278">
        <v>75.927000000000007</v>
      </c>
      <c r="I44" s="278">
        <v>67.564999999999998</v>
      </c>
      <c r="J44" s="278">
        <v>60.633000000000003</v>
      </c>
      <c r="K44" s="278">
        <v>65.572999999999993</v>
      </c>
      <c r="L44" s="278">
        <v>55.573</v>
      </c>
      <c r="M44" s="278">
        <v>74.093000000000004</v>
      </c>
      <c r="N44" s="278">
        <v>73.507000000000005</v>
      </c>
      <c r="O44" s="278">
        <v>58.082999999999998</v>
      </c>
      <c r="P44" s="278">
        <v>73.558000000000007</v>
      </c>
      <c r="Q44" s="278">
        <v>71.049000000000007</v>
      </c>
      <c r="R44" s="278">
        <v>71.572000000000003</v>
      </c>
      <c r="S44" s="278">
        <v>55.715000000000003</v>
      </c>
      <c r="T44" s="278">
        <v>63.140999999999998</v>
      </c>
      <c r="U44" s="278">
        <v>62.737000000000002</v>
      </c>
      <c r="V44" s="278">
        <v>51.89</v>
      </c>
      <c r="W44" s="278">
        <v>67.956000000000003</v>
      </c>
      <c r="X44" s="278">
        <v>59.459000000000003</v>
      </c>
      <c r="Y44" s="292">
        <v>56.652999999999999</v>
      </c>
      <c r="Z44" s="263"/>
    </row>
    <row r="45" spans="1:26">
      <c r="A45" s="86"/>
      <c r="B45" s="791" t="s">
        <v>368</v>
      </c>
      <c r="C45" s="509">
        <v>187.471</v>
      </c>
      <c r="D45" s="278">
        <v>215.834</v>
      </c>
      <c r="E45" s="278">
        <v>197.446</v>
      </c>
      <c r="F45" s="278">
        <v>237.35400000000001</v>
      </c>
      <c r="G45" s="278">
        <v>292.32900000000001</v>
      </c>
      <c r="H45" s="278">
        <v>304.32600000000002</v>
      </c>
      <c r="I45" s="278">
        <v>418.255</v>
      </c>
      <c r="J45" s="278">
        <v>296.77300000000002</v>
      </c>
      <c r="K45" s="278">
        <v>288.17500000000001</v>
      </c>
      <c r="L45" s="278">
        <v>333.49400000000003</v>
      </c>
      <c r="M45" s="278">
        <v>330.50599999999997</v>
      </c>
      <c r="N45" s="278">
        <v>294.89999999999998</v>
      </c>
      <c r="O45" s="278">
        <v>327.68599999999998</v>
      </c>
      <c r="P45" s="278">
        <v>329.42</v>
      </c>
      <c r="Q45" s="278">
        <v>311.202</v>
      </c>
      <c r="R45" s="278">
        <v>365.60300000000001</v>
      </c>
      <c r="S45" s="278">
        <v>252.809</v>
      </c>
      <c r="T45" s="278">
        <v>331.90100000000001</v>
      </c>
      <c r="U45" s="278">
        <v>315.447</v>
      </c>
      <c r="V45" s="278">
        <v>252.88300000000001</v>
      </c>
      <c r="W45" s="278">
        <v>316.76900000000001</v>
      </c>
      <c r="X45" s="278">
        <v>320.97899999999998</v>
      </c>
      <c r="Y45" s="292">
        <v>315.66199999999998</v>
      </c>
      <c r="Z45" s="263"/>
    </row>
    <row r="46" spans="1:26">
      <c r="A46" s="86">
        <v>27</v>
      </c>
      <c r="B46" s="790" t="s">
        <v>276</v>
      </c>
      <c r="C46" s="509">
        <v>926.14</v>
      </c>
      <c r="D46" s="278">
        <v>1012.878</v>
      </c>
      <c r="E46" s="278">
        <v>1006.717</v>
      </c>
      <c r="F46" s="278">
        <v>1111.845</v>
      </c>
      <c r="G46" s="278">
        <v>1107.7460000000001</v>
      </c>
      <c r="H46" s="278">
        <v>1149.511</v>
      </c>
      <c r="I46" s="278">
        <v>1143.7460000000001</v>
      </c>
      <c r="J46" s="278">
        <v>1327.548</v>
      </c>
      <c r="K46" s="278">
        <v>1055.6669999999999</v>
      </c>
      <c r="L46" s="278">
        <v>801.45399999999995</v>
      </c>
      <c r="M46" s="278">
        <v>1358.925</v>
      </c>
      <c r="N46" s="278">
        <v>1207.3440000000001</v>
      </c>
      <c r="O46" s="278">
        <v>1033.5219999999999</v>
      </c>
      <c r="P46" s="278">
        <v>1105.556</v>
      </c>
      <c r="Q46" s="278">
        <v>1259.0930000000001</v>
      </c>
      <c r="R46" s="278">
        <v>1264.5899999999999</v>
      </c>
      <c r="S46" s="278">
        <v>1164.857</v>
      </c>
      <c r="T46" s="278">
        <v>1053.2249999999999</v>
      </c>
      <c r="U46" s="278">
        <v>1156.076</v>
      </c>
      <c r="V46" s="278">
        <v>1145.2850000000001</v>
      </c>
      <c r="W46" s="278">
        <v>1414.69</v>
      </c>
      <c r="X46" s="278">
        <v>1314.242</v>
      </c>
      <c r="Y46" s="292">
        <v>1295.9739999999999</v>
      </c>
      <c r="Z46" s="263"/>
    </row>
    <row r="47" spans="1:26" ht="25">
      <c r="A47" s="520">
        <v>28</v>
      </c>
      <c r="B47" s="796" t="s">
        <v>1337</v>
      </c>
      <c r="C47" s="509">
        <v>303.60300000000001</v>
      </c>
      <c r="D47" s="278">
        <v>324.15699999999998</v>
      </c>
      <c r="E47" s="278">
        <v>317.16699999999997</v>
      </c>
      <c r="F47" s="278">
        <v>313.733</v>
      </c>
      <c r="G47" s="278">
        <v>304.36</v>
      </c>
      <c r="H47" s="278">
        <v>334.58100000000002</v>
      </c>
      <c r="I47" s="278">
        <v>330.29300000000001</v>
      </c>
      <c r="J47" s="278">
        <v>317.47699999999998</v>
      </c>
      <c r="K47" s="278">
        <v>296.92599999999999</v>
      </c>
      <c r="L47" s="278">
        <v>271.48099999999999</v>
      </c>
      <c r="M47" s="278">
        <v>300.18200000000002</v>
      </c>
      <c r="N47" s="278">
        <v>290.178</v>
      </c>
      <c r="O47" s="278">
        <v>137.28</v>
      </c>
      <c r="P47" s="278">
        <v>138.88800000000001</v>
      </c>
      <c r="Q47" s="278">
        <v>138.23699999999999</v>
      </c>
      <c r="R47" s="278">
        <v>136.947</v>
      </c>
      <c r="S47" s="278">
        <v>153.49</v>
      </c>
      <c r="T47" s="278">
        <v>152.429</v>
      </c>
      <c r="U47" s="278">
        <v>153.649</v>
      </c>
      <c r="V47" s="278">
        <v>154.59800000000001</v>
      </c>
      <c r="W47" s="278">
        <v>154.72300000000001</v>
      </c>
      <c r="X47" s="278">
        <v>152.483</v>
      </c>
      <c r="Y47" s="292">
        <v>153.67699999999999</v>
      </c>
      <c r="Z47" s="263"/>
    </row>
    <row r="48" spans="1:26">
      <c r="A48" s="86">
        <v>29</v>
      </c>
      <c r="B48" s="790" t="s">
        <v>1338</v>
      </c>
      <c r="C48" s="509">
        <v>4002.37</v>
      </c>
      <c r="D48" s="278">
        <v>4195.1729999999998</v>
      </c>
      <c r="E48" s="278">
        <v>4705.0079999999998</v>
      </c>
      <c r="F48" s="278">
        <v>4831.0469999999996</v>
      </c>
      <c r="G48" s="278">
        <v>4842.6639999999998</v>
      </c>
      <c r="H48" s="278">
        <v>4117.7569999999996</v>
      </c>
      <c r="I48" s="278">
        <v>3777.32</v>
      </c>
      <c r="J48" s="278">
        <v>3855.335</v>
      </c>
      <c r="K48" s="278">
        <v>4035.672</v>
      </c>
      <c r="L48" s="278">
        <v>3091.5940000000001</v>
      </c>
      <c r="M48" s="278">
        <v>4126.07</v>
      </c>
      <c r="N48" s="278">
        <v>4311.32</v>
      </c>
      <c r="O48" s="278">
        <v>3549.0239999999999</v>
      </c>
      <c r="P48" s="278">
        <v>4540.8689999999997</v>
      </c>
      <c r="Q48" s="278">
        <v>4522.0370000000003</v>
      </c>
      <c r="R48" s="278">
        <v>4649.192</v>
      </c>
      <c r="S48" s="278">
        <v>4214.87</v>
      </c>
      <c r="T48" s="278">
        <v>5301.5860000000002</v>
      </c>
      <c r="U48" s="278">
        <v>5119.5870000000004</v>
      </c>
      <c r="V48" s="278">
        <v>4268.3249999999998</v>
      </c>
      <c r="W48" s="278">
        <v>5724.808</v>
      </c>
      <c r="X48" s="278">
        <v>4579.7529999999997</v>
      </c>
      <c r="Y48" s="292">
        <v>5482.6139999999996</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275.23700000000002</v>
      </c>
      <c r="D50" s="278">
        <v>350.89600000000002</v>
      </c>
      <c r="E50" s="278">
        <v>422.44</v>
      </c>
      <c r="F50" s="278">
        <v>489.37400000000002</v>
      </c>
      <c r="G50" s="278">
        <v>483.91800000000001</v>
      </c>
      <c r="H50" s="278">
        <v>440.16</v>
      </c>
      <c r="I50" s="278">
        <v>404.166</v>
      </c>
      <c r="J50" s="278">
        <v>452.99599999999998</v>
      </c>
      <c r="K50" s="278">
        <v>457.82</v>
      </c>
      <c r="L50" s="278">
        <v>498.101</v>
      </c>
      <c r="M50" s="278">
        <v>549.48599999999999</v>
      </c>
      <c r="N50" s="278">
        <v>597.34</v>
      </c>
      <c r="O50" s="278">
        <v>570.73299999999995</v>
      </c>
      <c r="P50" s="278">
        <v>759.29100000000005</v>
      </c>
      <c r="Q50" s="278">
        <v>438.88299999999998</v>
      </c>
      <c r="R50" s="278">
        <v>508.59399999999999</v>
      </c>
      <c r="S50" s="278">
        <v>537.29</v>
      </c>
      <c r="T50" s="278">
        <v>632.38</v>
      </c>
      <c r="U50" s="278">
        <v>614.98599999999999</v>
      </c>
      <c r="V50" s="278">
        <v>606.53</v>
      </c>
      <c r="W50" s="278">
        <v>645.12699999999995</v>
      </c>
      <c r="X50" s="278">
        <v>643.45000000000005</v>
      </c>
      <c r="Y50" s="292">
        <v>684.83299999999997</v>
      </c>
      <c r="Z50" s="263"/>
    </row>
    <row r="51" spans="1:26">
      <c r="A51" s="86"/>
      <c r="B51" s="790" t="s">
        <v>369</v>
      </c>
      <c r="C51" s="509">
        <v>245.73599999999999</v>
      </c>
      <c r="D51" s="278">
        <v>297.22899999999998</v>
      </c>
      <c r="E51" s="278">
        <v>371.40699999999998</v>
      </c>
      <c r="F51" s="278">
        <v>448.81</v>
      </c>
      <c r="G51" s="278">
        <v>435.90899999999999</v>
      </c>
      <c r="H51" s="278">
        <v>392.70600000000002</v>
      </c>
      <c r="I51" s="278">
        <v>359.18</v>
      </c>
      <c r="J51" s="278">
        <v>386.88200000000001</v>
      </c>
      <c r="K51" s="278">
        <v>407.46899999999999</v>
      </c>
      <c r="L51" s="278">
        <v>433.80900000000003</v>
      </c>
      <c r="M51" s="278">
        <v>479.34199999999998</v>
      </c>
      <c r="N51" s="278">
        <v>533.48400000000004</v>
      </c>
      <c r="O51" s="278">
        <v>497.416</v>
      </c>
      <c r="P51" s="278">
        <v>712.19399999999996</v>
      </c>
      <c r="Q51" s="278">
        <v>368.49400000000003</v>
      </c>
      <c r="R51" s="278">
        <v>431.64699999999999</v>
      </c>
      <c r="S51" s="278">
        <v>460.411</v>
      </c>
      <c r="T51" s="278">
        <v>527.24699999999996</v>
      </c>
      <c r="U51" s="278">
        <v>501.46699999999998</v>
      </c>
      <c r="V51" s="278">
        <v>511.505</v>
      </c>
      <c r="W51" s="278">
        <v>537.76800000000003</v>
      </c>
      <c r="X51" s="278">
        <v>534.42200000000003</v>
      </c>
      <c r="Y51" s="292">
        <v>584.43899999999996</v>
      </c>
      <c r="Z51" s="263"/>
    </row>
    <row r="52" spans="1:26">
      <c r="A52" s="86"/>
      <c r="B52" s="790" t="s">
        <v>370</v>
      </c>
      <c r="C52" s="509">
        <v>29.363</v>
      </c>
      <c r="D52" s="278">
        <v>53.493000000000002</v>
      </c>
      <c r="E52" s="278">
        <v>50.823999999999998</v>
      </c>
      <c r="F52" s="278">
        <v>40.316000000000003</v>
      </c>
      <c r="G52" s="278">
        <v>47.768999999999998</v>
      </c>
      <c r="H52" s="278">
        <v>47.237000000000002</v>
      </c>
      <c r="I52" s="278">
        <v>44.784999999999997</v>
      </c>
      <c r="J52" s="278">
        <v>65.891000000000005</v>
      </c>
      <c r="K52" s="278">
        <v>50.121000000000002</v>
      </c>
      <c r="L52" s="278">
        <v>64.040999999999997</v>
      </c>
      <c r="M52" s="278">
        <v>69.864000000000004</v>
      </c>
      <c r="N52" s="278">
        <v>63.552</v>
      </c>
      <c r="O52" s="278">
        <v>73.03</v>
      </c>
      <c r="P52" s="278">
        <v>46.707000000000001</v>
      </c>
      <c r="Q52" s="278">
        <v>70.168000000000006</v>
      </c>
      <c r="R52" s="278">
        <v>76.688999999999993</v>
      </c>
      <c r="S52" s="278">
        <v>76.606999999999999</v>
      </c>
      <c r="T52" s="278">
        <v>104.816</v>
      </c>
      <c r="U52" s="278">
        <v>113.211</v>
      </c>
      <c r="V52" s="278">
        <v>94.722999999999999</v>
      </c>
      <c r="W52" s="278">
        <v>107.035</v>
      </c>
      <c r="X52" s="278">
        <v>108.706</v>
      </c>
      <c r="Y52" s="292">
        <v>100.05200000000001</v>
      </c>
      <c r="Z52" s="263"/>
    </row>
    <row r="53" spans="1:26">
      <c r="A53" s="86">
        <v>32</v>
      </c>
      <c r="B53" s="519" t="s">
        <v>277</v>
      </c>
      <c r="C53" s="509">
        <v>1.77</v>
      </c>
      <c r="D53" s="278">
        <v>1.734</v>
      </c>
      <c r="E53" s="278">
        <v>1.7410000000000001</v>
      </c>
      <c r="F53" s="278">
        <v>1.655</v>
      </c>
      <c r="G53" s="278">
        <v>1.716</v>
      </c>
      <c r="H53" s="278">
        <v>2.2719999999999998</v>
      </c>
      <c r="I53" s="278">
        <v>2.2749999999999999</v>
      </c>
      <c r="J53" s="278">
        <v>2.6840000000000002</v>
      </c>
      <c r="K53" s="278">
        <v>2.6040000000000001</v>
      </c>
      <c r="L53" s="278">
        <v>1.9450000000000001</v>
      </c>
      <c r="M53" s="278">
        <v>2.3660000000000001</v>
      </c>
      <c r="N53" s="278">
        <v>2.048</v>
      </c>
      <c r="O53" s="278">
        <v>1.4470000000000001</v>
      </c>
      <c r="P53" s="278">
        <v>2.0499999999999998</v>
      </c>
      <c r="Q53" s="278">
        <v>2.2919999999999998</v>
      </c>
      <c r="R53" s="278">
        <v>2.14</v>
      </c>
      <c r="S53" s="278">
        <v>2.1779999999999999</v>
      </c>
      <c r="T53" s="278">
        <v>1.9770000000000001</v>
      </c>
      <c r="U53" s="278">
        <v>2.5419999999999998</v>
      </c>
      <c r="V53" s="278">
        <v>2.1520000000000001</v>
      </c>
      <c r="W53" s="278">
        <v>2.2610000000000001</v>
      </c>
      <c r="X53" s="278">
        <v>2.6349999999999998</v>
      </c>
      <c r="Y53" s="292">
        <v>2.6520000000000001</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92">
        <v>0</v>
      </c>
      <c r="Z54" s="263"/>
    </row>
    <row r="55" spans="1:26">
      <c r="A55" s="86">
        <v>34</v>
      </c>
      <c r="B55" s="790" t="s">
        <v>371</v>
      </c>
      <c r="C55" s="509">
        <v>1.77</v>
      </c>
      <c r="D55" s="278">
        <v>1.734</v>
      </c>
      <c r="E55" s="278">
        <v>1.7410000000000001</v>
      </c>
      <c r="F55" s="278">
        <v>1.655</v>
      </c>
      <c r="G55" s="278">
        <v>1.716</v>
      </c>
      <c r="H55" s="278">
        <v>2.2719999999999998</v>
      </c>
      <c r="I55" s="278">
        <v>2.2749999999999999</v>
      </c>
      <c r="J55" s="278">
        <v>2.6840000000000002</v>
      </c>
      <c r="K55" s="278">
        <v>2.6040000000000001</v>
      </c>
      <c r="L55" s="278">
        <v>1.9450000000000001</v>
      </c>
      <c r="M55" s="278">
        <v>2.3660000000000001</v>
      </c>
      <c r="N55" s="278">
        <v>2.048</v>
      </c>
      <c r="O55" s="278">
        <v>1.4470000000000001</v>
      </c>
      <c r="P55" s="278">
        <v>2.0499999999999998</v>
      </c>
      <c r="Q55" s="278">
        <v>2.2919999999999998</v>
      </c>
      <c r="R55" s="278">
        <v>2.14</v>
      </c>
      <c r="S55" s="278">
        <v>2.1779999999999999</v>
      </c>
      <c r="T55" s="278">
        <v>1.9770000000000001</v>
      </c>
      <c r="U55" s="278">
        <v>2.5419999999999998</v>
      </c>
      <c r="V55" s="278">
        <v>2.1520000000000001</v>
      </c>
      <c r="W55" s="278">
        <v>2.2610000000000001</v>
      </c>
      <c r="X55" s="278">
        <v>2.6349999999999998</v>
      </c>
      <c r="Y55" s="292">
        <v>2.6520000000000001</v>
      </c>
      <c r="Z55" s="263"/>
    </row>
    <row r="56" spans="1:26">
      <c r="A56" s="6">
        <v>35</v>
      </c>
      <c r="B56" s="517" t="s">
        <v>372</v>
      </c>
      <c r="C56" s="509">
        <v>63027.658600000002</v>
      </c>
      <c r="D56" s="278">
        <v>62824.430699999997</v>
      </c>
      <c r="E56" s="278">
        <v>59962.873400000004</v>
      </c>
      <c r="F56" s="278">
        <v>55669.432099999998</v>
      </c>
      <c r="G56" s="278">
        <v>45140.104700000004</v>
      </c>
      <c r="H56" s="278">
        <v>43539.683299999997</v>
      </c>
      <c r="I56" s="278">
        <v>47812.791900000004</v>
      </c>
      <c r="J56" s="278">
        <v>53874.744299999998</v>
      </c>
      <c r="K56" s="278">
        <v>54092.206000000006</v>
      </c>
      <c r="L56" s="278">
        <v>54233.3727</v>
      </c>
      <c r="M56" s="278">
        <v>53180.091799999995</v>
      </c>
      <c r="N56" s="278">
        <v>52010.369200000001</v>
      </c>
      <c r="O56" s="278">
        <v>53308.999199999998</v>
      </c>
      <c r="P56" s="278">
        <v>51262.875200000002</v>
      </c>
      <c r="Q56" s="278">
        <v>51959.126100000001</v>
      </c>
      <c r="R56" s="278">
        <v>52741.558199999999</v>
      </c>
      <c r="S56" s="278">
        <v>53665.381299999994</v>
      </c>
      <c r="T56" s="278">
        <v>50610.674500000001</v>
      </c>
      <c r="U56" s="278">
        <v>52864.528599999998</v>
      </c>
      <c r="V56" s="278">
        <v>55293.546000000002</v>
      </c>
      <c r="W56" s="278">
        <v>54588.046699999999</v>
      </c>
      <c r="X56" s="278" t="s">
        <v>878</v>
      </c>
      <c r="Y56" s="292" t="s">
        <v>878</v>
      </c>
      <c r="Z56" s="263"/>
    </row>
    <row r="57" spans="1:26" s="182" customFormat="1" ht="14.5">
      <c r="A57" s="521">
        <v>36</v>
      </c>
      <c r="B57" s="522" t="s">
        <v>1341</v>
      </c>
      <c r="C57" s="509">
        <v>59452.506000000001</v>
      </c>
      <c r="D57" s="278">
        <v>59310.568599999999</v>
      </c>
      <c r="E57" s="278">
        <v>56499.309500000003</v>
      </c>
      <c r="F57" s="278">
        <v>52239.073100000001</v>
      </c>
      <c r="G57" s="278">
        <v>41726.6077</v>
      </c>
      <c r="H57" s="278">
        <v>40217.572399999997</v>
      </c>
      <c r="I57" s="278">
        <v>44557.308100000002</v>
      </c>
      <c r="J57" s="278">
        <v>50654.293799999999</v>
      </c>
      <c r="K57" s="278">
        <v>50948.950900000003</v>
      </c>
      <c r="L57" s="278">
        <v>51102.084199999998</v>
      </c>
      <c r="M57" s="278">
        <v>50123.404499999997</v>
      </c>
      <c r="N57" s="278">
        <v>48967.102899999998</v>
      </c>
      <c r="O57" s="278">
        <v>50322.885600000001</v>
      </c>
      <c r="P57" s="278">
        <v>48301.341</v>
      </c>
      <c r="Q57" s="278">
        <v>48939.631300000001</v>
      </c>
      <c r="R57" s="278">
        <v>49693.819300000003</v>
      </c>
      <c r="S57" s="278">
        <v>50642.09</v>
      </c>
      <c r="T57" s="278">
        <v>47620.197099999998</v>
      </c>
      <c r="U57" s="278">
        <v>49882.282099999997</v>
      </c>
      <c r="V57" s="278">
        <v>52301.169399999999</v>
      </c>
      <c r="W57" s="278">
        <v>51550.461199999998</v>
      </c>
      <c r="X57" s="278" t="s">
        <v>878</v>
      </c>
      <c r="Y57" s="292" t="s">
        <v>878</v>
      </c>
      <c r="Z57" s="263"/>
    </row>
    <row r="58" spans="1:26" s="182" customFormat="1" ht="14.5">
      <c r="A58" s="521">
        <v>37</v>
      </c>
      <c r="B58" s="522" t="s">
        <v>1342</v>
      </c>
      <c r="C58" s="509">
        <v>3575.1525999999999</v>
      </c>
      <c r="D58" s="278">
        <v>3513.8620999999998</v>
      </c>
      <c r="E58" s="278">
        <v>3463.5639000000001</v>
      </c>
      <c r="F58" s="278">
        <v>3430.3589999999999</v>
      </c>
      <c r="G58" s="278">
        <v>3413.4969999999998</v>
      </c>
      <c r="H58" s="278">
        <v>3322.1109000000001</v>
      </c>
      <c r="I58" s="278">
        <v>3255.4838</v>
      </c>
      <c r="J58" s="278">
        <v>3220.4504999999999</v>
      </c>
      <c r="K58" s="278">
        <v>3143.2550999999999</v>
      </c>
      <c r="L58" s="278">
        <v>3131.2885000000001</v>
      </c>
      <c r="M58" s="278">
        <v>3056.6873000000001</v>
      </c>
      <c r="N58" s="278">
        <v>3043.2662999999998</v>
      </c>
      <c r="O58" s="278">
        <v>2986.1136000000001</v>
      </c>
      <c r="P58" s="278">
        <v>2961.5342000000001</v>
      </c>
      <c r="Q58" s="278">
        <v>3019.4947999999999</v>
      </c>
      <c r="R58" s="278">
        <v>3047.7388999999998</v>
      </c>
      <c r="S58" s="278">
        <v>3023.2912999999999</v>
      </c>
      <c r="T58" s="278">
        <v>2990.4774000000002</v>
      </c>
      <c r="U58" s="278">
        <v>2982.2465000000002</v>
      </c>
      <c r="V58" s="278">
        <v>2992.3766000000001</v>
      </c>
      <c r="W58" s="278">
        <v>3037.5855000000001</v>
      </c>
      <c r="X58" s="278">
        <v>3015.4166</v>
      </c>
      <c r="Y58" s="292">
        <v>2991.6905000000002</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5">
      <c r="A61" s="521">
        <v>40</v>
      </c>
      <c r="B61" s="530" t="s">
        <v>1343</v>
      </c>
      <c r="C61" s="510">
        <v>13671.843181</v>
      </c>
      <c r="D61" s="304">
        <v>14008.674555000001</v>
      </c>
      <c r="E61" s="304">
        <v>14074.955876999999</v>
      </c>
      <c r="F61" s="304">
        <v>12230.231962</v>
      </c>
      <c r="G61" s="304">
        <v>10795.788365</v>
      </c>
      <c r="H61" s="304">
        <v>10424.153061999999</v>
      </c>
      <c r="I61" s="304">
        <v>10889.978490000001</v>
      </c>
      <c r="J61" s="304">
        <v>7961.9900969999999</v>
      </c>
      <c r="K61" s="304">
        <v>8885.5203849999998</v>
      </c>
      <c r="L61" s="304">
        <v>8891.3102909999998</v>
      </c>
      <c r="M61" s="304">
        <v>8378.724060999999</v>
      </c>
      <c r="N61" s="304">
        <v>8522.4667379999992</v>
      </c>
      <c r="O61" s="304">
        <v>9912.2579379999988</v>
      </c>
      <c r="P61" s="304">
        <v>10941.889591000001</v>
      </c>
      <c r="Q61" s="304">
        <v>11077.926805000001</v>
      </c>
      <c r="R61" s="304">
        <v>10000.329702999999</v>
      </c>
      <c r="S61" s="304">
        <v>11044.907066999998</v>
      </c>
      <c r="T61" s="304">
        <v>13013.043588999999</v>
      </c>
      <c r="U61" s="304">
        <v>12827.209107999999</v>
      </c>
      <c r="V61" s="304">
        <v>12523.288886</v>
      </c>
      <c r="W61" s="304">
        <v>13526.920019000001</v>
      </c>
      <c r="X61" s="304">
        <v>13854.974445000002</v>
      </c>
      <c r="Y61" s="304">
        <v>10708.514775999998</v>
      </c>
      <c r="Z61" s="266"/>
    </row>
    <row r="62" spans="1:26" s="115" customFormat="1">
      <c r="A62" s="521">
        <v>41</v>
      </c>
      <c r="B62" s="522" t="s">
        <v>375</v>
      </c>
      <c r="C62" s="510">
        <v>6440.1827920000005</v>
      </c>
      <c r="D62" s="292">
        <v>6738.2821800000002</v>
      </c>
      <c r="E62" s="292">
        <v>6398.1364730000005</v>
      </c>
      <c r="F62" s="292">
        <v>4716.3740479999997</v>
      </c>
      <c r="G62" s="292">
        <v>3984.7727869999999</v>
      </c>
      <c r="H62" s="292">
        <v>3886.314167</v>
      </c>
      <c r="I62" s="292">
        <v>4360.5425130000003</v>
      </c>
      <c r="J62" s="292">
        <v>3823.6470379999996</v>
      </c>
      <c r="K62" s="292">
        <v>4781.9576160000006</v>
      </c>
      <c r="L62" s="292">
        <v>4145.3208919999997</v>
      </c>
      <c r="M62" s="292">
        <v>3481.3449869999999</v>
      </c>
      <c r="N62" s="292">
        <v>3548.4508619999997</v>
      </c>
      <c r="O62" s="292">
        <v>3870.7271729999998</v>
      </c>
      <c r="P62" s="292">
        <v>3978.6651160000001</v>
      </c>
      <c r="Q62" s="292">
        <v>3779.3624810000006</v>
      </c>
      <c r="R62" s="292">
        <v>3981.2646770000001</v>
      </c>
      <c r="S62" s="292">
        <v>4304.2994079999999</v>
      </c>
      <c r="T62" s="292">
        <v>5505.5116859999998</v>
      </c>
      <c r="U62" s="292">
        <v>5044.4206670000003</v>
      </c>
      <c r="V62" s="292">
        <v>4874.9878250000002</v>
      </c>
      <c r="W62" s="292">
        <v>5508.1335630000003</v>
      </c>
      <c r="X62" s="292">
        <v>5808.7438190000003</v>
      </c>
      <c r="Y62" s="304">
        <v>2266.7398440000002</v>
      </c>
      <c r="Z62" s="266"/>
    </row>
    <row r="63" spans="1:26" s="115" customFormat="1">
      <c r="A63" s="521">
        <v>42</v>
      </c>
      <c r="B63" s="523" t="s">
        <v>349</v>
      </c>
      <c r="C63" s="510">
        <v>3600.451251</v>
      </c>
      <c r="D63" s="304">
        <v>3992.7427900000002</v>
      </c>
      <c r="E63" s="292">
        <v>4279.0110979999999</v>
      </c>
      <c r="F63" s="292">
        <v>3335.523173</v>
      </c>
      <c r="G63" s="292">
        <v>3054.5385150000002</v>
      </c>
      <c r="H63" s="292">
        <v>2941.675432</v>
      </c>
      <c r="I63" s="292">
        <v>2812.817043</v>
      </c>
      <c r="J63" s="292">
        <v>2621.3108139999999</v>
      </c>
      <c r="K63" s="292">
        <v>3291.8674169999999</v>
      </c>
      <c r="L63" s="292">
        <v>2790.4264909999997</v>
      </c>
      <c r="M63" s="292">
        <v>2552.205363</v>
      </c>
      <c r="N63" s="292">
        <v>2682.1310759999997</v>
      </c>
      <c r="O63" s="292">
        <v>2728.9166479999999</v>
      </c>
      <c r="P63" s="292">
        <v>2745.1623749999999</v>
      </c>
      <c r="Q63" s="292">
        <v>2775.6494360000002</v>
      </c>
      <c r="R63" s="292">
        <v>2477.679486</v>
      </c>
      <c r="S63" s="292">
        <v>2874.3062919999998</v>
      </c>
      <c r="T63" s="292">
        <v>3940.076063</v>
      </c>
      <c r="U63" s="292">
        <v>3575.8470109999998</v>
      </c>
      <c r="V63" s="292">
        <v>2997.8514030000001</v>
      </c>
      <c r="W63" s="292">
        <v>3597.6588270000002</v>
      </c>
      <c r="X63" s="292">
        <v>3694.0627610000001</v>
      </c>
      <c r="Y63" s="304">
        <v>252.94814199999999</v>
      </c>
      <c r="Z63" s="266"/>
    </row>
    <row r="64" spans="1:26" s="115" customFormat="1">
      <c r="A64" s="521">
        <v>43</v>
      </c>
      <c r="B64" s="523" t="s">
        <v>352</v>
      </c>
      <c r="C64" s="510">
        <v>2579.9162980000001</v>
      </c>
      <c r="D64" s="304">
        <v>2460.6480630000001</v>
      </c>
      <c r="E64" s="304">
        <v>1873.5203759999999</v>
      </c>
      <c r="F64" s="304">
        <v>1135.5908010000001</v>
      </c>
      <c r="G64" s="304">
        <v>684.51105099999995</v>
      </c>
      <c r="H64" s="304">
        <v>661.102352</v>
      </c>
      <c r="I64" s="304">
        <v>1191.093568</v>
      </c>
      <c r="J64" s="304">
        <v>869.64645799999994</v>
      </c>
      <c r="K64" s="304">
        <v>1147.7084819999998</v>
      </c>
      <c r="L64" s="304">
        <v>1020.406529</v>
      </c>
      <c r="M64" s="304">
        <v>647.91762400000005</v>
      </c>
      <c r="N64" s="304">
        <v>460.39398899999998</v>
      </c>
      <c r="O64" s="304">
        <v>567.494957</v>
      </c>
      <c r="P64" s="304">
        <v>439.94064400000002</v>
      </c>
      <c r="Q64" s="304">
        <v>384.48491300000001</v>
      </c>
      <c r="R64" s="304">
        <v>411.36933199999999</v>
      </c>
      <c r="S64" s="304">
        <v>395.31122899999997</v>
      </c>
      <c r="T64" s="304">
        <v>443.44643000000002</v>
      </c>
      <c r="U64" s="304">
        <v>376.86127400000004</v>
      </c>
      <c r="V64" s="304">
        <v>482.43035499999996</v>
      </c>
      <c r="W64" s="304">
        <v>436.84889299999998</v>
      </c>
      <c r="X64" s="304">
        <v>571.71869200000003</v>
      </c>
      <c r="Y64" s="304">
        <v>527.36913100000004</v>
      </c>
      <c r="Z64" s="266"/>
    </row>
    <row r="65" spans="1:26" s="115" customFormat="1">
      <c r="A65" s="521">
        <v>44</v>
      </c>
      <c r="B65" s="524" t="s">
        <v>353</v>
      </c>
      <c r="C65" s="510">
        <v>1.1435200000000001</v>
      </c>
      <c r="D65" s="292">
        <v>4.1059939999999999</v>
      </c>
      <c r="E65" s="292">
        <v>4.7474799999999995</v>
      </c>
      <c r="F65" s="292">
        <v>3.260418</v>
      </c>
      <c r="G65" s="292">
        <v>4.1150120000000001</v>
      </c>
      <c r="H65" s="292">
        <v>5.4243969999999999</v>
      </c>
      <c r="I65" s="292">
        <v>6.6747749999999995</v>
      </c>
      <c r="J65" s="292">
        <v>5.5110659999999996</v>
      </c>
      <c r="K65" s="292">
        <v>9.9813220000000005</v>
      </c>
      <c r="L65" s="292">
        <v>12.313843</v>
      </c>
      <c r="M65" s="292">
        <v>15.455822</v>
      </c>
      <c r="N65" s="304">
        <v>3.210026</v>
      </c>
      <c r="O65" s="304">
        <v>14.821459000000001</v>
      </c>
      <c r="P65" s="304">
        <v>11.43526</v>
      </c>
      <c r="Q65" s="304">
        <v>7.2975379999999994</v>
      </c>
      <c r="R65" s="304">
        <v>4.1726809999999999</v>
      </c>
      <c r="S65" s="304">
        <v>6.8109500000000001</v>
      </c>
      <c r="T65" s="304">
        <v>15.928191999999999</v>
      </c>
      <c r="U65" s="304">
        <v>8.8612420000000007</v>
      </c>
      <c r="V65" s="304">
        <v>5.2356090000000002</v>
      </c>
      <c r="W65" s="304">
        <v>6.7513339999999999</v>
      </c>
      <c r="X65" s="304">
        <v>7.4456819999999997</v>
      </c>
      <c r="Y65" s="304">
        <v>5.3801909999999999</v>
      </c>
      <c r="Z65" s="266"/>
    </row>
    <row r="66" spans="1:26" s="115" customFormat="1">
      <c r="A66" s="521">
        <v>45</v>
      </c>
      <c r="B66" s="524" t="s">
        <v>313</v>
      </c>
      <c r="C66" s="510">
        <v>2578.772778</v>
      </c>
      <c r="D66" s="292">
        <v>2456.5420690000001</v>
      </c>
      <c r="E66" s="292">
        <v>1868.7728959999999</v>
      </c>
      <c r="F66" s="292">
        <v>1132.330383</v>
      </c>
      <c r="G66" s="292">
        <v>680.39603899999997</v>
      </c>
      <c r="H66" s="292">
        <v>655.677955</v>
      </c>
      <c r="I66" s="292">
        <v>1184.4187930000001</v>
      </c>
      <c r="J66" s="292">
        <v>864.13539200000002</v>
      </c>
      <c r="K66" s="292">
        <v>1137.7271599999999</v>
      </c>
      <c r="L66" s="292">
        <v>1008.092686</v>
      </c>
      <c r="M66" s="292">
        <v>632.46180200000003</v>
      </c>
      <c r="N66" s="304">
        <v>457.18396300000001</v>
      </c>
      <c r="O66" s="304">
        <v>552.673498</v>
      </c>
      <c r="P66" s="304">
        <v>428.50538399999999</v>
      </c>
      <c r="Q66" s="304">
        <v>377.18737499999997</v>
      </c>
      <c r="R66" s="304">
        <v>407.19665100000003</v>
      </c>
      <c r="S66" s="304">
        <v>388.50027899999998</v>
      </c>
      <c r="T66" s="304">
        <v>427.518238</v>
      </c>
      <c r="U66" s="304">
        <v>368.00003200000003</v>
      </c>
      <c r="V66" s="304">
        <v>477.19474600000001</v>
      </c>
      <c r="W66" s="304">
        <v>430.09755899999999</v>
      </c>
      <c r="X66" s="304">
        <v>564.27301</v>
      </c>
      <c r="Y66" s="304">
        <v>521.98893999999996</v>
      </c>
      <c r="Z66" s="266"/>
    </row>
    <row r="67" spans="1:26" s="115" customFormat="1">
      <c r="A67" s="521">
        <v>46</v>
      </c>
      <c r="B67" s="523" t="s">
        <v>376</v>
      </c>
      <c r="C67" s="510">
        <v>259.81524300000001</v>
      </c>
      <c r="D67" s="292">
        <v>284.89132699999999</v>
      </c>
      <c r="E67" s="292">
        <v>245.60499900000002</v>
      </c>
      <c r="F67" s="292">
        <v>245.260074</v>
      </c>
      <c r="G67" s="292">
        <v>245.723221</v>
      </c>
      <c r="H67" s="292">
        <v>283.536383</v>
      </c>
      <c r="I67" s="292">
        <v>356.63190200000003</v>
      </c>
      <c r="J67" s="292">
        <v>332.68976600000002</v>
      </c>
      <c r="K67" s="292">
        <v>342.38171699999998</v>
      </c>
      <c r="L67" s="292">
        <v>334.48787199999998</v>
      </c>
      <c r="M67" s="292">
        <v>281.22199999999998</v>
      </c>
      <c r="N67" s="304">
        <v>405.92579700000005</v>
      </c>
      <c r="O67" s="304">
        <v>574.31556799999998</v>
      </c>
      <c r="P67" s="304">
        <v>793.56209699999999</v>
      </c>
      <c r="Q67" s="304">
        <v>619.22813199999996</v>
      </c>
      <c r="R67" s="304">
        <v>1092.2158589999999</v>
      </c>
      <c r="S67" s="304">
        <v>1034.681887</v>
      </c>
      <c r="T67" s="304">
        <v>1121.9891929999999</v>
      </c>
      <c r="U67" s="304">
        <v>1091.7123819999999</v>
      </c>
      <c r="V67" s="304">
        <v>1394.7060670000001</v>
      </c>
      <c r="W67" s="304">
        <v>1473.625843</v>
      </c>
      <c r="X67" s="304">
        <v>1542.962366</v>
      </c>
      <c r="Y67" s="304">
        <v>1486.4225710000001</v>
      </c>
      <c r="Z67" s="266"/>
    </row>
    <row r="68" spans="1:26" s="115" customFormat="1">
      <c r="A68" s="521">
        <v>47</v>
      </c>
      <c r="B68" s="522" t="s">
        <v>377</v>
      </c>
      <c r="C68" s="510">
        <v>5738.95525</v>
      </c>
      <c r="D68" s="292">
        <v>5629.6602979999998</v>
      </c>
      <c r="E68" s="292">
        <v>6167.4187599999996</v>
      </c>
      <c r="F68" s="292">
        <v>5722.118375</v>
      </c>
      <c r="G68" s="292">
        <v>4820.1780600000002</v>
      </c>
      <c r="H68" s="292">
        <v>4587.0628979999992</v>
      </c>
      <c r="I68" s="292">
        <v>4506.6786840000004</v>
      </c>
      <c r="J68" s="292">
        <v>2070.1472039999999</v>
      </c>
      <c r="K68" s="292">
        <v>1914.9160729999999</v>
      </c>
      <c r="L68" s="292">
        <v>2230.7691770000001</v>
      </c>
      <c r="M68" s="292">
        <v>2294.1242179999999</v>
      </c>
      <c r="N68" s="304">
        <v>2237.8899919999994</v>
      </c>
      <c r="O68" s="304">
        <v>2781.6397379999999</v>
      </c>
      <c r="P68" s="304">
        <v>3487.3374409999997</v>
      </c>
      <c r="Q68" s="304">
        <v>3753.926989</v>
      </c>
      <c r="R68" s="304">
        <v>2987.8556469999999</v>
      </c>
      <c r="S68" s="304">
        <v>3645.2478999999998</v>
      </c>
      <c r="T68" s="304">
        <v>4030.4497510000001</v>
      </c>
      <c r="U68" s="304">
        <v>4309.6488669999999</v>
      </c>
      <c r="V68" s="304">
        <v>4264.9053380000005</v>
      </c>
      <c r="W68" s="304">
        <v>4425.8050789999998</v>
      </c>
      <c r="X68" s="304">
        <v>4072.6393890000004</v>
      </c>
      <c r="Y68" s="304">
        <v>4085.9296429999999</v>
      </c>
      <c r="Z68" s="266"/>
    </row>
    <row r="69" spans="1:26" s="115" customFormat="1">
      <c r="A69" s="521">
        <v>48</v>
      </c>
      <c r="B69" s="523" t="s">
        <v>378</v>
      </c>
      <c r="C69" s="510">
        <v>2631.5843610000002</v>
      </c>
      <c r="D69" s="292">
        <v>2850.0064509999997</v>
      </c>
      <c r="E69" s="292">
        <v>3086.5763700000002</v>
      </c>
      <c r="F69" s="292">
        <v>2690.8665679999999</v>
      </c>
      <c r="G69" s="292">
        <v>2445.2599789999999</v>
      </c>
      <c r="H69" s="292">
        <v>2264.0108460000001</v>
      </c>
      <c r="I69" s="292">
        <v>2195.0406109999999</v>
      </c>
      <c r="J69" s="292">
        <v>264.64321000000001</v>
      </c>
      <c r="K69" s="292">
        <v>385.10947999999996</v>
      </c>
      <c r="L69" s="292">
        <v>316.99238500000001</v>
      </c>
      <c r="M69" s="292">
        <v>433.52198399999997</v>
      </c>
      <c r="N69" s="304">
        <v>232.38101399999999</v>
      </c>
      <c r="O69" s="304">
        <v>295.88477699999999</v>
      </c>
      <c r="P69" s="304">
        <v>1063.649514</v>
      </c>
      <c r="Q69" s="304">
        <v>1014.933844</v>
      </c>
      <c r="R69" s="304">
        <v>767.60431999999992</v>
      </c>
      <c r="S69" s="304">
        <v>962.16702199999997</v>
      </c>
      <c r="T69" s="304">
        <v>1054.683947</v>
      </c>
      <c r="U69" s="304">
        <v>1121.8576149999999</v>
      </c>
      <c r="V69" s="304">
        <v>1030.0925520000001</v>
      </c>
      <c r="W69" s="304">
        <v>811.74829</v>
      </c>
      <c r="X69" s="304">
        <v>769.62606099999994</v>
      </c>
      <c r="Y69" s="304">
        <v>580.68103700000006</v>
      </c>
      <c r="Z69" s="266"/>
    </row>
    <row r="70" spans="1:26" s="115" customFormat="1">
      <c r="A70" s="521">
        <v>49</v>
      </c>
      <c r="B70" s="523" t="s">
        <v>379</v>
      </c>
      <c r="C70" s="510">
        <v>2804.2305100000003</v>
      </c>
      <c r="D70" s="292">
        <v>2439.0527609999999</v>
      </c>
      <c r="E70" s="292">
        <v>2747.603306</v>
      </c>
      <c r="F70" s="292">
        <v>2639.5271480000001</v>
      </c>
      <c r="G70" s="292">
        <v>1989.157044</v>
      </c>
      <c r="H70" s="292">
        <v>1946.20506</v>
      </c>
      <c r="I70" s="292">
        <v>1860.1627030000002</v>
      </c>
      <c r="J70" s="292">
        <v>1424.0247879999999</v>
      </c>
      <c r="K70" s="292">
        <v>1115.956923</v>
      </c>
      <c r="L70" s="292">
        <v>1433.7418680000001</v>
      </c>
      <c r="M70" s="292">
        <v>1238.0516910000001</v>
      </c>
      <c r="N70" s="304">
        <v>1088.6435929999998</v>
      </c>
      <c r="O70" s="304">
        <v>1415.1726529999999</v>
      </c>
      <c r="P70" s="304">
        <v>1417.2851749999998</v>
      </c>
      <c r="Q70" s="304">
        <v>1602.8402289999999</v>
      </c>
      <c r="R70" s="304">
        <v>1172.4855239999999</v>
      </c>
      <c r="S70" s="304">
        <v>1547.6662590000001</v>
      </c>
      <c r="T70" s="304">
        <v>1737.5942539999999</v>
      </c>
      <c r="U70" s="304">
        <v>1825.8427469999999</v>
      </c>
      <c r="V70" s="304">
        <v>1781.3211820000001</v>
      </c>
      <c r="W70" s="304">
        <v>1929.6668070000001</v>
      </c>
      <c r="X70" s="304">
        <v>1842.7215200000001</v>
      </c>
      <c r="Y70" s="304">
        <v>1790.363793</v>
      </c>
      <c r="Z70" s="266"/>
    </row>
    <row r="71" spans="1:26" s="115" customFormat="1">
      <c r="A71" s="521">
        <v>50</v>
      </c>
      <c r="B71" s="524" t="s">
        <v>380</v>
      </c>
      <c r="C71" s="510">
        <v>92.088073999999992</v>
      </c>
      <c r="D71" s="292">
        <v>97.011251000000001</v>
      </c>
      <c r="E71" s="292">
        <v>204.49584400000001</v>
      </c>
      <c r="F71" s="292">
        <v>261.18994699999996</v>
      </c>
      <c r="G71" s="292">
        <v>280.27208899999999</v>
      </c>
      <c r="H71" s="292">
        <v>309.03466300000002</v>
      </c>
      <c r="I71" s="292">
        <v>337.61642399999999</v>
      </c>
      <c r="J71" s="292">
        <v>350.01314299999996</v>
      </c>
      <c r="K71" s="292">
        <v>406.077089</v>
      </c>
      <c r="L71" s="292">
        <v>530.85701300000005</v>
      </c>
      <c r="M71" s="292">
        <v>428.57674900000001</v>
      </c>
      <c r="N71" s="304">
        <v>389.29399699999999</v>
      </c>
      <c r="O71" s="304">
        <v>584.61057499999993</v>
      </c>
      <c r="P71" s="304">
        <v>636.854107</v>
      </c>
      <c r="Q71" s="304">
        <v>798.66901399999995</v>
      </c>
      <c r="R71" s="304">
        <v>558.47638899999993</v>
      </c>
      <c r="S71" s="304">
        <v>833.24798799999996</v>
      </c>
      <c r="T71" s="304">
        <v>1021.288169</v>
      </c>
      <c r="U71" s="304">
        <v>1003.242034</v>
      </c>
      <c r="V71" s="304">
        <v>876.02199800000005</v>
      </c>
      <c r="W71" s="304">
        <v>889.41530299999999</v>
      </c>
      <c r="X71" s="304">
        <v>732.15414099999998</v>
      </c>
      <c r="Y71" s="304">
        <v>759.91755699999999</v>
      </c>
      <c r="Z71" s="266"/>
    </row>
    <row r="72" spans="1:26" s="115" customFormat="1">
      <c r="A72" s="521">
        <v>51</v>
      </c>
      <c r="B72" s="524" t="s">
        <v>381</v>
      </c>
      <c r="C72" s="510">
        <v>2712.1424360000001</v>
      </c>
      <c r="D72" s="292">
        <v>2342.0415099999996</v>
      </c>
      <c r="E72" s="292">
        <v>2543.1074619999999</v>
      </c>
      <c r="F72" s="292">
        <v>2378.3372009999998</v>
      </c>
      <c r="G72" s="292">
        <v>1708.884955</v>
      </c>
      <c r="H72" s="292">
        <v>1637.1703970000001</v>
      </c>
      <c r="I72" s="292">
        <v>1522.5462790000001</v>
      </c>
      <c r="J72" s="292">
        <v>1074.011645</v>
      </c>
      <c r="K72" s="292">
        <v>709.87983400000007</v>
      </c>
      <c r="L72" s="292">
        <v>902.88485500000002</v>
      </c>
      <c r="M72" s="292">
        <v>809.47494200000006</v>
      </c>
      <c r="N72" s="304">
        <v>699.34959600000002</v>
      </c>
      <c r="O72" s="304">
        <v>830.56207799999993</v>
      </c>
      <c r="P72" s="304">
        <v>780.43106799999998</v>
      </c>
      <c r="Q72" s="304">
        <v>804.17121499999996</v>
      </c>
      <c r="R72" s="304">
        <v>614.00913500000001</v>
      </c>
      <c r="S72" s="304">
        <v>714.418271</v>
      </c>
      <c r="T72" s="304">
        <v>716.30608499999994</v>
      </c>
      <c r="U72" s="304">
        <v>822.60071300000004</v>
      </c>
      <c r="V72" s="304">
        <v>905.29918399999997</v>
      </c>
      <c r="W72" s="304">
        <v>1040.2515040000001</v>
      </c>
      <c r="X72" s="304">
        <v>1110.5673789999998</v>
      </c>
      <c r="Y72" s="304">
        <v>1030.446236</v>
      </c>
      <c r="Z72" s="266"/>
    </row>
    <row r="73" spans="1:26" s="115" customFormat="1">
      <c r="A73" s="521">
        <v>52</v>
      </c>
      <c r="B73" s="523" t="s">
        <v>382</v>
      </c>
      <c r="C73" s="510">
        <v>303.140379</v>
      </c>
      <c r="D73" s="292">
        <v>340.60108600000001</v>
      </c>
      <c r="E73" s="292">
        <v>333.23908399999999</v>
      </c>
      <c r="F73" s="292">
        <v>391.72465899999997</v>
      </c>
      <c r="G73" s="292">
        <v>385.76103699999999</v>
      </c>
      <c r="H73" s="292">
        <v>376.846992</v>
      </c>
      <c r="I73" s="292">
        <v>451.47537</v>
      </c>
      <c r="J73" s="292">
        <v>381.47920600000003</v>
      </c>
      <c r="K73" s="292">
        <v>413.84967</v>
      </c>
      <c r="L73" s="292">
        <v>480.03492399999999</v>
      </c>
      <c r="M73" s="292">
        <v>622.55054299999995</v>
      </c>
      <c r="N73" s="304">
        <v>916.86538500000006</v>
      </c>
      <c r="O73" s="304">
        <v>1070.582308</v>
      </c>
      <c r="P73" s="304">
        <v>1006.402752</v>
      </c>
      <c r="Q73" s="304">
        <v>1136.152916</v>
      </c>
      <c r="R73" s="304">
        <v>1047.765803</v>
      </c>
      <c r="S73" s="304">
        <v>1135.4146189999999</v>
      </c>
      <c r="T73" s="304">
        <v>1238.17155</v>
      </c>
      <c r="U73" s="304">
        <v>1361.9485049999998</v>
      </c>
      <c r="V73" s="304">
        <v>1453.4916040000001</v>
      </c>
      <c r="W73" s="304">
        <v>1684.3899820000001</v>
      </c>
      <c r="X73" s="304">
        <v>1460.2918079999999</v>
      </c>
      <c r="Y73" s="304">
        <v>1714.8848130000001</v>
      </c>
      <c r="Z73" s="266"/>
    </row>
    <row r="74" spans="1:26" s="115" customFormat="1">
      <c r="A74" s="521">
        <v>53</v>
      </c>
      <c r="B74" s="522" t="s">
        <v>383</v>
      </c>
      <c r="C74" s="510">
        <v>1492.7051389999999</v>
      </c>
      <c r="D74" s="292">
        <v>1640.7320770000001</v>
      </c>
      <c r="E74" s="292">
        <v>1509.4006439999998</v>
      </c>
      <c r="F74" s="292">
        <v>1791.7395390000001</v>
      </c>
      <c r="G74" s="292">
        <v>1990.8375179999998</v>
      </c>
      <c r="H74" s="292">
        <v>1950.775997</v>
      </c>
      <c r="I74" s="292">
        <v>2022.7572930000001</v>
      </c>
      <c r="J74" s="292">
        <v>2068.1958549999999</v>
      </c>
      <c r="K74" s="292">
        <v>2188.6466959999998</v>
      </c>
      <c r="L74" s="292">
        <v>2428.2502220000001</v>
      </c>
      <c r="M74" s="292">
        <v>2356.4418560000004</v>
      </c>
      <c r="N74" s="304">
        <v>2404.6488840000002</v>
      </c>
      <c r="O74" s="304">
        <v>3020.6070269999996</v>
      </c>
      <c r="P74" s="304">
        <v>3017.3570340000001</v>
      </c>
      <c r="Q74" s="304">
        <v>3045.2083350000003</v>
      </c>
      <c r="R74" s="304">
        <v>2585.6043789999999</v>
      </c>
      <c r="S74" s="304">
        <v>2818.0937589999999</v>
      </c>
      <c r="T74" s="304">
        <v>3203.3931519999996</v>
      </c>
      <c r="U74" s="304">
        <v>3307.7045739999999</v>
      </c>
      <c r="V74" s="304">
        <v>3230.5757229999999</v>
      </c>
      <c r="W74" s="304">
        <v>3485.1233769999999</v>
      </c>
      <c r="X74" s="304">
        <v>3868.296237</v>
      </c>
      <c r="Y74" s="304">
        <v>4189.4472889999997</v>
      </c>
      <c r="Z74" s="266"/>
    </row>
    <row r="75" spans="1:26" s="115" customFormat="1">
      <c r="A75" s="521">
        <v>54</v>
      </c>
      <c r="B75" s="523" t="s">
        <v>384</v>
      </c>
      <c r="C75" s="510">
        <v>140.616243</v>
      </c>
      <c r="D75" s="292">
        <v>162.974627</v>
      </c>
      <c r="E75" s="292">
        <v>173.618278</v>
      </c>
      <c r="F75" s="292">
        <v>223.47504699999999</v>
      </c>
      <c r="G75" s="292">
        <v>262.56159000000002</v>
      </c>
      <c r="H75" s="292">
        <v>270.13473499999998</v>
      </c>
      <c r="I75" s="292">
        <v>339.93348900000001</v>
      </c>
      <c r="J75" s="292">
        <v>311.63259999999997</v>
      </c>
      <c r="K75" s="292">
        <v>301.43463700000001</v>
      </c>
      <c r="L75" s="292">
        <v>327.963032</v>
      </c>
      <c r="M75" s="292">
        <v>376.35205699999995</v>
      </c>
      <c r="N75" s="304">
        <v>309.89679899999999</v>
      </c>
      <c r="O75" s="304">
        <v>469.60621299999997</v>
      </c>
      <c r="P75" s="304">
        <v>450.938942</v>
      </c>
      <c r="Q75" s="304">
        <v>465.04048700000004</v>
      </c>
      <c r="R75" s="304">
        <v>384.44421799999998</v>
      </c>
      <c r="S75" s="304">
        <v>445.60530399999999</v>
      </c>
      <c r="T75" s="304">
        <v>454.65871299999998</v>
      </c>
      <c r="U75" s="304">
        <v>533.04662899999994</v>
      </c>
      <c r="V75" s="304">
        <v>540.93048499999998</v>
      </c>
      <c r="W75" s="304">
        <v>599.89151399999992</v>
      </c>
      <c r="X75" s="304">
        <v>694.96796699999993</v>
      </c>
      <c r="Y75" s="304">
        <v>720.88947400000006</v>
      </c>
      <c r="Z75" s="266"/>
    </row>
    <row r="76" spans="1:26" s="115" customFormat="1">
      <c r="A76" s="521">
        <v>55</v>
      </c>
      <c r="B76" s="523" t="s">
        <v>385</v>
      </c>
      <c r="C76" s="510">
        <v>929.46037799999999</v>
      </c>
      <c r="D76" s="292">
        <v>985.19908299999997</v>
      </c>
      <c r="E76" s="292">
        <v>840.0880719999999</v>
      </c>
      <c r="F76" s="292">
        <v>965.29152600000009</v>
      </c>
      <c r="G76" s="292">
        <v>1093.8085359999998</v>
      </c>
      <c r="H76" s="292">
        <v>1055.637489</v>
      </c>
      <c r="I76" s="292">
        <v>1076.7547770000001</v>
      </c>
      <c r="J76" s="292">
        <v>1061.1791969999999</v>
      </c>
      <c r="K76" s="292">
        <v>1090.0246179999999</v>
      </c>
      <c r="L76" s="292">
        <v>1159.5089989999999</v>
      </c>
      <c r="M76" s="292">
        <v>1190.1641689999999</v>
      </c>
      <c r="N76" s="304">
        <v>1311.9558460000001</v>
      </c>
      <c r="O76" s="304">
        <v>1679.285537</v>
      </c>
      <c r="P76" s="304">
        <v>1714.428398</v>
      </c>
      <c r="Q76" s="304">
        <v>1805.281819</v>
      </c>
      <c r="R76" s="304">
        <v>1491.0699180000001</v>
      </c>
      <c r="S76" s="304">
        <v>1608.6159520000001</v>
      </c>
      <c r="T76" s="304">
        <v>1993.4854290000001</v>
      </c>
      <c r="U76" s="304">
        <v>1997.836337</v>
      </c>
      <c r="V76" s="304">
        <v>1983.159165</v>
      </c>
      <c r="W76" s="304">
        <v>2091.032753</v>
      </c>
      <c r="X76" s="304">
        <v>2345.3275520000002</v>
      </c>
      <c r="Y76" s="304">
        <v>2530.2243819999999</v>
      </c>
      <c r="Z76" s="266"/>
    </row>
    <row r="77" spans="1:26" s="115" customFormat="1">
      <c r="A77" s="521">
        <v>56</v>
      </c>
      <c r="B77" s="524" t="s">
        <v>386</v>
      </c>
      <c r="C77" s="510">
        <v>812.40602200000001</v>
      </c>
      <c r="D77" s="292">
        <v>869.119236</v>
      </c>
      <c r="E77" s="292">
        <v>725.84034199999996</v>
      </c>
      <c r="F77" s="292">
        <v>816.88276100000007</v>
      </c>
      <c r="G77" s="292">
        <v>900.78709500000002</v>
      </c>
      <c r="H77" s="292">
        <v>912.00655200000006</v>
      </c>
      <c r="I77" s="292">
        <v>909.33862799999997</v>
      </c>
      <c r="J77" s="292">
        <v>926.65369900000007</v>
      </c>
      <c r="K77" s="292">
        <v>935.98721599999999</v>
      </c>
      <c r="L77" s="292">
        <v>992.7640429999999</v>
      </c>
      <c r="M77" s="292">
        <v>1024.1950139999999</v>
      </c>
      <c r="N77" s="304">
        <v>1068.4735970000002</v>
      </c>
      <c r="O77" s="304">
        <v>1426.1188500000001</v>
      </c>
      <c r="P77" s="304">
        <v>1481.211311</v>
      </c>
      <c r="Q77" s="304">
        <v>1496.834617</v>
      </c>
      <c r="R77" s="304">
        <v>1214.502058</v>
      </c>
      <c r="S77" s="304">
        <v>1321.4102690000002</v>
      </c>
      <c r="T77" s="304">
        <v>1611.7240469999999</v>
      </c>
      <c r="U77" s="304">
        <v>1620.0394389999999</v>
      </c>
      <c r="V77" s="304">
        <v>1648.977774</v>
      </c>
      <c r="W77" s="304">
        <v>1745.74135</v>
      </c>
      <c r="X77" s="304">
        <v>1959.7152660000002</v>
      </c>
      <c r="Y77" s="304">
        <v>2101.4301700000001</v>
      </c>
      <c r="Z77" s="266"/>
    </row>
    <row r="78" spans="1:26" s="115" customFormat="1" ht="25.5" customHeight="1">
      <c r="A78" s="525">
        <v>57</v>
      </c>
      <c r="B78" s="526" t="s">
        <v>170</v>
      </c>
      <c r="C78" s="509">
        <v>117.054356</v>
      </c>
      <c r="D78" s="278">
        <v>116.079847</v>
      </c>
      <c r="E78" s="278">
        <v>114.24772999999999</v>
      </c>
      <c r="F78" s="278">
        <v>148.40876500000002</v>
      </c>
      <c r="G78" s="278">
        <v>193.02144099999998</v>
      </c>
      <c r="H78" s="278">
        <v>143.63093700000002</v>
      </c>
      <c r="I78" s="278">
        <v>167.41614900000002</v>
      </c>
      <c r="J78" s="278">
        <v>134.525498</v>
      </c>
      <c r="K78" s="278">
        <v>154.03740200000001</v>
      </c>
      <c r="L78" s="278">
        <v>166.744956</v>
      </c>
      <c r="M78" s="278">
        <v>165.969155</v>
      </c>
      <c r="N78" s="278">
        <v>243.48224900000002</v>
      </c>
      <c r="O78" s="278">
        <v>253.166687</v>
      </c>
      <c r="P78" s="278">
        <v>233.21708699999999</v>
      </c>
      <c r="Q78" s="278">
        <v>308.447202</v>
      </c>
      <c r="R78" s="278">
        <v>276.56786</v>
      </c>
      <c r="S78" s="278">
        <v>287.20568300000002</v>
      </c>
      <c r="T78" s="278">
        <v>381.76138199999997</v>
      </c>
      <c r="U78" s="278">
        <v>377.796898</v>
      </c>
      <c r="V78" s="278">
        <v>334.18139100000002</v>
      </c>
      <c r="W78" s="278">
        <v>345.291403</v>
      </c>
      <c r="X78" s="278">
        <v>385.61228600000004</v>
      </c>
      <c r="Y78" s="304">
        <v>428.79421200000002</v>
      </c>
      <c r="Z78" s="266"/>
    </row>
    <row r="79" spans="1:26" s="115" customFormat="1">
      <c r="A79" s="521">
        <v>58</v>
      </c>
      <c r="B79" s="523" t="s">
        <v>387</v>
      </c>
      <c r="C79" s="510">
        <v>422.62851799999999</v>
      </c>
      <c r="D79" s="292">
        <v>492.55836700000003</v>
      </c>
      <c r="E79" s="292">
        <v>495.69429400000001</v>
      </c>
      <c r="F79" s="292">
        <v>602.97296600000004</v>
      </c>
      <c r="G79" s="292">
        <v>634.46739200000002</v>
      </c>
      <c r="H79" s="292">
        <v>625.00377300000002</v>
      </c>
      <c r="I79" s="292">
        <v>606.06902700000001</v>
      </c>
      <c r="J79" s="292">
        <v>695.38405799999998</v>
      </c>
      <c r="K79" s="292">
        <v>797.18744100000004</v>
      </c>
      <c r="L79" s="292">
        <v>940.77819099999999</v>
      </c>
      <c r="M79" s="292">
        <v>789.92562999999996</v>
      </c>
      <c r="N79" s="304">
        <v>782.7962389999999</v>
      </c>
      <c r="O79" s="304">
        <v>871.71527700000001</v>
      </c>
      <c r="P79" s="304">
        <v>851.98969399999999</v>
      </c>
      <c r="Q79" s="304">
        <v>774.88602900000001</v>
      </c>
      <c r="R79" s="304">
        <v>710.09024299999999</v>
      </c>
      <c r="S79" s="304">
        <v>763.87250300000005</v>
      </c>
      <c r="T79" s="304">
        <v>755.24901</v>
      </c>
      <c r="U79" s="304">
        <v>776.82160799999997</v>
      </c>
      <c r="V79" s="304">
        <v>706.48607299999992</v>
      </c>
      <c r="W79" s="304">
        <v>794.19911000000002</v>
      </c>
      <c r="X79" s="304">
        <v>828.00071800000001</v>
      </c>
      <c r="Y79" s="304">
        <v>938.33343300000001</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t="s">
        <v>355</v>
      </c>
      <c r="G81" s="292" t="s">
        <v>355</v>
      </c>
      <c r="H81" s="292" t="s">
        <v>355</v>
      </c>
      <c r="I81" s="292" t="s">
        <v>355</v>
      </c>
      <c r="J81" s="292" t="s">
        <v>355</v>
      </c>
      <c r="K81" s="292" t="s">
        <v>355</v>
      </c>
      <c r="L81" s="292">
        <v>86.97</v>
      </c>
      <c r="M81" s="292">
        <v>246.81299999999999</v>
      </c>
      <c r="N81" s="304">
        <v>331.47699999999998</v>
      </c>
      <c r="O81" s="304">
        <v>239.28399999999999</v>
      </c>
      <c r="P81" s="304">
        <v>458.53</v>
      </c>
      <c r="Q81" s="304">
        <v>499.42899999999997</v>
      </c>
      <c r="R81" s="304">
        <v>445.60500000000002</v>
      </c>
      <c r="S81" s="304">
        <v>277.26600000000002</v>
      </c>
      <c r="T81" s="304">
        <v>273.68900000000002</v>
      </c>
      <c r="U81" s="304">
        <v>165.435</v>
      </c>
      <c r="V81" s="304">
        <v>152.82</v>
      </c>
      <c r="W81" s="304">
        <v>107.858</v>
      </c>
      <c r="X81" s="304">
        <v>105.295</v>
      </c>
      <c r="Y81" s="304">
        <v>166.398</v>
      </c>
      <c r="Z81" s="266"/>
    </row>
    <row r="82" spans="1:26" s="115" customFormat="1" ht="25.5" customHeight="1">
      <c r="A82" s="521"/>
      <c r="B82" s="795" t="s">
        <v>167</v>
      </c>
      <c r="C82" s="510" t="s">
        <v>355</v>
      </c>
      <c r="D82" s="292" t="s">
        <v>355</v>
      </c>
      <c r="E82" s="292">
        <v>170.20699999999999</v>
      </c>
      <c r="F82" s="292">
        <v>172.84700000000001</v>
      </c>
      <c r="G82" s="292">
        <v>254.416</v>
      </c>
      <c r="H82" s="292">
        <v>266.20299999999997</v>
      </c>
      <c r="I82" s="292">
        <v>422.42500000000001</v>
      </c>
      <c r="J82" s="292">
        <v>360.79500000000002</v>
      </c>
      <c r="K82" s="292">
        <v>493.65</v>
      </c>
      <c r="L82" s="292">
        <v>659.43499999999995</v>
      </c>
      <c r="M82" s="292">
        <v>691.31899999999996</v>
      </c>
      <c r="N82" s="304">
        <v>776.35500000000002</v>
      </c>
      <c r="O82" s="304">
        <v>791.75300000000004</v>
      </c>
      <c r="P82" s="304">
        <v>797.40200000000004</v>
      </c>
      <c r="Q82" s="304">
        <v>632.92600000000004</v>
      </c>
      <c r="R82" s="304">
        <v>634.78399999999999</v>
      </c>
      <c r="S82" s="304">
        <v>621.78300000000002</v>
      </c>
      <c r="T82" s="304">
        <v>638.67200000000003</v>
      </c>
      <c r="U82" s="304">
        <v>761.14400000000001</v>
      </c>
      <c r="V82" s="304">
        <v>735.48099999999999</v>
      </c>
      <c r="W82" s="304">
        <v>677.50900000000001</v>
      </c>
      <c r="X82" s="304">
        <v>654.14400000000001</v>
      </c>
      <c r="Y82" s="304">
        <v>686.47299999999996</v>
      </c>
      <c r="Z82" s="266"/>
    </row>
    <row r="83" spans="1:26">
      <c r="A83" s="6"/>
      <c r="B83" s="517" t="s">
        <v>403</v>
      </c>
      <c r="C83" s="510">
        <v>42853.727321310915</v>
      </c>
      <c r="D83" s="292">
        <v>44400.005517359903</v>
      </c>
      <c r="E83" s="292">
        <v>42087.412054980545</v>
      </c>
      <c r="F83" s="292">
        <v>38377.687414802116</v>
      </c>
      <c r="G83" s="292">
        <v>37165.780972993918</v>
      </c>
      <c r="H83" s="292">
        <v>38121.247764970314</v>
      </c>
      <c r="I83" s="292">
        <v>36928.778838081016</v>
      </c>
      <c r="J83" s="292">
        <v>38337.682442872996</v>
      </c>
      <c r="K83" s="292">
        <v>34933.565201902187</v>
      </c>
      <c r="L83" s="292">
        <v>38780.132582973871</v>
      </c>
      <c r="M83" s="292">
        <v>37445.015501163842</v>
      </c>
      <c r="N83" s="292">
        <v>39642.148199999996</v>
      </c>
      <c r="O83" s="292">
        <v>41416.135000000002</v>
      </c>
      <c r="P83" s="292">
        <v>43062.876000000004</v>
      </c>
      <c r="Q83" s="292">
        <v>44873.759000000005</v>
      </c>
      <c r="R83" s="292">
        <v>40292.921000000002</v>
      </c>
      <c r="S83" s="292">
        <v>43919.103600000002</v>
      </c>
      <c r="T83" s="292">
        <v>47355.150999999998</v>
      </c>
      <c r="U83" s="292">
        <v>42680.814100000003</v>
      </c>
      <c r="V83" s="292">
        <v>43886.299800000001</v>
      </c>
      <c r="W83" s="292">
        <v>43948.669500000004</v>
      </c>
      <c r="X83" s="292">
        <v>47293.938500000004</v>
      </c>
      <c r="Y83" s="292">
        <v>46936.21112231999</v>
      </c>
      <c r="Z83" s="263"/>
    </row>
    <row r="84" spans="1:26">
      <c r="A84" s="6"/>
      <c r="B84" s="518" t="s">
        <v>278</v>
      </c>
      <c r="C84" s="510">
        <v>6034.5370000000003</v>
      </c>
      <c r="D84" s="292">
        <v>6247.799</v>
      </c>
      <c r="E84" s="304">
        <v>7271.3490000000002</v>
      </c>
      <c r="F84" s="304">
        <v>6179.067</v>
      </c>
      <c r="G84" s="304">
        <v>6944.4669999999996</v>
      </c>
      <c r="H84" s="304">
        <v>7523.7789999999995</v>
      </c>
      <c r="I84" s="304">
        <v>7993.1289999999999</v>
      </c>
      <c r="J84" s="304">
        <v>7904.8650000000007</v>
      </c>
      <c r="K84" s="304">
        <v>7243.5769999999993</v>
      </c>
      <c r="L84" s="304">
        <v>8162.2879999999996</v>
      </c>
      <c r="M84" s="304">
        <v>7799.4070000000002</v>
      </c>
      <c r="N84" s="278">
        <v>8505.5069999999996</v>
      </c>
      <c r="O84" s="278">
        <v>8738.7219999999998</v>
      </c>
      <c r="P84" s="278">
        <v>9529.8040000000001</v>
      </c>
      <c r="Q84" s="278">
        <v>8962.478000000001</v>
      </c>
      <c r="R84" s="278">
        <v>8871.6970000000001</v>
      </c>
      <c r="S84" s="278">
        <v>8794.2260000000006</v>
      </c>
      <c r="T84" s="278">
        <v>8060.2860000000001</v>
      </c>
      <c r="U84" s="278">
        <v>7995.2940000000008</v>
      </c>
      <c r="V84" s="278">
        <v>7996.7079999999996</v>
      </c>
      <c r="W84" s="278">
        <v>8432.8510000000006</v>
      </c>
      <c r="X84" s="278">
        <v>8915.8739999999998</v>
      </c>
      <c r="Y84" s="292">
        <v>9001.3138405099999</v>
      </c>
      <c r="Z84" s="263"/>
    </row>
    <row r="85" spans="1:26">
      <c r="A85" s="86"/>
      <c r="B85" s="518" t="s">
        <v>279</v>
      </c>
      <c r="C85" s="510">
        <v>36819.190321310918</v>
      </c>
      <c r="D85" s="292">
        <v>38152.206517359904</v>
      </c>
      <c r="E85" s="304">
        <v>34816.063054980543</v>
      </c>
      <c r="F85" s="304">
        <v>32198.620414802117</v>
      </c>
      <c r="G85" s="304">
        <v>30221.313972993921</v>
      </c>
      <c r="H85" s="304">
        <v>30597.468764970316</v>
      </c>
      <c r="I85" s="304">
        <v>28935.649838081015</v>
      </c>
      <c r="J85" s="304">
        <v>30432.817442872998</v>
      </c>
      <c r="K85" s="304">
        <v>27689.98820190219</v>
      </c>
      <c r="L85" s="304">
        <v>30617.844582973874</v>
      </c>
      <c r="M85" s="304">
        <v>29645.608501163842</v>
      </c>
      <c r="N85" s="278">
        <v>31136.641199999998</v>
      </c>
      <c r="O85" s="278">
        <v>32677.413</v>
      </c>
      <c r="P85" s="278">
        <v>33533.072</v>
      </c>
      <c r="Q85" s="278">
        <v>35911.281000000003</v>
      </c>
      <c r="R85" s="278">
        <v>31421.224000000002</v>
      </c>
      <c r="S85" s="278">
        <v>35124.8776</v>
      </c>
      <c r="T85" s="278">
        <v>39294.864999999998</v>
      </c>
      <c r="U85" s="278">
        <v>34685.520100000002</v>
      </c>
      <c r="V85" s="278">
        <v>35889.591800000002</v>
      </c>
      <c r="W85" s="278">
        <v>35515.818500000001</v>
      </c>
      <c r="X85" s="278">
        <v>38378.0645</v>
      </c>
      <c r="Y85" s="292">
        <v>37934.897281809994</v>
      </c>
      <c r="Z85" s="263"/>
    </row>
    <row r="86" spans="1:26">
      <c r="A86" s="86">
        <v>61</v>
      </c>
      <c r="B86" s="517" t="s">
        <v>1344</v>
      </c>
      <c r="C86" s="510">
        <v>385294.15899999999</v>
      </c>
      <c r="D86" s="304">
        <v>360744.38400000002</v>
      </c>
      <c r="E86" s="304">
        <v>286866.31099999999</v>
      </c>
      <c r="F86" s="304">
        <v>260288.67199999999</v>
      </c>
      <c r="G86" s="304">
        <v>219064.921</v>
      </c>
      <c r="H86" s="304">
        <v>257078.93799999999</v>
      </c>
      <c r="I86" s="304">
        <v>279795.86300000001</v>
      </c>
      <c r="J86" s="304">
        <v>324837.21100000001</v>
      </c>
      <c r="K86" s="304">
        <v>351810.61800000002</v>
      </c>
      <c r="L86" s="304">
        <v>278800.14299999998</v>
      </c>
      <c r="M86" s="304">
        <v>320425.73599999998</v>
      </c>
      <c r="N86" s="304">
        <v>312757.647</v>
      </c>
      <c r="O86" s="304">
        <v>347537.11200000002</v>
      </c>
      <c r="P86" s="304">
        <v>318691.93800000002</v>
      </c>
      <c r="Q86" s="304">
        <v>309952.35499999998</v>
      </c>
      <c r="R86" s="304">
        <v>256727.478</v>
      </c>
      <c r="S86" s="304">
        <v>264669.36099999998</v>
      </c>
      <c r="T86" s="304">
        <v>300664.87900000002</v>
      </c>
      <c r="U86" s="304">
        <v>290497.761</v>
      </c>
      <c r="V86" s="304">
        <v>311581.71899999998</v>
      </c>
      <c r="W86" s="304">
        <v>298414.24099999998</v>
      </c>
      <c r="X86" s="304">
        <v>328124.27100000001</v>
      </c>
      <c r="Y86" s="292">
        <v>312281.696</v>
      </c>
      <c r="Z86" s="263"/>
    </row>
    <row r="87" spans="1:26">
      <c r="A87" s="86">
        <v>62</v>
      </c>
      <c r="B87" s="518" t="s">
        <v>314</v>
      </c>
      <c r="C87" s="510">
        <v>366474.6</v>
      </c>
      <c r="D87" s="304">
        <v>343323</v>
      </c>
      <c r="E87" s="292">
        <v>257819.4</v>
      </c>
      <c r="F87" s="292">
        <v>230648.4</v>
      </c>
      <c r="G87" s="292">
        <v>192808.8</v>
      </c>
      <c r="H87" s="292">
        <v>227806.2</v>
      </c>
      <c r="I87" s="292">
        <v>253265.4</v>
      </c>
      <c r="J87" s="292">
        <v>299653.2</v>
      </c>
      <c r="K87" s="292">
        <v>326719.8</v>
      </c>
      <c r="L87" s="304">
        <v>251365.4</v>
      </c>
      <c r="M87" s="304">
        <v>296289.59999999998</v>
      </c>
      <c r="N87" s="292">
        <v>290021.7</v>
      </c>
      <c r="O87" s="292">
        <v>325925.7</v>
      </c>
      <c r="P87" s="292">
        <v>296519.09999999998</v>
      </c>
      <c r="Q87" s="292">
        <v>289962.2</v>
      </c>
      <c r="R87" s="292">
        <v>237061</v>
      </c>
      <c r="S87" s="292">
        <v>245308.552</v>
      </c>
      <c r="T87" s="292">
        <v>279349.09999999998</v>
      </c>
      <c r="U87" s="292">
        <v>271129.59999999998</v>
      </c>
      <c r="V87" s="292">
        <v>292587.27500000002</v>
      </c>
      <c r="W87" s="292">
        <v>278347.49599999998</v>
      </c>
      <c r="X87" s="292">
        <v>310000.73800000001</v>
      </c>
      <c r="Y87" s="292">
        <v>292939.815</v>
      </c>
      <c r="Z87" s="263"/>
    </row>
    <row r="88" spans="1:26">
      <c r="A88" s="86">
        <v>63</v>
      </c>
      <c r="B88" s="519" t="s">
        <v>404</v>
      </c>
      <c r="C88" s="510">
        <v>366474.6</v>
      </c>
      <c r="D88" s="304">
        <v>343323</v>
      </c>
      <c r="E88" s="292">
        <v>257819.4</v>
      </c>
      <c r="F88" s="292">
        <v>230648.4</v>
      </c>
      <c r="G88" s="292">
        <v>192808.8</v>
      </c>
      <c r="H88" s="292">
        <v>227806.2</v>
      </c>
      <c r="I88" s="292">
        <v>253265.4</v>
      </c>
      <c r="J88" s="292">
        <v>299653.2</v>
      </c>
      <c r="K88" s="292">
        <v>326719.8</v>
      </c>
      <c r="L88" s="304">
        <v>251365.4</v>
      </c>
      <c r="M88" s="304">
        <v>296289.59999999998</v>
      </c>
      <c r="N88" s="292">
        <v>290021.7</v>
      </c>
      <c r="O88" s="292">
        <v>325925.7</v>
      </c>
      <c r="P88" s="292">
        <v>296519.09999999998</v>
      </c>
      <c r="Q88" s="292">
        <v>289962.2</v>
      </c>
      <c r="R88" s="292">
        <v>237061</v>
      </c>
      <c r="S88" s="292">
        <v>245308.552</v>
      </c>
      <c r="T88" s="292">
        <v>279349.09999999998</v>
      </c>
      <c r="U88" s="292">
        <v>271129.59999999998</v>
      </c>
      <c r="V88" s="292">
        <v>292587.27500000002</v>
      </c>
      <c r="W88" s="292">
        <v>278347.49599999998</v>
      </c>
      <c r="X88" s="292">
        <v>310000.73800000001</v>
      </c>
      <c r="Y88" s="292">
        <v>292939.815</v>
      </c>
      <c r="Z88" s="263"/>
    </row>
    <row r="89" spans="1:26">
      <c r="A89" s="86">
        <v>64</v>
      </c>
      <c r="B89" s="518" t="s">
        <v>405</v>
      </c>
      <c r="C89" s="509">
        <v>10812.441999999999</v>
      </c>
      <c r="D89" s="278">
        <v>9794.3289999999997</v>
      </c>
      <c r="E89" s="278">
        <v>9508.7950000000001</v>
      </c>
      <c r="F89" s="278">
        <v>9379.7119999999995</v>
      </c>
      <c r="G89" s="278">
        <v>8593.3320000000003</v>
      </c>
      <c r="H89" s="278">
        <v>8982.6170000000002</v>
      </c>
      <c r="I89" s="278">
        <v>7937.14</v>
      </c>
      <c r="J89" s="278">
        <v>7294.6419999999998</v>
      </c>
      <c r="K89" s="278">
        <v>7255.8050000000003</v>
      </c>
      <c r="L89" s="278">
        <v>8391.0640000000003</v>
      </c>
      <c r="M89" s="278">
        <v>7589.8069999999998</v>
      </c>
      <c r="N89" s="278">
        <v>7307.1409999999996</v>
      </c>
      <c r="O89" s="278">
        <v>7803.7929999999997</v>
      </c>
      <c r="P89" s="278">
        <v>7459.0659999999998</v>
      </c>
      <c r="Q89" s="278">
        <v>6245.616</v>
      </c>
      <c r="R89" s="278">
        <v>6064.7510000000002</v>
      </c>
      <c r="S89" s="278">
        <v>6198.8339999999998</v>
      </c>
      <c r="T89" s="278">
        <v>7034.24</v>
      </c>
      <c r="U89" s="278">
        <v>6159.8760000000002</v>
      </c>
      <c r="V89" s="278">
        <v>6053.9430000000002</v>
      </c>
      <c r="W89" s="278">
        <v>6235.8180000000002</v>
      </c>
      <c r="X89" s="278">
        <v>5877.7839999999997</v>
      </c>
      <c r="Y89" s="292">
        <v>5743.518</v>
      </c>
      <c r="Z89" s="263"/>
    </row>
    <row r="90" spans="1:26">
      <c r="A90" s="86">
        <v>65</v>
      </c>
      <c r="B90" s="518" t="s">
        <v>284</v>
      </c>
      <c r="C90" s="509">
        <v>8007.1170000000002</v>
      </c>
      <c r="D90" s="278">
        <v>7627.0550000000003</v>
      </c>
      <c r="E90" s="278">
        <v>7538.5929999999998</v>
      </c>
      <c r="F90" s="278">
        <v>7871.8819999999996</v>
      </c>
      <c r="G90" s="278">
        <v>7932.7340000000004</v>
      </c>
      <c r="H90" s="278">
        <v>7884.348</v>
      </c>
      <c r="I90" s="278">
        <v>7360.982</v>
      </c>
      <c r="J90" s="278">
        <v>7585.0709999999999</v>
      </c>
      <c r="K90" s="278">
        <v>7837.71</v>
      </c>
      <c r="L90" s="278">
        <v>5896.7730000000001</v>
      </c>
      <c r="M90" s="278">
        <v>8335.8809999999994</v>
      </c>
      <c r="N90" s="278">
        <v>8511.4210000000003</v>
      </c>
      <c r="O90" s="278">
        <v>7046.8670000000002</v>
      </c>
      <c r="P90" s="278">
        <v>8844.3449999999993</v>
      </c>
      <c r="Q90" s="278">
        <v>7955.1980000000003</v>
      </c>
      <c r="R90" s="278">
        <v>8195.8979999999992</v>
      </c>
      <c r="S90" s="278">
        <v>8107.2969999999996</v>
      </c>
      <c r="T90" s="278">
        <v>8697.8970000000008</v>
      </c>
      <c r="U90" s="278">
        <v>8580.3919999999998</v>
      </c>
      <c r="V90" s="278">
        <v>7950.6729999999998</v>
      </c>
      <c r="W90" s="278">
        <v>9593.8250000000007</v>
      </c>
      <c r="X90" s="278">
        <v>8166.2439999999997</v>
      </c>
      <c r="Y90" s="292">
        <v>9271.8410000000003</v>
      </c>
      <c r="Z90" s="263"/>
    </row>
    <row r="91" spans="1:26">
      <c r="A91" s="86">
        <v>66</v>
      </c>
      <c r="B91" s="518" t="s">
        <v>1345</v>
      </c>
      <c r="C91" s="509" t="s">
        <v>355</v>
      </c>
      <c r="D91" s="278" t="s">
        <v>355</v>
      </c>
      <c r="E91" s="278">
        <v>11999.522999999999</v>
      </c>
      <c r="F91" s="278">
        <v>12388.678</v>
      </c>
      <c r="G91" s="278">
        <v>9730.0550000000003</v>
      </c>
      <c r="H91" s="278">
        <v>12405.772999999999</v>
      </c>
      <c r="I91" s="278">
        <v>11232.341</v>
      </c>
      <c r="J91" s="278">
        <v>10304.298000000001</v>
      </c>
      <c r="K91" s="278">
        <v>9997.3029999999999</v>
      </c>
      <c r="L91" s="278">
        <v>13146.906000000001</v>
      </c>
      <c r="M91" s="278">
        <v>8210.4480000000003</v>
      </c>
      <c r="N91" s="278">
        <v>6917.3850000000002</v>
      </c>
      <c r="O91" s="278">
        <v>6760.7520000000004</v>
      </c>
      <c r="P91" s="278">
        <v>5869.4269999999997</v>
      </c>
      <c r="Q91" s="278">
        <v>5789.3410000000003</v>
      </c>
      <c r="R91" s="278">
        <v>5405.8289999999997</v>
      </c>
      <c r="S91" s="278">
        <v>5054.6779999999999</v>
      </c>
      <c r="T91" s="278">
        <v>5583.6419999999998</v>
      </c>
      <c r="U91" s="278">
        <v>4627.893</v>
      </c>
      <c r="V91" s="278">
        <v>4989.8280000000004</v>
      </c>
      <c r="W91" s="278">
        <v>4237.1019999999999</v>
      </c>
      <c r="X91" s="278">
        <v>4079.5050000000001</v>
      </c>
      <c r="Y91" s="292">
        <v>4326.5219999999999</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49999999999999" customHeight="1">
      <c r="A94" s="676"/>
      <c r="C94" s="1249" t="s">
        <v>1609</v>
      </c>
      <c r="D94" s="1249"/>
      <c r="E94" s="1249"/>
      <c r="F94" s="1249"/>
      <c r="G94" s="1249"/>
      <c r="H94" s="1249"/>
    </row>
    <row r="95" spans="1:26" s="674" customFormat="1" ht="15" customHeight="1">
      <c r="A95" s="676"/>
      <c r="C95" s="1249" t="s">
        <v>1346</v>
      </c>
      <c r="D95" s="1249"/>
      <c r="E95" s="1249"/>
      <c r="F95" s="1249"/>
      <c r="G95" s="1249"/>
      <c r="H95" s="1249"/>
    </row>
    <row r="96" spans="1:26" s="674" customFormat="1" ht="15" customHeight="1">
      <c r="A96" s="676"/>
      <c r="C96" s="1249" t="s">
        <v>1347</v>
      </c>
      <c r="D96" s="1249"/>
      <c r="E96" s="1249"/>
      <c r="F96" s="1249"/>
      <c r="G96" s="1249"/>
      <c r="H96" s="1249"/>
    </row>
    <row r="97" spans="1:8" s="674" customFormat="1" ht="15" customHeight="1">
      <c r="A97" s="676"/>
      <c r="C97" s="1249" t="s">
        <v>1348</v>
      </c>
      <c r="D97" s="1249"/>
      <c r="E97" s="1249"/>
      <c r="F97" s="1249"/>
      <c r="G97" s="1249"/>
      <c r="H97" s="1249"/>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Sachsen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 style="14" customWidth="1"/>
    <col min="3" max="25" width="13.453125" style="14" customWidth="1"/>
    <col min="26" max="16384" width="11.453125" style="14"/>
  </cols>
  <sheetData>
    <row r="1" spans="1:26" ht="13">
      <c r="A1" s="1273" t="s">
        <v>263</v>
      </c>
      <c r="B1" s="1248"/>
    </row>
    <row r="3" spans="1:26" ht="12.75" customHeight="1">
      <c r="A3" s="1274" t="s">
        <v>199</v>
      </c>
      <c r="B3" s="1274"/>
      <c r="C3" s="15" t="s">
        <v>1362</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ht="13">
      <c r="A7" s="18"/>
      <c r="B7" s="20"/>
      <c r="C7" s="1272" t="s">
        <v>90</v>
      </c>
      <c r="D7" s="1272"/>
      <c r="E7" s="1272"/>
      <c r="F7" s="1272"/>
      <c r="G7" s="1272"/>
      <c r="H7" s="1272"/>
      <c r="I7" s="1272" t="s">
        <v>90</v>
      </c>
      <c r="J7" s="1272"/>
      <c r="K7" s="1272"/>
      <c r="L7" s="1272"/>
      <c r="M7" s="1272"/>
      <c r="N7" s="1272"/>
      <c r="O7" s="1272" t="s">
        <v>90</v>
      </c>
      <c r="P7" s="1272"/>
      <c r="Q7" s="1272"/>
      <c r="R7" s="1272"/>
      <c r="S7" s="1272"/>
      <c r="T7" s="1272"/>
      <c r="U7" s="1272" t="s">
        <v>90</v>
      </c>
      <c r="V7" s="1272"/>
      <c r="W7" s="1272"/>
      <c r="X7" s="1272"/>
      <c r="Y7" s="1272"/>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84695.873000000007</v>
      </c>
      <c r="D9" s="278">
        <v>82775.747000000003</v>
      </c>
      <c r="E9" s="278">
        <v>87655.376999999993</v>
      </c>
      <c r="F9" s="278">
        <v>88634.505000000005</v>
      </c>
      <c r="G9" s="278">
        <v>86455.118000000002</v>
      </c>
      <c r="H9" s="278">
        <v>89257.035000000003</v>
      </c>
      <c r="I9" s="278">
        <v>80429.312999999995</v>
      </c>
      <c r="J9" s="278">
        <v>74674.324999999997</v>
      </c>
      <c r="K9" s="278">
        <v>72366.33</v>
      </c>
      <c r="L9" s="278">
        <v>77474.494000000006</v>
      </c>
      <c r="M9" s="278">
        <v>74957.618000000002</v>
      </c>
      <c r="N9" s="278">
        <v>68095.906000000003</v>
      </c>
      <c r="O9" s="278">
        <v>67277.433999999994</v>
      </c>
      <c r="P9" s="278">
        <v>67932.880999999994</v>
      </c>
      <c r="Q9" s="278">
        <v>66935.937000000005</v>
      </c>
      <c r="R9" s="278">
        <v>65623.277000000002</v>
      </c>
      <c r="S9" s="278">
        <v>65989.281000000003</v>
      </c>
      <c r="T9" s="278">
        <v>74746.907999999996</v>
      </c>
      <c r="U9" s="278">
        <v>71596.278000000006</v>
      </c>
      <c r="V9" s="278">
        <v>69815.906000000003</v>
      </c>
      <c r="W9" s="278">
        <v>70855.475000000006</v>
      </c>
      <c r="X9" s="278">
        <v>67339.903999999995</v>
      </c>
      <c r="Y9" s="292">
        <v>69756.175000000003</v>
      </c>
      <c r="Z9" s="263"/>
    </row>
    <row r="10" spans="1:26">
      <c r="A10" s="86">
        <v>2</v>
      </c>
      <c r="B10" s="518" t="s">
        <v>280</v>
      </c>
      <c r="C10" s="509">
        <v>73003.356</v>
      </c>
      <c r="D10" s="278">
        <v>69255.444000000003</v>
      </c>
      <c r="E10" s="278">
        <v>73045.671000000002</v>
      </c>
      <c r="F10" s="278">
        <v>74588.044999999998</v>
      </c>
      <c r="G10" s="278">
        <v>72067.28</v>
      </c>
      <c r="H10" s="278">
        <v>74873.813999999998</v>
      </c>
      <c r="I10" s="278">
        <v>66686.599000000002</v>
      </c>
      <c r="J10" s="278">
        <v>60256.411</v>
      </c>
      <c r="K10" s="278">
        <v>59295.089</v>
      </c>
      <c r="L10" s="278">
        <v>66299.187999999995</v>
      </c>
      <c r="M10" s="278">
        <v>59806.565999999999</v>
      </c>
      <c r="N10" s="278">
        <v>53753.137000000002</v>
      </c>
      <c r="O10" s="278">
        <v>55095.394</v>
      </c>
      <c r="P10" s="278">
        <v>53620.928</v>
      </c>
      <c r="Q10" s="278">
        <v>51866.322999999997</v>
      </c>
      <c r="R10" s="278">
        <v>50548.044999999998</v>
      </c>
      <c r="S10" s="278">
        <v>50966.504000000001</v>
      </c>
      <c r="T10" s="278">
        <v>58149.118000000002</v>
      </c>
      <c r="U10" s="278">
        <v>54663.302000000003</v>
      </c>
      <c r="V10" s="278">
        <v>54368.476000000002</v>
      </c>
      <c r="W10" s="278">
        <v>51475.156000000003</v>
      </c>
      <c r="X10" s="278">
        <v>51463.21</v>
      </c>
      <c r="Y10" s="292">
        <v>53485.864999999998</v>
      </c>
      <c r="Z10" s="263"/>
    </row>
    <row r="11" spans="1:26">
      <c r="A11" s="86">
        <v>3</v>
      </c>
      <c r="B11" s="519" t="s">
        <v>349</v>
      </c>
      <c r="C11" s="509">
        <v>12468.234</v>
      </c>
      <c r="D11" s="278">
        <v>11804.263999999999</v>
      </c>
      <c r="E11" s="278">
        <v>12715.326999999999</v>
      </c>
      <c r="F11" s="278">
        <v>10499.624</v>
      </c>
      <c r="G11" s="278">
        <v>8971.8169999999991</v>
      </c>
      <c r="H11" s="278">
        <v>9402.9639999999999</v>
      </c>
      <c r="I11" s="278">
        <v>9009.9140000000007</v>
      </c>
      <c r="J11" s="278">
        <v>9586.1489999999994</v>
      </c>
      <c r="K11" s="278">
        <v>7562.9870000000001</v>
      </c>
      <c r="L11" s="278">
        <v>10551.773999999999</v>
      </c>
      <c r="M11" s="278">
        <v>7469.4409999999998</v>
      </c>
      <c r="N11" s="278">
        <v>6891.3720000000003</v>
      </c>
      <c r="O11" s="278">
        <v>6314.1989999999996</v>
      </c>
      <c r="P11" s="278">
        <v>6749.9</v>
      </c>
      <c r="Q11" s="278">
        <v>7175.4459999999999</v>
      </c>
      <c r="R11" s="278">
        <v>6726.3959999999997</v>
      </c>
      <c r="S11" s="278">
        <v>7373.915</v>
      </c>
      <c r="T11" s="278">
        <v>9006.616</v>
      </c>
      <c r="U11" s="278">
        <v>9727.0759999999991</v>
      </c>
      <c r="V11" s="278">
        <v>9110.5480000000007</v>
      </c>
      <c r="W11" s="278">
        <v>9247.7219999999998</v>
      </c>
      <c r="X11" s="278">
        <v>9254.75</v>
      </c>
      <c r="Y11" s="292">
        <v>8221.7309999999998</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10415.540000000001</v>
      </c>
      <c r="D13" s="278">
        <v>9573.2649999999994</v>
      </c>
      <c r="E13" s="278">
        <v>10387.540000000001</v>
      </c>
      <c r="F13" s="278">
        <v>8576.59</v>
      </c>
      <c r="G13" s="278">
        <v>7250</v>
      </c>
      <c r="H13" s="278">
        <v>7926.4489999999996</v>
      </c>
      <c r="I13" s="278">
        <v>7698.0330000000004</v>
      </c>
      <c r="J13" s="278">
        <v>8258.9509999999991</v>
      </c>
      <c r="K13" s="278">
        <v>6282.0690000000004</v>
      </c>
      <c r="L13" s="278">
        <v>9475.2459999999992</v>
      </c>
      <c r="M13" s="278">
        <v>6571.7089999999998</v>
      </c>
      <c r="N13" s="278">
        <v>6190.9690000000001</v>
      </c>
      <c r="O13" s="278">
        <v>5736.451</v>
      </c>
      <c r="P13" s="278">
        <v>6355.1679999999997</v>
      </c>
      <c r="Q13" s="278">
        <v>6789.0510000000004</v>
      </c>
      <c r="R13" s="278">
        <v>6334.8959999999997</v>
      </c>
      <c r="S13" s="278">
        <v>6965.8230000000003</v>
      </c>
      <c r="T13" s="278">
        <v>8629.1239999999998</v>
      </c>
      <c r="U13" s="278">
        <v>9375.2260000000006</v>
      </c>
      <c r="V13" s="278">
        <v>8774.1170000000002</v>
      </c>
      <c r="W13" s="278">
        <v>8909.1470000000008</v>
      </c>
      <c r="X13" s="278">
        <v>8945.1370000000006</v>
      </c>
      <c r="Y13" s="292">
        <v>7893.2610000000004</v>
      </c>
      <c r="Z13" s="263"/>
    </row>
    <row r="14" spans="1:26">
      <c r="A14" s="86">
        <v>6</v>
      </c>
      <c r="B14" s="790" t="s">
        <v>596</v>
      </c>
      <c r="C14" s="509">
        <v>0</v>
      </c>
      <c r="D14" s="278">
        <v>0</v>
      </c>
      <c r="E14" s="278">
        <v>0</v>
      </c>
      <c r="F14" s="278">
        <v>0</v>
      </c>
      <c r="G14" s="278">
        <v>0</v>
      </c>
      <c r="H14" s="278">
        <v>0</v>
      </c>
      <c r="I14" s="278">
        <v>0</v>
      </c>
      <c r="J14" s="278">
        <v>0</v>
      </c>
      <c r="K14" s="278">
        <v>0</v>
      </c>
      <c r="L14" s="278">
        <v>0</v>
      </c>
      <c r="M14" s="278">
        <v>0</v>
      </c>
      <c r="N14" s="278">
        <v>0</v>
      </c>
      <c r="O14" s="278">
        <v>0</v>
      </c>
      <c r="P14" s="278">
        <v>0</v>
      </c>
      <c r="Q14" s="278">
        <v>0</v>
      </c>
      <c r="R14" s="278">
        <v>0</v>
      </c>
      <c r="S14" s="278">
        <v>0</v>
      </c>
      <c r="T14" s="278">
        <v>0</v>
      </c>
      <c r="U14" s="278">
        <v>0</v>
      </c>
      <c r="V14" s="278">
        <v>0</v>
      </c>
      <c r="W14" s="278">
        <v>0</v>
      </c>
      <c r="X14" s="278">
        <v>0</v>
      </c>
      <c r="Y14" s="292">
        <v>0</v>
      </c>
      <c r="Z14" s="263"/>
    </row>
    <row r="15" spans="1:26">
      <c r="A15" s="86">
        <v>7</v>
      </c>
      <c r="B15" s="790" t="s">
        <v>264</v>
      </c>
      <c r="C15" s="509">
        <v>2052.694</v>
      </c>
      <c r="D15" s="278">
        <v>2230.9989999999998</v>
      </c>
      <c r="E15" s="278">
        <v>2327.7869999999998</v>
      </c>
      <c r="F15" s="278">
        <v>1923.0340000000001</v>
      </c>
      <c r="G15" s="278">
        <v>1721.817</v>
      </c>
      <c r="H15" s="278">
        <v>1476.5150000000001</v>
      </c>
      <c r="I15" s="278">
        <v>1311.8810000000001</v>
      </c>
      <c r="J15" s="278">
        <v>1327.1980000000001</v>
      </c>
      <c r="K15" s="278">
        <v>1280.9179999999999</v>
      </c>
      <c r="L15" s="278">
        <v>1076.528</v>
      </c>
      <c r="M15" s="278">
        <v>897.73199999999997</v>
      </c>
      <c r="N15" s="278">
        <v>700.40300000000002</v>
      </c>
      <c r="O15" s="278">
        <v>577.74800000000005</v>
      </c>
      <c r="P15" s="278">
        <v>394.73200000000003</v>
      </c>
      <c r="Q15" s="278">
        <v>386.39499999999998</v>
      </c>
      <c r="R15" s="278">
        <v>391.5</v>
      </c>
      <c r="S15" s="278">
        <v>408.09199999999998</v>
      </c>
      <c r="T15" s="278">
        <v>377.49200000000002</v>
      </c>
      <c r="U15" s="278">
        <v>351.85</v>
      </c>
      <c r="V15" s="278">
        <v>336.43099999999998</v>
      </c>
      <c r="W15" s="278">
        <v>338.57499999999999</v>
      </c>
      <c r="X15" s="278">
        <v>309.613</v>
      </c>
      <c r="Y15" s="292">
        <v>328.47</v>
      </c>
      <c r="Z15" s="263"/>
    </row>
    <row r="16" spans="1:26">
      <c r="A16" s="86"/>
      <c r="B16" s="791" t="s">
        <v>597</v>
      </c>
      <c r="C16" s="509">
        <v>2052.694</v>
      </c>
      <c r="D16" s="278">
        <v>2230.9989999999998</v>
      </c>
      <c r="E16" s="278">
        <v>2327.7869999999998</v>
      </c>
      <c r="F16" s="278">
        <v>1923.0340000000001</v>
      </c>
      <c r="G16" s="278">
        <v>1721.817</v>
      </c>
      <c r="H16" s="278">
        <v>1476.5150000000001</v>
      </c>
      <c r="I16" s="278">
        <v>1311.8810000000001</v>
      </c>
      <c r="J16" s="278">
        <v>1327.1980000000001</v>
      </c>
      <c r="K16" s="278">
        <v>1280.9179999999999</v>
      </c>
      <c r="L16" s="278">
        <v>1076.528</v>
      </c>
      <c r="M16" s="278">
        <v>897.73199999999997</v>
      </c>
      <c r="N16" s="278">
        <v>700.40300000000002</v>
      </c>
      <c r="O16" s="278">
        <v>577.74800000000005</v>
      </c>
      <c r="P16" s="278">
        <v>394.73200000000003</v>
      </c>
      <c r="Q16" s="278">
        <v>386.39499999999998</v>
      </c>
      <c r="R16" s="278">
        <v>391.5</v>
      </c>
      <c r="S16" s="278">
        <v>408.09199999999998</v>
      </c>
      <c r="T16" s="278">
        <v>377.49200000000002</v>
      </c>
      <c r="U16" s="278">
        <v>351.85</v>
      </c>
      <c r="V16" s="278">
        <v>336.43099999999998</v>
      </c>
      <c r="W16" s="278">
        <v>338.57499999999999</v>
      </c>
      <c r="X16" s="278">
        <v>309.613</v>
      </c>
      <c r="Y16" s="292">
        <v>328.47</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v>0</v>
      </c>
      <c r="D18" s="278">
        <v>0</v>
      </c>
      <c r="E18" s="278">
        <v>0</v>
      </c>
      <c r="F18" s="278">
        <v>0</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92">
        <v>0</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60535.122000000003</v>
      </c>
      <c r="D20" s="278">
        <v>57451.18</v>
      </c>
      <c r="E20" s="278">
        <v>60330.343999999997</v>
      </c>
      <c r="F20" s="278">
        <v>64088.421000000002</v>
      </c>
      <c r="G20" s="278">
        <v>63095.463000000003</v>
      </c>
      <c r="H20" s="278">
        <v>65470.85</v>
      </c>
      <c r="I20" s="278">
        <v>57676.684999999998</v>
      </c>
      <c r="J20" s="278">
        <v>50670.262000000002</v>
      </c>
      <c r="K20" s="278">
        <v>51732.101999999999</v>
      </c>
      <c r="L20" s="278">
        <v>55747.413999999997</v>
      </c>
      <c r="M20" s="278">
        <v>52337.125</v>
      </c>
      <c r="N20" s="278">
        <v>46861.764999999999</v>
      </c>
      <c r="O20" s="278">
        <v>48781.195</v>
      </c>
      <c r="P20" s="278">
        <v>46871.027999999998</v>
      </c>
      <c r="Q20" s="278">
        <v>44690.877</v>
      </c>
      <c r="R20" s="278">
        <v>43821.648999999998</v>
      </c>
      <c r="S20" s="278">
        <v>43592.589</v>
      </c>
      <c r="T20" s="278">
        <v>49142.502</v>
      </c>
      <c r="U20" s="278">
        <v>44936.226000000002</v>
      </c>
      <c r="V20" s="278">
        <v>45257.928</v>
      </c>
      <c r="W20" s="278">
        <v>42227.434000000001</v>
      </c>
      <c r="X20" s="278">
        <v>42208.46</v>
      </c>
      <c r="Y20" s="292">
        <v>45264.133999999998</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14.177</v>
      </c>
      <c r="P21" s="278">
        <v>12.499000000000001</v>
      </c>
      <c r="Q21" s="278">
        <v>8.0570000000000004</v>
      </c>
      <c r="R21" s="278">
        <v>4.0110000000000001</v>
      </c>
      <c r="S21" s="278">
        <v>3.335</v>
      </c>
      <c r="T21" s="278">
        <v>0</v>
      </c>
      <c r="U21" s="278">
        <v>6.6890000000000001</v>
      </c>
      <c r="V21" s="278">
        <v>7.9290000000000003</v>
      </c>
      <c r="W21" s="278">
        <v>5.141</v>
      </c>
      <c r="X21" s="278">
        <v>28.388999999999999</v>
      </c>
      <c r="Y21" s="292">
        <v>50.203000000000003</v>
      </c>
      <c r="Z21" s="263"/>
    </row>
    <row r="22" spans="1:26">
      <c r="A22" s="86">
        <v>11</v>
      </c>
      <c r="B22" s="790" t="s">
        <v>313</v>
      </c>
      <c r="C22" s="509">
        <v>60535.122000000003</v>
      </c>
      <c r="D22" s="278">
        <v>57451.18</v>
      </c>
      <c r="E22" s="278">
        <v>60330.343999999997</v>
      </c>
      <c r="F22" s="278">
        <v>64088.421000000002</v>
      </c>
      <c r="G22" s="278">
        <v>63095.463000000003</v>
      </c>
      <c r="H22" s="278">
        <v>65470.85</v>
      </c>
      <c r="I22" s="278">
        <v>57676.684999999998</v>
      </c>
      <c r="J22" s="278">
        <v>50670.262000000002</v>
      </c>
      <c r="K22" s="278">
        <v>51732.101999999999</v>
      </c>
      <c r="L22" s="278">
        <v>55747.413999999997</v>
      </c>
      <c r="M22" s="278">
        <v>52337.125</v>
      </c>
      <c r="N22" s="278">
        <v>46861.764999999999</v>
      </c>
      <c r="O22" s="278">
        <v>48767.017999999996</v>
      </c>
      <c r="P22" s="278">
        <v>46858.529000000002</v>
      </c>
      <c r="Q22" s="278">
        <v>44682.82</v>
      </c>
      <c r="R22" s="278">
        <v>43817.637999999999</v>
      </c>
      <c r="S22" s="278">
        <v>43589.254000000001</v>
      </c>
      <c r="T22" s="278">
        <v>49142.502</v>
      </c>
      <c r="U22" s="278">
        <v>44929.536999999997</v>
      </c>
      <c r="V22" s="278">
        <v>45249.999000000003</v>
      </c>
      <c r="W22" s="278">
        <v>42222.292999999998</v>
      </c>
      <c r="X22" s="278">
        <v>42180.071000000004</v>
      </c>
      <c r="Y22" s="292">
        <v>45213.930999999997</v>
      </c>
      <c r="Z22" s="263"/>
    </row>
    <row r="23" spans="1:26">
      <c r="A23" s="86">
        <v>12</v>
      </c>
      <c r="B23" s="791" t="s">
        <v>266</v>
      </c>
      <c r="C23" s="510">
        <v>54396.832000000002</v>
      </c>
      <c r="D23" s="278">
        <v>52310.870999999999</v>
      </c>
      <c r="E23" s="278">
        <v>54342.607000000004</v>
      </c>
      <c r="F23" s="278">
        <v>55704.27</v>
      </c>
      <c r="G23" s="278">
        <v>55719.951999999997</v>
      </c>
      <c r="H23" s="292">
        <v>58169.322999999997</v>
      </c>
      <c r="I23" s="292">
        <v>51872.925999999999</v>
      </c>
      <c r="J23" s="292">
        <v>44423.137000000002</v>
      </c>
      <c r="K23" s="278">
        <v>45287.137999999999</v>
      </c>
      <c r="L23" s="278">
        <v>49870.127</v>
      </c>
      <c r="M23" s="278">
        <v>44369.813000000002</v>
      </c>
      <c r="N23" s="278">
        <v>39820.938000000002</v>
      </c>
      <c r="O23" s="278">
        <v>40870.300999999999</v>
      </c>
      <c r="P23" s="278">
        <v>40066.614000000001</v>
      </c>
      <c r="Q23" s="278">
        <v>37510.112000000001</v>
      </c>
      <c r="R23" s="278">
        <v>36745.866000000002</v>
      </c>
      <c r="S23" s="278">
        <v>35374.995999999999</v>
      </c>
      <c r="T23" s="278">
        <v>41174.447</v>
      </c>
      <c r="U23" s="278">
        <v>37834.004000000001</v>
      </c>
      <c r="V23" s="278">
        <v>36964.781000000003</v>
      </c>
      <c r="W23" s="278">
        <v>35828.364000000001</v>
      </c>
      <c r="X23" s="278">
        <v>34809.550000000003</v>
      </c>
      <c r="Y23" s="292">
        <v>37272.766000000003</v>
      </c>
      <c r="Z23" s="263"/>
    </row>
    <row r="24" spans="1:26">
      <c r="A24" s="86">
        <v>13</v>
      </c>
      <c r="B24" s="792" t="s">
        <v>267</v>
      </c>
      <c r="C24" s="510" t="s">
        <v>355</v>
      </c>
      <c r="D24" s="278" t="s">
        <v>355</v>
      </c>
      <c r="E24" s="278" t="s">
        <v>355</v>
      </c>
      <c r="F24" s="278" t="s">
        <v>355</v>
      </c>
      <c r="G24" s="278" t="s">
        <v>355</v>
      </c>
      <c r="H24" s="292" t="s">
        <v>355</v>
      </c>
      <c r="I24" s="292" t="s">
        <v>355</v>
      </c>
      <c r="J24" s="292" t="s">
        <v>355</v>
      </c>
      <c r="K24" s="278" t="s">
        <v>355</v>
      </c>
      <c r="L24" s="278" t="s">
        <v>355</v>
      </c>
      <c r="M24" s="278" t="s">
        <v>355</v>
      </c>
      <c r="N24" s="278" t="s">
        <v>355</v>
      </c>
      <c r="O24" s="278" t="s">
        <v>355</v>
      </c>
      <c r="P24" s="278" t="s">
        <v>355</v>
      </c>
      <c r="Q24" s="278" t="s">
        <v>355</v>
      </c>
      <c r="R24" s="278" t="s">
        <v>355</v>
      </c>
      <c r="S24" s="278" t="s">
        <v>355</v>
      </c>
      <c r="T24" s="278" t="s">
        <v>355</v>
      </c>
      <c r="U24" s="278" t="s">
        <v>355</v>
      </c>
      <c r="V24" s="278" t="s">
        <v>355</v>
      </c>
      <c r="W24" s="278" t="s">
        <v>355</v>
      </c>
      <c r="X24" s="278" t="s">
        <v>355</v>
      </c>
      <c r="Y24" s="292" t="s">
        <v>355</v>
      </c>
      <c r="Z24" s="263"/>
    </row>
    <row r="25" spans="1:26" ht="25.5" customHeight="1">
      <c r="A25" s="520">
        <v>14</v>
      </c>
      <c r="B25" s="793" t="s">
        <v>172</v>
      </c>
      <c r="C25" s="510">
        <v>46032.383999999998</v>
      </c>
      <c r="D25" s="278">
        <v>28008.274000000001</v>
      </c>
      <c r="E25" s="278">
        <v>28435.537</v>
      </c>
      <c r="F25" s="278">
        <v>29654.643</v>
      </c>
      <c r="G25" s="278">
        <v>28895.191999999999</v>
      </c>
      <c r="H25" s="292">
        <v>30899.657999999999</v>
      </c>
      <c r="I25" s="292">
        <v>27293.947</v>
      </c>
      <c r="J25" s="292">
        <v>22847.235000000001</v>
      </c>
      <c r="K25" s="278">
        <v>23898.514999999999</v>
      </c>
      <c r="L25" s="278">
        <v>26444.792000000001</v>
      </c>
      <c r="M25" s="278">
        <v>24844.455999999998</v>
      </c>
      <c r="N25" s="278">
        <v>22146.347000000002</v>
      </c>
      <c r="O25" s="278">
        <v>23295.308000000001</v>
      </c>
      <c r="P25" s="278">
        <v>21390.365000000002</v>
      </c>
      <c r="Q25" s="278">
        <v>22146.399000000001</v>
      </c>
      <c r="R25" s="278">
        <v>22697.696</v>
      </c>
      <c r="S25" s="278">
        <v>21361.628000000001</v>
      </c>
      <c r="T25" s="278">
        <v>25322.546999999999</v>
      </c>
      <c r="U25" s="278">
        <v>23303.874</v>
      </c>
      <c r="V25" s="278">
        <v>22761.339</v>
      </c>
      <c r="W25" s="278">
        <v>22007.504000000001</v>
      </c>
      <c r="X25" s="278">
        <v>20835.850999999999</v>
      </c>
      <c r="Y25" s="292">
        <v>22928.563999999998</v>
      </c>
      <c r="Z25" s="263"/>
    </row>
    <row r="26" spans="1:26">
      <c r="A26" s="86"/>
      <c r="B26" s="792" t="s">
        <v>354</v>
      </c>
      <c r="C26" s="510" t="s">
        <v>355</v>
      </c>
      <c r="D26" s="278" t="s">
        <v>355</v>
      </c>
      <c r="E26" s="278" t="s">
        <v>355</v>
      </c>
      <c r="F26" s="278" t="s">
        <v>355</v>
      </c>
      <c r="G26" s="278" t="s">
        <v>355</v>
      </c>
      <c r="H26" s="292" t="s">
        <v>355</v>
      </c>
      <c r="I26" s="292" t="s">
        <v>355</v>
      </c>
      <c r="J26" s="292" t="s">
        <v>355</v>
      </c>
      <c r="K26" s="278" t="s">
        <v>355</v>
      </c>
      <c r="L26" s="278" t="s">
        <v>355</v>
      </c>
      <c r="M26" s="278" t="s">
        <v>355</v>
      </c>
      <c r="N26" s="278" t="s">
        <v>355</v>
      </c>
      <c r="O26" s="278" t="s">
        <v>355</v>
      </c>
      <c r="P26" s="278" t="s">
        <v>355</v>
      </c>
      <c r="Q26" s="278" t="s">
        <v>355</v>
      </c>
      <c r="R26" s="278" t="s">
        <v>355</v>
      </c>
      <c r="S26" s="278" t="s">
        <v>355</v>
      </c>
      <c r="T26" s="278" t="s">
        <v>355</v>
      </c>
      <c r="U26" s="278" t="s">
        <v>355</v>
      </c>
      <c r="V26" s="278" t="s">
        <v>355</v>
      </c>
      <c r="W26" s="278" t="s">
        <v>355</v>
      </c>
      <c r="X26" s="278" t="s">
        <v>355</v>
      </c>
      <c r="Y26" s="292" t="s">
        <v>355</v>
      </c>
      <c r="Z26" s="263"/>
    </row>
    <row r="27" spans="1:26" ht="25.5" customHeight="1">
      <c r="A27" s="86"/>
      <c r="B27" s="793" t="s">
        <v>168</v>
      </c>
      <c r="C27" s="509" t="s">
        <v>355</v>
      </c>
      <c r="D27" s="278" t="s">
        <v>355</v>
      </c>
      <c r="E27" s="278" t="s">
        <v>355</v>
      </c>
      <c r="F27" s="278" t="s">
        <v>355</v>
      </c>
      <c r="G27" s="278" t="s">
        <v>355</v>
      </c>
      <c r="H27" s="278" t="s">
        <v>355</v>
      </c>
      <c r="I27" s="278" t="s">
        <v>355</v>
      </c>
      <c r="J27" s="278" t="s">
        <v>355</v>
      </c>
      <c r="K27" s="278" t="s">
        <v>355</v>
      </c>
      <c r="L27" s="278" t="s">
        <v>355</v>
      </c>
      <c r="M27" s="278" t="s">
        <v>355</v>
      </c>
      <c r="N27" s="278" t="s">
        <v>355</v>
      </c>
      <c r="O27" s="278" t="s">
        <v>355</v>
      </c>
      <c r="P27" s="278" t="s">
        <v>355</v>
      </c>
      <c r="Q27" s="278" t="s">
        <v>355</v>
      </c>
      <c r="R27" s="278" t="s">
        <v>355</v>
      </c>
      <c r="S27" s="278" t="s">
        <v>355</v>
      </c>
      <c r="T27" s="278" t="s">
        <v>355</v>
      </c>
      <c r="U27" s="278" t="s">
        <v>355</v>
      </c>
      <c r="V27" s="278" t="s">
        <v>355</v>
      </c>
      <c r="W27" s="278" t="s">
        <v>355</v>
      </c>
      <c r="X27" s="278" t="s">
        <v>355</v>
      </c>
      <c r="Y27" s="292" t="s">
        <v>355</v>
      </c>
      <c r="Z27" s="263"/>
    </row>
    <row r="28" spans="1:26">
      <c r="A28" s="86"/>
      <c r="B28" s="792" t="s">
        <v>268</v>
      </c>
      <c r="C28" s="509">
        <v>470.63099999999997</v>
      </c>
      <c r="D28" s="278">
        <v>406.34</v>
      </c>
      <c r="E28" s="278">
        <v>133.602</v>
      </c>
      <c r="F28" s="278">
        <v>313.02199999999999</v>
      </c>
      <c r="G28" s="278">
        <v>587.61800000000005</v>
      </c>
      <c r="H28" s="278">
        <v>633.20699999999999</v>
      </c>
      <c r="I28" s="278">
        <v>438.221</v>
      </c>
      <c r="J28" s="278">
        <v>121.383</v>
      </c>
      <c r="K28" s="278">
        <v>140.232</v>
      </c>
      <c r="L28" s="278">
        <v>624.23800000000006</v>
      </c>
      <c r="M28" s="278">
        <v>521.96199999999999</v>
      </c>
      <c r="N28" s="278">
        <v>523.25800000000004</v>
      </c>
      <c r="O28" s="278">
        <v>857.995</v>
      </c>
      <c r="P28" s="278">
        <v>1869.124</v>
      </c>
      <c r="Q28" s="278">
        <v>321.471</v>
      </c>
      <c r="R28" s="278">
        <v>328.35899999999998</v>
      </c>
      <c r="S28" s="278">
        <v>350.87200000000001</v>
      </c>
      <c r="T28" s="278">
        <v>406.82400000000001</v>
      </c>
      <c r="U28" s="278">
        <v>354.66800000000001</v>
      </c>
      <c r="V28" s="278">
        <v>400.05900000000003</v>
      </c>
      <c r="W28" s="278">
        <v>325.72500000000002</v>
      </c>
      <c r="X28" s="278">
        <v>266.666</v>
      </c>
      <c r="Y28" s="292">
        <v>366.18099999999998</v>
      </c>
      <c r="Z28" s="263"/>
    </row>
    <row r="29" spans="1:26">
      <c r="A29" s="86">
        <v>16</v>
      </c>
      <c r="B29" s="791" t="s">
        <v>269</v>
      </c>
      <c r="C29" s="509">
        <v>6138.29</v>
      </c>
      <c r="D29" s="278">
        <v>5140.3090000000002</v>
      </c>
      <c r="E29" s="278">
        <v>5987.7370000000001</v>
      </c>
      <c r="F29" s="278">
        <v>8384.1509999999998</v>
      </c>
      <c r="G29" s="278">
        <v>7375.5110000000004</v>
      </c>
      <c r="H29" s="278">
        <v>7301.527</v>
      </c>
      <c r="I29" s="278">
        <v>5803.759</v>
      </c>
      <c r="J29" s="278">
        <v>6247.125</v>
      </c>
      <c r="K29" s="278">
        <v>6444.9639999999999</v>
      </c>
      <c r="L29" s="278">
        <v>5877.2870000000003</v>
      </c>
      <c r="M29" s="278">
        <v>7967.3119999999999</v>
      </c>
      <c r="N29" s="278">
        <v>7040.8270000000002</v>
      </c>
      <c r="O29" s="278">
        <v>7896.7169999999996</v>
      </c>
      <c r="P29" s="278">
        <v>6791.915</v>
      </c>
      <c r="Q29" s="278">
        <v>7172.7079999999996</v>
      </c>
      <c r="R29" s="278">
        <v>7071.7719999999999</v>
      </c>
      <c r="S29" s="278">
        <v>8214.2579999999998</v>
      </c>
      <c r="T29" s="278">
        <v>7968.0550000000003</v>
      </c>
      <c r="U29" s="278">
        <v>7095.5330000000004</v>
      </c>
      <c r="V29" s="278">
        <v>8285.2180000000008</v>
      </c>
      <c r="W29" s="278">
        <v>6393.9290000000001</v>
      </c>
      <c r="X29" s="278">
        <v>7370.5209999999997</v>
      </c>
      <c r="Y29" s="292">
        <v>7941.165</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92" t="s">
        <v>355</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92">
        <v>0</v>
      </c>
      <c r="Z31" s="263"/>
    </row>
    <row r="32" spans="1:26">
      <c r="A32" s="86">
        <v>19</v>
      </c>
      <c r="B32" s="792" t="s">
        <v>356</v>
      </c>
      <c r="C32" s="509">
        <v>5472.8680000000004</v>
      </c>
      <c r="D32" s="278">
        <v>3916.1379999999999</v>
      </c>
      <c r="E32" s="278">
        <v>4347.5469999999996</v>
      </c>
      <c r="F32" s="278">
        <v>6601.1570000000002</v>
      </c>
      <c r="G32" s="278">
        <v>6339.9780000000001</v>
      </c>
      <c r="H32" s="278">
        <v>6120.8969999999999</v>
      </c>
      <c r="I32" s="278">
        <v>5165.4840000000004</v>
      </c>
      <c r="J32" s="278">
        <v>5532.2669999999998</v>
      </c>
      <c r="K32" s="278">
        <v>5893.8109999999997</v>
      </c>
      <c r="L32" s="278">
        <v>5336.1959999999999</v>
      </c>
      <c r="M32" s="278">
        <v>7458.4070000000002</v>
      </c>
      <c r="N32" s="278">
        <v>6503.07</v>
      </c>
      <c r="O32" s="278">
        <v>7049.18</v>
      </c>
      <c r="P32" s="278">
        <v>5785.8860000000004</v>
      </c>
      <c r="Q32" s="278">
        <v>5991.0680000000002</v>
      </c>
      <c r="R32" s="278">
        <v>6008.7219999999998</v>
      </c>
      <c r="S32" s="278">
        <v>7123.9939999999997</v>
      </c>
      <c r="T32" s="278">
        <v>6822.5990000000002</v>
      </c>
      <c r="U32" s="278">
        <v>5951.8130000000001</v>
      </c>
      <c r="V32" s="278">
        <v>7129.7129999999997</v>
      </c>
      <c r="W32" s="278">
        <v>5326.5839999999998</v>
      </c>
      <c r="X32" s="278">
        <v>5833.2179999999998</v>
      </c>
      <c r="Y32" s="292">
        <v>6286.3230000000003</v>
      </c>
      <c r="Z32" s="263"/>
    </row>
    <row r="33" spans="1:26">
      <c r="A33" s="86"/>
      <c r="B33" s="792" t="s">
        <v>272</v>
      </c>
      <c r="C33" s="509" t="s">
        <v>355</v>
      </c>
      <c r="D33" s="278" t="s">
        <v>355</v>
      </c>
      <c r="E33" s="278" t="s">
        <v>355</v>
      </c>
      <c r="F33" s="278" t="s">
        <v>355</v>
      </c>
      <c r="G33" s="278" t="s">
        <v>355</v>
      </c>
      <c r="H33" s="278" t="s">
        <v>355</v>
      </c>
      <c r="I33" s="278" t="s">
        <v>355</v>
      </c>
      <c r="J33" s="278" t="s">
        <v>355</v>
      </c>
      <c r="K33" s="278" t="s">
        <v>355</v>
      </c>
      <c r="L33" s="278" t="s">
        <v>355</v>
      </c>
      <c r="M33" s="278" t="s">
        <v>355</v>
      </c>
      <c r="N33" s="278" t="s">
        <v>355</v>
      </c>
      <c r="O33" s="278" t="s">
        <v>355</v>
      </c>
      <c r="P33" s="278" t="s">
        <v>355</v>
      </c>
      <c r="Q33" s="278" t="s">
        <v>355</v>
      </c>
      <c r="R33" s="278" t="s">
        <v>355</v>
      </c>
      <c r="S33" s="278" t="s">
        <v>355</v>
      </c>
      <c r="T33" s="278" t="s">
        <v>355</v>
      </c>
      <c r="U33" s="278" t="s">
        <v>355</v>
      </c>
      <c r="V33" s="278" t="s">
        <v>355</v>
      </c>
      <c r="W33" s="278" t="s">
        <v>355</v>
      </c>
      <c r="X33" s="278" t="s">
        <v>355</v>
      </c>
      <c r="Y33" s="292" t="s">
        <v>355</v>
      </c>
      <c r="Z33" s="263"/>
    </row>
    <row r="34" spans="1:26" ht="25.5" customHeight="1">
      <c r="A34" s="86"/>
      <c r="B34" s="793" t="s">
        <v>169</v>
      </c>
      <c r="C34" s="509" t="s">
        <v>355</v>
      </c>
      <c r="D34" s="278" t="s">
        <v>355</v>
      </c>
      <c r="E34" s="278" t="s">
        <v>355</v>
      </c>
      <c r="F34" s="278" t="s">
        <v>355</v>
      </c>
      <c r="G34" s="278" t="s">
        <v>355</v>
      </c>
      <c r="H34" s="278" t="s">
        <v>355</v>
      </c>
      <c r="I34" s="278" t="s">
        <v>355</v>
      </c>
      <c r="J34" s="278" t="s">
        <v>355</v>
      </c>
      <c r="K34" s="278" t="s">
        <v>355</v>
      </c>
      <c r="L34" s="278" t="s">
        <v>355</v>
      </c>
      <c r="M34" s="278" t="s">
        <v>355</v>
      </c>
      <c r="N34" s="278" t="s">
        <v>355</v>
      </c>
      <c r="O34" s="278" t="s">
        <v>355</v>
      </c>
      <c r="P34" s="278" t="s">
        <v>355</v>
      </c>
      <c r="Q34" s="278" t="s">
        <v>355</v>
      </c>
      <c r="R34" s="278" t="s">
        <v>355</v>
      </c>
      <c r="S34" s="278" t="s">
        <v>355</v>
      </c>
      <c r="T34" s="278" t="s">
        <v>355</v>
      </c>
      <c r="U34" s="278" t="s">
        <v>355</v>
      </c>
      <c r="V34" s="278" t="s">
        <v>355</v>
      </c>
      <c r="W34" s="278" t="s">
        <v>355</v>
      </c>
      <c r="X34" s="278" t="s">
        <v>355</v>
      </c>
      <c r="Y34" s="292" t="s">
        <v>355</v>
      </c>
      <c r="Z34" s="263"/>
    </row>
    <row r="35" spans="1:26">
      <c r="A35" s="86"/>
      <c r="B35" s="792" t="s">
        <v>362</v>
      </c>
      <c r="C35" s="509">
        <v>0</v>
      </c>
      <c r="D35" s="278">
        <v>0</v>
      </c>
      <c r="E35" s="278">
        <v>0</v>
      </c>
      <c r="F35" s="278">
        <v>0</v>
      </c>
      <c r="G35" s="278">
        <v>0</v>
      </c>
      <c r="H35" s="278">
        <v>0</v>
      </c>
      <c r="I35" s="278">
        <v>0</v>
      </c>
      <c r="J35" s="278">
        <v>0</v>
      </c>
      <c r="K35" s="278">
        <v>0</v>
      </c>
      <c r="L35" s="278">
        <v>0</v>
      </c>
      <c r="M35" s="278">
        <v>0</v>
      </c>
      <c r="N35" s="278">
        <v>0</v>
      </c>
      <c r="O35" s="278">
        <v>0</v>
      </c>
      <c r="P35" s="278">
        <v>0</v>
      </c>
      <c r="Q35" s="278">
        <v>0</v>
      </c>
      <c r="R35" s="278">
        <v>0</v>
      </c>
      <c r="S35" s="278">
        <v>0</v>
      </c>
      <c r="T35" s="278">
        <v>0</v>
      </c>
      <c r="U35" s="278">
        <v>0</v>
      </c>
      <c r="V35" s="278">
        <v>0</v>
      </c>
      <c r="W35" s="278">
        <v>0</v>
      </c>
      <c r="X35" s="278">
        <v>0</v>
      </c>
      <c r="Y35" s="292">
        <v>0</v>
      </c>
      <c r="Z35" s="263"/>
    </row>
    <row r="36" spans="1:26">
      <c r="A36" s="86">
        <v>21</v>
      </c>
      <c r="B36" s="518" t="s">
        <v>281</v>
      </c>
      <c r="C36" s="509">
        <v>11692.517</v>
      </c>
      <c r="D36" s="278">
        <v>13520.303</v>
      </c>
      <c r="E36" s="278">
        <v>14609.706</v>
      </c>
      <c r="F36" s="278">
        <v>14046.46</v>
      </c>
      <c r="G36" s="278">
        <v>14387.838</v>
      </c>
      <c r="H36" s="278">
        <v>14383.221</v>
      </c>
      <c r="I36" s="278">
        <v>13742.714</v>
      </c>
      <c r="J36" s="278">
        <v>14417.914000000001</v>
      </c>
      <c r="K36" s="278">
        <v>13071.241</v>
      </c>
      <c r="L36" s="278">
        <v>11175.306</v>
      </c>
      <c r="M36" s="278">
        <v>15151.052</v>
      </c>
      <c r="N36" s="278">
        <v>14342.769</v>
      </c>
      <c r="O36" s="278">
        <v>12182.04</v>
      </c>
      <c r="P36" s="278">
        <v>14311.953</v>
      </c>
      <c r="Q36" s="278">
        <v>15069.614</v>
      </c>
      <c r="R36" s="278">
        <v>15075.232</v>
      </c>
      <c r="S36" s="278">
        <v>15022.777</v>
      </c>
      <c r="T36" s="278">
        <v>16597.79</v>
      </c>
      <c r="U36" s="278">
        <v>16932.975999999999</v>
      </c>
      <c r="V36" s="278">
        <v>15447.43</v>
      </c>
      <c r="W36" s="278">
        <v>19380.319</v>
      </c>
      <c r="X36" s="278">
        <v>15876.694</v>
      </c>
      <c r="Y36" s="292">
        <v>16270.31</v>
      </c>
      <c r="Z36" s="263"/>
    </row>
    <row r="37" spans="1:26">
      <c r="A37" s="86">
        <v>22</v>
      </c>
      <c r="B37" s="519" t="s">
        <v>273</v>
      </c>
      <c r="C37" s="510">
        <v>11382.540999999999</v>
      </c>
      <c r="D37" s="278">
        <v>13108.918</v>
      </c>
      <c r="E37" s="278">
        <v>14214.933999999999</v>
      </c>
      <c r="F37" s="278">
        <v>13587.638999999999</v>
      </c>
      <c r="G37" s="278">
        <v>13891.573</v>
      </c>
      <c r="H37" s="292">
        <v>13828.61</v>
      </c>
      <c r="I37" s="292">
        <v>13261.109</v>
      </c>
      <c r="J37" s="292">
        <v>13959.904</v>
      </c>
      <c r="K37" s="278">
        <v>12562.574000000001</v>
      </c>
      <c r="L37" s="278">
        <v>10678.585999999999</v>
      </c>
      <c r="M37" s="278">
        <v>14446.454</v>
      </c>
      <c r="N37" s="278">
        <v>13470.807000000001</v>
      </c>
      <c r="O37" s="278">
        <v>11402.696</v>
      </c>
      <c r="P37" s="278">
        <v>13542.699000000001</v>
      </c>
      <c r="Q37" s="278">
        <v>14548.754999999999</v>
      </c>
      <c r="R37" s="278">
        <v>14603.725</v>
      </c>
      <c r="S37" s="278">
        <v>14375.159</v>
      </c>
      <c r="T37" s="278">
        <v>15794.243</v>
      </c>
      <c r="U37" s="278">
        <v>16176.119000000001</v>
      </c>
      <c r="V37" s="278">
        <v>14784.123</v>
      </c>
      <c r="W37" s="278">
        <v>18732.060000000001</v>
      </c>
      <c r="X37" s="278">
        <v>15223.128000000001</v>
      </c>
      <c r="Y37" s="292">
        <v>15612.512000000001</v>
      </c>
      <c r="Z37" s="263"/>
    </row>
    <row r="38" spans="1:26">
      <c r="A38" s="86">
        <v>23</v>
      </c>
      <c r="B38" s="790" t="s">
        <v>274</v>
      </c>
      <c r="C38" s="509">
        <v>3192.1979999999999</v>
      </c>
      <c r="D38" s="278">
        <v>3684.895</v>
      </c>
      <c r="E38" s="278">
        <v>3571.6759999999999</v>
      </c>
      <c r="F38" s="278">
        <v>3983.8809999999999</v>
      </c>
      <c r="G38" s="278">
        <v>3935.2860000000001</v>
      </c>
      <c r="H38" s="278">
        <v>4365.1710000000003</v>
      </c>
      <c r="I38" s="278">
        <v>4015.27</v>
      </c>
      <c r="J38" s="278">
        <v>4506.5150000000003</v>
      </c>
      <c r="K38" s="278">
        <v>3672.4160000000002</v>
      </c>
      <c r="L38" s="278">
        <v>3423.9360000000001</v>
      </c>
      <c r="M38" s="278">
        <v>4612.76</v>
      </c>
      <c r="N38" s="278">
        <v>3994.9340000000002</v>
      </c>
      <c r="O38" s="278">
        <v>3791.6210000000001</v>
      </c>
      <c r="P38" s="278">
        <v>3415.1579999999999</v>
      </c>
      <c r="Q38" s="278">
        <v>4475.4089999999997</v>
      </c>
      <c r="R38" s="278">
        <v>4506.5950000000003</v>
      </c>
      <c r="S38" s="278">
        <v>4070.0549999999998</v>
      </c>
      <c r="T38" s="278">
        <v>3395.02</v>
      </c>
      <c r="U38" s="278">
        <v>3988.654</v>
      </c>
      <c r="V38" s="278">
        <v>4159.3280000000004</v>
      </c>
      <c r="W38" s="278">
        <v>4583.2039999999997</v>
      </c>
      <c r="X38" s="278">
        <v>3918.5239999999999</v>
      </c>
      <c r="Y38" s="292">
        <v>4339.1459999999997</v>
      </c>
      <c r="Z38" s="263"/>
    </row>
    <row r="39" spans="1:26">
      <c r="A39" s="86"/>
      <c r="B39" s="791" t="s">
        <v>363</v>
      </c>
      <c r="C39" s="509">
        <v>3133.922</v>
      </c>
      <c r="D39" s="278">
        <v>3607.4929999999999</v>
      </c>
      <c r="E39" s="278">
        <v>3473.1039999999998</v>
      </c>
      <c r="F39" s="278">
        <v>3861.4180000000001</v>
      </c>
      <c r="G39" s="278">
        <v>3778.6759999999999</v>
      </c>
      <c r="H39" s="278">
        <v>4203.3649999999998</v>
      </c>
      <c r="I39" s="278">
        <v>3903.2539999999999</v>
      </c>
      <c r="J39" s="278">
        <v>4362.777</v>
      </c>
      <c r="K39" s="278">
        <v>3577.248</v>
      </c>
      <c r="L39" s="278">
        <v>3312.3319999999999</v>
      </c>
      <c r="M39" s="278">
        <v>4499.4639999999999</v>
      </c>
      <c r="N39" s="278">
        <v>3910.482</v>
      </c>
      <c r="O39" s="278">
        <v>3729.7339999999999</v>
      </c>
      <c r="P39" s="278">
        <v>3389.1959999999999</v>
      </c>
      <c r="Q39" s="278">
        <v>4450.067</v>
      </c>
      <c r="R39" s="278">
        <v>4467.0780000000004</v>
      </c>
      <c r="S39" s="278">
        <v>4032.7249999999999</v>
      </c>
      <c r="T39" s="278">
        <v>3371.873</v>
      </c>
      <c r="U39" s="278">
        <v>3970.3870000000002</v>
      </c>
      <c r="V39" s="278">
        <v>4128.3029999999999</v>
      </c>
      <c r="W39" s="278">
        <v>4533.2340000000004</v>
      </c>
      <c r="X39" s="278">
        <v>3863.1419999999998</v>
      </c>
      <c r="Y39" s="292">
        <v>4255.9219999999996</v>
      </c>
      <c r="Z39" s="263"/>
    </row>
    <row r="40" spans="1:26">
      <c r="A40" s="86"/>
      <c r="B40" s="791" t="s">
        <v>364</v>
      </c>
      <c r="C40" s="509">
        <v>58.276000000000003</v>
      </c>
      <c r="D40" s="278">
        <v>77.402000000000001</v>
      </c>
      <c r="E40" s="278">
        <v>98.572000000000003</v>
      </c>
      <c r="F40" s="278">
        <v>122.46299999999999</v>
      </c>
      <c r="G40" s="278">
        <v>156.61000000000001</v>
      </c>
      <c r="H40" s="278">
        <v>161.80600000000001</v>
      </c>
      <c r="I40" s="278">
        <v>112.01600000000001</v>
      </c>
      <c r="J40" s="278">
        <v>143.738</v>
      </c>
      <c r="K40" s="278">
        <v>95.168000000000006</v>
      </c>
      <c r="L40" s="278">
        <v>111.604</v>
      </c>
      <c r="M40" s="278">
        <v>113.29600000000001</v>
      </c>
      <c r="N40" s="278">
        <v>84.451999999999998</v>
      </c>
      <c r="O40" s="278">
        <v>61.887</v>
      </c>
      <c r="P40" s="278">
        <v>25.962</v>
      </c>
      <c r="Q40" s="278">
        <v>25.341999999999999</v>
      </c>
      <c r="R40" s="278">
        <v>39.517000000000003</v>
      </c>
      <c r="S40" s="278">
        <v>37.33</v>
      </c>
      <c r="T40" s="278">
        <v>23.146999999999998</v>
      </c>
      <c r="U40" s="278">
        <v>18.266999999999999</v>
      </c>
      <c r="V40" s="278">
        <v>31.024999999999999</v>
      </c>
      <c r="W40" s="278">
        <v>49.97</v>
      </c>
      <c r="X40" s="278">
        <v>55.381999999999998</v>
      </c>
      <c r="Y40" s="292">
        <v>83.224000000000004</v>
      </c>
      <c r="Z40" s="263"/>
    </row>
    <row r="41" spans="1:26">
      <c r="A41" s="86">
        <v>24</v>
      </c>
      <c r="B41" s="790" t="s">
        <v>365</v>
      </c>
      <c r="C41" s="509">
        <v>2792.9059999999999</v>
      </c>
      <c r="D41" s="278">
        <v>3293.9229999999998</v>
      </c>
      <c r="E41" s="278">
        <v>3557.3510000000001</v>
      </c>
      <c r="F41" s="278">
        <v>3373.3150000000001</v>
      </c>
      <c r="G41" s="278">
        <v>3352.3919999999998</v>
      </c>
      <c r="H41" s="278">
        <v>3299.0920000000001</v>
      </c>
      <c r="I41" s="278">
        <v>3368.9470000000001</v>
      </c>
      <c r="J41" s="278">
        <v>3154.5529999999999</v>
      </c>
      <c r="K41" s="278">
        <v>3208.06</v>
      </c>
      <c r="L41" s="278">
        <v>2716.7460000000001</v>
      </c>
      <c r="M41" s="278">
        <v>3365.9319999999998</v>
      </c>
      <c r="N41" s="278">
        <v>3155.9409999999998</v>
      </c>
      <c r="O41" s="278">
        <v>2341.27</v>
      </c>
      <c r="P41" s="278">
        <v>3455.1930000000002</v>
      </c>
      <c r="Q41" s="278">
        <v>3192.8130000000001</v>
      </c>
      <c r="R41" s="278">
        <v>3338.8049999999998</v>
      </c>
      <c r="S41" s="278">
        <v>3179.009</v>
      </c>
      <c r="T41" s="278">
        <v>4023.0059999999999</v>
      </c>
      <c r="U41" s="278">
        <v>3789.799</v>
      </c>
      <c r="V41" s="278">
        <v>3012.2869999999998</v>
      </c>
      <c r="W41" s="278">
        <v>4216.16</v>
      </c>
      <c r="X41" s="278">
        <v>2924.837</v>
      </c>
      <c r="Y41" s="292">
        <v>2899.6979999999999</v>
      </c>
      <c r="Z41" s="263"/>
    </row>
    <row r="42" spans="1:26">
      <c r="A42" s="86">
        <v>25</v>
      </c>
      <c r="B42" s="790" t="s">
        <v>366</v>
      </c>
      <c r="C42" s="509">
        <v>343.69900000000001</v>
      </c>
      <c r="D42" s="278">
        <v>312.61700000000002</v>
      </c>
      <c r="E42" s="278">
        <v>168.12700000000001</v>
      </c>
      <c r="F42" s="278">
        <v>271.82499999999999</v>
      </c>
      <c r="G42" s="278">
        <v>307.30799999999999</v>
      </c>
      <c r="H42" s="278">
        <v>424.84699999999998</v>
      </c>
      <c r="I42" s="278">
        <v>311.17</v>
      </c>
      <c r="J42" s="278">
        <v>408.43799999999999</v>
      </c>
      <c r="K42" s="278">
        <v>379.827</v>
      </c>
      <c r="L42" s="278">
        <v>383.839</v>
      </c>
      <c r="M42" s="278">
        <v>586.67100000000005</v>
      </c>
      <c r="N42" s="278">
        <v>570.27099999999996</v>
      </c>
      <c r="O42" s="278">
        <v>618.41099999999994</v>
      </c>
      <c r="P42" s="278">
        <v>572.45500000000004</v>
      </c>
      <c r="Q42" s="278">
        <v>667.55399999999997</v>
      </c>
      <c r="R42" s="278">
        <v>755.33600000000001</v>
      </c>
      <c r="S42" s="278">
        <v>700.77099999999996</v>
      </c>
      <c r="T42" s="278">
        <v>508.64699999999999</v>
      </c>
      <c r="U42" s="278">
        <v>669.19600000000003</v>
      </c>
      <c r="V42" s="278">
        <v>721.548</v>
      </c>
      <c r="W42" s="278">
        <v>840.90200000000004</v>
      </c>
      <c r="X42" s="278">
        <v>623.15700000000004</v>
      </c>
      <c r="Y42" s="292">
        <v>672.24300000000005</v>
      </c>
      <c r="Z42" s="263"/>
    </row>
    <row r="43" spans="1:26">
      <c r="A43" s="86">
        <v>26</v>
      </c>
      <c r="B43" s="790" t="s">
        <v>275</v>
      </c>
      <c r="C43" s="509">
        <v>237.452</v>
      </c>
      <c r="D43" s="278">
        <v>211.49799999999999</v>
      </c>
      <c r="E43" s="278">
        <v>254.54300000000001</v>
      </c>
      <c r="F43" s="278">
        <v>141.81</v>
      </c>
      <c r="G43" s="278">
        <v>195.482</v>
      </c>
      <c r="H43" s="278">
        <v>227.23</v>
      </c>
      <c r="I43" s="278">
        <v>230.196</v>
      </c>
      <c r="J43" s="278">
        <v>227.125</v>
      </c>
      <c r="K43" s="278">
        <v>169.77699999999999</v>
      </c>
      <c r="L43" s="278">
        <v>214.82400000000001</v>
      </c>
      <c r="M43" s="278">
        <v>232.953</v>
      </c>
      <c r="N43" s="278">
        <v>222.054</v>
      </c>
      <c r="O43" s="278">
        <v>241.303</v>
      </c>
      <c r="P43" s="278">
        <v>237.74</v>
      </c>
      <c r="Q43" s="278">
        <v>244.184</v>
      </c>
      <c r="R43" s="278">
        <v>237.05699999999999</v>
      </c>
      <c r="S43" s="278">
        <v>181.541</v>
      </c>
      <c r="T43" s="278">
        <v>286.34800000000001</v>
      </c>
      <c r="U43" s="278">
        <v>248.99299999999999</v>
      </c>
      <c r="V43" s="278">
        <v>207.411</v>
      </c>
      <c r="W43" s="278">
        <v>275.05500000000001</v>
      </c>
      <c r="X43" s="278">
        <v>236.45099999999999</v>
      </c>
      <c r="Y43" s="292">
        <v>260.447</v>
      </c>
      <c r="Z43" s="263"/>
    </row>
    <row r="44" spans="1:26">
      <c r="A44" s="86"/>
      <c r="B44" s="791" t="s">
        <v>367</v>
      </c>
      <c r="C44" s="509">
        <v>55.21</v>
      </c>
      <c r="D44" s="278">
        <v>62.488</v>
      </c>
      <c r="E44" s="278">
        <v>77.180000000000007</v>
      </c>
      <c r="F44" s="278">
        <v>58.192</v>
      </c>
      <c r="G44" s="278">
        <v>87.224000000000004</v>
      </c>
      <c r="H44" s="278">
        <v>80.34</v>
      </c>
      <c r="I44" s="278">
        <v>83.197999999999993</v>
      </c>
      <c r="J44" s="278">
        <v>96.168000000000006</v>
      </c>
      <c r="K44" s="278">
        <v>100.99299999999999</v>
      </c>
      <c r="L44" s="278">
        <v>82.501000000000005</v>
      </c>
      <c r="M44" s="278">
        <v>130.11600000000001</v>
      </c>
      <c r="N44" s="278">
        <v>110.136</v>
      </c>
      <c r="O44" s="278">
        <v>118.72199999999999</v>
      </c>
      <c r="P44" s="278">
        <v>130.31899999999999</v>
      </c>
      <c r="Q44" s="278">
        <v>128.035</v>
      </c>
      <c r="R44" s="278">
        <v>120.02</v>
      </c>
      <c r="S44" s="278">
        <v>108.145</v>
      </c>
      <c r="T44" s="278">
        <v>159.06200000000001</v>
      </c>
      <c r="U44" s="278">
        <v>146.63800000000001</v>
      </c>
      <c r="V44" s="278">
        <v>116.988</v>
      </c>
      <c r="W44" s="278">
        <v>148.91900000000001</v>
      </c>
      <c r="X44" s="278">
        <v>130.46</v>
      </c>
      <c r="Y44" s="292">
        <v>150.435</v>
      </c>
      <c r="Z44" s="263"/>
    </row>
    <row r="45" spans="1:26">
      <c r="A45" s="86"/>
      <c r="B45" s="791" t="s">
        <v>368</v>
      </c>
      <c r="C45" s="509">
        <v>182.24199999999999</v>
      </c>
      <c r="D45" s="278">
        <v>149.01</v>
      </c>
      <c r="E45" s="278">
        <v>177.363</v>
      </c>
      <c r="F45" s="278">
        <v>83.617999999999995</v>
      </c>
      <c r="G45" s="278">
        <v>108.258</v>
      </c>
      <c r="H45" s="278">
        <v>146.88999999999999</v>
      </c>
      <c r="I45" s="278">
        <v>146.99799999999999</v>
      </c>
      <c r="J45" s="278">
        <v>130.95699999999999</v>
      </c>
      <c r="K45" s="278">
        <v>68.784000000000006</v>
      </c>
      <c r="L45" s="278">
        <v>132.32300000000001</v>
      </c>
      <c r="M45" s="278">
        <v>102.837</v>
      </c>
      <c r="N45" s="278">
        <v>111.91800000000001</v>
      </c>
      <c r="O45" s="278">
        <v>122.581</v>
      </c>
      <c r="P45" s="278">
        <v>107.42100000000001</v>
      </c>
      <c r="Q45" s="278">
        <v>116.149</v>
      </c>
      <c r="R45" s="278">
        <v>117.03700000000001</v>
      </c>
      <c r="S45" s="278">
        <v>73.396000000000001</v>
      </c>
      <c r="T45" s="278">
        <v>127.286</v>
      </c>
      <c r="U45" s="278">
        <v>102.355</v>
      </c>
      <c r="V45" s="278">
        <v>90.423000000000002</v>
      </c>
      <c r="W45" s="278">
        <v>126.136</v>
      </c>
      <c r="X45" s="278">
        <v>105.991</v>
      </c>
      <c r="Y45" s="292">
        <v>110.012</v>
      </c>
      <c r="Z45" s="263"/>
    </row>
    <row r="46" spans="1:26">
      <c r="A46" s="86">
        <v>27</v>
      </c>
      <c r="B46" s="790" t="s">
        <v>276</v>
      </c>
      <c r="C46" s="509">
        <v>1447.97</v>
      </c>
      <c r="D46" s="278">
        <v>1691.81</v>
      </c>
      <c r="E46" s="278">
        <v>1601.1410000000001</v>
      </c>
      <c r="F46" s="278">
        <v>1759.4079999999999</v>
      </c>
      <c r="G46" s="278">
        <v>1739.88</v>
      </c>
      <c r="H46" s="278">
        <v>1908.212</v>
      </c>
      <c r="I46" s="278">
        <v>1762.3219999999999</v>
      </c>
      <c r="J46" s="278">
        <v>2034.713</v>
      </c>
      <c r="K46" s="278">
        <v>1625.78</v>
      </c>
      <c r="L46" s="278">
        <v>1470.3050000000001</v>
      </c>
      <c r="M46" s="278">
        <v>2039.2619999999999</v>
      </c>
      <c r="N46" s="278">
        <v>1745.5419999999999</v>
      </c>
      <c r="O46" s="278">
        <v>1694.289</v>
      </c>
      <c r="P46" s="278">
        <v>1509.9570000000001</v>
      </c>
      <c r="Q46" s="278">
        <v>1968.596</v>
      </c>
      <c r="R46" s="278">
        <v>2014.252</v>
      </c>
      <c r="S46" s="278">
        <v>1783.682</v>
      </c>
      <c r="T46" s="278">
        <v>1440.049</v>
      </c>
      <c r="U46" s="278">
        <v>1731.856</v>
      </c>
      <c r="V46" s="278">
        <v>1864.8589999999999</v>
      </c>
      <c r="W46" s="278">
        <v>2007.635</v>
      </c>
      <c r="X46" s="278">
        <v>1739.972</v>
      </c>
      <c r="Y46" s="292">
        <v>1900.9829999999999</v>
      </c>
      <c r="Z46" s="263"/>
    </row>
    <row r="47" spans="1:26" ht="25">
      <c r="A47" s="520">
        <v>28</v>
      </c>
      <c r="B47" s="796" t="s">
        <v>1337</v>
      </c>
      <c r="C47" s="509">
        <v>550.16800000000001</v>
      </c>
      <c r="D47" s="278">
        <v>631.577</v>
      </c>
      <c r="E47" s="278">
        <v>646.60799999999995</v>
      </c>
      <c r="F47" s="278">
        <v>636.601</v>
      </c>
      <c r="G47" s="278">
        <v>617.29</v>
      </c>
      <c r="H47" s="278">
        <v>579.83699999999999</v>
      </c>
      <c r="I47" s="278">
        <v>578.45799999999997</v>
      </c>
      <c r="J47" s="278">
        <v>542.71299999999997</v>
      </c>
      <c r="K47" s="278">
        <v>571.58199999999999</v>
      </c>
      <c r="L47" s="278">
        <v>468.15199999999999</v>
      </c>
      <c r="M47" s="278">
        <v>502.23200000000003</v>
      </c>
      <c r="N47" s="278">
        <v>471.40199999999999</v>
      </c>
      <c r="O47" s="278">
        <v>25.18</v>
      </c>
      <c r="P47" s="278">
        <v>32.83</v>
      </c>
      <c r="Q47" s="278">
        <v>32.792000000000002</v>
      </c>
      <c r="R47" s="278">
        <v>32.103999999999999</v>
      </c>
      <c r="S47" s="278">
        <v>37.579000000000001</v>
      </c>
      <c r="T47" s="278">
        <v>37.22</v>
      </c>
      <c r="U47" s="278">
        <v>37.625999999999998</v>
      </c>
      <c r="V47" s="278">
        <v>36.661999999999999</v>
      </c>
      <c r="W47" s="278">
        <v>37.076999999999998</v>
      </c>
      <c r="X47" s="278">
        <v>35.933</v>
      </c>
      <c r="Y47" s="292">
        <v>35.877000000000002</v>
      </c>
      <c r="Z47" s="263"/>
    </row>
    <row r="48" spans="1:26">
      <c r="A48" s="86">
        <v>29</v>
      </c>
      <c r="B48" s="790" t="s">
        <v>1338</v>
      </c>
      <c r="C48" s="509">
        <v>2818.1480000000001</v>
      </c>
      <c r="D48" s="278">
        <v>3282.598</v>
      </c>
      <c r="E48" s="278">
        <v>4415.4880000000003</v>
      </c>
      <c r="F48" s="278">
        <v>3420.799</v>
      </c>
      <c r="G48" s="278">
        <v>3743.9349999999999</v>
      </c>
      <c r="H48" s="278">
        <v>3024.221</v>
      </c>
      <c r="I48" s="278">
        <v>2994.7460000000001</v>
      </c>
      <c r="J48" s="278">
        <v>3085.8470000000002</v>
      </c>
      <c r="K48" s="278">
        <v>2935.1320000000001</v>
      </c>
      <c r="L48" s="278">
        <v>2000.7840000000001</v>
      </c>
      <c r="M48" s="278">
        <v>3106.6439999999998</v>
      </c>
      <c r="N48" s="278">
        <v>3310.663</v>
      </c>
      <c r="O48" s="278">
        <v>2690.6219999999998</v>
      </c>
      <c r="P48" s="278">
        <v>4319.366</v>
      </c>
      <c r="Q48" s="278">
        <v>3967.4070000000002</v>
      </c>
      <c r="R48" s="278">
        <v>3719.576</v>
      </c>
      <c r="S48" s="278">
        <v>4422.5219999999999</v>
      </c>
      <c r="T48" s="278">
        <v>6103.9530000000004</v>
      </c>
      <c r="U48" s="278">
        <v>5709.9949999999999</v>
      </c>
      <c r="V48" s="278">
        <v>4782.0280000000002</v>
      </c>
      <c r="W48" s="278">
        <v>6772.027</v>
      </c>
      <c r="X48" s="278">
        <v>5744.2539999999999</v>
      </c>
      <c r="Y48" s="292">
        <v>5504.1180000000004</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307.87200000000001</v>
      </c>
      <c r="D50" s="278">
        <v>409.44600000000003</v>
      </c>
      <c r="E50" s="278">
        <v>392.60300000000001</v>
      </c>
      <c r="F50" s="278">
        <v>456.74</v>
      </c>
      <c r="G50" s="278">
        <v>494.26</v>
      </c>
      <c r="H50" s="278">
        <v>551.827</v>
      </c>
      <c r="I50" s="278">
        <v>479.10399999999998</v>
      </c>
      <c r="J50" s="278">
        <v>455.108</v>
      </c>
      <c r="K50" s="278">
        <v>505.65</v>
      </c>
      <c r="L50" s="278">
        <v>494.08100000000002</v>
      </c>
      <c r="M50" s="278">
        <v>701.702</v>
      </c>
      <c r="N50" s="278">
        <v>869.12199999999996</v>
      </c>
      <c r="O50" s="278">
        <v>777.35500000000002</v>
      </c>
      <c r="P50" s="278">
        <v>766.52200000000005</v>
      </c>
      <c r="Q50" s="278">
        <v>517.73900000000003</v>
      </c>
      <c r="R50" s="278">
        <v>468.66399999999999</v>
      </c>
      <c r="S50" s="278">
        <v>644.53899999999999</v>
      </c>
      <c r="T50" s="278">
        <v>800.798</v>
      </c>
      <c r="U50" s="278">
        <v>753.57100000000003</v>
      </c>
      <c r="V50" s="278">
        <v>660.41200000000003</v>
      </c>
      <c r="W50" s="278">
        <v>645.32500000000005</v>
      </c>
      <c r="X50" s="278">
        <v>650.30799999999999</v>
      </c>
      <c r="Y50" s="292">
        <v>654.24400000000003</v>
      </c>
      <c r="Z50" s="263"/>
    </row>
    <row r="51" spans="1:26">
      <c r="A51" s="86"/>
      <c r="B51" s="790" t="s">
        <v>369</v>
      </c>
      <c r="C51" s="509">
        <v>196.39699999999999</v>
      </c>
      <c r="D51" s="278">
        <v>248.745</v>
      </c>
      <c r="E51" s="278">
        <v>247.75899999999999</v>
      </c>
      <c r="F51" s="278">
        <v>315.60599999999999</v>
      </c>
      <c r="G51" s="278">
        <v>308.70100000000002</v>
      </c>
      <c r="H51" s="278">
        <v>332.74900000000002</v>
      </c>
      <c r="I51" s="278">
        <v>289.53899999999999</v>
      </c>
      <c r="J51" s="278">
        <v>284.86500000000001</v>
      </c>
      <c r="K51" s="278">
        <v>346.46699999999998</v>
      </c>
      <c r="L51" s="278">
        <v>282.92500000000001</v>
      </c>
      <c r="M51" s="278">
        <v>488.738</v>
      </c>
      <c r="N51" s="278">
        <v>616.94399999999996</v>
      </c>
      <c r="O51" s="278">
        <v>557.654</v>
      </c>
      <c r="P51" s="278">
        <v>608.18499999999995</v>
      </c>
      <c r="Q51" s="278">
        <v>346.83800000000002</v>
      </c>
      <c r="R51" s="278">
        <v>307.596</v>
      </c>
      <c r="S51" s="278">
        <v>463.61099999999999</v>
      </c>
      <c r="T51" s="278">
        <v>587.70899999999995</v>
      </c>
      <c r="U51" s="278">
        <v>528.69200000000001</v>
      </c>
      <c r="V51" s="278">
        <v>451.94400000000002</v>
      </c>
      <c r="W51" s="278">
        <v>436.31700000000001</v>
      </c>
      <c r="X51" s="278">
        <v>451.85500000000002</v>
      </c>
      <c r="Y51" s="292">
        <v>447.78399999999999</v>
      </c>
      <c r="Z51" s="263"/>
    </row>
    <row r="52" spans="1:26">
      <c r="A52" s="86"/>
      <c r="B52" s="790" t="s">
        <v>370</v>
      </c>
      <c r="C52" s="509">
        <v>111.32</v>
      </c>
      <c r="D52" s="278">
        <v>160.49799999999999</v>
      </c>
      <c r="E52" s="278">
        <v>144.649</v>
      </c>
      <c r="F52" s="278">
        <v>140.90299999999999</v>
      </c>
      <c r="G52" s="278">
        <v>185.31399999999999</v>
      </c>
      <c r="H52" s="278">
        <v>218.80600000000001</v>
      </c>
      <c r="I52" s="278">
        <v>189.32599999999999</v>
      </c>
      <c r="J52" s="278">
        <v>170.01900000000001</v>
      </c>
      <c r="K52" s="278">
        <v>158.929</v>
      </c>
      <c r="L52" s="278">
        <v>210.90700000000001</v>
      </c>
      <c r="M52" s="278">
        <v>212.60599999999999</v>
      </c>
      <c r="N52" s="278">
        <v>251.73599999999999</v>
      </c>
      <c r="O52" s="278">
        <v>219.31</v>
      </c>
      <c r="P52" s="278">
        <v>157.94399999999999</v>
      </c>
      <c r="Q52" s="278">
        <v>170.64</v>
      </c>
      <c r="R52" s="278">
        <v>160.83000000000001</v>
      </c>
      <c r="S52" s="278">
        <v>180.601</v>
      </c>
      <c r="T52" s="278">
        <v>212.68799999999999</v>
      </c>
      <c r="U52" s="278">
        <v>224.50200000000001</v>
      </c>
      <c r="V52" s="278">
        <v>208.13900000000001</v>
      </c>
      <c r="W52" s="278">
        <v>208.684</v>
      </c>
      <c r="X52" s="278">
        <v>198.12700000000001</v>
      </c>
      <c r="Y52" s="292">
        <v>206.13300000000001</v>
      </c>
      <c r="Z52" s="263"/>
    </row>
    <row r="53" spans="1:26">
      <c r="A53" s="86">
        <v>32</v>
      </c>
      <c r="B53" s="519" t="s">
        <v>277</v>
      </c>
      <c r="C53" s="509">
        <v>2.1040000000000001</v>
      </c>
      <c r="D53" s="278">
        <v>1.9390000000000001</v>
      </c>
      <c r="E53" s="278">
        <v>2.169</v>
      </c>
      <c r="F53" s="278">
        <v>2.081</v>
      </c>
      <c r="G53" s="278">
        <v>2.0049999999999999</v>
      </c>
      <c r="H53" s="278">
        <v>2.7839999999999998</v>
      </c>
      <c r="I53" s="278">
        <v>2.5009999999999999</v>
      </c>
      <c r="J53" s="278">
        <v>2.9020000000000001</v>
      </c>
      <c r="K53" s="278">
        <v>3.0169999999999999</v>
      </c>
      <c r="L53" s="278">
        <v>2.6389999999999998</v>
      </c>
      <c r="M53" s="278">
        <v>2.8959999999999999</v>
      </c>
      <c r="N53" s="278">
        <v>2.84</v>
      </c>
      <c r="O53" s="278">
        <v>1.9890000000000001</v>
      </c>
      <c r="P53" s="278">
        <v>2.7320000000000002</v>
      </c>
      <c r="Q53" s="278">
        <v>3.12</v>
      </c>
      <c r="R53" s="278">
        <v>2.843</v>
      </c>
      <c r="S53" s="278">
        <v>3.0790000000000002</v>
      </c>
      <c r="T53" s="278">
        <v>2.7490000000000001</v>
      </c>
      <c r="U53" s="278">
        <v>3.286</v>
      </c>
      <c r="V53" s="278">
        <v>2.895</v>
      </c>
      <c r="W53" s="278">
        <v>2.9340000000000002</v>
      </c>
      <c r="X53" s="278">
        <v>3.258</v>
      </c>
      <c r="Y53" s="292">
        <v>3.5539999999999998</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92">
        <v>0</v>
      </c>
      <c r="Z54" s="263"/>
    </row>
    <row r="55" spans="1:26">
      <c r="A55" s="86">
        <v>34</v>
      </c>
      <c r="B55" s="790" t="s">
        <v>371</v>
      </c>
      <c r="C55" s="509">
        <v>2.1040000000000001</v>
      </c>
      <c r="D55" s="278">
        <v>1.9390000000000001</v>
      </c>
      <c r="E55" s="278">
        <v>2.169</v>
      </c>
      <c r="F55" s="278">
        <v>2.081</v>
      </c>
      <c r="G55" s="278">
        <v>2.0049999999999999</v>
      </c>
      <c r="H55" s="278">
        <v>2.7839999999999998</v>
      </c>
      <c r="I55" s="278">
        <v>2.5009999999999999</v>
      </c>
      <c r="J55" s="278">
        <v>2.9020000000000001</v>
      </c>
      <c r="K55" s="278">
        <v>3.0169999999999999</v>
      </c>
      <c r="L55" s="278">
        <v>2.6389999999999998</v>
      </c>
      <c r="M55" s="278">
        <v>2.8959999999999999</v>
      </c>
      <c r="N55" s="278">
        <v>2.84</v>
      </c>
      <c r="O55" s="278">
        <v>1.9890000000000001</v>
      </c>
      <c r="P55" s="278">
        <v>2.7320000000000002</v>
      </c>
      <c r="Q55" s="278">
        <v>3.12</v>
      </c>
      <c r="R55" s="278">
        <v>2.843</v>
      </c>
      <c r="S55" s="278">
        <v>3.0790000000000002</v>
      </c>
      <c r="T55" s="278">
        <v>2.7490000000000001</v>
      </c>
      <c r="U55" s="278">
        <v>3.286</v>
      </c>
      <c r="V55" s="278">
        <v>2.895</v>
      </c>
      <c r="W55" s="278">
        <v>2.9340000000000002</v>
      </c>
      <c r="X55" s="278">
        <v>3.258</v>
      </c>
      <c r="Y55" s="292">
        <v>3.5539999999999998</v>
      </c>
      <c r="Z55" s="263"/>
    </row>
    <row r="56" spans="1:26">
      <c r="A56" s="6">
        <v>35</v>
      </c>
      <c r="B56" s="517" t="s">
        <v>372</v>
      </c>
      <c r="C56" s="509">
        <v>33053.597499999996</v>
      </c>
      <c r="D56" s="278">
        <v>33485.442499999997</v>
      </c>
      <c r="E56" s="278">
        <v>33461.812899999997</v>
      </c>
      <c r="F56" s="278">
        <v>32257.692500000001</v>
      </c>
      <c r="G56" s="278">
        <v>32561.437400000003</v>
      </c>
      <c r="H56" s="278">
        <v>34463.738599999997</v>
      </c>
      <c r="I56" s="278">
        <v>33742.838599999995</v>
      </c>
      <c r="J56" s="278">
        <v>34394.051399999997</v>
      </c>
      <c r="K56" s="278">
        <v>34537.2212</v>
      </c>
      <c r="L56" s="278">
        <v>34548.111000000004</v>
      </c>
      <c r="M56" s="278">
        <v>33962.4712</v>
      </c>
      <c r="N56" s="278">
        <v>34870.4594</v>
      </c>
      <c r="O56" s="278">
        <v>35281.307700000005</v>
      </c>
      <c r="P56" s="278">
        <v>33972.058400000002</v>
      </c>
      <c r="Q56" s="278">
        <v>34826.324999999997</v>
      </c>
      <c r="R56" s="278">
        <v>34759.769</v>
      </c>
      <c r="S56" s="278">
        <v>36187.255899999996</v>
      </c>
      <c r="T56" s="278">
        <v>35553.557000000001</v>
      </c>
      <c r="U56" s="278">
        <v>36100.748700000004</v>
      </c>
      <c r="V56" s="278">
        <v>35517.642599999999</v>
      </c>
      <c r="W56" s="278">
        <v>33737.681700000001</v>
      </c>
      <c r="X56" s="278" t="s">
        <v>878</v>
      </c>
      <c r="Y56" s="292" t="s">
        <v>878</v>
      </c>
      <c r="Z56" s="263"/>
    </row>
    <row r="57" spans="1:26" s="182" customFormat="1" ht="14.5">
      <c r="A57" s="521">
        <v>36</v>
      </c>
      <c r="B57" s="522" t="s">
        <v>1341</v>
      </c>
      <c r="C57" s="509">
        <v>30492.761699999999</v>
      </c>
      <c r="D57" s="278">
        <v>30901.1682</v>
      </c>
      <c r="E57" s="278">
        <v>30927.710299999999</v>
      </c>
      <c r="F57" s="278">
        <v>29765.8197</v>
      </c>
      <c r="G57" s="278">
        <v>30075.765100000001</v>
      </c>
      <c r="H57" s="278">
        <v>31934.3894</v>
      </c>
      <c r="I57" s="278">
        <v>31285.309099999999</v>
      </c>
      <c r="J57" s="278">
        <v>31976.4931</v>
      </c>
      <c r="K57" s="278">
        <v>32157.350900000001</v>
      </c>
      <c r="L57" s="278">
        <v>32231.452300000001</v>
      </c>
      <c r="M57" s="278">
        <v>31671.517400000001</v>
      </c>
      <c r="N57" s="278">
        <v>32551.553199999998</v>
      </c>
      <c r="O57" s="278">
        <v>32970.887900000002</v>
      </c>
      <c r="P57" s="278">
        <v>31655.444500000001</v>
      </c>
      <c r="Q57" s="278">
        <v>32469.172999999999</v>
      </c>
      <c r="R57" s="278">
        <v>32372.496800000001</v>
      </c>
      <c r="S57" s="278">
        <v>33817.952299999997</v>
      </c>
      <c r="T57" s="278">
        <v>33124.982799999998</v>
      </c>
      <c r="U57" s="278">
        <v>33656.542600000001</v>
      </c>
      <c r="V57" s="278">
        <v>33044.746800000001</v>
      </c>
      <c r="W57" s="278">
        <v>31259.5795</v>
      </c>
      <c r="X57" s="278" t="s">
        <v>878</v>
      </c>
      <c r="Y57" s="292" t="s">
        <v>878</v>
      </c>
      <c r="Z57" s="263"/>
    </row>
    <row r="58" spans="1:26" s="182" customFormat="1" ht="14.5">
      <c r="A58" s="521">
        <v>37</v>
      </c>
      <c r="B58" s="522" t="s">
        <v>1342</v>
      </c>
      <c r="C58" s="509">
        <v>2560.8357999999998</v>
      </c>
      <c r="D58" s="278">
        <v>2584.2743</v>
      </c>
      <c r="E58" s="278">
        <v>2534.1026000000002</v>
      </c>
      <c r="F58" s="278">
        <v>2491.8728000000001</v>
      </c>
      <c r="G58" s="278">
        <v>2485.6723000000002</v>
      </c>
      <c r="H58" s="278">
        <v>2529.3492000000001</v>
      </c>
      <c r="I58" s="278">
        <v>2457.5295000000001</v>
      </c>
      <c r="J58" s="278">
        <v>2417.5583000000001</v>
      </c>
      <c r="K58" s="278">
        <v>2379.8703</v>
      </c>
      <c r="L58" s="278">
        <v>2316.6587</v>
      </c>
      <c r="M58" s="278">
        <v>2290.9537999999998</v>
      </c>
      <c r="N58" s="278">
        <v>2318.9061999999999</v>
      </c>
      <c r="O58" s="278">
        <v>2310.4198000000001</v>
      </c>
      <c r="P58" s="278">
        <v>2316.6138999999998</v>
      </c>
      <c r="Q58" s="278">
        <v>2357.152</v>
      </c>
      <c r="R58" s="278">
        <v>2387.2721999999999</v>
      </c>
      <c r="S58" s="278">
        <v>2369.3036000000002</v>
      </c>
      <c r="T58" s="278">
        <v>2428.5742</v>
      </c>
      <c r="U58" s="278">
        <v>2444.2060999999999</v>
      </c>
      <c r="V58" s="278">
        <v>2472.8957999999998</v>
      </c>
      <c r="W58" s="278">
        <v>2478.1021999999998</v>
      </c>
      <c r="X58" s="278">
        <v>2426.8355000000001</v>
      </c>
      <c r="Y58" s="292">
        <v>2411.9358999999999</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5">
      <c r="A61" s="521">
        <v>40</v>
      </c>
      <c r="B61" s="530" t="s">
        <v>1343</v>
      </c>
      <c r="C61" s="510">
        <v>8483.9234919999999</v>
      </c>
      <c r="D61" s="304">
        <v>8685.2384610000008</v>
      </c>
      <c r="E61" s="304">
        <v>6680.6535969999995</v>
      </c>
      <c r="F61" s="304">
        <v>5536.5964949999998</v>
      </c>
      <c r="G61" s="304">
        <v>9457.2526379999999</v>
      </c>
      <c r="H61" s="304">
        <v>12403.438636000001</v>
      </c>
      <c r="I61" s="304">
        <v>12943.313254999999</v>
      </c>
      <c r="J61" s="304">
        <v>13118.604430999998</v>
      </c>
      <c r="K61" s="304">
        <v>12366.274230999999</v>
      </c>
      <c r="L61" s="304">
        <v>13808.105072</v>
      </c>
      <c r="M61" s="304">
        <v>13088.016604</v>
      </c>
      <c r="N61" s="304">
        <v>15286.302349000001</v>
      </c>
      <c r="O61" s="304">
        <v>15398.90582</v>
      </c>
      <c r="P61" s="304">
        <v>16629.077455000002</v>
      </c>
      <c r="Q61" s="304">
        <v>14340.968255</v>
      </c>
      <c r="R61" s="304">
        <v>16251.707038</v>
      </c>
      <c r="S61" s="304">
        <v>16847.451308</v>
      </c>
      <c r="T61" s="304">
        <v>16548.643022999997</v>
      </c>
      <c r="U61" s="304">
        <v>16657.048519</v>
      </c>
      <c r="V61" s="304">
        <v>18413.485841000002</v>
      </c>
      <c r="W61" s="304">
        <v>16712.324175999998</v>
      </c>
      <c r="X61" s="304">
        <v>19081.837661000001</v>
      </c>
      <c r="Y61" s="304">
        <v>19520.555516</v>
      </c>
      <c r="Z61" s="266"/>
    </row>
    <row r="62" spans="1:26" s="115" customFormat="1">
      <c r="A62" s="521">
        <v>41</v>
      </c>
      <c r="B62" s="522" t="s">
        <v>375</v>
      </c>
      <c r="C62" s="510">
        <v>6152.3721449999994</v>
      </c>
      <c r="D62" s="292">
        <v>6444.8768470000005</v>
      </c>
      <c r="E62" s="292">
        <v>4578.0715949999994</v>
      </c>
      <c r="F62" s="292">
        <v>3378.616434</v>
      </c>
      <c r="G62" s="292">
        <v>7129.1945359999991</v>
      </c>
      <c r="H62" s="292">
        <v>9891.6861499999995</v>
      </c>
      <c r="I62" s="292">
        <v>10204.122683</v>
      </c>
      <c r="J62" s="292">
        <v>10283.140871</v>
      </c>
      <c r="K62" s="292">
        <v>9705.1594509999995</v>
      </c>
      <c r="L62" s="292">
        <v>11111.592736999999</v>
      </c>
      <c r="M62" s="292">
        <v>10023.449127</v>
      </c>
      <c r="N62" s="292">
        <v>11790.813055000001</v>
      </c>
      <c r="O62" s="292">
        <v>11600.237235999999</v>
      </c>
      <c r="P62" s="292">
        <v>12310.395002000001</v>
      </c>
      <c r="Q62" s="292">
        <v>10118.562263</v>
      </c>
      <c r="R62" s="292">
        <v>12268.064312</v>
      </c>
      <c r="S62" s="292">
        <v>12536.592309</v>
      </c>
      <c r="T62" s="292">
        <v>11870.263618000001</v>
      </c>
      <c r="U62" s="292">
        <v>11967.472718000001</v>
      </c>
      <c r="V62" s="292">
        <v>13510.225038</v>
      </c>
      <c r="W62" s="292">
        <v>11258.327207999999</v>
      </c>
      <c r="X62" s="292">
        <v>12957.242456</v>
      </c>
      <c r="Y62" s="304">
        <v>12741.519228000001</v>
      </c>
      <c r="Z62" s="266"/>
    </row>
    <row r="63" spans="1:26" s="115" customFormat="1">
      <c r="A63" s="521">
        <v>42</v>
      </c>
      <c r="B63" s="523" t="s">
        <v>349</v>
      </c>
      <c r="C63" s="510">
        <v>5917.3705760000003</v>
      </c>
      <c r="D63" s="304">
        <v>6161.1616279999998</v>
      </c>
      <c r="E63" s="292">
        <v>4277.0577350000003</v>
      </c>
      <c r="F63" s="292">
        <v>3127.3985459999999</v>
      </c>
      <c r="G63" s="292">
        <v>6922.015891</v>
      </c>
      <c r="H63" s="292">
        <v>9710.1911840000012</v>
      </c>
      <c r="I63" s="292">
        <v>10033.932866000001</v>
      </c>
      <c r="J63" s="292">
        <v>10135.415897000001</v>
      </c>
      <c r="K63" s="292">
        <v>9475.9723329999997</v>
      </c>
      <c r="L63" s="292">
        <v>10800.668965999999</v>
      </c>
      <c r="M63" s="292">
        <v>9781.4876390000009</v>
      </c>
      <c r="N63" s="292">
        <v>11449.241044</v>
      </c>
      <c r="O63" s="292">
        <v>10896.064806</v>
      </c>
      <c r="P63" s="292">
        <v>11394.603795999999</v>
      </c>
      <c r="Q63" s="292">
        <v>9297.2609560000001</v>
      </c>
      <c r="R63" s="292">
        <v>10967.172460000002</v>
      </c>
      <c r="S63" s="292">
        <v>10747.312545999999</v>
      </c>
      <c r="T63" s="292">
        <v>10233.480004000001</v>
      </c>
      <c r="U63" s="292">
        <v>10423.060679</v>
      </c>
      <c r="V63" s="292">
        <v>11592.749793999999</v>
      </c>
      <c r="W63" s="292">
        <v>9237.5977789999997</v>
      </c>
      <c r="X63" s="292">
        <v>10661.994642000001</v>
      </c>
      <c r="Y63" s="304">
        <v>10869.751379000001</v>
      </c>
      <c r="Z63" s="266"/>
    </row>
    <row r="64" spans="1:26" s="115" customFormat="1">
      <c r="A64" s="521">
        <v>43</v>
      </c>
      <c r="B64" s="523" t="s">
        <v>352</v>
      </c>
      <c r="C64" s="510">
        <v>110.37706</v>
      </c>
      <c r="D64" s="304">
        <v>111.66109900000001</v>
      </c>
      <c r="E64" s="304">
        <v>80.588123999999993</v>
      </c>
      <c r="F64" s="304">
        <v>89.484402000000003</v>
      </c>
      <c r="G64" s="304">
        <v>68.694253000000003</v>
      </c>
      <c r="H64" s="304">
        <v>60.361536000000001</v>
      </c>
      <c r="I64" s="304">
        <v>50.523594000000003</v>
      </c>
      <c r="J64" s="304">
        <v>44.965250999999995</v>
      </c>
      <c r="K64" s="304">
        <v>92.459077999999991</v>
      </c>
      <c r="L64" s="304">
        <v>151.65938199999999</v>
      </c>
      <c r="M64" s="304">
        <v>114.88762699999999</v>
      </c>
      <c r="N64" s="304">
        <v>112.546834</v>
      </c>
      <c r="O64" s="304">
        <v>77.270230000000012</v>
      </c>
      <c r="P64" s="304">
        <v>110.177583</v>
      </c>
      <c r="Q64" s="304">
        <v>107.08527099999999</v>
      </c>
      <c r="R64" s="304">
        <v>80.743656999999999</v>
      </c>
      <c r="S64" s="304">
        <v>130.96704099999999</v>
      </c>
      <c r="T64" s="304">
        <v>113.320581</v>
      </c>
      <c r="U64" s="304">
        <v>138.93775200000002</v>
      </c>
      <c r="V64" s="304">
        <v>136.29757199999997</v>
      </c>
      <c r="W64" s="304">
        <v>143.58524599999998</v>
      </c>
      <c r="X64" s="304">
        <v>154.41039999999998</v>
      </c>
      <c r="Y64" s="304">
        <v>204.210915</v>
      </c>
      <c r="Z64" s="266"/>
    </row>
    <row r="65" spans="1:26" s="115" customFormat="1">
      <c r="A65" s="521">
        <v>44</v>
      </c>
      <c r="B65" s="524" t="s">
        <v>353</v>
      </c>
      <c r="C65" s="510">
        <v>3.856328</v>
      </c>
      <c r="D65" s="292">
        <v>6.0011779999999995</v>
      </c>
      <c r="E65" s="292">
        <v>3.6338300000000001</v>
      </c>
      <c r="F65" s="292">
        <v>6.5724799999999997</v>
      </c>
      <c r="G65" s="292">
        <v>8.5689809999999991</v>
      </c>
      <c r="H65" s="292">
        <v>1.286036</v>
      </c>
      <c r="I65" s="292">
        <v>4.3831519999999999</v>
      </c>
      <c r="J65" s="292">
        <v>1.8624240000000001</v>
      </c>
      <c r="K65" s="292">
        <v>3.0377540000000001</v>
      </c>
      <c r="L65" s="292">
        <v>1.431835</v>
      </c>
      <c r="M65" s="292">
        <v>5.6106999999999996</v>
      </c>
      <c r="N65" s="304">
        <v>9.7062090000000012</v>
      </c>
      <c r="O65" s="304">
        <v>8.2923050000000007</v>
      </c>
      <c r="P65" s="304">
        <v>6.1231710000000001</v>
      </c>
      <c r="Q65" s="304">
        <v>7.7876779999999997</v>
      </c>
      <c r="R65" s="304">
        <v>7.0102600000000006</v>
      </c>
      <c r="S65" s="304">
        <v>9.4666420000000002</v>
      </c>
      <c r="T65" s="304">
        <v>9.0797849999999993</v>
      </c>
      <c r="U65" s="304">
        <v>5.4825520000000001</v>
      </c>
      <c r="V65" s="304">
        <v>3.6216559999999998</v>
      </c>
      <c r="W65" s="304">
        <v>3.4150659999999999</v>
      </c>
      <c r="X65" s="304">
        <v>3.1831499999999999</v>
      </c>
      <c r="Y65" s="304">
        <v>3.1332629999999999</v>
      </c>
      <c r="Z65" s="266"/>
    </row>
    <row r="66" spans="1:26" s="115" customFormat="1">
      <c r="A66" s="521">
        <v>45</v>
      </c>
      <c r="B66" s="524" t="s">
        <v>313</v>
      </c>
      <c r="C66" s="510">
        <v>106.52073200000001</v>
      </c>
      <c r="D66" s="292">
        <v>105.659921</v>
      </c>
      <c r="E66" s="292">
        <v>76.95429399999999</v>
      </c>
      <c r="F66" s="292">
        <v>82.911922000000004</v>
      </c>
      <c r="G66" s="292">
        <v>60.125271999999995</v>
      </c>
      <c r="H66" s="292">
        <v>59.075499999999998</v>
      </c>
      <c r="I66" s="292">
        <v>46.140442</v>
      </c>
      <c r="J66" s="292">
        <v>43.102826999999998</v>
      </c>
      <c r="K66" s="292">
        <v>89.421323999999998</v>
      </c>
      <c r="L66" s="292">
        <v>150.22754699999999</v>
      </c>
      <c r="M66" s="292">
        <v>109.276927</v>
      </c>
      <c r="N66" s="304">
        <v>102.840625</v>
      </c>
      <c r="O66" s="304">
        <v>68.977924999999999</v>
      </c>
      <c r="P66" s="304">
        <v>104.054412</v>
      </c>
      <c r="Q66" s="304">
        <v>99.297592999999992</v>
      </c>
      <c r="R66" s="304">
        <v>73.733396999999997</v>
      </c>
      <c r="S66" s="304">
        <v>121.500399</v>
      </c>
      <c r="T66" s="304">
        <v>104.240796</v>
      </c>
      <c r="U66" s="304">
        <v>133.45520000000002</v>
      </c>
      <c r="V66" s="304">
        <v>132.675916</v>
      </c>
      <c r="W66" s="304">
        <v>140.17017999999999</v>
      </c>
      <c r="X66" s="304">
        <v>151.22725</v>
      </c>
      <c r="Y66" s="304">
        <v>201.077652</v>
      </c>
      <c r="Z66" s="266"/>
    </row>
    <row r="67" spans="1:26" s="115" customFormat="1">
      <c r="A67" s="521">
        <v>46</v>
      </c>
      <c r="B67" s="523" t="s">
        <v>376</v>
      </c>
      <c r="C67" s="510">
        <v>124.624509</v>
      </c>
      <c r="D67" s="292">
        <v>172.05411999999998</v>
      </c>
      <c r="E67" s="292">
        <v>220.425736</v>
      </c>
      <c r="F67" s="292">
        <v>161.733486</v>
      </c>
      <c r="G67" s="292">
        <v>138.48439199999999</v>
      </c>
      <c r="H67" s="292">
        <v>121.13342999999999</v>
      </c>
      <c r="I67" s="292">
        <v>119.666223</v>
      </c>
      <c r="J67" s="292">
        <v>102.75972299999999</v>
      </c>
      <c r="K67" s="292">
        <v>136.72804000000002</v>
      </c>
      <c r="L67" s="292">
        <v>159.26438899999999</v>
      </c>
      <c r="M67" s="292">
        <v>127.07386100000001</v>
      </c>
      <c r="N67" s="304">
        <v>229.02517699999999</v>
      </c>
      <c r="O67" s="304">
        <v>626.90219999999999</v>
      </c>
      <c r="P67" s="304">
        <v>805.61362300000008</v>
      </c>
      <c r="Q67" s="304">
        <v>714.21603599999992</v>
      </c>
      <c r="R67" s="304">
        <v>1220.148195</v>
      </c>
      <c r="S67" s="304">
        <v>1658.3127220000001</v>
      </c>
      <c r="T67" s="304">
        <v>1523.463033</v>
      </c>
      <c r="U67" s="304">
        <v>1405.474287</v>
      </c>
      <c r="V67" s="304">
        <v>1781.177672</v>
      </c>
      <c r="W67" s="304">
        <v>1877.1441829999999</v>
      </c>
      <c r="X67" s="304">
        <v>2140.8374140000001</v>
      </c>
      <c r="Y67" s="304">
        <v>1667.556934</v>
      </c>
      <c r="Z67" s="266"/>
    </row>
    <row r="68" spans="1:26" s="115" customFormat="1">
      <c r="A68" s="521">
        <v>47</v>
      </c>
      <c r="B68" s="522" t="s">
        <v>377</v>
      </c>
      <c r="C68" s="510">
        <v>1651.9019510000001</v>
      </c>
      <c r="D68" s="292">
        <v>1537.437686</v>
      </c>
      <c r="E68" s="292">
        <v>1350.7609359999999</v>
      </c>
      <c r="F68" s="292">
        <v>1353.1312419999999</v>
      </c>
      <c r="G68" s="292">
        <v>1357.9257230000001</v>
      </c>
      <c r="H68" s="292">
        <v>1313.899799</v>
      </c>
      <c r="I68" s="292">
        <v>1403.8882749999998</v>
      </c>
      <c r="J68" s="292">
        <v>1474.4638369999998</v>
      </c>
      <c r="K68" s="292">
        <v>1215.3780300000001</v>
      </c>
      <c r="L68" s="292">
        <v>1096.5714700000003</v>
      </c>
      <c r="M68" s="292">
        <v>1314.9145230000001</v>
      </c>
      <c r="N68" s="304">
        <v>1480.4021929999999</v>
      </c>
      <c r="O68" s="304">
        <v>1472.442086</v>
      </c>
      <c r="P68" s="304">
        <v>1601.0663119999999</v>
      </c>
      <c r="Q68" s="304">
        <v>1502.6405600000001</v>
      </c>
      <c r="R68" s="304">
        <v>1614.7231299999999</v>
      </c>
      <c r="S68" s="304">
        <v>1736.9694300000001</v>
      </c>
      <c r="T68" s="304">
        <v>2000.4732239999998</v>
      </c>
      <c r="U68" s="304">
        <v>1843.2510870000001</v>
      </c>
      <c r="V68" s="304">
        <v>2104.5782399999998</v>
      </c>
      <c r="W68" s="304">
        <v>2263.6103760000001</v>
      </c>
      <c r="X68" s="304">
        <v>2625.218347</v>
      </c>
      <c r="Y68" s="304">
        <v>2937.5876389999999</v>
      </c>
      <c r="Z68" s="266"/>
    </row>
    <row r="69" spans="1:26" s="115" customFormat="1">
      <c r="A69" s="521">
        <v>48</v>
      </c>
      <c r="B69" s="523" t="s">
        <v>378</v>
      </c>
      <c r="C69" s="510">
        <v>266.05839899999995</v>
      </c>
      <c r="D69" s="292">
        <v>287.04413599999998</v>
      </c>
      <c r="E69" s="292">
        <v>229.26120299999999</v>
      </c>
      <c r="F69" s="292">
        <v>229.53094000000002</v>
      </c>
      <c r="G69" s="292">
        <v>287.78356700000001</v>
      </c>
      <c r="H69" s="292">
        <v>287.14512999999999</v>
      </c>
      <c r="I69" s="292">
        <v>363.76178399999998</v>
      </c>
      <c r="J69" s="292">
        <v>419.85542300000003</v>
      </c>
      <c r="K69" s="292">
        <v>381.62551400000001</v>
      </c>
      <c r="L69" s="292">
        <v>251.23769200000001</v>
      </c>
      <c r="M69" s="292">
        <v>246.099288</v>
      </c>
      <c r="N69" s="304">
        <v>224.643596</v>
      </c>
      <c r="O69" s="304">
        <v>243.558706</v>
      </c>
      <c r="P69" s="304">
        <v>266.45420200000001</v>
      </c>
      <c r="Q69" s="304">
        <v>223.38187599999998</v>
      </c>
      <c r="R69" s="304">
        <v>333.37227200000001</v>
      </c>
      <c r="S69" s="304">
        <v>374.19145899999995</v>
      </c>
      <c r="T69" s="304">
        <v>438.12858899999998</v>
      </c>
      <c r="U69" s="304">
        <v>440.62183099999999</v>
      </c>
      <c r="V69" s="304">
        <v>632.12409199999991</v>
      </c>
      <c r="W69" s="304">
        <v>613.37379699999997</v>
      </c>
      <c r="X69" s="304">
        <v>657.03952300000003</v>
      </c>
      <c r="Y69" s="304">
        <v>706.55852300000004</v>
      </c>
      <c r="Z69" s="266"/>
    </row>
    <row r="70" spans="1:26" s="115" customFormat="1">
      <c r="A70" s="521">
        <v>49</v>
      </c>
      <c r="B70" s="523" t="s">
        <v>379</v>
      </c>
      <c r="C70" s="510">
        <v>1260.7730940000001</v>
      </c>
      <c r="D70" s="292">
        <v>1111.647723</v>
      </c>
      <c r="E70" s="292">
        <v>978.87897600000008</v>
      </c>
      <c r="F70" s="292">
        <v>961.50377400000002</v>
      </c>
      <c r="G70" s="292">
        <v>912.90598900000009</v>
      </c>
      <c r="H70" s="292">
        <v>850.44220600000006</v>
      </c>
      <c r="I70" s="292">
        <v>867.2029520000001</v>
      </c>
      <c r="J70" s="292">
        <v>883.10080799999992</v>
      </c>
      <c r="K70" s="292">
        <v>629.82805300000007</v>
      </c>
      <c r="L70" s="292">
        <v>619.735996</v>
      </c>
      <c r="M70" s="292">
        <v>771.71155099999999</v>
      </c>
      <c r="N70" s="304">
        <v>893.08592299999998</v>
      </c>
      <c r="O70" s="304">
        <v>703.59095600000001</v>
      </c>
      <c r="P70" s="304">
        <v>729.27624600000001</v>
      </c>
      <c r="Q70" s="304">
        <v>719.10115300000007</v>
      </c>
      <c r="R70" s="304">
        <v>648.19075999999995</v>
      </c>
      <c r="S70" s="304">
        <v>700.41505700000005</v>
      </c>
      <c r="T70" s="304">
        <v>878.67096600000002</v>
      </c>
      <c r="U70" s="304">
        <v>752.23265500000002</v>
      </c>
      <c r="V70" s="304">
        <v>736.875271</v>
      </c>
      <c r="W70" s="304">
        <v>863.775173</v>
      </c>
      <c r="X70" s="304">
        <v>1011.78572</v>
      </c>
      <c r="Y70" s="304">
        <v>1307.0196080000001</v>
      </c>
      <c r="Z70" s="266"/>
    </row>
    <row r="71" spans="1:26" s="115" customFormat="1">
      <c r="A71" s="521">
        <v>50</v>
      </c>
      <c r="B71" s="524" t="s">
        <v>380</v>
      </c>
      <c r="C71" s="510">
        <v>128.59961100000001</v>
      </c>
      <c r="D71" s="292">
        <v>114.181403</v>
      </c>
      <c r="E71" s="292">
        <v>129.83598000000001</v>
      </c>
      <c r="F71" s="292">
        <v>128.13428299999998</v>
      </c>
      <c r="G71" s="292">
        <v>154.67793</v>
      </c>
      <c r="H71" s="292">
        <v>147.89378400000001</v>
      </c>
      <c r="I71" s="292">
        <v>153.55811600000001</v>
      </c>
      <c r="J71" s="292">
        <v>168.34672899999998</v>
      </c>
      <c r="K71" s="292">
        <v>205.162564</v>
      </c>
      <c r="L71" s="292">
        <v>299.87201199999998</v>
      </c>
      <c r="M71" s="292">
        <v>470.56678899999997</v>
      </c>
      <c r="N71" s="304">
        <v>495.131305</v>
      </c>
      <c r="O71" s="304">
        <v>363.12680499999999</v>
      </c>
      <c r="P71" s="304">
        <v>394.580623</v>
      </c>
      <c r="Q71" s="304">
        <v>346.95828600000004</v>
      </c>
      <c r="R71" s="304">
        <v>280.53990999999996</v>
      </c>
      <c r="S71" s="304">
        <v>303.84712099999996</v>
      </c>
      <c r="T71" s="304">
        <v>335.763913</v>
      </c>
      <c r="U71" s="304">
        <v>334.198261</v>
      </c>
      <c r="V71" s="304">
        <v>313.59730400000001</v>
      </c>
      <c r="W71" s="304">
        <v>446.74409499999996</v>
      </c>
      <c r="X71" s="304">
        <v>532.59990399999992</v>
      </c>
      <c r="Y71" s="304">
        <v>609.63307099999997</v>
      </c>
      <c r="Z71" s="266"/>
    </row>
    <row r="72" spans="1:26" s="115" customFormat="1">
      <c r="A72" s="521">
        <v>51</v>
      </c>
      <c r="B72" s="524" t="s">
        <v>381</v>
      </c>
      <c r="C72" s="510">
        <v>1132.173483</v>
      </c>
      <c r="D72" s="292">
        <v>997.46632</v>
      </c>
      <c r="E72" s="292">
        <v>849.04299600000002</v>
      </c>
      <c r="F72" s="292">
        <v>833.36949100000004</v>
      </c>
      <c r="G72" s="292">
        <v>758.22805900000003</v>
      </c>
      <c r="H72" s="292">
        <v>702.54842200000007</v>
      </c>
      <c r="I72" s="292">
        <v>713.64483600000005</v>
      </c>
      <c r="J72" s="292">
        <v>714.75407900000005</v>
      </c>
      <c r="K72" s="292">
        <v>424.66548899999998</v>
      </c>
      <c r="L72" s="292">
        <v>319.86398400000002</v>
      </c>
      <c r="M72" s="292">
        <v>301.14476200000001</v>
      </c>
      <c r="N72" s="304">
        <v>397.95461800000004</v>
      </c>
      <c r="O72" s="304">
        <v>340.46415100000002</v>
      </c>
      <c r="P72" s="304">
        <v>334.69562300000001</v>
      </c>
      <c r="Q72" s="304">
        <v>372.14286700000002</v>
      </c>
      <c r="R72" s="304">
        <v>367.65084999999999</v>
      </c>
      <c r="S72" s="304">
        <v>396.56793599999997</v>
      </c>
      <c r="T72" s="304">
        <v>542.90705299999991</v>
      </c>
      <c r="U72" s="304">
        <v>418.03439399999996</v>
      </c>
      <c r="V72" s="304">
        <v>423.27796699999999</v>
      </c>
      <c r="W72" s="304">
        <v>417.03107799999998</v>
      </c>
      <c r="X72" s="304">
        <v>479.18581599999999</v>
      </c>
      <c r="Y72" s="304">
        <v>697.38653699999998</v>
      </c>
      <c r="Z72" s="266"/>
    </row>
    <row r="73" spans="1:26" s="115" customFormat="1">
      <c r="A73" s="521">
        <v>52</v>
      </c>
      <c r="B73" s="523" t="s">
        <v>382</v>
      </c>
      <c r="C73" s="510">
        <v>125.070458</v>
      </c>
      <c r="D73" s="292">
        <v>138.74582699999999</v>
      </c>
      <c r="E73" s="292">
        <v>142.62075700000003</v>
      </c>
      <c r="F73" s="292">
        <v>162.09652799999998</v>
      </c>
      <c r="G73" s="292">
        <v>157.23616699999999</v>
      </c>
      <c r="H73" s="292">
        <v>176.31246299999998</v>
      </c>
      <c r="I73" s="292">
        <v>172.92353899999998</v>
      </c>
      <c r="J73" s="292">
        <v>171.50760600000001</v>
      </c>
      <c r="K73" s="292">
        <v>203.924463</v>
      </c>
      <c r="L73" s="292">
        <v>225.597782</v>
      </c>
      <c r="M73" s="292">
        <v>297.10368399999999</v>
      </c>
      <c r="N73" s="304">
        <v>362.67267399999997</v>
      </c>
      <c r="O73" s="304">
        <v>525.29242399999998</v>
      </c>
      <c r="P73" s="304">
        <v>605.3358639999999</v>
      </c>
      <c r="Q73" s="304">
        <v>560.15753099999995</v>
      </c>
      <c r="R73" s="304">
        <v>633.16009799999995</v>
      </c>
      <c r="S73" s="304">
        <v>662.36291400000005</v>
      </c>
      <c r="T73" s="304">
        <v>683.67366900000002</v>
      </c>
      <c r="U73" s="304">
        <v>650.39660100000003</v>
      </c>
      <c r="V73" s="304">
        <v>735.57887700000003</v>
      </c>
      <c r="W73" s="304">
        <v>786.46140600000001</v>
      </c>
      <c r="X73" s="304">
        <v>956.39310399999999</v>
      </c>
      <c r="Y73" s="304">
        <v>924.00950799999998</v>
      </c>
      <c r="Z73" s="266"/>
    </row>
    <row r="74" spans="1:26" s="115" customFormat="1">
      <c r="A74" s="521">
        <v>53</v>
      </c>
      <c r="B74" s="522" t="s">
        <v>383</v>
      </c>
      <c r="C74" s="510">
        <v>679.64939599999991</v>
      </c>
      <c r="D74" s="292">
        <v>702.92392799999993</v>
      </c>
      <c r="E74" s="292">
        <v>751.82106600000009</v>
      </c>
      <c r="F74" s="292">
        <v>804.84881900000005</v>
      </c>
      <c r="G74" s="292">
        <v>970.1323789999999</v>
      </c>
      <c r="H74" s="292">
        <v>1197.8526869999998</v>
      </c>
      <c r="I74" s="292">
        <v>1335.302297</v>
      </c>
      <c r="J74" s="292">
        <v>1360.9997229999997</v>
      </c>
      <c r="K74" s="292">
        <v>1445.73675</v>
      </c>
      <c r="L74" s="292">
        <v>1599.940865</v>
      </c>
      <c r="M74" s="292">
        <v>1719.2059540000002</v>
      </c>
      <c r="N74" s="304">
        <v>1963.773101</v>
      </c>
      <c r="O74" s="304">
        <v>2279.5214980000001</v>
      </c>
      <c r="P74" s="304">
        <v>2638.7901409999999</v>
      </c>
      <c r="Q74" s="304">
        <v>2673.7834320000002</v>
      </c>
      <c r="R74" s="304">
        <v>2340.4325960000001</v>
      </c>
      <c r="S74" s="304">
        <v>2559.289569</v>
      </c>
      <c r="T74" s="304">
        <v>2646.2721809999998</v>
      </c>
      <c r="U74" s="304">
        <v>2797.4127140000001</v>
      </c>
      <c r="V74" s="304">
        <v>2764.2855629999999</v>
      </c>
      <c r="W74" s="304">
        <v>3151.7165920000002</v>
      </c>
      <c r="X74" s="304">
        <v>3499.3768580000001</v>
      </c>
      <c r="Y74" s="304">
        <v>3841.4486490000004</v>
      </c>
      <c r="Z74" s="266"/>
    </row>
    <row r="75" spans="1:26" s="115" customFormat="1">
      <c r="A75" s="521">
        <v>54</v>
      </c>
      <c r="B75" s="523" t="s">
        <v>384</v>
      </c>
      <c r="C75" s="510">
        <v>175.58872299999999</v>
      </c>
      <c r="D75" s="292">
        <v>171.69763599999999</v>
      </c>
      <c r="E75" s="292">
        <v>196.479457</v>
      </c>
      <c r="F75" s="292">
        <v>184.105042</v>
      </c>
      <c r="G75" s="292">
        <v>252.78442999999999</v>
      </c>
      <c r="H75" s="292">
        <v>327.01017999999999</v>
      </c>
      <c r="I75" s="292">
        <v>435.63266600000003</v>
      </c>
      <c r="J75" s="292">
        <v>484.41534499999995</v>
      </c>
      <c r="K75" s="292">
        <v>497.29372600000005</v>
      </c>
      <c r="L75" s="292">
        <v>494.67089899999996</v>
      </c>
      <c r="M75" s="292">
        <v>552.89123899999993</v>
      </c>
      <c r="N75" s="304">
        <v>741.49957900000004</v>
      </c>
      <c r="O75" s="304">
        <v>786.91496299999994</v>
      </c>
      <c r="P75" s="304">
        <v>880.86950899999999</v>
      </c>
      <c r="Q75" s="304">
        <v>880.15121099999999</v>
      </c>
      <c r="R75" s="304">
        <v>841.26572499999997</v>
      </c>
      <c r="S75" s="304">
        <v>980.76420900000005</v>
      </c>
      <c r="T75" s="304">
        <v>990.67015099999992</v>
      </c>
      <c r="U75" s="304">
        <v>1061.37345</v>
      </c>
      <c r="V75" s="304">
        <v>1024.974422</v>
      </c>
      <c r="W75" s="304">
        <v>1231.8056939999999</v>
      </c>
      <c r="X75" s="304">
        <v>1318.1243570000001</v>
      </c>
      <c r="Y75" s="304">
        <v>1413.4265909999999</v>
      </c>
      <c r="Z75" s="266"/>
    </row>
    <row r="76" spans="1:26" s="115" customFormat="1">
      <c r="A76" s="521">
        <v>55</v>
      </c>
      <c r="B76" s="523" t="s">
        <v>385</v>
      </c>
      <c r="C76" s="510">
        <v>312.32500400000004</v>
      </c>
      <c r="D76" s="292">
        <v>334.53386</v>
      </c>
      <c r="E76" s="292">
        <v>334.859083</v>
      </c>
      <c r="F76" s="292">
        <v>374.132406</v>
      </c>
      <c r="G76" s="292">
        <v>433.24498699999998</v>
      </c>
      <c r="H76" s="292">
        <v>583.33257499999991</v>
      </c>
      <c r="I76" s="292">
        <v>565.27502400000003</v>
      </c>
      <c r="J76" s="292">
        <v>566.51479599999993</v>
      </c>
      <c r="K76" s="292">
        <v>582.34249699999998</v>
      </c>
      <c r="L76" s="292">
        <v>621.0697439999999</v>
      </c>
      <c r="M76" s="292">
        <v>653.18647200000009</v>
      </c>
      <c r="N76" s="304">
        <v>662.621036</v>
      </c>
      <c r="O76" s="304">
        <v>824.42298900000003</v>
      </c>
      <c r="P76" s="304">
        <v>949.01948600000003</v>
      </c>
      <c r="Q76" s="304">
        <v>1028.83439</v>
      </c>
      <c r="R76" s="304">
        <v>829.693085</v>
      </c>
      <c r="S76" s="304">
        <v>945.32415700000001</v>
      </c>
      <c r="T76" s="304">
        <v>1043.215604</v>
      </c>
      <c r="U76" s="304">
        <v>1079.4027489999999</v>
      </c>
      <c r="V76" s="304">
        <v>1058.601962</v>
      </c>
      <c r="W76" s="304">
        <v>1244.9464780000001</v>
      </c>
      <c r="X76" s="304">
        <v>1424.49623</v>
      </c>
      <c r="Y76" s="304">
        <v>1572.39075</v>
      </c>
      <c r="Z76" s="266"/>
    </row>
    <row r="77" spans="1:26" s="115" customFormat="1">
      <c r="A77" s="521">
        <v>56</v>
      </c>
      <c r="B77" s="524" t="s">
        <v>386</v>
      </c>
      <c r="C77" s="510">
        <v>251.53588500000001</v>
      </c>
      <c r="D77" s="292">
        <v>275.34564399999999</v>
      </c>
      <c r="E77" s="292">
        <v>260.936283</v>
      </c>
      <c r="F77" s="292">
        <v>308.52418999999998</v>
      </c>
      <c r="G77" s="292">
        <v>356.45050099999997</v>
      </c>
      <c r="H77" s="292">
        <v>478.79450500000002</v>
      </c>
      <c r="I77" s="292">
        <v>416.454274</v>
      </c>
      <c r="J77" s="292">
        <v>418.46346399999999</v>
      </c>
      <c r="K77" s="292">
        <v>417.017066</v>
      </c>
      <c r="L77" s="292">
        <v>444.22682700000001</v>
      </c>
      <c r="M77" s="292">
        <v>469.87231300000002</v>
      </c>
      <c r="N77" s="304">
        <v>492.16037</v>
      </c>
      <c r="O77" s="304">
        <v>623.75136600000008</v>
      </c>
      <c r="P77" s="304">
        <v>707.51278000000002</v>
      </c>
      <c r="Q77" s="304">
        <v>758.46543099999997</v>
      </c>
      <c r="R77" s="304">
        <v>602.46111399999995</v>
      </c>
      <c r="S77" s="304">
        <v>689.90777200000002</v>
      </c>
      <c r="T77" s="304">
        <v>776.357662</v>
      </c>
      <c r="U77" s="304">
        <v>740.88463899999999</v>
      </c>
      <c r="V77" s="304">
        <v>765.58963500000004</v>
      </c>
      <c r="W77" s="304">
        <v>908.90194400000007</v>
      </c>
      <c r="X77" s="304">
        <v>988.397378</v>
      </c>
      <c r="Y77" s="304">
        <v>1070.191857</v>
      </c>
      <c r="Z77" s="266"/>
    </row>
    <row r="78" spans="1:26" s="115" customFormat="1" ht="25.5" customHeight="1">
      <c r="A78" s="525">
        <v>57</v>
      </c>
      <c r="B78" s="526" t="s">
        <v>170</v>
      </c>
      <c r="C78" s="509">
        <v>60.789118999999999</v>
      </c>
      <c r="D78" s="278">
        <v>59.188215999999997</v>
      </c>
      <c r="E78" s="278">
        <v>73.922800000000009</v>
      </c>
      <c r="F78" s="278">
        <v>65.608215999999999</v>
      </c>
      <c r="G78" s="278">
        <v>76.794486000000006</v>
      </c>
      <c r="H78" s="278">
        <v>104.53807</v>
      </c>
      <c r="I78" s="278">
        <v>148.82075</v>
      </c>
      <c r="J78" s="278">
        <v>148.051332</v>
      </c>
      <c r="K78" s="278">
        <v>165.32543100000001</v>
      </c>
      <c r="L78" s="278">
        <v>176.842917</v>
      </c>
      <c r="M78" s="278">
        <v>183.31415900000002</v>
      </c>
      <c r="N78" s="278">
        <v>170.460666</v>
      </c>
      <c r="O78" s="278">
        <v>200.67162299999998</v>
      </c>
      <c r="P78" s="278">
        <v>241.50670600000001</v>
      </c>
      <c r="Q78" s="278">
        <v>270.36895899999996</v>
      </c>
      <c r="R78" s="278">
        <v>227.23197099999999</v>
      </c>
      <c r="S78" s="278">
        <v>255.41638500000002</v>
      </c>
      <c r="T78" s="278">
        <v>266.85794199999998</v>
      </c>
      <c r="U78" s="278">
        <v>338.51810999999998</v>
      </c>
      <c r="V78" s="278">
        <v>293.01232699999997</v>
      </c>
      <c r="W78" s="278">
        <v>336.044534</v>
      </c>
      <c r="X78" s="278">
        <v>436.09885200000002</v>
      </c>
      <c r="Y78" s="304">
        <v>502.198893</v>
      </c>
      <c r="Z78" s="266"/>
    </row>
    <row r="79" spans="1:26" s="115" customFormat="1">
      <c r="A79" s="521">
        <v>58</v>
      </c>
      <c r="B79" s="523" t="s">
        <v>387</v>
      </c>
      <c r="C79" s="510">
        <v>191.735669</v>
      </c>
      <c r="D79" s="292">
        <v>196.692432</v>
      </c>
      <c r="E79" s="292">
        <v>220.48252600000001</v>
      </c>
      <c r="F79" s="292">
        <v>246.61137100000002</v>
      </c>
      <c r="G79" s="292">
        <v>284.10296199999999</v>
      </c>
      <c r="H79" s="292">
        <v>287.50993199999999</v>
      </c>
      <c r="I79" s="292">
        <v>334.39460700000001</v>
      </c>
      <c r="J79" s="292">
        <v>310.06958199999997</v>
      </c>
      <c r="K79" s="292">
        <v>366.100527</v>
      </c>
      <c r="L79" s="292">
        <v>484.200222</v>
      </c>
      <c r="M79" s="292">
        <v>513.128243</v>
      </c>
      <c r="N79" s="304">
        <v>559.65248600000007</v>
      </c>
      <c r="O79" s="304">
        <v>668.18354599999998</v>
      </c>
      <c r="P79" s="304">
        <v>808.90114599999993</v>
      </c>
      <c r="Q79" s="304">
        <v>764.79783099999997</v>
      </c>
      <c r="R79" s="304">
        <v>669.47378600000002</v>
      </c>
      <c r="S79" s="304">
        <v>633.20120299999996</v>
      </c>
      <c r="T79" s="304">
        <v>612.38642600000003</v>
      </c>
      <c r="U79" s="304">
        <v>656.63651500000003</v>
      </c>
      <c r="V79" s="304">
        <v>680.70917899999995</v>
      </c>
      <c r="W79" s="304">
        <v>674.96442000000002</v>
      </c>
      <c r="X79" s="304">
        <v>756.75627099999997</v>
      </c>
      <c r="Y79" s="304">
        <v>855.63130799999999</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0</v>
      </c>
      <c r="G81" s="292">
        <v>0</v>
      </c>
      <c r="H81" s="292">
        <v>0</v>
      </c>
      <c r="I81" s="292">
        <v>0</v>
      </c>
      <c r="J81" s="292">
        <v>0</v>
      </c>
      <c r="K81" s="292">
        <v>0</v>
      </c>
      <c r="L81" s="292">
        <v>0</v>
      </c>
      <c r="M81" s="292">
        <v>30.446999999999999</v>
      </c>
      <c r="N81" s="304">
        <v>51.314</v>
      </c>
      <c r="O81" s="304">
        <v>46.704999999999998</v>
      </c>
      <c r="P81" s="304">
        <v>78.825999999999993</v>
      </c>
      <c r="Q81" s="304">
        <v>45.981999999999999</v>
      </c>
      <c r="R81" s="304">
        <v>28.486999999999998</v>
      </c>
      <c r="S81" s="304">
        <v>14.6</v>
      </c>
      <c r="T81" s="304">
        <v>31.634</v>
      </c>
      <c r="U81" s="304">
        <v>48.911999999999999</v>
      </c>
      <c r="V81" s="304">
        <v>34.396999999999998</v>
      </c>
      <c r="W81" s="304">
        <v>38.67</v>
      </c>
      <c r="X81" s="304" t="s">
        <v>355</v>
      </c>
      <c r="Y81" s="304" t="s">
        <v>355</v>
      </c>
      <c r="Z81" s="266"/>
    </row>
    <row r="82" spans="1:26" s="115" customFormat="1" ht="25.5" customHeight="1">
      <c r="A82" s="521"/>
      <c r="B82" s="795" t="s">
        <v>167</v>
      </c>
      <c r="C82" s="510" t="s">
        <v>355</v>
      </c>
      <c r="D82" s="292" t="s">
        <v>355</v>
      </c>
      <c r="E82" s="292">
        <v>112.57299999999999</v>
      </c>
      <c r="F82" s="292">
        <v>235.233</v>
      </c>
      <c r="G82" s="292">
        <v>328.10199999999998</v>
      </c>
      <c r="H82" s="292">
        <v>254.72399999999999</v>
      </c>
      <c r="I82" s="292">
        <v>270.762</v>
      </c>
      <c r="J82" s="292">
        <v>370.78800000000001</v>
      </c>
      <c r="K82" s="292">
        <v>546.08199999999999</v>
      </c>
      <c r="L82" s="292">
        <v>582.40499999999997</v>
      </c>
      <c r="M82" s="292">
        <v>1107.306</v>
      </c>
      <c r="N82" s="304">
        <v>1505.761</v>
      </c>
      <c r="O82" s="304">
        <v>1184.2750000000001</v>
      </c>
      <c r="P82" s="304">
        <v>1467.279</v>
      </c>
      <c r="Q82" s="304">
        <v>1670.3140000000001</v>
      </c>
      <c r="R82" s="304">
        <v>1426.0329999999999</v>
      </c>
      <c r="S82" s="304">
        <v>1836.84</v>
      </c>
      <c r="T82" s="304">
        <v>1938.6189999999999</v>
      </c>
      <c r="U82" s="304">
        <v>2116.6370000000002</v>
      </c>
      <c r="V82" s="304">
        <v>2160.462</v>
      </c>
      <c r="W82" s="304">
        <v>1988.056</v>
      </c>
      <c r="X82" s="304" t="s">
        <v>355</v>
      </c>
      <c r="Y82" s="304">
        <v>2160.3420000000001</v>
      </c>
      <c r="Z82" s="266"/>
    </row>
    <row r="83" spans="1:26">
      <c r="A83" s="6"/>
      <c r="B83" s="517" t="s">
        <v>403</v>
      </c>
      <c r="C83" s="510">
        <v>31620.648847306456</v>
      </c>
      <c r="D83" s="292">
        <v>32053.19796018647</v>
      </c>
      <c r="E83" s="292">
        <v>33128.121286438596</v>
      </c>
      <c r="F83" s="292">
        <v>32109.076888527317</v>
      </c>
      <c r="G83" s="292">
        <v>32018.802893592376</v>
      </c>
      <c r="H83" s="292">
        <v>36183.852085596605</v>
      </c>
      <c r="I83" s="292">
        <v>33180.220538917609</v>
      </c>
      <c r="J83" s="292">
        <v>30952.97633916085</v>
      </c>
      <c r="K83" s="292">
        <v>34792.230757061625</v>
      </c>
      <c r="L83" s="292">
        <v>34020.585419835828</v>
      </c>
      <c r="M83" s="292">
        <v>35942.681996099389</v>
      </c>
      <c r="N83" s="292">
        <v>41932.449699999997</v>
      </c>
      <c r="O83" s="292">
        <v>41321.718000000001</v>
      </c>
      <c r="P83" s="292">
        <v>44689.724999999999</v>
      </c>
      <c r="Q83" s="292">
        <v>43446.975999999995</v>
      </c>
      <c r="R83" s="292">
        <v>43638.608</v>
      </c>
      <c r="S83" s="292">
        <v>45884.796900000001</v>
      </c>
      <c r="T83" s="292">
        <v>48218.559999999998</v>
      </c>
      <c r="U83" s="292">
        <v>44829.684300000001</v>
      </c>
      <c r="V83" s="292">
        <v>47821.036</v>
      </c>
      <c r="W83" s="292">
        <v>49525.483099999998</v>
      </c>
      <c r="X83" s="511">
        <v>51506.884499999993</v>
      </c>
      <c r="Y83" s="292">
        <v>48789.185384760007</v>
      </c>
      <c r="Z83" s="263"/>
    </row>
    <row r="84" spans="1:26">
      <c r="A84" s="6"/>
      <c r="B84" s="518" t="s">
        <v>278</v>
      </c>
      <c r="C84" s="510">
        <v>5759.6310000000003</v>
      </c>
      <c r="D84" s="292">
        <v>6200.5410000000002</v>
      </c>
      <c r="E84" s="304">
        <v>7741.9169999999995</v>
      </c>
      <c r="F84" s="304">
        <v>6759.2699999999995</v>
      </c>
      <c r="G84" s="304">
        <v>7311.6979999999994</v>
      </c>
      <c r="H84" s="304">
        <v>8107.2260000000006</v>
      </c>
      <c r="I84" s="304">
        <v>8396.2790000000005</v>
      </c>
      <c r="J84" s="304">
        <v>8182.8849999999993</v>
      </c>
      <c r="K84" s="304">
        <v>10169.959000000001</v>
      </c>
      <c r="L84" s="304">
        <v>9465.3130000000001</v>
      </c>
      <c r="M84" s="304">
        <v>9995.4279999999999</v>
      </c>
      <c r="N84" s="278">
        <v>12398.644700000001</v>
      </c>
      <c r="O84" s="278">
        <v>12772.228000000001</v>
      </c>
      <c r="P84" s="278">
        <v>14226.264999999999</v>
      </c>
      <c r="Q84" s="278">
        <v>13136.012999999999</v>
      </c>
      <c r="R84" s="278">
        <v>14677.74</v>
      </c>
      <c r="S84" s="278">
        <v>13273.294999999998</v>
      </c>
      <c r="T84" s="278">
        <v>13279.789000000001</v>
      </c>
      <c r="U84" s="278">
        <v>11188.4067</v>
      </c>
      <c r="V84" s="278">
        <v>12155.3683</v>
      </c>
      <c r="W84" s="278">
        <v>13386.997499999999</v>
      </c>
      <c r="X84" s="511">
        <v>12366.164299999999</v>
      </c>
      <c r="Y84" s="292">
        <v>12377.17500255</v>
      </c>
      <c r="Z84" s="263"/>
    </row>
    <row r="85" spans="1:26">
      <c r="A85" s="86"/>
      <c r="B85" s="518" t="s">
        <v>279</v>
      </c>
      <c r="C85" s="510">
        <v>25861.017847306455</v>
      </c>
      <c r="D85" s="292">
        <v>25852.656960186468</v>
      </c>
      <c r="E85" s="304">
        <v>25386.204286438599</v>
      </c>
      <c r="F85" s="304">
        <v>25349.806888527317</v>
      </c>
      <c r="G85" s="304">
        <v>24707.104893592375</v>
      </c>
      <c r="H85" s="304">
        <v>28076.626085596603</v>
      </c>
      <c r="I85" s="304">
        <v>24783.941538917607</v>
      </c>
      <c r="J85" s="304">
        <v>22770.091339160852</v>
      </c>
      <c r="K85" s="304">
        <v>24622.271757061622</v>
      </c>
      <c r="L85" s="304">
        <v>24555.272419835826</v>
      </c>
      <c r="M85" s="304">
        <v>25947.253996099389</v>
      </c>
      <c r="N85" s="278">
        <v>29533.805</v>
      </c>
      <c r="O85" s="278">
        <v>28549.489999999998</v>
      </c>
      <c r="P85" s="278">
        <v>30463.46</v>
      </c>
      <c r="Q85" s="278">
        <v>30310.963</v>
      </c>
      <c r="R85" s="278">
        <v>28960.867999999999</v>
      </c>
      <c r="S85" s="278">
        <v>32611.501899999999</v>
      </c>
      <c r="T85" s="278">
        <v>34938.771000000001</v>
      </c>
      <c r="U85" s="278">
        <v>33641.277600000001</v>
      </c>
      <c r="V85" s="278">
        <v>35665.667699999998</v>
      </c>
      <c r="W85" s="278">
        <v>36138.4856</v>
      </c>
      <c r="X85" s="511">
        <v>39140.720199999996</v>
      </c>
      <c r="Y85" s="292">
        <v>36412.010382210006</v>
      </c>
      <c r="Z85" s="263"/>
    </row>
    <row r="86" spans="1:26">
      <c r="A86" s="86">
        <v>61</v>
      </c>
      <c r="B86" s="517" t="s">
        <v>1344</v>
      </c>
      <c r="C86" s="510">
        <v>49597.942999999999</v>
      </c>
      <c r="D86" s="304">
        <v>54251.625999999997</v>
      </c>
      <c r="E86" s="304">
        <v>61609.398000000001</v>
      </c>
      <c r="F86" s="304">
        <v>69301.619000000006</v>
      </c>
      <c r="G86" s="304">
        <v>67441.384999999995</v>
      </c>
      <c r="H86" s="304">
        <v>68402.342999999993</v>
      </c>
      <c r="I86" s="304">
        <v>69688.985000000001</v>
      </c>
      <c r="J86" s="304">
        <v>60117.292999999998</v>
      </c>
      <c r="K86" s="304">
        <v>75628.899999999994</v>
      </c>
      <c r="L86" s="304">
        <v>93032.089000000007</v>
      </c>
      <c r="M86" s="304">
        <v>93962.097999999998</v>
      </c>
      <c r="N86" s="304">
        <v>76343.047000000006</v>
      </c>
      <c r="O86" s="304">
        <v>72250.832999999999</v>
      </c>
      <c r="P86" s="304">
        <v>97867.346999999994</v>
      </c>
      <c r="Q86" s="304">
        <v>85124.239000000001</v>
      </c>
      <c r="R86" s="304">
        <v>96892.588000000003</v>
      </c>
      <c r="S86" s="304">
        <v>103965.999</v>
      </c>
      <c r="T86" s="304">
        <v>102110.527</v>
      </c>
      <c r="U86" s="304">
        <v>94767.528000000006</v>
      </c>
      <c r="V86" s="304">
        <v>86921.668000000005</v>
      </c>
      <c r="W86" s="304">
        <v>90528.876999999993</v>
      </c>
      <c r="X86" s="304">
        <v>92223.637000000002</v>
      </c>
      <c r="Y86" s="292">
        <v>71546.096000000005</v>
      </c>
      <c r="Z86" s="263"/>
    </row>
    <row r="87" spans="1:26">
      <c r="A87" s="86">
        <v>62</v>
      </c>
      <c r="B87" s="518" t="s">
        <v>314</v>
      </c>
      <c r="C87" s="510">
        <v>28684.959999999999</v>
      </c>
      <c r="D87" s="304">
        <v>33443.017</v>
      </c>
      <c r="E87" s="292">
        <v>35872.576999999997</v>
      </c>
      <c r="F87" s="292">
        <v>40697.146999999997</v>
      </c>
      <c r="G87" s="292">
        <v>37587.474000000002</v>
      </c>
      <c r="H87" s="292">
        <v>38295.847999999998</v>
      </c>
      <c r="I87" s="292">
        <v>40841.428999999996</v>
      </c>
      <c r="J87" s="292">
        <v>32100.593000000001</v>
      </c>
      <c r="K87" s="292">
        <v>46999.56</v>
      </c>
      <c r="L87" s="304">
        <v>64547.175000000003</v>
      </c>
      <c r="M87" s="304">
        <v>65354.976999999999</v>
      </c>
      <c r="N87" s="292">
        <v>48993.781000000003</v>
      </c>
      <c r="O87" s="292">
        <v>44325.610999999997</v>
      </c>
      <c r="P87" s="292">
        <v>69122.8</v>
      </c>
      <c r="Q87" s="292">
        <v>58884.593000000001</v>
      </c>
      <c r="R87" s="292">
        <v>72609.187000000005</v>
      </c>
      <c r="S87" s="292">
        <v>76060.942999999999</v>
      </c>
      <c r="T87" s="292">
        <v>75200.331999999995</v>
      </c>
      <c r="U87" s="292">
        <v>67702.55</v>
      </c>
      <c r="V87" s="292">
        <v>60557.487000000001</v>
      </c>
      <c r="W87" s="292">
        <v>59489.463000000003</v>
      </c>
      <c r="X87" s="292">
        <v>63521.053</v>
      </c>
      <c r="Y87" s="292">
        <v>42160.184000000001</v>
      </c>
      <c r="Z87" s="263"/>
    </row>
    <row r="88" spans="1:26">
      <c r="A88" s="86">
        <v>63</v>
      </c>
      <c r="B88" s="519" t="s">
        <v>404</v>
      </c>
      <c r="C88" s="510">
        <v>28468.799999999999</v>
      </c>
      <c r="D88" s="304">
        <v>33188.400000000001</v>
      </c>
      <c r="E88" s="292">
        <v>35575.199999999997</v>
      </c>
      <c r="F88" s="292">
        <v>40440.6</v>
      </c>
      <c r="G88" s="292">
        <v>37351.800000000003</v>
      </c>
      <c r="H88" s="292">
        <v>38082.6</v>
      </c>
      <c r="I88" s="292">
        <v>40649.4</v>
      </c>
      <c r="J88" s="292">
        <v>31915.8</v>
      </c>
      <c r="K88" s="292">
        <v>46875.6</v>
      </c>
      <c r="L88" s="304">
        <v>64406.2</v>
      </c>
      <c r="M88" s="304">
        <v>65268.1</v>
      </c>
      <c r="N88" s="292">
        <v>48926</v>
      </c>
      <c r="O88" s="292">
        <v>44269.7</v>
      </c>
      <c r="P88" s="292">
        <v>69084.600000000006</v>
      </c>
      <c r="Q88" s="292">
        <v>58847.199999999997</v>
      </c>
      <c r="R88" s="292">
        <v>72571.3</v>
      </c>
      <c r="S88" s="292">
        <v>76021.45</v>
      </c>
      <c r="T88" s="292">
        <v>75163.8</v>
      </c>
      <c r="U88" s="292">
        <v>67668.5</v>
      </c>
      <c r="V88" s="292">
        <v>60524.93</v>
      </c>
      <c r="W88" s="292">
        <v>59456.697999999997</v>
      </c>
      <c r="X88" s="292">
        <v>63491.09</v>
      </c>
      <c r="Y88" s="292">
        <v>42128.396999999997</v>
      </c>
      <c r="Z88" s="263"/>
    </row>
    <row r="89" spans="1:26">
      <c r="A89" s="86">
        <v>64</v>
      </c>
      <c r="B89" s="518" t="s">
        <v>405</v>
      </c>
      <c r="C89" s="509">
        <v>14390.364</v>
      </c>
      <c r="D89" s="278">
        <v>13739.429</v>
      </c>
      <c r="E89" s="278">
        <v>14424.824000000001</v>
      </c>
      <c r="F89" s="278">
        <v>16151.528</v>
      </c>
      <c r="G89" s="278">
        <v>16688.937999999998</v>
      </c>
      <c r="H89" s="278">
        <v>17547.766</v>
      </c>
      <c r="I89" s="278">
        <v>16994.937999999998</v>
      </c>
      <c r="J89" s="278">
        <v>16194.312</v>
      </c>
      <c r="K89" s="278">
        <v>16570.937000000002</v>
      </c>
      <c r="L89" s="278">
        <v>17933.366000000002</v>
      </c>
      <c r="M89" s="278">
        <v>16314.51</v>
      </c>
      <c r="N89" s="278">
        <v>15800.246999999999</v>
      </c>
      <c r="O89" s="278">
        <v>16251.661</v>
      </c>
      <c r="P89" s="278">
        <v>16566.268</v>
      </c>
      <c r="Q89" s="278">
        <v>14930.325999999999</v>
      </c>
      <c r="R89" s="278">
        <v>13431.981</v>
      </c>
      <c r="S89" s="278">
        <v>14846.370999999999</v>
      </c>
      <c r="T89" s="278">
        <v>15661.796</v>
      </c>
      <c r="U89" s="278">
        <v>15254.620999999999</v>
      </c>
      <c r="V89" s="278">
        <v>15352.584999999999</v>
      </c>
      <c r="W89" s="278">
        <v>18485.357</v>
      </c>
      <c r="X89" s="278">
        <v>16498.245999999999</v>
      </c>
      <c r="Y89" s="292">
        <v>16993.654999999999</v>
      </c>
      <c r="Z89" s="263"/>
    </row>
    <row r="90" spans="1:26">
      <c r="A90" s="86">
        <v>65</v>
      </c>
      <c r="B90" s="518" t="s">
        <v>284</v>
      </c>
      <c r="C90" s="509">
        <v>6522.6189999999997</v>
      </c>
      <c r="D90" s="278">
        <v>7069.18</v>
      </c>
      <c r="E90" s="278">
        <v>7024.915</v>
      </c>
      <c r="F90" s="278">
        <v>7208.7650000000003</v>
      </c>
      <c r="G90" s="278">
        <v>7329.8850000000002</v>
      </c>
      <c r="H90" s="278">
        <v>7314.7870000000003</v>
      </c>
      <c r="I90" s="278">
        <v>7127.1180000000004</v>
      </c>
      <c r="J90" s="278">
        <v>7310.3890000000001</v>
      </c>
      <c r="K90" s="278">
        <v>6881.4219999999996</v>
      </c>
      <c r="L90" s="278">
        <v>5510.8959999999997</v>
      </c>
      <c r="M90" s="278">
        <v>7382.9809999999998</v>
      </c>
      <c r="N90" s="278">
        <v>7559.9279999999999</v>
      </c>
      <c r="O90" s="278">
        <v>6922.8509999999997</v>
      </c>
      <c r="P90" s="278">
        <v>7962.9530000000004</v>
      </c>
      <c r="Q90" s="278">
        <v>7321.1890000000003</v>
      </c>
      <c r="R90" s="278">
        <v>7242.34</v>
      </c>
      <c r="S90" s="278">
        <v>8068.8850000000002</v>
      </c>
      <c r="T90" s="278">
        <v>7655.201</v>
      </c>
      <c r="U90" s="278">
        <v>8464.8230000000003</v>
      </c>
      <c r="V90" s="278">
        <v>7867.4930000000004</v>
      </c>
      <c r="W90" s="278">
        <v>8622.4240000000009</v>
      </c>
      <c r="X90" s="278">
        <v>8296.1460000000006</v>
      </c>
      <c r="Y90" s="292">
        <v>7251.4709999999995</v>
      </c>
      <c r="Z90" s="263"/>
    </row>
    <row r="91" spans="1:26">
      <c r="A91" s="86">
        <v>66</v>
      </c>
      <c r="B91" s="518" t="s">
        <v>1345</v>
      </c>
      <c r="C91" s="509" t="s">
        <v>355</v>
      </c>
      <c r="D91" s="278" t="s">
        <v>355</v>
      </c>
      <c r="E91" s="278">
        <v>4287.0820000000003</v>
      </c>
      <c r="F91" s="278">
        <v>5244.1790000000001</v>
      </c>
      <c r="G91" s="278">
        <v>5835.0879999999997</v>
      </c>
      <c r="H91" s="278">
        <v>5243.942</v>
      </c>
      <c r="I91" s="278">
        <v>4725.5</v>
      </c>
      <c r="J91" s="278">
        <v>4511.9989999999998</v>
      </c>
      <c r="K91" s="278">
        <v>5176.9809999999998</v>
      </c>
      <c r="L91" s="278">
        <v>5040.652</v>
      </c>
      <c r="M91" s="278">
        <v>4909.63</v>
      </c>
      <c r="N91" s="278">
        <v>3989.0909999999999</v>
      </c>
      <c r="O91" s="278">
        <v>4750.71</v>
      </c>
      <c r="P91" s="278">
        <v>4215.326</v>
      </c>
      <c r="Q91" s="278">
        <v>3988.1309999999999</v>
      </c>
      <c r="R91" s="278">
        <v>3609.08</v>
      </c>
      <c r="S91" s="278">
        <v>4989.8</v>
      </c>
      <c r="T91" s="278">
        <v>3593.1979999999999</v>
      </c>
      <c r="U91" s="278">
        <v>3345.5340000000001</v>
      </c>
      <c r="V91" s="278">
        <v>3144.1030000000001</v>
      </c>
      <c r="W91" s="278">
        <v>3931.6329999999998</v>
      </c>
      <c r="X91" s="278">
        <v>3908.192</v>
      </c>
      <c r="Y91" s="292">
        <v>5140.7860000000001</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49999999999999" customHeight="1">
      <c r="A94" s="676"/>
      <c r="C94" s="1249" t="s">
        <v>1609</v>
      </c>
      <c r="D94" s="1249"/>
      <c r="E94" s="1249"/>
      <c r="F94" s="1249"/>
      <c r="G94" s="1249"/>
      <c r="H94" s="1249"/>
    </row>
    <row r="95" spans="1:26" s="674" customFormat="1" ht="15" customHeight="1">
      <c r="A95" s="676"/>
      <c r="C95" s="1249" t="s">
        <v>1346</v>
      </c>
      <c r="D95" s="1249"/>
      <c r="E95" s="1249"/>
      <c r="F95" s="1249"/>
      <c r="G95" s="1249"/>
      <c r="H95" s="1249"/>
    </row>
    <row r="96" spans="1:26" s="674" customFormat="1" ht="15" customHeight="1">
      <c r="A96" s="676"/>
      <c r="C96" s="1249" t="s">
        <v>1347</v>
      </c>
      <c r="D96" s="1249"/>
      <c r="E96" s="1249"/>
      <c r="F96" s="1249"/>
      <c r="G96" s="1249"/>
      <c r="H96" s="1249"/>
    </row>
    <row r="97" spans="1:8" s="674" customFormat="1" ht="15" customHeight="1">
      <c r="A97" s="676"/>
      <c r="C97" s="1249" t="s">
        <v>1348</v>
      </c>
      <c r="D97" s="1249"/>
      <c r="E97" s="1249"/>
      <c r="F97" s="1249"/>
      <c r="G97" s="1249"/>
      <c r="H97" s="1249"/>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Sachsen-Anhalt</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 style="14" customWidth="1"/>
    <col min="3" max="25" width="13.453125" style="14" customWidth="1"/>
    <col min="26" max="16384" width="11.453125" style="14"/>
  </cols>
  <sheetData>
    <row r="1" spans="1:26" ht="13">
      <c r="A1" s="1273" t="s">
        <v>263</v>
      </c>
      <c r="B1" s="1248"/>
    </row>
    <row r="3" spans="1:26" ht="12.75" customHeight="1">
      <c r="A3" s="1274" t="s">
        <v>198</v>
      </c>
      <c r="B3" s="1274"/>
      <c r="C3" s="15" t="s">
        <v>1363</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ht="13">
      <c r="A7" s="18"/>
      <c r="B7" s="20"/>
      <c r="C7" s="1272" t="s">
        <v>90</v>
      </c>
      <c r="D7" s="1272"/>
      <c r="E7" s="1272"/>
      <c r="F7" s="1272"/>
      <c r="G7" s="1272"/>
      <c r="H7" s="1272"/>
      <c r="I7" s="1272" t="s">
        <v>90</v>
      </c>
      <c r="J7" s="1272"/>
      <c r="K7" s="1272"/>
      <c r="L7" s="1272"/>
      <c r="M7" s="1272"/>
      <c r="N7" s="1272"/>
      <c r="O7" s="1272" t="s">
        <v>90</v>
      </c>
      <c r="P7" s="1272"/>
      <c r="Q7" s="1272"/>
      <c r="R7" s="1272"/>
      <c r="S7" s="1272"/>
      <c r="T7" s="1272"/>
      <c r="U7" s="1272" t="s">
        <v>90</v>
      </c>
      <c r="V7" s="1272"/>
      <c r="W7" s="1272"/>
      <c r="X7" s="1272"/>
      <c r="Y7" s="1272"/>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23932.559000000001</v>
      </c>
      <c r="D9" s="278">
        <v>26529.383999999998</v>
      </c>
      <c r="E9" s="278">
        <v>26608.228999999999</v>
      </c>
      <c r="F9" s="278">
        <v>26718.742999999999</v>
      </c>
      <c r="G9" s="278">
        <v>25495.092000000001</v>
      </c>
      <c r="H9" s="278">
        <v>27995.701000000001</v>
      </c>
      <c r="I9" s="278">
        <v>28164.44</v>
      </c>
      <c r="J9" s="278">
        <v>26734.224999999999</v>
      </c>
      <c r="K9" s="278">
        <v>26356.007000000001</v>
      </c>
      <c r="L9" s="278">
        <v>27502.221000000001</v>
      </c>
      <c r="M9" s="278">
        <v>27057.655999999999</v>
      </c>
      <c r="N9" s="278">
        <v>28743.035</v>
      </c>
      <c r="O9" s="278">
        <v>30680.715</v>
      </c>
      <c r="P9" s="278">
        <v>29665.132000000001</v>
      </c>
      <c r="Q9" s="278">
        <v>30662.205999999998</v>
      </c>
      <c r="R9" s="278">
        <v>31529.999</v>
      </c>
      <c r="S9" s="278">
        <v>32105.212</v>
      </c>
      <c r="T9" s="278">
        <v>35526.415999999997</v>
      </c>
      <c r="U9" s="278">
        <v>36238.728000000003</v>
      </c>
      <c r="V9" s="278">
        <v>35690.415000000001</v>
      </c>
      <c r="W9" s="278">
        <v>38828.158000000003</v>
      </c>
      <c r="X9" s="278">
        <v>36750.108999999997</v>
      </c>
      <c r="Y9" s="292">
        <v>37046.298999999999</v>
      </c>
      <c r="Z9" s="263"/>
    </row>
    <row r="10" spans="1:26">
      <c r="A10" s="86">
        <v>2</v>
      </c>
      <c r="B10" s="518" t="s">
        <v>280</v>
      </c>
      <c r="C10" s="509">
        <v>14756.947</v>
      </c>
      <c r="D10" s="278">
        <v>16953.738000000001</v>
      </c>
      <c r="E10" s="278">
        <v>16817.954000000002</v>
      </c>
      <c r="F10" s="278">
        <v>15730.178</v>
      </c>
      <c r="G10" s="278">
        <v>15101.761</v>
      </c>
      <c r="H10" s="278">
        <v>16832.642</v>
      </c>
      <c r="I10" s="278">
        <v>16828.866000000002</v>
      </c>
      <c r="J10" s="278">
        <v>14685.549000000001</v>
      </c>
      <c r="K10" s="278">
        <v>15552.996999999999</v>
      </c>
      <c r="L10" s="278">
        <v>16789.381000000001</v>
      </c>
      <c r="M10" s="278">
        <v>15347.548000000001</v>
      </c>
      <c r="N10" s="278">
        <v>16424.321</v>
      </c>
      <c r="O10" s="278">
        <v>19506.920999999998</v>
      </c>
      <c r="P10" s="278">
        <v>17682.383000000002</v>
      </c>
      <c r="Q10" s="278">
        <v>17667.758999999998</v>
      </c>
      <c r="R10" s="278">
        <v>17611.715</v>
      </c>
      <c r="S10" s="278">
        <v>17500.499</v>
      </c>
      <c r="T10" s="278">
        <v>19145.669999999998</v>
      </c>
      <c r="U10" s="278">
        <v>19237.490000000002</v>
      </c>
      <c r="V10" s="278">
        <v>19830.994999999999</v>
      </c>
      <c r="W10" s="278">
        <v>20697.678</v>
      </c>
      <c r="X10" s="278">
        <v>20025.032999999999</v>
      </c>
      <c r="Y10" s="292">
        <v>20134.46</v>
      </c>
      <c r="Z10" s="263"/>
    </row>
    <row r="11" spans="1:26">
      <c r="A11" s="86">
        <v>3</v>
      </c>
      <c r="B11" s="519" t="s">
        <v>349</v>
      </c>
      <c r="C11" s="509">
        <v>447.81299999999999</v>
      </c>
      <c r="D11" s="278">
        <v>621.23599999999999</v>
      </c>
      <c r="E11" s="278">
        <v>642.17999999999995</v>
      </c>
      <c r="F11" s="278">
        <v>686.69200000000001</v>
      </c>
      <c r="G11" s="278">
        <v>892.06700000000001</v>
      </c>
      <c r="H11" s="278">
        <v>911.221</v>
      </c>
      <c r="I11" s="278">
        <v>1344.5550000000001</v>
      </c>
      <c r="J11" s="278">
        <v>1578.634</v>
      </c>
      <c r="K11" s="278">
        <v>2957.4459999999999</v>
      </c>
      <c r="L11" s="278">
        <v>3121.5</v>
      </c>
      <c r="M11" s="278">
        <v>3018.116</v>
      </c>
      <c r="N11" s="278">
        <v>3013.1379999999999</v>
      </c>
      <c r="O11" s="278">
        <v>2979.08</v>
      </c>
      <c r="P11" s="278">
        <v>2717.3490000000002</v>
      </c>
      <c r="Q11" s="278">
        <v>2270.549</v>
      </c>
      <c r="R11" s="278">
        <v>1926.1179999999999</v>
      </c>
      <c r="S11" s="278">
        <v>1622.8330000000001</v>
      </c>
      <c r="T11" s="278">
        <v>1700.681</v>
      </c>
      <c r="U11" s="278">
        <v>1539.4110000000001</v>
      </c>
      <c r="V11" s="278">
        <v>1538.617</v>
      </c>
      <c r="W11" s="278">
        <v>1453.7149999999999</v>
      </c>
      <c r="X11" s="278">
        <v>1389.0740000000001</v>
      </c>
      <c r="Y11" s="292">
        <v>1350.9190000000001</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92">
        <v>0</v>
      </c>
      <c r="Z13" s="263"/>
    </row>
    <row r="14" spans="1:26">
      <c r="A14" s="86">
        <v>6</v>
      </c>
      <c r="B14" s="790" t="s">
        <v>596</v>
      </c>
      <c r="C14" s="509">
        <v>443.54700000000003</v>
      </c>
      <c r="D14" s="278">
        <v>616.89099999999996</v>
      </c>
      <c r="E14" s="278">
        <v>636.32000000000005</v>
      </c>
      <c r="F14" s="278">
        <v>679.54899999999998</v>
      </c>
      <c r="G14" s="278">
        <v>882.84699999999998</v>
      </c>
      <c r="H14" s="278">
        <v>901.61400000000003</v>
      </c>
      <c r="I14" s="278">
        <v>1330.383</v>
      </c>
      <c r="J14" s="278">
        <v>1560.4480000000001</v>
      </c>
      <c r="K14" s="278">
        <v>2006.01</v>
      </c>
      <c r="L14" s="278">
        <v>2325.9740000000002</v>
      </c>
      <c r="M14" s="278">
        <v>2110.3339999999998</v>
      </c>
      <c r="N14" s="278">
        <v>2255.0219999999999</v>
      </c>
      <c r="O14" s="278">
        <v>2206.7730000000001</v>
      </c>
      <c r="P14" s="278">
        <v>2166.2339999999999</v>
      </c>
      <c r="Q14" s="278">
        <v>1867.886</v>
      </c>
      <c r="R14" s="278">
        <v>1595.758</v>
      </c>
      <c r="S14" s="278">
        <v>1355.105</v>
      </c>
      <c r="T14" s="278">
        <v>1469.7560000000001</v>
      </c>
      <c r="U14" s="278">
        <v>1399.211</v>
      </c>
      <c r="V14" s="278">
        <v>1452.5740000000001</v>
      </c>
      <c r="W14" s="278">
        <v>1344.88</v>
      </c>
      <c r="X14" s="278">
        <v>1325.7149999999999</v>
      </c>
      <c r="Y14" s="292">
        <v>1301.4780000000001</v>
      </c>
      <c r="Z14" s="263"/>
    </row>
    <row r="15" spans="1:26">
      <c r="A15" s="86">
        <v>7</v>
      </c>
      <c r="B15" s="790" t="s">
        <v>264</v>
      </c>
      <c r="C15" s="509">
        <v>4.266</v>
      </c>
      <c r="D15" s="278">
        <v>4.3449999999999998</v>
      </c>
      <c r="E15" s="278">
        <v>5.86</v>
      </c>
      <c r="F15" s="278">
        <v>7.1429999999999998</v>
      </c>
      <c r="G15" s="278">
        <v>9.2200000000000006</v>
      </c>
      <c r="H15" s="278">
        <v>9.6069999999999993</v>
      </c>
      <c r="I15" s="278">
        <v>14.172000000000001</v>
      </c>
      <c r="J15" s="278">
        <v>18.186</v>
      </c>
      <c r="K15" s="278">
        <v>951.43600000000004</v>
      </c>
      <c r="L15" s="278">
        <v>795.52599999999995</v>
      </c>
      <c r="M15" s="278">
        <v>907.78200000000004</v>
      </c>
      <c r="N15" s="278">
        <v>758.11599999999999</v>
      </c>
      <c r="O15" s="278">
        <v>772.30700000000002</v>
      </c>
      <c r="P15" s="278">
        <v>551.11500000000001</v>
      </c>
      <c r="Q15" s="278">
        <v>402.66300000000001</v>
      </c>
      <c r="R15" s="278">
        <v>330.36</v>
      </c>
      <c r="S15" s="278">
        <v>267.72800000000001</v>
      </c>
      <c r="T15" s="278">
        <v>230.92500000000001</v>
      </c>
      <c r="U15" s="278">
        <v>140.19999999999999</v>
      </c>
      <c r="V15" s="278">
        <v>86.043000000000006</v>
      </c>
      <c r="W15" s="278">
        <v>108.83499999999999</v>
      </c>
      <c r="X15" s="278">
        <v>63.359000000000002</v>
      </c>
      <c r="Y15" s="292">
        <v>49.441000000000003</v>
      </c>
      <c r="Z15" s="263"/>
    </row>
    <row r="16" spans="1:26">
      <c r="A16" s="86"/>
      <c r="B16" s="791" t="s">
        <v>597</v>
      </c>
      <c r="C16" s="509">
        <v>0</v>
      </c>
      <c r="D16" s="278">
        <v>0</v>
      </c>
      <c r="E16" s="278">
        <v>0</v>
      </c>
      <c r="F16" s="278">
        <v>0</v>
      </c>
      <c r="G16" s="278">
        <v>0</v>
      </c>
      <c r="H16" s="278">
        <v>0</v>
      </c>
      <c r="I16" s="278">
        <v>0</v>
      </c>
      <c r="J16" s="278">
        <v>0</v>
      </c>
      <c r="K16" s="278">
        <v>929.39599999999996</v>
      </c>
      <c r="L16" s="278">
        <v>771.57799999999997</v>
      </c>
      <c r="M16" s="278">
        <v>886.33500000000004</v>
      </c>
      <c r="N16" s="278">
        <v>735.46199999999999</v>
      </c>
      <c r="O16" s="278">
        <v>747.66300000000001</v>
      </c>
      <c r="P16" s="278">
        <v>525.875</v>
      </c>
      <c r="Q16" s="278">
        <v>380.90199999999999</v>
      </c>
      <c r="R16" s="278">
        <v>311.62599999999998</v>
      </c>
      <c r="S16" s="278">
        <v>251.63499999999999</v>
      </c>
      <c r="T16" s="278">
        <v>213.232</v>
      </c>
      <c r="U16" s="278">
        <v>123.36199999999999</v>
      </c>
      <c r="V16" s="278">
        <v>68.557000000000002</v>
      </c>
      <c r="W16" s="278">
        <v>92.668000000000006</v>
      </c>
      <c r="X16" s="278">
        <v>47.390999999999998</v>
      </c>
      <c r="Y16" s="292">
        <v>33.588999999999999</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v>4.266</v>
      </c>
      <c r="D18" s="278">
        <v>4.3449999999999998</v>
      </c>
      <c r="E18" s="278">
        <v>5.86</v>
      </c>
      <c r="F18" s="278">
        <v>7.1429999999999998</v>
      </c>
      <c r="G18" s="278">
        <v>9.2200000000000006</v>
      </c>
      <c r="H18" s="278">
        <v>9.6069999999999993</v>
      </c>
      <c r="I18" s="278">
        <v>14.172000000000001</v>
      </c>
      <c r="J18" s="278">
        <v>18.186</v>
      </c>
      <c r="K18" s="278">
        <v>22.04</v>
      </c>
      <c r="L18" s="278">
        <v>23.948</v>
      </c>
      <c r="M18" s="278">
        <v>21.446999999999999</v>
      </c>
      <c r="N18" s="278">
        <v>22.654</v>
      </c>
      <c r="O18" s="278">
        <v>24.643999999999998</v>
      </c>
      <c r="P18" s="278">
        <v>25.24</v>
      </c>
      <c r="Q18" s="278">
        <v>21.760999999999999</v>
      </c>
      <c r="R18" s="278">
        <v>18.734000000000002</v>
      </c>
      <c r="S18" s="278">
        <v>16.093</v>
      </c>
      <c r="T18" s="278">
        <v>17.693000000000001</v>
      </c>
      <c r="U18" s="278">
        <v>16.838000000000001</v>
      </c>
      <c r="V18" s="278">
        <v>17.486000000000001</v>
      </c>
      <c r="W18" s="278">
        <v>16.167000000000002</v>
      </c>
      <c r="X18" s="278">
        <v>15.968</v>
      </c>
      <c r="Y18" s="292">
        <v>15.852</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14309.134</v>
      </c>
      <c r="D20" s="278">
        <v>16332.502</v>
      </c>
      <c r="E20" s="278">
        <v>16175.773999999999</v>
      </c>
      <c r="F20" s="278">
        <v>15043.486000000001</v>
      </c>
      <c r="G20" s="278">
        <v>14209.694</v>
      </c>
      <c r="H20" s="278">
        <v>15921.421</v>
      </c>
      <c r="I20" s="278">
        <v>15484.311</v>
      </c>
      <c r="J20" s="278">
        <v>13106.915000000001</v>
      </c>
      <c r="K20" s="278">
        <v>12595.550999999999</v>
      </c>
      <c r="L20" s="278">
        <v>13667.880999999999</v>
      </c>
      <c r="M20" s="278">
        <v>12329.432000000001</v>
      </c>
      <c r="N20" s="278">
        <v>13411.183000000001</v>
      </c>
      <c r="O20" s="278">
        <v>16527.841</v>
      </c>
      <c r="P20" s="278">
        <v>14965.034</v>
      </c>
      <c r="Q20" s="278">
        <v>15397.21</v>
      </c>
      <c r="R20" s="278">
        <v>15685.597</v>
      </c>
      <c r="S20" s="278">
        <v>15877.665999999999</v>
      </c>
      <c r="T20" s="278">
        <v>17444.989000000001</v>
      </c>
      <c r="U20" s="278">
        <v>17698.079000000002</v>
      </c>
      <c r="V20" s="278">
        <v>18292.378000000001</v>
      </c>
      <c r="W20" s="278">
        <v>19243.963</v>
      </c>
      <c r="X20" s="278">
        <v>18635.958999999999</v>
      </c>
      <c r="Y20" s="292">
        <v>18783.541000000001</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v>14309.134</v>
      </c>
      <c r="D22" s="278">
        <v>16332.502</v>
      </c>
      <c r="E22" s="278">
        <v>16175.773999999999</v>
      </c>
      <c r="F22" s="278">
        <v>15043.486000000001</v>
      </c>
      <c r="G22" s="278">
        <v>14209.694</v>
      </c>
      <c r="H22" s="278">
        <v>15921.421</v>
      </c>
      <c r="I22" s="278">
        <v>15484.311</v>
      </c>
      <c r="J22" s="278">
        <v>13106.915000000001</v>
      </c>
      <c r="K22" s="278">
        <v>12595.550999999999</v>
      </c>
      <c r="L22" s="278">
        <v>13667.880999999999</v>
      </c>
      <c r="M22" s="278">
        <v>12329.432000000001</v>
      </c>
      <c r="N22" s="278">
        <v>13411.183000000001</v>
      </c>
      <c r="O22" s="278">
        <v>16527.841</v>
      </c>
      <c r="P22" s="278">
        <v>14965.034</v>
      </c>
      <c r="Q22" s="278">
        <v>15397.21</v>
      </c>
      <c r="R22" s="278">
        <v>15685.597</v>
      </c>
      <c r="S22" s="278">
        <v>15877.665999999999</v>
      </c>
      <c r="T22" s="278">
        <v>17444.989000000001</v>
      </c>
      <c r="U22" s="278">
        <v>17698.079000000002</v>
      </c>
      <c r="V22" s="278">
        <v>18292.378000000001</v>
      </c>
      <c r="W22" s="278">
        <v>19243.963</v>
      </c>
      <c r="X22" s="278">
        <v>18635.958999999999</v>
      </c>
      <c r="Y22" s="292">
        <v>18783.541000000001</v>
      </c>
      <c r="Z22" s="263"/>
    </row>
    <row r="23" spans="1:26">
      <c r="A23" s="86">
        <v>12</v>
      </c>
      <c r="B23" s="791" t="s">
        <v>266</v>
      </c>
      <c r="C23" s="510">
        <v>13847.108</v>
      </c>
      <c r="D23" s="278">
        <v>15756.371999999999</v>
      </c>
      <c r="E23" s="278">
        <v>15822.701999999999</v>
      </c>
      <c r="F23" s="278">
        <v>14744.754000000001</v>
      </c>
      <c r="G23" s="278">
        <v>13977.145</v>
      </c>
      <c r="H23" s="292">
        <v>15697.717000000001</v>
      </c>
      <c r="I23" s="292">
        <v>15361.022999999999</v>
      </c>
      <c r="J23" s="292">
        <v>12992.433000000001</v>
      </c>
      <c r="K23" s="278">
        <v>12475.232</v>
      </c>
      <c r="L23" s="278">
        <v>13551.38</v>
      </c>
      <c r="M23" s="278">
        <v>12222.641</v>
      </c>
      <c r="N23" s="278">
        <v>13302.886</v>
      </c>
      <c r="O23" s="278">
        <v>16402.687999999998</v>
      </c>
      <c r="P23" s="278">
        <v>14731.391</v>
      </c>
      <c r="Q23" s="278">
        <v>15265.364</v>
      </c>
      <c r="R23" s="278">
        <v>15589.277</v>
      </c>
      <c r="S23" s="278" t="s">
        <v>355</v>
      </c>
      <c r="T23" s="278" t="s">
        <v>355</v>
      </c>
      <c r="U23" s="278" t="s">
        <v>355</v>
      </c>
      <c r="V23" s="278" t="s">
        <v>355</v>
      </c>
      <c r="W23" s="278" t="s">
        <v>355</v>
      </c>
      <c r="X23" s="278" t="s">
        <v>355</v>
      </c>
      <c r="Y23" s="292" t="s">
        <v>355</v>
      </c>
      <c r="Z23" s="263"/>
    </row>
    <row r="24" spans="1:26">
      <c r="A24" s="86">
        <v>13</v>
      </c>
      <c r="B24" s="792" t="s">
        <v>267</v>
      </c>
      <c r="C24" s="510">
        <v>0</v>
      </c>
      <c r="D24" s="278">
        <v>6587.5789999999997</v>
      </c>
      <c r="E24" s="278">
        <v>7880.7550000000001</v>
      </c>
      <c r="F24" s="278">
        <v>7353.8069999999998</v>
      </c>
      <c r="G24" s="278">
        <v>6860.5469999999996</v>
      </c>
      <c r="H24" s="292">
        <v>7308.3059999999996</v>
      </c>
      <c r="I24" s="292">
        <v>7408.82</v>
      </c>
      <c r="J24" s="292">
        <v>5994.0659999999998</v>
      </c>
      <c r="K24" s="278">
        <v>4782.152</v>
      </c>
      <c r="L24" s="278">
        <v>5037.1270000000004</v>
      </c>
      <c r="M24" s="278">
        <v>5002.1729999999998</v>
      </c>
      <c r="N24" s="278">
        <v>5678.567</v>
      </c>
      <c r="O24" s="278">
        <v>7707.348</v>
      </c>
      <c r="P24" s="278">
        <v>6407.0320000000002</v>
      </c>
      <c r="Q24" s="278">
        <v>6938.7259999999997</v>
      </c>
      <c r="R24" s="278">
        <v>7179.2550000000001</v>
      </c>
      <c r="S24" s="278">
        <v>7018.3249999999998</v>
      </c>
      <c r="T24" s="278">
        <v>7275.4589999999998</v>
      </c>
      <c r="U24" s="278">
        <v>7075.6490000000003</v>
      </c>
      <c r="V24" s="278">
        <v>7010.5249999999996</v>
      </c>
      <c r="W24" s="278">
        <v>7198.3469999999998</v>
      </c>
      <c r="X24" s="278">
        <v>8252.6530000000002</v>
      </c>
      <c r="Y24" s="292">
        <v>8010.7889999999998</v>
      </c>
      <c r="Z24" s="263"/>
    </row>
    <row r="25" spans="1:26" ht="25.5" customHeight="1">
      <c r="A25" s="520">
        <v>14</v>
      </c>
      <c r="B25" s="793" t="s">
        <v>172</v>
      </c>
      <c r="C25" s="510">
        <v>13530.968000000001</v>
      </c>
      <c r="D25" s="278">
        <v>8487.0910000000003</v>
      </c>
      <c r="E25" s="278">
        <v>7102.107</v>
      </c>
      <c r="F25" s="278">
        <v>6820.33</v>
      </c>
      <c r="G25" s="278">
        <v>6632.4</v>
      </c>
      <c r="H25" s="292">
        <v>7904.143</v>
      </c>
      <c r="I25" s="292">
        <v>7475.2669999999998</v>
      </c>
      <c r="J25" s="292">
        <v>6541.7629999999999</v>
      </c>
      <c r="K25" s="278">
        <v>7199.1450000000004</v>
      </c>
      <c r="L25" s="278">
        <v>8067.0420000000004</v>
      </c>
      <c r="M25" s="278">
        <v>6812.9040000000005</v>
      </c>
      <c r="N25" s="278">
        <v>7136.0519999999997</v>
      </c>
      <c r="O25" s="278">
        <v>8170.9049999999997</v>
      </c>
      <c r="P25" s="278">
        <v>7815.8239999999996</v>
      </c>
      <c r="Q25" s="278">
        <v>7766.2449999999999</v>
      </c>
      <c r="R25" s="278">
        <v>7915.7860000000001</v>
      </c>
      <c r="S25" s="278">
        <v>8290.6959999999999</v>
      </c>
      <c r="T25" s="278">
        <v>9530.2340000000004</v>
      </c>
      <c r="U25" s="278">
        <v>9851.6810000000005</v>
      </c>
      <c r="V25" s="278">
        <v>10379.323</v>
      </c>
      <c r="W25" s="278">
        <v>11158.066999999999</v>
      </c>
      <c r="X25" s="278">
        <v>9638.7170000000006</v>
      </c>
      <c r="Y25" s="292">
        <v>9890.1380000000008</v>
      </c>
      <c r="Z25" s="263"/>
    </row>
    <row r="26" spans="1:26">
      <c r="A26" s="86"/>
      <c r="B26" s="792" t="s">
        <v>354</v>
      </c>
      <c r="C26" s="510">
        <v>0</v>
      </c>
      <c r="D26" s="278">
        <v>0</v>
      </c>
      <c r="E26" s="278">
        <v>0</v>
      </c>
      <c r="F26" s="278">
        <v>0</v>
      </c>
      <c r="G26" s="278">
        <v>0</v>
      </c>
      <c r="H26" s="292">
        <v>0</v>
      </c>
      <c r="I26" s="292">
        <v>0</v>
      </c>
      <c r="J26" s="292">
        <v>0</v>
      </c>
      <c r="K26" s="278">
        <v>0</v>
      </c>
      <c r="L26" s="278">
        <v>0</v>
      </c>
      <c r="M26" s="278">
        <v>0</v>
      </c>
      <c r="N26" s="278">
        <v>0</v>
      </c>
      <c r="O26" s="278">
        <v>0</v>
      </c>
      <c r="P26" s="278">
        <v>0</v>
      </c>
      <c r="Q26" s="278">
        <v>0</v>
      </c>
      <c r="R26" s="278">
        <v>0</v>
      </c>
      <c r="S26" s="278">
        <v>0</v>
      </c>
      <c r="T26" s="278">
        <v>0</v>
      </c>
      <c r="U26" s="278">
        <v>0</v>
      </c>
      <c r="V26" s="278">
        <v>0</v>
      </c>
      <c r="W26" s="278">
        <v>0</v>
      </c>
      <c r="X26" s="278">
        <v>0</v>
      </c>
      <c r="Y26" s="292">
        <v>0</v>
      </c>
      <c r="Z26" s="263"/>
    </row>
    <row r="27" spans="1:26" ht="25.5" customHeight="1">
      <c r="A27" s="86"/>
      <c r="B27" s="793" t="s">
        <v>168</v>
      </c>
      <c r="C27" s="509" t="s">
        <v>355</v>
      </c>
      <c r="D27" s="278" t="s">
        <v>355</v>
      </c>
      <c r="E27" s="278" t="s">
        <v>355</v>
      </c>
      <c r="F27" s="278" t="s">
        <v>355</v>
      </c>
      <c r="G27" s="278" t="s">
        <v>355</v>
      </c>
      <c r="H27" s="278" t="s">
        <v>355</v>
      </c>
      <c r="I27" s="278" t="s">
        <v>355</v>
      </c>
      <c r="J27" s="278" t="s">
        <v>355</v>
      </c>
      <c r="K27" s="278" t="s">
        <v>355</v>
      </c>
      <c r="L27" s="278" t="s">
        <v>355</v>
      </c>
      <c r="M27" s="278" t="s">
        <v>355</v>
      </c>
      <c r="N27" s="278" t="s">
        <v>355</v>
      </c>
      <c r="O27" s="278" t="s">
        <v>355</v>
      </c>
      <c r="P27" s="278" t="s">
        <v>355</v>
      </c>
      <c r="Q27" s="278" t="s">
        <v>355</v>
      </c>
      <c r="R27" s="278" t="s">
        <v>355</v>
      </c>
      <c r="S27" s="278" t="s">
        <v>355</v>
      </c>
      <c r="T27" s="278" t="s">
        <v>355</v>
      </c>
      <c r="U27" s="278" t="s">
        <v>355</v>
      </c>
      <c r="V27" s="278" t="s">
        <v>355</v>
      </c>
      <c r="W27" s="278" t="s">
        <v>355</v>
      </c>
      <c r="X27" s="278" t="s">
        <v>355</v>
      </c>
      <c r="Y27" s="292" t="s">
        <v>355</v>
      </c>
      <c r="Z27" s="263"/>
    </row>
    <row r="28" spans="1:26">
      <c r="A28" s="86"/>
      <c r="B28" s="792" t="s">
        <v>268</v>
      </c>
      <c r="C28" s="509" t="s">
        <v>355</v>
      </c>
      <c r="D28" s="278" t="s">
        <v>355</v>
      </c>
      <c r="E28" s="278" t="s">
        <v>355</v>
      </c>
      <c r="F28" s="278" t="s">
        <v>355</v>
      </c>
      <c r="G28" s="278" t="s">
        <v>355</v>
      </c>
      <c r="H28" s="278" t="s">
        <v>355</v>
      </c>
      <c r="I28" s="278" t="s">
        <v>355</v>
      </c>
      <c r="J28" s="278" t="s">
        <v>355</v>
      </c>
      <c r="K28" s="278" t="s">
        <v>355</v>
      </c>
      <c r="L28" s="278" t="s">
        <v>355</v>
      </c>
      <c r="M28" s="278" t="s">
        <v>355</v>
      </c>
      <c r="N28" s="278" t="s">
        <v>355</v>
      </c>
      <c r="O28" s="278" t="s">
        <v>355</v>
      </c>
      <c r="P28" s="278" t="s">
        <v>355</v>
      </c>
      <c r="Q28" s="278" t="s">
        <v>355</v>
      </c>
      <c r="R28" s="278" t="s">
        <v>355</v>
      </c>
      <c r="S28" s="278" t="s">
        <v>355</v>
      </c>
      <c r="T28" s="278" t="s">
        <v>355</v>
      </c>
      <c r="U28" s="278" t="s">
        <v>355</v>
      </c>
      <c r="V28" s="278" t="s">
        <v>355</v>
      </c>
      <c r="W28" s="278" t="s">
        <v>355</v>
      </c>
      <c r="X28" s="278" t="s">
        <v>355</v>
      </c>
      <c r="Y28" s="292" t="s">
        <v>355</v>
      </c>
      <c r="Z28" s="263"/>
    </row>
    <row r="29" spans="1:26">
      <c r="A29" s="86">
        <v>16</v>
      </c>
      <c r="B29" s="791" t="s">
        <v>269</v>
      </c>
      <c r="C29" s="509">
        <v>462.02600000000001</v>
      </c>
      <c r="D29" s="278">
        <v>576.13</v>
      </c>
      <c r="E29" s="278">
        <v>353.072</v>
      </c>
      <c r="F29" s="278">
        <v>298.73200000000003</v>
      </c>
      <c r="G29" s="278">
        <v>232.54900000000001</v>
      </c>
      <c r="H29" s="278">
        <v>223.70400000000001</v>
      </c>
      <c r="I29" s="278">
        <v>123.288</v>
      </c>
      <c r="J29" s="278">
        <v>114.482</v>
      </c>
      <c r="K29" s="278">
        <v>120.319</v>
      </c>
      <c r="L29" s="278">
        <v>116.501</v>
      </c>
      <c r="M29" s="278">
        <v>106.791</v>
      </c>
      <c r="N29" s="278">
        <v>108.297</v>
      </c>
      <c r="O29" s="278">
        <v>125.15300000000001</v>
      </c>
      <c r="P29" s="278">
        <v>233.643</v>
      </c>
      <c r="Q29" s="278">
        <v>131.846</v>
      </c>
      <c r="R29" s="278">
        <v>96.32</v>
      </c>
      <c r="S29" s="278" t="s">
        <v>355</v>
      </c>
      <c r="T29" s="278" t="s">
        <v>355</v>
      </c>
      <c r="U29" s="278" t="s">
        <v>355</v>
      </c>
      <c r="V29" s="278" t="s">
        <v>355</v>
      </c>
      <c r="W29" s="278" t="s">
        <v>355</v>
      </c>
      <c r="X29" s="278" t="s">
        <v>355</v>
      </c>
      <c r="Y29" s="292" t="s">
        <v>355</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92" t="s">
        <v>355</v>
      </c>
      <c r="Z30" s="263"/>
    </row>
    <row r="31" spans="1:26">
      <c r="A31" s="86">
        <v>18</v>
      </c>
      <c r="B31" s="792" t="s">
        <v>271</v>
      </c>
      <c r="C31" s="509">
        <v>0</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92">
        <v>0</v>
      </c>
      <c r="Z31" s="263"/>
    </row>
    <row r="32" spans="1:26">
      <c r="A32" s="86">
        <v>19</v>
      </c>
      <c r="B32" s="792" t="s">
        <v>356</v>
      </c>
      <c r="C32" s="509">
        <v>0</v>
      </c>
      <c r="D32" s="278">
        <v>0</v>
      </c>
      <c r="E32" s="278">
        <v>0</v>
      </c>
      <c r="F32" s="278">
        <v>0</v>
      </c>
      <c r="G32" s="278">
        <v>0</v>
      </c>
      <c r="H32" s="278">
        <v>0</v>
      </c>
      <c r="I32" s="278">
        <v>0</v>
      </c>
      <c r="J32" s="278">
        <v>0</v>
      </c>
      <c r="K32" s="278">
        <v>0</v>
      </c>
      <c r="L32" s="278">
        <v>0</v>
      </c>
      <c r="M32" s="278">
        <v>0</v>
      </c>
      <c r="N32" s="278">
        <v>0</v>
      </c>
      <c r="O32" s="278">
        <v>0</v>
      </c>
      <c r="P32" s="278">
        <v>0</v>
      </c>
      <c r="Q32" s="278">
        <v>0</v>
      </c>
      <c r="R32" s="278">
        <v>0</v>
      </c>
      <c r="S32" s="278">
        <v>0</v>
      </c>
      <c r="T32" s="278">
        <v>0</v>
      </c>
      <c r="U32" s="278">
        <v>0</v>
      </c>
      <c r="V32" s="278">
        <v>0</v>
      </c>
      <c r="W32" s="278">
        <v>0</v>
      </c>
      <c r="X32" s="278">
        <v>0</v>
      </c>
      <c r="Y32" s="292">
        <v>0</v>
      </c>
      <c r="Z32" s="263"/>
    </row>
    <row r="33" spans="1:26">
      <c r="A33" s="86"/>
      <c r="B33" s="792" t="s">
        <v>272</v>
      </c>
      <c r="C33" s="509">
        <v>363.34199999999998</v>
      </c>
      <c r="D33" s="278">
        <v>335.58800000000002</v>
      </c>
      <c r="E33" s="278">
        <v>115.244</v>
      </c>
      <c r="F33" s="278">
        <v>64.823999999999998</v>
      </c>
      <c r="G33" s="278">
        <v>0</v>
      </c>
      <c r="H33" s="278">
        <v>10.1</v>
      </c>
      <c r="I33" s="278">
        <v>8.5500000000000007</v>
      </c>
      <c r="J33" s="278">
        <v>7.77</v>
      </c>
      <c r="K33" s="278">
        <v>8.1</v>
      </c>
      <c r="L33" s="278">
        <v>10.25</v>
      </c>
      <c r="M33" s="278">
        <v>8.69</v>
      </c>
      <c r="N33" s="278">
        <v>7.5</v>
      </c>
      <c r="O33" s="278">
        <v>0</v>
      </c>
      <c r="P33" s="278">
        <v>0</v>
      </c>
      <c r="Q33" s="278">
        <v>0</v>
      </c>
      <c r="R33" s="278">
        <v>0</v>
      </c>
      <c r="S33" s="278">
        <v>0</v>
      </c>
      <c r="T33" s="278">
        <v>0</v>
      </c>
      <c r="U33" s="278">
        <v>0</v>
      </c>
      <c r="V33" s="278">
        <v>0</v>
      </c>
      <c r="W33" s="278">
        <v>0</v>
      </c>
      <c r="X33" s="278">
        <v>0</v>
      </c>
      <c r="Y33" s="292">
        <v>0</v>
      </c>
      <c r="Z33" s="263"/>
    </row>
    <row r="34" spans="1:26" ht="25.5" customHeight="1">
      <c r="A34" s="86"/>
      <c r="B34" s="793" t="s">
        <v>169</v>
      </c>
      <c r="C34" s="509">
        <v>0</v>
      </c>
      <c r="D34" s="278">
        <v>0</v>
      </c>
      <c r="E34" s="278">
        <v>0</v>
      </c>
      <c r="F34" s="278">
        <v>0</v>
      </c>
      <c r="G34" s="278">
        <v>0</v>
      </c>
      <c r="H34" s="278">
        <v>0</v>
      </c>
      <c r="I34" s="278">
        <v>0</v>
      </c>
      <c r="J34" s="278">
        <v>0</v>
      </c>
      <c r="K34" s="278">
        <v>0</v>
      </c>
      <c r="L34" s="278">
        <v>0</v>
      </c>
      <c r="M34" s="278">
        <v>0</v>
      </c>
      <c r="N34" s="278">
        <v>0</v>
      </c>
      <c r="O34" s="278" t="s">
        <v>355</v>
      </c>
      <c r="P34" s="278" t="s">
        <v>355</v>
      </c>
      <c r="Q34" s="278" t="s">
        <v>355</v>
      </c>
      <c r="R34" s="278" t="s">
        <v>355</v>
      </c>
      <c r="S34" s="278">
        <v>0</v>
      </c>
      <c r="T34" s="278">
        <v>0</v>
      </c>
      <c r="U34" s="278">
        <v>0</v>
      </c>
      <c r="V34" s="278">
        <v>0</v>
      </c>
      <c r="W34" s="278">
        <v>0</v>
      </c>
      <c r="X34" s="278">
        <v>0</v>
      </c>
      <c r="Y34" s="292">
        <v>0</v>
      </c>
      <c r="Z34" s="263"/>
    </row>
    <row r="35" spans="1:26">
      <c r="A35" s="86"/>
      <c r="B35" s="792" t="s">
        <v>362</v>
      </c>
      <c r="C35" s="509" t="s">
        <v>355</v>
      </c>
      <c r="D35" s="278" t="s">
        <v>355</v>
      </c>
      <c r="E35" s="278" t="s">
        <v>355</v>
      </c>
      <c r="F35" s="278" t="s">
        <v>355</v>
      </c>
      <c r="G35" s="278" t="s">
        <v>355</v>
      </c>
      <c r="H35" s="278" t="s">
        <v>355</v>
      </c>
      <c r="I35" s="278" t="s">
        <v>355</v>
      </c>
      <c r="J35" s="278" t="s">
        <v>355</v>
      </c>
      <c r="K35" s="278" t="s">
        <v>355</v>
      </c>
      <c r="L35" s="278" t="s">
        <v>355</v>
      </c>
      <c r="M35" s="278" t="s">
        <v>355</v>
      </c>
      <c r="N35" s="278" t="s">
        <v>355</v>
      </c>
      <c r="O35" s="278">
        <v>76.944999999999993</v>
      </c>
      <c r="P35" s="278">
        <v>63.509</v>
      </c>
      <c r="Q35" s="278">
        <v>30.315000000000001</v>
      </c>
      <c r="R35" s="278">
        <v>0</v>
      </c>
      <c r="S35" s="278">
        <v>0</v>
      </c>
      <c r="T35" s="278">
        <v>0</v>
      </c>
      <c r="U35" s="278">
        <v>0</v>
      </c>
      <c r="V35" s="278">
        <v>0</v>
      </c>
      <c r="W35" s="278">
        <v>0</v>
      </c>
      <c r="X35" s="278">
        <v>0</v>
      </c>
      <c r="Y35" s="292">
        <v>0</v>
      </c>
      <c r="Z35" s="263"/>
    </row>
    <row r="36" spans="1:26">
      <c r="A36" s="86">
        <v>21</v>
      </c>
      <c r="B36" s="518" t="s">
        <v>281</v>
      </c>
      <c r="C36" s="509">
        <v>9175.6119999999992</v>
      </c>
      <c r="D36" s="278">
        <v>9575.6460000000006</v>
      </c>
      <c r="E36" s="278">
        <v>9790.2749999999996</v>
      </c>
      <c r="F36" s="278">
        <v>10988.565000000001</v>
      </c>
      <c r="G36" s="278">
        <v>10393.331</v>
      </c>
      <c r="H36" s="278">
        <v>11163.058999999999</v>
      </c>
      <c r="I36" s="278">
        <v>11335.574000000001</v>
      </c>
      <c r="J36" s="278">
        <v>12048.675999999999</v>
      </c>
      <c r="K36" s="278">
        <v>10803.01</v>
      </c>
      <c r="L36" s="278">
        <v>10712.84</v>
      </c>
      <c r="M36" s="278">
        <v>11710.108</v>
      </c>
      <c r="N36" s="278">
        <v>12318.714</v>
      </c>
      <c r="O36" s="278">
        <v>11173.794</v>
      </c>
      <c r="P36" s="278">
        <v>11982.749</v>
      </c>
      <c r="Q36" s="278">
        <v>12994.447</v>
      </c>
      <c r="R36" s="278">
        <v>13918.284</v>
      </c>
      <c r="S36" s="278">
        <v>14604.713</v>
      </c>
      <c r="T36" s="278">
        <v>16380.745999999999</v>
      </c>
      <c r="U36" s="278">
        <v>17001.238000000001</v>
      </c>
      <c r="V36" s="278">
        <v>15859.42</v>
      </c>
      <c r="W36" s="278">
        <v>18130.48</v>
      </c>
      <c r="X36" s="278">
        <v>16725.076000000001</v>
      </c>
      <c r="Y36" s="292">
        <v>16911.839</v>
      </c>
      <c r="Z36" s="263"/>
    </row>
    <row r="37" spans="1:26">
      <c r="A37" s="86">
        <v>22</v>
      </c>
      <c r="B37" s="519" t="s">
        <v>273</v>
      </c>
      <c r="C37" s="510">
        <v>8854.7960000000003</v>
      </c>
      <c r="D37" s="278">
        <v>9227.3179999999993</v>
      </c>
      <c r="E37" s="278">
        <v>9502.01</v>
      </c>
      <c r="F37" s="278">
        <v>10678.564</v>
      </c>
      <c r="G37" s="278">
        <v>10071.629000000001</v>
      </c>
      <c r="H37" s="292">
        <v>10941.505999999999</v>
      </c>
      <c r="I37" s="292">
        <v>11068.735000000001</v>
      </c>
      <c r="J37" s="292">
        <v>11809.651</v>
      </c>
      <c r="K37" s="278">
        <v>10528.967000000001</v>
      </c>
      <c r="L37" s="278">
        <v>10436.049999999999</v>
      </c>
      <c r="M37" s="278">
        <v>11388.87</v>
      </c>
      <c r="N37" s="278">
        <v>12026.267</v>
      </c>
      <c r="O37" s="278">
        <v>10821.52</v>
      </c>
      <c r="P37" s="278">
        <v>11688.509</v>
      </c>
      <c r="Q37" s="278">
        <v>12689.236000000001</v>
      </c>
      <c r="R37" s="278">
        <v>13623.013999999999</v>
      </c>
      <c r="S37" s="278">
        <v>14329.154</v>
      </c>
      <c r="T37" s="278">
        <v>16074.896000000001</v>
      </c>
      <c r="U37" s="278">
        <v>16715.528999999999</v>
      </c>
      <c r="V37" s="278">
        <v>15497.99</v>
      </c>
      <c r="W37" s="278">
        <v>17494.017</v>
      </c>
      <c r="X37" s="278">
        <v>16374.557000000001</v>
      </c>
      <c r="Y37" s="292">
        <v>16592.422999999999</v>
      </c>
      <c r="Z37" s="263"/>
    </row>
    <row r="38" spans="1:26">
      <c r="A38" s="86">
        <v>23</v>
      </c>
      <c r="B38" s="790" t="s">
        <v>274</v>
      </c>
      <c r="C38" s="509">
        <v>1940.8150000000001</v>
      </c>
      <c r="D38" s="278">
        <v>2160.922</v>
      </c>
      <c r="E38" s="278">
        <v>2263.9740000000002</v>
      </c>
      <c r="F38" s="278">
        <v>2604.2109999999998</v>
      </c>
      <c r="G38" s="278">
        <v>2435.9189999999999</v>
      </c>
      <c r="H38" s="278">
        <v>2498.6179999999999</v>
      </c>
      <c r="I38" s="278">
        <v>2812.07</v>
      </c>
      <c r="J38" s="278">
        <v>2974.5639999999999</v>
      </c>
      <c r="K38" s="278">
        <v>2448.942</v>
      </c>
      <c r="L38" s="278">
        <v>2677.3710000000001</v>
      </c>
      <c r="M38" s="278">
        <v>2719.009</v>
      </c>
      <c r="N38" s="278">
        <v>2821.4839999999999</v>
      </c>
      <c r="O38" s="278">
        <v>2536.73</v>
      </c>
      <c r="P38" s="278">
        <v>2121.6689999999999</v>
      </c>
      <c r="Q38" s="278">
        <v>2957.3850000000002</v>
      </c>
      <c r="R38" s="278">
        <v>2784.2289999999998</v>
      </c>
      <c r="S38" s="278">
        <v>2445.6</v>
      </c>
      <c r="T38" s="278">
        <v>2163.6999999999998</v>
      </c>
      <c r="U38" s="278">
        <v>2902</v>
      </c>
      <c r="V38" s="278">
        <v>2348</v>
      </c>
      <c r="W38" s="278">
        <v>2831</v>
      </c>
      <c r="X38" s="278">
        <v>2915.6660000000002</v>
      </c>
      <c r="Y38" s="292">
        <v>2494.6579999999999</v>
      </c>
      <c r="Z38" s="263"/>
    </row>
    <row r="39" spans="1:26">
      <c r="A39" s="86"/>
      <c r="B39" s="791" t="s">
        <v>363</v>
      </c>
      <c r="C39" s="509">
        <v>1930.7819999999999</v>
      </c>
      <c r="D39" s="278">
        <v>2153.5</v>
      </c>
      <c r="E39" s="278">
        <v>2255.0309999999999</v>
      </c>
      <c r="F39" s="278">
        <v>2589.2310000000002</v>
      </c>
      <c r="G39" s="278">
        <v>2420.2910000000002</v>
      </c>
      <c r="H39" s="278">
        <v>2481.2109999999998</v>
      </c>
      <c r="I39" s="278">
        <v>2802.1570000000002</v>
      </c>
      <c r="J39" s="278">
        <v>2962</v>
      </c>
      <c r="K39" s="278">
        <v>2439.982</v>
      </c>
      <c r="L39" s="278">
        <v>2668.4</v>
      </c>
      <c r="M39" s="278">
        <v>2707.683</v>
      </c>
      <c r="N39" s="278">
        <v>2812.0529999999999</v>
      </c>
      <c r="O39" s="278">
        <v>2530.4630000000002</v>
      </c>
      <c r="P39" s="278">
        <v>2116.6</v>
      </c>
      <c r="Q39" s="278">
        <v>2951.723</v>
      </c>
      <c r="R39" s="278">
        <v>2784.2289999999998</v>
      </c>
      <c r="S39" s="278">
        <v>2445.6</v>
      </c>
      <c r="T39" s="278">
        <v>2163.6999999999998</v>
      </c>
      <c r="U39" s="278">
        <v>2902</v>
      </c>
      <c r="V39" s="278">
        <v>2348</v>
      </c>
      <c r="W39" s="278">
        <v>2831</v>
      </c>
      <c r="X39" s="278">
        <v>2903.2</v>
      </c>
      <c r="Y39" s="292">
        <v>2493.1190000000001</v>
      </c>
      <c r="Z39" s="263"/>
    </row>
    <row r="40" spans="1:26">
      <c r="A40" s="86"/>
      <c r="B40" s="791" t="s">
        <v>364</v>
      </c>
      <c r="C40" s="509">
        <v>10.032999999999999</v>
      </c>
      <c r="D40" s="278">
        <v>7.4219999999999997</v>
      </c>
      <c r="E40" s="278">
        <v>8.9429999999999996</v>
      </c>
      <c r="F40" s="278">
        <v>14.98</v>
      </c>
      <c r="G40" s="278">
        <v>15.628</v>
      </c>
      <c r="H40" s="278">
        <v>17.407</v>
      </c>
      <c r="I40" s="278">
        <v>9.9130000000000003</v>
      </c>
      <c r="J40" s="278">
        <v>12.564</v>
      </c>
      <c r="K40" s="278">
        <v>8.9600000000000009</v>
      </c>
      <c r="L40" s="278">
        <v>8.9710000000000001</v>
      </c>
      <c r="M40" s="278">
        <v>11.326000000000001</v>
      </c>
      <c r="N40" s="278">
        <v>9.4309999999999992</v>
      </c>
      <c r="O40" s="278">
        <v>6.2670000000000003</v>
      </c>
      <c r="P40" s="278">
        <v>5.069</v>
      </c>
      <c r="Q40" s="278">
        <v>5.6619999999999999</v>
      </c>
      <c r="R40" s="278">
        <v>0</v>
      </c>
      <c r="S40" s="278">
        <v>0</v>
      </c>
      <c r="T40" s="278">
        <v>0</v>
      </c>
      <c r="U40" s="278">
        <v>0</v>
      </c>
      <c r="V40" s="278">
        <v>0</v>
      </c>
      <c r="W40" s="278">
        <v>0</v>
      </c>
      <c r="X40" s="278">
        <v>12.465999999999999</v>
      </c>
      <c r="Y40" s="292">
        <v>1.5389999999999999</v>
      </c>
      <c r="Z40" s="263"/>
    </row>
    <row r="41" spans="1:26">
      <c r="A41" s="86">
        <v>24</v>
      </c>
      <c r="B41" s="790" t="s">
        <v>365</v>
      </c>
      <c r="C41" s="509">
        <v>971.13599999999997</v>
      </c>
      <c r="D41" s="278">
        <v>962.48599999999999</v>
      </c>
      <c r="E41" s="278">
        <v>967.08199999999999</v>
      </c>
      <c r="F41" s="278">
        <v>1050.972</v>
      </c>
      <c r="G41" s="278">
        <v>938.94600000000003</v>
      </c>
      <c r="H41" s="278">
        <v>1056.395</v>
      </c>
      <c r="I41" s="278">
        <v>1019.731</v>
      </c>
      <c r="J41" s="278">
        <v>974.01599999999996</v>
      </c>
      <c r="K41" s="278">
        <v>964.95399999999995</v>
      </c>
      <c r="L41" s="278">
        <v>909.678</v>
      </c>
      <c r="M41" s="278">
        <v>969.94899999999996</v>
      </c>
      <c r="N41" s="278">
        <v>956.82</v>
      </c>
      <c r="O41" s="278">
        <v>763.84400000000005</v>
      </c>
      <c r="P41" s="278">
        <v>838.47400000000005</v>
      </c>
      <c r="Q41" s="278">
        <v>608.35500000000002</v>
      </c>
      <c r="R41" s="278">
        <v>686.84199999999998</v>
      </c>
      <c r="S41" s="278">
        <v>649.63699999999994</v>
      </c>
      <c r="T41" s="278">
        <v>827.57799999999997</v>
      </c>
      <c r="U41" s="278">
        <v>743.30399999999997</v>
      </c>
      <c r="V41" s="278">
        <v>738.79600000000005</v>
      </c>
      <c r="W41" s="278">
        <v>919.80100000000004</v>
      </c>
      <c r="X41" s="278">
        <v>717.13</v>
      </c>
      <c r="Y41" s="292">
        <v>769.35199999999998</v>
      </c>
      <c r="Z41" s="263"/>
    </row>
    <row r="42" spans="1:26">
      <c r="A42" s="86">
        <v>25</v>
      </c>
      <c r="B42" s="790" t="s">
        <v>366</v>
      </c>
      <c r="C42" s="509">
        <v>223.85</v>
      </c>
      <c r="D42" s="278">
        <v>298.65699999999998</v>
      </c>
      <c r="E42" s="278">
        <v>240.678</v>
      </c>
      <c r="F42" s="278">
        <v>315.08699999999999</v>
      </c>
      <c r="G42" s="278">
        <v>345.71100000000001</v>
      </c>
      <c r="H42" s="278">
        <v>386.39600000000002</v>
      </c>
      <c r="I42" s="278">
        <v>347.87</v>
      </c>
      <c r="J42" s="278">
        <v>366.91500000000002</v>
      </c>
      <c r="K42" s="278">
        <v>335.08600000000001</v>
      </c>
      <c r="L42" s="278">
        <v>389.12700000000001</v>
      </c>
      <c r="M42" s="278">
        <v>503.59300000000002</v>
      </c>
      <c r="N42" s="278">
        <v>436.28300000000002</v>
      </c>
      <c r="O42" s="278">
        <v>440.7</v>
      </c>
      <c r="P42" s="278">
        <v>468.72899999999998</v>
      </c>
      <c r="Q42" s="278">
        <v>403.36099999999999</v>
      </c>
      <c r="R42" s="278">
        <v>538.83799999999997</v>
      </c>
      <c r="S42" s="278">
        <v>485.548</v>
      </c>
      <c r="T42" s="278">
        <v>273.69600000000003</v>
      </c>
      <c r="U42" s="278">
        <v>255.297</v>
      </c>
      <c r="V42" s="278">
        <v>462.31599999999997</v>
      </c>
      <c r="W42" s="278">
        <v>462.589</v>
      </c>
      <c r="X42" s="278">
        <v>387.05099999999999</v>
      </c>
      <c r="Y42" s="292">
        <v>291.70600000000002</v>
      </c>
      <c r="Z42" s="263"/>
    </row>
    <row r="43" spans="1:26">
      <c r="A43" s="86">
        <v>26</v>
      </c>
      <c r="B43" s="790" t="s">
        <v>275</v>
      </c>
      <c r="C43" s="509">
        <v>343.31099999999998</v>
      </c>
      <c r="D43" s="278">
        <v>390.49</v>
      </c>
      <c r="E43" s="278">
        <v>439.48200000000003</v>
      </c>
      <c r="F43" s="278">
        <v>406.74900000000002</v>
      </c>
      <c r="G43" s="278">
        <v>386.666</v>
      </c>
      <c r="H43" s="278">
        <v>508.87599999999998</v>
      </c>
      <c r="I43" s="278">
        <v>541.505</v>
      </c>
      <c r="J43" s="278">
        <v>498.779</v>
      </c>
      <c r="K43" s="278">
        <v>377.85599999999999</v>
      </c>
      <c r="L43" s="278">
        <v>485.86399999999998</v>
      </c>
      <c r="M43" s="278">
        <v>454.18200000000002</v>
      </c>
      <c r="N43" s="278">
        <v>446.24</v>
      </c>
      <c r="O43" s="278">
        <v>435.95600000000002</v>
      </c>
      <c r="P43" s="278">
        <v>450.26499999999999</v>
      </c>
      <c r="Q43" s="278">
        <v>385.72800000000001</v>
      </c>
      <c r="R43" s="278">
        <v>453.31599999999997</v>
      </c>
      <c r="S43" s="278">
        <v>440.21</v>
      </c>
      <c r="T43" s="278">
        <v>405.358</v>
      </c>
      <c r="U43" s="278">
        <v>409.91699999999997</v>
      </c>
      <c r="V43" s="278">
        <v>354.77</v>
      </c>
      <c r="W43" s="278">
        <v>421.50900000000001</v>
      </c>
      <c r="X43" s="278">
        <v>380.06200000000001</v>
      </c>
      <c r="Y43" s="292">
        <v>372.78300000000002</v>
      </c>
      <c r="Z43" s="263"/>
    </row>
    <row r="44" spans="1:26">
      <c r="A44" s="86"/>
      <c r="B44" s="791" t="s">
        <v>367</v>
      </c>
      <c r="C44" s="509">
        <v>270.62799999999999</v>
      </c>
      <c r="D44" s="278">
        <v>323.89299999999997</v>
      </c>
      <c r="E44" s="278">
        <v>361.89600000000002</v>
      </c>
      <c r="F44" s="278">
        <v>342.11500000000001</v>
      </c>
      <c r="G44" s="278">
        <v>318.399</v>
      </c>
      <c r="H44" s="278">
        <v>429.726</v>
      </c>
      <c r="I44" s="278">
        <v>425.99400000000003</v>
      </c>
      <c r="J44" s="278">
        <v>417.13900000000001</v>
      </c>
      <c r="K44" s="278">
        <v>316.45499999999998</v>
      </c>
      <c r="L44" s="278">
        <v>424.93400000000003</v>
      </c>
      <c r="M44" s="278">
        <v>384.60599999999999</v>
      </c>
      <c r="N44" s="278">
        <v>371.46800000000002</v>
      </c>
      <c r="O44" s="278">
        <v>361.15100000000001</v>
      </c>
      <c r="P44" s="278">
        <v>362.27199999999999</v>
      </c>
      <c r="Q44" s="278">
        <v>305.76</v>
      </c>
      <c r="R44" s="278">
        <v>365.404</v>
      </c>
      <c r="S44" s="278">
        <v>375.06</v>
      </c>
      <c r="T44" s="278">
        <v>336.82299999999998</v>
      </c>
      <c r="U44" s="278">
        <v>340.233</v>
      </c>
      <c r="V44" s="278">
        <v>309.37400000000002</v>
      </c>
      <c r="W44" s="278">
        <v>343.858</v>
      </c>
      <c r="X44" s="278">
        <v>306.36900000000003</v>
      </c>
      <c r="Y44" s="292">
        <v>301.78199999999998</v>
      </c>
      <c r="Z44" s="263"/>
    </row>
    <row r="45" spans="1:26">
      <c r="A45" s="86"/>
      <c r="B45" s="791" t="s">
        <v>368</v>
      </c>
      <c r="C45" s="509">
        <v>72.683000000000007</v>
      </c>
      <c r="D45" s="278">
        <v>66.596999999999994</v>
      </c>
      <c r="E45" s="278">
        <v>77.585999999999999</v>
      </c>
      <c r="F45" s="278">
        <v>64.634</v>
      </c>
      <c r="G45" s="278">
        <v>68.266999999999996</v>
      </c>
      <c r="H45" s="278">
        <v>79.150000000000006</v>
      </c>
      <c r="I45" s="278">
        <v>115.511</v>
      </c>
      <c r="J45" s="278">
        <v>81.64</v>
      </c>
      <c r="K45" s="278">
        <v>61.401000000000003</v>
      </c>
      <c r="L45" s="278">
        <v>60.93</v>
      </c>
      <c r="M45" s="278">
        <v>69.575999999999993</v>
      </c>
      <c r="N45" s="278">
        <v>74.772000000000006</v>
      </c>
      <c r="O45" s="278">
        <v>74.805000000000007</v>
      </c>
      <c r="P45" s="278">
        <v>87.992999999999995</v>
      </c>
      <c r="Q45" s="278">
        <v>79.968000000000004</v>
      </c>
      <c r="R45" s="278">
        <v>87.912000000000006</v>
      </c>
      <c r="S45" s="278">
        <v>65.150000000000006</v>
      </c>
      <c r="T45" s="278">
        <v>68.534999999999997</v>
      </c>
      <c r="U45" s="278">
        <v>69.683999999999997</v>
      </c>
      <c r="V45" s="278">
        <v>45.396000000000001</v>
      </c>
      <c r="W45" s="278">
        <v>77.650999999999996</v>
      </c>
      <c r="X45" s="278">
        <v>73.692999999999998</v>
      </c>
      <c r="Y45" s="292">
        <v>71.001000000000005</v>
      </c>
      <c r="Z45" s="263"/>
    </row>
    <row r="46" spans="1:26">
      <c r="A46" s="86">
        <v>27</v>
      </c>
      <c r="B46" s="790" t="s">
        <v>276</v>
      </c>
      <c r="C46" s="509">
        <v>892.08199999999999</v>
      </c>
      <c r="D46" s="278">
        <v>1009.929</v>
      </c>
      <c r="E46" s="278">
        <v>1039.595</v>
      </c>
      <c r="F46" s="278">
        <v>1179.752</v>
      </c>
      <c r="G46" s="278">
        <v>1114.415</v>
      </c>
      <c r="H46" s="278">
        <v>1126.402</v>
      </c>
      <c r="I46" s="278">
        <v>1265.1759999999999</v>
      </c>
      <c r="J46" s="278">
        <v>1381.4179999999999</v>
      </c>
      <c r="K46" s="278">
        <v>1108.9179999999999</v>
      </c>
      <c r="L46" s="278">
        <v>1184.471</v>
      </c>
      <c r="M46" s="278">
        <v>1227.1849999999999</v>
      </c>
      <c r="N46" s="278">
        <v>1255.23</v>
      </c>
      <c r="O46" s="278">
        <v>1149.502</v>
      </c>
      <c r="P46" s="278">
        <v>942.98900000000003</v>
      </c>
      <c r="Q46" s="278">
        <v>1305.7670000000001</v>
      </c>
      <c r="R46" s="278">
        <v>1255.4380000000001</v>
      </c>
      <c r="S46" s="278">
        <v>1081.694</v>
      </c>
      <c r="T46" s="278">
        <v>924.06600000000003</v>
      </c>
      <c r="U46" s="278">
        <v>1265.8330000000001</v>
      </c>
      <c r="V46" s="278">
        <v>1060.6510000000001</v>
      </c>
      <c r="W46" s="278">
        <v>1253.7660000000001</v>
      </c>
      <c r="X46" s="278">
        <v>1307.6110000000001</v>
      </c>
      <c r="Y46" s="292">
        <v>1113.596</v>
      </c>
      <c r="Z46" s="263"/>
    </row>
    <row r="47" spans="1:26" ht="25">
      <c r="A47" s="520">
        <v>28</v>
      </c>
      <c r="B47" s="796" t="s">
        <v>1337</v>
      </c>
      <c r="C47" s="509">
        <v>188.892</v>
      </c>
      <c r="D47" s="278">
        <v>183.81200000000001</v>
      </c>
      <c r="E47" s="278">
        <v>176.34399999999999</v>
      </c>
      <c r="F47" s="278">
        <v>192.15199999999999</v>
      </c>
      <c r="G47" s="278">
        <v>165.8</v>
      </c>
      <c r="H47" s="278">
        <v>182.58500000000001</v>
      </c>
      <c r="I47" s="278">
        <v>176.78200000000001</v>
      </c>
      <c r="J47" s="278">
        <v>165.483</v>
      </c>
      <c r="K47" s="278">
        <v>173.41900000000001</v>
      </c>
      <c r="L47" s="278">
        <v>158.24299999999999</v>
      </c>
      <c r="M47" s="278">
        <v>144.90799999999999</v>
      </c>
      <c r="N47" s="278">
        <v>151.30600000000001</v>
      </c>
      <c r="O47" s="278">
        <v>18.934000000000001</v>
      </c>
      <c r="P47" s="278">
        <v>33.106999999999999</v>
      </c>
      <c r="Q47" s="278">
        <v>32.597000000000001</v>
      </c>
      <c r="R47" s="278">
        <v>32.249000000000002</v>
      </c>
      <c r="S47" s="278">
        <v>38.024999999999999</v>
      </c>
      <c r="T47" s="278">
        <v>37.944000000000003</v>
      </c>
      <c r="U47" s="278">
        <v>38.130000000000003</v>
      </c>
      <c r="V47" s="278">
        <v>38.548999999999999</v>
      </c>
      <c r="W47" s="278">
        <v>38.46</v>
      </c>
      <c r="X47" s="278">
        <v>37.889000000000003</v>
      </c>
      <c r="Y47" s="292">
        <v>38.136000000000003</v>
      </c>
      <c r="Z47" s="263"/>
    </row>
    <row r="48" spans="1:26">
      <c r="A48" s="86">
        <v>29</v>
      </c>
      <c r="B48" s="790" t="s">
        <v>1338</v>
      </c>
      <c r="C48" s="509">
        <v>4294.71</v>
      </c>
      <c r="D48" s="278">
        <v>4221.0219999999999</v>
      </c>
      <c r="E48" s="278">
        <v>4374.8549999999996</v>
      </c>
      <c r="F48" s="278">
        <v>4929.6409999999996</v>
      </c>
      <c r="G48" s="278">
        <v>4684.1719999999996</v>
      </c>
      <c r="H48" s="278">
        <v>5182.2340000000004</v>
      </c>
      <c r="I48" s="278">
        <v>4905.6009999999997</v>
      </c>
      <c r="J48" s="278">
        <v>5448.4759999999997</v>
      </c>
      <c r="K48" s="278">
        <v>5119.7920000000004</v>
      </c>
      <c r="L48" s="278">
        <v>4631.2960000000003</v>
      </c>
      <c r="M48" s="278">
        <v>5370.0439999999999</v>
      </c>
      <c r="N48" s="278">
        <v>5958.9040000000005</v>
      </c>
      <c r="O48" s="278">
        <v>5475.8540000000003</v>
      </c>
      <c r="P48" s="278">
        <v>6833.2759999999998</v>
      </c>
      <c r="Q48" s="278">
        <v>6996.0429999999997</v>
      </c>
      <c r="R48" s="278">
        <v>7872.1019999999999</v>
      </c>
      <c r="S48" s="278">
        <v>9188.44</v>
      </c>
      <c r="T48" s="278">
        <v>11442.554</v>
      </c>
      <c r="U48" s="278">
        <v>11101.048000000001</v>
      </c>
      <c r="V48" s="278">
        <v>10494.907999999999</v>
      </c>
      <c r="W48" s="278">
        <v>11566.892</v>
      </c>
      <c r="X48" s="278">
        <v>10629.147999999999</v>
      </c>
      <c r="Y48" s="292">
        <v>11512.191999999999</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292.04700000000003</v>
      </c>
      <c r="D50" s="278">
        <v>323.90100000000001</v>
      </c>
      <c r="E50" s="278">
        <v>264.66300000000001</v>
      </c>
      <c r="F50" s="278">
        <v>288.54399999999998</v>
      </c>
      <c r="G50" s="278">
        <v>302.255</v>
      </c>
      <c r="H50" s="278">
        <v>200.822</v>
      </c>
      <c r="I50" s="278">
        <v>248.24700000000001</v>
      </c>
      <c r="J50" s="278">
        <v>221.745</v>
      </c>
      <c r="K50" s="278">
        <v>259.54700000000003</v>
      </c>
      <c r="L50" s="278">
        <v>256.09100000000001</v>
      </c>
      <c r="M50" s="278">
        <v>298.33999999999997</v>
      </c>
      <c r="N50" s="278">
        <v>270.02800000000002</v>
      </c>
      <c r="O50" s="278">
        <v>331.67599999999999</v>
      </c>
      <c r="P50" s="278">
        <v>276.97899999999998</v>
      </c>
      <c r="Q50" s="278">
        <v>290.065</v>
      </c>
      <c r="R50" s="278">
        <v>281.87099999999998</v>
      </c>
      <c r="S50" s="278">
        <v>263.24799999999999</v>
      </c>
      <c r="T50" s="278">
        <v>288.173</v>
      </c>
      <c r="U50" s="278">
        <v>270.13299999999998</v>
      </c>
      <c r="V50" s="278">
        <v>347.89100000000002</v>
      </c>
      <c r="W50" s="278">
        <v>622.63199999999995</v>
      </c>
      <c r="X50" s="278">
        <v>335.714</v>
      </c>
      <c r="Y50" s="292">
        <v>301.77199999999999</v>
      </c>
      <c r="Z50" s="263"/>
    </row>
    <row r="51" spans="1:26">
      <c r="A51" s="86"/>
      <c r="B51" s="790" t="s">
        <v>369</v>
      </c>
      <c r="C51" s="509">
        <v>175.541</v>
      </c>
      <c r="D51" s="278">
        <v>198.506</v>
      </c>
      <c r="E51" s="278">
        <v>152.9</v>
      </c>
      <c r="F51" s="278">
        <v>169.43700000000001</v>
      </c>
      <c r="G51" s="278">
        <v>178.095</v>
      </c>
      <c r="H51" s="278">
        <v>112.59699999999999</v>
      </c>
      <c r="I51" s="278">
        <v>144.97200000000001</v>
      </c>
      <c r="J51" s="278">
        <v>109.306</v>
      </c>
      <c r="K51" s="278">
        <v>152.232</v>
      </c>
      <c r="L51" s="278">
        <v>134.91399999999999</v>
      </c>
      <c r="M51" s="278">
        <v>160.80600000000001</v>
      </c>
      <c r="N51" s="278">
        <v>146.012</v>
      </c>
      <c r="O51" s="278">
        <v>166.125</v>
      </c>
      <c r="P51" s="278">
        <v>130.233</v>
      </c>
      <c r="Q51" s="278">
        <v>139.559</v>
      </c>
      <c r="R51" s="278">
        <v>137.00700000000001</v>
      </c>
      <c r="S51" s="278">
        <v>125.879</v>
      </c>
      <c r="T51" s="278">
        <v>145.95400000000001</v>
      </c>
      <c r="U51" s="278">
        <v>119.423</v>
      </c>
      <c r="V51" s="278">
        <v>185.05</v>
      </c>
      <c r="W51" s="278">
        <v>472.78899999999999</v>
      </c>
      <c r="X51" s="278">
        <v>205.65799999999999</v>
      </c>
      <c r="Y51" s="292">
        <v>160.626</v>
      </c>
      <c r="Z51" s="263"/>
    </row>
    <row r="52" spans="1:26">
      <c r="A52" s="86"/>
      <c r="B52" s="790" t="s">
        <v>370</v>
      </c>
      <c r="C52" s="509">
        <v>116.35899999999999</v>
      </c>
      <c r="D52" s="278">
        <v>125.23399999999999</v>
      </c>
      <c r="E52" s="278">
        <v>111.63200000000001</v>
      </c>
      <c r="F52" s="278">
        <v>118.961</v>
      </c>
      <c r="G52" s="278">
        <v>124.01</v>
      </c>
      <c r="H52" s="278">
        <v>88.126000000000005</v>
      </c>
      <c r="I52" s="278">
        <v>103.151</v>
      </c>
      <c r="J52" s="278">
        <v>112.33</v>
      </c>
      <c r="K52" s="278">
        <v>107.185</v>
      </c>
      <c r="L52" s="278">
        <v>121.048</v>
      </c>
      <c r="M52" s="278">
        <v>137.38200000000001</v>
      </c>
      <c r="N52" s="278">
        <v>123.879</v>
      </c>
      <c r="O52" s="278">
        <v>165.38399999999999</v>
      </c>
      <c r="P52" s="278">
        <v>146.60400000000001</v>
      </c>
      <c r="Q52" s="278">
        <v>150.36000000000001</v>
      </c>
      <c r="R52" s="278">
        <v>144.721</v>
      </c>
      <c r="S52" s="278">
        <v>137.23599999999999</v>
      </c>
      <c r="T52" s="278">
        <v>142.07499999999999</v>
      </c>
      <c r="U52" s="278">
        <v>150.57499999999999</v>
      </c>
      <c r="V52" s="278">
        <v>162.66800000000001</v>
      </c>
      <c r="W52" s="278">
        <v>149.53</v>
      </c>
      <c r="X52" s="278">
        <v>129.88800000000001</v>
      </c>
      <c r="Y52" s="292">
        <v>140.995</v>
      </c>
      <c r="Z52" s="263"/>
    </row>
    <row r="53" spans="1:26">
      <c r="A53" s="86">
        <v>32</v>
      </c>
      <c r="B53" s="519" t="s">
        <v>277</v>
      </c>
      <c r="C53" s="509">
        <v>28.768999999999998</v>
      </c>
      <c r="D53" s="278">
        <v>24.427</v>
      </c>
      <c r="E53" s="278">
        <v>23.602</v>
      </c>
      <c r="F53" s="278">
        <v>21.457000000000001</v>
      </c>
      <c r="G53" s="278">
        <v>19.446999999999999</v>
      </c>
      <c r="H53" s="278">
        <v>20.731000000000002</v>
      </c>
      <c r="I53" s="278">
        <v>18.591999999999999</v>
      </c>
      <c r="J53" s="278">
        <v>17.28</v>
      </c>
      <c r="K53" s="278">
        <v>14.496</v>
      </c>
      <c r="L53" s="278">
        <v>20.699000000000002</v>
      </c>
      <c r="M53" s="278">
        <v>22.898</v>
      </c>
      <c r="N53" s="278">
        <v>22.419</v>
      </c>
      <c r="O53" s="278">
        <v>20.597999999999999</v>
      </c>
      <c r="P53" s="278">
        <v>17.260999999999999</v>
      </c>
      <c r="Q53" s="278">
        <v>15.146000000000001</v>
      </c>
      <c r="R53" s="278">
        <v>13.398999999999999</v>
      </c>
      <c r="S53" s="278">
        <v>12.311</v>
      </c>
      <c r="T53" s="278">
        <v>17.677</v>
      </c>
      <c r="U53" s="278">
        <v>15.576000000000001</v>
      </c>
      <c r="V53" s="278">
        <v>13.539</v>
      </c>
      <c r="W53" s="278">
        <v>13.831</v>
      </c>
      <c r="X53" s="278">
        <v>14.805</v>
      </c>
      <c r="Y53" s="292">
        <v>17.643999999999998</v>
      </c>
      <c r="Z53" s="263"/>
    </row>
    <row r="54" spans="1:26">
      <c r="A54" s="86">
        <v>33</v>
      </c>
      <c r="B54" s="790" t="s">
        <v>1340</v>
      </c>
      <c r="C54" s="509">
        <v>27.277000000000001</v>
      </c>
      <c r="D54" s="278">
        <v>23</v>
      </c>
      <c r="E54" s="278">
        <v>22</v>
      </c>
      <c r="F54" s="278">
        <v>20</v>
      </c>
      <c r="G54" s="278">
        <v>18</v>
      </c>
      <c r="H54" s="278">
        <v>19.143999999999998</v>
      </c>
      <c r="I54" s="278">
        <v>17.081</v>
      </c>
      <c r="J54" s="278">
        <v>15.544</v>
      </c>
      <c r="K54" s="278">
        <v>12.805999999999999</v>
      </c>
      <c r="L54" s="278">
        <v>18.768999999999998</v>
      </c>
      <c r="M54" s="278">
        <v>21.155999999999999</v>
      </c>
      <c r="N54" s="278">
        <v>20.719000000000001</v>
      </c>
      <c r="O54" s="278">
        <v>18.913</v>
      </c>
      <c r="P54" s="278">
        <v>15.4</v>
      </c>
      <c r="Q54" s="278">
        <v>13.124000000000001</v>
      </c>
      <c r="R54" s="278">
        <v>11.278</v>
      </c>
      <c r="S54" s="278">
        <v>10.086</v>
      </c>
      <c r="T54" s="278">
        <v>15.832000000000001</v>
      </c>
      <c r="U54" s="278">
        <v>13.334</v>
      </c>
      <c r="V54" s="278">
        <v>11.692</v>
      </c>
      <c r="W54" s="278">
        <v>11.891</v>
      </c>
      <c r="X54" s="278">
        <v>12.702</v>
      </c>
      <c r="Y54" s="292">
        <v>15.452</v>
      </c>
      <c r="Z54" s="263"/>
    </row>
    <row r="55" spans="1:26">
      <c r="A55" s="86">
        <v>34</v>
      </c>
      <c r="B55" s="790" t="s">
        <v>371</v>
      </c>
      <c r="C55" s="509">
        <v>1.492</v>
      </c>
      <c r="D55" s="278">
        <v>1.427</v>
      </c>
      <c r="E55" s="278">
        <v>1.6020000000000001</v>
      </c>
      <c r="F55" s="278">
        <v>1.4570000000000001</v>
      </c>
      <c r="G55" s="278">
        <v>1.4470000000000001</v>
      </c>
      <c r="H55" s="278">
        <v>1.587</v>
      </c>
      <c r="I55" s="278">
        <v>1.5109999999999999</v>
      </c>
      <c r="J55" s="278">
        <v>1.736</v>
      </c>
      <c r="K55" s="278">
        <v>1.69</v>
      </c>
      <c r="L55" s="278">
        <v>1.93</v>
      </c>
      <c r="M55" s="278">
        <v>1.742</v>
      </c>
      <c r="N55" s="278">
        <v>1.7</v>
      </c>
      <c r="O55" s="278">
        <v>1.6850000000000001</v>
      </c>
      <c r="P55" s="278">
        <v>1.861</v>
      </c>
      <c r="Q55" s="278">
        <v>2.0219999999999998</v>
      </c>
      <c r="R55" s="278">
        <v>2.121</v>
      </c>
      <c r="S55" s="278">
        <v>2.2250000000000001</v>
      </c>
      <c r="T55" s="278">
        <v>1.845</v>
      </c>
      <c r="U55" s="278">
        <v>2.242</v>
      </c>
      <c r="V55" s="278">
        <v>1.847</v>
      </c>
      <c r="W55" s="278">
        <v>1.94</v>
      </c>
      <c r="X55" s="278">
        <v>2.1030000000000002</v>
      </c>
      <c r="Y55" s="292">
        <v>2.1920000000000002</v>
      </c>
      <c r="Z55" s="263"/>
    </row>
    <row r="56" spans="1:26">
      <c r="A56" s="6">
        <v>35</v>
      </c>
      <c r="B56" s="517" t="s">
        <v>372</v>
      </c>
      <c r="C56" s="509">
        <v>36852.6345</v>
      </c>
      <c r="D56" s="278">
        <v>35670.357400000001</v>
      </c>
      <c r="E56" s="278">
        <v>36602.245699999999</v>
      </c>
      <c r="F56" s="278">
        <v>35491.089</v>
      </c>
      <c r="G56" s="278">
        <v>35250.369500000001</v>
      </c>
      <c r="H56" s="278">
        <v>34540.431700000001</v>
      </c>
      <c r="I56" s="278">
        <v>34003.857400000001</v>
      </c>
      <c r="J56" s="278">
        <v>35403.7598</v>
      </c>
      <c r="K56" s="278">
        <v>33574.415000000001</v>
      </c>
      <c r="L56" s="278">
        <v>33753.805899999999</v>
      </c>
      <c r="M56" s="278">
        <v>32655.428800000002</v>
      </c>
      <c r="N56" s="278">
        <v>31127.3377</v>
      </c>
      <c r="O56" s="278">
        <v>31203.0478</v>
      </c>
      <c r="P56" s="278">
        <v>28411.317600000002</v>
      </c>
      <c r="Q56" s="278">
        <v>29979.955300000001</v>
      </c>
      <c r="R56" s="278">
        <v>29566.410599999999</v>
      </c>
      <c r="S56" s="278">
        <v>30722.646499999999</v>
      </c>
      <c r="T56" s="278">
        <v>28551.915100000002</v>
      </c>
      <c r="U56" s="278">
        <v>28889.710899999998</v>
      </c>
      <c r="V56" s="278">
        <v>29102.501500000002</v>
      </c>
      <c r="W56" s="278">
        <v>27843.441599999998</v>
      </c>
      <c r="X56" s="278" t="s">
        <v>878</v>
      </c>
      <c r="Y56" s="292" t="s">
        <v>878</v>
      </c>
      <c r="Z56" s="263"/>
    </row>
    <row r="57" spans="1:26" s="182" customFormat="1" ht="14.5">
      <c r="A57" s="521">
        <v>36</v>
      </c>
      <c r="B57" s="522" t="s">
        <v>1341</v>
      </c>
      <c r="C57" s="509">
        <v>31006.7611</v>
      </c>
      <c r="D57" s="278">
        <v>29834.644199999999</v>
      </c>
      <c r="E57" s="278">
        <v>30750.963100000001</v>
      </c>
      <c r="F57" s="278">
        <v>29809.399799999999</v>
      </c>
      <c r="G57" s="278">
        <v>29476.154399999999</v>
      </c>
      <c r="H57" s="278">
        <v>28772.3809</v>
      </c>
      <c r="I57" s="278">
        <v>28350.6528</v>
      </c>
      <c r="J57" s="278">
        <v>29663.712200000002</v>
      </c>
      <c r="K57" s="278">
        <v>28003.433700000001</v>
      </c>
      <c r="L57" s="278">
        <v>28228.8328</v>
      </c>
      <c r="M57" s="278">
        <v>27202.6767</v>
      </c>
      <c r="N57" s="278">
        <v>25737.184799999999</v>
      </c>
      <c r="O57" s="278">
        <v>25873.8063</v>
      </c>
      <c r="P57" s="278">
        <v>23081.529900000001</v>
      </c>
      <c r="Q57" s="278">
        <v>24581.373800000001</v>
      </c>
      <c r="R57" s="278">
        <v>24177.4859</v>
      </c>
      <c r="S57" s="278">
        <v>25414.256799999999</v>
      </c>
      <c r="T57" s="278">
        <v>23365.433000000001</v>
      </c>
      <c r="U57" s="278">
        <v>23673.435399999998</v>
      </c>
      <c r="V57" s="278">
        <v>23866.021100000002</v>
      </c>
      <c r="W57" s="278">
        <v>22639.688999999998</v>
      </c>
      <c r="X57" s="278" t="s">
        <v>878</v>
      </c>
      <c r="Y57" s="292" t="s">
        <v>878</v>
      </c>
      <c r="Z57" s="263"/>
    </row>
    <row r="58" spans="1:26" s="182" customFormat="1" ht="14.5">
      <c r="A58" s="521">
        <v>37</v>
      </c>
      <c r="B58" s="522" t="s">
        <v>1342</v>
      </c>
      <c r="C58" s="509">
        <v>5845.8734000000004</v>
      </c>
      <c r="D58" s="278">
        <v>5835.7132000000001</v>
      </c>
      <c r="E58" s="278">
        <v>5851.2825999999995</v>
      </c>
      <c r="F58" s="278">
        <v>5681.6891999999998</v>
      </c>
      <c r="G58" s="278">
        <v>5774.2151000000003</v>
      </c>
      <c r="H58" s="278">
        <v>5768.0508</v>
      </c>
      <c r="I58" s="278">
        <v>5653.2046</v>
      </c>
      <c r="J58" s="278">
        <v>5740.0475999999999</v>
      </c>
      <c r="K58" s="278">
        <v>5570.9813000000004</v>
      </c>
      <c r="L58" s="278">
        <v>5524.9731000000002</v>
      </c>
      <c r="M58" s="278">
        <v>5452.7520999999997</v>
      </c>
      <c r="N58" s="278">
        <v>5390.1529</v>
      </c>
      <c r="O58" s="278">
        <v>5329.2415000000001</v>
      </c>
      <c r="P58" s="278">
        <v>5329.7876999999999</v>
      </c>
      <c r="Q58" s="278">
        <v>5398.5815000000002</v>
      </c>
      <c r="R58" s="278">
        <v>5388.9246999999996</v>
      </c>
      <c r="S58" s="278">
        <v>5308.3896999999997</v>
      </c>
      <c r="T58" s="278">
        <v>5186.4821000000002</v>
      </c>
      <c r="U58" s="278">
        <v>5216.2754999999997</v>
      </c>
      <c r="V58" s="278">
        <v>5236.4804000000004</v>
      </c>
      <c r="W58" s="278">
        <v>5203.7525999999998</v>
      </c>
      <c r="X58" s="278">
        <v>5118.2152999999998</v>
      </c>
      <c r="Y58" s="292">
        <v>5121.5254000000004</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5">
      <c r="A61" s="521">
        <v>40</v>
      </c>
      <c r="B61" s="530" t="s">
        <v>1343</v>
      </c>
      <c r="C61" s="510">
        <v>13666.337308000002</v>
      </c>
      <c r="D61" s="304">
        <v>14060.669958999999</v>
      </c>
      <c r="E61" s="304">
        <v>13205.857824999999</v>
      </c>
      <c r="F61" s="304">
        <v>12715.708237000001</v>
      </c>
      <c r="G61" s="304">
        <v>13150.850152999999</v>
      </c>
      <c r="H61" s="304">
        <v>13067.200459</v>
      </c>
      <c r="I61" s="304">
        <v>15928.532653999999</v>
      </c>
      <c r="J61" s="304">
        <v>15373.744049999999</v>
      </c>
      <c r="K61" s="304">
        <v>14153.233488999998</v>
      </c>
      <c r="L61" s="304">
        <v>15806.365231</v>
      </c>
      <c r="M61" s="304">
        <v>16842.548117999999</v>
      </c>
      <c r="N61" s="304">
        <v>17928.475364000002</v>
      </c>
      <c r="O61" s="304">
        <v>19618.891627000001</v>
      </c>
      <c r="P61" s="304">
        <v>17563.186573000003</v>
      </c>
      <c r="Q61" s="304">
        <v>17326.483894999998</v>
      </c>
      <c r="R61" s="304">
        <v>15579.535402000001</v>
      </c>
      <c r="S61" s="304">
        <v>15150.309034</v>
      </c>
      <c r="T61" s="304">
        <v>14069.830441</v>
      </c>
      <c r="U61" s="304">
        <v>14257.07048</v>
      </c>
      <c r="V61" s="304">
        <v>14015.602915999998</v>
      </c>
      <c r="W61" s="304">
        <v>15121.812769</v>
      </c>
      <c r="X61" s="304">
        <v>15234.737942</v>
      </c>
      <c r="Y61" s="304">
        <v>16323.405783999999</v>
      </c>
      <c r="Z61" s="266"/>
    </row>
    <row r="62" spans="1:26" s="115" customFormat="1">
      <c r="A62" s="521">
        <v>41</v>
      </c>
      <c r="B62" s="522" t="s">
        <v>375</v>
      </c>
      <c r="C62" s="510">
        <v>7541.3013030000002</v>
      </c>
      <c r="D62" s="292">
        <v>7935.1083070000004</v>
      </c>
      <c r="E62" s="292">
        <v>7645.7636189999994</v>
      </c>
      <c r="F62" s="292">
        <v>6989.7994859999999</v>
      </c>
      <c r="G62" s="292">
        <v>7018.9858830000003</v>
      </c>
      <c r="H62" s="292">
        <v>7073.0989140000001</v>
      </c>
      <c r="I62" s="292">
        <v>7983.9537719999989</v>
      </c>
      <c r="J62" s="292">
        <v>8083.0688740000005</v>
      </c>
      <c r="K62" s="292">
        <v>8395.4502960000009</v>
      </c>
      <c r="L62" s="292">
        <v>9160.1219650000003</v>
      </c>
      <c r="M62" s="292">
        <v>9293.0294279999998</v>
      </c>
      <c r="N62" s="292">
        <v>7345.355728999999</v>
      </c>
      <c r="O62" s="292">
        <v>8350.149515000001</v>
      </c>
      <c r="P62" s="292">
        <v>7406.7134260000003</v>
      </c>
      <c r="Q62" s="292">
        <v>7008.0359959999996</v>
      </c>
      <c r="R62" s="292">
        <v>7148.7291569999998</v>
      </c>
      <c r="S62" s="292">
        <v>6619.4520010000006</v>
      </c>
      <c r="T62" s="292">
        <v>5545.7745269999996</v>
      </c>
      <c r="U62" s="292">
        <v>6172.3494639999999</v>
      </c>
      <c r="V62" s="292">
        <v>5683.199044</v>
      </c>
      <c r="W62" s="292">
        <v>6254.2581730000002</v>
      </c>
      <c r="X62" s="292">
        <v>6687.8626690000001</v>
      </c>
      <c r="Y62" s="304">
        <v>6799.4319349999996</v>
      </c>
      <c r="Z62" s="266"/>
    </row>
    <row r="63" spans="1:26" s="115" customFormat="1">
      <c r="A63" s="521">
        <v>42</v>
      </c>
      <c r="B63" s="523" t="s">
        <v>349</v>
      </c>
      <c r="C63" s="510">
        <v>5257.075143</v>
      </c>
      <c r="D63" s="304">
        <v>5148.3062680000003</v>
      </c>
      <c r="E63" s="292">
        <v>5526.6637869999995</v>
      </c>
      <c r="F63" s="292">
        <v>4442.792813</v>
      </c>
      <c r="G63" s="292">
        <v>4708.7535420000004</v>
      </c>
      <c r="H63" s="292">
        <v>4381.9005939999997</v>
      </c>
      <c r="I63" s="292">
        <v>5023.1442829999996</v>
      </c>
      <c r="J63" s="292">
        <v>5418.5222220000005</v>
      </c>
      <c r="K63" s="292">
        <v>5687.0164639999994</v>
      </c>
      <c r="L63" s="292">
        <v>6983.1124630000004</v>
      </c>
      <c r="M63" s="292">
        <v>6839.2028119999995</v>
      </c>
      <c r="N63" s="292">
        <v>4910.3127999999997</v>
      </c>
      <c r="O63" s="292">
        <v>5484.283093</v>
      </c>
      <c r="P63" s="292">
        <v>4879.3651390000005</v>
      </c>
      <c r="Q63" s="292">
        <v>4392.6555559999997</v>
      </c>
      <c r="R63" s="292">
        <v>4601.3643329999995</v>
      </c>
      <c r="S63" s="292">
        <v>3818.3569040000002</v>
      </c>
      <c r="T63" s="292">
        <v>2783.4631669999999</v>
      </c>
      <c r="U63" s="292">
        <v>3545.710102</v>
      </c>
      <c r="V63" s="292">
        <v>3056.4433410000001</v>
      </c>
      <c r="W63" s="292">
        <v>3503.755146</v>
      </c>
      <c r="X63" s="292">
        <v>4041.9184059999998</v>
      </c>
      <c r="Y63" s="304">
        <v>4313.889443</v>
      </c>
      <c r="Z63" s="266"/>
    </row>
    <row r="64" spans="1:26" s="115" customFormat="1">
      <c r="A64" s="521">
        <v>43</v>
      </c>
      <c r="B64" s="523" t="s">
        <v>352</v>
      </c>
      <c r="C64" s="510">
        <v>1664.7202889999999</v>
      </c>
      <c r="D64" s="304">
        <v>2227.4432750000001</v>
      </c>
      <c r="E64" s="304">
        <v>1481.976193</v>
      </c>
      <c r="F64" s="304">
        <v>1961.6665389999998</v>
      </c>
      <c r="G64" s="304">
        <v>1738.7211810000001</v>
      </c>
      <c r="H64" s="304">
        <v>1951.3248410000001</v>
      </c>
      <c r="I64" s="304">
        <v>2322.5160419999997</v>
      </c>
      <c r="J64" s="304">
        <v>1974.6368029999999</v>
      </c>
      <c r="K64" s="304">
        <v>1996.7394960000001</v>
      </c>
      <c r="L64" s="304">
        <v>1329.9843970000002</v>
      </c>
      <c r="M64" s="304">
        <v>1573.2209319999999</v>
      </c>
      <c r="N64" s="304">
        <v>1451.127332</v>
      </c>
      <c r="O64" s="304">
        <v>1449.3691159999998</v>
      </c>
      <c r="P64" s="304">
        <v>1511.504531</v>
      </c>
      <c r="Q64" s="304">
        <v>1439.1150419999999</v>
      </c>
      <c r="R64" s="304">
        <v>1503.3536999999999</v>
      </c>
      <c r="S64" s="304">
        <v>1667.262976</v>
      </c>
      <c r="T64" s="304">
        <v>1616.599091</v>
      </c>
      <c r="U64" s="304">
        <v>1389.2049399999999</v>
      </c>
      <c r="V64" s="304">
        <v>1213.5423109999999</v>
      </c>
      <c r="W64" s="304">
        <v>1390.4494610000002</v>
      </c>
      <c r="X64" s="304">
        <v>1206.142298</v>
      </c>
      <c r="Y64" s="304">
        <v>1348.6470900000002</v>
      </c>
      <c r="Z64" s="266"/>
    </row>
    <row r="65" spans="1:26" s="115" customFormat="1">
      <c r="A65" s="521">
        <v>44</v>
      </c>
      <c r="B65" s="524" t="s">
        <v>353</v>
      </c>
      <c r="C65" s="510">
        <v>291.004504</v>
      </c>
      <c r="D65" s="292">
        <v>535.81757499999992</v>
      </c>
      <c r="E65" s="292">
        <v>72.834964000000014</v>
      </c>
      <c r="F65" s="292">
        <v>42.928393</v>
      </c>
      <c r="G65" s="292">
        <v>55.524468999999996</v>
      </c>
      <c r="H65" s="292">
        <v>60.258499999999998</v>
      </c>
      <c r="I65" s="292">
        <v>110.705337</v>
      </c>
      <c r="J65" s="292">
        <v>94.246314999999996</v>
      </c>
      <c r="K65" s="292">
        <v>340.92526299999997</v>
      </c>
      <c r="L65" s="292">
        <v>43.114934999999996</v>
      </c>
      <c r="M65" s="292">
        <v>61.347568000000003</v>
      </c>
      <c r="N65" s="304">
        <v>143.85247799999999</v>
      </c>
      <c r="O65" s="304">
        <v>128.88323</v>
      </c>
      <c r="P65" s="304">
        <v>142.98729999999998</v>
      </c>
      <c r="Q65" s="304">
        <v>172.55983499999999</v>
      </c>
      <c r="R65" s="304">
        <v>122.586753</v>
      </c>
      <c r="S65" s="304">
        <v>169.80539499999998</v>
      </c>
      <c r="T65" s="304">
        <v>220.039886</v>
      </c>
      <c r="U65" s="304">
        <v>190.66925700000002</v>
      </c>
      <c r="V65" s="304">
        <v>176.61721400000002</v>
      </c>
      <c r="W65" s="304">
        <v>181.91189700000001</v>
      </c>
      <c r="X65" s="304">
        <v>174.701562</v>
      </c>
      <c r="Y65" s="304">
        <v>22.929644</v>
      </c>
      <c r="Z65" s="266"/>
    </row>
    <row r="66" spans="1:26" s="115" customFormat="1">
      <c r="A66" s="521">
        <v>45</v>
      </c>
      <c r="B66" s="524" t="s">
        <v>313</v>
      </c>
      <c r="C66" s="510">
        <v>1373.7157849999999</v>
      </c>
      <c r="D66" s="292">
        <v>1691.6257000000001</v>
      </c>
      <c r="E66" s="292">
        <v>1409.1412290000001</v>
      </c>
      <c r="F66" s="292">
        <v>1918.7381459999999</v>
      </c>
      <c r="G66" s="292">
        <v>1683.1967120000002</v>
      </c>
      <c r="H66" s="292">
        <v>1891.066341</v>
      </c>
      <c r="I66" s="292">
        <v>2211.8107049999999</v>
      </c>
      <c r="J66" s="292">
        <v>1880.390488</v>
      </c>
      <c r="K66" s="292">
        <v>1655.8142330000001</v>
      </c>
      <c r="L66" s="292">
        <v>1286.8694620000001</v>
      </c>
      <c r="M66" s="292">
        <v>1511.873364</v>
      </c>
      <c r="N66" s="304">
        <v>1307.274854</v>
      </c>
      <c r="O66" s="304">
        <v>1320.4858859999999</v>
      </c>
      <c r="P66" s="304">
        <v>1368.5172309999998</v>
      </c>
      <c r="Q66" s="304">
        <v>1266.5552069999999</v>
      </c>
      <c r="R66" s="304">
        <v>1380.7669469999998</v>
      </c>
      <c r="S66" s="304">
        <v>1497.4575810000001</v>
      </c>
      <c r="T66" s="304">
        <v>1396.559205</v>
      </c>
      <c r="U66" s="304">
        <v>1198.5356830000001</v>
      </c>
      <c r="V66" s="304">
        <v>1036.9250970000001</v>
      </c>
      <c r="W66" s="304">
        <v>1208.537564</v>
      </c>
      <c r="X66" s="304">
        <v>1031.440736</v>
      </c>
      <c r="Y66" s="304">
        <v>1325.7174460000001</v>
      </c>
      <c r="Z66" s="266"/>
    </row>
    <row r="67" spans="1:26" s="115" customFormat="1">
      <c r="A67" s="521">
        <v>46</v>
      </c>
      <c r="B67" s="523" t="s">
        <v>376</v>
      </c>
      <c r="C67" s="510">
        <v>619.50587100000007</v>
      </c>
      <c r="D67" s="292">
        <v>559.35876399999995</v>
      </c>
      <c r="E67" s="292">
        <v>637.12363899999991</v>
      </c>
      <c r="F67" s="292">
        <v>585.34013399999992</v>
      </c>
      <c r="G67" s="292">
        <v>571.51116000000002</v>
      </c>
      <c r="H67" s="292">
        <v>739.87347900000009</v>
      </c>
      <c r="I67" s="292">
        <v>638.29344700000001</v>
      </c>
      <c r="J67" s="292">
        <v>689.90984900000001</v>
      </c>
      <c r="K67" s="292">
        <v>711.69433600000002</v>
      </c>
      <c r="L67" s="292">
        <v>847.02510499999994</v>
      </c>
      <c r="M67" s="292">
        <v>880.605684</v>
      </c>
      <c r="N67" s="304">
        <v>983.91559699999993</v>
      </c>
      <c r="O67" s="304">
        <v>1416.4973060000002</v>
      </c>
      <c r="P67" s="304">
        <v>1015.8437560000001</v>
      </c>
      <c r="Q67" s="304">
        <v>1176.265398</v>
      </c>
      <c r="R67" s="304">
        <v>1044.0111239999999</v>
      </c>
      <c r="S67" s="304">
        <v>1133.8321210000001</v>
      </c>
      <c r="T67" s="304">
        <v>1145.7122690000001</v>
      </c>
      <c r="U67" s="304">
        <v>1237.434422</v>
      </c>
      <c r="V67" s="304">
        <v>1413.2133919999999</v>
      </c>
      <c r="W67" s="304">
        <v>1360.053566</v>
      </c>
      <c r="X67" s="304">
        <v>1439.8019650000001</v>
      </c>
      <c r="Y67" s="304">
        <v>1136.8954020000001</v>
      </c>
      <c r="Z67" s="266"/>
    </row>
    <row r="68" spans="1:26" s="115" customFormat="1">
      <c r="A68" s="521">
        <v>47</v>
      </c>
      <c r="B68" s="522" t="s">
        <v>377</v>
      </c>
      <c r="C68" s="510">
        <v>3815.3339089999999</v>
      </c>
      <c r="D68" s="292">
        <v>3759.750078</v>
      </c>
      <c r="E68" s="292">
        <v>3278.445119</v>
      </c>
      <c r="F68" s="292">
        <v>3482.8819700000004</v>
      </c>
      <c r="G68" s="292">
        <v>3421.8996949999996</v>
      </c>
      <c r="H68" s="292">
        <v>3298.7009050000001</v>
      </c>
      <c r="I68" s="292">
        <v>5156.282154999999</v>
      </c>
      <c r="J68" s="292">
        <v>4511.5343990000001</v>
      </c>
      <c r="K68" s="292">
        <v>3055.7979849999997</v>
      </c>
      <c r="L68" s="292">
        <v>3289.7154909999999</v>
      </c>
      <c r="M68" s="292">
        <v>3606.8028600000002</v>
      </c>
      <c r="N68" s="304">
        <v>6141.8065330000009</v>
      </c>
      <c r="O68" s="304">
        <v>6118.4790160000002</v>
      </c>
      <c r="P68" s="304">
        <v>4801.8089389999996</v>
      </c>
      <c r="Q68" s="304">
        <v>5238.7881589999997</v>
      </c>
      <c r="R68" s="304">
        <v>3914.5609060000002</v>
      </c>
      <c r="S68" s="304">
        <v>4122.6219609999998</v>
      </c>
      <c r="T68" s="304">
        <v>4163.7025710000007</v>
      </c>
      <c r="U68" s="304">
        <v>3827.4709780000003</v>
      </c>
      <c r="V68" s="304">
        <v>4007.2548850000003</v>
      </c>
      <c r="W68" s="304">
        <v>4222.1623060000002</v>
      </c>
      <c r="X68" s="304">
        <v>4165.1317989999998</v>
      </c>
      <c r="Y68" s="304">
        <v>4568.6745150000006</v>
      </c>
      <c r="Z68" s="266"/>
    </row>
    <row r="69" spans="1:26" s="115" customFormat="1">
      <c r="A69" s="521">
        <v>48</v>
      </c>
      <c r="B69" s="523" t="s">
        <v>378</v>
      </c>
      <c r="C69" s="510">
        <v>1006.350607</v>
      </c>
      <c r="D69" s="292">
        <v>1113.5478840000001</v>
      </c>
      <c r="E69" s="292">
        <v>1024.123887</v>
      </c>
      <c r="F69" s="292">
        <v>1146.6800270000001</v>
      </c>
      <c r="G69" s="292">
        <v>1079.5514539999999</v>
      </c>
      <c r="H69" s="292">
        <v>1002.707186</v>
      </c>
      <c r="I69" s="292">
        <v>2865.6990900000001</v>
      </c>
      <c r="J69" s="292">
        <v>2342.0452089999999</v>
      </c>
      <c r="K69" s="292">
        <v>1008.051255</v>
      </c>
      <c r="L69" s="292">
        <v>1082.0043109999999</v>
      </c>
      <c r="M69" s="292">
        <v>1483.948768</v>
      </c>
      <c r="N69" s="304">
        <v>4088.8845940000001</v>
      </c>
      <c r="O69" s="304">
        <v>3723.1485819999998</v>
      </c>
      <c r="P69" s="304">
        <v>2350.160108</v>
      </c>
      <c r="Q69" s="304">
        <v>2702.2701830000001</v>
      </c>
      <c r="R69" s="304">
        <v>1278.6509169999999</v>
      </c>
      <c r="S69" s="304">
        <v>1308.027861</v>
      </c>
      <c r="T69" s="304">
        <v>1207.4560409999999</v>
      </c>
      <c r="U69" s="304">
        <v>872.93294800000001</v>
      </c>
      <c r="V69" s="304">
        <v>979.61100699999997</v>
      </c>
      <c r="W69" s="304">
        <v>700.99656299999992</v>
      </c>
      <c r="X69" s="304">
        <v>634.22642099999996</v>
      </c>
      <c r="Y69" s="304">
        <v>630.92000800000005</v>
      </c>
      <c r="Z69" s="266"/>
    </row>
    <row r="70" spans="1:26" s="115" customFormat="1">
      <c r="A70" s="521">
        <v>49</v>
      </c>
      <c r="B70" s="523" t="s">
        <v>379</v>
      </c>
      <c r="C70" s="510">
        <v>1769.4950919999999</v>
      </c>
      <c r="D70" s="292">
        <v>1774.653006</v>
      </c>
      <c r="E70" s="292">
        <v>1247.6958269999998</v>
      </c>
      <c r="F70" s="292">
        <v>1270.2445030000001</v>
      </c>
      <c r="G70" s="292">
        <v>1189.105395</v>
      </c>
      <c r="H70" s="292">
        <v>1136.3103100000001</v>
      </c>
      <c r="I70" s="292">
        <v>1075.6055200000001</v>
      </c>
      <c r="J70" s="292">
        <v>1041.648134</v>
      </c>
      <c r="K70" s="292">
        <v>848.97334999999998</v>
      </c>
      <c r="L70" s="292">
        <v>923.70649000000003</v>
      </c>
      <c r="M70" s="292">
        <v>915.02479200000005</v>
      </c>
      <c r="N70" s="304">
        <v>846.29972099999998</v>
      </c>
      <c r="O70" s="304">
        <v>1027.2273319999999</v>
      </c>
      <c r="P70" s="304">
        <v>956.89556699999991</v>
      </c>
      <c r="Q70" s="304">
        <v>995.10332900000003</v>
      </c>
      <c r="R70" s="304">
        <v>1044.5322640000002</v>
      </c>
      <c r="S70" s="304">
        <v>1143.923753</v>
      </c>
      <c r="T70" s="304">
        <v>1183.1959320000001</v>
      </c>
      <c r="U70" s="304">
        <v>1209.389899</v>
      </c>
      <c r="V70" s="304">
        <v>1157.1110619999999</v>
      </c>
      <c r="W70" s="304">
        <v>1380.7176930000001</v>
      </c>
      <c r="X70" s="304">
        <v>1311.942802</v>
      </c>
      <c r="Y70" s="304">
        <v>1554.399799</v>
      </c>
      <c r="Z70" s="266"/>
    </row>
    <row r="71" spans="1:26" s="115" customFormat="1">
      <c r="A71" s="521">
        <v>50</v>
      </c>
      <c r="B71" s="524" t="s">
        <v>380</v>
      </c>
      <c r="C71" s="510">
        <v>105.067567</v>
      </c>
      <c r="D71" s="292">
        <v>114.99598399999999</v>
      </c>
      <c r="E71" s="292">
        <v>157.17641</v>
      </c>
      <c r="F71" s="292">
        <v>152.319581</v>
      </c>
      <c r="G71" s="292">
        <v>185.050039</v>
      </c>
      <c r="H71" s="292">
        <v>173.047934</v>
      </c>
      <c r="I71" s="292">
        <v>154.748425</v>
      </c>
      <c r="J71" s="292">
        <v>207.60105999999999</v>
      </c>
      <c r="K71" s="292">
        <v>179.80045800000002</v>
      </c>
      <c r="L71" s="292">
        <v>151.46822500000002</v>
      </c>
      <c r="M71" s="292">
        <v>250.66479000000001</v>
      </c>
      <c r="N71" s="304">
        <v>167.866219</v>
      </c>
      <c r="O71" s="304">
        <v>200.255798</v>
      </c>
      <c r="P71" s="304">
        <v>199.720688</v>
      </c>
      <c r="Q71" s="304">
        <v>196.614149</v>
      </c>
      <c r="R71" s="304">
        <v>164.90700799999999</v>
      </c>
      <c r="S71" s="304">
        <v>218.67808600000001</v>
      </c>
      <c r="T71" s="304">
        <v>183.64875899999998</v>
      </c>
      <c r="U71" s="304">
        <v>219.88764600000002</v>
      </c>
      <c r="V71" s="304">
        <v>223.104342</v>
      </c>
      <c r="W71" s="304">
        <v>283.86208699999997</v>
      </c>
      <c r="X71" s="304">
        <v>209.469988</v>
      </c>
      <c r="Y71" s="304">
        <v>153.25836100000001</v>
      </c>
      <c r="Z71" s="266"/>
    </row>
    <row r="72" spans="1:26" s="115" customFormat="1">
      <c r="A72" s="521">
        <v>51</v>
      </c>
      <c r="B72" s="524" t="s">
        <v>381</v>
      </c>
      <c r="C72" s="510">
        <v>1664.4275249999998</v>
      </c>
      <c r="D72" s="292">
        <v>1659.6570220000001</v>
      </c>
      <c r="E72" s="292">
        <v>1090.519417</v>
      </c>
      <c r="F72" s="292">
        <v>1117.9249219999999</v>
      </c>
      <c r="G72" s="292">
        <v>1004.0553560000001</v>
      </c>
      <c r="H72" s="292">
        <v>963.26237600000002</v>
      </c>
      <c r="I72" s="292">
        <v>920.85709499999996</v>
      </c>
      <c r="J72" s="292">
        <v>834.04707400000007</v>
      </c>
      <c r="K72" s="292">
        <v>669.17289200000005</v>
      </c>
      <c r="L72" s="292">
        <v>772.23826500000007</v>
      </c>
      <c r="M72" s="292">
        <v>664.36000200000001</v>
      </c>
      <c r="N72" s="304">
        <v>678.43350199999998</v>
      </c>
      <c r="O72" s="304">
        <v>826.97153400000002</v>
      </c>
      <c r="P72" s="304">
        <v>757.17487899999992</v>
      </c>
      <c r="Q72" s="304">
        <v>798.48918000000003</v>
      </c>
      <c r="R72" s="304">
        <v>879.62525600000004</v>
      </c>
      <c r="S72" s="304">
        <v>925.24566700000003</v>
      </c>
      <c r="T72" s="304">
        <v>999.54717299999993</v>
      </c>
      <c r="U72" s="304">
        <v>989.502253</v>
      </c>
      <c r="V72" s="304">
        <v>934.00671999999997</v>
      </c>
      <c r="W72" s="304">
        <v>1096.8556059999999</v>
      </c>
      <c r="X72" s="304">
        <v>1102.472814</v>
      </c>
      <c r="Y72" s="304">
        <v>1401.1414380000001</v>
      </c>
      <c r="Z72" s="266"/>
    </row>
    <row r="73" spans="1:26" s="115" customFormat="1">
      <c r="A73" s="521">
        <v>52</v>
      </c>
      <c r="B73" s="523" t="s">
        <v>382</v>
      </c>
      <c r="C73" s="510">
        <v>1039.48821</v>
      </c>
      <c r="D73" s="292">
        <v>871.54918799999996</v>
      </c>
      <c r="E73" s="292">
        <v>1006.625405</v>
      </c>
      <c r="F73" s="292">
        <v>1065.9574399999999</v>
      </c>
      <c r="G73" s="292">
        <v>1153.2428459999999</v>
      </c>
      <c r="H73" s="292">
        <v>1159.683409</v>
      </c>
      <c r="I73" s="292">
        <v>1214.977545</v>
      </c>
      <c r="J73" s="292">
        <v>1127.8410560000002</v>
      </c>
      <c r="K73" s="292">
        <v>1198.7733799999999</v>
      </c>
      <c r="L73" s="292">
        <v>1284.00469</v>
      </c>
      <c r="M73" s="292">
        <v>1207.8293000000001</v>
      </c>
      <c r="N73" s="304">
        <v>1206.6222180000002</v>
      </c>
      <c r="O73" s="304">
        <v>1368.103102</v>
      </c>
      <c r="P73" s="304">
        <v>1494.7532639999999</v>
      </c>
      <c r="Q73" s="304">
        <v>1541.4146470000001</v>
      </c>
      <c r="R73" s="304">
        <v>1591.3777250000001</v>
      </c>
      <c r="S73" s="304">
        <v>1670.670347</v>
      </c>
      <c r="T73" s="304">
        <v>1773.050598</v>
      </c>
      <c r="U73" s="304">
        <v>1745.1481310000001</v>
      </c>
      <c r="V73" s="304">
        <v>1870.5328160000001</v>
      </c>
      <c r="W73" s="304">
        <v>2140.44805</v>
      </c>
      <c r="X73" s="304">
        <v>2218.9625759999999</v>
      </c>
      <c r="Y73" s="304">
        <v>2383.3547080000003</v>
      </c>
      <c r="Z73" s="266"/>
    </row>
    <row r="74" spans="1:26" s="115" customFormat="1">
      <c r="A74" s="521">
        <v>53</v>
      </c>
      <c r="B74" s="522" t="s">
        <v>383</v>
      </c>
      <c r="C74" s="510">
        <v>2309.702096</v>
      </c>
      <c r="D74" s="292">
        <v>2365.8115739999998</v>
      </c>
      <c r="E74" s="292">
        <v>2281.6310870000002</v>
      </c>
      <c r="F74" s="292">
        <v>2243.026781</v>
      </c>
      <c r="G74" s="292">
        <v>2709.270575</v>
      </c>
      <c r="H74" s="292">
        <v>2688.0546399999998</v>
      </c>
      <c r="I74" s="292">
        <v>2786.7687270000001</v>
      </c>
      <c r="J74" s="292">
        <v>2777.5907769999999</v>
      </c>
      <c r="K74" s="292">
        <v>2700.614208</v>
      </c>
      <c r="L74" s="292">
        <v>3352.7967749999998</v>
      </c>
      <c r="M74" s="292">
        <v>3925.0898299999999</v>
      </c>
      <c r="N74" s="304">
        <v>4396.8671020000002</v>
      </c>
      <c r="O74" s="304">
        <v>5068.9260960000001</v>
      </c>
      <c r="P74" s="304">
        <v>5261.8172080000004</v>
      </c>
      <c r="Q74" s="304">
        <v>5016.2137400000001</v>
      </c>
      <c r="R74" s="304">
        <v>4461.6543389999997</v>
      </c>
      <c r="S74" s="304">
        <v>4359.3350720000008</v>
      </c>
      <c r="T74" s="304">
        <v>4325.3173430000006</v>
      </c>
      <c r="U74" s="304">
        <v>4222.165038000001</v>
      </c>
      <c r="V74" s="304">
        <v>4297.6769869999998</v>
      </c>
      <c r="W74" s="304">
        <v>4617.8702899999998</v>
      </c>
      <c r="X74" s="304">
        <v>4363.1144739999991</v>
      </c>
      <c r="Y74" s="304">
        <v>4928.2553339999995</v>
      </c>
      <c r="Z74" s="266"/>
    </row>
    <row r="75" spans="1:26" s="115" customFormat="1">
      <c r="A75" s="521">
        <v>54</v>
      </c>
      <c r="B75" s="523" t="s">
        <v>384</v>
      </c>
      <c r="C75" s="510">
        <v>301.01358399999998</v>
      </c>
      <c r="D75" s="292">
        <v>294.06757900000002</v>
      </c>
      <c r="E75" s="292">
        <v>274.48172099999999</v>
      </c>
      <c r="F75" s="292">
        <v>334.79915399999999</v>
      </c>
      <c r="G75" s="292">
        <v>439.71070000000003</v>
      </c>
      <c r="H75" s="292">
        <v>429.09910400000001</v>
      </c>
      <c r="I75" s="292">
        <v>465.84409499999998</v>
      </c>
      <c r="J75" s="292">
        <v>443.73420199999998</v>
      </c>
      <c r="K75" s="292">
        <v>337.30102500000004</v>
      </c>
      <c r="L75" s="292">
        <v>400.65770199999997</v>
      </c>
      <c r="M75" s="292">
        <v>531.07026500000006</v>
      </c>
      <c r="N75" s="304">
        <v>649.68027899999993</v>
      </c>
      <c r="O75" s="304">
        <v>665.25473099999999</v>
      </c>
      <c r="P75" s="304">
        <v>954.82469499999991</v>
      </c>
      <c r="Q75" s="304">
        <v>1115.4341320000001</v>
      </c>
      <c r="R75" s="304">
        <v>954.71165099999996</v>
      </c>
      <c r="S75" s="304">
        <v>624.59897799999999</v>
      </c>
      <c r="T75" s="304">
        <v>641.45735900000011</v>
      </c>
      <c r="U75" s="304">
        <v>677.852171</v>
      </c>
      <c r="V75" s="304">
        <v>681.29136899999992</v>
      </c>
      <c r="W75" s="304">
        <v>806.03517199999999</v>
      </c>
      <c r="X75" s="304">
        <v>851.75178599999992</v>
      </c>
      <c r="Y75" s="304">
        <v>971.20157900000004</v>
      </c>
      <c r="Z75" s="266"/>
    </row>
    <row r="76" spans="1:26" s="115" customFormat="1">
      <c r="A76" s="521">
        <v>55</v>
      </c>
      <c r="B76" s="523" t="s">
        <v>385</v>
      </c>
      <c r="C76" s="510">
        <v>648.2994470000001</v>
      </c>
      <c r="D76" s="292">
        <v>643.41806000000008</v>
      </c>
      <c r="E76" s="292">
        <v>577.28768100000002</v>
      </c>
      <c r="F76" s="292">
        <v>597.65351799999996</v>
      </c>
      <c r="G76" s="292">
        <v>660.04673200000002</v>
      </c>
      <c r="H76" s="292">
        <v>682.46238099999994</v>
      </c>
      <c r="I76" s="292">
        <v>701.97342000000003</v>
      </c>
      <c r="J76" s="292">
        <v>645.36956500000008</v>
      </c>
      <c r="K76" s="292">
        <v>663.620093</v>
      </c>
      <c r="L76" s="292">
        <v>947.76840000000004</v>
      </c>
      <c r="M76" s="292">
        <v>1044.379146</v>
      </c>
      <c r="N76" s="304">
        <v>888.8879280000001</v>
      </c>
      <c r="O76" s="304">
        <v>1038.9950180000001</v>
      </c>
      <c r="P76" s="304">
        <v>1165.638594</v>
      </c>
      <c r="Q76" s="304">
        <v>1174.601392</v>
      </c>
      <c r="R76" s="304">
        <v>996.20743800000014</v>
      </c>
      <c r="S76" s="304">
        <v>1175.7247299999999</v>
      </c>
      <c r="T76" s="304">
        <v>1175.1405300000001</v>
      </c>
      <c r="U76" s="304">
        <v>990.626082</v>
      </c>
      <c r="V76" s="304">
        <v>977.48269200000004</v>
      </c>
      <c r="W76" s="304">
        <v>1019.5183759999999</v>
      </c>
      <c r="X76" s="304">
        <v>1055.0271480000001</v>
      </c>
      <c r="Y76" s="304">
        <v>1549.4183329999998</v>
      </c>
      <c r="Z76" s="266"/>
    </row>
    <row r="77" spans="1:26" s="115" customFormat="1">
      <c r="A77" s="521">
        <v>56</v>
      </c>
      <c r="B77" s="524" t="s">
        <v>386</v>
      </c>
      <c r="C77" s="510">
        <v>525.38572299999998</v>
      </c>
      <c r="D77" s="292">
        <v>523.83248100000003</v>
      </c>
      <c r="E77" s="292">
        <v>455.814547</v>
      </c>
      <c r="F77" s="292">
        <v>471.24024099999997</v>
      </c>
      <c r="G77" s="292">
        <v>519.83705399999997</v>
      </c>
      <c r="H77" s="292">
        <v>539.01391799999999</v>
      </c>
      <c r="I77" s="292">
        <v>522.19305800000006</v>
      </c>
      <c r="J77" s="292">
        <v>525.693265</v>
      </c>
      <c r="K77" s="292">
        <v>542.96943700000008</v>
      </c>
      <c r="L77" s="292">
        <v>806.50575300000003</v>
      </c>
      <c r="M77" s="292">
        <v>843.93573600000002</v>
      </c>
      <c r="N77" s="304">
        <v>738.97121600000003</v>
      </c>
      <c r="O77" s="304">
        <v>893.62723800000003</v>
      </c>
      <c r="P77" s="304">
        <v>977.68317100000002</v>
      </c>
      <c r="Q77" s="304">
        <v>947.89406000000008</v>
      </c>
      <c r="R77" s="304">
        <v>789.20292000000006</v>
      </c>
      <c r="S77" s="304">
        <v>903.40518999999995</v>
      </c>
      <c r="T77" s="304">
        <v>938.68994299999997</v>
      </c>
      <c r="U77" s="304">
        <v>759.37219400000004</v>
      </c>
      <c r="V77" s="304">
        <v>756.24762299999998</v>
      </c>
      <c r="W77" s="304">
        <v>758.26844799999992</v>
      </c>
      <c r="X77" s="304">
        <v>779.65852700000005</v>
      </c>
      <c r="Y77" s="304">
        <v>1241.004619</v>
      </c>
      <c r="Z77" s="266"/>
    </row>
    <row r="78" spans="1:26" s="115" customFormat="1" ht="25.5" customHeight="1">
      <c r="A78" s="525">
        <v>57</v>
      </c>
      <c r="B78" s="526" t="s">
        <v>170</v>
      </c>
      <c r="C78" s="509">
        <v>122.913724</v>
      </c>
      <c r="D78" s="278">
        <v>119.585579</v>
      </c>
      <c r="E78" s="278">
        <v>121.473134</v>
      </c>
      <c r="F78" s="278">
        <v>126.41327700000001</v>
      </c>
      <c r="G78" s="278">
        <v>140.20967800000003</v>
      </c>
      <c r="H78" s="278">
        <v>143.44846299999998</v>
      </c>
      <c r="I78" s="278">
        <v>179.780362</v>
      </c>
      <c r="J78" s="278">
        <v>119.6763</v>
      </c>
      <c r="K78" s="278">
        <v>120.650656</v>
      </c>
      <c r="L78" s="278">
        <v>141.26264699999999</v>
      </c>
      <c r="M78" s="278">
        <v>200.44341</v>
      </c>
      <c r="N78" s="278">
        <v>149.91671199999999</v>
      </c>
      <c r="O78" s="278">
        <v>145.36778000000001</v>
      </c>
      <c r="P78" s="278">
        <v>187.955423</v>
      </c>
      <c r="Q78" s="278">
        <v>226.70733200000001</v>
      </c>
      <c r="R78" s="278">
        <v>207.00451800000002</v>
      </c>
      <c r="S78" s="278">
        <v>272.31953999999996</v>
      </c>
      <c r="T78" s="278">
        <v>236.45058700000001</v>
      </c>
      <c r="U78" s="278">
        <v>231.25388800000002</v>
      </c>
      <c r="V78" s="278">
        <v>221.23506899999998</v>
      </c>
      <c r="W78" s="278">
        <v>261.24992800000001</v>
      </c>
      <c r="X78" s="278">
        <v>275.36862099999996</v>
      </c>
      <c r="Y78" s="304">
        <v>308.41371399999997</v>
      </c>
      <c r="Z78" s="266"/>
    </row>
    <row r="79" spans="1:26" s="115" customFormat="1">
      <c r="A79" s="521">
        <v>58</v>
      </c>
      <c r="B79" s="523" t="s">
        <v>387</v>
      </c>
      <c r="C79" s="510">
        <v>1360.3890649999998</v>
      </c>
      <c r="D79" s="292">
        <v>1428.3259350000001</v>
      </c>
      <c r="E79" s="292">
        <v>1429.8616850000001</v>
      </c>
      <c r="F79" s="292">
        <v>1310.5741089999999</v>
      </c>
      <c r="G79" s="292">
        <v>1609.5131429999999</v>
      </c>
      <c r="H79" s="292">
        <v>1576.4931550000001</v>
      </c>
      <c r="I79" s="292">
        <v>1618.9512120000002</v>
      </c>
      <c r="J79" s="292">
        <v>1688.4870100000001</v>
      </c>
      <c r="K79" s="292">
        <v>1699.69309</v>
      </c>
      <c r="L79" s="292">
        <v>2004.3706729999999</v>
      </c>
      <c r="M79" s="292">
        <v>2349.6404190000003</v>
      </c>
      <c r="N79" s="304">
        <v>2858.2988949999999</v>
      </c>
      <c r="O79" s="304">
        <v>3364.6763470000001</v>
      </c>
      <c r="P79" s="304">
        <v>3141.3539190000001</v>
      </c>
      <c r="Q79" s="304">
        <v>2726.1782159999998</v>
      </c>
      <c r="R79" s="304">
        <v>2510.7352500000002</v>
      </c>
      <c r="S79" s="304">
        <v>2559.011364</v>
      </c>
      <c r="T79" s="304">
        <v>2508.719454</v>
      </c>
      <c r="U79" s="304">
        <v>2553.6867850000003</v>
      </c>
      <c r="V79" s="304">
        <v>2638.9029259999998</v>
      </c>
      <c r="W79" s="304">
        <v>2792.316742</v>
      </c>
      <c r="X79" s="304">
        <v>2456.33554</v>
      </c>
      <c r="Y79" s="304">
        <v>2407.6354219999998</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1.7999999999999999E-2</v>
      </c>
      <c r="F81" s="292">
        <v>0</v>
      </c>
      <c r="G81" s="292">
        <v>0.69399999999999995</v>
      </c>
      <c r="H81" s="292">
        <v>7.3460000000000001</v>
      </c>
      <c r="I81" s="292">
        <v>1.528</v>
      </c>
      <c r="J81" s="292">
        <v>1.55</v>
      </c>
      <c r="K81" s="292">
        <v>1.371</v>
      </c>
      <c r="L81" s="292">
        <v>3.7309999999999999</v>
      </c>
      <c r="M81" s="292">
        <v>17.626000000000001</v>
      </c>
      <c r="N81" s="304">
        <v>44.445999999999998</v>
      </c>
      <c r="O81" s="304">
        <v>81.337000000000003</v>
      </c>
      <c r="P81" s="304">
        <v>92.846999999999994</v>
      </c>
      <c r="Q81" s="304">
        <v>63.445999999999998</v>
      </c>
      <c r="R81" s="304">
        <v>54.591000000000001</v>
      </c>
      <c r="S81" s="304">
        <v>48.9</v>
      </c>
      <c r="T81" s="304">
        <v>35.036000000000001</v>
      </c>
      <c r="U81" s="304">
        <v>35.085000000000001</v>
      </c>
      <c r="V81" s="304">
        <v>27.472000000000001</v>
      </c>
      <c r="W81" s="304">
        <v>27.521999999999998</v>
      </c>
      <c r="X81" s="304">
        <v>18.629000000000001</v>
      </c>
      <c r="Y81" s="304">
        <v>27.044</v>
      </c>
      <c r="Z81" s="266"/>
    </row>
    <row r="82" spans="1:26" s="115" customFormat="1" ht="25.5" customHeight="1">
      <c r="A82" s="521"/>
      <c r="B82" s="795" t="s">
        <v>167</v>
      </c>
      <c r="C82" s="510" t="s">
        <v>355</v>
      </c>
      <c r="D82" s="292" t="s">
        <v>355</v>
      </c>
      <c r="E82" s="292">
        <v>470.45800000000003</v>
      </c>
      <c r="F82" s="292">
        <v>614.375</v>
      </c>
      <c r="G82" s="292">
        <v>574.84100000000001</v>
      </c>
      <c r="H82" s="292">
        <v>548.76499999999999</v>
      </c>
      <c r="I82" s="292">
        <v>504.65199999999999</v>
      </c>
      <c r="J82" s="292">
        <v>748.40499999999997</v>
      </c>
      <c r="K82" s="292">
        <v>507.73</v>
      </c>
      <c r="L82" s="292">
        <v>538.52099999999996</v>
      </c>
      <c r="M82" s="292">
        <v>743.29399999999998</v>
      </c>
      <c r="N82" s="304">
        <v>733.62800000000004</v>
      </c>
      <c r="O82" s="304">
        <v>916.70799999999997</v>
      </c>
      <c r="P82" s="304">
        <v>875.82299999999998</v>
      </c>
      <c r="Q82" s="304">
        <v>905.03800000000001</v>
      </c>
      <c r="R82" s="304">
        <v>816.57500000000005</v>
      </c>
      <c r="S82" s="304">
        <v>986.90200000000004</v>
      </c>
      <c r="T82" s="304">
        <v>1109.2439999999999</v>
      </c>
      <c r="U82" s="304">
        <v>891.42600000000004</v>
      </c>
      <c r="V82" s="304">
        <v>1036.596</v>
      </c>
      <c r="W82" s="304">
        <v>1145.8789999999999</v>
      </c>
      <c r="X82" s="304">
        <v>1083.614</v>
      </c>
      <c r="Y82" s="304">
        <v>1101.674</v>
      </c>
      <c r="Z82" s="266"/>
    </row>
    <row r="83" spans="1:26">
      <c r="A83" s="6"/>
      <c r="B83" s="517" t="s">
        <v>403</v>
      </c>
      <c r="C83" s="510">
        <v>25290.026552592128</v>
      </c>
      <c r="D83" s="292">
        <v>25549.925802850932</v>
      </c>
      <c r="E83" s="292">
        <v>24266.40569895515</v>
      </c>
      <c r="F83" s="292">
        <v>23812.099928653268</v>
      </c>
      <c r="G83" s="292">
        <v>24951.927411918612</v>
      </c>
      <c r="H83" s="292">
        <v>26915.137674923259</v>
      </c>
      <c r="I83" s="292">
        <v>24054.473506588092</v>
      </c>
      <c r="J83" s="292">
        <v>26409.412057958052</v>
      </c>
      <c r="K83" s="292">
        <v>27321.388656841711</v>
      </c>
      <c r="L83" s="292">
        <v>28447.645964765146</v>
      </c>
      <c r="M83" s="292">
        <v>28170.313226324281</v>
      </c>
      <c r="N83" s="292">
        <v>29395.9156</v>
      </c>
      <c r="O83" s="292">
        <v>30861.309999999998</v>
      </c>
      <c r="P83" s="292">
        <v>30977.512999999999</v>
      </c>
      <c r="Q83" s="292">
        <v>29464.314000000002</v>
      </c>
      <c r="R83" s="292">
        <v>29512.635999999999</v>
      </c>
      <c r="S83" s="292">
        <v>28992.8727</v>
      </c>
      <c r="T83" s="292">
        <v>29787.768</v>
      </c>
      <c r="U83" s="292">
        <v>30054.359</v>
      </c>
      <c r="V83" s="292">
        <v>31279.808000000001</v>
      </c>
      <c r="W83" s="292">
        <v>30264.672999999999</v>
      </c>
      <c r="X83" s="292">
        <v>31266.667999999998</v>
      </c>
      <c r="Y83" s="292">
        <v>32558.084422370001</v>
      </c>
      <c r="Z83" s="263"/>
    </row>
    <row r="84" spans="1:26">
      <c r="A84" s="6"/>
      <c r="B84" s="518" t="s">
        <v>278</v>
      </c>
      <c r="C84" s="510">
        <v>5528.1370000000006</v>
      </c>
      <c r="D84" s="292">
        <v>5687.8720000000003</v>
      </c>
      <c r="E84" s="304">
        <v>6031.9160000000002</v>
      </c>
      <c r="F84" s="304">
        <v>5346.8069999999998</v>
      </c>
      <c r="G84" s="304">
        <v>5970.9340000000002</v>
      </c>
      <c r="H84" s="304">
        <v>6201.5210000000006</v>
      </c>
      <c r="I84" s="304">
        <v>6083.4849999999997</v>
      </c>
      <c r="J84" s="304">
        <v>5739.3969999999999</v>
      </c>
      <c r="K84" s="304">
        <v>6184.6950000000006</v>
      </c>
      <c r="L84" s="304">
        <v>7130.424</v>
      </c>
      <c r="M84" s="304">
        <v>7022.4290000000001</v>
      </c>
      <c r="N84" s="278">
        <v>6998.3055999999997</v>
      </c>
      <c r="O84" s="278">
        <v>7366.8119999999999</v>
      </c>
      <c r="P84" s="278">
        <v>7784.3539999999994</v>
      </c>
      <c r="Q84" s="278">
        <v>7372.5920000000006</v>
      </c>
      <c r="R84" s="278">
        <v>7562.4369999999999</v>
      </c>
      <c r="S84" s="278">
        <v>7071.8010000000004</v>
      </c>
      <c r="T84" s="278">
        <v>6737.2789999999995</v>
      </c>
      <c r="U84" s="278">
        <v>7603.86</v>
      </c>
      <c r="V84" s="278">
        <v>7629.7169999999996</v>
      </c>
      <c r="W84" s="278">
        <v>7149.8760000000002</v>
      </c>
      <c r="X84" s="278">
        <v>8062.5810000000001</v>
      </c>
      <c r="Y84" s="292">
        <v>7293.9081034800001</v>
      </c>
      <c r="Z84" s="263"/>
    </row>
    <row r="85" spans="1:26">
      <c r="A85" s="86"/>
      <c r="B85" s="518" t="s">
        <v>279</v>
      </c>
      <c r="C85" s="510">
        <v>19761.889552592129</v>
      </c>
      <c r="D85" s="292">
        <v>19862.053802850933</v>
      </c>
      <c r="E85" s="304">
        <v>18234.489698955149</v>
      </c>
      <c r="F85" s="304">
        <v>18465.292928653267</v>
      </c>
      <c r="G85" s="304">
        <v>18980.993411918611</v>
      </c>
      <c r="H85" s="304">
        <v>20713.616674923258</v>
      </c>
      <c r="I85" s="304">
        <v>17970.988506588092</v>
      </c>
      <c r="J85" s="304">
        <v>20670.015057958051</v>
      </c>
      <c r="K85" s="304">
        <v>21136.693656841711</v>
      </c>
      <c r="L85" s="304">
        <v>21317.221964765147</v>
      </c>
      <c r="M85" s="304">
        <v>21147.88422632428</v>
      </c>
      <c r="N85" s="278">
        <v>22397.61</v>
      </c>
      <c r="O85" s="278">
        <v>23494.498</v>
      </c>
      <c r="P85" s="278">
        <v>23193.159</v>
      </c>
      <c r="Q85" s="278">
        <v>22091.722000000002</v>
      </c>
      <c r="R85" s="278">
        <v>21950.199000000001</v>
      </c>
      <c r="S85" s="278">
        <v>21921.0717</v>
      </c>
      <c r="T85" s="278">
        <v>23050.489000000001</v>
      </c>
      <c r="U85" s="278">
        <v>22450.499</v>
      </c>
      <c r="V85" s="278">
        <v>23650.091</v>
      </c>
      <c r="W85" s="278">
        <v>23114.796999999999</v>
      </c>
      <c r="X85" s="278">
        <v>23204.087</v>
      </c>
      <c r="Y85" s="292">
        <v>25264.17631889</v>
      </c>
      <c r="Z85" s="263"/>
    </row>
    <row r="86" spans="1:26">
      <c r="A86" s="86">
        <v>61</v>
      </c>
      <c r="B86" s="517" t="s">
        <v>1344</v>
      </c>
      <c r="C86" s="510">
        <v>9677.0789999999997</v>
      </c>
      <c r="D86" s="304">
        <v>9736.9789999999994</v>
      </c>
      <c r="E86" s="304">
        <v>11900.075000000001</v>
      </c>
      <c r="F86" s="304">
        <v>11986.284</v>
      </c>
      <c r="G86" s="304">
        <v>14679.602000000001</v>
      </c>
      <c r="H86" s="304">
        <v>14057.815000000001</v>
      </c>
      <c r="I86" s="304">
        <v>15567.487999999999</v>
      </c>
      <c r="J86" s="304">
        <v>16389.377</v>
      </c>
      <c r="K86" s="304">
        <v>14133.053</v>
      </c>
      <c r="L86" s="304">
        <v>12463.476000000001</v>
      </c>
      <c r="M86" s="304">
        <v>13048.679</v>
      </c>
      <c r="N86" s="304">
        <v>13941.878000000001</v>
      </c>
      <c r="O86" s="304">
        <v>12665.717000000001</v>
      </c>
      <c r="P86" s="304">
        <v>13232.596</v>
      </c>
      <c r="Q86" s="304">
        <v>13245.153</v>
      </c>
      <c r="R86" s="304">
        <v>13157.718999999999</v>
      </c>
      <c r="S86" s="304">
        <v>18061.289000000001</v>
      </c>
      <c r="T86" s="304">
        <v>17968.223999999998</v>
      </c>
      <c r="U86" s="304">
        <v>18580.492999999999</v>
      </c>
      <c r="V86" s="304">
        <v>17937.995999999999</v>
      </c>
      <c r="W86" s="304">
        <v>19414.781999999999</v>
      </c>
      <c r="X86" s="304">
        <v>19168.368999999999</v>
      </c>
      <c r="Y86" s="292">
        <v>19451.368999999999</v>
      </c>
      <c r="Z86" s="263"/>
    </row>
    <row r="87" spans="1:26">
      <c r="A87" s="86">
        <v>62</v>
      </c>
      <c r="B87" s="518" t="s">
        <v>314</v>
      </c>
      <c r="C87" s="510">
        <v>1.1140000000000001</v>
      </c>
      <c r="D87" s="304">
        <v>3.306</v>
      </c>
      <c r="E87" s="292">
        <v>2.4689999999999999</v>
      </c>
      <c r="F87" s="292">
        <v>1.7769999999999999</v>
      </c>
      <c r="G87" s="292">
        <v>1.732</v>
      </c>
      <c r="H87" s="292">
        <v>1.6040000000000001</v>
      </c>
      <c r="I87" s="292">
        <v>1.516</v>
      </c>
      <c r="J87" s="292">
        <v>1.41</v>
      </c>
      <c r="K87" s="292">
        <v>98.481999999999999</v>
      </c>
      <c r="L87" s="304">
        <v>74.908000000000001</v>
      </c>
      <c r="M87" s="304">
        <v>81.882000000000005</v>
      </c>
      <c r="N87" s="292">
        <v>69.069000000000003</v>
      </c>
      <c r="O87" s="292">
        <v>65.096000000000004</v>
      </c>
      <c r="P87" s="292">
        <v>41.368000000000002</v>
      </c>
      <c r="Q87" s="292">
        <v>36.862000000000002</v>
      </c>
      <c r="R87" s="292">
        <v>30.157</v>
      </c>
      <c r="S87" s="292">
        <v>24.352</v>
      </c>
      <c r="T87" s="292">
        <v>20.635000000000002</v>
      </c>
      <c r="U87" s="292">
        <v>11.938000000000001</v>
      </c>
      <c r="V87" s="292">
        <v>6.6340000000000003</v>
      </c>
      <c r="W87" s="292">
        <v>8.9670000000000005</v>
      </c>
      <c r="X87" s="292">
        <v>4.5869999999999997</v>
      </c>
      <c r="Y87" s="292">
        <v>3.2509999999999999</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v>1031.884</v>
      </c>
      <c r="D89" s="278">
        <v>1265.2170000000001</v>
      </c>
      <c r="E89" s="278">
        <v>1276.4929999999999</v>
      </c>
      <c r="F89" s="278">
        <v>1213.7470000000001</v>
      </c>
      <c r="G89" s="278">
        <v>1176.489</v>
      </c>
      <c r="H89" s="278">
        <v>1315.4480000000001</v>
      </c>
      <c r="I89" s="278">
        <v>1281.337</v>
      </c>
      <c r="J89" s="278">
        <v>1096.413</v>
      </c>
      <c r="K89" s="278">
        <v>1046.271</v>
      </c>
      <c r="L89" s="278">
        <v>1107.8530000000001</v>
      </c>
      <c r="M89" s="278">
        <v>1016.995</v>
      </c>
      <c r="N89" s="278">
        <v>1086.19</v>
      </c>
      <c r="O89" s="278">
        <v>1313.6</v>
      </c>
      <c r="P89" s="278">
        <v>1209.7670000000001</v>
      </c>
      <c r="Q89" s="278">
        <v>1243.0340000000001</v>
      </c>
      <c r="R89" s="278">
        <v>1305.3030000000001</v>
      </c>
      <c r="S89" s="278">
        <v>1326.92</v>
      </c>
      <c r="T89" s="278">
        <v>1501.76</v>
      </c>
      <c r="U89" s="278">
        <v>1489.2280000000001</v>
      </c>
      <c r="V89" s="278">
        <v>1534.0730000000001</v>
      </c>
      <c r="W89" s="278">
        <v>1646.277</v>
      </c>
      <c r="X89" s="278">
        <v>1531.0550000000001</v>
      </c>
      <c r="Y89" s="292">
        <v>1555.7349999999999</v>
      </c>
      <c r="Z89" s="263"/>
    </row>
    <row r="90" spans="1:26">
      <c r="A90" s="86">
        <v>65</v>
      </c>
      <c r="B90" s="518" t="s">
        <v>284</v>
      </c>
      <c r="C90" s="509">
        <v>8644.0810000000001</v>
      </c>
      <c r="D90" s="278">
        <v>8468.4560000000001</v>
      </c>
      <c r="E90" s="278">
        <v>8016.1980000000003</v>
      </c>
      <c r="F90" s="278">
        <v>8664.9179999999997</v>
      </c>
      <c r="G90" s="278">
        <v>8619.2170000000006</v>
      </c>
      <c r="H90" s="278">
        <v>8547.9050000000007</v>
      </c>
      <c r="I90" s="278">
        <v>8424.67</v>
      </c>
      <c r="J90" s="278">
        <v>9080.6849999999995</v>
      </c>
      <c r="K90" s="278">
        <v>8160.2449999999999</v>
      </c>
      <c r="L90" s="278">
        <v>7060.1229999999996</v>
      </c>
      <c r="M90" s="278">
        <v>7964.2650000000003</v>
      </c>
      <c r="N90" s="278">
        <v>8268.152</v>
      </c>
      <c r="O90" s="278">
        <v>7644.95</v>
      </c>
      <c r="P90" s="278">
        <v>8254.7649999999994</v>
      </c>
      <c r="Q90" s="278">
        <v>8210.5280000000002</v>
      </c>
      <c r="R90" s="278">
        <v>8386.8989999999994</v>
      </c>
      <c r="S90" s="278">
        <v>11795.642</v>
      </c>
      <c r="T90" s="278">
        <v>12603.386</v>
      </c>
      <c r="U90" s="278">
        <v>13703.02</v>
      </c>
      <c r="V90" s="278">
        <v>12636.304</v>
      </c>
      <c r="W90" s="278">
        <v>14129.751</v>
      </c>
      <c r="X90" s="278">
        <v>13633.424000000001</v>
      </c>
      <c r="Y90" s="292">
        <v>14339.4</v>
      </c>
      <c r="Z90" s="263"/>
    </row>
    <row r="91" spans="1:26">
      <c r="A91" s="86">
        <v>66</v>
      </c>
      <c r="B91" s="518" t="s">
        <v>1345</v>
      </c>
      <c r="C91" s="509" t="s">
        <v>355</v>
      </c>
      <c r="D91" s="278" t="s">
        <v>355</v>
      </c>
      <c r="E91" s="278">
        <v>2604.915</v>
      </c>
      <c r="F91" s="278">
        <v>2105.8420000000001</v>
      </c>
      <c r="G91" s="278">
        <v>4882.1639999999998</v>
      </c>
      <c r="H91" s="278">
        <v>4192.8580000000002</v>
      </c>
      <c r="I91" s="278">
        <v>5859.9650000000001</v>
      </c>
      <c r="J91" s="278">
        <v>6210.8689999999997</v>
      </c>
      <c r="K91" s="278">
        <v>4828.0550000000003</v>
      </c>
      <c r="L91" s="278">
        <v>4220.5919999999996</v>
      </c>
      <c r="M91" s="278">
        <v>3985.5369999999998</v>
      </c>
      <c r="N91" s="278">
        <v>4518.4669999999996</v>
      </c>
      <c r="O91" s="278">
        <v>3642.0709999999999</v>
      </c>
      <c r="P91" s="278">
        <v>3726.6959999999999</v>
      </c>
      <c r="Q91" s="278">
        <v>3754.7289999999998</v>
      </c>
      <c r="R91" s="278">
        <v>3435.36</v>
      </c>
      <c r="S91" s="278">
        <v>4914.375</v>
      </c>
      <c r="T91" s="278">
        <v>3842.4430000000002</v>
      </c>
      <c r="U91" s="278">
        <v>3376.3069999999998</v>
      </c>
      <c r="V91" s="278">
        <v>3760.9850000000001</v>
      </c>
      <c r="W91" s="278">
        <v>3629.7869999999998</v>
      </c>
      <c r="X91" s="278">
        <v>3999.3029999999999</v>
      </c>
      <c r="Y91" s="292">
        <v>3552.9830000000002</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49999999999999" customHeight="1">
      <c r="A94" s="676"/>
      <c r="C94" s="1249" t="s">
        <v>1609</v>
      </c>
      <c r="D94" s="1249"/>
      <c r="E94" s="1249"/>
      <c r="F94" s="1249"/>
      <c r="G94" s="1249"/>
      <c r="H94" s="1249"/>
    </row>
    <row r="95" spans="1:26" s="674" customFormat="1" ht="15" customHeight="1">
      <c r="A95" s="676"/>
      <c r="C95" s="1249" t="s">
        <v>1346</v>
      </c>
      <c r="D95" s="1249"/>
      <c r="E95" s="1249"/>
      <c r="F95" s="1249"/>
      <c r="G95" s="1249"/>
      <c r="H95" s="1249"/>
    </row>
    <row r="96" spans="1:26" s="674" customFormat="1" ht="15" customHeight="1">
      <c r="A96" s="676"/>
      <c r="C96" s="1249" t="s">
        <v>1347</v>
      </c>
      <c r="D96" s="1249"/>
      <c r="E96" s="1249"/>
      <c r="F96" s="1249"/>
      <c r="G96" s="1249"/>
      <c r="H96" s="1249"/>
    </row>
    <row r="97" spans="1:8" s="674" customFormat="1" ht="15" customHeight="1">
      <c r="A97" s="676"/>
      <c r="C97" s="1249" t="s">
        <v>1348</v>
      </c>
      <c r="D97" s="1249"/>
      <c r="E97" s="1249"/>
      <c r="F97" s="1249"/>
      <c r="G97" s="1249"/>
      <c r="H97" s="1249"/>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Schleswig-Holstein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sheetPr>
  <dimension ref="A1:Z97"/>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 style="14" customWidth="1"/>
    <col min="3" max="25" width="13.453125" style="14" customWidth="1"/>
    <col min="26" max="16384" width="11.453125" style="14"/>
  </cols>
  <sheetData>
    <row r="1" spans="1:26" ht="13">
      <c r="A1" s="1273" t="s">
        <v>263</v>
      </c>
      <c r="B1" s="1248"/>
    </row>
    <row r="3" spans="1:26" ht="12.75" customHeight="1">
      <c r="A3" s="1274" t="s">
        <v>197</v>
      </c>
      <c r="B3" s="1274"/>
      <c r="C3" s="15" t="s">
        <v>1364</v>
      </c>
      <c r="D3" s="15"/>
      <c r="E3" s="15"/>
      <c r="F3" s="15"/>
      <c r="G3" s="15"/>
      <c r="H3" s="15"/>
      <c r="I3" s="15"/>
      <c r="J3" s="15"/>
      <c r="K3" s="15"/>
    </row>
    <row r="4" spans="1:26" ht="12.75" customHeight="1">
      <c r="A4" s="24"/>
      <c r="B4" s="25"/>
      <c r="C4" s="24"/>
      <c r="D4" s="24"/>
      <c r="E4" s="24"/>
      <c r="F4" s="24"/>
      <c r="G4" s="24"/>
      <c r="H4" s="24"/>
      <c r="I4" s="24"/>
      <c r="J4" s="24"/>
      <c r="K4" s="24"/>
    </row>
    <row r="5" spans="1:26" ht="27">
      <c r="A5" s="242" t="s">
        <v>262</v>
      </c>
      <c r="B5" s="16" t="s">
        <v>347</v>
      </c>
      <c r="C5" s="17">
        <v>1994</v>
      </c>
      <c r="D5" s="17">
        <v>1995</v>
      </c>
      <c r="E5" s="17">
        <v>1996</v>
      </c>
      <c r="F5" s="17">
        <v>1997</v>
      </c>
      <c r="G5" s="17">
        <v>1998</v>
      </c>
      <c r="H5" s="17">
        <v>1999</v>
      </c>
      <c r="I5" s="17">
        <v>2000</v>
      </c>
      <c r="J5" s="17">
        <v>2001</v>
      </c>
      <c r="K5" s="17">
        <v>2002</v>
      </c>
      <c r="L5" s="17">
        <v>2003</v>
      </c>
      <c r="M5" s="17">
        <v>2004</v>
      </c>
      <c r="N5" s="17">
        <v>2005</v>
      </c>
      <c r="O5" s="17">
        <v>2006</v>
      </c>
      <c r="P5" s="17">
        <v>2007</v>
      </c>
      <c r="Q5" s="17">
        <v>2008</v>
      </c>
      <c r="R5" s="17">
        <v>2009</v>
      </c>
      <c r="S5" s="17">
        <v>2010</v>
      </c>
      <c r="T5" s="17">
        <v>2011</v>
      </c>
      <c r="U5" s="17">
        <v>2012</v>
      </c>
      <c r="V5" s="17">
        <v>2013</v>
      </c>
      <c r="W5" s="17">
        <v>2014</v>
      </c>
      <c r="X5" s="17">
        <v>2015</v>
      </c>
      <c r="Y5" s="17">
        <v>2016</v>
      </c>
    </row>
    <row r="6" spans="1:26">
      <c r="A6" s="18"/>
      <c r="B6" s="19"/>
      <c r="C6" s="20"/>
      <c r="D6" s="20"/>
      <c r="E6" s="20"/>
      <c r="F6" s="20"/>
      <c r="G6" s="20"/>
      <c r="H6" s="20"/>
      <c r="I6" s="20"/>
      <c r="J6" s="20"/>
      <c r="K6" s="20"/>
    </row>
    <row r="7" spans="1:26" ht="13">
      <c r="A7" s="18"/>
      <c r="B7" s="20"/>
      <c r="C7" s="1272" t="s">
        <v>90</v>
      </c>
      <c r="D7" s="1272"/>
      <c r="E7" s="1272"/>
      <c r="F7" s="1272"/>
      <c r="G7" s="1272"/>
      <c r="H7" s="1272"/>
      <c r="I7" s="1272" t="s">
        <v>90</v>
      </c>
      <c r="J7" s="1272"/>
      <c r="K7" s="1272"/>
      <c r="L7" s="1272"/>
      <c r="M7" s="1272"/>
      <c r="N7" s="1272"/>
      <c r="O7" s="1272" t="s">
        <v>90</v>
      </c>
      <c r="P7" s="1272"/>
      <c r="Q7" s="1272"/>
      <c r="R7" s="1272"/>
      <c r="S7" s="1272"/>
      <c r="T7" s="1272"/>
      <c r="U7" s="1272" t="s">
        <v>90</v>
      </c>
      <c r="V7" s="1272"/>
      <c r="W7" s="1272"/>
      <c r="X7" s="1272"/>
      <c r="Y7" s="1272"/>
    </row>
    <row r="8" spans="1:26">
      <c r="A8" s="18"/>
      <c r="B8" s="20"/>
      <c r="C8" s="20"/>
      <c r="D8" s="20"/>
      <c r="E8" s="20"/>
      <c r="F8" s="20"/>
      <c r="G8" s="20"/>
      <c r="H8" s="20"/>
      <c r="I8" s="20"/>
      <c r="J8" s="20"/>
      <c r="K8" s="20"/>
      <c r="L8" s="20"/>
      <c r="M8" s="22"/>
      <c r="N8" s="22"/>
      <c r="O8" s="22"/>
      <c r="P8" s="22"/>
      <c r="Q8" s="22"/>
      <c r="R8" s="22"/>
      <c r="S8" s="22"/>
      <c r="T8" s="22"/>
      <c r="U8" s="22"/>
      <c r="V8" s="22"/>
      <c r="W8" s="22"/>
      <c r="X8" s="22"/>
      <c r="Y8" s="22"/>
    </row>
    <row r="9" spans="1:26">
      <c r="A9" s="86">
        <v>1</v>
      </c>
      <c r="B9" s="517" t="s">
        <v>348</v>
      </c>
      <c r="C9" s="509">
        <v>49197.707000000002</v>
      </c>
      <c r="D9" s="278">
        <v>49689.45</v>
      </c>
      <c r="E9" s="278">
        <v>52610.529000000002</v>
      </c>
      <c r="F9" s="278">
        <v>52881.824000000001</v>
      </c>
      <c r="G9" s="278">
        <v>48707.455000000002</v>
      </c>
      <c r="H9" s="278">
        <v>49732.116000000002</v>
      </c>
      <c r="I9" s="278">
        <v>44883.514000000003</v>
      </c>
      <c r="J9" s="278">
        <v>41749.343999999997</v>
      </c>
      <c r="K9" s="278">
        <v>42978.553999999996</v>
      </c>
      <c r="L9" s="278">
        <v>38775.086000000003</v>
      </c>
      <c r="M9" s="278">
        <v>40020.146999999997</v>
      </c>
      <c r="N9" s="278">
        <v>38424.754000000001</v>
      </c>
      <c r="O9" s="278">
        <v>42087.845000000001</v>
      </c>
      <c r="P9" s="278">
        <v>37927.690999999999</v>
      </c>
      <c r="Q9" s="278">
        <v>38778.487999999998</v>
      </c>
      <c r="R9" s="278">
        <v>40128.451999999997</v>
      </c>
      <c r="S9" s="278">
        <v>35410.239000000001</v>
      </c>
      <c r="T9" s="278">
        <v>38158.709000000003</v>
      </c>
      <c r="U9" s="278">
        <v>36682.574999999997</v>
      </c>
      <c r="V9" s="278">
        <v>33997.436000000002</v>
      </c>
      <c r="W9" s="278">
        <v>38023.964999999997</v>
      </c>
      <c r="X9" s="278">
        <v>31943.994999999999</v>
      </c>
      <c r="Y9" s="292">
        <v>34820.184000000001</v>
      </c>
      <c r="Z9" s="263"/>
    </row>
    <row r="10" spans="1:26">
      <c r="A10" s="86">
        <v>2</v>
      </c>
      <c r="B10" s="518" t="s">
        <v>280</v>
      </c>
      <c r="C10" s="509">
        <v>41032.999000000003</v>
      </c>
      <c r="D10" s="278">
        <v>41297.194000000003</v>
      </c>
      <c r="E10" s="278">
        <v>43758.947999999997</v>
      </c>
      <c r="F10" s="278">
        <v>44034.019</v>
      </c>
      <c r="G10" s="278">
        <v>39588.112999999998</v>
      </c>
      <c r="H10" s="278">
        <v>40526.182999999997</v>
      </c>
      <c r="I10" s="278">
        <v>36185.775999999998</v>
      </c>
      <c r="J10" s="278">
        <v>32629.288</v>
      </c>
      <c r="K10" s="278">
        <v>34367.563000000002</v>
      </c>
      <c r="L10" s="278">
        <v>30956.226999999999</v>
      </c>
      <c r="M10" s="278">
        <v>30165.308000000001</v>
      </c>
      <c r="N10" s="278">
        <v>29010.324000000001</v>
      </c>
      <c r="O10" s="278">
        <v>33021.413</v>
      </c>
      <c r="P10" s="278">
        <v>27457.585999999999</v>
      </c>
      <c r="Q10" s="278">
        <v>29662.917000000001</v>
      </c>
      <c r="R10" s="278">
        <v>30252.196</v>
      </c>
      <c r="S10" s="278">
        <v>26275.78</v>
      </c>
      <c r="T10" s="278">
        <v>28395.671999999999</v>
      </c>
      <c r="U10" s="278">
        <v>26729.552</v>
      </c>
      <c r="V10" s="278">
        <v>24648.636999999999</v>
      </c>
      <c r="W10" s="278">
        <v>26744.555</v>
      </c>
      <c r="X10" s="278">
        <v>22493.495999999999</v>
      </c>
      <c r="Y10" s="292">
        <v>24495.757000000001</v>
      </c>
      <c r="Z10" s="263"/>
    </row>
    <row r="11" spans="1:26">
      <c r="A11" s="86">
        <v>3</v>
      </c>
      <c r="B11" s="519" t="s">
        <v>349</v>
      </c>
      <c r="C11" s="509">
        <v>53.183</v>
      </c>
      <c r="D11" s="278">
        <v>62.481000000000002</v>
      </c>
      <c r="E11" s="278">
        <v>103.532</v>
      </c>
      <c r="F11" s="278">
        <v>97.828000000000003</v>
      </c>
      <c r="G11" s="278">
        <v>70.376000000000005</v>
      </c>
      <c r="H11" s="278">
        <v>40.090000000000003</v>
      </c>
      <c r="I11" s="278">
        <v>41.128999999999998</v>
      </c>
      <c r="J11" s="278">
        <v>40.222000000000001</v>
      </c>
      <c r="K11" s="278">
        <v>40.14</v>
      </c>
      <c r="L11" s="278">
        <v>39.027000000000001</v>
      </c>
      <c r="M11" s="278">
        <v>37.631999999999998</v>
      </c>
      <c r="N11" s="278">
        <v>26.407</v>
      </c>
      <c r="O11" s="278">
        <v>21.788</v>
      </c>
      <c r="P11" s="278">
        <v>21.9</v>
      </c>
      <c r="Q11" s="278">
        <v>22.004999999999999</v>
      </c>
      <c r="R11" s="278">
        <v>20.690999999999999</v>
      </c>
      <c r="S11" s="278">
        <v>21.297000000000001</v>
      </c>
      <c r="T11" s="278">
        <v>20.47</v>
      </c>
      <c r="U11" s="278">
        <v>19.943999999999999</v>
      </c>
      <c r="V11" s="278">
        <v>12.516</v>
      </c>
      <c r="W11" s="278">
        <v>15.345000000000001</v>
      </c>
      <c r="X11" s="278">
        <v>15.661</v>
      </c>
      <c r="Y11" s="292">
        <v>15.553000000000001</v>
      </c>
      <c r="Z11" s="263"/>
    </row>
    <row r="12" spans="1:26">
      <c r="A12" s="86">
        <v>4</v>
      </c>
      <c r="B12" s="790" t="s">
        <v>594</v>
      </c>
      <c r="C12" s="509">
        <v>0</v>
      </c>
      <c r="D12" s="278">
        <v>0</v>
      </c>
      <c r="E12" s="278">
        <v>0</v>
      </c>
      <c r="F12" s="278">
        <v>0</v>
      </c>
      <c r="G12" s="278">
        <v>0</v>
      </c>
      <c r="H12" s="278">
        <v>0</v>
      </c>
      <c r="I12" s="278">
        <v>0</v>
      </c>
      <c r="J12" s="278">
        <v>0</v>
      </c>
      <c r="K12" s="278">
        <v>0</v>
      </c>
      <c r="L12" s="278">
        <v>0</v>
      </c>
      <c r="M12" s="278">
        <v>0</v>
      </c>
      <c r="N12" s="278">
        <v>0</v>
      </c>
      <c r="O12" s="278">
        <v>0</v>
      </c>
      <c r="P12" s="278">
        <v>0</v>
      </c>
      <c r="Q12" s="278">
        <v>0</v>
      </c>
      <c r="R12" s="278">
        <v>0</v>
      </c>
      <c r="S12" s="278">
        <v>0</v>
      </c>
      <c r="T12" s="278">
        <v>0</v>
      </c>
      <c r="U12" s="278">
        <v>0</v>
      </c>
      <c r="V12" s="278">
        <v>0</v>
      </c>
      <c r="W12" s="278">
        <v>0</v>
      </c>
      <c r="X12" s="278">
        <v>0</v>
      </c>
      <c r="Y12" s="292">
        <v>0</v>
      </c>
      <c r="Z12" s="263"/>
    </row>
    <row r="13" spans="1:26">
      <c r="A13" s="86">
        <v>5</v>
      </c>
      <c r="B13" s="790" t="s">
        <v>595</v>
      </c>
      <c r="C13" s="509">
        <v>0</v>
      </c>
      <c r="D13" s="278">
        <v>0</v>
      </c>
      <c r="E13" s="278">
        <v>0</v>
      </c>
      <c r="F13" s="278">
        <v>0</v>
      </c>
      <c r="G13" s="278">
        <v>0</v>
      </c>
      <c r="H13" s="278">
        <v>0</v>
      </c>
      <c r="I13" s="278">
        <v>0</v>
      </c>
      <c r="J13" s="278">
        <v>0</v>
      </c>
      <c r="K13" s="278">
        <v>0</v>
      </c>
      <c r="L13" s="278">
        <v>0</v>
      </c>
      <c r="M13" s="278">
        <v>0</v>
      </c>
      <c r="N13" s="278">
        <v>0</v>
      </c>
      <c r="O13" s="278">
        <v>0</v>
      </c>
      <c r="P13" s="278">
        <v>0</v>
      </c>
      <c r="Q13" s="278">
        <v>0</v>
      </c>
      <c r="R13" s="278">
        <v>0</v>
      </c>
      <c r="S13" s="278">
        <v>0</v>
      </c>
      <c r="T13" s="278">
        <v>0</v>
      </c>
      <c r="U13" s="278">
        <v>0</v>
      </c>
      <c r="V13" s="278">
        <v>0</v>
      </c>
      <c r="W13" s="278">
        <v>0</v>
      </c>
      <c r="X13" s="278">
        <v>0</v>
      </c>
      <c r="Y13" s="292">
        <v>0</v>
      </c>
      <c r="Z13" s="263"/>
    </row>
    <row r="14" spans="1:26">
      <c r="A14" s="86">
        <v>6</v>
      </c>
      <c r="B14" s="790" t="s">
        <v>596</v>
      </c>
      <c r="C14" s="509">
        <v>0</v>
      </c>
      <c r="D14" s="278">
        <v>0</v>
      </c>
      <c r="E14" s="278">
        <v>0</v>
      </c>
      <c r="F14" s="278">
        <v>0</v>
      </c>
      <c r="G14" s="278">
        <v>0</v>
      </c>
      <c r="H14" s="278">
        <v>0</v>
      </c>
      <c r="I14" s="278">
        <v>0</v>
      </c>
      <c r="J14" s="278">
        <v>0</v>
      </c>
      <c r="K14" s="278">
        <v>0</v>
      </c>
      <c r="L14" s="278">
        <v>0</v>
      </c>
      <c r="M14" s="278">
        <v>0</v>
      </c>
      <c r="N14" s="278">
        <v>0</v>
      </c>
      <c r="O14" s="278">
        <v>0</v>
      </c>
      <c r="P14" s="278">
        <v>0</v>
      </c>
      <c r="Q14" s="278">
        <v>0</v>
      </c>
      <c r="R14" s="278">
        <v>0</v>
      </c>
      <c r="S14" s="278">
        <v>0</v>
      </c>
      <c r="T14" s="278">
        <v>0</v>
      </c>
      <c r="U14" s="278">
        <v>0</v>
      </c>
      <c r="V14" s="278">
        <v>0</v>
      </c>
      <c r="W14" s="278">
        <v>0</v>
      </c>
      <c r="X14" s="278">
        <v>0</v>
      </c>
      <c r="Y14" s="292">
        <v>0</v>
      </c>
      <c r="Z14" s="263"/>
    </row>
    <row r="15" spans="1:26">
      <c r="A15" s="86">
        <v>7</v>
      </c>
      <c r="B15" s="790" t="s">
        <v>264</v>
      </c>
      <c r="C15" s="509">
        <v>53.183</v>
      </c>
      <c r="D15" s="278">
        <v>62.481000000000002</v>
      </c>
      <c r="E15" s="278">
        <v>103.532</v>
      </c>
      <c r="F15" s="278">
        <v>97.828000000000003</v>
      </c>
      <c r="G15" s="278">
        <v>70.376000000000005</v>
      </c>
      <c r="H15" s="278">
        <v>40.090000000000003</v>
      </c>
      <c r="I15" s="278">
        <v>41.128999999999998</v>
      </c>
      <c r="J15" s="278">
        <v>40.222000000000001</v>
      </c>
      <c r="K15" s="278">
        <v>40.14</v>
      </c>
      <c r="L15" s="278">
        <v>39.027000000000001</v>
      </c>
      <c r="M15" s="278">
        <v>37.631999999999998</v>
      </c>
      <c r="N15" s="278">
        <v>26.407</v>
      </c>
      <c r="O15" s="278">
        <v>21.788</v>
      </c>
      <c r="P15" s="278">
        <v>21.9</v>
      </c>
      <c r="Q15" s="278">
        <v>22.004999999999999</v>
      </c>
      <c r="R15" s="278">
        <v>20.690999999999999</v>
      </c>
      <c r="S15" s="278">
        <v>21.297000000000001</v>
      </c>
      <c r="T15" s="278">
        <v>20.47</v>
      </c>
      <c r="U15" s="278">
        <v>19.943999999999999</v>
      </c>
      <c r="V15" s="278">
        <v>12.516</v>
      </c>
      <c r="W15" s="278">
        <v>15.345000000000001</v>
      </c>
      <c r="X15" s="278">
        <v>15.661</v>
      </c>
      <c r="Y15" s="292">
        <v>15.553000000000001</v>
      </c>
      <c r="Z15" s="263"/>
    </row>
    <row r="16" spans="1:26">
      <c r="A16" s="86"/>
      <c r="B16" s="791" t="s">
        <v>597</v>
      </c>
      <c r="C16" s="509">
        <v>53.183</v>
      </c>
      <c r="D16" s="278">
        <v>62.481000000000002</v>
      </c>
      <c r="E16" s="278">
        <v>103.532</v>
      </c>
      <c r="F16" s="278">
        <v>97.828000000000003</v>
      </c>
      <c r="G16" s="278">
        <v>70.376000000000005</v>
      </c>
      <c r="H16" s="278">
        <v>40.090000000000003</v>
      </c>
      <c r="I16" s="278">
        <v>41.128999999999998</v>
      </c>
      <c r="J16" s="278">
        <v>40.222000000000001</v>
      </c>
      <c r="K16" s="278">
        <v>40.14</v>
      </c>
      <c r="L16" s="278">
        <v>39.027000000000001</v>
      </c>
      <c r="M16" s="278">
        <v>37.631999999999998</v>
      </c>
      <c r="N16" s="278">
        <v>26.407</v>
      </c>
      <c r="O16" s="278">
        <v>21.788</v>
      </c>
      <c r="P16" s="278">
        <v>21.9</v>
      </c>
      <c r="Q16" s="278">
        <v>22.004999999999999</v>
      </c>
      <c r="R16" s="278">
        <v>20.690999999999999</v>
      </c>
      <c r="S16" s="278">
        <v>21.297000000000001</v>
      </c>
      <c r="T16" s="278">
        <v>20.47</v>
      </c>
      <c r="U16" s="278">
        <v>19.943999999999999</v>
      </c>
      <c r="V16" s="278">
        <v>12.516</v>
      </c>
      <c r="W16" s="278">
        <v>15.345000000000001</v>
      </c>
      <c r="X16" s="278">
        <v>15.661</v>
      </c>
      <c r="Y16" s="292">
        <v>15.553000000000001</v>
      </c>
      <c r="Z16" s="263"/>
    </row>
    <row r="17" spans="1:26">
      <c r="A17" s="86"/>
      <c r="B17" s="791" t="s">
        <v>265</v>
      </c>
      <c r="C17" s="509">
        <v>0</v>
      </c>
      <c r="D17" s="278">
        <v>0</v>
      </c>
      <c r="E17" s="278">
        <v>0</v>
      </c>
      <c r="F17" s="278">
        <v>0</v>
      </c>
      <c r="G17" s="278">
        <v>0</v>
      </c>
      <c r="H17" s="278">
        <v>0</v>
      </c>
      <c r="I17" s="278">
        <v>0</v>
      </c>
      <c r="J17" s="278">
        <v>0</v>
      </c>
      <c r="K17" s="278">
        <v>0</v>
      </c>
      <c r="L17" s="278">
        <v>0</v>
      </c>
      <c r="M17" s="278">
        <v>0</v>
      </c>
      <c r="N17" s="278">
        <v>0</v>
      </c>
      <c r="O17" s="278">
        <v>0</v>
      </c>
      <c r="P17" s="278">
        <v>0</v>
      </c>
      <c r="Q17" s="278">
        <v>0</v>
      </c>
      <c r="R17" s="278">
        <v>0</v>
      </c>
      <c r="S17" s="278">
        <v>0</v>
      </c>
      <c r="T17" s="278">
        <v>0</v>
      </c>
      <c r="U17" s="278">
        <v>0</v>
      </c>
      <c r="V17" s="278">
        <v>0</v>
      </c>
      <c r="W17" s="278">
        <v>0</v>
      </c>
      <c r="X17" s="278">
        <v>0</v>
      </c>
      <c r="Y17" s="292">
        <v>0</v>
      </c>
      <c r="Z17" s="263"/>
    </row>
    <row r="18" spans="1:26">
      <c r="A18" s="86"/>
      <c r="B18" s="791" t="s">
        <v>351</v>
      </c>
      <c r="C18" s="509">
        <v>0</v>
      </c>
      <c r="D18" s="278">
        <v>0</v>
      </c>
      <c r="E18" s="278">
        <v>0</v>
      </c>
      <c r="F18" s="278">
        <v>0</v>
      </c>
      <c r="G18" s="278">
        <v>0</v>
      </c>
      <c r="H18" s="278">
        <v>0</v>
      </c>
      <c r="I18" s="278">
        <v>0</v>
      </c>
      <c r="J18" s="278">
        <v>0</v>
      </c>
      <c r="K18" s="278">
        <v>0</v>
      </c>
      <c r="L18" s="278">
        <v>0</v>
      </c>
      <c r="M18" s="278">
        <v>0</v>
      </c>
      <c r="N18" s="278">
        <v>0</v>
      </c>
      <c r="O18" s="278">
        <v>0</v>
      </c>
      <c r="P18" s="278">
        <v>0</v>
      </c>
      <c r="Q18" s="278">
        <v>0</v>
      </c>
      <c r="R18" s="278">
        <v>0</v>
      </c>
      <c r="S18" s="278">
        <v>0</v>
      </c>
      <c r="T18" s="278">
        <v>0</v>
      </c>
      <c r="U18" s="278">
        <v>0</v>
      </c>
      <c r="V18" s="278">
        <v>0</v>
      </c>
      <c r="W18" s="278">
        <v>0</v>
      </c>
      <c r="X18" s="278">
        <v>0</v>
      </c>
      <c r="Y18" s="292">
        <v>0</v>
      </c>
      <c r="Z18" s="263"/>
    </row>
    <row r="19" spans="1:26">
      <c r="A19" s="86">
        <v>8</v>
      </c>
      <c r="B19" s="790" t="s">
        <v>1336</v>
      </c>
      <c r="C19" s="509">
        <v>0</v>
      </c>
      <c r="D19" s="278">
        <v>0</v>
      </c>
      <c r="E19" s="278">
        <v>0</v>
      </c>
      <c r="F19" s="278">
        <v>0</v>
      </c>
      <c r="G19" s="278">
        <v>0</v>
      </c>
      <c r="H19" s="278">
        <v>0</v>
      </c>
      <c r="I19" s="278">
        <v>0</v>
      </c>
      <c r="J19" s="278">
        <v>0</v>
      </c>
      <c r="K19" s="278">
        <v>0</v>
      </c>
      <c r="L19" s="278">
        <v>0</v>
      </c>
      <c r="M19" s="278">
        <v>0</v>
      </c>
      <c r="N19" s="278">
        <v>0</v>
      </c>
      <c r="O19" s="278">
        <v>0</v>
      </c>
      <c r="P19" s="278">
        <v>0</v>
      </c>
      <c r="Q19" s="278">
        <v>0</v>
      </c>
      <c r="R19" s="278">
        <v>0</v>
      </c>
      <c r="S19" s="278">
        <v>0</v>
      </c>
      <c r="T19" s="278">
        <v>0</v>
      </c>
      <c r="U19" s="278">
        <v>0</v>
      </c>
      <c r="V19" s="278">
        <v>0</v>
      </c>
      <c r="W19" s="278">
        <v>0</v>
      </c>
      <c r="X19" s="278">
        <v>0</v>
      </c>
      <c r="Y19" s="292">
        <v>0</v>
      </c>
      <c r="Z19" s="263"/>
    </row>
    <row r="20" spans="1:26">
      <c r="A20" s="86">
        <v>9</v>
      </c>
      <c r="B20" s="519" t="s">
        <v>135</v>
      </c>
      <c r="C20" s="509">
        <v>40979.815999999999</v>
      </c>
      <c r="D20" s="278">
        <v>41234.713000000003</v>
      </c>
      <c r="E20" s="278">
        <v>43655.415999999997</v>
      </c>
      <c r="F20" s="278">
        <v>43936.190999999999</v>
      </c>
      <c r="G20" s="278">
        <v>39517.737000000001</v>
      </c>
      <c r="H20" s="278">
        <v>40486.093000000001</v>
      </c>
      <c r="I20" s="278">
        <v>36144.646999999997</v>
      </c>
      <c r="J20" s="278">
        <v>32589.065999999999</v>
      </c>
      <c r="K20" s="278">
        <v>34327.423000000003</v>
      </c>
      <c r="L20" s="278">
        <v>30917.200000000001</v>
      </c>
      <c r="M20" s="278">
        <v>30127.675999999999</v>
      </c>
      <c r="N20" s="278">
        <v>28983.917000000001</v>
      </c>
      <c r="O20" s="278">
        <v>32999.625</v>
      </c>
      <c r="P20" s="278">
        <v>27435.686000000002</v>
      </c>
      <c r="Q20" s="278">
        <v>29640.912</v>
      </c>
      <c r="R20" s="278">
        <v>30231.505000000001</v>
      </c>
      <c r="S20" s="278">
        <v>26254.483</v>
      </c>
      <c r="T20" s="278">
        <v>28375.202000000001</v>
      </c>
      <c r="U20" s="278">
        <v>26709.608</v>
      </c>
      <c r="V20" s="278">
        <v>24636.120999999999</v>
      </c>
      <c r="W20" s="278">
        <v>26729.21</v>
      </c>
      <c r="X20" s="278">
        <v>22477.834999999999</v>
      </c>
      <c r="Y20" s="292">
        <v>24480.204000000002</v>
      </c>
      <c r="Z20" s="263"/>
    </row>
    <row r="21" spans="1:26">
      <c r="A21" s="86">
        <v>10</v>
      </c>
      <c r="B21" s="790" t="s">
        <v>353</v>
      </c>
      <c r="C21" s="509">
        <v>0</v>
      </c>
      <c r="D21" s="278">
        <v>0</v>
      </c>
      <c r="E21" s="278">
        <v>0</v>
      </c>
      <c r="F21" s="278">
        <v>0</v>
      </c>
      <c r="G21" s="278">
        <v>0</v>
      </c>
      <c r="H21" s="278">
        <v>0</v>
      </c>
      <c r="I21" s="278">
        <v>0</v>
      </c>
      <c r="J21" s="278">
        <v>0</v>
      </c>
      <c r="K21" s="278">
        <v>0</v>
      </c>
      <c r="L21" s="278">
        <v>0</v>
      </c>
      <c r="M21" s="278">
        <v>0</v>
      </c>
      <c r="N21" s="278">
        <v>0</v>
      </c>
      <c r="O21" s="278">
        <v>0</v>
      </c>
      <c r="P21" s="278">
        <v>0</v>
      </c>
      <c r="Q21" s="278">
        <v>0</v>
      </c>
      <c r="R21" s="278">
        <v>0</v>
      </c>
      <c r="S21" s="278">
        <v>0</v>
      </c>
      <c r="T21" s="278">
        <v>0</v>
      </c>
      <c r="U21" s="278">
        <v>0</v>
      </c>
      <c r="V21" s="278">
        <v>0</v>
      </c>
      <c r="W21" s="278">
        <v>0</v>
      </c>
      <c r="X21" s="278">
        <v>0</v>
      </c>
      <c r="Y21" s="292">
        <v>0</v>
      </c>
      <c r="Z21" s="263"/>
    </row>
    <row r="22" spans="1:26">
      <c r="A22" s="86">
        <v>11</v>
      </c>
      <c r="B22" s="790" t="s">
        <v>313</v>
      </c>
      <c r="C22" s="509">
        <v>40979.815999999999</v>
      </c>
      <c r="D22" s="278">
        <v>41234.713000000003</v>
      </c>
      <c r="E22" s="278">
        <v>43655.415999999997</v>
      </c>
      <c r="F22" s="278">
        <v>43936.190999999999</v>
      </c>
      <c r="G22" s="278">
        <v>39517.737000000001</v>
      </c>
      <c r="H22" s="278">
        <v>40486.093000000001</v>
      </c>
      <c r="I22" s="278">
        <v>36144.646999999997</v>
      </c>
      <c r="J22" s="278">
        <v>32589.065999999999</v>
      </c>
      <c r="K22" s="278">
        <v>34327.423000000003</v>
      </c>
      <c r="L22" s="278">
        <v>30917.200000000001</v>
      </c>
      <c r="M22" s="278">
        <v>30127.675999999999</v>
      </c>
      <c r="N22" s="278">
        <v>28983.917000000001</v>
      </c>
      <c r="O22" s="278">
        <v>32999.625</v>
      </c>
      <c r="P22" s="278">
        <v>27435.686000000002</v>
      </c>
      <c r="Q22" s="278">
        <v>29640.912</v>
      </c>
      <c r="R22" s="278">
        <v>30231.505000000001</v>
      </c>
      <c r="S22" s="278">
        <v>26254.483</v>
      </c>
      <c r="T22" s="278">
        <v>28375.202000000001</v>
      </c>
      <c r="U22" s="278">
        <v>26709.608</v>
      </c>
      <c r="V22" s="278">
        <v>24636.120999999999</v>
      </c>
      <c r="W22" s="278">
        <v>26729.21</v>
      </c>
      <c r="X22" s="278">
        <v>22477.834999999999</v>
      </c>
      <c r="Y22" s="292">
        <v>24480.204000000002</v>
      </c>
      <c r="Z22" s="263"/>
    </row>
    <row r="23" spans="1:26">
      <c r="A23" s="86">
        <v>12</v>
      </c>
      <c r="B23" s="791" t="s">
        <v>266</v>
      </c>
      <c r="C23" s="510">
        <v>39817.788999999997</v>
      </c>
      <c r="D23" s="278">
        <v>39835.762000000002</v>
      </c>
      <c r="E23" s="278">
        <v>42403.239000000001</v>
      </c>
      <c r="F23" s="278">
        <v>42564.216</v>
      </c>
      <c r="G23" s="278">
        <v>38125</v>
      </c>
      <c r="H23" s="292">
        <v>39258.567000000003</v>
      </c>
      <c r="I23" s="292">
        <v>35111.357000000004</v>
      </c>
      <c r="J23" s="292">
        <v>31461.42</v>
      </c>
      <c r="K23" s="278">
        <v>33116.175000000003</v>
      </c>
      <c r="L23" s="278">
        <v>29803.292000000001</v>
      </c>
      <c r="M23" s="278">
        <v>29036.769</v>
      </c>
      <c r="N23" s="278">
        <v>27843.815999999999</v>
      </c>
      <c r="O23" s="278">
        <v>31788.772000000001</v>
      </c>
      <c r="P23" s="278">
        <v>26132.915000000001</v>
      </c>
      <c r="Q23" s="278">
        <v>28471.541000000001</v>
      </c>
      <c r="R23" s="278">
        <v>29359.806</v>
      </c>
      <c r="S23" s="278">
        <v>25148.657999999999</v>
      </c>
      <c r="T23" s="278">
        <v>26998.213</v>
      </c>
      <c r="U23" s="278">
        <v>25399.010999999999</v>
      </c>
      <c r="V23" s="278">
        <v>23333.624</v>
      </c>
      <c r="W23" s="278">
        <v>25501.025000000001</v>
      </c>
      <c r="X23" s="278">
        <v>21202.322</v>
      </c>
      <c r="Y23" s="292">
        <v>23298.141</v>
      </c>
      <c r="Z23" s="263"/>
    </row>
    <row r="24" spans="1:26">
      <c r="A24" s="86">
        <v>13</v>
      </c>
      <c r="B24" s="792" t="s">
        <v>267</v>
      </c>
      <c r="C24" s="510">
        <v>0</v>
      </c>
      <c r="D24" s="278">
        <v>5213.3389999999999</v>
      </c>
      <c r="E24" s="278">
        <v>7272.2950000000001</v>
      </c>
      <c r="F24" s="278">
        <v>7138.2879999999996</v>
      </c>
      <c r="G24" s="278">
        <v>5800.4579999999996</v>
      </c>
      <c r="H24" s="292">
        <v>5758.4449999999997</v>
      </c>
      <c r="I24" s="292">
        <v>6150.2309999999998</v>
      </c>
      <c r="J24" s="292">
        <v>4901.9250000000002</v>
      </c>
      <c r="K24" s="278">
        <v>4911.4470000000001</v>
      </c>
      <c r="L24" s="278">
        <v>4240.5959999999995</v>
      </c>
      <c r="M24" s="278">
        <v>4723.7150000000001</v>
      </c>
      <c r="N24" s="278">
        <v>4586.3639999999996</v>
      </c>
      <c r="O24" s="278">
        <v>4407.1469999999999</v>
      </c>
      <c r="P24" s="278">
        <v>4168.9920000000002</v>
      </c>
      <c r="Q24" s="278">
        <v>4475.2240000000002</v>
      </c>
      <c r="R24" s="278">
        <v>5695.3130000000001</v>
      </c>
      <c r="S24" s="278">
        <v>5717.22</v>
      </c>
      <c r="T24" s="278">
        <v>6512.8649999999998</v>
      </c>
      <c r="U24" s="278">
        <v>6007.5410000000002</v>
      </c>
      <c r="V24" s="278">
        <v>5084.9930000000004</v>
      </c>
      <c r="W24" s="278">
        <v>7244.8389999999999</v>
      </c>
      <c r="X24" s="278">
        <v>4830.9449999999997</v>
      </c>
      <c r="Y24" s="292">
        <v>4925.076</v>
      </c>
      <c r="Z24" s="263"/>
    </row>
    <row r="25" spans="1:26" ht="25.5" customHeight="1">
      <c r="A25" s="520">
        <v>14</v>
      </c>
      <c r="B25" s="793" t="s">
        <v>172</v>
      </c>
      <c r="C25" s="510">
        <v>36318.205000000002</v>
      </c>
      <c r="D25" s="278">
        <v>28802.221000000001</v>
      </c>
      <c r="E25" s="278">
        <v>28514.182000000001</v>
      </c>
      <c r="F25" s="278">
        <v>29518.969000000001</v>
      </c>
      <c r="G25" s="278">
        <v>26880.754000000001</v>
      </c>
      <c r="H25" s="292">
        <v>28013.308000000001</v>
      </c>
      <c r="I25" s="292">
        <v>23912.906999999999</v>
      </c>
      <c r="J25" s="292">
        <v>22075.411</v>
      </c>
      <c r="K25" s="278">
        <v>23733.107</v>
      </c>
      <c r="L25" s="278">
        <v>21207.02</v>
      </c>
      <c r="M25" s="278">
        <v>19764.583999999999</v>
      </c>
      <c r="N25" s="278">
        <v>18643.861000000001</v>
      </c>
      <c r="O25" s="278">
        <v>23137.925999999999</v>
      </c>
      <c r="P25" s="278">
        <v>16752.215</v>
      </c>
      <c r="Q25" s="278">
        <v>18082.187000000002</v>
      </c>
      <c r="R25" s="278">
        <v>19030.472000000002</v>
      </c>
      <c r="S25" s="278">
        <v>14770.491</v>
      </c>
      <c r="T25" s="278">
        <v>15387.599</v>
      </c>
      <c r="U25" s="278">
        <v>14549.564</v>
      </c>
      <c r="V25" s="278">
        <v>13979.567999999999</v>
      </c>
      <c r="W25" s="278">
        <v>13602.867</v>
      </c>
      <c r="X25" s="278">
        <v>12020.691999999999</v>
      </c>
      <c r="Y25" s="292">
        <v>13739.736999999999</v>
      </c>
      <c r="Z25" s="263"/>
    </row>
    <row r="26" spans="1:26">
      <c r="A26" s="86"/>
      <c r="B26" s="792" t="s">
        <v>354</v>
      </c>
      <c r="C26" s="510">
        <v>0</v>
      </c>
      <c r="D26" s="278">
        <v>0</v>
      </c>
      <c r="E26" s="278">
        <v>0</v>
      </c>
      <c r="F26" s="278">
        <v>0</v>
      </c>
      <c r="G26" s="278" t="s">
        <v>355</v>
      </c>
      <c r="H26" s="292">
        <v>0</v>
      </c>
      <c r="I26" s="292">
        <v>0</v>
      </c>
      <c r="J26" s="292">
        <v>0</v>
      </c>
      <c r="K26" s="278">
        <v>0</v>
      </c>
      <c r="L26" s="278">
        <v>0</v>
      </c>
      <c r="M26" s="278">
        <v>0</v>
      </c>
      <c r="N26" s="278">
        <v>0</v>
      </c>
      <c r="O26" s="278">
        <v>0</v>
      </c>
      <c r="P26" s="278">
        <v>0</v>
      </c>
      <c r="Q26" s="278" t="s">
        <v>355</v>
      </c>
      <c r="R26" s="278" t="s">
        <v>355</v>
      </c>
      <c r="S26" s="278" t="s">
        <v>355</v>
      </c>
      <c r="T26" s="278" t="s">
        <v>355</v>
      </c>
      <c r="U26" s="278" t="s">
        <v>355</v>
      </c>
      <c r="V26" s="278" t="s">
        <v>355</v>
      </c>
      <c r="W26" s="278" t="s">
        <v>355</v>
      </c>
      <c r="X26" s="278" t="s">
        <v>355</v>
      </c>
      <c r="Y26" s="292" t="s">
        <v>355</v>
      </c>
      <c r="Z26" s="263"/>
    </row>
    <row r="27" spans="1:26" ht="25.5" customHeight="1">
      <c r="A27" s="86"/>
      <c r="B27" s="793" t="s">
        <v>168</v>
      </c>
      <c r="C27" s="509" t="s">
        <v>355</v>
      </c>
      <c r="D27" s="278">
        <v>4625.3019999999997</v>
      </c>
      <c r="E27" s="278">
        <v>5362.9449999999997</v>
      </c>
      <c r="F27" s="278">
        <v>4635.3969999999999</v>
      </c>
      <c r="G27" s="278">
        <v>4271.0370000000003</v>
      </c>
      <c r="H27" s="278">
        <v>4278.7569999999996</v>
      </c>
      <c r="I27" s="278">
        <v>3989.223</v>
      </c>
      <c r="J27" s="278">
        <v>3216.201</v>
      </c>
      <c r="K27" s="278">
        <v>3380.0729999999999</v>
      </c>
      <c r="L27" s="278">
        <v>3307.8380000000002</v>
      </c>
      <c r="M27" s="278">
        <v>3585.933</v>
      </c>
      <c r="N27" s="278">
        <v>3657.6590000000001</v>
      </c>
      <c r="O27" s="278">
        <v>3131.9119999999998</v>
      </c>
      <c r="P27" s="278">
        <v>3991.2919999999999</v>
      </c>
      <c r="Q27" s="278">
        <v>4320.9589999999998</v>
      </c>
      <c r="R27" s="278">
        <v>3860.3440000000001</v>
      </c>
      <c r="S27" s="278">
        <v>3845.2930000000001</v>
      </c>
      <c r="T27" s="278">
        <v>4128.3220000000001</v>
      </c>
      <c r="U27" s="278">
        <v>4020.5529999999999</v>
      </c>
      <c r="V27" s="278">
        <v>3520.0909999999999</v>
      </c>
      <c r="W27" s="278">
        <v>3796.837</v>
      </c>
      <c r="X27" s="278">
        <v>3639.8090000000002</v>
      </c>
      <c r="Y27" s="292">
        <v>3858.5070000000001</v>
      </c>
      <c r="Z27" s="263"/>
    </row>
    <row r="28" spans="1:26">
      <c r="A28" s="86"/>
      <c r="B28" s="792" t="s">
        <v>268</v>
      </c>
      <c r="C28" s="509" t="s">
        <v>355</v>
      </c>
      <c r="D28" s="278">
        <v>1194.9000000000001</v>
      </c>
      <c r="E28" s="278">
        <v>1253.817</v>
      </c>
      <c r="F28" s="278">
        <v>1271.5619999999999</v>
      </c>
      <c r="G28" s="278" t="s">
        <v>355</v>
      </c>
      <c r="H28" s="278">
        <v>1208.057</v>
      </c>
      <c r="I28" s="278">
        <v>1058.9960000000001</v>
      </c>
      <c r="J28" s="278">
        <v>1267.883</v>
      </c>
      <c r="K28" s="278">
        <v>1091.548</v>
      </c>
      <c r="L28" s="278">
        <v>1047.838</v>
      </c>
      <c r="M28" s="278">
        <v>962.53700000000003</v>
      </c>
      <c r="N28" s="278">
        <v>955.93200000000002</v>
      </c>
      <c r="O28" s="278">
        <v>1111.787</v>
      </c>
      <c r="P28" s="278">
        <v>1220.4159999999999</v>
      </c>
      <c r="Q28" s="278" t="s">
        <v>355</v>
      </c>
      <c r="R28" s="278" t="s">
        <v>355</v>
      </c>
      <c r="S28" s="278" t="s">
        <v>355</v>
      </c>
      <c r="T28" s="278" t="s">
        <v>355</v>
      </c>
      <c r="U28" s="278" t="s">
        <v>355</v>
      </c>
      <c r="V28" s="278" t="s">
        <v>355</v>
      </c>
      <c r="W28" s="278" t="s">
        <v>355</v>
      </c>
      <c r="X28" s="278" t="s">
        <v>355</v>
      </c>
      <c r="Y28" s="292" t="s">
        <v>355</v>
      </c>
      <c r="Z28" s="263"/>
    </row>
    <row r="29" spans="1:26">
      <c r="A29" s="86">
        <v>16</v>
      </c>
      <c r="B29" s="791" t="s">
        <v>269</v>
      </c>
      <c r="C29" s="509">
        <v>1162.027</v>
      </c>
      <c r="D29" s="278">
        <v>1398.951</v>
      </c>
      <c r="E29" s="278">
        <v>1252.1769999999999</v>
      </c>
      <c r="F29" s="278">
        <v>1371.9749999999999</v>
      </c>
      <c r="G29" s="278">
        <v>1392.7370000000001</v>
      </c>
      <c r="H29" s="278">
        <v>1227.5260000000001</v>
      </c>
      <c r="I29" s="278">
        <v>1033.29</v>
      </c>
      <c r="J29" s="278">
        <v>1127.646</v>
      </c>
      <c r="K29" s="278">
        <v>1211.248</v>
      </c>
      <c r="L29" s="278">
        <v>1113.9079999999999</v>
      </c>
      <c r="M29" s="278">
        <v>1090.9069999999999</v>
      </c>
      <c r="N29" s="278">
        <v>1140.1010000000001</v>
      </c>
      <c r="O29" s="278">
        <v>1210.8530000000001</v>
      </c>
      <c r="P29" s="278">
        <v>1302.771</v>
      </c>
      <c r="Q29" s="278">
        <v>1169.3710000000001</v>
      </c>
      <c r="R29" s="278">
        <v>871.69899999999996</v>
      </c>
      <c r="S29" s="278">
        <v>1105.825</v>
      </c>
      <c r="T29" s="278">
        <v>1376.989</v>
      </c>
      <c r="U29" s="278">
        <v>1310.597</v>
      </c>
      <c r="V29" s="278">
        <v>1302.4970000000001</v>
      </c>
      <c r="W29" s="278">
        <v>1228.1849999999999</v>
      </c>
      <c r="X29" s="278">
        <v>1275.5129999999999</v>
      </c>
      <c r="Y29" s="292">
        <v>1182.0630000000001</v>
      </c>
      <c r="Z29" s="263"/>
    </row>
    <row r="30" spans="1:26">
      <c r="A30" s="86">
        <v>17</v>
      </c>
      <c r="B30" s="792" t="s">
        <v>270</v>
      </c>
      <c r="C30" s="509" t="s">
        <v>355</v>
      </c>
      <c r="D30" s="278" t="s">
        <v>355</v>
      </c>
      <c r="E30" s="278" t="s">
        <v>355</v>
      </c>
      <c r="F30" s="278" t="s">
        <v>355</v>
      </c>
      <c r="G30" s="278" t="s">
        <v>355</v>
      </c>
      <c r="H30" s="278" t="s">
        <v>355</v>
      </c>
      <c r="I30" s="278" t="s">
        <v>355</v>
      </c>
      <c r="J30" s="278" t="s">
        <v>355</v>
      </c>
      <c r="K30" s="278" t="s">
        <v>355</v>
      </c>
      <c r="L30" s="278" t="s">
        <v>355</v>
      </c>
      <c r="M30" s="278" t="s">
        <v>355</v>
      </c>
      <c r="N30" s="278" t="s">
        <v>355</v>
      </c>
      <c r="O30" s="278" t="s">
        <v>355</v>
      </c>
      <c r="P30" s="278" t="s">
        <v>355</v>
      </c>
      <c r="Q30" s="278" t="s">
        <v>355</v>
      </c>
      <c r="R30" s="278" t="s">
        <v>355</v>
      </c>
      <c r="S30" s="278" t="s">
        <v>355</v>
      </c>
      <c r="T30" s="278" t="s">
        <v>355</v>
      </c>
      <c r="U30" s="278" t="s">
        <v>355</v>
      </c>
      <c r="V30" s="278" t="s">
        <v>355</v>
      </c>
      <c r="W30" s="278" t="s">
        <v>355</v>
      </c>
      <c r="X30" s="278" t="s">
        <v>355</v>
      </c>
      <c r="Y30" s="292" t="s">
        <v>355</v>
      </c>
      <c r="Z30" s="263"/>
    </row>
    <row r="31" spans="1:26">
      <c r="A31" s="86">
        <v>18</v>
      </c>
      <c r="B31" s="792" t="s">
        <v>271</v>
      </c>
      <c r="C31" s="509" t="s">
        <v>355</v>
      </c>
      <c r="D31" s="278">
        <v>0</v>
      </c>
      <c r="E31" s="278">
        <v>0</v>
      </c>
      <c r="F31" s="278">
        <v>0</v>
      </c>
      <c r="G31" s="278">
        <v>0</v>
      </c>
      <c r="H31" s="278">
        <v>0</v>
      </c>
      <c r="I31" s="278">
        <v>0</v>
      </c>
      <c r="J31" s="278">
        <v>0</v>
      </c>
      <c r="K31" s="278">
        <v>0</v>
      </c>
      <c r="L31" s="278">
        <v>0</v>
      </c>
      <c r="M31" s="278">
        <v>0</v>
      </c>
      <c r="N31" s="278">
        <v>0</v>
      </c>
      <c r="O31" s="278">
        <v>0</v>
      </c>
      <c r="P31" s="278">
        <v>0</v>
      </c>
      <c r="Q31" s="278">
        <v>0</v>
      </c>
      <c r="R31" s="278">
        <v>0</v>
      </c>
      <c r="S31" s="278">
        <v>0</v>
      </c>
      <c r="T31" s="278">
        <v>0</v>
      </c>
      <c r="U31" s="278">
        <v>0</v>
      </c>
      <c r="V31" s="278">
        <v>0</v>
      </c>
      <c r="W31" s="278">
        <v>0</v>
      </c>
      <c r="X31" s="278">
        <v>0</v>
      </c>
      <c r="Y31" s="292">
        <v>0</v>
      </c>
      <c r="Z31" s="263"/>
    </row>
    <row r="32" spans="1:26">
      <c r="A32" s="86">
        <v>19</v>
      </c>
      <c r="B32" s="792" t="s">
        <v>356</v>
      </c>
      <c r="C32" s="509">
        <v>800.60900000000004</v>
      </c>
      <c r="D32" s="278">
        <v>858.79399999999998</v>
      </c>
      <c r="E32" s="278">
        <v>961.34299999999996</v>
      </c>
      <c r="F32" s="278">
        <v>986.404</v>
      </c>
      <c r="G32" s="278">
        <v>966.90099999999995</v>
      </c>
      <c r="H32" s="278">
        <v>917.84500000000003</v>
      </c>
      <c r="I32" s="278">
        <v>776.96299999999997</v>
      </c>
      <c r="J32" s="278">
        <v>799.39800000000002</v>
      </c>
      <c r="K32" s="278">
        <v>897.20799999999997</v>
      </c>
      <c r="L32" s="278">
        <v>866.01</v>
      </c>
      <c r="M32" s="278">
        <v>868.577</v>
      </c>
      <c r="N32" s="278">
        <v>902.79100000000005</v>
      </c>
      <c r="O32" s="278">
        <v>965.31399999999996</v>
      </c>
      <c r="P32" s="278">
        <v>1023.68</v>
      </c>
      <c r="Q32" s="278">
        <v>912.38099999999997</v>
      </c>
      <c r="R32" s="278">
        <v>582.18700000000001</v>
      </c>
      <c r="S32" s="278">
        <v>834.18700000000001</v>
      </c>
      <c r="T32" s="278">
        <v>1127.0350000000001</v>
      </c>
      <c r="U32" s="278">
        <v>1032.08</v>
      </c>
      <c r="V32" s="278">
        <v>1042.19</v>
      </c>
      <c r="W32" s="278">
        <v>969.86699999999996</v>
      </c>
      <c r="X32" s="278">
        <v>1132.479</v>
      </c>
      <c r="Y32" s="292">
        <v>987.83199999999999</v>
      </c>
      <c r="Z32" s="263"/>
    </row>
    <row r="33" spans="1:26">
      <c r="A33" s="86"/>
      <c r="B33" s="792" t="s">
        <v>272</v>
      </c>
      <c r="C33" s="509" t="s">
        <v>355</v>
      </c>
      <c r="D33" s="278" t="s">
        <v>355</v>
      </c>
      <c r="E33" s="278" t="s">
        <v>355</v>
      </c>
      <c r="F33" s="278" t="s">
        <v>355</v>
      </c>
      <c r="G33" s="278" t="s">
        <v>355</v>
      </c>
      <c r="H33" s="278" t="s">
        <v>355</v>
      </c>
      <c r="I33" s="278" t="s">
        <v>355</v>
      </c>
      <c r="J33" s="278" t="s">
        <v>355</v>
      </c>
      <c r="K33" s="278" t="s">
        <v>355</v>
      </c>
      <c r="L33" s="278" t="s">
        <v>355</v>
      </c>
      <c r="M33" s="278" t="s">
        <v>355</v>
      </c>
      <c r="N33" s="278" t="s">
        <v>355</v>
      </c>
      <c r="O33" s="278" t="s">
        <v>355</v>
      </c>
      <c r="P33" s="278" t="s">
        <v>355</v>
      </c>
      <c r="Q33" s="278" t="s">
        <v>355</v>
      </c>
      <c r="R33" s="278" t="s">
        <v>355</v>
      </c>
      <c r="S33" s="278" t="s">
        <v>355</v>
      </c>
      <c r="T33" s="278" t="s">
        <v>355</v>
      </c>
      <c r="U33" s="278" t="s">
        <v>355</v>
      </c>
      <c r="V33" s="278" t="s">
        <v>355</v>
      </c>
      <c r="W33" s="278" t="s">
        <v>355</v>
      </c>
      <c r="X33" s="278" t="s">
        <v>355</v>
      </c>
      <c r="Y33" s="292" t="s">
        <v>355</v>
      </c>
      <c r="Z33" s="263"/>
    </row>
    <row r="34" spans="1:26" ht="25.5" customHeight="1">
      <c r="A34" s="86"/>
      <c r="B34" s="793" t="s">
        <v>169</v>
      </c>
      <c r="C34" s="509">
        <v>202.05799999999999</v>
      </c>
      <c r="D34" s="278">
        <v>103</v>
      </c>
      <c r="E34" s="278">
        <v>0</v>
      </c>
      <c r="F34" s="278">
        <v>111.367</v>
      </c>
      <c r="G34" s="278">
        <v>136.125</v>
      </c>
      <c r="H34" s="278">
        <v>106.22799999999999</v>
      </c>
      <c r="I34" s="278">
        <v>67.566999999999993</v>
      </c>
      <c r="J34" s="278">
        <v>54.215000000000003</v>
      </c>
      <c r="K34" s="278">
        <v>45.024000000000001</v>
      </c>
      <c r="L34" s="278">
        <v>45.052</v>
      </c>
      <c r="M34" s="278">
        <v>45.167999999999999</v>
      </c>
      <c r="N34" s="278">
        <v>67.337999999999994</v>
      </c>
      <c r="O34" s="278">
        <v>60.697000000000003</v>
      </c>
      <c r="P34" s="278">
        <v>84.042000000000002</v>
      </c>
      <c r="Q34" s="278">
        <v>80.22</v>
      </c>
      <c r="R34" s="278">
        <v>106.837</v>
      </c>
      <c r="S34" s="278">
        <v>90.144999999999996</v>
      </c>
      <c r="T34" s="278">
        <v>60.442999999999998</v>
      </c>
      <c r="U34" s="278">
        <v>59.884999999999998</v>
      </c>
      <c r="V34" s="278">
        <v>75.7</v>
      </c>
      <c r="W34" s="278">
        <v>60.244999999999997</v>
      </c>
      <c r="X34" s="278">
        <v>65.161000000000001</v>
      </c>
      <c r="Y34" s="292">
        <v>55.417999999999999</v>
      </c>
      <c r="Z34" s="263"/>
    </row>
    <row r="35" spans="1:26">
      <c r="A35" s="86"/>
      <c r="B35" s="792" t="s">
        <v>362</v>
      </c>
      <c r="C35" s="509">
        <v>0</v>
      </c>
      <c r="D35" s="278">
        <v>0</v>
      </c>
      <c r="E35" s="278">
        <v>0</v>
      </c>
      <c r="F35" s="278">
        <v>0</v>
      </c>
      <c r="G35" s="278">
        <v>0</v>
      </c>
      <c r="H35" s="278">
        <v>0</v>
      </c>
      <c r="I35" s="278">
        <v>0</v>
      </c>
      <c r="J35" s="278">
        <v>0</v>
      </c>
      <c r="K35" s="278">
        <v>0</v>
      </c>
      <c r="L35" s="278">
        <v>0</v>
      </c>
      <c r="M35" s="278">
        <v>0</v>
      </c>
      <c r="N35" s="278">
        <v>0</v>
      </c>
      <c r="O35" s="278">
        <v>0</v>
      </c>
      <c r="P35" s="278">
        <v>0</v>
      </c>
      <c r="Q35" s="278">
        <v>0</v>
      </c>
      <c r="R35" s="278">
        <v>0</v>
      </c>
      <c r="S35" s="278">
        <v>0</v>
      </c>
      <c r="T35" s="278">
        <v>0</v>
      </c>
      <c r="U35" s="278">
        <v>0</v>
      </c>
      <c r="V35" s="278">
        <v>0</v>
      </c>
      <c r="W35" s="278">
        <v>0</v>
      </c>
      <c r="X35" s="278">
        <v>0</v>
      </c>
      <c r="Y35" s="292">
        <v>0</v>
      </c>
      <c r="Z35" s="263"/>
    </row>
    <row r="36" spans="1:26">
      <c r="A36" s="86">
        <v>21</v>
      </c>
      <c r="B36" s="518" t="s">
        <v>281</v>
      </c>
      <c r="C36" s="509">
        <v>8164.7079999999996</v>
      </c>
      <c r="D36" s="278">
        <v>8392.2559999999994</v>
      </c>
      <c r="E36" s="278">
        <v>8851.5810000000001</v>
      </c>
      <c r="F36" s="278">
        <v>8847.8050000000003</v>
      </c>
      <c r="G36" s="278">
        <v>9119.3420000000006</v>
      </c>
      <c r="H36" s="278">
        <v>9205.9330000000009</v>
      </c>
      <c r="I36" s="278">
        <v>8697.7379999999994</v>
      </c>
      <c r="J36" s="278">
        <v>9120.0560000000005</v>
      </c>
      <c r="K36" s="278">
        <v>8610.991</v>
      </c>
      <c r="L36" s="278">
        <v>7818.8590000000004</v>
      </c>
      <c r="M36" s="278">
        <v>9854.8389999999999</v>
      </c>
      <c r="N36" s="278">
        <v>9414.43</v>
      </c>
      <c r="O36" s="278">
        <v>9066.4320000000007</v>
      </c>
      <c r="P36" s="278">
        <v>10470.105</v>
      </c>
      <c r="Q36" s="278">
        <v>9115.5709999999999</v>
      </c>
      <c r="R36" s="278">
        <v>9876.2559999999994</v>
      </c>
      <c r="S36" s="278">
        <v>9134.4590000000007</v>
      </c>
      <c r="T36" s="278">
        <v>9763.0370000000003</v>
      </c>
      <c r="U36" s="278">
        <v>9953.0229999999992</v>
      </c>
      <c r="V36" s="278">
        <v>9348.7990000000009</v>
      </c>
      <c r="W36" s="278">
        <v>11279.41</v>
      </c>
      <c r="X36" s="278">
        <v>9450.4989999999998</v>
      </c>
      <c r="Y36" s="292">
        <v>10324.427</v>
      </c>
      <c r="Z36" s="263"/>
    </row>
    <row r="37" spans="1:26">
      <c r="A37" s="86">
        <v>22</v>
      </c>
      <c r="B37" s="519" t="s">
        <v>273</v>
      </c>
      <c r="C37" s="510">
        <v>7658.9049999999997</v>
      </c>
      <c r="D37" s="278">
        <v>7834.0860000000002</v>
      </c>
      <c r="E37" s="278">
        <v>8251.5190000000002</v>
      </c>
      <c r="F37" s="278">
        <v>8198.598</v>
      </c>
      <c r="G37" s="278">
        <v>8405.9709999999995</v>
      </c>
      <c r="H37" s="292">
        <v>8482.5439999999999</v>
      </c>
      <c r="I37" s="292">
        <v>8042.5330000000004</v>
      </c>
      <c r="J37" s="292">
        <v>8298.8889999999992</v>
      </c>
      <c r="K37" s="278">
        <v>7681.4449999999997</v>
      </c>
      <c r="L37" s="278">
        <v>6733.9769999999999</v>
      </c>
      <c r="M37" s="278">
        <v>8630.9580000000005</v>
      </c>
      <c r="N37" s="278">
        <v>8090.1909999999998</v>
      </c>
      <c r="O37" s="278">
        <v>7618.3270000000002</v>
      </c>
      <c r="P37" s="278">
        <v>8189.067</v>
      </c>
      <c r="Q37" s="278">
        <v>7957.848</v>
      </c>
      <c r="R37" s="278">
        <v>8826.4419999999991</v>
      </c>
      <c r="S37" s="278">
        <v>7983.3029999999999</v>
      </c>
      <c r="T37" s="278">
        <v>8448.4689999999991</v>
      </c>
      <c r="U37" s="278">
        <v>8720.8760000000002</v>
      </c>
      <c r="V37" s="278">
        <v>8149.8220000000001</v>
      </c>
      <c r="W37" s="278">
        <v>10055.075999999999</v>
      </c>
      <c r="X37" s="278">
        <v>8224.8019999999997</v>
      </c>
      <c r="Y37" s="292">
        <v>9168.1759999999995</v>
      </c>
      <c r="Z37" s="263"/>
    </row>
    <row r="38" spans="1:26">
      <c r="A38" s="86">
        <v>23</v>
      </c>
      <c r="B38" s="790" t="s">
        <v>274</v>
      </c>
      <c r="C38" s="509">
        <v>2056.9870000000001</v>
      </c>
      <c r="D38" s="278">
        <v>2265.1790000000001</v>
      </c>
      <c r="E38" s="278">
        <v>2428.674</v>
      </c>
      <c r="F38" s="278">
        <v>2430.79</v>
      </c>
      <c r="G38" s="278">
        <v>2554.5050000000001</v>
      </c>
      <c r="H38" s="278">
        <v>2618.0320000000002</v>
      </c>
      <c r="I38" s="278">
        <v>2643.0120000000002</v>
      </c>
      <c r="J38" s="278">
        <v>2880.154</v>
      </c>
      <c r="K38" s="278">
        <v>2308.9720000000002</v>
      </c>
      <c r="L38" s="278">
        <v>2200.8739999999998</v>
      </c>
      <c r="M38" s="278">
        <v>2889.1660000000002</v>
      </c>
      <c r="N38" s="278">
        <v>2546.364</v>
      </c>
      <c r="O38" s="278">
        <v>2448.1770000000001</v>
      </c>
      <c r="P38" s="278">
        <v>2385.7179999999998</v>
      </c>
      <c r="Q38" s="278">
        <v>2718.66</v>
      </c>
      <c r="R38" s="278">
        <v>2793.183</v>
      </c>
      <c r="S38" s="278">
        <v>2398.9929999999999</v>
      </c>
      <c r="T38" s="278">
        <v>2365.152</v>
      </c>
      <c r="U38" s="278">
        <v>2496.547</v>
      </c>
      <c r="V38" s="278">
        <v>2655.5419999999999</v>
      </c>
      <c r="W38" s="278">
        <v>2928.3910000000001</v>
      </c>
      <c r="X38" s="278">
        <v>2583.5189999999998</v>
      </c>
      <c r="Y38" s="292">
        <v>2897.9380000000001</v>
      </c>
      <c r="Z38" s="263"/>
    </row>
    <row r="39" spans="1:26">
      <c r="A39" s="86"/>
      <c r="B39" s="791" t="s">
        <v>363</v>
      </c>
      <c r="C39" s="509">
        <v>2033.537</v>
      </c>
      <c r="D39" s="278">
        <v>2229.239</v>
      </c>
      <c r="E39" s="278">
        <v>2382.73</v>
      </c>
      <c r="F39" s="278">
        <v>2375.5149999999999</v>
      </c>
      <c r="G39" s="278">
        <v>2472.721</v>
      </c>
      <c r="H39" s="278">
        <v>2523.0439999999999</v>
      </c>
      <c r="I39" s="278">
        <v>2577.7669999999998</v>
      </c>
      <c r="J39" s="278">
        <v>2795.558</v>
      </c>
      <c r="K39" s="278">
        <v>2253.9059999999999</v>
      </c>
      <c r="L39" s="278">
        <v>2141.3130000000001</v>
      </c>
      <c r="M39" s="278">
        <v>2806.2579999999998</v>
      </c>
      <c r="N39" s="278">
        <v>2483.4659999999999</v>
      </c>
      <c r="O39" s="278">
        <v>2392.5889999999999</v>
      </c>
      <c r="P39" s="278">
        <v>2350.8510000000001</v>
      </c>
      <c r="Q39" s="278">
        <v>2686.252</v>
      </c>
      <c r="R39" s="278">
        <v>2759.4340000000002</v>
      </c>
      <c r="S39" s="278">
        <v>2365.9369999999999</v>
      </c>
      <c r="T39" s="278">
        <v>2328.614</v>
      </c>
      <c r="U39" s="278">
        <v>2465.4760000000001</v>
      </c>
      <c r="V39" s="278">
        <v>2628.873</v>
      </c>
      <c r="W39" s="278">
        <v>2895.58</v>
      </c>
      <c r="X39" s="278">
        <v>2516.5830000000001</v>
      </c>
      <c r="Y39" s="292">
        <v>2837.9969999999998</v>
      </c>
      <c r="Z39" s="263"/>
    </row>
    <row r="40" spans="1:26">
      <c r="A40" s="86"/>
      <c r="B40" s="791" t="s">
        <v>364</v>
      </c>
      <c r="C40" s="509">
        <v>23.45</v>
      </c>
      <c r="D40" s="278">
        <v>35.94</v>
      </c>
      <c r="E40" s="278">
        <v>45.944000000000003</v>
      </c>
      <c r="F40" s="278">
        <v>55.274999999999999</v>
      </c>
      <c r="G40" s="278">
        <v>81.784000000000006</v>
      </c>
      <c r="H40" s="278">
        <v>94.988</v>
      </c>
      <c r="I40" s="278">
        <v>65.245000000000005</v>
      </c>
      <c r="J40" s="278">
        <v>84.596000000000004</v>
      </c>
      <c r="K40" s="278">
        <v>55.066000000000003</v>
      </c>
      <c r="L40" s="278">
        <v>59.561</v>
      </c>
      <c r="M40" s="278">
        <v>82.908000000000001</v>
      </c>
      <c r="N40" s="278">
        <v>62.898000000000003</v>
      </c>
      <c r="O40" s="278">
        <v>55.588000000000001</v>
      </c>
      <c r="P40" s="278">
        <v>34.866999999999997</v>
      </c>
      <c r="Q40" s="278">
        <v>32.408000000000001</v>
      </c>
      <c r="R40" s="278">
        <v>33.749000000000002</v>
      </c>
      <c r="S40" s="278">
        <v>33.055999999999997</v>
      </c>
      <c r="T40" s="278">
        <v>36.537999999999997</v>
      </c>
      <c r="U40" s="278">
        <v>31.071000000000002</v>
      </c>
      <c r="V40" s="278">
        <v>26.669</v>
      </c>
      <c r="W40" s="278">
        <v>32.811</v>
      </c>
      <c r="X40" s="278">
        <v>66.936000000000007</v>
      </c>
      <c r="Y40" s="292">
        <v>59.941000000000003</v>
      </c>
      <c r="Z40" s="263"/>
    </row>
    <row r="41" spans="1:26">
      <c r="A41" s="86">
        <v>24</v>
      </c>
      <c r="B41" s="790" t="s">
        <v>365</v>
      </c>
      <c r="C41" s="509">
        <v>796.07799999999997</v>
      </c>
      <c r="D41" s="278">
        <v>861.34</v>
      </c>
      <c r="E41" s="278">
        <v>867.83900000000006</v>
      </c>
      <c r="F41" s="278">
        <v>831.86800000000005</v>
      </c>
      <c r="G41" s="278">
        <v>829.10699999999997</v>
      </c>
      <c r="H41" s="278">
        <v>854.93200000000002</v>
      </c>
      <c r="I41" s="278">
        <v>802.73</v>
      </c>
      <c r="J41" s="278">
        <v>711.36400000000003</v>
      </c>
      <c r="K41" s="278">
        <v>758.60699999999997</v>
      </c>
      <c r="L41" s="278">
        <v>638.24900000000002</v>
      </c>
      <c r="M41" s="278">
        <v>747.99699999999996</v>
      </c>
      <c r="N41" s="278">
        <v>723.03</v>
      </c>
      <c r="O41" s="278">
        <v>600.70100000000002</v>
      </c>
      <c r="P41" s="278">
        <v>727.08100000000002</v>
      </c>
      <c r="Q41" s="278">
        <v>564.62199999999996</v>
      </c>
      <c r="R41" s="278">
        <v>670.41899999999998</v>
      </c>
      <c r="S41" s="278">
        <v>567.07399999999996</v>
      </c>
      <c r="T41" s="278">
        <v>731.58699999999999</v>
      </c>
      <c r="U41" s="278">
        <v>645.726</v>
      </c>
      <c r="V41" s="278">
        <v>488.173</v>
      </c>
      <c r="W41" s="278">
        <v>724.87099999999998</v>
      </c>
      <c r="X41" s="278">
        <v>490.00299999999999</v>
      </c>
      <c r="Y41" s="292">
        <v>596.89099999999996</v>
      </c>
      <c r="Z41" s="263"/>
    </row>
    <row r="42" spans="1:26">
      <c r="A42" s="86">
        <v>25</v>
      </c>
      <c r="B42" s="790" t="s">
        <v>366</v>
      </c>
      <c r="C42" s="509">
        <v>292.68200000000002</v>
      </c>
      <c r="D42" s="278">
        <v>298.36399999999998</v>
      </c>
      <c r="E42" s="278">
        <v>188.72399999999999</v>
      </c>
      <c r="F42" s="278">
        <v>253.47200000000001</v>
      </c>
      <c r="G42" s="278">
        <v>280.113</v>
      </c>
      <c r="H42" s="278">
        <v>392.02</v>
      </c>
      <c r="I42" s="278">
        <v>332.20299999999997</v>
      </c>
      <c r="J42" s="278">
        <v>398.02199999999999</v>
      </c>
      <c r="K42" s="278">
        <v>337.24400000000003</v>
      </c>
      <c r="L42" s="278">
        <v>322.14699999999999</v>
      </c>
      <c r="M42" s="278">
        <v>441.29300000000001</v>
      </c>
      <c r="N42" s="278">
        <v>413.12599999999998</v>
      </c>
      <c r="O42" s="278">
        <v>443.041</v>
      </c>
      <c r="P42" s="278">
        <v>415.69</v>
      </c>
      <c r="Q42" s="278">
        <v>434.57600000000002</v>
      </c>
      <c r="R42" s="278">
        <v>511.45699999999999</v>
      </c>
      <c r="S42" s="278">
        <v>460.09399999999999</v>
      </c>
      <c r="T42" s="278">
        <v>376.56</v>
      </c>
      <c r="U42" s="278">
        <v>477.54199999999997</v>
      </c>
      <c r="V42" s="278">
        <v>462.08</v>
      </c>
      <c r="W42" s="278">
        <v>553.38900000000001</v>
      </c>
      <c r="X42" s="278">
        <v>416.09199999999998</v>
      </c>
      <c r="Y42" s="292">
        <v>475.71199999999999</v>
      </c>
      <c r="Z42" s="263"/>
    </row>
    <row r="43" spans="1:26">
      <c r="A43" s="86">
        <v>26</v>
      </c>
      <c r="B43" s="790" t="s">
        <v>275</v>
      </c>
      <c r="C43" s="509">
        <v>166.96899999999999</v>
      </c>
      <c r="D43" s="278">
        <v>157.89400000000001</v>
      </c>
      <c r="E43" s="278">
        <v>201.809</v>
      </c>
      <c r="F43" s="278">
        <v>157.66300000000001</v>
      </c>
      <c r="G43" s="278">
        <v>136.06</v>
      </c>
      <c r="H43" s="278">
        <v>181.56299999999999</v>
      </c>
      <c r="I43" s="278">
        <v>190.37700000000001</v>
      </c>
      <c r="J43" s="278">
        <v>158.39699999999999</v>
      </c>
      <c r="K43" s="278">
        <v>132.494</v>
      </c>
      <c r="L43" s="278">
        <v>185.869</v>
      </c>
      <c r="M43" s="278">
        <v>180.054</v>
      </c>
      <c r="N43" s="278">
        <v>186.51</v>
      </c>
      <c r="O43" s="278">
        <v>216.04300000000001</v>
      </c>
      <c r="P43" s="278">
        <v>204.453</v>
      </c>
      <c r="Q43" s="278">
        <v>181.03</v>
      </c>
      <c r="R43" s="278">
        <v>209.16399999999999</v>
      </c>
      <c r="S43" s="278">
        <v>143.441</v>
      </c>
      <c r="T43" s="278">
        <v>172.12</v>
      </c>
      <c r="U43" s="278">
        <v>190.72300000000001</v>
      </c>
      <c r="V43" s="278">
        <v>151.137</v>
      </c>
      <c r="W43" s="278">
        <v>204.37100000000001</v>
      </c>
      <c r="X43" s="278">
        <v>170.1</v>
      </c>
      <c r="Y43" s="292">
        <v>187.27799999999999</v>
      </c>
      <c r="Z43" s="263"/>
    </row>
    <row r="44" spans="1:26">
      <c r="A44" s="86"/>
      <c r="B44" s="791" t="s">
        <v>367</v>
      </c>
      <c r="C44" s="509">
        <v>66.381</v>
      </c>
      <c r="D44" s="278">
        <v>68.843999999999994</v>
      </c>
      <c r="E44" s="278">
        <v>80.911000000000001</v>
      </c>
      <c r="F44" s="278">
        <v>72.441000000000003</v>
      </c>
      <c r="G44" s="278">
        <v>58.475999999999999</v>
      </c>
      <c r="H44" s="278">
        <v>71.311999999999998</v>
      </c>
      <c r="I44" s="278">
        <v>57.741</v>
      </c>
      <c r="J44" s="278">
        <v>55.146000000000001</v>
      </c>
      <c r="K44" s="278">
        <v>59.008000000000003</v>
      </c>
      <c r="L44" s="278">
        <v>55.44</v>
      </c>
      <c r="M44" s="278">
        <v>62.462000000000003</v>
      </c>
      <c r="N44" s="278">
        <v>67.533000000000001</v>
      </c>
      <c r="O44" s="278">
        <v>63.831000000000003</v>
      </c>
      <c r="P44" s="278">
        <v>62.378</v>
      </c>
      <c r="Q44" s="278">
        <v>58.326999999999998</v>
      </c>
      <c r="R44" s="278">
        <v>54.499000000000002</v>
      </c>
      <c r="S44" s="278">
        <v>46.183999999999997</v>
      </c>
      <c r="T44" s="278">
        <v>55.033999999999999</v>
      </c>
      <c r="U44" s="278">
        <v>47.332999999999998</v>
      </c>
      <c r="V44" s="278">
        <v>45.439</v>
      </c>
      <c r="W44" s="278">
        <v>46.692</v>
      </c>
      <c r="X44" s="278">
        <v>41.47</v>
      </c>
      <c r="Y44" s="292">
        <v>40.107999999999997</v>
      </c>
      <c r="Z44" s="263"/>
    </row>
    <row r="45" spans="1:26">
      <c r="A45" s="86"/>
      <c r="B45" s="791" t="s">
        <v>368</v>
      </c>
      <c r="C45" s="509">
        <v>100.58799999999999</v>
      </c>
      <c r="D45" s="278">
        <v>89.05</v>
      </c>
      <c r="E45" s="278">
        <v>120.898</v>
      </c>
      <c r="F45" s="278">
        <v>85.221999999999994</v>
      </c>
      <c r="G45" s="278">
        <v>77.584000000000003</v>
      </c>
      <c r="H45" s="278">
        <v>110.251</v>
      </c>
      <c r="I45" s="278">
        <v>132.636</v>
      </c>
      <c r="J45" s="278">
        <v>103.251</v>
      </c>
      <c r="K45" s="278">
        <v>73.486000000000004</v>
      </c>
      <c r="L45" s="278">
        <v>130.429</v>
      </c>
      <c r="M45" s="278">
        <v>117.592</v>
      </c>
      <c r="N45" s="278">
        <v>118.977</v>
      </c>
      <c r="O45" s="278">
        <v>152.21199999999999</v>
      </c>
      <c r="P45" s="278">
        <v>142.07499999999999</v>
      </c>
      <c r="Q45" s="278">
        <v>122.703</v>
      </c>
      <c r="R45" s="278">
        <v>154.66499999999999</v>
      </c>
      <c r="S45" s="278">
        <v>97.257000000000005</v>
      </c>
      <c r="T45" s="278">
        <v>117.086</v>
      </c>
      <c r="U45" s="278">
        <v>143.38999999999999</v>
      </c>
      <c r="V45" s="278">
        <v>105.69799999999999</v>
      </c>
      <c r="W45" s="278">
        <v>157.679</v>
      </c>
      <c r="X45" s="278">
        <v>128.63</v>
      </c>
      <c r="Y45" s="292">
        <v>147.16999999999999</v>
      </c>
      <c r="Z45" s="263"/>
    </row>
    <row r="46" spans="1:26">
      <c r="A46" s="86">
        <v>27</v>
      </c>
      <c r="B46" s="790" t="s">
        <v>276</v>
      </c>
      <c r="C46" s="509">
        <v>939.55799999999999</v>
      </c>
      <c r="D46" s="278">
        <v>1045.4480000000001</v>
      </c>
      <c r="E46" s="278">
        <v>1098.4659999999999</v>
      </c>
      <c r="F46" s="278">
        <v>1082.375</v>
      </c>
      <c r="G46" s="278">
        <v>1138.557</v>
      </c>
      <c r="H46" s="278">
        <v>1145.393</v>
      </c>
      <c r="I46" s="278">
        <v>1163.864</v>
      </c>
      <c r="J46" s="278">
        <v>1303.7929999999999</v>
      </c>
      <c r="K46" s="278">
        <v>1024.3510000000001</v>
      </c>
      <c r="L46" s="278">
        <v>950.50300000000004</v>
      </c>
      <c r="M46" s="278">
        <v>1271.8610000000001</v>
      </c>
      <c r="N46" s="278">
        <v>1108.557</v>
      </c>
      <c r="O46" s="278">
        <v>1086.8699999999999</v>
      </c>
      <c r="P46" s="278">
        <v>1047.3530000000001</v>
      </c>
      <c r="Q46" s="278">
        <v>1188.329</v>
      </c>
      <c r="R46" s="278">
        <v>1244.2570000000001</v>
      </c>
      <c r="S46" s="278">
        <v>1046.4590000000001</v>
      </c>
      <c r="T46" s="278">
        <v>994.49699999999996</v>
      </c>
      <c r="U46" s="278">
        <v>1075.424</v>
      </c>
      <c r="V46" s="278">
        <v>1187.529</v>
      </c>
      <c r="W46" s="278">
        <v>1282.367</v>
      </c>
      <c r="X46" s="278">
        <v>1133.4780000000001</v>
      </c>
      <c r="Y46" s="292">
        <v>1267.6410000000001</v>
      </c>
      <c r="Z46" s="263"/>
    </row>
    <row r="47" spans="1:26" ht="25">
      <c r="A47" s="520">
        <v>28</v>
      </c>
      <c r="B47" s="796" t="s">
        <v>1337</v>
      </c>
      <c r="C47" s="509">
        <v>183.70099999999999</v>
      </c>
      <c r="D47" s="278">
        <v>189.935</v>
      </c>
      <c r="E47" s="278">
        <v>179.34</v>
      </c>
      <c r="F47" s="278">
        <v>184.86099999999999</v>
      </c>
      <c r="G47" s="278">
        <v>176.93700000000001</v>
      </c>
      <c r="H47" s="278">
        <v>157.91399999999999</v>
      </c>
      <c r="I47" s="278">
        <v>153.18199999999999</v>
      </c>
      <c r="J47" s="278">
        <v>138.71</v>
      </c>
      <c r="K47" s="278">
        <v>149.36099999999999</v>
      </c>
      <c r="L47" s="278">
        <v>122.104</v>
      </c>
      <c r="M47" s="278">
        <v>121.15300000000001</v>
      </c>
      <c r="N47" s="278">
        <v>118.157</v>
      </c>
      <c r="O47" s="278">
        <v>11.058</v>
      </c>
      <c r="P47" s="278">
        <v>36.326000000000001</v>
      </c>
      <c r="Q47" s="278">
        <v>36.064</v>
      </c>
      <c r="R47" s="278">
        <v>35.834000000000003</v>
      </c>
      <c r="S47" s="278">
        <v>43.475999999999999</v>
      </c>
      <c r="T47" s="278">
        <v>43.213999999999999</v>
      </c>
      <c r="U47" s="278">
        <v>43.478999999999999</v>
      </c>
      <c r="V47" s="278">
        <v>43.65</v>
      </c>
      <c r="W47" s="278">
        <v>43.726999999999997</v>
      </c>
      <c r="X47" s="278">
        <v>43.003</v>
      </c>
      <c r="Y47" s="292">
        <v>43.432000000000002</v>
      </c>
      <c r="Z47" s="263"/>
    </row>
    <row r="48" spans="1:26">
      <c r="A48" s="86">
        <v>29</v>
      </c>
      <c r="B48" s="790" t="s">
        <v>1338</v>
      </c>
      <c r="C48" s="509">
        <v>3222.93</v>
      </c>
      <c r="D48" s="278">
        <v>3015.9259999999999</v>
      </c>
      <c r="E48" s="278">
        <v>3286.6669999999999</v>
      </c>
      <c r="F48" s="278">
        <v>3257.569</v>
      </c>
      <c r="G48" s="278">
        <v>3290.692</v>
      </c>
      <c r="H48" s="278">
        <v>3132.69</v>
      </c>
      <c r="I48" s="278">
        <v>2757.165</v>
      </c>
      <c r="J48" s="278">
        <v>2708.4490000000001</v>
      </c>
      <c r="K48" s="278">
        <v>2970.4160000000002</v>
      </c>
      <c r="L48" s="278">
        <v>2314.2310000000002</v>
      </c>
      <c r="M48" s="278">
        <v>2979.4340000000002</v>
      </c>
      <c r="N48" s="278">
        <v>2994.4470000000001</v>
      </c>
      <c r="O48" s="278">
        <v>2812.4369999999999</v>
      </c>
      <c r="P48" s="278">
        <v>3372.4459999999999</v>
      </c>
      <c r="Q48" s="278">
        <v>2834.567</v>
      </c>
      <c r="R48" s="278">
        <v>3362.1280000000002</v>
      </c>
      <c r="S48" s="278">
        <v>3323.7660000000001</v>
      </c>
      <c r="T48" s="278">
        <v>3765.3389999999999</v>
      </c>
      <c r="U48" s="278">
        <v>3791.4349999999999</v>
      </c>
      <c r="V48" s="278">
        <v>3161.7109999999998</v>
      </c>
      <c r="W48" s="278">
        <v>4317.96</v>
      </c>
      <c r="X48" s="278">
        <v>3388.607</v>
      </c>
      <c r="Y48" s="292">
        <v>3699.2840000000001</v>
      </c>
      <c r="Z48" s="263"/>
    </row>
    <row r="49" spans="1:26">
      <c r="A49" s="86">
        <v>30</v>
      </c>
      <c r="B49" s="790" t="s">
        <v>1339</v>
      </c>
      <c r="C49" s="509" t="s">
        <v>355</v>
      </c>
      <c r="D49" s="278" t="s">
        <v>355</v>
      </c>
      <c r="E49" s="278" t="s">
        <v>355</v>
      </c>
      <c r="F49" s="278" t="s">
        <v>355</v>
      </c>
      <c r="G49" s="278" t="s">
        <v>355</v>
      </c>
      <c r="H49" s="278" t="s">
        <v>355</v>
      </c>
      <c r="I49" s="278" t="s">
        <v>355</v>
      </c>
      <c r="J49" s="278" t="s">
        <v>355</v>
      </c>
      <c r="K49" s="278" t="s">
        <v>355</v>
      </c>
      <c r="L49" s="278" t="s">
        <v>355</v>
      </c>
      <c r="M49" s="278" t="s">
        <v>355</v>
      </c>
      <c r="N49" s="278" t="s">
        <v>355</v>
      </c>
      <c r="O49" s="278" t="s">
        <v>355</v>
      </c>
      <c r="P49" s="278" t="s">
        <v>355</v>
      </c>
      <c r="Q49" s="278" t="s">
        <v>355</v>
      </c>
      <c r="R49" s="278" t="s">
        <v>355</v>
      </c>
      <c r="S49" s="278" t="s">
        <v>355</v>
      </c>
      <c r="T49" s="278" t="s">
        <v>355</v>
      </c>
      <c r="U49" s="278" t="s">
        <v>355</v>
      </c>
      <c r="V49" s="278" t="s">
        <v>355</v>
      </c>
      <c r="W49" s="278" t="s">
        <v>355</v>
      </c>
      <c r="X49" s="278" t="s">
        <v>355</v>
      </c>
      <c r="Y49" s="292" t="s">
        <v>355</v>
      </c>
      <c r="Z49" s="263"/>
    </row>
    <row r="50" spans="1:26">
      <c r="A50" s="86">
        <v>31</v>
      </c>
      <c r="B50" s="519" t="s">
        <v>242</v>
      </c>
      <c r="C50" s="509">
        <v>504.12700000000001</v>
      </c>
      <c r="D50" s="278">
        <v>556.60500000000002</v>
      </c>
      <c r="E50" s="278">
        <v>598.36099999999999</v>
      </c>
      <c r="F50" s="278">
        <v>647.58699999999999</v>
      </c>
      <c r="G50" s="278">
        <v>711.70899999999995</v>
      </c>
      <c r="H50" s="278">
        <v>721.23</v>
      </c>
      <c r="I50" s="278">
        <v>653.24099999999999</v>
      </c>
      <c r="J50" s="278">
        <v>818.48599999999999</v>
      </c>
      <c r="K50" s="278">
        <v>927.27300000000002</v>
      </c>
      <c r="L50" s="278">
        <v>1082.6890000000001</v>
      </c>
      <c r="M50" s="278">
        <v>1221.7339999999999</v>
      </c>
      <c r="N50" s="278">
        <v>1321.9680000000001</v>
      </c>
      <c r="O50" s="278">
        <v>1446.6279999999999</v>
      </c>
      <c r="P50" s="278">
        <v>2278.92</v>
      </c>
      <c r="Q50" s="278">
        <v>1155.193</v>
      </c>
      <c r="R50" s="278">
        <v>1047.82</v>
      </c>
      <c r="S50" s="278">
        <v>1148.7539999999999</v>
      </c>
      <c r="T50" s="278">
        <v>1312.5</v>
      </c>
      <c r="U50" s="278">
        <v>1229.1859999999999</v>
      </c>
      <c r="V50" s="278">
        <v>1196.7049999999999</v>
      </c>
      <c r="W50" s="278">
        <v>1221.9449999999999</v>
      </c>
      <c r="X50" s="278">
        <v>1222.9570000000001</v>
      </c>
      <c r="Y50" s="292">
        <v>1153.4929999999999</v>
      </c>
      <c r="Z50" s="263"/>
    </row>
    <row r="51" spans="1:26">
      <c r="A51" s="86"/>
      <c r="B51" s="790" t="s">
        <v>369</v>
      </c>
      <c r="C51" s="509">
        <v>308.46199999999999</v>
      </c>
      <c r="D51" s="278">
        <v>309.30700000000002</v>
      </c>
      <c r="E51" s="278">
        <v>338.13</v>
      </c>
      <c r="F51" s="278">
        <v>420.303</v>
      </c>
      <c r="G51" s="278">
        <v>415.08699999999999</v>
      </c>
      <c r="H51" s="278">
        <v>424.06900000000002</v>
      </c>
      <c r="I51" s="278">
        <v>371.67</v>
      </c>
      <c r="J51" s="278">
        <v>475.83</v>
      </c>
      <c r="K51" s="278">
        <v>607.88800000000003</v>
      </c>
      <c r="L51" s="278">
        <v>743.33399999999995</v>
      </c>
      <c r="M51" s="278">
        <v>832.01300000000003</v>
      </c>
      <c r="N51" s="278">
        <v>854.66</v>
      </c>
      <c r="O51" s="278">
        <v>929.86900000000003</v>
      </c>
      <c r="P51" s="278">
        <v>1808.866</v>
      </c>
      <c r="Q51" s="278">
        <v>757.81600000000003</v>
      </c>
      <c r="R51" s="278">
        <v>709.69600000000003</v>
      </c>
      <c r="S51" s="278">
        <v>782.27599999999995</v>
      </c>
      <c r="T51" s="278">
        <v>863.12800000000004</v>
      </c>
      <c r="U51" s="278">
        <v>816.15200000000004</v>
      </c>
      <c r="V51" s="278">
        <v>805.88599999999997</v>
      </c>
      <c r="W51" s="278">
        <v>793.61500000000001</v>
      </c>
      <c r="X51" s="278">
        <v>785.08100000000002</v>
      </c>
      <c r="Y51" s="292">
        <v>771.26</v>
      </c>
      <c r="Z51" s="263"/>
    </row>
    <row r="52" spans="1:26">
      <c r="A52" s="86"/>
      <c r="B52" s="790" t="s">
        <v>370</v>
      </c>
      <c r="C52" s="509">
        <v>195.41200000000001</v>
      </c>
      <c r="D52" s="278">
        <v>247.02199999999999</v>
      </c>
      <c r="E52" s="278">
        <v>259.93400000000003</v>
      </c>
      <c r="F52" s="278">
        <v>226.95599999999999</v>
      </c>
      <c r="G52" s="278">
        <v>296.26900000000001</v>
      </c>
      <c r="H52" s="278">
        <v>296.80500000000001</v>
      </c>
      <c r="I52" s="278">
        <v>281.24599999999998</v>
      </c>
      <c r="J52" s="278">
        <v>342.25400000000002</v>
      </c>
      <c r="K52" s="278">
        <v>318.91899999999998</v>
      </c>
      <c r="L52" s="278">
        <v>338.80900000000003</v>
      </c>
      <c r="M52" s="278">
        <v>389.09800000000001</v>
      </c>
      <c r="N52" s="278">
        <v>466.63499999999999</v>
      </c>
      <c r="O52" s="278">
        <v>516.03099999999995</v>
      </c>
      <c r="P52" s="278">
        <v>468.88400000000001</v>
      </c>
      <c r="Q52" s="278">
        <v>396.79399999999998</v>
      </c>
      <c r="R52" s="278">
        <v>337.59199999999998</v>
      </c>
      <c r="S52" s="278">
        <v>365.89499999999998</v>
      </c>
      <c r="T52" s="278">
        <v>448.714</v>
      </c>
      <c r="U52" s="278">
        <v>412.41899999999998</v>
      </c>
      <c r="V52" s="278">
        <v>390.22199999999998</v>
      </c>
      <c r="W52" s="278">
        <v>427.71600000000001</v>
      </c>
      <c r="X52" s="278">
        <v>437.26400000000001</v>
      </c>
      <c r="Y52" s="292">
        <v>381.65699999999998</v>
      </c>
      <c r="Z52" s="263"/>
    </row>
    <row r="53" spans="1:26">
      <c r="A53" s="86">
        <v>32</v>
      </c>
      <c r="B53" s="519" t="s">
        <v>277</v>
      </c>
      <c r="C53" s="509">
        <v>1.6759999999999999</v>
      </c>
      <c r="D53" s="278">
        <v>1.5649999999999999</v>
      </c>
      <c r="E53" s="278">
        <v>1.7010000000000001</v>
      </c>
      <c r="F53" s="278">
        <v>1.62</v>
      </c>
      <c r="G53" s="278">
        <v>1.6619999999999999</v>
      </c>
      <c r="H53" s="278">
        <v>2.1589999999999998</v>
      </c>
      <c r="I53" s="278">
        <v>1.964</v>
      </c>
      <c r="J53" s="278">
        <v>2.681</v>
      </c>
      <c r="K53" s="278">
        <v>2.2730000000000001</v>
      </c>
      <c r="L53" s="278">
        <v>2.1930000000000001</v>
      </c>
      <c r="M53" s="278">
        <v>2.1469999999999998</v>
      </c>
      <c r="N53" s="278">
        <v>2.2709999999999999</v>
      </c>
      <c r="O53" s="278">
        <v>1.4770000000000001</v>
      </c>
      <c r="P53" s="278">
        <v>2.1179999999999999</v>
      </c>
      <c r="Q53" s="278">
        <v>2.5299999999999998</v>
      </c>
      <c r="R53" s="278">
        <v>1.994</v>
      </c>
      <c r="S53" s="278">
        <v>2.4020000000000001</v>
      </c>
      <c r="T53" s="278">
        <v>2.0680000000000001</v>
      </c>
      <c r="U53" s="278">
        <v>2.9609999999999999</v>
      </c>
      <c r="V53" s="278">
        <v>2.2719999999999998</v>
      </c>
      <c r="W53" s="278">
        <v>2.3889999999999998</v>
      </c>
      <c r="X53" s="278">
        <v>2.74</v>
      </c>
      <c r="Y53" s="292">
        <v>2.758</v>
      </c>
      <c r="Z53" s="263"/>
    </row>
    <row r="54" spans="1:26">
      <c r="A54" s="86">
        <v>33</v>
      </c>
      <c r="B54" s="790" t="s">
        <v>1340</v>
      </c>
      <c r="C54" s="509">
        <v>0</v>
      </c>
      <c r="D54" s="278">
        <v>0</v>
      </c>
      <c r="E54" s="278">
        <v>0</v>
      </c>
      <c r="F54" s="278">
        <v>0</v>
      </c>
      <c r="G54" s="278">
        <v>0</v>
      </c>
      <c r="H54" s="278">
        <v>0</v>
      </c>
      <c r="I54" s="278">
        <v>0</v>
      </c>
      <c r="J54" s="278">
        <v>0</v>
      </c>
      <c r="K54" s="278">
        <v>0</v>
      </c>
      <c r="L54" s="278">
        <v>0</v>
      </c>
      <c r="M54" s="278">
        <v>0</v>
      </c>
      <c r="N54" s="278">
        <v>0</v>
      </c>
      <c r="O54" s="278">
        <v>0</v>
      </c>
      <c r="P54" s="278">
        <v>0</v>
      </c>
      <c r="Q54" s="278">
        <v>0</v>
      </c>
      <c r="R54" s="278">
        <v>0</v>
      </c>
      <c r="S54" s="278">
        <v>0</v>
      </c>
      <c r="T54" s="278">
        <v>0</v>
      </c>
      <c r="U54" s="278">
        <v>0</v>
      </c>
      <c r="V54" s="278">
        <v>0</v>
      </c>
      <c r="W54" s="278">
        <v>0</v>
      </c>
      <c r="X54" s="278">
        <v>0</v>
      </c>
      <c r="Y54" s="292">
        <v>0</v>
      </c>
      <c r="Z54" s="263"/>
    </row>
    <row r="55" spans="1:26">
      <c r="A55" s="86">
        <v>34</v>
      </c>
      <c r="B55" s="790" t="s">
        <v>371</v>
      </c>
      <c r="C55" s="509">
        <v>1.6759999999999999</v>
      </c>
      <c r="D55" s="278">
        <v>1.5649999999999999</v>
      </c>
      <c r="E55" s="278">
        <v>1.7010000000000001</v>
      </c>
      <c r="F55" s="278">
        <v>1.62</v>
      </c>
      <c r="G55" s="278">
        <v>1.6619999999999999</v>
      </c>
      <c r="H55" s="278">
        <v>2.1589999999999998</v>
      </c>
      <c r="I55" s="278">
        <v>1.964</v>
      </c>
      <c r="J55" s="278">
        <v>2.681</v>
      </c>
      <c r="K55" s="278">
        <v>2.2730000000000001</v>
      </c>
      <c r="L55" s="278">
        <v>2.1930000000000001</v>
      </c>
      <c r="M55" s="278">
        <v>2.1469999999999998</v>
      </c>
      <c r="N55" s="278">
        <v>2.2709999999999999</v>
      </c>
      <c r="O55" s="278">
        <v>1.4770000000000001</v>
      </c>
      <c r="P55" s="278">
        <v>2.1179999999999999</v>
      </c>
      <c r="Q55" s="278">
        <v>2.5299999999999998</v>
      </c>
      <c r="R55" s="278">
        <v>1.994</v>
      </c>
      <c r="S55" s="278">
        <v>2.4020000000000001</v>
      </c>
      <c r="T55" s="278">
        <v>2.0680000000000001</v>
      </c>
      <c r="U55" s="278">
        <v>2.9609999999999999</v>
      </c>
      <c r="V55" s="278">
        <v>2.2719999999999998</v>
      </c>
      <c r="W55" s="278">
        <v>2.3889999999999998</v>
      </c>
      <c r="X55" s="278">
        <v>2.74</v>
      </c>
      <c r="Y55" s="292">
        <v>2.758</v>
      </c>
      <c r="Z55" s="263"/>
    </row>
    <row r="56" spans="1:26">
      <c r="A56" s="6">
        <v>35</v>
      </c>
      <c r="B56" s="517" t="s">
        <v>372</v>
      </c>
      <c r="C56" s="509" t="s">
        <v>355</v>
      </c>
      <c r="D56" s="278">
        <v>19684.0677</v>
      </c>
      <c r="E56" s="278">
        <v>20596.6158</v>
      </c>
      <c r="F56" s="278">
        <v>19884.1823</v>
      </c>
      <c r="G56" s="278">
        <v>19915.8024</v>
      </c>
      <c r="H56" s="278">
        <v>19565.449400000001</v>
      </c>
      <c r="I56" s="278">
        <v>19137.6037</v>
      </c>
      <c r="J56" s="278">
        <v>19576.638500000001</v>
      </c>
      <c r="K56" s="278">
        <v>19349.609</v>
      </c>
      <c r="L56" s="278">
        <v>19402.007099999999</v>
      </c>
      <c r="M56" s="278">
        <v>19315.886500000001</v>
      </c>
      <c r="N56" s="278">
        <v>18875.083899999998</v>
      </c>
      <c r="O56" s="278">
        <v>18720.572200000002</v>
      </c>
      <c r="P56" s="278">
        <v>17446.303100000001</v>
      </c>
      <c r="Q56" s="278">
        <v>18098.383900000001</v>
      </c>
      <c r="R56" s="278">
        <v>17620.2817</v>
      </c>
      <c r="S56" s="278">
        <v>17898.442900000002</v>
      </c>
      <c r="T56" s="278">
        <v>16847.6944</v>
      </c>
      <c r="U56" s="278">
        <v>17221.162400000001</v>
      </c>
      <c r="V56" s="278">
        <v>17503.1191</v>
      </c>
      <c r="W56" s="278">
        <v>16603.811799999999</v>
      </c>
      <c r="X56" s="278" t="s">
        <v>878</v>
      </c>
      <c r="Y56" s="292" t="s">
        <v>878</v>
      </c>
      <c r="Z56" s="263"/>
    </row>
    <row r="57" spans="1:26" s="182" customFormat="1" ht="14.5">
      <c r="A57" s="521">
        <v>36</v>
      </c>
      <c r="B57" s="522" t="s">
        <v>1341</v>
      </c>
      <c r="C57" s="509" t="s">
        <v>355</v>
      </c>
      <c r="D57" s="278">
        <v>17119.9843</v>
      </c>
      <c r="E57" s="278">
        <v>18078.384999999998</v>
      </c>
      <c r="F57" s="278">
        <v>17402.3518</v>
      </c>
      <c r="G57" s="278">
        <v>17442.087299999999</v>
      </c>
      <c r="H57" s="278">
        <v>17182.766800000001</v>
      </c>
      <c r="I57" s="278">
        <v>16796.393</v>
      </c>
      <c r="J57" s="278">
        <v>17259.216899999999</v>
      </c>
      <c r="K57" s="278">
        <v>17048.732</v>
      </c>
      <c r="L57" s="278">
        <v>17151.048299999999</v>
      </c>
      <c r="M57" s="278">
        <v>17087.717799999999</v>
      </c>
      <c r="N57" s="278">
        <v>16664.732899999999</v>
      </c>
      <c r="O57" s="278">
        <v>16531.996500000001</v>
      </c>
      <c r="P57" s="278">
        <v>15261.9601</v>
      </c>
      <c r="Q57" s="278">
        <v>15931.1306</v>
      </c>
      <c r="R57" s="278">
        <v>15446.8914</v>
      </c>
      <c r="S57" s="278">
        <v>15739.737800000001</v>
      </c>
      <c r="T57" s="278">
        <v>14672.367899999999</v>
      </c>
      <c r="U57" s="278">
        <v>15051.9028</v>
      </c>
      <c r="V57" s="278">
        <v>15328.152599999999</v>
      </c>
      <c r="W57" s="278">
        <v>14399.769200000001</v>
      </c>
      <c r="X57" s="278" t="s">
        <v>878</v>
      </c>
      <c r="Y57" s="292" t="s">
        <v>878</v>
      </c>
      <c r="Z57" s="263"/>
    </row>
    <row r="58" spans="1:26" s="182" customFormat="1" ht="14.5">
      <c r="A58" s="521">
        <v>37</v>
      </c>
      <c r="B58" s="522" t="s">
        <v>1342</v>
      </c>
      <c r="C58" s="509">
        <v>2581.4789000000001</v>
      </c>
      <c r="D58" s="278">
        <v>2564.0834</v>
      </c>
      <c r="E58" s="278">
        <v>2518.2307999999998</v>
      </c>
      <c r="F58" s="278">
        <v>2481.8305</v>
      </c>
      <c r="G58" s="278">
        <v>2473.7150999999999</v>
      </c>
      <c r="H58" s="278">
        <v>2382.6826000000001</v>
      </c>
      <c r="I58" s="278">
        <v>2341.2107000000001</v>
      </c>
      <c r="J58" s="278">
        <v>2317.4216000000001</v>
      </c>
      <c r="K58" s="278">
        <v>2300.877</v>
      </c>
      <c r="L58" s="278">
        <v>2250.9587999999999</v>
      </c>
      <c r="M58" s="278">
        <v>2228.1687000000002</v>
      </c>
      <c r="N58" s="278">
        <v>2210.3510000000001</v>
      </c>
      <c r="O58" s="278">
        <v>2188.5756999999999</v>
      </c>
      <c r="P58" s="278">
        <v>2184.3429999999998</v>
      </c>
      <c r="Q58" s="278">
        <v>2167.2532999999999</v>
      </c>
      <c r="R58" s="278">
        <v>2173.3903</v>
      </c>
      <c r="S58" s="278">
        <v>2158.7051000000001</v>
      </c>
      <c r="T58" s="278">
        <v>2175.3265000000001</v>
      </c>
      <c r="U58" s="278">
        <v>2169.2595999999999</v>
      </c>
      <c r="V58" s="278">
        <v>2174.9665</v>
      </c>
      <c r="W58" s="278">
        <v>2204.0426000000002</v>
      </c>
      <c r="X58" s="278">
        <v>2151.5990000000002</v>
      </c>
      <c r="Y58" s="292">
        <v>2079.6569</v>
      </c>
      <c r="Z58" s="263"/>
    </row>
    <row r="59" spans="1:26">
      <c r="A59" s="6">
        <v>38</v>
      </c>
      <c r="B59" s="518" t="s">
        <v>373</v>
      </c>
      <c r="C59" s="510" t="s">
        <v>355</v>
      </c>
      <c r="D59" s="304" t="s">
        <v>355</v>
      </c>
      <c r="E59" s="304" t="s">
        <v>355</v>
      </c>
      <c r="F59" s="304" t="s">
        <v>355</v>
      </c>
      <c r="G59" s="304" t="s">
        <v>355</v>
      </c>
      <c r="H59" s="304" t="s">
        <v>355</v>
      </c>
      <c r="I59" s="304" t="s">
        <v>355</v>
      </c>
      <c r="J59" s="304" t="s">
        <v>355</v>
      </c>
      <c r="K59" s="304" t="s">
        <v>355</v>
      </c>
      <c r="L59" s="304" t="s">
        <v>355</v>
      </c>
      <c r="M59" s="304" t="s">
        <v>355</v>
      </c>
      <c r="N59" s="278" t="s">
        <v>355</v>
      </c>
      <c r="O59" s="278" t="s">
        <v>355</v>
      </c>
      <c r="P59" s="278" t="s">
        <v>355</v>
      </c>
      <c r="Q59" s="278" t="s">
        <v>355</v>
      </c>
      <c r="R59" s="278" t="s">
        <v>355</v>
      </c>
      <c r="S59" s="278" t="s">
        <v>355</v>
      </c>
      <c r="T59" s="278" t="s">
        <v>355</v>
      </c>
      <c r="U59" s="278" t="s">
        <v>355</v>
      </c>
      <c r="V59" s="278" t="s">
        <v>355</v>
      </c>
      <c r="W59" s="278" t="s">
        <v>355</v>
      </c>
      <c r="X59" s="278" t="s">
        <v>355</v>
      </c>
      <c r="Y59" s="292" t="s">
        <v>355</v>
      </c>
      <c r="Z59" s="263"/>
    </row>
    <row r="60" spans="1:26">
      <c r="A60" s="6">
        <v>39</v>
      </c>
      <c r="B60" s="518" t="s">
        <v>374</v>
      </c>
      <c r="C60" s="510" t="s">
        <v>355</v>
      </c>
      <c r="D60" s="304" t="s">
        <v>355</v>
      </c>
      <c r="E60" s="304" t="s">
        <v>355</v>
      </c>
      <c r="F60" s="304" t="s">
        <v>355</v>
      </c>
      <c r="G60" s="304" t="s">
        <v>355</v>
      </c>
      <c r="H60" s="304" t="s">
        <v>355</v>
      </c>
      <c r="I60" s="304" t="s">
        <v>355</v>
      </c>
      <c r="J60" s="304" t="s">
        <v>355</v>
      </c>
      <c r="K60" s="304" t="s">
        <v>355</v>
      </c>
      <c r="L60" s="304" t="s">
        <v>355</v>
      </c>
      <c r="M60" s="304" t="s">
        <v>355</v>
      </c>
      <c r="N60" s="304" t="s">
        <v>355</v>
      </c>
      <c r="O60" s="304" t="s">
        <v>355</v>
      </c>
      <c r="P60" s="304" t="s">
        <v>355</v>
      </c>
      <c r="Q60" s="304" t="s">
        <v>355</v>
      </c>
      <c r="R60" s="304" t="s">
        <v>355</v>
      </c>
      <c r="S60" s="304" t="s">
        <v>355</v>
      </c>
      <c r="T60" s="304" t="s">
        <v>355</v>
      </c>
      <c r="U60" s="304" t="s">
        <v>355</v>
      </c>
      <c r="V60" s="304" t="s">
        <v>355</v>
      </c>
      <c r="W60" s="304" t="s">
        <v>355</v>
      </c>
      <c r="X60" s="304" t="s">
        <v>355</v>
      </c>
      <c r="Y60" s="292" t="s">
        <v>355</v>
      </c>
      <c r="Z60" s="263"/>
    </row>
    <row r="61" spans="1:26" s="115" customFormat="1" ht="14.5">
      <c r="A61" s="521">
        <v>40</v>
      </c>
      <c r="B61" s="530" t="s">
        <v>1343</v>
      </c>
      <c r="C61" s="510">
        <v>1859.5904969999999</v>
      </c>
      <c r="D61" s="304">
        <v>1805.8763880000001</v>
      </c>
      <c r="E61" s="304">
        <v>1950.269076</v>
      </c>
      <c r="F61" s="304">
        <v>1965.482716</v>
      </c>
      <c r="G61" s="304">
        <v>2277.2975750000001</v>
      </c>
      <c r="H61" s="304">
        <v>2392.2796920000001</v>
      </c>
      <c r="I61" s="304">
        <v>2413.7038130000005</v>
      </c>
      <c r="J61" s="304">
        <v>2374.898588</v>
      </c>
      <c r="K61" s="304">
        <v>2468.6207199999999</v>
      </c>
      <c r="L61" s="304">
        <v>2488.9779529999996</v>
      </c>
      <c r="M61" s="304">
        <v>2622.9652649999994</v>
      </c>
      <c r="N61" s="304">
        <v>2886.26926</v>
      </c>
      <c r="O61" s="304">
        <v>2973.9094220000002</v>
      </c>
      <c r="P61" s="304">
        <v>3602.6915839999997</v>
      </c>
      <c r="Q61" s="304">
        <v>3874.7020669999997</v>
      </c>
      <c r="R61" s="304">
        <v>3486.0907999999999</v>
      </c>
      <c r="S61" s="304">
        <v>4006.1801809999997</v>
      </c>
      <c r="T61" s="304">
        <v>4513.2940579999995</v>
      </c>
      <c r="U61" s="304">
        <v>4016.2311170000003</v>
      </c>
      <c r="V61" s="304">
        <v>3963.7364820000003</v>
      </c>
      <c r="W61" s="304">
        <v>4125.7727889999996</v>
      </c>
      <c r="X61" s="304">
        <v>4249.1917729999996</v>
      </c>
      <c r="Y61" s="304">
        <v>4413.0340149999993</v>
      </c>
      <c r="Z61" s="266"/>
    </row>
    <row r="62" spans="1:26" s="115" customFormat="1">
      <c r="A62" s="521">
        <v>41</v>
      </c>
      <c r="B62" s="522" t="s">
        <v>375</v>
      </c>
      <c r="C62" s="510">
        <v>399.78505999999999</v>
      </c>
      <c r="D62" s="292">
        <v>371.485319</v>
      </c>
      <c r="E62" s="292">
        <v>586.86712999999997</v>
      </c>
      <c r="F62" s="292">
        <v>629.54134999999997</v>
      </c>
      <c r="G62" s="292">
        <v>602.20142099999998</v>
      </c>
      <c r="H62" s="292">
        <v>582.35859300000016</v>
      </c>
      <c r="I62" s="292">
        <v>551.34122200000002</v>
      </c>
      <c r="J62" s="292">
        <v>651.88991999999996</v>
      </c>
      <c r="K62" s="292">
        <v>881.2052910000001</v>
      </c>
      <c r="L62" s="292">
        <v>674.39342099999999</v>
      </c>
      <c r="M62" s="292">
        <v>586.82194299999992</v>
      </c>
      <c r="N62" s="292">
        <v>778.28579999999999</v>
      </c>
      <c r="O62" s="292">
        <v>682.52559700000006</v>
      </c>
      <c r="P62" s="292">
        <v>1070.850052</v>
      </c>
      <c r="Q62" s="292">
        <v>1240.4414999999999</v>
      </c>
      <c r="R62" s="292">
        <v>1295.2856899999999</v>
      </c>
      <c r="S62" s="292">
        <v>1138.89059</v>
      </c>
      <c r="T62" s="292">
        <v>1369.5436979999999</v>
      </c>
      <c r="U62" s="292">
        <v>855.68774300000007</v>
      </c>
      <c r="V62" s="292">
        <v>584.87234999999998</v>
      </c>
      <c r="W62" s="292">
        <v>536.17757099999994</v>
      </c>
      <c r="X62" s="292">
        <v>500.30397299999998</v>
      </c>
      <c r="Y62" s="304">
        <v>484.25613099999998</v>
      </c>
      <c r="Z62" s="266"/>
    </row>
    <row r="63" spans="1:26" s="115" customFormat="1">
      <c r="A63" s="521">
        <v>42</v>
      </c>
      <c r="B63" s="523" t="s">
        <v>349</v>
      </c>
      <c r="C63" s="510">
        <v>219.16522800000001</v>
      </c>
      <c r="D63" s="304">
        <v>203.22944000000001</v>
      </c>
      <c r="E63" s="292">
        <v>406.98185100000001</v>
      </c>
      <c r="F63" s="292">
        <v>473.80606599999999</v>
      </c>
      <c r="G63" s="292">
        <v>383.70508699999999</v>
      </c>
      <c r="H63" s="292">
        <v>404.65824200000003</v>
      </c>
      <c r="I63" s="292">
        <v>362.83463399999999</v>
      </c>
      <c r="J63" s="292">
        <v>426.8451</v>
      </c>
      <c r="K63" s="292">
        <v>700.99631000000011</v>
      </c>
      <c r="L63" s="292">
        <v>495.37368699999996</v>
      </c>
      <c r="M63" s="292">
        <v>368.84608800000001</v>
      </c>
      <c r="N63" s="292">
        <v>513.01571799999999</v>
      </c>
      <c r="O63" s="292">
        <v>484.43611300000003</v>
      </c>
      <c r="P63" s="292">
        <v>708.456819</v>
      </c>
      <c r="Q63" s="292">
        <v>871.19495099999995</v>
      </c>
      <c r="R63" s="292">
        <v>843.77192600000001</v>
      </c>
      <c r="S63" s="292">
        <v>667.35809299999994</v>
      </c>
      <c r="T63" s="292">
        <v>835.42531999999994</v>
      </c>
      <c r="U63" s="292">
        <v>467.57213299999995</v>
      </c>
      <c r="V63" s="292">
        <v>0</v>
      </c>
      <c r="W63" s="292">
        <v>0</v>
      </c>
      <c r="X63" s="292">
        <v>0</v>
      </c>
      <c r="Y63" s="304">
        <v>0.83882699999999999</v>
      </c>
      <c r="Z63" s="266"/>
    </row>
    <row r="64" spans="1:26" s="115" customFormat="1">
      <c r="A64" s="521">
        <v>43</v>
      </c>
      <c r="B64" s="523" t="s">
        <v>352</v>
      </c>
      <c r="C64" s="510">
        <v>39.463858000000002</v>
      </c>
      <c r="D64" s="304">
        <v>24.596167000000001</v>
      </c>
      <c r="E64" s="304">
        <v>42.889631000000001</v>
      </c>
      <c r="F64" s="304">
        <v>29.006868999999998</v>
      </c>
      <c r="G64" s="304">
        <v>40.529249</v>
      </c>
      <c r="H64" s="304">
        <v>44.872368000000002</v>
      </c>
      <c r="I64" s="304">
        <v>51.480980000000002</v>
      </c>
      <c r="J64" s="304">
        <v>57.405912999999998</v>
      </c>
      <c r="K64" s="304">
        <v>46.029294</v>
      </c>
      <c r="L64" s="304">
        <v>48.922290000000004</v>
      </c>
      <c r="M64" s="304">
        <v>56.551341000000001</v>
      </c>
      <c r="N64" s="304">
        <v>54.096421999999997</v>
      </c>
      <c r="O64" s="304">
        <v>52.329075999999993</v>
      </c>
      <c r="P64" s="304">
        <v>58.787210000000002</v>
      </c>
      <c r="Q64" s="304">
        <v>88.772442999999996</v>
      </c>
      <c r="R64" s="304">
        <v>101.76494100000001</v>
      </c>
      <c r="S64" s="304">
        <v>63.898644999999995</v>
      </c>
      <c r="T64" s="304">
        <v>68.505475000000004</v>
      </c>
      <c r="U64" s="304">
        <v>62.866962999999998</v>
      </c>
      <c r="V64" s="304">
        <v>67.533625000000001</v>
      </c>
      <c r="W64" s="304">
        <v>84.934902999999991</v>
      </c>
      <c r="X64" s="304">
        <v>80.875808000000006</v>
      </c>
      <c r="Y64" s="304">
        <v>80.461178000000004</v>
      </c>
      <c r="Z64" s="266"/>
    </row>
    <row r="65" spans="1:26" s="115" customFormat="1">
      <c r="A65" s="521">
        <v>44</v>
      </c>
      <c r="B65" s="524" t="s">
        <v>353</v>
      </c>
      <c r="C65" s="510">
        <v>0.67167499999999991</v>
      </c>
      <c r="D65" s="292">
        <v>0.217498</v>
      </c>
      <c r="E65" s="292">
        <v>0.49837200000000004</v>
      </c>
      <c r="F65" s="292">
        <v>1.8404100000000001</v>
      </c>
      <c r="G65" s="292">
        <v>4.1572830000000005</v>
      </c>
      <c r="H65" s="292">
        <v>4.9276899999999992</v>
      </c>
      <c r="I65" s="292">
        <v>3.7069340000000004</v>
      </c>
      <c r="J65" s="292">
        <v>2.4645429999999999</v>
      </c>
      <c r="K65" s="292">
        <v>4.4893149999999995</v>
      </c>
      <c r="L65" s="292">
        <v>3.9691799999999997</v>
      </c>
      <c r="M65" s="292">
        <v>5.3411780000000002</v>
      </c>
      <c r="N65" s="304">
        <v>4.7884319999999994</v>
      </c>
      <c r="O65" s="304">
        <v>4.7324859999999997</v>
      </c>
      <c r="P65" s="304">
        <v>6.4266079999999999</v>
      </c>
      <c r="Q65" s="304">
        <v>7.3102539999999996</v>
      </c>
      <c r="R65" s="304">
        <v>5.05938</v>
      </c>
      <c r="S65" s="304">
        <v>9.1948120000000007</v>
      </c>
      <c r="T65" s="304">
        <v>11.479514</v>
      </c>
      <c r="U65" s="304">
        <v>12.403879999999999</v>
      </c>
      <c r="V65" s="304">
        <v>11.055350000000001</v>
      </c>
      <c r="W65" s="304">
        <v>11.804173</v>
      </c>
      <c r="X65" s="304">
        <v>4.7693860000000008</v>
      </c>
      <c r="Y65" s="304">
        <v>2.9842080000000002</v>
      </c>
      <c r="Z65" s="266"/>
    </row>
    <row r="66" spans="1:26" s="115" customFormat="1">
      <c r="A66" s="521">
        <v>45</v>
      </c>
      <c r="B66" s="524" t="s">
        <v>313</v>
      </c>
      <c r="C66" s="510">
        <v>38.792182999999994</v>
      </c>
      <c r="D66" s="292">
        <v>24.378669000000002</v>
      </c>
      <c r="E66" s="292">
        <v>42.391258999999998</v>
      </c>
      <c r="F66" s="292">
        <v>27.166459</v>
      </c>
      <c r="G66" s="292">
        <v>36.371966</v>
      </c>
      <c r="H66" s="292">
        <v>39.944678000000003</v>
      </c>
      <c r="I66" s="292">
        <v>47.774046000000006</v>
      </c>
      <c r="J66" s="292">
        <v>54.941369999999999</v>
      </c>
      <c r="K66" s="292">
        <v>41.539979000000002</v>
      </c>
      <c r="L66" s="292">
        <v>44.953110000000002</v>
      </c>
      <c r="M66" s="292">
        <v>51.210163000000001</v>
      </c>
      <c r="N66" s="304">
        <v>49.307989999999997</v>
      </c>
      <c r="O66" s="304">
        <v>47.596589999999999</v>
      </c>
      <c r="P66" s="304">
        <v>52.360602</v>
      </c>
      <c r="Q66" s="304">
        <v>81.462188999999995</v>
      </c>
      <c r="R66" s="304">
        <v>96.705561000000003</v>
      </c>
      <c r="S66" s="304">
        <v>54.703832999999996</v>
      </c>
      <c r="T66" s="304">
        <v>57.025961000000002</v>
      </c>
      <c r="U66" s="304">
        <v>50.463082999999997</v>
      </c>
      <c r="V66" s="304">
        <v>56.478275000000004</v>
      </c>
      <c r="W66" s="304">
        <v>73.13073</v>
      </c>
      <c r="X66" s="304">
        <v>76.106422000000009</v>
      </c>
      <c r="Y66" s="304">
        <v>77.476969999999994</v>
      </c>
      <c r="Z66" s="266"/>
    </row>
    <row r="67" spans="1:26" s="115" customFormat="1">
      <c r="A67" s="521">
        <v>46</v>
      </c>
      <c r="B67" s="523" t="s">
        <v>376</v>
      </c>
      <c r="C67" s="510">
        <v>141.15597399999999</v>
      </c>
      <c r="D67" s="292">
        <v>143.65971200000001</v>
      </c>
      <c r="E67" s="292">
        <v>136.99564799999999</v>
      </c>
      <c r="F67" s="292">
        <v>126.728415</v>
      </c>
      <c r="G67" s="292">
        <v>177.967085</v>
      </c>
      <c r="H67" s="292">
        <v>132.82798300000002</v>
      </c>
      <c r="I67" s="292">
        <v>137.02560800000001</v>
      </c>
      <c r="J67" s="292">
        <v>167.63890700000002</v>
      </c>
      <c r="K67" s="292">
        <v>134.179687</v>
      </c>
      <c r="L67" s="292">
        <v>130.097444</v>
      </c>
      <c r="M67" s="292">
        <v>161.42451399999999</v>
      </c>
      <c r="N67" s="304">
        <v>211.17366000000001</v>
      </c>
      <c r="O67" s="304">
        <v>145.76040799999998</v>
      </c>
      <c r="P67" s="304">
        <v>303.60602299999999</v>
      </c>
      <c r="Q67" s="304">
        <v>280.47410600000001</v>
      </c>
      <c r="R67" s="304">
        <v>349.74882299999996</v>
      </c>
      <c r="S67" s="304">
        <v>407.63385199999999</v>
      </c>
      <c r="T67" s="304">
        <v>465.61290300000002</v>
      </c>
      <c r="U67" s="304">
        <v>325.24864700000001</v>
      </c>
      <c r="V67" s="304">
        <v>517.33872499999995</v>
      </c>
      <c r="W67" s="304">
        <v>451.24266799999998</v>
      </c>
      <c r="X67" s="304">
        <v>419.42816499999998</v>
      </c>
      <c r="Y67" s="304">
        <v>402.95612599999998</v>
      </c>
      <c r="Z67" s="266"/>
    </row>
    <row r="68" spans="1:26" s="115" customFormat="1">
      <c r="A68" s="521">
        <v>47</v>
      </c>
      <c r="B68" s="522" t="s">
        <v>377</v>
      </c>
      <c r="C68" s="510">
        <v>916.097892</v>
      </c>
      <c r="D68" s="292">
        <v>826.14051800000004</v>
      </c>
      <c r="E68" s="292">
        <v>813.39378800000009</v>
      </c>
      <c r="F68" s="292">
        <v>715.09195399999999</v>
      </c>
      <c r="G68" s="292">
        <v>850.94685700000002</v>
      </c>
      <c r="H68" s="292">
        <v>880.84450700000002</v>
      </c>
      <c r="I68" s="292">
        <v>882.62780000000009</v>
      </c>
      <c r="J68" s="292">
        <v>698.73213999999996</v>
      </c>
      <c r="K68" s="292">
        <v>527.72325899999998</v>
      </c>
      <c r="L68" s="292">
        <v>631.54072600000006</v>
      </c>
      <c r="M68" s="292">
        <v>786.15892399999996</v>
      </c>
      <c r="N68" s="304">
        <v>749.36744900000008</v>
      </c>
      <c r="O68" s="304">
        <v>802.55557499999998</v>
      </c>
      <c r="P68" s="304">
        <v>817.47416099999998</v>
      </c>
      <c r="Q68" s="304">
        <v>802.05151099999989</v>
      </c>
      <c r="R68" s="304">
        <v>641.99064299999998</v>
      </c>
      <c r="S68" s="304">
        <v>828.30670599999996</v>
      </c>
      <c r="T68" s="304">
        <v>945.255898</v>
      </c>
      <c r="U68" s="304">
        <v>949.08107400000006</v>
      </c>
      <c r="V68" s="304">
        <v>967.81689800000004</v>
      </c>
      <c r="W68" s="304">
        <v>1076.5544769999999</v>
      </c>
      <c r="X68" s="304">
        <v>1069.480857</v>
      </c>
      <c r="Y68" s="304">
        <v>1109.0841559999999</v>
      </c>
      <c r="Z68" s="266"/>
    </row>
    <row r="69" spans="1:26" s="115" customFormat="1">
      <c r="A69" s="521">
        <v>48</v>
      </c>
      <c r="B69" s="523" t="s">
        <v>378</v>
      </c>
      <c r="C69" s="510">
        <v>100.63202899999999</v>
      </c>
      <c r="D69" s="292">
        <v>91.758071999999999</v>
      </c>
      <c r="E69" s="292">
        <v>263.59088000000003</v>
      </c>
      <c r="F69" s="292">
        <v>313.02318500000001</v>
      </c>
      <c r="G69" s="292">
        <v>285.641233</v>
      </c>
      <c r="H69" s="292">
        <v>277.38841600000001</v>
      </c>
      <c r="I69" s="292">
        <v>259.729488</v>
      </c>
      <c r="J69" s="292">
        <v>51.109038999999996</v>
      </c>
      <c r="K69" s="292">
        <v>50.333101999999997</v>
      </c>
      <c r="L69" s="292">
        <v>110.144824</v>
      </c>
      <c r="M69" s="292">
        <v>98.196551000000014</v>
      </c>
      <c r="N69" s="304">
        <v>83.944428000000002</v>
      </c>
      <c r="O69" s="304">
        <v>72.002325999999996</v>
      </c>
      <c r="P69" s="304">
        <v>76.376632000000001</v>
      </c>
      <c r="Q69" s="304">
        <v>87.697656000000009</v>
      </c>
      <c r="R69" s="304">
        <v>54.486201999999999</v>
      </c>
      <c r="S69" s="304">
        <v>104.42441599999999</v>
      </c>
      <c r="T69" s="304">
        <v>103.09357899999999</v>
      </c>
      <c r="U69" s="304">
        <v>104.56034600000001</v>
      </c>
      <c r="V69" s="304">
        <v>110.33099300000001</v>
      </c>
      <c r="W69" s="304">
        <v>118.765068</v>
      </c>
      <c r="X69" s="304">
        <v>79.995675000000006</v>
      </c>
      <c r="Y69" s="304">
        <v>68.276543000000004</v>
      </c>
      <c r="Z69" s="266"/>
    </row>
    <row r="70" spans="1:26" s="115" customFormat="1">
      <c r="A70" s="521">
        <v>49</v>
      </c>
      <c r="B70" s="523" t="s">
        <v>379</v>
      </c>
      <c r="C70" s="510">
        <v>707.29962799999998</v>
      </c>
      <c r="D70" s="292">
        <v>622.52416900000003</v>
      </c>
      <c r="E70" s="292">
        <v>415.45984600000003</v>
      </c>
      <c r="F70" s="292">
        <v>293.42389300000002</v>
      </c>
      <c r="G70" s="292">
        <v>427.513711</v>
      </c>
      <c r="H70" s="292">
        <v>429.04656000000006</v>
      </c>
      <c r="I70" s="292">
        <v>418.62278500000002</v>
      </c>
      <c r="J70" s="292">
        <v>410.67470600000001</v>
      </c>
      <c r="K70" s="292">
        <v>315.51534900000001</v>
      </c>
      <c r="L70" s="292">
        <v>336.66129999999998</v>
      </c>
      <c r="M70" s="292">
        <v>427.109826</v>
      </c>
      <c r="N70" s="304">
        <v>358.61739400000005</v>
      </c>
      <c r="O70" s="304">
        <v>366.71002399999998</v>
      </c>
      <c r="P70" s="304">
        <v>373.90067599999998</v>
      </c>
      <c r="Q70" s="304">
        <v>363.93636400000003</v>
      </c>
      <c r="R70" s="304">
        <v>202.94203300000001</v>
      </c>
      <c r="S70" s="304">
        <v>293.287823</v>
      </c>
      <c r="T70" s="304">
        <v>442.01273200000003</v>
      </c>
      <c r="U70" s="304">
        <v>433.08954199999999</v>
      </c>
      <c r="V70" s="304">
        <v>410.10757699999999</v>
      </c>
      <c r="W70" s="304">
        <v>481.43198799999999</v>
      </c>
      <c r="X70" s="304">
        <v>460.32590300000004</v>
      </c>
      <c r="Y70" s="304">
        <v>504.53231200000005</v>
      </c>
      <c r="Z70" s="266"/>
    </row>
    <row r="71" spans="1:26" s="115" customFormat="1">
      <c r="A71" s="521">
        <v>50</v>
      </c>
      <c r="B71" s="524" t="s">
        <v>380</v>
      </c>
      <c r="C71" s="510">
        <v>232.75293100000002</v>
      </c>
      <c r="D71" s="292">
        <v>193.64415199999999</v>
      </c>
      <c r="E71" s="292">
        <v>118.027361</v>
      </c>
      <c r="F71" s="292">
        <v>141.71106800000001</v>
      </c>
      <c r="G71" s="292">
        <v>268.80206199999998</v>
      </c>
      <c r="H71" s="292">
        <v>283.19511700000004</v>
      </c>
      <c r="I71" s="292">
        <v>293.012135</v>
      </c>
      <c r="J71" s="292">
        <v>284.70648899999998</v>
      </c>
      <c r="K71" s="292">
        <v>217.23553200000001</v>
      </c>
      <c r="L71" s="292">
        <v>227.53887800000001</v>
      </c>
      <c r="M71" s="292">
        <v>324.60618399999998</v>
      </c>
      <c r="N71" s="304">
        <v>268.15653000000003</v>
      </c>
      <c r="O71" s="304">
        <v>263.24861300000003</v>
      </c>
      <c r="P71" s="304">
        <v>293.15386999999998</v>
      </c>
      <c r="Q71" s="304">
        <v>286.683919</v>
      </c>
      <c r="R71" s="304">
        <v>117.21514000000001</v>
      </c>
      <c r="S71" s="304">
        <v>176.77673499999997</v>
      </c>
      <c r="T71" s="304">
        <v>277.02340500000003</v>
      </c>
      <c r="U71" s="304">
        <v>261.163027</v>
      </c>
      <c r="V71" s="304">
        <v>250.84402700000001</v>
      </c>
      <c r="W71" s="304">
        <v>301.839654</v>
      </c>
      <c r="X71" s="304">
        <v>308.92744500000003</v>
      </c>
      <c r="Y71" s="304">
        <v>363.00431600000002</v>
      </c>
      <c r="Z71" s="266"/>
    </row>
    <row r="72" spans="1:26" s="115" customFormat="1">
      <c r="A72" s="521">
        <v>51</v>
      </c>
      <c r="B72" s="524" t="s">
        <v>381</v>
      </c>
      <c r="C72" s="510">
        <v>474.54669699999999</v>
      </c>
      <c r="D72" s="292">
        <v>428.88001700000001</v>
      </c>
      <c r="E72" s="292">
        <v>297.43248499999999</v>
      </c>
      <c r="F72" s="292">
        <v>151.71282500000001</v>
      </c>
      <c r="G72" s="292">
        <v>158.71164899999999</v>
      </c>
      <c r="H72" s="292">
        <v>145.85144299999999</v>
      </c>
      <c r="I72" s="292">
        <v>125.61064999999999</v>
      </c>
      <c r="J72" s="292">
        <v>125.96821700000001</v>
      </c>
      <c r="K72" s="292">
        <v>98.279816999999994</v>
      </c>
      <c r="L72" s="292">
        <v>109.122422</v>
      </c>
      <c r="M72" s="292">
        <v>102.50364200000001</v>
      </c>
      <c r="N72" s="304">
        <v>90.460864000000001</v>
      </c>
      <c r="O72" s="304">
        <v>103.461411</v>
      </c>
      <c r="P72" s="304">
        <v>80.746805999999992</v>
      </c>
      <c r="Q72" s="304">
        <v>77.252445000000009</v>
      </c>
      <c r="R72" s="304">
        <v>85.72689299999999</v>
      </c>
      <c r="S72" s="304">
        <v>116.511088</v>
      </c>
      <c r="T72" s="304">
        <v>164.989327</v>
      </c>
      <c r="U72" s="304">
        <v>171.92651500000002</v>
      </c>
      <c r="V72" s="304">
        <v>159.26354999999998</v>
      </c>
      <c r="W72" s="304">
        <v>179.59233399999999</v>
      </c>
      <c r="X72" s="304">
        <v>151.39845800000001</v>
      </c>
      <c r="Y72" s="304">
        <v>141.527996</v>
      </c>
      <c r="Z72" s="266"/>
    </row>
    <row r="73" spans="1:26" s="115" customFormat="1">
      <c r="A73" s="521">
        <v>52</v>
      </c>
      <c r="B73" s="523" t="s">
        <v>382</v>
      </c>
      <c r="C73" s="510">
        <v>108.166235</v>
      </c>
      <c r="D73" s="292">
        <v>111.858277</v>
      </c>
      <c r="E73" s="292">
        <v>134.343062</v>
      </c>
      <c r="F73" s="292">
        <v>108.64487600000001</v>
      </c>
      <c r="G73" s="292">
        <v>137.79191299999999</v>
      </c>
      <c r="H73" s="292">
        <v>174.40953099999999</v>
      </c>
      <c r="I73" s="292">
        <v>204.27552700000001</v>
      </c>
      <c r="J73" s="292">
        <v>236.94839499999998</v>
      </c>
      <c r="K73" s="292">
        <v>161.874808</v>
      </c>
      <c r="L73" s="292">
        <v>184.73460200000002</v>
      </c>
      <c r="M73" s="292">
        <v>260.85254700000002</v>
      </c>
      <c r="N73" s="304">
        <v>306.80562699999996</v>
      </c>
      <c r="O73" s="304">
        <v>363.84322499999996</v>
      </c>
      <c r="P73" s="304">
        <v>367.19685299999998</v>
      </c>
      <c r="Q73" s="304">
        <v>350.41749099999998</v>
      </c>
      <c r="R73" s="304">
        <v>384.562408</v>
      </c>
      <c r="S73" s="304">
        <v>430.59446700000001</v>
      </c>
      <c r="T73" s="304">
        <v>400.149587</v>
      </c>
      <c r="U73" s="304">
        <v>411.43118599999997</v>
      </c>
      <c r="V73" s="304">
        <v>447.37832799999995</v>
      </c>
      <c r="W73" s="304">
        <v>476.35742099999999</v>
      </c>
      <c r="X73" s="304">
        <v>529.15927899999997</v>
      </c>
      <c r="Y73" s="304">
        <v>536.27530100000001</v>
      </c>
      <c r="Z73" s="266"/>
    </row>
    <row r="74" spans="1:26" s="115" customFormat="1">
      <c r="A74" s="521">
        <v>53</v>
      </c>
      <c r="B74" s="522" t="s">
        <v>383</v>
      </c>
      <c r="C74" s="510">
        <v>543.70754499999998</v>
      </c>
      <c r="D74" s="292">
        <v>608.25055099999997</v>
      </c>
      <c r="E74" s="292">
        <v>550.00815800000009</v>
      </c>
      <c r="F74" s="292">
        <v>620.84941200000003</v>
      </c>
      <c r="G74" s="292">
        <v>823.372297</v>
      </c>
      <c r="H74" s="292">
        <v>926.12659199999996</v>
      </c>
      <c r="I74" s="292">
        <v>979.54479100000003</v>
      </c>
      <c r="J74" s="292">
        <v>1024.2765280000001</v>
      </c>
      <c r="K74" s="292">
        <v>1059.69217</v>
      </c>
      <c r="L74" s="292">
        <v>1183.0438059999999</v>
      </c>
      <c r="M74" s="292">
        <v>1243.219398</v>
      </c>
      <c r="N74" s="304">
        <v>1357.380011</v>
      </c>
      <c r="O74" s="304">
        <v>1487.6692499999999</v>
      </c>
      <c r="P74" s="304">
        <v>1713.6303709999997</v>
      </c>
      <c r="Q74" s="304">
        <v>1830.9810559999999</v>
      </c>
      <c r="R74" s="304">
        <v>1535.4704669999999</v>
      </c>
      <c r="S74" s="304">
        <v>2030.4398849999998</v>
      </c>
      <c r="T74" s="304">
        <v>2155.2984619999997</v>
      </c>
      <c r="U74" s="304">
        <v>2190.6532999999999</v>
      </c>
      <c r="V74" s="304">
        <v>2398.3132340000002</v>
      </c>
      <c r="W74" s="304">
        <v>2501.3857410000005</v>
      </c>
      <c r="X74" s="304">
        <v>2668.4199429999999</v>
      </c>
      <c r="Y74" s="304">
        <v>2797.3477280000002</v>
      </c>
      <c r="Z74" s="266"/>
    </row>
    <row r="75" spans="1:26" s="115" customFormat="1">
      <c r="A75" s="521">
        <v>54</v>
      </c>
      <c r="B75" s="523" t="s">
        <v>384</v>
      </c>
      <c r="C75" s="510">
        <v>78.456323999999995</v>
      </c>
      <c r="D75" s="292">
        <v>74.18042299999999</v>
      </c>
      <c r="E75" s="292">
        <v>83.867812999999998</v>
      </c>
      <c r="F75" s="292">
        <v>104.455935</v>
      </c>
      <c r="G75" s="292">
        <v>142.773968</v>
      </c>
      <c r="H75" s="292">
        <v>182.52920600000002</v>
      </c>
      <c r="I75" s="292">
        <v>195.92295199999998</v>
      </c>
      <c r="J75" s="292">
        <v>199.82329099999998</v>
      </c>
      <c r="K75" s="292">
        <v>217.83201399999999</v>
      </c>
      <c r="L75" s="292">
        <v>258.24050099999999</v>
      </c>
      <c r="M75" s="292">
        <v>286.94263900000004</v>
      </c>
      <c r="N75" s="304">
        <v>291.75913199999997</v>
      </c>
      <c r="O75" s="304">
        <v>312.20883299999997</v>
      </c>
      <c r="P75" s="304">
        <v>353.95640399999996</v>
      </c>
      <c r="Q75" s="304">
        <v>359.08125900000005</v>
      </c>
      <c r="R75" s="304">
        <v>324.64453600000002</v>
      </c>
      <c r="S75" s="304">
        <v>473.71648399999998</v>
      </c>
      <c r="T75" s="304">
        <v>445.66850199999999</v>
      </c>
      <c r="U75" s="304">
        <v>483.23434200000003</v>
      </c>
      <c r="V75" s="304">
        <v>501.19948999999997</v>
      </c>
      <c r="W75" s="304">
        <v>483.325671</v>
      </c>
      <c r="X75" s="304">
        <v>556.067272</v>
      </c>
      <c r="Y75" s="304">
        <v>591.92474100000004</v>
      </c>
      <c r="Z75" s="266"/>
    </row>
    <row r="76" spans="1:26" s="115" customFormat="1">
      <c r="A76" s="521">
        <v>55</v>
      </c>
      <c r="B76" s="523" t="s">
        <v>385</v>
      </c>
      <c r="C76" s="510">
        <v>292.65016600000001</v>
      </c>
      <c r="D76" s="292">
        <v>348.24814199999997</v>
      </c>
      <c r="E76" s="292">
        <v>301.41049599999997</v>
      </c>
      <c r="F76" s="292">
        <v>317.51471199999997</v>
      </c>
      <c r="G76" s="292">
        <v>417.72462000000002</v>
      </c>
      <c r="H76" s="292">
        <v>429.37944799999997</v>
      </c>
      <c r="I76" s="292">
        <v>454.44502300000005</v>
      </c>
      <c r="J76" s="292">
        <v>473.77316100000002</v>
      </c>
      <c r="K76" s="292">
        <v>481.83658800000001</v>
      </c>
      <c r="L76" s="292">
        <v>505.39212500000002</v>
      </c>
      <c r="M76" s="292">
        <v>527.85120799999993</v>
      </c>
      <c r="N76" s="304">
        <v>604.64705900000001</v>
      </c>
      <c r="O76" s="304">
        <v>674.252251</v>
      </c>
      <c r="P76" s="304">
        <v>832.69562399999995</v>
      </c>
      <c r="Q76" s="304">
        <v>916.03143999999998</v>
      </c>
      <c r="R76" s="304">
        <v>667.65720799999997</v>
      </c>
      <c r="S76" s="304">
        <v>856.54005400000005</v>
      </c>
      <c r="T76" s="304">
        <v>1004.8434879999999</v>
      </c>
      <c r="U76" s="304">
        <v>1018.887975</v>
      </c>
      <c r="V76" s="304">
        <v>1113.937713</v>
      </c>
      <c r="W76" s="304">
        <v>1157.2299070000001</v>
      </c>
      <c r="X76" s="304">
        <v>1206.268006</v>
      </c>
      <c r="Y76" s="304">
        <v>1305.8387270000001</v>
      </c>
      <c r="Z76" s="266"/>
    </row>
    <row r="77" spans="1:26" s="115" customFormat="1">
      <c r="A77" s="521">
        <v>56</v>
      </c>
      <c r="B77" s="524" t="s">
        <v>386</v>
      </c>
      <c r="C77" s="510">
        <v>241.339124</v>
      </c>
      <c r="D77" s="292">
        <v>286.505224</v>
      </c>
      <c r="E77" s="292">
        <v>236.295492</v>
      </c>
      <c r="F77" s="292">
        <v>235.44229199999998</v>
      </c>
      <c r="G77" s="292">
        <v>338.29091899999997</v>
      </c>
      <c r="H77" s="292">
        <v>340.371174</v>
      </c>
      <c r="I77" s="292">
        <v>369.96611300000001</v>
      </c>
      <c r="J77" s="292">
        <v>393.70036800000003</v>
      </c>
      <c r="K77" s="292">
        <v>404.04533800000002</v>
      </c>
      <c r="L77" s="292">
        <v>416.86202299999997</v>
      </c>
      <c r="M77" s="292">
        <v>432.22666700000002</v>
      </c>
      <c r="N77" s="304">
        <v>498.28151299999996</v>
      </c>
      <c r="O77" s="304">
        <v>556.23118899999997</v>
      </c>
      <c r="P77" s="304">
        <v>668.53213399999993</v>
      </c>
      <c r="Q77" s="304">
        <v>739.49654299999997</v>
      </c>
      <c r="R77" s="304">
        <v>497.31512199999997</v>
      </c>
      <c r="S77" s="304">
        <v>621.8966210000001</v>
      </c>
      <c r="T77" s="304">
        <v>743.32673199999999</v>
      </c>
      <c r="U77" s="304">
        <v>763.39121799999998</v>
      </c>
      <c r="V77" s="304">
        <v>866.94175500000006</v>
      </c>
      <c r="W77" s="304">
        <v>912.10590500000001</v>
      </c>
      <c r="X77" s="304">
        <v>991.66521399999999</v>
      </c>
      <c r="Y77" s="304">
        <v>1091.764686</v>
      </c>
      <c r="Z77" s="266"/>
    </row>
    <row r="78" spans="1:26" s="115" customFormat="1" ht="25.5" customHeight="1">
      <c r="A78" s="525">
        <v>57</v>
      </c>
      <c r="B78" s="526" t="s">
        <v>170</v>
      </c>
      <c r="C78" s="509">
        <v>51.311042</v>
      </c>
      <c r="D78" s="278">
        <v>61.742917999999996</v>
      </c>
      <c r="E78" s="278">
        <v>65.115003999999999</v>
      </c>
      <c r="F78" s="278">
        <v>82.072419999999994</v>
      </c>
      <c r="G78" s="278">
        <v>79.433700999999999</v>
      </c>
      <c r="H78" s="278">
        <v>89.008274</v>
      </c>
      <c r="I78" s="278">
        <v>84.478909999999999</v>
      </c>
      <c r="J78" s="278">
        <v>80.072793000000004</v>
      </c>
      <c r="K78" s="278">
        <v>77.791250000000005</v>
      </c>
      <c r="L78" s="278">
        <v>88.530101999999999</v>
      </c>
      <c r="M78" s="278">
        <v>95.624540999999994</v>
      </c>
      <c r="N78" s="278">
        <v>106.36554600000001</v>
      </c>
      <c r="O78" s="278">
        <v>118.021062</v>
      </c>
      <c r="P78" s="278">
        <v>164.16349</v>
      </c>
      <c r="Q78" s="278">
        <v>176.534897</v>
      </c>
      <c r="R78" s="278">
        <v>170.34208600000002</v>
      </c>
      <c r="S78" s="278">
        <v>234.64343299999999</v>
      </c>
      <c r="T78" s="278">
        <v>261.51675599999999</v>
      </c>
      <c r="U78" s="278">
        <v>255.496757</v>
      </c>
      <c r="V78" s="278">
        <v>246.995958</v>
      </c>
      <c r="W78" s="278">
        <v>245.12400200000002</v>
      </c>
      <c r="X78" s="278">
        <v>214.60279199999999</v>
      </c>
      <c r="Y78" s="304">
        <v>214.07404099999999</v>
      </c>
      <c r="Z78" s="266"/>
    </row>
    <row r="79" spans="1:26" s="115" customFormat="1">
      <c r="A79" s="521">
        <v>58</v>
      </c>
      <c r="B79" s="523" t="s">
        <v>387</v>
      </c>
      <c r="C79" s="510">
        <v>172.601055</v>
      </c>
      <c r="D79" s="292">
        <v>185.82198600000001</v>
      </c>
      <c r="E79" s="292">
        <v>164.729849</v>
      </c>
      <c r="F79" s="292">
        <v>198.87876500000002</v>
      </c>
      <c r="G79" s="292">
        <v>262.87370899999996</v>
      </c>
      <c r="H79" s="292">
        <v>314.217938</v>
      </c>
      <c r="I79" s="292">
        <v>329.17681599999997</v>
      </c>
      <c r="J79" s="292">
        <v>350.68007599999999</v>
      </c>
      <c r="K79" s="292">
        <v>360.02356800000001</v>
      </c>
      <c r="L79" s="292">
        <v>419.41118</v>
      </c>
      <c r="M79" s="292">
        <v>428.42555099999998</v>
      </c>
      <c r="N79" s="304">
        <v>460.97381999999999</v>
      </c>
      <c r="O79" s="304">
        <v>501.20816600000001</v>
      </c>
      <c r="P79" s="304">
        <v>526.978343</v>
      </c>
      <c r="Q79" s="304">
        <v>555.86835699999995</v>
      </c>
      <c r="R79" s="304">
        <v>543.168723</v>
      </c>
      <c r="S79" s="304">
        <v>700.18334699999991</v>
      </c>
      <c r="T79" s="304">
        <v>704.786472</v>
      </c>
      <c r="U79" s="304">
        <v>688.53098299999999</v>
      </c>
      <c r="V79" s="304">
        <v>783.17603099999997</v>
      </c>
      <c r="W79" s="304">
        <v>860.83016299999997</v>
      </c>
      <c r="X79" s="304">
        <v>906.08466500000009</v>
      </c>
      <c r="Y79" s="304">
        <v>899.58425999999997</v>
      </c>
      <c r="Z79" s="266"/>
    </row>
    <row r="80" spans="1:26" s="115" customFormat="1" ht="25.5" customHeight="1">
      <c r="A80" s="525">
        <v>59</v>
      </c>
      <c r="B80" s="794" t="s">
        <v>171</v>
      </c>
      <c r="C80" s="510">
        <v>0</v>
      </c>
      <c r="D80" s="292">
        <v>0</v>
      </c>
      <c r="E80" s="292">
        <v>0</v>
      </c>
      <c r="F80" s="292">
        <v>0</v>
      </c>
      <c r="G80" s="292">
        <v>0</v>
      </c>
      <c r="H80" s="292">
        <v>0</v>
      </c>
      <c r="I80" s="292">
        <v>0</v>
      </c>
      <c r="J80" s="292">
        <v>0</v>
      </c>
      <c r="K80" s="292">
        <v>0</v>
      </c>
      <c r="L80" s="292">
        <v>0</v>
      </c>
      <c r="M80" s="292">
        <v>0</v>
      </c>
      <c r="N80" s="304">
        <v>0</v>
      </c>
      <c r="O80" s="304">
        <v>0</v>
      </c>
      <c r="P80" s="304">
        <v>0</v>
      </c>
      <c r="Q80" s="304">
        <v>0</v>
      </c>
      <c r="R80" s="304">
        <v>0</v>
      </c>
      <c r="S80" s="304">
        <v>0</v>
      </c>
      <c r="T80" s="304">
        <v>0</v>
      </c>
      <c r="U80" s="304">
        <v>0</v>
      </c>
      <c r="V80" s="304">
        <v>0</v>
      </c>
      <c r="W80" s="304">
        <v>0</v>
      </c>
      <c r="X80" s="304">
        <v>0</v>
      </c>
      <c r="Y80" s="304">
        <v>0</v>
      </c>
      <c r="Z80" s="266"/>
    </row>
    <row r="81" spans="1:26" s="115" customFormat="1">
      <c r="A81" s="521">
        <v>60</v>
      </c>
      <c r="B81" s="522" t="s">
        <v>402</v>
      </c>
      <c r="C81" s="510">
        <v>0</v>
      </c>
      <c r="D81" s="292">
        <v>0</v>
      </c>
      <c r="E81" s="292">
        <v>0</v>
      </c>
      <c r="F81" s="292">
        <v>0</v>
      </c>
      <c r="G81" s="292">
        <v>0.77700000000000002</v>
      </c>
      <c r="H81" s="292">
        <v>2.95</v>
      </c>
      <c r="I81" s="292">
        <v>0.19</v>
      </c>
      <c r="J81" s="292">
        <v>0</v>
      </c>
      <c r="K81" s="292">
        <v>0</v>
      </c>
      <c r="L81" s="292">
        <v>0</v>
      </c>
      <c r="M81" s="292">
        <v>6.7649999999999997</v>
      </c>
      <c r="N81" s="304">
        <v>1.236</v>
      </c>
      <c r="O81" s="304">
        <v>1.159</v>
      </c>
      <c r="P81" s="304">
        <v>0.73699999999999999</v>
      </c>
      <c r="Q81" s="304">
        <v>1.228</v>
      </c>
      <c r="R81" s="304">
        <v>13.343999999999999</v>
      </c>
      <c r="S81" s="304">
        <v>8.5429999999999993</v>
      </c>
      <c r="T81" s="304">
        <v>43.195999999999998</v>
      </c>
      <c r="U81" s="304">
        <v>20.809000000000001</v>
      </c>
      <c r="V81" s="304">
        <v>12.734</v>
      </c>
      <c r="W81" s="304">
        <v>11.654999999999999</v>
      </c>
      <c r="X81" s="304">
        <v>10.987</v>
      </c>
      <c r="Y81" s="304">
        <v>22.346</v>
      </c>
      <c r="Z81" s="266"/>
    </row>
    <row r="82" spans="1:26" s="115" customFormat="1" ht="25.5" customHeight="1">
      <c r="A82" s="521"/>
      <c r="B82" s="795" t="s">
        <v>167</v>
      </c>
      <c r="C82" s="510" t="s">
        <v>355</v>
      </c>
      <c r="D82" s="292" t="s">
        <v>355</v>
      </c>
      <c r="E82" s="292">
        <v>219.96899999999999</v>
      </c>
      <c r="F82" s="292">
        <v>350.64100000000002</v>
      </c>
      <c r="G82" s="292">
        <v>298.05500000000001</v>
      </c>
      <c r="H82" s="292">
        <v>197.404</v>
      </c>
      <c r="I82" s="292">
        <v>175.95</v>
      </c>
      <c r="J82" s="292">
        <v>296.05599999999998</v>
      </c>
      <c r="K82" s="292">
        <v>428.28300000000002</v>
      </c>
      <c r="L82" s="292">
        <v>411.79399999999998</v>
      </c>
      <c r="M82" s="292">
        <v>205.20500000000001</v>
      </c>
      <c r="N82" s="304">
        <v>236.02099999999999</v>
      </c>
      <c r="O82" s="304">
        <v>255.911</v>
      </c>
      <c r="P82" s="304">
        <v>313.83499999999998</v>
      </c>
      <c r="Q82" s="304">
        <v>256.702</v>
      </c>
      <c r="R82" s="304">
        <v>275.40499999999997</v>
      </c>
      <c r="S82" s="304">
        <v>293.32400000000001</v>
      </c>
      <c r="T82" s="304">
        <v>256.98899999999998</v>
      </c>
      <c r="U82" s="304">
        <v>338.80900000000003</v>
      </c>
      <c r="V82" s="304">
        <v>323.54700000000003</v>
      </c>
      <c r="W82" s="304">
        <v>257.41000000000003</v>
      </c>
      <c r="X82" s="304">
        <v>254.364</v>
      </c>
      <c r="Y82" s="304">
        <v>236.72499999999999</v>
      </c>
      <c r="Z82" s="266"/>
    </row>
    <row r="83" spans="1:26">
      <c r="A83" s="6"/>
      <c r="B83" s="517" t="s">
        <v>403</v>
      </c>
      <c r="C83" s="510">
        <v>30757.423738491769</v>
      </c>
      <c r="D83" s="292">
        <v>29799.44901887243</v>
      </c>
      <c r="E83" s="292">
        <v>30839.921870614686</v>
      </c>
      <c r="F83" s="292">
        <v>29905.76775820458</v>
      </c>
      <c r="G83" s="292">
        <v>29330.639343199869</v>
      </c>
      <c r="H83" s="292">
        <v>30608.236339522067</v>
      </c>
      <c r="I83" s="292">
        <v>31952.495730673276</v>
      </c>
      <c r="J83" s="292">
        <v>29819.8044761151</v>
      </c>
      <c r="K83" s="292">
        <v>29947.251100167439</v>
      </c>
      <c r="L83" s="292">
        <v>29868.413378509496</v>
      </c>
      <c r="M83" s="292">
        <v>30600.022579447334</v>
      </c>
      <c r="N83" s="292">
        <v>31363.5052</v>
      </c>
      <c r="O83" s="292">
        <v>35128.796000000002</v>
      </c>
      <c r="P83" s="292">
        <v>36618.902000000002</v>
      </c>
      <c r="Q83" s="292">
        <v>36303.248</v>
      </c>
      <c r="R83" s="292">
        <v>32134.966999999997</v>
      </c>
      <c r="S83" s="292">
        <v>33792.978000000003</v>
      </c>
      <c r="T83" s="292">
        <v>34489.546999999999</v>
      </c>
      <c r="U83" s="292">
        <v>33571.063999999998</v>
      </c>
      <c r="V83" s="292">
        <v>34198.554999999993</v>
      </c>
      <c r="W83" s="292">
        <v>33869.491999999998</v>
      </c>
      <c r="X83" s="292">
        <v>35672.127</v>
      </c>
      <c r="Y83" s="292">
        <v>35918.352025699984</v>
      </c>
      <c r="Z83" s="263"/>
    </row>
    <row r="84" spans="1:26">
      <c r="A84" s="6"/>
      <c r="B84" s="518" t="s">
        <v>278</v>
      </c>
      <c r="C84" s="510">
        <v>3967.3720000000003</v>
      </c>
      <c r="D84" s="292">
        <v>4397.4960000000001</v>
      </c>
      <c r="E84" s="304">
        <v>4842.1210000000001</v>
      </c>
      <c r="F84" s="304">
        <v>5342.9590000000007</v>
      </c>
      <c r="G84" s="304">
        <v>6701.9070000000002</v>
      </c>
      <c r="H84" s="304">
        <v>5911.0620000000008</v>
      </c>
      <c r="I84" s="304">
        <v>7297.2939999999999</v>
      </c>
      <c r="J84" s="304">
        <v>7458.79</v>
      </c>
      <c r="K84" s="304">
        <v>7563.7489999999998</v>
      </c>
      <c r="L84" s="304">
        <v>7709.5969999999998</v>
      </c>
      <c r="M84" s="304">
        <v>7692.3609999999999</v>
      </c>
      <c r="N84" s="278">
        <v>7879.6758</v>
      </c>
      <c r="O84" s="278">
        <v>8436.6119999999992</v>
      </c>
      <c r="P84" s="278">
        <v>9999.7659999999996</v>
      </c>
      <c r="Q84" s="278">
        <v>8593.6010000000006</v>
      </c>
      <c r="R84" s="278">
        <v>7449.0639999999994</v>
      </c>
      <c r="S84" s="278">
        <v>6504.5250000000005</v>
      </c>
      <c r="T84" s="278">
        <v>6737.174</v>
      </c>
      <c r="U84" s="278">
        <v>6193.4639999999999</v>
      </c>
      <c r="V84" s="278">
        <v>6252.8029999999999</v>
      </c>
      <c r="W84" s="278">
        <v>6596.9650000000001</v>
      </c>
      <c r="X84" s="278">
        <v>7564.67</v>
      </c>
      <c r="Y84" s="292">
        <v>6872.8980624899996</v>
      </c>
      <c r="Z84" s="263"/>
    </row>
    <row r="85" spans="1:26">
      <c r="A85" s="86"/>
      <c r="B85" s="518" t="s">
        <v>279</v>
      </c>
      <c r="C85" s="510">
        <v>26790.051738491769</v>
      </c>
      <c r="D85" s="292">
        <v>25401.953018872431</v>
      </c>
      <c r="E85" s="304">
        <v>25997.800870614687</v>
      </c>
      <c r="F85" s="304">
        <v>24562.808758204577</v>
      </c>
      <c r="G85" s="304">
        <v>22628.73234319987</v>
      </c>
      <c r="H85" s="304">
        <v>24697.174339522066</v>
      </c>
      <c r="I85" s="304">
        <v>24655.201730673274</v>
      </c>
      <c r="J85" s="304">
        <v>22361.014476115099</v>
      </c>
      <c r="K85" s="304">
        <v>22383.502100167439</v>
      </c>
      <c r="L85" s="304">
        <v>22158.816378509495</v>
      </c>
      <c r="M85" s="304">
        <v>22907.661579447333</v>
      </c>
      <c r="N85" s="278">
        <v>23483.829399999999</v>
      </c>
      <c r="O85" s="278">
        <v>26692.184000000001</v>
      </c>
      <c r="P85" s="278">
        <v>26619.135999999999</v>
      </c>
      <c r="Q85" s="278">
        <v>27709.647000000001</v>
      </c>
      <c r="R85" s="278">
        <v>24685.902999999998</v>
      </c>
      <c r="S85" s="278">
        <v>27288.453000000001</v>
      </c>
      <c r="T85" s="278">
        <v>27752.373</v>
      </c>
      <c r="U85" s="278">
        <v>27377.599999999999</v>
      </c>
      <c r="V85" s="278">
        <v>27945.751999999997</v>
      </c>
      <c r="W85" s="278">
        <v>27272.527000000002</v>
      </c>
      <c r="X85" s="278">
        <v>28107.457000000002</v>
      </c>
      <c r="Y85" s="292">
        <v>29045.453963209984</v>
      </c>
      <c r="Z85" s="263"/>
    </row>
    <row r="86" spans="1:26">
      <c r="A86" s="86">
        <v>61</v>
      </c>
      <c r="B86" s="517" t="s">
        <v>1344</v>
      </c>
      <c r="C86" s="510">
        <v>14440.723</v>
      </c>
      <c r="D86" s="304">
        <v>13321.66</v>
      </c>
      <c r="E86" s="304">
        <v>23412.696</v>
      </c>
      <c r="F86" s="304">
        <v>22646.334999999999</v>
      </c>
      <c r="G86" s="304">
        <v>24053.315999999999</v>
      </c>
      <c r="H86" s="304">
        <v>24058.195</v>
      </c>
      <c r="I86" s="304">
        <v>21485.712</v>
      </c>
      <c r="J86" s="304">
        <v>20646.743999999999</v>
      </c>
      <c r="K86" s="304">
        <v>20393.387999999999</v>
      </c>
      <c r="L86" s="304">
        <v>17900.323</v>
      </c>
      <c r="M86" s="304">
        <v>19536.121999999999</v>
      </c>
      <c r="N86" s="304">
        <v>18770.654999999999</v>
      </c>
      <c r="O86" s="304">
        <v>19430.272000000001</v>
      </c>
      <c r="P86" s="304">
        <v>20085.871999999999</v>
      </c>
      <c r="Q86" s="304">
        <v>16942.978999999999</v>
      </c>
      <c r="R86" s="304">
        <v>16128.518</v>
      </c>
      <c r="S86" s="304">
        <v>17391.544000000002</v>
      </c>
      <c r="T86" s="304">
        <v>18208.075000000001</v>
      </c>
      <c r="U86" s="304">
        <v>16473.606</v>
      </c>
      <c r="V86" s="304">
        <v>16490.308000000001</v>
      </c>
      <c r="W86" s="304">
        <v>17135.002</v>
      </c>
      <c r="X86" s="304">
        <v>16144.395</v>
      </c>
      <c r="Y86" s="292">
        <v>18346.874</v>
      </c>
      <c r="Z86" s="263"/>
    </row>
    <row r="87" spans="1:26">
      <c r="A87" s="86">
        <v>62</v>
      </c>
      <c r="B87" s="518" t="s">
        <v>314</v>
      </c>
      <c r="C87" s="510">
        <v>8.4890000000000008</v>
      </c>
      <c r="D87" s="304">
        <v>6.0469999999999997</v>
      </c>
      <c r="E87" s="292">
        <v>10.02</v>
      </c>
      <c r="F87" s="292">
        <v>9.468</v>
      </c>
      <c r="G87" s="292">
        <v>6.8109999999999999</v>
      </c>
      <c r="H87" s="292">
        <v>3.88</v>
      </c>
      <c r="I87" s="292">
        <v>3.9809999999999999</v>
      </c>
      <c r="J87" s="292">
        <v>3.8919999999999999</v>
      </c>
      <c r="K87" s="292">
        <v>3.8849999999999998</v>
      </c>
      <c r="L87" s="304">
        <v>3.7759999999999998</v>
      </c>
      <c r="M87" s="304">
        <v>3.6419999999999999</v>
      </c>
      <c r="N87" s="292">
        <v>2.5550000000000002</v>
      </c>
      <c r="O87" s="292">
        <v>2.1080000000000001</v>
      </c>
      <c r="P87" s="292">
        <v>2.1749999999999998</v>
      </c>
      <c r="Q87" s="292">
        <v>2.129</v>
      </c>
      <c r="R87" s="292">
        <v>2.0019999999999998</v>
      </c>
      <c r="S87" s="292">
        <v>2.0609999999999999</v>
      </c>
      <c r="T87" s="292">
        <v>1.9810000000000001</v>
      </c>
      <c r="U87" s="292">
        <v>1.93</v>
      </c>
      <c r="V87" s="292">
        <v>1.212</v>
      </c>
      <c r="W87" s="292">
        <v>1.4850000000000001</v>
      </c>
      <c r="X87" s="292">
        <v>1.516</v>
      </c>
      <c r="Y87" s="292">
        <v>1.506</v>
      </c>
      <c r="Z87" s="263"/>
    </row>
    <row r="88" spans="1:26">
      <c r="A88" s="86">
        <v>63</v>
      </c>
      <c r="B88" s="519" t="s">
        <v>404</v>
      </c>
      <c r="C88" s="510">
        <v>0</v>
      </c>
      <c r="D88" s="304">
        <v>0</v>
      </c>
      <c r="E88" s="292">
        <v>0</v>
      </c>
      <c r="F88" s="292">
        <v>0</v>
      </c>
      <c r="G88" s="292">
        <v>0</v>
      </c>
      <c r="H88" s="292">
        <v>0</v>
      </c>
      <c r="I88" s="292">
        <v>0</v>
      </c>
      <c r="J88" s="292">
        <v>0</v>
      </c>
      <c r="K88" s="292">
        <v>0</v>
      </c>
      <c r="L88" s="304">
        <v>0</v>
      </c>
      <c r="M88" s="304">
        <v>0</v>
      </c>
      <c r="N88" s="292">
        <v>0</v>
      </c>
      <c r="O88" s="292">
        <v>0</v>
      </c>
      <c r="P88" s="292">
        <v>0</v>
      </c>
      <c r="Q88" s="292">
        <v>0</v>
      </c>
      <c r="R88" s="292">
        <v>0</v>
      </c>
      <c r="S88" s="292">
        <v>0</v>
      </c>
      <c r="T88" s="292">
        <v>0</v>
      </c>
      <c r="U88" s="292">
        <v>0</v>
      </c>
      <c r="V88" s="292">
        <v>0</v>
      </c>
      <c r="W88" s="292">
        <v>0</v>
      </c>
      <c r="X88" s="292">
        <v>0</v>
      </c>
      <c r="Y88" s="292">
        <v>0</v>
      </c>
      <c r="Z88" s="263"/>
    </row>
    <row r="89" spans="1:26">
      <c r="A89" s="86">
        <v>64</v>
      </c>
      <c r="B89" s="518" t="s">
        <v>405</v>
      </c>
      <c r="C89" s="509">
        <v>7879.027</v>
      </c>
      <c r="D89" s="278">
        <v>7583.7709999999997</v>
      </c>
      <c r="E89" s="278">
        <v>8242.7739999999994</v>
      </c>
      <c r="F89" s="278">
        <v>8503.5630000000001</v>
      </c>
      <c r="G89" s="278">
        <v>8367.8109999999997</v>
      </c>
      <c r="H89" s="278">
        <v>8506.3130000000001</v>
      </c>
      <c r="I89" s="278">
        <v>7980.38</v>
      </c>
      <c r="J89" s="278">
        <v>7368.4679999999998</v>
      </c>
      <c r="K89" s="278">
        <v>7209.0609999999997</v>
      </c>
      <c r="L89" s="278">
        <v>6858.808</v>
      </c>
      <c r="M89" s="278">
        <v>7105.1559999999999</v>
      </c>
      <c r="N89" s="278">
        <v>6759.567</v>
      </c>
      <c r="O89" s="278">
        <v>7340.2910000000002</v>
      </c>
      <c r="P89" s="278">
        <v>6614.3779999999997</v>
      </c>
      <c r="Q89" s="278">
        <v>6584.7</v>
      </c>
      <c r="R89" s="278">
        <v>5032.6189999999997</v>
      </c>
      <c r="S89" s="278">
        <v>5247.51</v>
      </c>
      <c r="T89" s="278">
        <v>5752.0820000000003</v>
      </c>
      <c r="U89" s="278">
        <v>5427.8580000000002</v>
      </c>
      <c r="V89" s="278">
        <v>4679.6750000000002</v>
      </c>
      <c r="W89" s="278">
        <v>5092.1629999999996</v>
      </c>
      <c r="X89" s="278">
        <v>4566.6109999999999</v>
      </c>
      <c r="Y89" s="292">
        <v>4685.72</v>
      </c>
      <c r="Z89" s="263"/>
    </row>
    <row r="90" spans="1:26">
      <c r="A90" s="86">
        <v>65</v>
      </c>
      <c r="B90" s="518" t="s">
        <v>284</v>
      </c>
      <c r="C90" s="509">
        <v>6553.2070000000003</v>
      </c>
      <c r="D90" s="278">
        <v>5731.8419999999996</v>
      </c>
      <c r="E90" s="278">
        <v>5668.4759999999997</v>
      </c>
      <c r="F90" s="278">
        <v>5796.9210000000003</v>
      </c>
      <c r="G90" s="278">
        <v>5978.2520000000004</v>
      </c>
      <c r="H90" s="278">
        <v>5978.9539999999997</v>
      </c>
      <c r="I90" s="278">
        <v>5711.4480000000003</v>
      </c>
      <c r="J90" s="278">
        <v>6084.5720000000001</v>
      </c>
      <c r="K90" s="278">
        <v>6873.317</v>
      </c>
      <c r="L90" s="278">
        <v>5522.509</v>
      </c>
      <c r="M90" s="278">
        <v>7412.4120000000003</v>
      </c>
      <c r="N90" s="278">
        <v>7416.125</v>
      </c>
      <c r="O90" s="278">
        <v>7634.2349999999997</v>
      </c>
      <c r="P90" s="278">
        <v>9342.6990000000005</v>
      </c>
      <c r="Q90" s="278">
        <v>6332.9930000000004</v>
      </c>
      <c r="R90" s="278">
        <v>6858.5010000000002</v>
      </c>
      <c r="S90" s="278">
        <v>7322.2479999999996</v>
      </c>
      <c r="T90" s="278">
        <v>7364.7250000000004</v>
      </c>
      <c r="U90" s="278">
        <v>7098.6180000000004</v>
      </c>
      <c r="V90" s="278">
        <v>7313.7</v>
      </c>
      <c r="W90" s="278">
        <v>8045.5709999999999</v>
      </c>
      <c r="X90" s="278">
        <v>7209.0619999999999</v>
      </c>
      <c r="Y90" s="292">
        <v>7526.18</v>
      </c>
      <c r="Z90" s="263"/>
    </row>
    <row r="91" spans="1:26">
      <c r="A91" s="86">
        <v>66</v>
      </c>
      <c r="B91" s="518" t="s">
        <v>1345</v>
      </c>
      <c r="C91" s="509" t="s">
        <v>355</v>
      </c>
      <c r="D91" s="278" t="s">
        <v>355</v>
      </c>
      <c r="E91" s="278">
        <v>9491.4259999999995</v>
      </c>
      <c r="F91" s="278">
        <v>8336.3829999999998</v>
      </c>
      <c r="G91" s="278">
        <v>9700.4419999999991</v>
      </c>
      <c r="H91" s="278">
        <v>9569.0480000000007</v>
      </c>
      <c r="I91" s="278">
        <v>7789.9030000000002</v>
      </c>
      <c r="J91" s="278">
        <v>7189.8119999999999</v>
      </c>
      <c r="K91" s="278">
        <v>6307.125</v>
      </c>
      <c r="L91" s="278">
        <v>5515.23</v>
      </c>
      <c r="M91" s="278">
        <v>5014.9120000000003</v>
      </c>
      <c r="N91" s="278">
        <v>4592.4080000000004</v>
      </c>
      <c r="O91" s="278">
        <v>4453.6379999999999</v>
      </c>
      <c r="P91" s="278">
        <v>4126.62</v>
      </c>
      <c r="Q91" s="278">
        <v>4023.1570000000002</v>
      </c>
      <c r="R91" s="278">
        <v>4235.3959999999997</v>
      </c>
      <c r="S91" s="278">
        <v>4819.7250000000004</v>
      </c>
      <c r="T91" s="278">
        <v>5089.2870000000003</v>
      </c>
      <c r="U91" s="278">
        <v>3945.2</v>
      </c>
      <c r="V91" s="278">
        <v>4495.7209999999995</v>
      </c>
      <c r="W91" s="278">
        <v>3995.7829999999999</v>
      </c>
      <c r="X91" s="278">
        <v>4367.2060000000001</v>
      </c>
      <c r="Y91" s="292">
        <v>6133.4679999999998</v>
      </c>
      <c r="Z91" s="263"/>
    </row>
    <row r="92" spans="1:26">
      <c r="A92" s="86"/>
      <c r="B92" s="517" t="s">
        <v>287</v>
      </c>
      <c r="C92" s="509" t="s">
        <v>355</v>
      </c>
      <c r="D92" s="278" t="s">
        <v>355</v>
      </c>
      <c r="E92" s="278" t="s">
        <v>355</v>
      </c>
      <c r="F92" s="278" t="s">
        <v>355</v>
      </c>
      <c r="G92" s="278" t="s">
        <v>355</v>
      </c>
      <c r="H92" s="278" t="s">
        <v>355</v>
      </c>
      <c r="I92" s="278" t="s">
        <v>355</v>
      </c>
      <c r="J92" s="278" t="s">
        <v>355</v>
      </c>
      <c r="K92" s="278" t="s">
        <v>355</v>
      </c>
      <c r="L92" s="278" t="s">
        <v>355</v>
      </c>
      <c r="M92" s="278" t="s">
        <v>355</v>
      </c>
      <c r="N92" s="278" t="s">
        <v>355</v>
      </c>
      <c r="O92" s="278" t="s">
        <v>355</v>
      </c>
      <c r="P92" s="278" t="s">
        <v>355</v>
      </c>
      <c r="Q92" s="278" t="s">
        <v>355</v>
      </c>
      <c r="R92" s="278" t="s">
        <v>355</v>
      </c>
      <c r="S92" s="278" t="s">
        <v>355</v>
      </c>
      <c r="T92" s="278" t="s">
        <v>355</v>
      </c>
      <c r="U92" s="278" t="s">
        <v>355</v>
      </c>
      <c r="V92" s="278" t="s">
        <v>355</v>
      </c>
      <c r="W92" s="278" t="s">
        <v>355</v>
      </c>
      <c r="X92" s="278" t="s">
        <v>355</v>
      </c>
      <c r="Y92" s="292" t="s">
        <v>355</v>
      </c>
      <c r="Z92" s="263"/>
    </row>
    <row r="93" spans="1:26">
      <c r="A93" s="22"/>
      <c r="B93" s="219"/>
      <c r="C93" s="24"/>
      <c r="D93" s="210"/>
      <c r="E93" s="210"/>
      <c r="F93" s="210"/>
      <c r="G93" s="210"/>
      <c r="H93" s="210"/>
      <c r="I93" s="210"/>
      <c r="J93" s="210"/>
      <c r="K93" s="210"/>
      <c r="L93" s="210"/>
      <c r="M93" s="210"/>
      <c r="N93" s="210"/>
      <c r="O93" s="210"/>
      <c r="P93" s="210"/>
      <c r="Q93" s="210"/>
      <c r="R93" s="210"/>
      <c r="S93" s="210"/>
      <c r="T93" s="210"/>
      <c r="U93" s="210"/>
      <c r="V93" s="210"/>
      <c r="W93" s="210"/>
      <c r="X93" s="210"/>
      <c r="Y93" s="210"/>
    </row>
    <row r="94" spans="1:26" s="674" customFormat="1" ht="20.149999999999999" customHeight="1">
      <c r="A94" s="676"/>
      <c r="C94" s="1249" t="s">
        <v>1609</v>
      </c>
      <c r="D94" s="1249"/>
      <c r="E94" s="1249"/>
      <c r="F94" s="1249"/>
      <c r="G94" s="1249"/>
      <c r="H94" s="1249"/>
    </row>
    <row r="95" spans="1:26" s="674" customFormat="1" ht="15" customHeight="1">
      <c r="A95" s="676"/>
      <c r="C95" s="1249" t="s">
        <v>1346</v>
      </c>
      <c r="D95" s="1249"/>
      <c r="E95" s="1249"/>
      <c r="F95" s="1249"/>
      <c r="G95" s="1249"/>
      <c r="H95" s="1249"/>
    </row>
    <row r="96" spans="1:26" s="674" customFormat="1" ht="15" customHeight="1">
      <c r="A96" s="676"/>
      <c r="C96" s="1249" t="s">
        <v>1347</v>
      </c>
      <c r="D96" s="1249"/>
      <c r="E96" s="1249"/>
      <c r="F96" s="1249"/>
      <c r="G96" s="1249"/>
      <c r="H96" s="1249"/>
    </row>
    <row r="97" spans="1:8" s="674" customFormat="1" ht="15" customHeight="1">
      <c r="A97" s="676"/>
      <c r="C97" s="1249" t="s">
        <v>1348</v>
      </c>
      <c r="D97" s="1249"/>
      <c r="E97" s="1249"/>
      <c r="F97" s="1249"/>
      <c r="G97" s="1249"/>
      <c r="H97" s="1249"/>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10">
    <mergeCell ref="U7:Y7"/>
    <mergeCell ref="A1:B1"/>
    <mergeCell ref="A3:B3"/>
    <mergeCell ref="C7:H7"/>
    <mergeCell ref="I7:N7"/>
    <mergeCell ref="C94:H94"/>
    <mergeCell ref="C95:H95"/>
    <mergeCell ref="C96:H96"/>
    <mergeCell ref="C97:H97"/>
    <mergeCell ref="O7:T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2016 in Thüringen</oddHeader>
    <oddFooter>&amp;CStatistische Ämter der Länder – Indikatoren und Kennzahlen, UGRdL 2018</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54296875" style="14" customWidth="1"/>
    <col min="3" max="12" width="13.453125" style="14" customWidth="1"/>
    <col min="13" max="25" width="13.453125" style="182" customWidth="1"/>
    <col min="26" max="16384" width="11.453125" style="14"/>
  </cols>
  <sheetData>
    <row r="1" spans="1:25" ht="13">
      <c r="A1" s="1273" t="s">
        <v>263</v>
      </c>
      <c r="B1" s="1248"/>
    </row>
    <row r="3" spans="1:25" ht="12.75" customHeight="1">
      <c r="A3" s="1274" t="s">
        <v>196</v>
      </c>
      <c r="B3" s="1274"/>
      <c r="C3" s="15" t="s">
        <v>1389</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ht="13">
      <c r="A7" s="474"/>
      <c r="B7" s="110"/>
      <c r="C7" s="1276" t="s">
        <v>90</v>
      </c>
      <c r="D7" s="1276"/>
      <c r="E7" s="1276"/>
      <c r="F7" s="1276"/>
      <c r="G7" s="1276"/>
      <c r="H7" s="1276"/>
      <c r="I7" s="1276" t="s">
        <v>90</v>
      </c>
      <c r="J7" s="1276"/>
      <c r="K7" s="1276"/>
      <c r="L7" s="1276"/>
      <c r="M7" s="1276"/>
      <c r="N7" s="1276"/>
      <c r="O7" s="1276" t="s">
        <v>90</v>
      </c>
      <c r="P7" s="1276"/>
      <c r="Q7" s="1276"/>
      <c r="R7" s="1276"/>
      <c r="S7" s="1276"/>
      <c r="T7" s="1276"/>
      <c r="U7" s="1276" t="s">
        <v>90</v>
      </c>
      <c r="V7" s="1276"/>
      <c r="W7" s="1276"/>
      <c r="X7" s="1276"/>
      <c r="Y7" s="1276"/>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141621.72902282668</v>
      </c>
      <c r="D9" s="278">
        <v>147555.87466193532</v>
      </c>
      <c r="E9" s="278">
        <v>153147.35321072722</v>
      </c>
      <c r="F9" s="278">
        <v>148156.82116230589</v>
      </c>
      <c r="G9" s="278">
        <v>150325.78735764444</v>
      </c>
      <c r="H9" s="278">
        <v>146516.45708745992</v>
      </c>
      <c r="I9" s="278">
        <v>141975.31888142924</v>
      </c>
      <c r="J9" s="304">
        <v>150068.50037928153</v>
      </c>
      <c r="K9" s="278">
        <v>143861.31099335317</v>
      </c>
      <c r="L9" s="278">
        <v>145649.4793610248</v>
      </c>
      <c r="M9" s="278">
        <v>144066.39456193324</v>
      </c>
      <c r="N9" s="278">
        <v>148352.49693770905</v>
      </c>
      <c r="O9" s="278">
        <v>150068.75244650268</v>
      </c>
      <c r="P9" s="278">
        <v>138022.96123695475</v>
      </c>
      <c r="Q9" s="278">
        <v>140850.07606058341</v>
      </c>
      <c r="R9" s="278">
        <v>130846.2869141047</v>
      </c>
      <c r="S9" s="278">
        <v>133810.53807245323</v>
      </c>
      <c r="T9" s="278">
        <v>130350.21022168885</v>
      </c>
      <c r="U9" s="278">
        <v>129155.18394740658</v>
      </c>
      <c r="V9" s="278">
        <v>137784.43794214231</v>
      </c>
      <c r="W9" s="278">
        <v>130119.57691812683</v>
      </c>
      <c r="X9" s="278" t="s">
        <v>878</v>
      </c>
      <c r="Y9" s="278" t="s">
        <v>878</v>
      </c>
    </row>
    <row r="10" spans="1:25" ht="14.5">
      <c r="A10" s="86">
        <v>2</v>
      </c>
      <c r="B10" s="518" t="s">
        <v>16</v>
      </c>
      <c r="C10" s="509">
        <v>74792</v>
      </c>
      <c r="D10" s="278">
        <v>78762.847499860785</v>
      </c>
      <c r="E10" s="278">
        <v>81865</v>
      </c>
      <c r="F10" s="278">
        <v>78809</v>
      </c>
      <c r="G10" s="278">
        <v>80303</v>
      </c>
      <c r="H10" s="278">
        <v>77677</v>
      </c>
      <c r="I10" s="278">
        <v>75104.653490875498</v>
      </c>
      <c r="J10" s="278">
        <v>80135</v>
      </c>
      <c r="K10" s="278">
        <v>76834</v>
      </c>
      <c r="L10" s="278">
        <v>76698.556713687663</v>
      </c>
      <c r="M10" s="278">
        <v>75960.259417641195</v>
      </c>
      <c r="N10" s="278">
        <v>78124.607770875577</v>
      </c>
      <c r="O10" s="278">
        <v>78995.252581802124</v>
      </c>
      <c r="P10" s="278">
        <v>71715.132665474695</v>
      </c>
      <c r="Q10" s="278">
        <v>73274.453250653984</v>
      </c>
      <c r="R10" s="278">
        <v>66949.417368347553</v>
      </c>
      <c r="S10" s="278">
        <v>68504.060807392889</v>
      </c>
      <c r="T10" s="278">
        <v>66786.391013746615</v>
      </c>
      <c r="U10" s="278">
        <v>66212.412212123454</v>
      </c>
      <c r="V10" s="278">
        <v>71315.267809375451</v>
      </c>
      <c r="W10" s="278">
        <v>66218.474106846683</v>
      </c>
      <c r="X10" s="278" t="s">
        <v>878</v>
      </c>
      <c r="Y10" s="278" t="s">
        <v>878</v>
      </c>
    </row>
    <row r="11" spans="1:25" ht="16">
      <c r="A11" s="86">
        <v>3</v>
      </c>
      <c r="B11" s="519" t="s">
        <v>1210</v>
      </c>
      <c r="C11" s="509">
        <v>74792</v>
      </c>
      <c r="D11" s="278">
        <v>78414</v>
      </c>
      <c r="E11" s="278">
        <v>81865</v>
      </c>
      <c r="F11" s="278">
        <v>78809</v>
      </c>
      <c r="G11" s="278">
        <v>80303</v>
      </c>
      <c r="H11" s="278">
        <v>77677</v>
      </c>
      <c r="I11" s="278">
        <v>74828</v>
      </c>
      <c r="J11" s="278">
        <v>80135</v>
      </c>
      <c r="K11" s="278">
        <v>76834</v>
      </c>
      <c r="L11" s="278">
        <v>76455</v>
      </c>
      <c r="M11" s="278">
        <v>75729</v>
      </c>
      <c r="N11" s="278">
        <v>77898</v>
      </c>
      <c r="O11" s="278">
        <v>78775</v>
      </c>
      <c r="P11" s="278">
        <v>71502</v>
      </c>
      <c r="Q11" s="278">
        <v>73066</v>
      </c>
      <c r="R11" s="278">
        <v>66748</v>
      </c>
      <c r="S11" s="278">
        <v>68305</v>
      </c>
      <c r="T11" s="278">
        <v>66593</v>
      </c>
      <c r="U11" s="278">
        <v>66021</v>
      </c>
      <c r="V11" s="278">
        <v>71128</v>
      </c>
      <c r="W11" s="278">
        <v>66033</v>
      </c>
      <c r="X11" s="278">
        <v>67473</v>
      </c>
      <c r="Y11" s="278">
        <v>69143</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5">
      <c r="A15" s="86">
        <v>7</v>
      </c>
      <c r="B15" s="519" t="s">
        <v>606</v>
      </c>
      <c r="C15" s="509" t="s">
        <v>355</v>
      </c>
      <c r="D15" s="278">
        <v>9.9207405512635738</v>
      </c>
      <c r="E15" s="278" t="s">
        <v>355</v>
      </c>
      <c r="F15" s="278" t="s">
        <v>355</v>
      </c>
      <c r="G15" s="278" t="s">
        <v>355</v>
      </c>
      <c r="H15" s="278" t="s">
        <v>355</v>
      </c>
      <c r="I15" s="278">
        <v>10.120945574382079</v>
      </c>
      <c r="J15" s="278" t="s">
        <v>355</v>
      </c>
      <c r="K15" s="278" t="s">
        <v>355</v>
      </c>
      <c r="L15" s="278">
        <v>8.6233173446835476</v>
      </c>
      <c r="M15" s="278">
        <v>8.4884855558169896</v>
      </c>
      <c r="N15" s="278">
        <v>8.255444460262181</v>
      </c>
      <c r="O15" s="278">
        <v>8.3020942608809154</v>
      </c>
      <c r="P15" s="278">
        <v>8.6583472458698072</v>
      </c>
      <c r="Q15" s="278">
        <v>8.7028215501853801</v>
      </c>
      <c r="R15" s="278">
        <v>8.2520515297524959</v>
      </c>
      <c r="S15" s="278">
        <v>8.4871610697944515</v>
      </c>
      <c r="T15" s="278">
        <v>8.8076675887423974</v>
      </c>
      <c r="U15" s="278">
        <v>8.6687500691792447</v>
      </c>
      <c r="V15" s="278">
        <v>8.828439320010995</v>
      </c>
      <c r="W15" s="278">
        <v>8.746323335394889</v>
      </c>
      <c r="X15" s="278">
        <v>8.695089939498482</v>
      </c>
      <c r="Y15" s="278" t="s">
        <v>878</v>
      </c>
    </row>
    <row r="16" spans="1:25" ht="15.5">
      <c r="A16" s="86">
        <v>8</v>
      </c>
      <c r="B16" s="519" t="s">
        <v>23</v>
      </c>
      <c r="C16" s="509" t="s">
        <v>355</v>
      </c>
      <c r="D16" s="278" t="s">
        <v>355</v>
      </c>
      <c r="E16" s="278" t="s">
        <v>355</v>
      </c>
      <c r="F16" s="278"/>
      <c r="G16" s="278"/>
      <c r="H16" s="278"/>
      <c r="I16" s="278"/>
      <c r="J16" s="278"/>
      <c r="K16" s="278"/>
      <c r="L16" s="278"/>
      <c r="M16" s="278"/>
      <c r="N16" s="278"/>
      <c r="O16" s="278"/>
      <c r="P16" s="278"/>
      <c r="Q16" s="278"/>
      <c r="R16" s="278"/>
      <c r="S16" s="278"/>
      <c r="T16" s="278"/>
      <c r="U16" s="278"/>
      <c r="V16" s="278"/>
      <c r="W16" s="278"/>
      <c r="X16" s="278"/>
      <c r="Y16" s="278" t="s">
        <v>355</v>
      </c>
    </row>
    <row r="17" spans="1:27" ht="15.5">
      <c r="A17" s="86">
        <v>9</v>
      </c>
      <c r="B17" s="519" t="s">
        <v>607</v>
      </c>
      <c r="C17" s="509" t="s">
        <v>355</v>
      </c>
      <c r="D17" s="278">
        <v>339.42230952642478</v>
      </c>
      <c r="E17" s="278" t="s">
        <v>355</v>
      </c>
      <c r="F17" s="278" t="s">
        <v>355</v>
      </c>
      <c r="G17" s="278" t="s">
        <v>355</v>
      </c>
      <c r="H17" s="278" t="s">
        <v>355</v>
      </c>
      <c r="I17" s="278">
        <v>266.72841194153773</v>
      </c>
      <c r="J17" s="278" t="s">
        <v>355</v>
      </c>
      <c r="K17" s="278" t="s">
        <v>355</v>
      </c>
      <c r="L17" s="278">
        <v>234.94350205357736</v>
      </c>
      <c r="M17" s="278">
        <v>222.75698542065294</v>
      </c>
      <c r="N17" s="278">
        <v>218.28968327521119</v>
      </c>
      <c r="O17" s="278">
        <v>211.87492214654935</v>
      </c>
      <c r="P17" s="278">
        <v>204.36294503553211</v>
      </c>
      <c r="Q17" s="278">
        <v>199.61374570602149</v>
      </c>
      <c r="R17" s="278">
        <v>192.92016010608657</v>
      </c>
      <c r="S17" s="278">
        <v>190.3244690268763</v>
      </c>
      <c r="T17" s="278">
        <v>184.30880833694064</v>
      </c>
      <c r="U17" s="278">
        <v>182.44788507493189</v>
      </c>
      <c r="V17" s="278">
        <v>178.0737945521152</v>
      </c>
      <c r="W17" s="278">
        <v>176.4499097483455</v>
      </c>
      <c r="X17" s="278">
        <v>177.94919730533942</v>
      </c>
      <c r="Y17" s="278" t="s">
        <v>878</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2918.1324498615186</v>
      </c>
      <c r="D21" s="278">
        <v>3112.4710136875397</v>
      </c>
      <c r="E21" s="278">
        <v>3261.275160772735</v>
      </c>
      <c r="F21" s="278">
        <v>3068.7453429290044</v>
      </c>
      <c r="G21" s="278">
        <v>3044.6949305711128</v>
      </c>
      <c r="H21" s="278">
        <v>3156.9938427990264</v>
      </c>
      <c r="I21" s="278">
        <v>2950.3692389802604</v>
      </c>
      <c r="J21" s="278">
        <v>3033.2615723040003</v>
      </c>
      <c r="K21" s="278">
        <v>2967.7806194587547</v>
      </c>
      <c r="L21" s="278">
        <v>2923.5523820691706</v>
      </c>
      <c r="M21" s="278">
        <v>2703.4728477545477</v>
      </c>
      <c r="N21" s="278">
        <v>2824.0978487436128</v>
      </c>
      <c r="O21" s="278">
        <v>2756.7752694011324</v>
      </c>
      <c r="P21" s="278">
        <v>2503.1564810992895</v>
      </c>
      <c r="Q21" s="278">
        <v>2531.6492946421067</v>
      </c>
      <c r="R21" s="278">
        <v>2733.611742987669</v>
      </c>
      <c r="S21" s="278">
        <v>3034.4070421594265</v>
      </c>
      <c r="T21" s="278">
        <v>2755.7008839055588</v>
      </c>
      <c r="U21" s="278">
        <v>2602.0751927338533</v>
      </c>
      <c r="V21" s="278">
        <v>2748.5636699770744</v>
      </c>
      <c r="W21" s="278">
        <v>2931.8883637986173</v>
      </c>
      <c r="X21" s="278">
        <v>2739.6851047054402</v>
      </c>
      <c r="Y21" s="278">
        <v>2686.9354830587768</v>
      </c>
    </row>
    <row r="22" spans="1:27">
      <c r="A22" s="86">
        <v>14</v>
      </c>
      <c r="B22" s="519" t="s">
        <v>1365</v>
      </c>
      <c r="C22" s="509">
        <v>2399.9543352009764</v>
      </c>
      <c r="D22" s="278">
        <v>2475.651015373287</v>
      </c>
      <c r="E22" s="278">
        <v>2521.3772346587166</v>
      </c>
      <c r="F22" s="278">
        <v>2460.8432914542773</v>
      </c>
      <c r="G22" s="278">
        <v>2416.6639084088456</v>
      </c>
      <c r="H22" s="278">
        <v>2392.8544017384988</v>
      </c>
      <c r="I22" s="278">
        <v>2381.4602906586538</v>
      </c>
      <c r="J22" s="278">
        <v>2348.5584996896791</v>
      </c>
      <c r="K22" s="278">
        <v>2308.0343898598849</v>
      </c>
      <c r="L22" s="278">
        <v>2263.9471831701594</v>
      </c>
      <c r="M22" s="278">
        <v>2069.4049043217433</v>
      </c>
      <c r="N22" s="278">
        <v>2055.8748310710157</v>
      </c>
      <c r="O22" s="278">
        <v>1993.832991105596</v>
      </c>
      <c r="P22" s="278">
        <v>1991.7015441930587</v>
      </c>
      <c r="Q22" s="278">
        <v>1990.8889389848791</v>
      </c>
      <c r="R22" s="278">
        <v>2001.6165749231934</v>
      </c>
      <c r="S22" s="278">
        <v>2002.7583633661081</v>
      </c>
      <c r="T22" s="278">
        <v>1971.2712581612823</v>
      </c>
      <c r="U22" s="278">
        <v>1961.8545980327331</v>
      </c>
      <c r="V22" s="278">
        <v>1926.4615143220062</v>
      </c>
      <c r="W22" s="278">
        <v>1979.9966543397013</v>
      </c>
      <c r="X22" s="278">
        <v>1909.9083071152845</v>
      </c>
      <c r="Y22" s="278">
        <v>1888.5432449545917</v>
      </c>
    </row>
    <row r="23" spans="1:27">
      <c r="A23" s="86">
        <v>15</v>
      </c>
      <c r="B23" s="519" t="s">
        <v>134</v>
      </c>
      <c r="C23" s="509">
        <v>300.43400000000003</v>
      </c>
      <c r="D23" s="278">
        <v>320.59500000000003</v>
      </c>
      <c r="E23" s="278">
        <v>332.928</v>
      </c>
      <c r="F23" s="278">
        <v>324.98399999999998</v>
      </c>
      <c r="G23" s="278">
        <v>342.56400000000002</v>
      </c>
      <c r="H23" s="278">
        <v>361.77</v>
      </c>
      <c r="I23" s="278">
        <v>317.14600000000002</v>
      </c>
      <c r="J23" s="278">
        <v>346.18700000000001</v>
      </c>
      <c r="K23" s="278">
        <v>330.92200000000003</v>
      </c>
      <c r="L23" s="278">
        <v>300.28699999999998</v>
      </c>
      <c r="M23" s="278">
        <v>251.97800000000001</v>
      </c>
      <c r="N23" s="278">
        <v>231.96100000000001</v>
      </c>
      <c r="O23" s="278">
        <v>270.846</v>
      </c>
      <c r="P23" s="278">
        <v>280.09605793958434</v>
      </c>
      <c r="Q23" s="278">
        <v>216.488</v>
      </c>
      <c r="R23" s="278">
        <v>235.76900000000001</v>
      </c>
      <c r="S23" s="278">
        <v>269.536</v>
      </c>
      <c r="T23" s="278">
        <v>275.42399999999998</v>
      </c>
      <c r="U23" s="278">
        <v>269.09199999999998</v>
      </c>
      <c r="V23" s="278">
        <v>272.19</v>
      </c>
      <c r="W23" s="278">
        <v>263.06900000000002</v>
      </c>
      <c r="X23" s="278">
        <v>259.44900000000001</v>
      </c>
      <c r="Y23" s="278">
        <v>229.023</v>
      </c>
    </row>
    <row r="24" spans="1:27">
      <c r="A24" s="86">
        <v>16</v>
      </c>
      <c r="B24" s="519" t="s">
        <v>493</v>
      </c>
      <c r="C24" s="509">
        <v>2.5261009181242366</v>
      </c>
      <c r="D24" s="278">
        <v>2.9164106934554384</v>
      </c>
      <c r="E24" s="278">
        <v>2.9576239551892276</v>
      </c>
      <c r="F24" s="278">
        <v>2.9011315745106359</v>
      </c>
      <c r="G24" s="278">
        <v>3.3101359042707301</v>
      </c>
      <c r="H24" s="278">
        <v>3.040658556636116</v>
      </c>
      <c r="I24" s="278">
        <v>3.0570629795470978</v>
      </c>
      <c r="J24" s="278">
        <v>2.8852593530650448</v>
      </c>
      <c r="K24" s="278">
        <v>2.9760639994325513</v>
      </c>
      <c r="L24" s="278">
        <v>3.0539006723201738</v>
      </c>
      <c r="M24" s="278">
        <v>2.9812637743667656</v>
      </c>
      <c r="N24" s="278">
        <v>3.0141073665549363</v>
      </c>
      <c r="O24" s="278">
        <v>3.2885314675413548</v>
      </c>
      <c r="P24" s="278">
        <v>3.4501764952184191</v>
      </c>
      <c r="Q24" s="278">
        <v>3.6767785053598985</v>
      </c>
      <c r="R24" s="278">
        <v>3.2878830522925351</v>
      </c>
      <c r="S24" s="278">
        <v>3.4476411743168303</v>
      </c>
      <c r="T24" s="278">
        <v>3.7187912423077152</v>
      </c>
      <c r="U24" s="278">
        <v>3.8806650687273883</v>
      </c>
      <c r="V24" s="278">
        <v>3.7279762688926681</v>
      </c>
      <c r="W24" s="278">
        <v>3.9198121363954344</v>
      </c>
      <c r="X24" s="278">
        <v>4.0969464039161538</v>
      </c>
      <c r="Y24" s="278">
        <v>3.9882036575222606</v>
      </c>
    </row>
    <row r="25" spans="1:27">
      <c r="A25" s="86">
        <v>17</v>
      </c>
      <c r="B25" s="519" t="s">
        <v>494</v>
      </c>
      <c r="C25" s="509">
        <v>105.78314267350305</v>
      </c>
      <c r="D25" s="278">
        <v>106.57269898552669</v>
      </c>
      <c r="E25" s="278">
        <v>108.31645166983527</v>
      </c>
      <c r="F25" s="278">
        <v>108.233471746345</v>
      </c>
      <c r="G25" s="278">
        <v>107.81675588246087</v>
      </c>
      <c r="H25" s="278">
        <v>102.6155197152878</v>
      </c>
      <c r="I25" s="278">
        <v>104.91852538436926</v>
      </c>
      <c r="J25" s="278">
        <v>102.86463846450964</v>
      </c>
      <c r="K25" s="278">
        <v>104.49488263024679</v>
      </c>
      <c r="L25" s="278">
        <v>100.50992600302625</v>
      </c>
      <c r="M25" s="278">
        <v>100.66482149645488</v>
      </c>
      <c r="N25" s="278">
        <v>100.23934033288188</v>
      </c>
      <c r="O25" s="278">
        <v>99.64017701373939</v>
      </c>
      <c r="P25" s="278">
        <v>97.550715323878137</v>
      </c>
      <c r="Q25" s="278">
        <v>101.489825710745</v>
      </c>
      <c r="R25" s="278">
        <v>100.9878344964237</v>
      </c>
      <c r="S25" s="278">
        <v>96.859914569182493</v>
      </c>
      <c r="T25" s="278">
        <v>96.593474043717194</v>
      </c>
      <c r="U25" s="278">
        <v>94.526728864747966</v>
      </c>
      <c r="V25" s="278">
        <v>96.588423727853737</v>
      </c>
      <c r="W25" s="278">
        <v>95.679470832655014</v>
      </c>
      <c r="X25" s="278">
        <v>94.903344950396416</v>
      </c>
      <c r="Y25" s="278">
        <v>93.795454398833627</v>
      </c>
    </row>
    <row r="26" spans="1:27">
      <c r="A26" s="86">
        <v>18</v>
      </c>
      <c r="B26" s="519" t="s">
        <v>495</v>
      </c>
      <c r="C26" s="509">
        <v>109.43487942128495</v>
      </c>
      <c r="D26" s="278">
        <v>206.73588863527112</v>
      </c>
      <c r="E26" s="278">
        <v>295.69588482367755</v>
      </c>
      <c r="F26" s="278">
        <v>171.78343128761094</v>
      </c>
      <c r="G26" s="278">
        <v>174.34013037553555</v>
      </c>
      <c r="H26" s="278">
        <v>296.71326278860352</v>
      </c>
      <c r="I26" s="278">
        <v>143.78735995769023</v>
      </c>
      <c r="J26" s="278">
        <v>232.76614104273227</v>
      </c>
      <c r="K26" s="278">
        <v>221.35328296919013</v>
      </c>
      <c r="L26" s="278">
        <v>255.75437222366446</v>
      </c>
      <c r="M26" s="278">
        <v>278.44388965200704</v>
      </c>
      <c r="N26" s="278">
        <v>433.00859346366491</v>
      </c>
      <c r="O26" s="278">
        <v>389.16756981425578</v>
      </c>
      <c r="P26" s="278">
        <v>130.35804508713434</v>
      </c>
      <c r="Q26" s="278">
        <v>219.10575144112227</v>
      </c>
      <c r="R26" s="278">
        <v>391.95045051575943</v>
      </c>
      <c r="S26" s="278">
        <v>661.80512304981903</v>
      </c>
      <c r="T26" s="278">
        <v>408.6933604582519</v>
      </c>
      <c r="U26" s="278">
        <v>272.72120076764458</v>
      </c>
      <c r="V26" s="278">
        <v>449.59575565832182</v>
      </c>
      <c r="W26" s="278">
        <v>589.22342648986535</v>
      </c>
      <c r="X26" s="278">
        <v>471.32750623584292</v>
      </c>
      <c r="Y26" s="278">
        <v>471.58558004782896</v>
      </c>
    </row>
    <row r="27" spans="1:27" ht="14.5">
      <c r="A27" s="86">
        <v>19</v>
      </c>
      <c r="B27" s="518" t="s">
        <v>1366</v>
      </c>
      <c r="C27" s="509">
        <v>8.5482729651684402</v>
      </c>
      <c r="D27" s="278">
        <v>8.6895483869774299</v>
      </c>
      <c r="E27" s="278">
        <v>8.7703499544780801</v>
      </c>
      <c r="F27" s="278">
        <v>8.8454193768791392</v>
      </c>
      <c r="G27" s="278">
        <v>9.0168270733199094</v>
      </c>
      <c r="H27" s="278">
        <v>9.3217446608942502</v>
      </c>
      <c r="I27" s="278">
        <v>9.3053515734763703</v>
      </c>
      <c r="J27" s="278">
        <v>9.5922069775174297</v>
      </c>
      <c r="K27" s="278">
        <v>9.6964738944103299</v>
      </c>
      <c r="L27" s="278">
        <v>9.6593652679566002</v>
      </c>
      <c r="M27" s="278">
        <v>9.8460965375073908</v>
      </c>
      <c r="N27" s="278">
        <v>9.7085180898661605</v>
      </c>
      <c r="O27" s="278">
        <v>9.6950952994063204</v>
      </c>
      <c r="P27" s="278">
        <v>9.8436903807756906</v>
      </c>
      <c r="Q27" s="278">
        <v>9.8539152873096292</v>
      </c>
      <c r="R27" s="278">
        <v>9.9809027694656649</v>
      </c>
      <c r="S27" s="278">
        <v>10.06072290093562</v>
      </c>
      <c r="T27" s="278">
        <v>10.400724036681767</v>
      </c>
      <c r="U27" s="278">
        <v>10.434242549267625</v>
      </c>
      <c r="V27" s="278">
        <v>10.560762789797216</v>
      </c>
      <c r="W27" s="278">
        <v>10.813447481533563</v>
      </c>
      <c r="X27" s="278">
        <v>11.031635972580196</v>
      </c>
      <c r="Y27" s="278">
        <v>11.308446433690705</v>
      </c>
    </row>
    <row r="28" spans="1:27">
      <c r="A28" s="86">
        <v>20</v>
      </c>
      <c r="B28" s="518" t="s">
        <v>496</v>
      </c>
      <c r="C28" s="509">
        <v>63903.048300000002</v>
      </c>
      <c r="D28" s="278">
        <v>65671.866600000008</v>
      </c>
      <c r="E28" s="278">
        <v>68012.307700000005</v>
      </c>
      <c r="F28" s="278">
        <v>66270.2304</v>
      </c>
      <c r="G28" s="278">
        <v>66969.075599999996</v>
      </c>
      <c r="H28" s="278">
        <v>65673.141499999998</v>
      </c>
      <c r="I28" s="278">
        <v>63910.9908</v>
      </c>
      <c r="J28" s="278">
        <v>66890.646599999993</v>
      </c>
      <c r="K28" s="278">
        <v>64049.833900000005</v>
      </c>
      <c r="L28" s="278">
        <v>66017.710900000005</v>
      </c>
      <c r="M28" s="278">
        <v>65392.816199999994</v>
      </c>
      <c r="N28" s="278">
        <v>67394.082800000004</v>
      </c>
      <c r="O28" s="278">
        <v>68307.029500000004</v>
      </c>
      <c r="P28" s="278">
        <v>63794.828400000006</v>
      </c>
      <c r="Q28" s="278">
        <v>65034.119599999998</v>
      </c>
      <c r="R28" s="278">
        <v>61153.276899999997</v>
      </c>
      <c r="S28" s="278">
        <v>62262.009499999993</v>
      </c>
      <c r="T28" s="278">
        <v>60797.717599999996</v>
      </c>
      <c r="U28" s="278">
        <v>60330.262300000002</v>
      </c>
      <c r="V28" s="278">
        <v>63710.045699999995</v>
      </c>
      <c r="W28" s="278">
        <v>60958.400999999998</v>
      </c>
      <c r="X28" s="278" t="s">
        <v>878</v>
      </c>
      <c r="Y28" s="278" t="s">
        <v>878</v>
      </c>
    </row>
    <row r="29" spans="1:27" ht="14.5">
      <c r="A29" s="6">
        <v>21</v>
      </c>
      <c r="B29" s="519" t="s">
        <v>1367</v>
      </c>
      <c r="C29" s="509">
        <v>48715.356</v>
      </c>
      <c r="D29" s="278">
        <v>50565.857600000003</v>
      </c>
      <c r="E29" s="278">
        <v>52903.578999999998</v>
      </c>
      <c r="F29" s="278">
        <v>51339.259899999997</v>
      </c>
      <c r="G29" s="278">
        <v>52087.4476</v>
      </c>
      <c r="H29" s="278">
        <v>50939.156300000002</v>
      </c>
      <c r="I29" s="278">
        <v>49358.470999999998</v>
      </c>
      <c r="J29" s="278">
        <v>52323.1276</v>
      </c>
      <c r="K29" s="278">
        <v>49625.403100000003</v>
      </c>
      <c r="L29" s="278">
        <v>51699.468000000001</v>
      </c>
      <c r="M29" s="278">
        <v>51413.901299999998</v>
      </c>
      <c r="N29" s="278">
        <v>53379.5052</v>
      </c>
      <c r="O29" s="278">
        <v>54400.5723</v>
      </c>
      <c r="P29" s="278">
        <v>49970.924400000004</v>
      </c>
      <c r="Q29" s="278">
        <v>51240.083899999998</v>
      </c>
      <c r="R29" s="278">
        <v>47411.999400000001</v>
      </c>
      <c r="S29" s="278">
        <v>48614.548499999997</v>
      </c>
      <c r="T29" s="278">
        <v>47240.852299999999</v>
      </c>
      <c r="U29" s="278">
        <v>46928.2258</v>
      </c>
      <c r="V29" s="278">
        <v>50269.601199999997</v>
      </c>
      <c r="W29" s="278">
        <v>47398.165699999998</v>
      </c>
      <c r="X29" s="278" t="s">
        <v>878</v>
      </c>
      <c r="Y29" s="278" t="s">
        <v>878</v>
      </c>
    </row>
    <row r="30" spans="1:27" s="182" customFormat="1" ht="16">
      <c r="A30" s="521">
        <v>22</v>
      </c>
      <c r="B30" s="523" t="s">
        <v>1368</v>
      </c>
      <c r="C30" s="509">
        <v>11652.474099999999</v>
      </c>
      <c r="D30" s="278">
        <v>11561.1612</v>
      </c>
      <c r="E30" s="278">
        <v>11551.0501</v>
      </c>
      <c r="F30" s="278">
        <v>11364.606900000001</v>
      </c>
      <c r="G30" s="278">
        <v>11311.0198</v>
      </c>
      <c r="H30" s="278">
        <v>11154.3078</v>
      </c>
      <c r="I30" s="278">
        <v>10960.4648</v>
      </c>
      <c r="J30" s="278">
        <v>10958.4684</v>
      </c>
      <c r="K30" s="278">
        <v>10796.271500000001</v>
      </c>
      <c r="L30" s="278">
        <v>10678.6852</v>
      </c>
      <c r="M30" s="278">
        <v>10334.005499999999</v>
      </c>
      <c r="N30" s="278">
        <v>10366.5193</v>
      </c>
      <c r="O30" s="278">
        <v>10258.983200000001</v>
      </c>
      <c r="P30" s="278">
        <v>10178.2952</v>
      </c>
      <c r="Q30" s="278">
        <v>10151.001099999999</v>
      </c>
      <c r="R30" s="278">
        <v>10103.5326</v>
      </c>
      <c r="S30" s="278">
        <v>10013.3667</v>
      </c>
      <c r="T30" s="278">
        <v>9917.56</v>
      </c>
      <c r="U30" s="278">
        <v>9747.0223999999998</v>
      </c>
      <c r="V30" s="278">
        <v>9764.8269</v>
      </c>
      <c r="W30" s="278">
        <v>9859.0393000000004</v>
      </c>
      <c r="X30" s="278">
        <v>9767.0295999999998</v>
      </c>
      <c r="Y30" s="278">
        <v>9708.9495999999999</v>
      </c>
      <c r="Z30" s="115"/>
      <c r="AA30" s="115"/>
    </row>
    <row r="31" spans="1:27" s="182" customFormat="1" ht="16">
      <c r="A31" s="521">
        <v>23</v>
      </c>
      <c r="B31" s="523" t="s">
        <v>1369</v>
      </c>
      <c r="C31" s="509">
        <v>3535.2181999999998</v>
      </c>
      <c r="D31" s="278">
        <v>3544.8478</v>
      </c>
      <c r="E31" s="278">
        <v>3557.6786000000002</v>
      </c>
      <c r="F31" s="278">
        <v>3566.3636000000001</v>
      </c>
      <c r="G31" s="278">
        <v>3570.6082000000001</v>
      </c>
      <c r="H31" s="278">
        <v>3579.6774</v>
      </c>
      <c r="I31" s="278">
        <v>3592.0549999999998</v>
      </c>
      <c r="J31" s="278">
        <v>3609.0506</v>
      </c>
      <c r="K31" s="278">
        <v>3628.1592999999998</v>
      </c>
      <c r="L31" s="278">
        <v>3639.5576999999998</v>
      </c>
      <c r="M31" s="278">
        <v>3644.9094</v>
      </c>
      <c r="N31" s="278">
        <v>3648.0583000000001</v>
      </c>
      <c r="O31" s="278">
        <v>3647.4740000000002</v>
      </c>
      <c r="P31" s="278">
        <v>3645.6088</v>
      </c>
      <c r="Q31" s="278">
        <v>3643.0346</v>
      </c>
      <c r="R31" s="278">
        <v>3637.7449000000001</v>
      </c>
      <c r="S31" s="278">
        <v>3634.0943000000002</v>
      </c>
      <c r="T31" s="278">
        <v>3639.3053</v>
      </c>
      <c r="U31" s="278">
        <v>3655.0140999999999</v>
      </c>
      <c r="V31" s="278">
        <v>3675.6176</v>
      </c>
      <c r="W31" s="278">
        <v>3701.1959999999999</v>
      </c>
      <c r="X31" s="278">
        <v>3744.2519000000002</v>
      </c>
      <c r="Y31" s="278">
        <v>3785.0383999999999</v>
      </c>
      <c r="Z31" s="115"/>
      <c r="AA31" s="115"/>
    </row>
    <row r="32" spans="1:27" s="115" customFormat="1" ht="15.75" customHeight="1">
      <c r="A32" s="521">
        <v>24</v>
      </c>
      <c r="B32" s="530" t="s">
        <v>1370</v>
      </c>
      <c r="C32" s="509">
        <v>24909.381566</v>
      </c>
      <c r="D32" s="278">
        <v>25173.207381</v>
      </c>
      <c r="E32" s="278">
        <v>25682.126864000002</v>
      </c>
      <c r="F32" s="278">
        <v>26926.986566999996</v>
      </c>
      <c r="G32" s="278">
        <v>27147.802594000001</v>
      </c>
      <c r="H32" s="278">
        <v>27447.338956</v>
      </c>
      <c r="I32" s="278">
        <v>30871.122638999997</v>
      </c>
      <c r="J32" s="278">
        <v>31501.750301</v>
      </c>
      <c r="K32" s="278">
        <v>32838.535340999995</v>
      </c>
      <c r="L32" s="278">
        <v>37583.846399999995</v>
      </c>
      <c r="M32" s="278">
        <v>38390.953421999999</v>
      </c>
      <c r="N32" s="278">
        <v>38810.517832999998</v>
      </c>
      <c r="O32" s="278">
        <v>44438.253650000006</v>
      </c>
      <c r="P32" s="278">
        <v>44175.717430000004</v>
      </c>
      <c r="Q32" s="278">
        <v>44170.474450999987</v>
      </c>
      <c r="R32" s="278">
        <v>38731.009033000002</v>
      </c>
      <c r="S32" s="278">
        <v>40139.157182999996</v>
      </c>
      <c r="T32" s="278">
        <v>40303.773772</v>
      </c>
      <c r="U32" s="278">
        <v>41627.137973000004</v>
      </c>
      <c r="V32" s="278">
        <v>41545.106762000003</v>
      </c>
      <c r="W32" s="278">
        <v>40946.626040999996</v>
      </c>
      <c r="X32" s="278">
        <v>39913.660060000002</v>
      </c>
      <c r="Y32" s="278">
        <v>40973.979069000001</v>
      </c>
    </row>
    <row r="33" spans="1:36" s="115" customFormat="1">
      <c r="A33" s="521">
        <v>25</v>
      </c>
      <c r="B33" s="522" t="s">
        <v>375</v>
      </c>
      <c r="C33" s="509">
        <v>7993.9513910000005</v>
      </c>
      <c r="D33" s="278">
        <v>7579.1670050000012</v>
      </c>
      <c r="E33" s="278">
        <v>7557.1624390000006</v>
      </c>
      <c r="F33" s="278">
        <v>7487.2006179999998</v>
      </c>
      <c r="G33" s="278">
        <v>7304.9796990000004</v>
      </c>
      <c r="H33" s="278">
        <v>7018.710349</v>
      </c>
      <c r="I33" s="278">
        <v>7956.6791210000001</v>
      </c>
      <c r="J33" s="278">
        <v>8382.1139149999999</v>
      </c>
      <c r="K33" s="278">
        <v>9085.2106869999989</v>
      </c>
      <c r="L33" s="278">
        <v>13569.680118999999</v>
      </c>
      <c r="M33" s="278">
        <v>10304.507560999999</v>
      </c>
      <c r="N33" s="278">
        <v>8957.155874</v>
      </c>
      <c r="O33" s="278">
        <v>11217.955301000002</v>
      </c>
      <c r="P33" s="278">
        <v>10038.386270000001</v>
      </c>
      <c r="Q33" s="278">
        <v>9755.1382020000001</v>
      </c>
      <c r="R33" s="278">
        <v>8931.8853419999996</v>
      </c>
      <c r="S33" s="278">
        <v>8310.4976150000002</v>
      </c>
      <c r="T33" s="278">
        <v>7516.1444209999991</v>
      </c>
      <c r="U33" s="278">
        <v>8077.3744580000002</v>
      </c>
      <c r="V33" s="278">
        <v>7601.4781830000002</v>
      </c>
      <c r="W33" s="278">
        <v>7539.8543810000001</v>
      </c>
      <c r="X33" s="278">
        <v>6108.990092</v>
      </c>
      <c r="Y33" s="278">
        <v>7325.8901699999997</v>
      </c>
    </row>
    <row r="34" spans="1:36" s="115" customFormat="1">
      <c r="A34" s="521">
        <v>26</v>
      </c>
      <c r="B34" s="523" t="s">
        <v>349</v>
      </c>
      <c r="C34" s="509">
        <v>86.502950999999996</v>
      </c>
      <c r="D34" s="278">
        <v>147.34876399999999</v>
      </c>
      <c r="E34" s="278">
        <v>382.476429</v>
      </c>
      <c r="F34" s="278">
        <v>474.42253899999997</v>
      </c>
      <c r="G34" s="278">
        <v>418.14564100000001</v>
      </c>
      <c r="H34" s="278">
        <v>489.75299200000001</v>
      </c>
      <c r="I34" s="278">
        <v>371.33563799999996</v>
      </c>
      <c r="J34" s="278">
        <v>117.77180899999999</v>
      </c>
      <c r="K34" s="278">
        <v>324.76622499999996</v>
      </c>
      <c r="L34" s="278">
        <v>5491.1840240000001</v>
      </c>
      <c r="M34" s="278">
        <v>1860.3555670000001</v>
      </c>
      <c r="N34" s="278">
        <v>821.84140000000002</v>
      </c>
      <c r="O34" s="278">
        <v>1892.6536680000002</v>
      </c>
      <c r="P34" s="278">
        <v>836.7046949999999</v>
      </c>
      <c r="Q34" s="278">
        <v>319.71376600000002</v>
      </c>
      <c r="R34" s="278">
        <v>7.2372690000000004</v>
      </c>
      <c r="S34" s="278">
        <v>148.21161999999998</v>
      </c>
      <c r="T34" s="278">
        <v>9.3339879999999997</v>
      </c>
      <c r="U34" s="278">
        <v>2.7778320000000001</v>
      </c>
      <c r="V34" s="278">
        <v>17.209880000000002</v>
      </c>
      <c r="W34" s="278">
        <v>78.126335000000012</v>
      </c>
      <c r="X34" s="278">
        <v>52.676069000000005</v>
      </c>
      <c r="Y34" s="278">
        <v>2.8310720000000003</v>
      </c>
    </row>
    <row r="35" spans="1:36" s="115" customFormat="1">
      <c r="A35" s="521">
        <v>27</v>
      </c>
      <c r="B35" s="523" t="s">
        <v>135</v>
      </c>
      <c r="C35" s="509">
        <v>6792.3630150000008</v>
      </c>
      <c r="D35" s="278">
        <v>6334.8863080000001</v>
      </c>
      <c r="E35" s="278">
        <v>6070.4825149999997</v>
      </c>
      <c r="F35" s="278">
        <v>5601.5203650000003</v>
      </c>
      <c r="G35" s="278">
        <v>5546.8079010000001</v>
      </c>
      <c r="H35" s="278">
        <v>5251.0254360000008</v>
      </c>
      <c r="I35" s="278">
        <v>5824.0977220000004</v>
      </c>
      <c r="J35" s="278">
        <v>6832.7828279999994</v>
      </c>
      <c r="K35" s="278">
        <v>7070.9732160000003</v>
      </c>
      <c r="L35" s="278">
        <v>6466.9608229999994</v>
      </c>
      <c r="M35" s="278">
        <v>6497.0243909999999</v>
      </c>
      <c r="N35" s="278">
        <v>6098.6070149999996</v>
      </c>
      <c r="O35" s="278">
        <v>7240.3085379999993</v>
      </c>
      <c r="P35" s="278">
        <v>7241.6356800000003</v>
      </c>
      <c r="Q35" s="278">
        <v>7713.2374629999995</v>
      </c>
      <c r="R35" s="278">
        <v>7171.4143169999998</v>
      </c>
      <c r="S35" s="278">
        <v>6401.8061660000003</v>
      </c>
      <c r="T35" s="278">
        <v>5884.4920939999993</v>
      </c>
      <c r="U35" s="278">
        <v>6372.161916</v>
      </c>
      <c r="V35" s="278">
        <v>6067.8907220000001</v>
      </c>
      <c r="W35" s="278">
        <v>5897.4897499999997</v>
      </c>
      <c r="X35" s="278">
        <v>4680.3756909999993</v>
      </c>
      <c r="Y35" s="278">
        <v>5958.6648279999999</v>
      </c>
    </row>
    <row r="36" spans="1:36" s="115" customFormat="1">
      <c r="A36" s="521">
        <v>28</v>
      </c>
      <c r="B36" s="524" t="s">
        <v>353</v>
      </c>
      <c r="C36" s="509">
        <v>1.1689449999999999</v>
      </c>
      <c r="D36" s="278">
        <v>0.63198399999999999</v>
      </c>
      <c r="E36" s="278">
        <v>1.2016469999999999</v>
      </c>
      <c r="F36" s="278">
        <v>2.0793139999999997</v>
      </c>
      <c r="G36" s="278">
        <v>3.1955529999999999</v>
      </c>
      <c r="H36" s="278">
        <v>2.5649109999999999</v>
      </c>
      <c r="I36" s="278">
        <v>3.1197569999999999</v>
      </c>
      <c r="J36" s="278">
        <v>2.7266430000000001</v>
      </c>
      <c r="K36" s="278">
        <v>2.5225</v>
      </c>
      <c r="L36" s="278">
        <v>1.7709820000000001</v>
      </c>
      <c r="M36" s="278">
        <v>2.9856210000000001</v>
      </c>
      <c r="N36" s="278">
        <v>0.57486099999999996</v>
      </c>
      <c r="O36" s="278">
        <v>0.576569</v>
      </c>
      <c r="P36" s="278">
        <v>2.28098</v>
      </c>
      <c r="Q36" s="278">
        <v>3.0234200000000002</v>
      </c>
      <c r="R36" s="278">
        <v>2.7511930000000002</v>
      </c>
      <c r="S36" s="278">
        <v>4.3896999999999995</v>
      </c>
      <c r="T36" s="278">
        <v>3.8379250000000003</v>
      </c>
      <c r="U36" s="278">
        <v>5.0888239999999998</v>
      </c>
      <c r="V36" s="278">
        <v>3.028295</v>
      </c>
      <c r="W36" s="278">
        <v>3.2076190000000002</v>
      </c>
      <c r="X36" s="278">
        <v>3.2467379999999997</v>
      </c>
      <c r="Y36" s="278">
        <v>3.7791450000000002</v>
      </c>
    </row>
    <row r="37" spans="1:36" s="115" customFormat="1">
      <c r="A37" s="521">
        <v>29</v>
      </c>
      <c r="B37" s="524" t="s">
        <v>313</v>
      </c>
      <c r="C37" s="509">
        <v>6791.1940700000005</v>
      </c>
      <c r="D37" s="278">
        <v>6334.2543240000005</v>
      </c>
      <c r="E37" s="278">
        <v>6069.2808679999998</v>
      </c>
      <c r="F37" s="278">
        <v>5599.4410509999998</v>
      </c>
      <c r="G37" s="278">
        <v>5543.6123480000006</v>
      </c>
      <c r="H37" s="278">
        <v>5248.4605250000004</v>
      </c>
      <c r="I37" s="278">
        <v>5820.977965</v>
      </c>
      <c r="J37" s="278">
        <v>6830.0561849999995</v>
      </c>
      <c r="K37" s="278">
        <v>7068.4507160000003</v>
      </c>
      <c r="L37" s="278">
        <v>6465.1898410000003</v>
      </c>
      <c r="M37" s="278">
        <v>6494.0387699999992</v>
      </c>
      <c r="N37" s="278">
        <v>6098.0321540000004</v>
      </c>
      <c r="O37" s="278">
        <v>7239.7319689999995</v>
      </c>
      <c r="P37" s="278">
        <v>7239.3546999999999</v>
      </c>
      <c r="Q37" s="278">
        <v>7710.2140429999999</v>
      </c>
      <c r="R37" s="278">
        <v>7168.6631239999997</v>
      </c>
      <c r="S37" s="278">
        <v>6397.4164659999997</v>
      </c>
      <c r="T37" s="278">
        <v>5880.6541689999995</v>
      </c>
      <c r="U37" s="278">
        <v>6367.0730920000005</v>
      </c>
      <c r="V37" s="278">
        <v>6064.862427</v>
      </c>
      <c r="W37" s="278">
        <v>5894.2821309999999</v>
      </c>
      <c r="X37" s="278">
        <v>4677.1289529999995</v>
      </c>
      <c r="Y37" s="278">
        <v>5954.8856830000004</v>
      </c>
    </row>
    <row r="38" spans="1:36" s="115" customFormat="1">
      <c r="A38" s="521">
        <v>30</v>
      </c>
      <c r="B38" s="523" t="s">
        <v>376</v>
      </c>
      <c r="C38" s="509">
        <v>1115.085425</v>
      </c>
      <c r="D38" s="278">
        <v>1096.9319330000001</v>
      </c>
      <c r="E38" s="278">
        <v>1104.2034950000002</v>
      </c>
      <c r="F38" s="278">
        <v>1411.2577139999999</v>
      </c>
      <c r="G38" s="278">
        <v>1340.0261569999998</v>
      </c>
      <c r="H38" s="278">
        <v>1277.9319210000001</v>
      </c>
      <c r="I38" s="278">
        <v>1761.2457609999999</v>
      </c>
      <c r="J38" s="278">
        <v>1431.5592779999999</v>
      </c>
      <c r="K38" s="278">
        <v>1689.4712460000001</v>
      </c>
      <c r="L38" s="278">
        <v>1611.5352720000001</v>
      </c>
      <c r="M38" s="278">
        <v>1947.1276029999999</v>
      </c>
      <c r="N38" s="278">
        <v>2036.707459</v>
      </c>
      <c r="O38" s="278">
        <v>2084.9930949999998</v>
      </c>
      <c r="P38" s="278">
        <v>1960.045895</v>
      </c>
      <c r="Q38" s="278">
        <v>1722.1869730000001</v>
      </c>
      <c r="R38" s="278">
        <v>1753.2337560000001</v>
      </c>
      <c r="S38" s="278">
        <v>1760.4798289999999</v>
      </c>
      <c r="T38" s="278">
        <v>1622.3183389999999</v>
      </c>
      <c r="U38" s="278">
        <v>1702.43471</v>
      </c>
      <c r="V38" s="278">
        <v>1516.377581</v>
      </c>
      <c r="W38" s="278">
        <v>1564.238296</v>
      </c>
      <c r="X38" s="278">
        <v>1375.9383319999999</v>
      </c>
      <c r="Y38" s="278">
        <v>1364.39427</v>
      </c>
    </row>
    <row r="39" spans="1:36" s="115" customFormat="1">
      <c r="A39" s="521">
        <v>31</v>
      </c>
      <c r="B39" s="522" t="s">
        <v>377</v>
      </c>
      <c r="C39" s="509">
        <v>8385.3072089999987</v>
      </c>
      <c r="D39" s="278">
        <v>8487.6291830000009</v>
      </c>
      <c r="E39" s="278">
        <v>8466.9689959999996</v>
      </c>
      <c r="F39" s="278">
        <v>8592.1718299999993</v>
      </c>
      <c r="G39" s="278">
        <v>8149.4734529999996</v>
      </c>
      <c r="H39" s="278">
        <v>8754.6776880000016</v>
      </c>
      <c r="I39" s="278">
        <v>9319.6522180000011</v>
      </c>
      <c r="J39" s="278">
        <v>9502.5792160000001</v>
      </c>
      <c r="K39" s="278">
        <v>9580.474956</v>
      </c>
      <c r="L39" s="278">
        <v>9562.2767719999993</v>
      </c>
      <c r="M39" s="278">
        <v>11562.871433</v>
      </c>
      <c r="N39" s="278">
        <v>12486.938798000001</v>
      </c>
      <c r="O39" s="278">
        <v>13921.399914000001</v>
      </c>
      <c r="P39" s="278">
        <v>14131.622986000002</v>
      </c>
      <c r="Q39" s="278">
        <v>14037.856500999998</v>
      </c>
      <c r="R39" s="278">
        <v>12578.711585000001</v>
      </c>
      <c r="S39" s="278">
        <v>12651.788642000001</v>
      </c>
      <c r="T39" s="278">
        <v>13117.174417</v>
      </c>
      <c r="U39" s="278">
        <v>13704.688592</v>
      </c>
      <c r="V39" s="278">
        <v>13675.531725999999</v>
      </c>
      <c r="W39" s="278">
        <v>12895.040668</v>
      </c>
      <c r="X39" s="278">
        <v>12887.717246</v>
      </c>
      <c r="Y39" s="278">
        <v>13538.389282</v>
      </c>
    </row>
    <row r="40" spans="1:36" s="115" customFormat="1">
      <c r="A40" s="521">
        <v>32</v>
      </c>
      <c r="B40" s="523" t="s">
        <v>378</v>
      </c>
      <c r="C40" s="509">
        <v>3813.8500730000001</v>
      </c>
      <c r="D40" s="278">
        <v>3635.2202659999998</v>
      </c>
      <c r="E40" s="278">
        <v>3442.3578050000001</v>
      </c>
      <c r="F40" s="278">
        <v>2986.9198569999999</v>
      </c>
      <c r="G40" s="278">
        <v>2204.180511</v>
      </c>
      <c r="H40" s="278">
        <v>2854.2591230000003</v>
      </c>
      <c r="I40" s="278">
        <v>3114.4411749999999</v>
      </c>
      <c r="J40" s="278">
        <v>2720.424434</v>
      </c>
      <c r="K40" s="278">
        <v>2782.3803199999998</v>
      </c>
      <c r="L40" s="278">
        <v>2371.13069</v>
      </c>
      <c r="M40" s="278">
        <v>3048.2411389999997</v>
      </c>
      <c r="N40" s="278">
        <v>3549.496838</v>
      </c>
      <c r="O40" s="278">
        <v>3866.2380029999999</v>
      </c>
      <c r="P40" s="278">
        <v>3662.5767040000001</v>
      </c>
      <c r="Q40" s="278">
        <v>3934.8590770000001</v>
      </c>
      <c r="R40" s="278">
        <v>3491.5583670000001</v>
      </c>
      <c r="S40" s="278">
        <v>3001.7674160000001</v>
      </c>
      <c r="T40" s="278">
        <v>3308.95264</v>
      </c>
      <c r="U40" s="278">
        <v>3988.2515060000001</v>
      </c>
      <c r="V40" s="278">
        <v>3733.941331</v>
      </c>
      <c r="W40" s="278">
        <v>3125.2828300000001</v>
      </c>
      <c r="X40" s="278">
        <v>3184.2747259999996</v>
      </c>
      <c r="Y40" s="278">
        <v>3546.5633390000003</v>
      </c>
    </row>
    <row r="41" spans="1:36" s="115" customFormat="1">
      <c r="A41" s="521">
        <v>33</v>
      </c>
      <c r="B41" s="523" t="s">
        <v>379</v>
      </c>
      <c r="C41" s="509">
        <v>2276.4711499999999</v>
      </c>
      <c r="D41" s="278">
        <v>2367.1864300000002</v>
      </c>
      <c r="E41" s="278">
        <v>2461.0673880000004</v>
      </c>
      <c r="F41" s="278">
        <v>2844.8058540000002</v>
      </c>
      <c r="G41" s="278">
        <v>2931.3550980000005</v>
      </c>
      <c r="H41" s="278">
        <v>3279.9603569999999</v>
      </c>
      <c r="I41" s="278">
        <v>3356.9064969999999</v>
      </c>
      <c r="J41" s="278">
        <v>3981.3680130000002</v>
      </c>
      <c r="K41" s="278">
        <v>4076.2001689999997</v>
      </c>
      <c r="L41" s="278">
        <v>4217.0888919999998</v>
      </c>
      <c r="M41" s="278">
        <v>5143.9074110000001</v>
      </c>
      <c r="N41" s="278">
        <v>5146.4838550000004</v>
      </c>
      <c r="O41" s="278">
        <v>5872.7986700000001</v>
      </c>
      <c r="P41" s="278">
        <v>5931.6567750000004</v>
      </c>
      <c r="Q41" s="278">
        <v>5550.0254189999996</v>
      </c>
      <c r="R41" s="278">
        <v>5158.5208249999996</v>
      </c>
      <c r="S41" s="278">
        <v>5747.6204279999993</v>
      </c>
      <c r="T41" s="278">
        <v>5715.3842720000002</v>
      </c>
      <c r="U41" s="278">
        <v>5749.0702640000009</v>
      </c>
      <c r="V41" s="278">
        <v>5932.3583139999992</v>
      </c>
      <c r="W41" s="278">
        <v>5512.0561589999998</v>
      </c>
      <c r="X41" s="278">
        <v>5337.7474199999997</v>
      </c>
      <c r="Y41" s="278">
        <v>5542.8565239999998</v>
      </c>
    </row>
    <row r="42" spans="1:36" s="115" customFormat="1">
      <c r="A42" s="521">
        <v>34</v>
      </c>
      <c r="B42" s="524" t="s">
        <v>380</v>
      </c>
      <c r="C42" s="509">
        <v>933.20987500000001</v>
      </c>
      <c r="D42" s="278">
        <v>894.96643799999993</v>
      </c>
      <c r="E42" s="278">
        <v>1066.7566140000001</v>
      </c>
      <c r="F42" s="278">
        <v>1330.975723</v>
      </c>
      <c r="G42" s="278">
        <v>1288.2347749999999</v>
      </c>
      <c r="H42" s="278">
        <v>1573.716052</v>
      </c>
      <c r="I42" s="278">
        <v>1492.9739169999998</v>
      </c>
      <c r="J42" s="278">
        <v>1857.415575</v>
      </c>
      <c r="K42" s="278">
        <v>1907.2892139999999</v>
      </c>
      <c r="L42" s="278">
        <v>1857.147277</v>
      </c>
      <c r="M42" s="278">
        <v>2313.4982910000003</v>
      </c>
      <c r="N42" s="278">
        <v>2382.390625</v>
      </c>
      <c r="O42" s="278">
        <v>2780.6716110000002</v>
      </c>
      <c r="P42" s="278">
        <v>2686.5737730000001</v>
      </c>
      <c r="Q42" s="278">
        <v>2710.9825449999998</v>
      </c>
      <c r="R42" s="278">
        <v>2240.4410819999998</v>
      </c>
      <c r="S42" s="278">
        <v>2827.2317889999999</v>
      </c>
      <c r="T42" s="278">
        <v>2729.2580090000001</v>
      </c>
      <c r="U42" s="278">
        <v>2928.2008860000001</v>
      </c>
      <c r="V42" s="278">
        <v>2981.9632240000001</v>
      </c>
      <c r="W42" s="278">
        <v>2877.266975</v>
      </c>
      <c r="X42" s="278">
        <v>2585.1387119999999</v>
      </c>
      <c r="Y42" s="278">
        <v>2745.1012860000001</v>
      </c>
    </row>
    <row r="43" spans="1:36" s="115" customFormat="1">
      <c r="A43" s="521">
        <v>35</v>
      </c>
      <c r="B43" s="524" t="s">
        <v>381</v>
      </c>
      <c r="C43" s="509">
        <v>1343.2612749999998</v>
      </c>
      <c r="D43" s="278">
        <v>1472.219992</v>
      </c>
      <c r="E43" s="278">
        <v>1394.310774</v>
      </c>
      <c r="F43" s="278">
        <v>1513.8301310000002</v>
      </c>
      <c r="G43" s="278">
        <v>1643.1203230000001</v>
      </c>
      <c r="H43" s="278">
        <v>1706.2443049999999</v>
      </c>
      <c r="I43" s="278">
        <v>1863.9325800000001</v>
      </c>
      <c r="J43" s="278">
        <v>2123.9524380000003</v>
      </c>
      <c r="K43" s="278">
        <v>2168.9109550000003</v>
      </c>
      <c r="L43" s="278">
        <v>2359.9416150000002</v>
      </c>
      <c r="M43" s="278">
        <v>2830.4091200000003</v>
      </c>
      <c r="N43" s="278">
        <v>2764.0932299999999</v>
      </c>
      <c r="O43" s="278">
        <v>3092.1270589999999</v>
      </c>
      <c r="P43" s="278">
        <v>3245.0830019999999</v>
      </c>
      <c r="Q43" s="278">
        <v>2839.0428739999998</v>
      </c>
      <c r="R43" s="278">
        <v>2918.0797429999998</v>
      </c>
      <c r="S43" s="278">
        <v>2920.3886389999998</v>
      </c>
      <c r="T43" s="278">
        <v>2986.1262629999997</v>
      </c>
      <c r="U43" s="278">
        <v>2820.8693779999999</v>
      </c>
      <c r="V43" s="278">
        <v>2950.39509</v>
      </c>
      <c r="W43" s="278">
        <v>2634.7891839999998</v>
      </c>
      <c r="X43" s="278">
        <v>2752.6087080000002</v>
      </c>
      <c r="Y43" s="278">
        <v>2797.7552379999997</v>
      </c>
    </row>
    <row r="44" spans="1:36" s="115" customFormat="1">
      <c r="A44" s="521">
        <v>36</v>
      </c>
      <c r="B44" s="523" t="s">
        <v>382</v>
      </c>
      <c r="C44" s="509">
        <v>2294.9859860000001</v>
      </c>
      <c r="D44" s="278">
        <v>2485.222487</v>
      </c>
      <c r="E44" s="278">
        <v>2563.543803</v>
      </c>
      <c r="F44" s="278">
        <v>2760.4461189999997</v>
      </c>
      <c r="G44" s="278">
        <v>3013.937844</v>
      </c>
      <c r="H44" s="278">
        <v>2620.458208</v>
      </c>
      <c r="I44" s="278">
        <v>2848.3045460000003</v>
      </c>
      <c r="J44" s="278">
        <v>2800.7867689999998</v>
      </c>
      <c r="K44" s="278">
        <v>2721.8944670000001</v>
      </c>
      <c r="L44" s="278">
        <v>2974.05719</v>
      </c>
      <c r="M44" s="278">
        <v>3370.7228829999999</v>
      </c>
      <c r="N44" s="278">
        <v>3790.9581050000002</v>
      </c>
      <c r="O44" s="278">
        <v>4182.363241</v>
      </c>
      <c r="P44" s="278">
        <v>4537.3895069999999</v>
      </c>
      <c r="Q44" s="278">
        <v>4552.9720049999996</v>
      </c>
      <c r="R44" s="278">
        <v>3928.6323930000003</v>
      </c>
      <c r="S44" s="278">
        <v>3902.4007980000001</v>
      </c>
      <c r="T44" s="278">
        <v>4092.837505</v>
      </c>
      <c r="U44" s="278">
        <v>3967.366822</v>
      </c>
      <c r="V44" s="278">
        <v>4009.2320809999997</v>
      </c>
      <c r="W44" s="278">
        <v>4257.7016789999998</v>
      </c>
      <c r="X44" s="278">
        <v>4365.6950999999999</v>
      </c>
      <c r="Y44" s="278">
        <v>4448.969419</v>
      </c>
    </row>
    <row r="45" spans="1:36" s="115" customFormat="1">
      <c r="A45" s="521">
        <v>37</v>
      </c>
      <c r="B45" s="522" t="s">
        <v>383</v>
      </c>
      <c r="C45" s="509">
        <v>8530.1229660000008</v>
      </c>
      <c r="D45" s="278">
        <v>9106.4111929999999</v>
      </c>
      <c r="E45" s="278">
        <v>9657.9954290000005</v>
      </c>
      <c r="F45" s="278">
        <v>10847.614119</v>
      </c>
      <c r="G45" s="278">
        <v>11693.349442000002</v>
      </c>
      <c r="H45" s="278">
        <v>11673.950918999999</v>
      </c>
      <c r="I45" s="278">
        <v>13594.791299999999</v>
      </c>
      <c r="J45" s="278">
        <v>13617.05717</v>
      </c>
      <c r="K45" s="278">
        <v>14172.849697999998</v>
      </c>
      <c r="L45" s="278">
        <v>14451.889508999999</v>
      </c>
      <c r="M45" s="278">
        <v>16523.574428</v>
      </c>
      <c r="N45" s="278">
        <v>17366.423160999999</v>
      </c>
      <c r="O45" s="278">
        <v>19298.898435000003</v>
      </c>
      <c r="P45" s="278">
        <v>20005.708174000003</v>
      </c>
      <c r="Q45" s="278">
        <v>20377.479747999994</v>
      </c>
      <c r="R45" s="278">
        <v>17220.412106</v>
      </c>
      <c r="S45" s="278">
        <v>19176.870926</v>
      </c>
      <c r="T45" s="278">
        <v>19670.454934000001</v>
      </c>
      <c r="U45" s="278">
        <v>19845.074923</v>
      </c>
      <c r="V45" s="278">
        <v>20268.096852999999</v>
      </c>
      <c r="W45" s="278">
        <v>20511.730991999997</v>
      </c>
      <c r="X45" s="278">
        <v>20916.952721999998</v>
      </c>
      <c r="Y45" s="278">
        <v>20109.699616999998</v>
      </c>
    </row>
    <row r="46" spans="1:36" s="115" customFormat="1">
      <c r="A46" s="521">
        <v>38</v>
      </c>
      <c r="B46" s="523" t="s">
        <v>384</v>
      </c>
      <c r="C46" s="509">
        <v>1665.800802</v>
      </c>
      <c r="D46" s="278">
        <v>1725.2624900000001</v>
      </c>
      <c r="E46" s="278">
        <v>1548.7284809999999</v>
      </c>
      <c r="F46" s="278">
        <v>1734.314419</v>
      </c>
      <c r="G46" s="278">
        <v>1835.5493330000002</v>
      </c>
      <c r="H46" s="278">
        <v>1819.264905</v>
      </c>
      <c r="I46" s="278">
        <v>2084.9098709999998</v>
      </c>
      <c r="J46" s="278">
        <v>2136.1075289999999</v>
      </c>
      <c r="K46" s="278">
        <v>2171.8620260000002</v>
      </c>
      <c r="L46" s="278">
        <v>2101.6675319999999</v>
      </c>
      <c r="M46" s="278">
        <v>2482.5681490000002</v>
      </c>
      <c r="N46" s="278">
        <v>2417.6998149999999</v>
      </c>
      <c r="O46" s="278">
        <v>2761.4558999999999</v>
      </c>
      <c r="P46" s="278">
        <v>2771.078775</v>
      </c>
      <c r="Q46" s="278">
        <v>2535.0159180000001</v>
      </c>
      <c r="R46" s="278">
        <v>2520.9418089999999</v>
      </c>
      <c r="S46" s="278">
        <v>2734.6537149999999</v>
      </c>
      <c r="T46" s="278">
        <v>2921.3487540000001</v>
      </c>
      <c r="U46" s="278">
        <v>2908.281109</v>
      </c>
      <c r="V46" s="278">
        <v>3102.4922759999999</v>
      </c>
      <c r="W46" s="278">
        <v>2930.7208769999997</v>
      </c>
      <c r="X46" s="278">
        <v>3109.5463480000003</v>
      </c>
      <c r="Y46" s="278">
        <v>3096.3573879999999</v>
      </c>
      <c r="AA46" s="168"/>
      <c r="AB46" s="168"/>
      <c r="AC46" s="168"/>
      <c r="AD46" s="168"/>
      <c r="AE46" s="168"/>
      <c r="AF46" s="168"/>
      <c r="AG46" s="168"/>
      <c r="AH46" s="168"/>
      <c r="AI46" s="168"/>
      <c r="AJ46" s="168"/>
    </row>
    <row r="47" spans="1:36" s="115" customFormat="1">
      <c r="A47" s="521">
        <v>39</v>
      </c>
      <c r="B47" s="523" t="s">
        <v>385</v>
      </c>
      <c r="C47" s="509">
        <v>4166.9045129999995</v>
      </c>
      <c r="D47" s="278">
        <v>4466.76847</v>
      </c>
      <c r="E47" s="278">
        <v>5099.3659360000011</v>
      </c>
      <c r="F47" s="278">
        <v>5769.8491049999993</v>
      </c>
      <c r="G47" s="278">
        <v>6267.5422850000004</v>
      </c>
      <c r="H47" s="278">
        <v>6070.2528050000001</v>
      </c>
      <c r="I47" s="278">
        <v>7271.0190769999999</v>
      </c>
      <c r="J47" s="278">
        <v>7140.1922409999997</v>
      </c>
      <c r="K47" s="278">
        <v>7485.2224959999994</v>
      </c>
      <c r="L47" s="278">
        <v>7565.4789519999995</v>
      </c>
      <c r="M47" s="278">
        <v>8692.9907600000006</v>
      </c>
      <c r="N47" s="278">
        <v>9177.4692310000009</v>
      </c>
      <c r="O47" s="278">
        <v>10522.538912</v>
      </c>
      <c r="P47" s="278">
        <v>11023.846</v>
      </c>
      <c r="Q47" s="278">
        <v>11248.154706999998</v>
      </c>
      <c r="R47" s="278">
        <v>8913.1867449999991</v>
      </c>
      <c r="S47" s="278">
        <v>10598.163726000001</v>
      </c>
      <c r="T47" s="278">
        <v>11358.968049000001</v>
      </c>
      <c r="U47" s="278">
        <v>11145.485508</v>
      </c>
      <c r="V47" s="278">
        <v>11291.473615000001</v>
      </c>
      <c r="W47" s="278">
        <v>11580.280729</v>
      </c>
      <c r="X47" s="278">
        <v>11964.669562999999</v>
      </c>
      <c r="Y47" s="278">
        <v>11511.096902000001</v>
      </c>
    </row>
    <row r="48" spans="1:36" s="115" customFormat="1">
      <c r="A48" s="521">
        <v>40</v>
      </c>
      <c r="B48" s="524" t="s">
        <v>386</v>
      </c>
      <c r="C48" s="509">
        <v>3666.0509309999998</v>
      </c>
      <c r="D48" s="278">
        <v>3967.7567309999999</v>
      </c>
      <c r="E48" s="278">
        <v>4360.7735920000005</v>
      </c>
      <c r="F48" s="278">
        <v>5000.9434819999997</v>
      </c>
      <c r="G48" s="278">
        <v>5365.2941890000002</v>
      </c>
      <c r="H48" s="278">
        <v>5247.5466139999999</v>
      </c>
      <c r="I48" s="278">
        <v>6348.258538</v>
      </c>
      <c r="J48" s="278">
        <v>6195.7021909999994</v>
      </c>
      <c r="K48" s="278">
        <v>6521.6087819999993</v>
      </c>
      <c r="L48" s="278">
        <v>6629.5953680000002</v>
      </c>
      <c r="M48" s="278">
        <v>7655.6912470000007</v>
      </c>
      <c r="N48" s="278">
        <v>8060.6255689999998</v>
      </c>
      <c r="O48" s="278">
        <v>9227.7034079999994</v>
      </c>
      <c r="P48" s="278">
        <v>9678.6868190000005</v>
      </c>
      <c r="Q48" s="278">
        <v>9995.0005769999989</v>
      </c>
      <c r="R48" s="278">
        <v>7645.3256449999999</v>
      </c>
      <c r="S48" s="278">
        <v>9099.4182300000011</v>
      </c>
      <c r="T48" s="278">
        <v>9781.568913000001</v>
      </c>
      <c r="U48" s="278">
        <v>9501.2122459999991</v>
      </c>
      <c r="V48" s="278">
        <v>9664.1110260000005</v>
      </c>
      <c r="W48" s="278">
        <v>9927.0771109999987</v>
      </c>
      <c r="X48" s="278">
        <v>10225.687249000001</v>
      </c>
      <c r="Y48" s="278">
        <v>9842.0202670000017</v>
      </c>
    </row>
    <row r="49" spans="1:26" s="115" customFormat="1" ht="25.5" customHeight="1">
      <c r="A49" s="525">
        <v>41</v>
      </c>
      <c r="B49" s="526" t="s">
        <v>170</v>
      </c>
      <c r="C49" s="509">
        <v>500.85358200000002</v>
      </c>
      <c r="D49" s="278">
        <v>499.01173899999998</v>
      </c>
      <c r="E49" s="278">
        <v>738.59234400000003</v>
      </c>
      <c r="F49" s="278">
        <v>768.90562299999999</v>
      </c>
      <c r="G49" s="278">
        <v>902.24809600000003</v>
      </c>
      <c r="H49" s="278">
        <v>822.70619099999999</v>
      </c>
      <c r="I49" s="278">
        <v>922.76053899999999</v>
      </c>
      <c r="J49" s="278">
        <v>944.49005</v>
      </c>
      <c r="K49" s="278">
        <v>963.61371400000007</v>
      </c>
      <c r="L49" s="278">
        <v>935.88358400000004</v>
      </c>
      <c r="M49" s="278">
        <v>1037.2995129999999</v>
      </c>
      <c r="N49" s="278">
        <v>1116.843662</v>
      </c>
      <c r="O49" s="278">
        <v>1294.8355039999999</v>
      </c>
      <c r="P49" s="278">
        <v>1345.159181</v>
      </c>
      <c r="Q49" s="278">
        <v>1253.1541299999999</v>
      </c>
      <c r="R49" s="278">
        <v>1267.8611000000001</v>
      </c>
      <c r="S49" s="278">
        <v>1498.745496</v>
      </c>
      <c r="T49" s="278">
        <v>1577.399136</v>
      </c>
      <c r="U49" s="278">
        <v>1644.2732620000002</v>
      </c>
      <c r="V49" s="278">
        <v>1627.3625889999998</v>
      </c>
      <c r="W49" s="278">
        <v>1653.203618</v>
      </c>
      <c r="X49" s="278">
        <v>1738.9823140000001</v>
      </c>
      <c r="Y49" s="278">
        <v>1669.0766349999999</v>
      </c>
    </row>
    <row r="50" spans="1:26" s="115" customFormat="1">
      <c r="A50" s="521">
        <v>42</v>
      </c>
      <c r="B50" s="523" t="s">
        <v>387</v>
      </c>
      <c r="C50" s="509">
        <v>2697.4176510000002</v>
      </c>
      <c r="D50" s="278">
        <v>2914.3802329999999</v>
      </c>
      <c r="E50" s="278">
        <v>3009.9010120000003</v>
      </c>
      <c r="F50" s="278">
        <v>3343.4505950000002</v>
      </c>
      <c r="G50" s="278">
        <v>3590.2578239999998</v>
      </c>
      <c r="H50" s="278">
        <v>3784.4332089999998</v>
      </c>
      <c r="I50" s="278">
        <v>4238.8623520000001</v>
      </c>
      <c r="J50" s="278">
        <v>4340.7574000000004</v>
      </c>
      <c r="K50" s="278">
        <v>4515.7651759999999</v>
      </c>
      <c r="L50" s="278">
        <v>4784.7430250000007</v>
      </c>
      <c r="M50" s="278">
        <v>5348.0155190000005</v>
      </c>
      <c r="N50" s="278">
        <v>5771.2541150000006</v>
      </c>
      <c r="O50" s="278">
        <v>6014.9036229999992</v>
      </c>
      <c r="P50" s="278">
        <v>6210.7833989999999</v>
      </c>
      <c r="Q50" s="278">
        <v>6594.309123</v>
      </c>
      <c r="R50" s="278">
        <v>5786.2835519999999</v>
      </c>
      <c r="S50" s="278">
        <v>5844.0534850000004</v>
      </c>
      <c r="T50" s="278">
        <v>5390.1381309999997</v>
      </c>
      <c r="U50" s="278">
        <v>5791.3083059999999</v>
      </c>
      <c r="V50" s="278">
        <v>5874.1309620000002</v>
      </c>
      <c r="W50" s="278">
        <v>6000.729386</v>
      </c>
      <c r="X50" s="278">
        <v>5842.7368109999998</v>
      </c>
      <c r="Y50" s="278">
        <v>5502.2453269999996</v>
      </c>
    </row>
    <row r="51" spans="1:26" ht="2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57460.302255451155</v>
      </c>
      <c r="D52" s="278">
        <v>57392.481327467453</v>
      </c>
      <c r="E52" s="278">
        <v>57257.414088229481</v>
      </c>
      <c r="F52" s="278">
        <v>59019.824309529016</v>
      </c>
      <c r="G52" s="278">
        <v>58416.91678662596</v>
      </c>
      <c r="H52" s="278">
        <v>61224.392570504642</v>
      </c>
      <c r="I52" s="278">
        <v>65687.71420214606</v>
      </c>
      <c r="J52" s="278">
        <v>65669.245690744909</v>
      </c>
      <c r="K52" s="278">
        <v>63220.445192350293</v>
      </c>
      <c r="L52" s="278">
        <v>66877.421490550871</v>
      </c>
      <c r="M52" s="278">
        <v>65675.68450558286</v>
      </c>
      <c r="N52" s="278">
        <v>67358.8266</v>
      </c>
      <c r="O52" s="278">
        <v>72538.463000000003</v>
      </c>
      <c r="P52" s="278">
        <v>76281.457999999999</v>
      </c>
      <c r="Q52" s="278">
        <v>75789.671000000002</v>
      </c>
      <c r="R52" s="278">
        <v>69712.625</v>
      </c>
      <c r="S52" s="278">
        <v>73146.47570000001</v>
      </c>
      <c r="T52" s="278">
        <v>78624.941000000006</v>
      </c>
      <c r="U52" s="278">
        <v>77155.866099999999</v>
      </c>
      <c r="V52" s="278">
        <v>80345.762199999997</v>
      </c>
      <c r="W52" s="278">
        <v>81501.901000000013</v>
      </c>
      <c r="X52" s="278">
        <v>80932.199699999997</v>
      </c>
      <c r="Y52" s="278">
        <v>82492.25545176999</v>
      </c>
    </row>
    <row r="53" spans="1:26">
      <c r="A53" s="86"/>
      <c r="B53" s="518" t="s">
        <v>278</v>
      </c>
      <c r="C53" s="509">
        <v>9794.1620000000003</v>
      </c>
      <c r="D53" s="278">
        <v>9892.7240000000002</v>
      </c>
      <c r="E53" s="278">
        <v>9817.1229999999996</v>
      </c>
      <c r="F53" s="278">
        <v>10744.097</v>
      </c>
      <c r="G53" s="278">
        <v>10549.612000000001</v>
      </c>
      <c r="H53" s="278">
        <v>10535.121999999999</v>
      </c>
      <c r="I53" s="278">
        <v>13530.023999999999</v>
      </c>
      <c r="J53" s="278">
        <v>12697.365</v>
      </c>
      <c r="K53" s="278">
        <v>12887.92</v>
      </c>
      <c r="L53" s="278">
        <v>12171.146999999999</v>
      </c>
      <c r="M53" s="278">
        <v>12281.316000000001</v>
      </c>
      <c r="N53" s="278">
        <v>12481.1682</v>
      </c>
      <c r="O53" s="278">
        <v>12968.598</v>
      </c>
      <c r="P53" s="278">
        <v>12498.208000000001</v>
      </c>
      <c r="Q53" s="278">
        <v>12513.027</v>
      </c>
      <c r="R53" s="278">
        <v>12213.132</v>
      </c>
      <c r="S53" s="278">
        <v>11663.445</v>
      </c>
      <c r="T53" s="278">
        <v>11268.053</v>
      </c>
      <c r="U53" s="278">
        <v>11539.766</v>
      </c>
      <c r="V53" s="278">
        <v>12360.505999999999</v>
      </c>
      <c r="W53" s="278">
        <v>12025.977800000001</v>
      </c>
      <c r="X53" s="278">
        <v>12339.670599999999</v>
      </c>
      <c r="Y53" s="278">
        <v>12580.579073740013</v>
      </c>
    </row>
    <row r="54" spans="1:26">
      <c r="A54" s="86"/>
      <c r="B54" s="518" t="s">
        <v>279</v>
      </c>
      <c r="C54" s="509">
        <v>47666.140255451159</v>
      </c>
      <c r="D54" s="278">
        <v>47499.757327467451</v>
      </c>
      <c r="E54" s="278">
        <v>47440.291088229482</v>
      </c>
      <c r="F54" s="278">
        <v>48275.727309529015</v>
      </c>
      <c r="G54" s="278">
        <v>47867.304786625959</v>
      </c>
      <c r="H54" s="278">
        <v>50689.270570504639</v>
      </c>
      <c r="I54" s="278">
        <v>52157.690202146056</v>
      </c>
      <c r="J54" s="278">
        <v>52971.880690744903</v>
      </c>
      <c r="K54" s="278">
        <v>50332.525192350295</v>
      </c>
      <c r="L54" s="278">
        <v>54706.274490550873</v>
      </c>
      <c r="M54" s="278">
        <v>53394.368505582854</v>
      </c>
      <c r="N54" s="278">
        <v>54877.6584</v>
      </c>
      <c r="O54" s="278">
        <v>59569.864999999998</v>
      </c>
      <c r="P54" s="278">
        <v>63783.25</v>
      </c>
      <c r="Q54" s="278">
        <v>63276.644</v>
      </c>
      <c r="R54" s="278">
        <v>57499.493000000002</v>
      </c>
      <c r="S54" s="278">
        <v>61483.030700000003</v>
      </c>
      <c r="T54" s="278">
        <v>67356.888000000006</v>
      </c>
      <c r="U54" s="278">
        <v>65616.100099999996</v>
      </c>
      <c r="V54" s="278">
        <v>67985.256200000003</v>
      </c>
      <c r="W54" s="278">
        <v>69475.923200000005</v>
      </c>
      <c r="X54" s="278">
        <v>68592.5291</v>
      </c>
      <c r="Y54" s="278">
        <v>69911.676378029981</v>
      </c>
    </row>
    <row r="55" spans="1:26">
      <c r="A55" s="86">
        <v>44</v>
      </c>
      <c r="B55" s="517" t="s">
        <v>1371</v>
      </c>
      <c r="C55" s="509">
        <v>42927.752</v>
      </c>
      <c r="D55" s="278">
        <v>38461.828000000001</v>
      </c>
      <c r="E55" s="278">
        <v>64730.828999999998</v>
      </c>
      <c r="F55" s="278">
        <v>63288.362999999998</v>
      </c>
      <c r="G55" s="278">
        <v>63780.529000000002</v>
      </c>
      <c r="H55" s="278">
        <v>74208.540999999997</v>
      </c>
      <c r="I55" s="278">
        <v>85264.267000000007</v>
      </c>
      <c r="J55" s="278">
        <v>69112.918999999994</v>
      </c>
      <c r="K55" s="278">
        <v>64311.423000000003</v>
      </c>
      <c r="L55" s="278">
        <v>54297.114000000001</v>
      </c>
      <c r="M55" s="278">
        <v>53732.182999999997</v>
      </c>
      <c r="N55" s="278">
        <v>54507.046999999999</v>
      </c>
      <c r="O55" s="278">
        <v>53675.616999999998</v>
      </c>
      <c r="P55" s="278">
        <v>54201.161999999997</v>
      </c>
      <c r="Q55" s="278">
        <v>51550.61</v>
      </c>
      <c r="R55" s="278">
        <v>51114.32</v>
      </c>
      <c r="S55" s="278">
        <v>49985.680999999997</v>
      </c>
      <c r="T55" s="278">
        <v>55256.906000000003</v>
      </c>
      <c r="U55" s="278">
        <v>58360.728000000003</v>
      </c>
      <c r="V55" s="278">
        <v>58582.39</v>
      </c>
      <c r="W55" s="278">
        <v>58335.968000000001</v>
      </c>
      <c r="X55" s="278">
        <v>57379.101999999999</v>
      </c>
      <c r="Y55" s="278">
        <v>61103.65</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16851.108</v>
      </c>
      <c r="D58" s="278">
        <v>14057.968999999999</v>
      </c>
      <c r="E58" s="278">
        <v>11265</v>
      </c>
      <c r="F58" s="278">
        <v>8218</v>
      </c>
      <c r="G58" s="278">
        <v>8120</v>
      </c>
      <c r="H58" s="278">
        <v>10003</v>
      </c>
      <c r="I58" s="278">
        <v>10422.9</v>
      </c>
      <c r="J58" s="278">
        <v>9328.0730000000003</v>
      </c>
      <c r="K58" s="278">
        <v>8508.9809999999998</v>
      </c>
      <c r="L58" s="278">
        <v>6677.94</v>
      </c>
      <c r="M58" s="278">
        <v>5620.0934000000007</v>
      </c>
      <c r="N58" s="278">
        <v>4829.1912000000002</v>
      </c>
      <c r="O58" s="278">
        <v>5391.8762000000006</v>
      </c>
      <c r="P58" s="278">
        <v>5942.1851999999999</v>
      </c>
      <c r="Q58" s="278">
        <v>5941.4336999999996</v>
      </c>
      <c r="R58" s="278">
        <v>4647.342200000001</v>
      </c>
      <c r="S58" s="278">
        <v>4513.4267999999993</v>
      </c>
      <c r="T58" s="278">
        <v>4815.6092000000008</v>
      </c>
      <c r="U58" s="278">
        <v>5155.2034999999996</v>
      </c>
      <c r="V58" s="278">
        <v>5797.6087000000007</v>
      </c>
      <c r="W58" s="278">
        <v>6046.7470000000003</v>
      </c>
      <c r="X58" s="278">
        <v>5449.7439999999997</v>
      </c>
      <c r="Y58" s="278">
        <v>5568.1713</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5">
      <c r="A60" s="86">
        <v>48</v>
      </c>
      <c r="B60" s="517" t="s">
        <v>1373</v>
      </c>
      <c r="C60" s="509" t="s">
        <v>1319</v>
      </c>
      <c r="D60" s="278">
        <v>8292519.862700819</v>
      </c>
      <c r="E60" s="278" t="s">
        <v>1319</v>
      </c>
      <c r="F60" s="278" t="s">
        <v>1319</v>
      </c>
      <c r="G60" s="278">
        <v>6682212.6883449703</v>
      </c>
      <c r="H60" s="278" t="s">
        <v>1319</v>
      </c>
      <c r="I60" s="278" t="s">
        <v>1319</v>
      </c>
      <c r="J60" s="278">
        <v>6930676.0096988101</v>
      </c>
      <c r="K60" s="278" t="s">
        <v>1319</v>
      </c>
      <c r="L60" s="278" t="s">
        <v>1319</v>
      </c>
      <c r="M60" s="278">
        <v>6152018.5147954402</v>
      </c>
      <c r="N60" s="278" t="s">
        <v>1319</v>
      </c>
      <c r="O60" s="278" t="s">
        <v>1319</v>
      </c>
      <c r="P60" s="278">
        <v>6043200.4719288498</v>
      </c>
      <c r="Q60" s="278" t="s">
        <v>1319</v>
      </c>
      <c r="R60" s="278" t="s">
        <v>1319</v>
      </c>
      <c r="S60" s="278">
        <v>5758753.5298002437</v>
      </c>
      <c r="T60" s="278" t="s">
        <v>1319</v>
      </c>
      <c r="U60" s="278" t="s">
        <v>1319</v>
      </c>
      <c r="V60" s="278">
        <v>5254237.5318118893</v>
      </c>
      <c r="W60" s="278" t="s">
        <v>355</v>
      </c>
      <c r="X60" s="278" t="s">
        <v>355</v>
      </c>
      <c r="Y60" s="278" t="s">
        <v>878</v>
      </c>
    </row>
    <row r="61" spans="1:26" ht="14.5">
      <c r="A61" s="86">
        <v>49</v>
      </c>
      <c r="B61" s="517" t="s">
        <v>1374</v>
      </c>
      <c r="C61" s="509" t="s">
        <v>1319</v>
      </c>
      <c r="D61" s="278">
        <v>8273272.9392502299</v>
      </c>
      <c r="E61" s="278" t="s">
        <v>1319</v>
      </c>
      <c r="F61" s="278" t="s">
        <v>1319</v>
      </c>
      <c r="G61" s="278">
        <v>6666322.9433017103</v>
      </c>
      <c r="H61" s="278" t="s">
        <v>1319</v>
      </c>
      <c r="I61" s="278" t="s">
        <v>1319</v>
      </c>
      <c r="J61" s="278">
        <v>6914975.9099885896</v>
      </c>
      <c r="K61" s="278" t="s">
        <v>1319</v>
      </c>
      <c r="L61" s="278" t="s">
        <v>1319</v>
      </c>
      <c r="M61" s="278">
        <v>6137342.0431259703</v>
      </c>
      <c r="N61" s="278" t="s">
        <v>1319</v>
      </c>
      <c r="O61" s="278" t="s">
        <v>1319</v>
      </c>
      <c r="P61" s="278">
        <v>6031692.5122523997</v>
      </c>
      <c r="Q61" s="278" t="s">
        <v>1319</v>
      </c>
      <c r="R61" s="278" t="s">
        <v>1319</v>
      </c>
      <c r="S61" s="278">
        <v>5748316.1430678805</v>
      </c>
      <c r="T61" s="278" t="s">
        <v>1319</v>
      </c>
      <c r="U61" s="278" t="s">
        <v>1319</v>
      </c>
      <c r="V61" s="278">
        <v>5244993.8347070012</v>
      </c>
      <c r="W61" s="278" t="s">
        <v>355</v>
      </c>
      <c r="X61" s="278" t="s">
        <v>355</v>
      </c>
      <c r="Y61" s="278" t="s">
        <v>878</v>
      </c>
    </row>
    <row r="62" spans="1:26" ht="14.5">
      <c r="A62" s="86">
        <v>50</v>
      </c>
      <c r="B62" s="517" t="s">
        <v>1375</v>
      </c>
      <c r="C62" s="509" t="s">
        <v>1319</v>
      </c>
      <c r="D62" s="278">
        <v>-2241</v>
      </c>
      <c r="E62" s="278" t="s">
        <v>1319</v>
      </c>
      <c r="F62" s="278" t="s">
        <v>1319</v>
      </c>
      <c r="G62" s="278">
        <v>-2021</v>
      </c>
      <c r="H62" s="278" t="s">
        <v>1319</v>
      </c>
      <c r="I62" s="278" t="s">
        <v>1319</v>
      </c>
      <c r="J62" s="278">
        <v>-2870</v>
      </c>
      <c r="K62" s="278" t="s">
        <v>1319</v>
      </c>
      <c r="L62" s="278" t="s">
        <v>1319</v>
      </c>
      <c r="M62" s="278">
        <v>-3863</v>
      </c>
      <c r="N62" s="278" t="s">
        <v>1319</v>
      </c>
      <c r="O62" s="278" t="s">
        <v>1319</v>
      </c>
      <c r="P62" s="278">
        <v>-3175</v>
      </c>
      <c r="Q62" s="278" t="s">
        <v>1319</v>
      </c>
      <c r="R62" s="278" t="s">
        <v>1319</v>
      </c>
      <c r="S62" s="278">
        <v>-5993</v>
      </c>
      <c r="T62" s="278" t="s">
        <v>1319</v>
      </c>
      <c r="U62" s="278" t="s">
        <v>1319</v>
      </c>
      <c r="V62" s="278">
        <v>-6000</v>
      </c>
      <c r="W62" s="278" t="s">
        <v>355</v>
      </c>
      <c r="X62" s="278" t="s">
        <v>355</v>
      </c>
      <c r="Y62" s="278" t="s">
        <v>878</v>
      </c>
    </row>
    <row r="63" spans="1:26">
      <c r="A63" s="86">
        <v>51</v>
      </c>
      <c r="B63" s="529" t="s">
        <v>19</v>
      </c>
      <c r="C63" s="509" t="s">
        <v>1319</v>
      </c>
      <c r="D63" s="278">
        <v>17005.923450586899</v>
      </c>
      <c r="E63" s="278" t="s">
        <v>1319</v>
      </c>
      <c r="F63" s="278" t="s">
        <v>1319</v>
      </c>
      <c r="G63" s="278">
        <v>13868.745043258001</v>
      </c>
      <c r="H63" s="278" t="s">
        <v>1319</v>
      </c>
      <c r="I63" s="278" t="s">
        <v>1319</v>
      </c>
      <c r="J63" s="278">
        <v>12830.099710214901</v>
      </c>
      <c r="K63" s="278" t="s">
        <v>1319</v>
      </c>
      <c r="L63" s="278" t="s">
        <v>1319</v>
      </c>
      <c r="M63" s="278">
        <v>10813.471669476399</v>
      </c>
      <c r="N63" s="278" t="s">
        <v>1319</v>
      </c>
      <c r="O63" s="278" t="s">
        <v>1319</v>
      </c>
      <c r="P63" s="278">
        <v>8332.9596764512989</v>
      </c>
      <c r="Q63" s="278" t="s">
        <v>1319</v>
      </c>
      <c r="R63" s="278" t="s">
        <v>1319</v>
      </c>
      <c r="S63" s="278">
        <v>4444.3867323631421</v>
      </c>
      <c r="T63" s="278" t="s">
        <v>1319</v>
      </c>
      <c r="U63" s="278" t="s">
        <v>1319</v>
      </c>
      <c r="V63" s="278">
        <v>3243.6971048880368</v>
      </c>
      <c r="W63" s="278" t="s">
        <v>355</v>
      </c>
      <c r="X63" s="278" t="s">
        <v>355</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49999999999999" customHeight="1">
      <c r="A65" s="575"/>
      <c r="C65" s="1249" t="s">
        <v>1609</v>
      </c>
      <c r="D65" s="1249"/>
      <c r="E65" s="1249"/>
      <c r="F65" s="1249"/>
      <c r="G65" s="1249"/>
      <c r="H65" s="1249"/>
      <c r="Y65" s="88"/>
    </row>
    <row r="66" spans="1:25" s="90" customFormat="1" ht="15" customHeight="1">
      <c r="A66" s="575"/>
      <c r="C66" s="1275" t="s">
        <v>1384</v>
      </c>
      <c r="D66" s="1275"/>
      <c r="E66" s="1275"/>
      <c r="F66" s="1275"/>
      <c r="G66" s="1275"/>
      <c r="H66" s="1275"/>
      <c r="Y66" s="88"/>
    </row>
    <row r="67" spans="1:25" s="90" customFormat="1" ht="15" customHeight="1">
      <c r="A67" s="575"/>
      <c r="C67" s="1275" t="s">
        <v>17</v>
      </c>
      <c r="D67" s="1275"/>
      <c r="E67" s="1275"/>
      <c r="F67" s="1275"/>
      <c r="G67" s="1275"/>
      <c r="H67" s="1275"/>
      <c r="Y67" s="88"/>
    </row>
    <row r="68" spans="1:25" s="90" customFormat="1" ht="15" customHeight="1">
      <c r="A68" s="575"/>
      <c r="C68" s="1275" t="s">
        <v>788</v>
      </c>
      <c r="D68" s="1275"/>
      <c r="E68" s="1275"/>
      <c r="F68" s="1275"/>
      <c r="G68" s="1275"/>
      <c r="H68" s="1275"/>
      <c r="Y68" s="88"/>
    </row>
    <row r="69" spans="1:25" s="673" customFormat="1" ht="25" customHeight="1">
      <c r="A69" s="786"/>
      <c r="C69" s="1275" t="s">
        <v>1376</v>
      </c>
      <c r="D69" s="1275"/>
      <c r="E69" s="1275"/>
      <c r="F69" s="1275"/>
      <c r="G69" s="1275"/>
      <c r="H69" s="1275"/>
      <c r="Y69" s="797"/>
    </row>
    <row r="70" spans="1:25" s="673" customFormat="1" ht="53.25" customHeight="1">
      <c r="A70" s="786"/>
      <c r="C70" s="1275" t="s">
        <v>1223</v>
      </c>
      <c r="D70" s="1275"/>
      <c r="E70" s="1275"/>
      <c r="F70" s="1275"/>
      <c r="G70" s="1275"/>
      <c r="H70" s="1275"/>
      <c r="Y70" s="797"/>
    </row>
    <row r="71" spans="1:25" s="1126" customFormat="1" ht="25" customHeight="1">
      <c r="A71" s="1125"/>
      <c r="C71" s="1275" t="s">
        <v>1212</v>
      </c>
      <c r="D71" s="1275"/>
      <c r="E71" s="1275"/>
      <c r="F71" s="1275"/>
      <c r="G71" s="1275"/>
      <c r="H71" s="1275"/>
      <c r="Y71" s="797"/>
    </row>
    <row r="72" spans="1:25" s="673" customFormat="1" ht="15" customHeight="1">
      <c r="A72" s="786"/>
      <c r="C72" s="1275" t="s">
        <v>1377</v>
      </c>
      <c r="D72" s="1275"/>
      <c r="E72" s="1275"/>
      <c r="F72" s="1275"/>
      <c r="G72" s="1275"/>
      <c r="H72" s="1275"/>
      <c r="Y72" s="797"/>
    </row>
    <row r="73" spans="1:25" s="1126" customFormat="1" ht="15" customHeight="1">
      <c r="A73" s="1125"/>
      <c r="C73" s="1275" t="s">
        <v>1378</v>
      </c>
      <c r="D73" s="1275"/>
      <c r="E73" s="1275"/>
      <c r="F73" s="1275"/>
      <c r="G73" s="1275"/>
      <c r="H73" s="1275"/>
      <c r="Y73" s="797"/>
    </row>
    <row r="74" spans="1:25" s="673" customFormat="1" ht="15" customHeight="1">
      <c r="A74" s="786"/>
      <c r="C74" s="1275" t="s">
        <v>1379</v>
      </c>
      <c r="D74" s="1275"/>
      <c r="E74" s="1275"/>
      <c r="F74" s="1275"/>
      <c r="G74" s="1275"/>
      <c r="H74" s="1275"/>
    </row>
    <row r="75" spans="1:25" s="673" customFormat="1" ht="25" customHeight="1">
      <c r="A75" s="786"/>
      <c r="C75" s="1275" t="s">
        <v>1380</v>
      </c>
      <c r="D75" s="1275"/>
      <c r="E75" s="1275"/>
      <c r="F75" s="1275"/>
      <c r="G75" s="1275"/>
      <c r="H75" s="1275"/>
    </row>
    <row r="76" spans="1:25" ht="15" customHeight="1">
      <c r="C76" s="1275" t="s">
        <v>1381</v>
      </c>
      <c r="D76" s="1275"/>
      <c r="E76" s="1275"/>
      <c r="F76" s="1275"/>
      <c r="G76" s="1275"/>
      <c r="H76" s="1275"/>
    </row>
    <row r="77" spans="1:25" s="1126" customFormat="1" ht="25" customHeight="1">
      <c r="A77" s="1125"/>
      <c r="C77" s="1275" t="s">
        <v>1382</v>
      </c>
      <c r="D77" s="1275"/>
      <c r="E77" s="1275"/>
      <c r="F77" s="1275"/>
      <c r="G77" s="1275"/>
      <c r="H77" s="1275"/>
    </row>
    <row r="78" spans="1:25" s="1126" customFormat="1" ht="25" customHeight="1">
      <c r="A78" s="1125"/>
      <c r="C78" s="1275" t="s">
        <v>1383</v>
      </c>
      <c r="D78" s="1275"/>
      <c r="E78" s="1275"/>
      <c r="F78" s="1275"/>
      <c r="G78" s="1275"/>
      <c r="H78" s="1275"/>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A3:B3"/>
    <mergeCell ref="C7:H7"/>
    <mergeCell ref="I7:N7"/>
    <mergeCell ref="U7:Y7"/>
    <mergeCell ref="O7:T7"/>
    <mergeCell ref="C65:H65"/>
    <mergeCell ref="C66:H66"/>
    <mergeCell ref="C67:H67"/>
    <mergeCell ref="C68:H68"/>
    <mergeCell ref="C69:H69"/>
    <mergeCell ref="C76:H76"/>
    <mergeCell ref="C77:H77"/>
    <mergeCell ref="C78:H78"/>
    <mergeCell ref="C70:H70"/>
    <mergeCell ref="C71:H71"/>
    <mergeCell ref="C75:H75"/>
    <mergeCell ref="C73:H73"/>
    <mergeCell ref="C72:H72"/>
    <mergeCell ref="C74:H74"/>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Baden-Württemberg</oddHeader>
    <oddFooter>&amp;CStatistische Ämter der Länder – Indikatoren und Kennzahlen, UGRdL 2018</oddFooter>
  </headerFooter>
  <rowBreaks count="2" manualBreakCount="2">
    <brk id="34" max="16383" man="1"/>
    <brk id="63" max="24" man="1"/>
  </rowBreaks>
  <colBreaks count="3" manualBreakCount="3">
    <brk id="8" max="1048575" man="1"/>
    <brk id="14" max="1048575" man="1"/>
    <brk id="2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54296875" style="14" customWidth="1"/>
    <col min="3" max="12" width="13.453125" style="14" customWidth="1"/>
    <col min="13" max="25" width="13.453125" style="182" customWidth="1"/>
    <col min="26" max="16384" width="11.453125" style="14"/>
  </cols>
  <sheetData>
    <row r="1" spans="1:25" ht="13">
      <c r="A1" s="1273" t="s">
        <v>263</v>
      </c>
      <c r="B1" s="1248"/>
    </row>
    <row r="3" spans="1:25" ht="12.75" customHeight="1">
      <c r="A3" s="1274" t="s">
        <v>195</v>
      </c>
      <c r="B3" s="1274"/>
      <c r="C3" s="15" t="s">
        <v>1385</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ht="13">
      <c r="A7" s="474"/>
      <c r="B7" s="110"/>
      <c r="C7" s="1276" t="s">
        <v>90</v>
      </c>
      <c r="D7" s="1276"/>
      <c r="E7" s="1276"/>
      <c r="F7" s="1276"/>
      <c r="G7" s="1276"/>
      <c r="H7" s="1276"/>
      <c r="I7" s="1276" t="s">
        <v>90</v>
      </c>
      <c r="J7" s="1276"/>
      <c r="K7" s="1276"/>
      <c r="L7" s="1276"/>
      <c r="M7" s="1276"/>
      <c r="N7" s="1276"/>
      <c r="O7" s="1276" t="s">
        <v>90</v>
      </c>
      <c r="P7" s="1276"/>
      <c r="Q7" s="1276"/>
      <c r="R7" s="1276"/>
      <c r="S7" s="1276"/>
      <c r="T7" s="1276"/>
      <c r="U7" s="1276" t="s">
        <v>90</v>
      </c>
      <c r="V7" s="1276"/>
      <c r="W7" s="1276"/>
      <c r="X7" s="1276"/>
      <c r="Y7" s="1276"/>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185542.32259443775</v>
      </c>
      <c r="D9" s="278">
        <v>188944.48224623545</v>
      </c>
      <c r="E9" s="278">
        <v>196113.29250756919</v>
      </c>
      <c r="F9" s="278">
        <v>192069.9485470879</v>
      </c>
      <c r="G9" s="278">
        <v>194468.52868173108</v>
      </c>
      <c r="H9" s="278">
        <v>192121.80077728559</v>
      </c>
      <c r="I9" s="278">
        <v>189033.47167941654</v>
      </c>
      <c r="J9" s="304">
        <v>193151.61313171775</v>
      </c>
      <c r="K9" s="278">
        <v>183250.28819563502</v>
      </c>
      <c r="L9" s="278">
        <v>183296.32138327739</v>
      </c>
      <c r="M9" s="278">
        <v>182065.52501367196</v>
      </c>
      <c r="N9" s="278">
        <v>177745.79256452736</v>
      </c>
      <c r="O9" s="278">
        <v>179583.8889301602</v>
      </c>
      <c r="P9" s="278">
        <v>166830.13803806069</v>
      </c>
      <c r="Q9" s="278">
        <v>175797.56972769165</v>
      </c>
      <c r="R9" s="278">
        <v>171707.44654256469</v>
      </c>
      <c r="S9" s="278">
        <v>178726.22597298434</v>
      </c>
      <c r="T9" s="278">
        <v>175868.1229799712</v>
      </c>
      <c r="U9" s="278">
        <v>174948.92796267255</v>
      </c>
      <c r="V9" s="278">
        <v>177271.31442487007</v>
      </c>
      <c r="W9" s="278">
        <v>168165.54327181441</v>
      </c>
      <c r="X9" s="278" t="s">
        <v>878</v>
      </c>
      <c r="Y9" s="278" t="s">
        <v>878</v>
      </c>
    </row>
    <row r="10" spans="1:25" ht="14.5">
      <c r="A10" s="86">
        <v>2</v>
      </c>
      <c r="B10" s="518" t="s">
        <v>16</v>
      </c>
      <c r="C10" s="509">
        <v>88309</v>
      </c>
      <c r="D10" s="278">
        <v>89285.822244515381</v>
      </c>
      <c r="E10" s="278">
        <v>93335</v>
      </c>
      <c r="F10" s="278">
        <v>91071</v>
      </c>
      <c r="G10" s="278">
        <v>92358</v>
      </c>
      <c r="H10" s="278">
        <v>90186</v>
      </c>
      <c r="I10" s="278">
        <v>88684.533369991274</v>
      </c>
      <c r="J10" s="278">
        <v>90041</v>
      </c>
      <c r="K10" s="278">
        <v>84004</v>
      </c>
      <c r="L10" s="278">
        <v>84274.696334489534</v>
      </c>
      <c r="M10" s="278">
        <v>83874.974688881193</v>
      </c>
      <c r="N10" s="278">
        <v>81394.472908672469</v>
      </c>
      <c r="O10" s="278">
        <v>82847.303953362498</v>
      </c>
      <c r="P10" s="278">
        <v>76049.84636740596</v>
      </c>
      <c r="Q10" s="278">
        <v>81066.822371827686</v>
      </c>
      <c r="R10" s="278">
        <v>78554.613748310017</v>
      </c>
      <c r="S10" s="278">
        <v>81071.190707760514</v>
      </c>
      <c r="T10" s="278">
        <v>79270.848983687611</v>
      </c>
      <c r="U10" s="278">
        <v>79215.638375092196</v>
      </c>
      <c r="V10" s="278">
        <v>79899.905013531417</v>
      </c>
      <c r="W10" s="278">
        <v>75222.926706106489</v>
      </c>
      <c r="X10" s="278" t="s">
        <v>878</v>
      </c>
      <c r="Y10" s="278" t="s">
        <v>878</v>
      </c>
    </row>
    <row r="11" spans="1:25" ht="16">
      <c r="A11" s="86">
        <v>3</v>
      </c>
      <c r="B11" s="519" t="s">
        <v>1210</v>
      </c>
      <c r="C11" s="509">
        <v>88309</v>
      </c>
      <c r="D11" s="278">
        <v>88713</v>
      </c>
      <c r="E11" s="278">
        <v>93335</v>
      </c>
      <c r="F11" s="278">
        <v>91071</v>
      </c>
      <c r="G11" s="278">
        <v>92358</v>
      </c>
      <c r="H11" s="278">
        <v>90186</v>
      </c>
      <c r="I11" s="278">
        <v>88183</v>
      </c>
      <c r="J11" s="278">
        <v>90041</v>
      </c>
      <c r="K11" s="278">
        <v>84004</v>
      </c>
      <c r="L11" s="278">
        <v>83800</v>
      </c>
      <c r="M11" s="278">
        <v>83418</v>
      </c>
      <c r="N11" s="278">
        <v>80943</v>
      </c>
      <c r="O11" s="278">
        <v>82410</v>
      </c>
      <c r="P11" s="278">
        <v>75622</v>
      </c>
      <c r="Q11" s="278">
        <v>80642</v>
      </c>
      <c r="R11" s="278">
        <v>78130</v>
      </c>
      <c r="S11" s="278">
        <v>80640</v>
      </c>
      <c r="T11" s="278">
        <v>78840</v>
      </c>
      <c r="U11" s="278">
        <v>78785</v>
      </c>
      <c r="V11" s="278">
        <v>79473</v>
      </c>
      <c r="W11" s="278">
        <v>74797</v>
      </c>
      <c r="X11" s="278">
        <v>76766</v>
      </c>
      <c r="Y11" s="278" t="s">
        <v>878</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5">
      <c r="A15" s="86">
        <v>7</v>
      </c>
      <c r="B15" s="519" t="s">
        <v>606</v>
      </c>
      <c r="C15" s="509" t="s">
        <v>355</v>
      </c>
      <c r="D15" s="278">
        <v>21.570539816440721</v>
      </c>
      <c r="E15" s="278" t="s">
        <v>355</v>
      </c>
      <c r="F15" s="278" t="s">
        <v>355</v>
      </c>
      <c r="G15" s="278" t="s">
        <v>355</v>
      </c>
      <c r="H15" s="278" t="s">
        <v>355</v>
      </c>
      <c r="I15" s="278">
        <v>22.582143654519342</v>
      </c>
      <c r="J15" s="278" t="s">
        <v>355</v>
      </c>
      <c r="K15" s="278" t="s">
        <v>355</v>
      </c>
      <c r="L15" s="278">
        <v>19.702841311653458</v>
      </c>
      <c r="M15" s="278">
        <v>19.818065142429592</v>
      </c>
      <c r="N15" s="278">
        <v>19.17830330961894</v>
      </c>
      <c r="O15" s="278">
        <v>19.279426015249754</v>
      </c>
      <c r="P15" s="278">
        <v>18.996415923682445</v>
      </c>
      <c r="Q15" s="278">
        <v>19.217075751780207</v>
      </c>
      <c r="R15" s="278">
        <v>18.689020581671116</v>
      </c>
      <c r="S15" s="278">
        <v>19.468195118167387</v>
      </c>
      <c r="T15" s="278">
        <v>20.333654782761798</v>
      </c>
      <c r="U15" s="278">
        <v>19.975663021859084</v>
      </c>
      <c r="V15" s="278">
        <v>19.291891168390045</v>
      </c>
      <c r="W15" s="278">
        <v>20.067084823934479</v>
      </c>
      <c r="X15" s="278">
        <v>19.922260843970758</v>
      </c>
      <c r="Y15" s="278" t="s">
        <v>878</v>
      </c>
    </row>
    <row r="16" spans="1:25" ht="15.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5">
      <c r="A17" s="86">
        <v>9</v>
      </c>
      <c r="B17" s="519" t="s">
        <v>607</v>
      </c>
      <c r="C17" s="509" t="s">
        <v>355</v>
      </c>
      <c r="D17" s="278">
        <v>552.97621184814943</v>
      </c>
      <c r="E17" s="278" t="s">
        <v>355</v>
      </c>
      <c r="F17" s="278" t="s">
        <v>355</v>
      </c>
      <c r="G17" s="278" t="s">
        <v>355</v>
      </c>
      <c r="H17" s="278" t="s">
        <v>355</v>
      </c>
      <c r="I17" s="278">
        <v>478.73939899707534</v>
      </c>
      <c r="J17" s="278" t="s">
        <v>355</v>
      </c>
      <c r="K17" s="278" t="s">
        <v>355</v>
      </c>
      <c r="L17" s="278">
        <v>454.16857678563088</v>
      </c>
      <c r="M17" s="278">
        <v>436.31346210981513</v>
      </c>
      <c r="N17" s="278">
        <v>431.36821260192062</v>
      </c>
      <c r="O17" s="278">
        <v>417.10845951553199</v>
      </c>
      <c r="P17" s="278">
        <v>407.98607220932701</v>
      </c>
      <c r="Q17" s="278">
        <v>404.73805793505568</v>
      </c>
      <c r="R17" s="278">
        <v>404.92312601648382</v>
      </c>
      <c r="S17" s="278">
        <v>410.74272506979077</v>
      </c>
      <c r="T17" s="278">
        <v>409.37314106193088</v>
      </c>
      <c r="U17" s="278">
        <v>409.08798694716921</v>
      </c>
      <c r="V17" s="278">
        <v>406.588993698416</v>
      </c>
      <c r="W17" s="278">
        <v>404.65009771171844</v>
      </c>
      <c r="X17" s="278">
        <v>401.37853035494413</v>
      </c>
      <c r="Y17" s="278" t="s">
        <v>878</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7590.1742417116075</v>
      </c>
      <c r="D21" s="278">
        <v>7785.0036417623733</v>
      </c>
      <c r="E21" s="278">
        <v>8004.6918200277159</v>
      </c>
      <c r="F21" s="278">
        <v>7812.8278458670848</v>
      </c>
      <c r="G21" s="278">
        <v>7654.1603645312143</v>
      </c>
      <c r="H21" s="278">
        <v>7912.4078141524733</v>
      </c>
      <c r="I21" s="278">
        <v>7486.0185703204215</v>
      </c>
      <c r="J21" s="278">
        <v>7884.3118830552812</v>
      </c>
      <c r="K21" s="278">
        <v>7665.8706851219731</v>
      </c>
      <c r="L21" s="278">
        <v>7567.3928247372387</v>
      </c>
      <c r="M21" s="278">
        <v>7240.1628600509166</v>
      </c>
      <c r="N21" s="278">
        <v>7399.740269004692</v>
      </c>
      <c r="O21" s="278">
        <v>7185.6897228671723</v>
      </c>
      <c r="P21" s="278">
        <v>6850.2573766806008</v>
      </c>
      <c r="Q21" s="278">
        <v>6892.1115392543534</v>
      </c>
      <c r="R21" s="278">
        <v>7185.9649634659472</v>
      </c>
      <c r="S21" s="278">
        <v>7584.2823337660957</v>
      </c>
      <c r="T21" s="278">
        <v>7045.5039026896857</v>
      </c>
      <c r="U21" s="278">
        <v>6816.1444733556391</v>
      </c>
      <c r="V21" s="278">
        <v>7094.4344471376326</v>
      </c>
      <c r="W21" s="278">
        <v>7275.8652137363242</v>
      </c>
      <c r="X21" s="278">
        <v>7012.131391357545</v>
      </c>
      <c r="Y21" s="278">
        <v>7014.5868486993477</v>
      </c>
    </row>
    <row r="22" spans="1:27">
      <c r="A22" s="86">
        <v>14</v>
      </c>
      <c r="B22" s="519" t="s">
        <v>1365</v>
      </c>
      <c r="C22" s="509">
        <v>6301.9336515397426</v>
      </c>
      <c r="D22" s="278">
        <v>6335.4498598114442</v>
      </c>
      <c r="E22" s="278">
        <v>6387.779365363579</v>
      </c>
      <c r="F22" s="278">
        <v>6304.3557974270234</v>
      </c>
      <c r="G22" s="278">
        <v>6242.0356413725876</v>
      </c>
      <c r="H22" s="278">
        <v>6215.6154043044626</v>
      </c>
      <c r="I22" s="278">
        <v>6158.9175571621645</v>
      </c>
      <c r="J22" s="278">
        <v>6406.9405720659624</v>
      </c>
      <c r="K22" s="278">
        <v>6204.4087171386491</v>
      </c>
      <c r="L22" s="278">
        <v>6045.4220521296811</v>
      </c>
      <c r="M22" s="278">
        <v>5817.7868307762319</v>
      </c>
      <c r="N22" s="278">
        <v>5748.5146889901789</v>
      </c>
      <c r="O22" s="278">
        <v>5605.9199255511194</v>
      </c>
      <c r="P22" s="278">
        <v>5632.7505706251786</v>
      </c>
      <c r="Q22" s="278">
        <v>5628.3326193176772</v>
      </c>
      <c r="R22" s="278">
        <v>5642.3978857928105</v>
      </c>
      <c r="S22" s="278">
        <v>5585.3235981220032</v>
      </c>
      <c r="T22" s="278">
        <v>5414.4000654424026</v>
      </c>
      <c r="U22" s="278">
        <v>5396.6692585742203</v>
      </c>
      <c r="V22" s="278">
        <v>5302.6091948335252</v>
      </c>
      <c r="W22" s="278">
        <v>5303.0116412086463</v>
      </c>
      <c r="X22" s="278">
        <v>5253.9509772845468</v>
      </c>
      <c r="Y22" s="278">
        <v>5298.7250395362644</v>
      </c>
    </row>
    <row r="23" spans="1:27">
      <c r="A23" s="86">
        <v>15</v>
      </c>
      <c r="B23" s="519" t="s">
        <v>134</v>
      </c>
      <c r="C23" s="509">
        <v>805.71</v>
      </c>
      <c r="D23" s="278">
        <v>813.02800000000002</v>
      </c>
      <c r="E23" s="278">
        <v>838.3</v>
      </c>
      <c r="F23" s="278">
        <v>922.71900000000005</v>
      </c>
      <c r="G23" s="278">
        <v>823.91</v>
      </c>
      <c r="H23" s="278">
        <v>938.23699999999997</v>
      </c>
      <c r="I23" s="278">
        <v>791.66499999999996</v>
      </c>
      <c r="J23" s="278">
        <v>816.17899999999997</v>
      </c>
      <c r="K23" s="278">
        <v>815.98099999999999</v>
      </c>
      <c r="L23" s="278">
        <v>826.42200000000003</v>
      </c>
      <c r="M23" s="278">
        <v>683.86900000000003</v>
      </c>
      <c r="N23" s="278">
        <v>688.40099999999995</v>
      </c>
      <c r="O23" s="278">
        <v>683.40099999999995</v>
      </c>
      <c r="P23" s="278">
        <v>720.11614896043397</v>
      </c>
      <c r="Q23" s="278">
        <v>624.601</v>
      </c>
      <c r="R23" s="278">
        <v>639.97400000000005</v>
      </c>
      <c r="S23" s="278">
        <v>695.89099999999996</v>
      </c>
      <c r="T23" s="278">
        <v>712.31200000000001</v>
      </c>
      <c r="U23" s="278">
        <v>716.76</v>
      </c>
      <c r="V23" s="278">
        <v>810.93</v>
      </c>
      <c r="W23" s="278">
        <v>784.71699999999998</v>
      </c>
      <c r="X23" s="278">
        <v>748.76199999999994</v>
      </c>
      <c r="Y23" s="278">
        <v>712.30700000000002</v>
      </c>
    </row>
    <row r="24" spans="1:27">
      <c r="A24" s="86">
        <v>16</v>
      </c>
      <c r="B24" s="519" t="s">
        <v>493</v>
      </c>
      <c r="C24" s="509">
        <v>5.849317020163868</v>
      </c>
      <c r="D24" s="278">
        <v>6.7296081561827155</v>
      </c>
      <c r="E24" s="278">
        <v>6.811923409565825</v>
      </c>
      <c r="F24" s="278">
        <v>6.7177420774494356</v>
      </c>
      <c r="G24" s="278">
        <v>7.5537612273280414</v>
      </c>
      <c r="H24" s="278">
        <v>6.8010765584551889</v>
      </c>
      <c r="I24" s="278">
        <v>6.837768523053243</v>
      </c>
      <c r="J24" s="278">
        <v>6.452206270472626</v>
      </c>
      <c r="K24" s="278">
        <v>6.6434871768134407</v>
      </c>
      <c r="L24" s="278">
        <v>6.8724232900720406</v>
      </c>
      <c r="M24" s="278">
        <v>6.796406493162749</v>
      </c>
      <c r="N24" s="278">
        <v>6.8022648414156661</v>
      </c>
      <c r="O24" s="278">
        <v>7.3786024376430612</v>
      </c>
      <c r="P24" s="278">
        <v>7.7404527822953053</v>
      </c>
      <c r="Q24" s="278">
        <v>8.2488331977042559</v>
      </c>
      <c r="R24" s="278">
        <v>7.3674464877794614</v>
      </c>
      <c r="S24" s="278">
        <v>7.6700717198781332</v>
      </c>
      <c r="T24" s="278">
        <v>8.2458214672304191</v>
      </c>
      <c r="U24" s="278">
        <v>8.5389928002735882</v>
      </c>
      <c r="V24" s="278">
        <v>8.21910662530839</v>
      </c>
      <c r="W24" s="278">
        <v>8.6588705223947535</v>
      </c>
      <c r="X24" s="278">
        <v>9.0724880130538477</v>
      </c>
      <c r="Y24" s="278">
        <v>8.80280520367217</v>
      </c>
    </row>
    <row r="25" spans="1:27">
      <c r="A25" s="86">
        <v>17</v>
      </c>
      <c r="B25" s="519" t="s">
        <v>494</v>
      </c>
      <c r="C25" s="509">
        <v>310.16888314995083</v>
      </c>
      <c r="D25" s="278">
        <v>315.20278212558679</v>
      </c>
      <c r="E25" s="278">
        <v>321.75718059973957</v>
      </c>
      <c r="F25" s="278">
        <v>317.47674060256401</v>
      </c>
      <c r="G25" s="278">
        <v>315.163390987566</v>
      </c>
      <c r="H25" s="278">
        <v>299.89775713037199</v>
      </c>
      <c r="I25" s="278">
        <v>309.53228625542647</v>
      </c>
      <c r="J25" s="278">
        <v>299.88846491437266</v>
      </c>
      <c r="K25" s="278">
        <v>301.40618576195493</v>
      </c>
      <c r="L25" s="278">
        <v>298.59090475283585</v>
      </c>
      <c r="M25" s="278">
        <v>306.92881349533155</v>
      </c>
      <c r="N25" s="278">
        <v>294.56137060981513</v>
      </c>
      <c r="O25" s="278">
        <v>294.51135839548158</v>
      </c>
      <c r="P25" s="278">
        <v>290.53952828090212</v>
      </c>
      <c r="Q25" s="278">
        <v>296.254934823665</v>
      </c>
      <c r="R25" s="278">
        <v>297.52509730271339</v>
      </c>
      <c r="S25" s="278">
        <v>284.43156580346169</v>
      </c>
      <c r="T25" s="278">
        <v>285.92365289908406</v>
      </c>
      <c r="U25" s="278">
        <v>277.46285284077004</v>
      </c>
      <c r="V25" s="278">
        <v>285.57894661374712</v>
      </c>
      <c r="W25" s="278">
        <v>278.94581654455061</v>
      </c>
      <c r="X25" s="278">
        <v>280.11719676519948</v>
      </c>
      <c r="Y25" s="278">
        <v>274.29598732581053</v>
      </c>
    </row>
    <row r="26" spans="1:27">
      <c r="A26" s="86">
        <v>18</v>
      </c>
      <c r="B26" s="519" t="s">
        <v>495</v>
      </c>
      <c r="C26" s="509">
        <v>166.51240544137448</v>
      </c>
      <c r="D26" s="278">
        <v>314.59339166915987</v>
      </c>
      <c r="E26" s="278">
        <v>450.04342973359013</v>
      </c>
      <c r="F26" s="278">
        <v>261.55852670522398</v>
      </c>
      <c r="G26" s="278">
        <v>265.49757094373268</v>
      </c>
      <c r="H26" s="278">
        <v>451.85657615918421</v>
      </c>
      <c r="I26" s="278">
        <v>219.06595837977702</v>
      </c>
      <c r="J26" s="278">
        <v>354.85156432153241</v>
      </c>
      <c r="K26" s="278">
        <v>337.4312950445559</v>
      </c>
      <c r="L26" s="278">
        <v>390.08544456464944</v>
      </c>
      <c r="M26" s="278">
        <v>424.78190529982743</v>
      </c>
      <c r="N26" s="278">
        <v>661.46101359202112</v>
      </c>
      <c r="O26" s="278">
        <v>594.47883648292816</v>
      </c>
      <c r="P26" s="278">
        <v>199.11082499222462</v>
      </c>
      <c r="Q26" s="278">
        <v>334.67415191530699</v>
      </c>
      <c r="R26" s="278">
        <v>598.70053388264387</v>
      </c>
      <c r="S26" s="278">
        <v>1010.9660981207525</v>
      </c>
      <c r="T26" s="278">
        <v>624.62236288096983</v>
      </c>
      <c r="U26" s="278">
        <v>416.71336914037425</v>
      </c>
      <c r="V26" s="278">
        <v>687.09719906505211</v>
      </c>
      <c r="W26" s="278">
        <v>900.53188546073329</v>
      </c>
      <c r="X26" s="278">
        <v>720.22872929474443</v>
      </c>
      <c r="Y26" s="278">
        <v>720.45601663359969</v>
      </c>
    </row>
    <row r="27" spans="1:27" ht="14.5">
      <c r="A27" s="86">
        <v>19</v>
      </c>
      <c r="B27" s="518" t="s">
        <v>1366</v>
      </c>
      <c r="C27" s="509">
        <v>10.237652726147299</v>
      </c>
      <c r="D27" s="278">
        <v>10.4418599576881</v>
      </c>
      <c r="E27" s="278">
        <v>10.5571875414826</v>
      </c>
      <c r="F27" s="278">
        <v>10.711601220793201</v>
      </c>
      <c r="G27" s="278">
        <v>10.986117199877301</v>
      </c>
      <c r="H27" s="278">
        <v>11.436963133108501</v>
      </c>
      <c r="I27" s="278">
        <v>11.3695391048412</v>
      </c>
      <c r="J27" s="278">
        <v>11.710848662468401</v>
      </c>
      <c r="K27" s="278">
        <v>11.8256105130426</v>
      </c>
      <c r="L27" s="278">
        <v>11.792124050615</v>
      </c>
      <c r="M27" s="278">
        <v>12.0806647398592</v>
      </c>
      <c r="N27" s="278">
        <v>11.964986850196899</v>
      </c>
      <c r="O27" s="278">
        <v>11.9995539305134</v>
      </c>
      <c r="P27" s="278">
        <v>12.223193974108201</v>
      </c>
      <c r="Q27" s="278">
        <v>12.067516609621199</v>
      </c>
      <c r="R27" s="278">
        <v>12.248930788731506</v>
      </c>
      <c r="S27" s="278">
        <v>12.397031457739878</v>
      </c>
      <c r="T27" s="278">
        <v>12.996193593911325</v>
      </c>
      <c r="U27" s="278">
        <v>13.083514224698572</v>
      </c>
      <c r="V27" s="278">
        <v>13.23866420102614</v>
      </c>
      <c r="W27" s="278">
        <v>13.562451971601961</v>
      </c>
      <c r="X27" s="278">
        <v>13.8337246056669</v>
      </c>
      <c r="Y27" s="278">
        <v>14.166634878298433</v>
      </c>
    </row>
    <row r="28" spans="1:27">
      <c r="A28" s="86">
        <v>20</v>
      </c>
      <c r="B28" s="518" t="s">
        <v>496</v>
      </c>
      <c r="C28" s="509">
        <v>89632.910699999993</v>
      </c>
      <c r="D28" s="278">
        <v>91863.214500000002</v>
      </c>
      <c r="E28" s="278">
        <v>94763.0435</v>
      </c>
      <c r="F28" s="278">
        <v>93175.409100000004</v>
      </c>
      <c r="G28" s="278">
        <v>94445.382199999993</v>
      </c>
      <c r="H28" s="278">
        <v>94011.955999999991</v>
      </c>
      <c r="I28" s="278">
        <v>92851.550199999998</v>
      </c>
      <c r="J28" s="278">
        <v>95214.590400000001</v>
      </c>
      <c r="K28" s="278">
        <v>91568.591899999999</v>
      </c>
      <c r="L28" s="278">
        <v>91442.440100000007</v>
      </c>
      <c r="M28" s="278">
        <v>90938.306800000006</v>
      </c>
      <c r="N28" s="278">
        <v>88939.614400000006</v>
      </c>
      <c r="O28" s="278">
        <v>89538.895700000008</v>
      </c>
      <c r="P28" s="278">
        <v>83917.811100000006</v>
      </c>
      <c r="Q28" s="278">
        <v>87826.568299999999</v>
      </c>
      <c r="R28" s="278">
        <v>85954.618900000001</v>
      </c>
      <c r="S28" s="278">
        <v>90058.355899999995</v>
      </c>
      <c r="T28" s="278">
        <v>89538.7739</v>
      </c>
      <c r="U28" s="278">
        <v>88904.061600000001</v>
      </c>
      <c r="V28" s="278">
        <v>90263.736300000004</v>
      </c>
      <c r="W28" s="278">
        <v>85653.188899999994</v>
      </c>
      <c r="X28" s="278" t="s">
        <v>878</v>
      </c>
      <c r="Y28" s="278" t="s">
        <v>878</v>
      </c>
    </row>
    <row r="29" spans="1:27" ht="14.5">
      <c r="A29" s="6">
        <v>21</v>
      </c>
      <c r="B29" s="519" t="s">
        <v>1367</v>
      </c>
      <c r="C29" s="509">
        <v>60055.379399999998</v>
      </c>
      <c r="D29" s="278">
        <v>62752.005499999999</v>
      </c>
      <c r="E29" s="278">
        <v>65559.0092</v>
      </c>
      <c r="F29" s="278">
        <v>64252.306600000004</v>
      </c>
      <c r="G29" s="278">
        <v>65738.047200000001</v>
      </c>
      <c r="H29" s="278">
        <v>65190.8223</v>
      </c>
      <c r="I29" s="278">
        <v>64379.2886</v>
      </c>
      <c r="J29" s="278">
        <v>66216.863100000002</v>
      </c>
      <c r="K29" s="278">
        <v>63334.135600000001</v>
      </c>
      <c r="L29" s="278">
        <v>63710.521200000003</v>
      </c>
      <c r="M29" s="278">
        <v>63816.586799999997</v>
      </c>
      <c r="N29" s="278">
        <v>61940.307800000002</v>
      </c>
      <c r="O29" s="278">
        <v>62964.727700000003</v>
      </c>
      <c r="P29" s="278">
        <v>57401.020799999998</v>
      </c>
      <c r="Q29" s="278">
        <v>61471.3488</v>
      </c>
      <c r="R29" s="278">
        <v>59707.874199999998</v>
      </c>
      <c r="S29" s="278">
        <v>64060.801899999999</v>
      </c>
      <c r="T29" s="278">
        <v>63917.579299999998</v>
      </c>
      <c r="U29" s="278">
        <v>63426.298000000003</v>
      </c>
      <c r="V29" s="278">
        <v>64889.203699999998</v>
      </c>
      <c r="W29" s="278">
        <v>60235.601799999997</v>
      </c>
      <c r="X29" s="278" t="s">
        <v>878</v>
      </c>
      <c r="Y29" s="278" t="s">
        <v>878</v>
      </c>
    </row>
    <row r="30" spans="1:27" s="182" customFormat="1" ht="16">
      <c r="A30" s="521">
        <v>22</v>
      </c>
      <c r="B30" s="523" t="s">
        <v>1368</v>
      </c>
      <c r="C30" s="509">
        <v>25465.123500000002</v>
      </c>
      <c r="D30" s="278">
        <v>24978.996899999998</v>
      </c>
      <c r="E30" s="278">
        <v>25053.331399999999</v>
      </c>
      <c r="F30" s="278">
        <v>24762.348699999999</v>
      </c>
      <c r="G30" s="278">
        <v>24541.8158</v>
      </c>
      <c r="H30" s="278">
        <v>24642.909199999998</v>
      </c>
      <c r="I30" s="278">
        <v>24271.774099999999</v>
      </c>
      <c r="J30" s="278">
        <v>24769.648499999999</v>
      </c>
      <c r="K30" s="278">
        <v>23981.841499999999</v>
      </c>
      <c r="L30" s="278">
        <v>23465.640100000001</v>
      </c>
      <c r="M30" s="278">
        <v>22848.143100000001</v>
      </c>
      <c r="N30" s="278">
        <v>22720.321800000002</v>
      </c>
      <c r="O30" s="278">
        <v>22289.150099999999</v>
      </c>
      <c r="P30" s="278">
        <v>22225.2961</v>
      </c>
      <c r="Q30" s="278">
        <v>22061.544600000001</v>
      </c>
      <c r="R30" s="278">
        <v>21957.294600000001</v>
      </c>
      <c r="S30" s="278">
        <v>21707.283899999999</v>
      </c>
      <c r="T30" s="278">
        <v>21316.852299999999</v>
      </c>
      <c r="U30" s="278">
        <v>21149.813200000001</v>
      </c>
      <c r="V30" s="278">
        <v>21018.690999999999</v>
      </c>
      <c r="W30" s="278">
        <v>21031.9257</v>
      </c>
      <c r="X30" s="278">
        <v>20846.889800000001</v>
      </c>
      <c r="Y30" s="278">
        <v>20861.158100000001</v>
      </c>
      <c r="Z30" s="115"/>
      <c r="AA30" s="115"/>
    </row>
    <row r="31" spans="1:27" s="182" customFormat="1" ht="16">
      <c r="A31" s="521">
        <v>23</v>
      </c>
      <c r="B31" s="523" t="s">
        <v>1369</v>
      </c>
      <c r="C31" s="509">
        <v>4112.4078</v>
      </c>
      <c r="D31" s="278">
        <v>4132.2120999999997</v>
      </c>
      <c r="E31" s="278">
        <v>4150.7029000000002</v>
      </c>
      <c r="F31" s="278">
        <v>4160.7538000000004</v>
      </c>
      <c r="G31" s="278">
        <v>4165.5191999999997</v>
      </c>
      <c r="H31" s="278">
        <v>4178.2245000000003</v>
      </c>
      <c r="I31" s="278">
        <v>4200.4875000000002</v>
      </c>
      <c r="J31" s="278">
        <v>4228.0788000000002</v>
      </c>
      <c r="K31" s="278">
        <v>4252.6148000000003</v>
      </c>
      <c r="L31" s="278">
        <v>4266.2788</v>
      </c>
      <c r="M31" s="278">
        <v>4273.5769</v>
      </c>
      <c r="N31" s="278">
        <v>4278.9848000000002</v>
      </c>
      <c r="O31" s="278">
        <v>4285.0178999999998</v>
      </c>
      <c r="P31" s="278">
        <v>4291.4942000000001</v>
      </c>
      <c r="Q31" s="278">
        <v>4293.6749</v>
      </c>
      <c r="R31" s="278">
        <v>4289.4501</v>
      </c>
      <c r="S31" s="278">
        <v>4290.2700999999997</v>
      </c>
      <c r="T31" s="278">
        <v>4304.3423000000003</v>
      </c>
      <c r="U31" s="278">
        <v>4327.9503999999997</v>
      </c>
      <c r="V31" s="278">
        <v>4355.8415999999997</v>
      </c>
      <c r="W31" s="278">
        <v>4385.6614</v>
      </c>
      <c r="X31" s="278">
        <v>4427.1448</v>
      </c>
      <c r="Y31" s="278">
        <v>4468.6134000000002</v>
      </c>
      <c r="Z31" s="115"/>
      <c r="AA31" s="115"/>
    </row>
    <row r="32" spans="1:27" s="115" customFormat="1" ht="15.75" customHeight="1">
      <c r="A32" s="521">
        <v>24</v>
      </c>
      <c r="B32" s="530" t="s">
        <v>1370</v>
      </c>
      <c r="C32" s="509">
        <v>21688.810996</v>
      </c>
      <c r="D32" s="278">
        <v>20597.771055000001</v>
      </c>
      <c r="E32" s="278">
        <v>21694.528001000002</v>
      </c>
      <c r="F32" s="278">
        <v>23411.792412999999</v>
      </c>
      <c r="G32" s="278">
        <v>25498.360292999998</v>
      </c>
      <c r="H32" s="278">
        <v>27703.608854000002</v>
      </c>
      <c r="I32" s="278">
        <v>30159.556045000001</v>
      </c>
      <c r="J32" s="278">
        <v>30646.411399999997</v>
      </c>
      <c r="K32" s="278">
        <v>31204.600701000003</v>
      </c>
      <c r="L32" s="278">
        <v>33701.403426999997</v>
      </c>
      <c r="M32" s="278">
        <v>37638.166958000002</v>
      </c>
      <c r="N32" s="278">
        <v>40924.253429000004</v>
      </c>
      <c r="O32" s="278">
        <v>44854.816917000004</v>
      </c>
      <c r="P32" s="278">
        <v>47743.584972999997</v>
      </c>
      <c r="Q32" s="278">
        <v>45451.418405000004</v>
      </c>
      <c r="R32" s="278">
        <v>38626.106167999998</v>
      </c>
      <c r="S32" s="278">
        <v>43735.723966000005</v>
      </c>
      <c r="T32" s="278">
        <v>45280.756096999998</v>
      </c>
      <c r="U32" s="278">
        <v>43767.581463000002</v>
      </c>
      <c r="V32" s="278">
        <v>44040.286048000002</v>
      </c>
      <c r="W32" s="278">
        <v>44568.888638999997</v>
      </c>
      <c r="X32" s="278">
        <v>47117.552696999999</v>
      </c>
      <c r="Y32" s="278">
        <v>47507.577256999997</v>
      </c>
    </row>
    <row r="33" spans="1:36" s="115" customFormat="1">
      <c r="A33" s="521">
        <v>25</v>
      </c>
      <c r="B33" s="522" t="s">
        <v>375</v>
      </c>
      <c r="C33" s="509">
        <v>4340.442661</v>
      </c>
      <c r="D33" s="278">
        <v>3101.0881320000003</v>
      </c>
      <c r="E33" s="278">
        <v>3919.8857480000001</v>
      </c>
      <c r="F33" s="278">
        <v>3894.9339500000001</v>
      </c>
      <c r="G33" s="278">
        <v>4517.9014369999995</v>
      </c>
      <c r="H33" s="278">
        <v>4874.7047410000005</v>
      </c>
      <c r="I33" s="278">
        <v>5787.3644649999997</v>
      </c>
      <c r="J33" s="278">
        <v>5682.9551409999995</v>
      </c>
      <c r="K33" s="278">
        <v>5676.8832609999999</v>
      </c>
      <c r="L33" s="278">
        <v>4742.8370340000001</v>
      </c>
      <c r="M33" s="278">
        <v>5323.3019810000005</v>
      </c>
      <c r="N33" s="278">
        <v>6439.2352849999997</v>
      </c>
      <c r="O33" s="278">
        <v>6510.3333670000002</v>
      </c>
      <c r="P33" s="278">
        <v>6851.5096020000001</v>
      </c>
      <c r="Q33" s="278">
        <v>5887.4702379999999</v>
      </c>
      <c r="R33" s="278">
        <v>5373.675858999999</v>
      </c>
      <c r="S33" s="278">
        <v>6420.9252909999996</v>
      </c>
      <c r="T33" s="278">
        <v>6845.2135989999997</v>
      </c>
      <c r="U33" s="278">
        <v>6442.6782659999999</v>
      </c>
      <c r="V33" s="278">
        <v>6181.503608</v>
      </c>
      <c r="W33" s="278">
        <v>6441.3532839999998</v>
      </c>
      <c r="X33" s="278">
        <v>6734.1691600000004</v>
      </c>
      <c r="Y33" s="278">
        <v>6226.4516549999989</v>
      </c>
    </row>
    <row r="34" spans="1:36" s="115" customFormat="1">
      <c r="A34" s="521">
        <v>26</v>
      </c>
      <c r="B34" s="523" t="s">
        <v>349</v>
      </c>
      <c r="C34" s="509">
        <v>19.03284</v>
      </c>
      <c r="D34" s="278">
        <v>1.5198659999999999</v>
      </c>
      <c r="E34" s="278">
        <v>470.26062400000001</v>
      </c>
      <c r="F34" s="278">
        <v>42.051125999999996</v>
      </c>
      <c r="G34" s="278">
        <v>182.17131700000002</v>
      </c>
      <c r="H34" s="278">
        <v>73.787942000000001</v>
      </c>
      <c r="I34" s="278">
        <v>796.55301300000008</v>
      </c>
      <c r="J34" s="278">
        <v>611.011437</v>
      </c>
      <c r="K34" s="278">
        <v>138.62449699999999</v>
      </c>
      <c r="L34" s="278">
        <v>280.41705899999999</v>
      </c>
      <c r="M34" s="278">
        <v>213.096936</v>
      </c>
      <c r="N34" s="278">
        <v>312.85454700000003</v>
      </c>
      <c r="O34" s="278">
        <v>319.23648800000001</v>
      </c>
      <c r="P34" s="278">
        <v>820.21695799999998</v>
      </c>
      <c r="Q34" s="278">
        <v>120.677004</v>
      </c>
      <c r="R34" s="278">
        <v>93.195611</v>
      </c>
      <c r="S34" s="278">
        <v>72.545394000000002</v>
      </c>
      <c r="T34" s="278">
        <v>63.521639</v>
      </c>
      <c r="U34" s="278">
        <v>22.038374000000001</v>
      </c>
      <c r="V34" s="278">
        <v>14.201991</v>
      </c>
      <c r="W34" s="278">
        <v>6.5916300000000003</v>
      </c>
      <c r="X34" s="278">
        <v>21.102694</v>
      </c>
      <c r="Y34" s="278">
        <v>82.065778999999992</v>
      </c>
    </row>
    <row r="35" spans="1:36" s="115" customFormat="1">
      <c r="A35" s="521">
        <v>27</v>
      </c>
      <c r="B35" s="523" t="s">
        <v>135</v>
      </c>
      <c r="C35" s="509">
        <v>1576.2465390000002</v>
      </c>
      <c r="D35" s="278">
        <v>1181.8500060000001</v>
      </c>
      <c r="E35" s="278">
        <v>1551.0739440000002</v>
      </c>
      <c r="F35" s="278">
        <v>1445.7066560000001</v>
      </c>
      <c r="G35" s="278">
        <v>1505.6117039999999</v>
      </c>
      <c r="H35" s="278">
        <v>1689.8345139999999</v>
      </c>
      <c r="I35" s="278">
        <v>1557.777789</v>
      </c>
      <c r="J35" s="278">
        <v>1698.188318</v>
      </c>
      <c r="K35" s="278">
        <v>2396.42652</v>
      </c>
      <c r="L35" s="278">
        <v>1844.017227</v>
      </c>
      <c r="M35" s="278">
        <v>1878.481953</v>
      </c>
      <c r="N35" s="278">
        <v>1839.022956</v>
      </c>
      <c r="O35" s="278">
        <v>1828.2566180000001</v>
      </c>
      <c r="P35" s="278">
        <v>1866.320007</v>
      </c>
      <c r="Q35" s="278">
        <v>2137.8237660000004</v>
      </c>
      <c r="R35" s="278">
        <v>2047.322038</v>
      </c>
      <c r="S35" s="278">
        <v>3149.8329229999999</v>
      </c>
      <c r="T35" s="278">
        <v>3193.4640909999998</v>
      </c>
      <c r="U35" s="278">
        <v>2524.4360320000001</v>
      </c>
      <c r="V35" s="278">
        <v>2443.6902990000003</v>
      </c>
      <c r="W35" s="278">
        <v>2640.5947420000002</v>
      </c>
      <c r="X35" s="278">
        <v>2725.3907159999999</v>
      </c>
      <c r="Y35" s="278">
        <v>2168.4793489999997</v>
      </c>
    </row>
    <row r="36" spans="1:36" s="115" customFormat="1">
      <c r="A36" s="521">
        <v>28</v>
      </c>
      <c r="B36" s="524" t="s">
        <v>353</v>
      </c>
      <c r="C36" s="509">
        <v>5.8959899999999994</v>
      </c>
      <c r="D36" s="278">
        <v>4.3456319999999993</v>
      </c>
      <c r="E36" s="278">
        <v>2.9815360000000002</v>
      </c>
      <c r="F36" s="278">
        <v>3.6278099999999998</v>
      </c>
      <c r="G36" s="278">
        <v>6.1049290000000003</v>
      </c>
      <c r="H36" s="278">
        <v>4.4709989999999999</v>
      </c>
      <c r="I36" s="278">
        <v>4.7792240000000001</v>
      </c>
      <c r="J36" s="278">
        <v>3.6277460000000001</v>
      </c>
      <c r="K36" s="278">
        <v>6.1939589999999995</v>
      </c>
      <c r="L36" s="278">
        <v>4.2186380000000003</v>
      </c>
      <c r="M36" s="278">
        <v>6.0559539999999998</v>
      </c>
      <c r="N36" s="278">
        <v>1.9876449999999999</v>
      </c>
      <c r="O36" s="278">
        <v>0.37459500000000001</v>
      </c>
      <c r="P36" s="278">
        <v>0.10796699999999999</v>
      </c>
      <c r="Q36" s="278">
        <v>0.22513999999999998</v>
      </c>
      <c r="R36" s="278">
        <v>0.70276300000000003</v>
      </c>
      <c r="S36" s="278">
        <v>0.28147699999999998</v>
      </c>
      <c r="T36" s="278">
        <v>0.17371799999999998</v>
      </c>
      <c r="U36" s="278">
        <v>0.167686</v>
      </c>
      <c r="V36" s="278">
        <v>0.15312500000000001</v>
      </c>
      <c r="W36" s="278">
        <v>27.841755000000003</v>
      </c>
      <c r="X36" s="278">
        <v>8.1409719999999997</v>
      </c>
      <c r="Y36" s="278">
        <v>9.6656000000000006E-2</v>
      </c>
    </row>
    <row r="37" spans="1:36" s="115" customFormat="1">
      <c r="A37" s="521">
        <v>29</v>
      </c>
      <c r="B37" s="524" t="s">
        <v>313</v>
      </c>
      <c r="C37" s="509">
        <v>1570.3505490000002</v>
      </c>
      <c r="D37" s="278">
        <v>1177.5043740000001</v>
      </c>
      <c r="E37" s="278">
        <v>1548.092408</v>
      </c>
      <c r="F37" s="278">
        <v>1442.0788459999999</v>
      </c>
      <c r="G37" s="278">
        <v>1499.5067749999998</v>
      </c>
      <c r="H37" s="278">
        <v>1685.363515</v>
      </c>
      <c r="I37" s="278">
        <v>1552.9985649999999</v>
      </c>
      <c r="J37" s="278">
        <v>1694.5605719999999</v>
      </c>
      <c r="K37" s="278">
        <v>2390.2325610000003</v>
      </c>
      <c r="L37" s="278">
        <v>1839.798589</v>
      </c>
      <c r="M37" s="278">
        <v>1872.425999</v>
      </c>
      <c r="N37" s="278">
        <v>1837.0353110000001</v>
      </c>
      <c r="O37" s="278">
        <v>1827.8820230000001</v>
      </c>
      <c r="P37" s="278">
        <v>1866.2120400000001</v>
      </c>
      <c r="Q37" s="278">
        <v>2137.598626</v>
      </c>
      <c r="R37" s="278">
        <v>2046.619275</v>
      </c>
      <c r="S37" s="278">
        <v>3149.5514459999999</v>
      </c>
      <c r="T37" s="278">
        <v>3193.2903730000003</v>
      </c>
      <c r="U37" s="278">
        <v>2524.2683459999998</v>
      </c>
      <c r="V37" s="278">
        <v>2443.5371740000001</v>
      </c>
      <c r="W37" s="278">
        <v>2612.7529870000003</v>
      </c>
      <c r="X37" s="278">
        <v>2717.2497439999997</v>
      </c>
      <c r="Y37" s="278">
        <v>2168.382693</v>
      </c>
    </row>
    <row r="38" spans="1:36" s="115" customFormat="1">
      <c r="A38" s="521">
        <v>30</v>
      </c>
      <c r="B38" s="523" t="s">
        <v>376</v>
      </c>
      <c r="C38" s="509">
        <v>2745.163282</v>
      </c>
      <c r="D38" s="278">
        <v>1917.7182600000001</v>
      </c>
      <c r="E38" s="278">
        <v>1898.5511799999999</v>
      </c>
      <c r="F38" s="278">
        <v>2407.176168</v>
      </c>
      <c r="G38" s="278">
        <v>2830.1184160000003</v>
      </c>
      <c r="H38" s="278">
        <v>3111.082285</v>
      </c>
      <c r="I38" s="278">
        <v>3433.0336630000002</v>
      </c>
      <c r="J38" s="278">
        <v>3373.7553859999998</v>
      </c>
      <c r="K38" s="278">
        <v>3141.8322440000002</v>
      </c>
      <c r="L38" s="278">
        <v>2618.402748</v>
      </c>
      <c r="M38" s="278">
        <v>3231.7230920000002</v>
      </c>
      <c r="N38" s="278">
        <v>4287.357782</v>
      </c>
      <c r="O38" s="278">
        <v>4362.8402610000003</v>
      </c>
      <c r="P38" s="278">
        <v>4164.9726369999998</v>
      </c>
      <c r="Q38" s="278">
        <v>3628.9694679999998</v>
      </c>
      <c r="R38" s="278">
        <v>3233.1582100000001</v>
      </c>
      <c r="S38" s="278">
        <v>3198.5469739999999</v>
      </c>
      <c r="T38" s="278">
        <v>3588.2278689999998</v>
      </c>
      <c r="U38" s="278">
        <v>3896.2038600000001</v>
      </c>
      <c r="V38" s="278">
        <v>3723.6113179999998</v>
      </c>
      <c r="W38" s="278">
        <v>3794.1669120000001</v>
      </c>
      <c r="X38" s="278">
        <v>3987.6757499999999</v>
      </c>
      <c r="Y38" s="278">
        <v>3975.9065269999996</v>
      </c>
    </row>
    <row r="39" spans="1:36" s="115" customFormat="1">
      <c r="A39" s="521">
        <v>31</v>
      </c>
      <c r="B39" s="522" t="s">
        <v>377</v>
      </c>
      <c r="C39" s="509">
        <v>8885.4862860000012</v>
      </c>
      <c r="D39" s="278">
        <v>8713.9463239999986</v>
      </c>
      <c r="E39" s="278">
        <v>8654.364039</v>
      </c>
      <c r="F39" s="278">
        <v>9009.0292890000001</v>
      </c>
      <c r="G39" s="278">
        <v>9733.0626999999986</v>
      </c>
      <c r="H39" s="278">
        <v>11236.336521000001</v>
      </c>
      <c r="I39" s="278">
        <v>11557.202175</v>
      </c>
      <c r="J39" s="278">
        <v>11933.382405999999</v>
      </c>
      <c r="K39" s="278">
        <v>11297.075773</v>
      </c>
      <c r="L39" s="278">
        <v>13502.942098000001</v>
      </c>
      <c r="M39" s="278">
        <v>15335.733077999999</v>
      </c>
      <c r="N39" s="278">
        <v>16588.322153000001</v>
      </c>
      <c r="O39" s="278">
        <v>18689.632435000003</v>
      </c>
      <c r="P39" s="278">
        <v>19906.372579999999</v>
      </c>
      <c r="Q39" s="278">
        <v>18416.806474000001</v>
      </c>
      <c r="R39" s="278">
        <v>16529.397561000002</v>
      </c>
      <c r="S39" s="278">
        <v>17912.659743</v>
      </c>
      <c r="T39" s="278">
        <v>17502.755958999998</v>
      </c>
      <c r="U39" s="278">
        <v>16927.139684000002</v>
      </c>
      <c r="V39" s="278">
        <v>17212.277725</v>
      </c>
      <c r="W39" s="278">
        <v>17027.372531000001</v>
      </c>
      <c r="X39" s="278">
        <v>17994.948128</v>
      </c>
      <c r="Y39" s="278">
        <v>18598.672425000001</v>
      </c>
    </row>
    <row r="40" spans="1:36" s="115" customFormat="1">
      <c r="A40" s="521">
        <v>32</v>
      </c>
      <c r="B40" s="523" t="s">
        <v>378</v>
      </c>
      <c r="C40" s="509">
        <v>2293.856601</v>
      </c>
      <c r="D40" s="278">
        <v>1956.87592</v>
      </c>
      <c r="E40" s="278">
        <v>2035.52628</v>
      </c>
      <c r="F40" s="278">
        <v>2006.394787</v>
      </c>
      <c r="G40" s="278">
        <v>2641.858616</v>
      </c>
      <c r="H40" s="278">
        <v>2769.9198379999998</v>
      </c>
      <c r="I40" s="278">
        <v>3398.7981060000002</v>
      </c>
      <c r="J40" s="278">
        <v>3636.7174569999997</v>
      </c>
      <c r="K40" s="278">
        <v>3168.8568689999997</v>
      </c>
      <c r="L40" s="278">
        <v>4087.2959900000001</v>
      </c>
      <c r="M40" s="278">
        <v>5139.1064710000001</v>
      </c>
      <c r="N40" s="278">
        <v>5495.3959349999996</v>
      </c>
      <c r="O40" s="278">
        <v>6168.1556209999999</v>
      </c>
      <c r="P40" s="278">
        <v>6158.8492900000001</v>
      </c>
      <c r="Q40" s="278">
        <v>5514.744173</v>
      </c>
      <c r="R40" s="278">
        <v>4825.5723330000001</v>
      </c>
      <c r="S40" s="278">
        <v>5555.9183389999998</v>
      </c>
      <c r="T40" s="278">
        <v>4931.2677479999993</v>
      </c>
      <c r="U40" s="278">
        <v>4906.4854129999994</v>
      </c>
      <c r="V40" s="278">
        <v>5454.1099489999997</v>
      </c>
      <c r="W40" s="278">
        <v>5020.1482960000003</v>
      </c>
      <c r="X40" s="278">
        <v>5886.5523039999998</v>
      </c>
      <c r="Y40" s="278">
        <v>6499.250462</v>
      </c>
    </row>
    <row r="41" spans="1:36" s="115" customFormat="1">
      <c r="A41" s="521">
        <v>33</v>
      </c>
      <c r="B41" s="523" t="s">
        <v>379</v>
      </c>
      <c r="C41" s="509">
        <v>2688.822631</v>
      </c>
      <c r="D41" s="278">
        <v>2689.4488509999996</v>
      </c>
      <c r="E41" s="278">
        <v>2700.3383640000002</v>
      </c>
      <c r="F41" s="278">
        <v>2906.8492350000001</v>
      </c>
      <c r="G41" s="278">
        <v>2802.9424549999999</v>
      </c>
      <c r="H41" s="278">
        <v>3697.6825279999998</v>
      </c>
      <c r="I41" s="278">
        <v>3186.8561630000004</v>
      </c>
      <c r="J41" s="278">
        <v>3622.310794</v>
      </c>
      <c r="K41" s="278">
        <v>3548.1009629999999</v>
      </c>
      <c r="L41" s="278">
        <v>4359.34735</v>
      </c>
      <c r="M41" s="278">
        <v>5026.4277419999999</v>
      </c>
      <c r="N41" s="278">
        <v>4975.8057420000005</v>
      </c>
      <c r="O41" s="278">
        <v>5346.4695320000001</v>
      </c>
      <c r="P41" s="278">
        <v>6342.1216199999999</v>
      </c>
      <c r="Q41" s="278">
        <v>5340.0283980000004</v>
      </c>
      <c r="R41" s="278">
        <v>4347.1265979999998</v>
      </c>
      <c r="S41" s="278">
        <v>4469.7487499999997</v>
      </c>
      <c r="T41" s="278">
        <v>4654.9705679999997</v>
      </c>
      <c r="U41" s="278">
        <v>4278.3369130000001</v>
      </c>
      <c r="V41" s="278">
        <v>4465.9837479999997</v>
      </c>
      <c r="W41" s="278">
        <v>4466.8435130000007</v>
      </c>
      <c r="X41" s="278">
        <v>4300.5177949999998</v>
      </c>
      <c r="Y41" s="278">
        <v>4100.2320220000001</v>
      </c>
    </row>
    <row r="42" spans="1:36" s="115" customFormat="1">
      <c r="A42" s="521">
        <v>34</v>
      </c>
      <c r="B42" s="524" t="s">
        <v>380</v>
      </c>
      <c r="C42" s="509">
        <v>1416.6915139999999</v>
      </c>
      <c r="D42" s="278">
        <v>1439.3386059999998</v>
      </c>
      <c r="E42" s="278">
        <v>1388.5506969999999</v>
      </c>
      <c r="F42" s="278">
        <v>1341.797546</v>
      </c>
      <c r="G42" s="278">
        <v>1053.0481319999999</v>
      </c>
      <c r="H42" s="278">
        <v>1360.3470889999999</v>
      </c>
      <c r="I42" s="278">
        <v>970.76522999999997</v>
      </c>
      <c r="J42" s="278">
        <v>1424.2334229999999</v>
      </c>
      <c r="K42" s="278">
        <v>1389.56771</v>
      </c>
      <c r="L42" s="278">
        <v>1784.8694169999999</v>
      </c>
      <c r="M42" s="278">
        <v>1873.412212</v>
      </c>
      <c r="N42" s="278">
        <v>1612.6712439999999</v>
      </c>
      <c r="O42" s="278">
        <v>1675.631406</v>
      </c>
      <c r="P42" s="278">
        <v>1808.1299019999999</v>
      </c>
      <c r="Q42" s="278">
        <v>1792.1857690000002</v>
      </c>
      <c r="R42" s="278">
        <v>1603.5018239999999</v>
      </c>
      <c r="S42" s="278">
        <v>1669.4305049999998</v>
      </c>
      <c r="T42" s="278">
        <v>1680.9667360000001</v>
      </c>
      <c r="U42" s="278">
        <v>1693.5486799999999</v>
      </c>
      <c r="V42" s="278">
        <v>1769.2720009999998</v>
      </c>
      <c r="W42" s="278">
        <v>1844.1130949999999</v>
      </c>
      <c r="X42" s="278">
        <v>1616.2457809999999</v>
      </c>
      <c r="Y42" s="278">
        <v>1524.792964</v>
      </c>
    </row>
    <row r="43" spans="1:36" s="115" customFormat="1">
      <c r="A43" s="521">
        <v>35</v>
      </c>
      <c r="B43" s="524" t="s">
        <v>381</v>
      </c>
      <c r="C43" s="509">
        <v>1272.1311170000001</v>
      </c>
      <c r="D43" s="278">
        <v>1250.1102450000001</v>
      </c>
      <c r="E43" s="278">
        <v>1311.7876669999998</v>
      </c>
      <c r="F43" s="278">
        <v>1565.0516890000001</v>
      </c>
      <c r="G43" s="278">
        <v>1749.894323</v>
      </c>
      <c r="H43" s="278">
        <v>2337.335439</v>
      </c>
      <c r="I43" s="278">
        <v>2216.0909330000004</v>
      </c>
      <c r="J43" s="278">
        <v>2198.0773709999999</v>
      </c>
      <c r="K43" s="278">
        <v>2158.5332530000001</v>
      </c>
      <c r="L43" s="278">
        <v>2574.4779330000001</v>
      </c>
      <c r="M43" s="278">
        <v>3153.0155299999997</v>
      </c>
      <c r="N43" s="278">
        <v>3363.1344980000003</v>
      </c>
      <c r="O43" s="278">
        <v>3670.8381260000001</v>
      </c>
      <c r="P43" s="278">
        <v>4533.9917180000002</v>
      </c>
      <c r="Q43" s="278">
        <v>3547.8426290000002</v>
      </c>
      <c r="R43" s="278">
        <v>2743.6247740000003</v>
      </c>
      <c r="S43" s="278">
        <v>2800.3182449999999</v>
      </c>
      <c r="T43" s="278">
        <v>2974.0038319999999</v>
      </c>
      <c r="U43" s="278">
        <v>2584.7882330000002</v>
      </c>
      <c r="V43" s="278">
        <v>2696.7117469999998</v>
      </c>
      <c r="W43" s="278">
        <v>2622.7304180000001</v>
      </c>
      <c r="X43" s="278">
        <v>2684.2720140000001</v>
      </c>
      <c r="Y43" s="278">
        <v>2575.4390580000004</v>
      </c>
    </row>
    <row r="44" spans="1:36" s="115" customFormat="1">
      <c r="A44" s="521">
        <v>36</v>
      </c>
      <c r="B44" s="523" t="s">
        <v>382</v>
      </c>
      <c r="C44" s="509">
        <v>3902.8070539999999</v>
      </c>
      <c r="D44" s="278">
        <v>4067.6215529999999</v>
      </c>
      <c r="E44" s="278">
        <v>3918.4993949999998</v>
      </c>
      <c r="F44" s="278">
        <v>4095.7852670000002</v>
      </c>
      <c r="G44" s="278">
        <v>4288.2616289999996</v>
      </c>
      <c r="H44" s="278">
        <v>4768.7341550000001</v>
      </c>
      <c r="I44" s="278">
        <v>4971.5479060000007</v>
      </c>
      <c r="J44" s="278">
        <v>4674.354155</v>
      </c>
      <c r="K44" s="278">
        <v>4580.1179409999995</v>
      </c>
      <c r="L44" s="278">
        <v>5056.2987580000008</v>
      </c>
      <c r="M44" s="278">
        <v>5170.1988650000003</v>
      </c>
      <c r="N44" s="278">
        <v>6117.1204760000001</v>
      </c>
      <c r="O44" s="278">
        <v>7175.0072819999996</v>
      </c>
      <c r="P44" s="278">
        <v>7405.4016700000002</v>
      </c>
      <c r="Q44" s="278">
        <v>7562.0339029999996</v>
      </c>
      <c r="R44" s="278">
        <v>7356.6986299999999</v>
      </c>
      <c r="S44" s="278">
        <v>7886.9926539999997</v>
      </c>
      <c r="T44" s="278">
        <v>7916.5176430000001</v>
      </c>
      <c r="U44" s="278">
        <v>7742.3173580000002</v>
      </c>
      <c r="V44" s="278">
        <v>7292.1840279999997</v>
      </c>
      <c r="W44" s="278">
        <v>7540.3807219999999</v>
      </c>
      <c r="X44" s="278">
        <v>7807.8780290000004</v>
      </c>
      <c r="Y44" s="278">
        <v>7999.1899409999996</v>
      </c>
    </row>
    <row r="45" spans="1:36" s="115" customFormat="1">
      <c r="A45" s="521">
        <v>37</v>
      </c>
      <c r="B45" s="522" t="s">
        <v>383</v>
      </c>
      <c r="C45" s="509">
        <v>8462.8820489999998</v>
      </c>
      <c r="D45" s="278">
        <v>8782.7365989999998</v>
      </c>
      <c r="E45" s="278">
        <v>9120.2782139999999</v>
      </c>
      <c r="F45" s="278">
        <v>10507.829173999999</v>
      </c>
      <c r="G45" s="278">
        <v>11247.396155999999</v>
      </c>
      <c r="H45" s="278">
        <v>11592.567591999999</v>
      </c>
      <c r="I45" s="278">
        <v>12814.989405000002</v>
      </c>
      <c r="J45" s="278">
        <v>13030.073853000002</v>
      </c>
      <c r="K45" s="278">
        <v>14230.641667</v>
      </c>
      <c r="L45" s="278">
        <v>15455.624294999998</v>
      </c>
      <c r="M45" s="278">
        <v>16979.131899</v>
      </c>
      <c r="N45" s="278">
        <v>17896.695991000001</v>
      </c>
      <c r="O45" s="278">
        <v>19654.851115000001</v>
      </c>
      <c r="P45" s="278">
        <v>20985.702791</v>
      </c>
      <c r="Q45" s="278">
        <v>21147.141693000001</v>
      </c>
      <c r="R45" s="278">
        <v>16723.032748000001</v>
      </c>
      <c r="S45" s="278">
        <v>19402.138932000002</v>
      </c>
      <c r="T45" s="278">
        <v>20932.786538999997</v>
      </c>
      <c r="U45" s="278">
        <v>20397.763513000005</v>
      </c>
      <c r="V45" s="278">
        <v>20646.504714999999</v>
      </c>
      <c r="W45" s="278">
        <v>21100.162824000003</v>
      </c>
      <c r="X45" s="278">
        <v>22388.435409000002</v>
      </c>
      <c r="Y45" s="278">
        <v>22682.453176999999</v>
      </c>
    </row>
    <row r="46" spans="1:36" s="115" customFormat="1">
      <c r="A46" s="521">
        <v>38</v>
      </c>
      <c r="B46" s="523" t="s">
        <v>384</v>
      </c>
      <c r="C46" s="509">
        <v>1909.7017229999999</v>
      </c>
      <c r="D46" s="278">
        <v>1987.2751370000001</v>
      </c>
      <c r="E46" s="278">
        <v>1967.1452649999999</v>
      </c>
      <c r="F46" s="278">
        <v>2181.9108689999998</v>
      </c>
      <c r="G46" s="278">
        <v>2135.1610660000001</v>
      </c>
      <c r="H46" s="278">
        <v>2257.8641159999997</v>
      </c>
      <c r="I46" s="278">
        <v>2389.798538</v>
      </c>
      <c r="J46" s="278">
        <v>2608.282432</v>
      </c>
      <c r="K46" s="278">
        <v>2844.1320340000002</v>
      </c>
      <c r="L46" s="278">
        <v>3097.3486579999999</v>
      </c>
      <c r="M46" s="278">
        <v>3418.8733069999998</v>
      </c>
      <c r="N46" s="278">
        <v>3484.247057</v>
      </c>
      <c r="O46" s="278">
        <v>3618.8770240000003</v>
      </c>
      <c r="P46" s="278">
        <v>3901.2484360000003</v>
      </c>
      <c r="Q46" s="278">
        <v>3220.8913040000002</v>
      </c>
      <c r="R46" s="278">
        <v>3078.7445440000001</v>
      </c>
      <c r="S46" s="278">
        <v>3728.8161129999999</v>
      </c>
      <c r="T46" s="278">
        <v>3977.7397470000001</v>
      </c>
      <c r="U46" s="278">
        <v>3949.9349320000001</v>
      </c>
      <c r="V46" s="278">
        <v>4017.6655380000002</v>
      </c>
      <c r="W46" s="278">
        <v>4051.5522019999999</v>
      </c>
      <c r="X46" s="278">
        <v>4279.1205920000002</v>
      </c>
      <c r="Y46" s="278">
        <v>4519.4909460000008</v>
      </c>
      <c r="AA46" s="168"/>
      <c r="AB46" s="168"/>
      <c r="AC46" s="168"/>
      <c r="AD46" s="168"/>
      <c r="AE46" s="168"/>
      <c r="AF46" s="168"/>
      <c r="AG46" s="168"/>
      <c r="AH46" s="168"/>
      <c r="AI46" s="168"/>
      <c r="AJ46" s="168"/>
    </row>
    <row r="47" spans="1:36" s="115" customFormat="1">
      <c r="A47" s="521">
        <v>39</v>
      </c>
      <c r="B47" s="523" t="s">
        <v>385</v>
      </c>
      <c r="C47" s="509">
        <v>3767.535711</v>
      </c>
      <c r="D47" s="278">
        <v>4131.2702570000001</v>
      </c>
      <c r="E47" s="278">
        <v>4474.909909</v>
      </c>
      <c r="F47" s="278">
        <v>5379.7152209999995</v>
      </c>
      <c r="G47" s="278">
        <v>5909.9304979999997</v>
      </c>
      <c r="H47" s="278">
        <v>6198.2817850000001</v>
      </c>
      <c r="I47" s="278">
        <v>6876.2168829999991</v>
      </c>
      <c r="J47" s="278">
        <v>6791.6224070000007</v>
      </c>
      <c r="K47" s="278">
        <v>7492.7306909999998</v>
      </c>
      <c r="L47" s="278">
        <v>8036.6126109999996</v>
      </c>
      <c r="M47" s="278">
        <v>8855.3661860000011</v>
      </c>
      <c r="N47" s="278">
        <v>9316.4725520000011</v>
      </c>
      <c r="O47" s="278">
        <v>10538.436134</v>
      </c>
      <c r="P47" s="278">
        <v>11564.349573000001</v>
      </c>
      <c r="Q47" s="278">
        <v>11853.784209000001</v>
      </c>
      <c r="R47" s="278">
        <v>8701.1045859999995</v>
      </c>
      <c r="S47" s="278">
        <v>10219.185299000001</v>
      </c>
      <c r="T47" s="278">
        <v>11317.550359999999</v>
      </c>
      <c r="U47" s="278">
        <v>11114.403465000001</v>
      </c>
      <c r="V47" s="278">
        <v>11327.99901</v>
      </c>
      <c r="W47" s="278">
        <v>11498.869682</v>
      </c>
      <c r="X47" s="278">
        <v>11697.346599</v>
      </c>
      <c r="Y47" s="278">
        <v>11974.607551000001</v>
      </c>
    </row>
    <row r="48" spans="1:36" s="115" customFormat="1">
      <c r="A48" s="521">
        <v>40</v>
      </c>
      <c r="B48" s="524" t="s">
        <v>386</v>
      </c>
      <c r="C48" s="509">
        <v>3139.7167400000003</v>
      </c>
      <c r="D48" s="278">
        <v>3510.7003640000003</v>
      </c>
      <c r="E48" s="278">
        <v>3687.264357</v>
      </c>
      <c r="F48" s="278">
        <v>4422.178844</v>
      </c>
      <c r="G48" s="278">
        <v>4881.2326830000002</v>
      </c>
      <c r="H48" s="278">
        <v>5197.0665389999995</v>
      </c>
      <c r="I48" s="278">
        <v>5775.8245199999992</v>
      </c>
      <c r="J48" s="278">
        <v>5656.7599170000003</v>
      </c>
      <c r="K48" s="278">
        <v>6197.6787770000001</v>
      </c>
      <c r="L48" s="278">
        <v>6610.7929409999997</v>
      </c>
      <c r="M48" s="278">
        <v>7218.8125870000003</v>
      </c>
      <c r="N48" s="278">
        <v>7500.3275920000005</v>
      </c>
      <c r="O48" s="278">
        <v>8535.210450999999</v>
      </c>
      <c r="P48" s="278">
        <v>9442.6043340000015</v>
      </c>
      <c r="Q48" s="278">
        <v>9822.9611870000008</v>
      </c>
      <c r="R48" s="278">
        <v>6962.1341030000003</v>
      </c>
      <c r="S48" s="278">
        <v>8275.7177830000001</v>
      </c>
      <c r="T48" s="278">
        <v>9336.3974099999996</v>
      </c>
      <c r="U48" s="278">
        <v>9183.360517000001</v>
      </c>
      <c r="V48" s="278">
        <v>9365.295161</v>
      </c>
      <c r="W48" s="278">
        <v>9505.489947</v>
      </c>
      <c r="X48" s="278">
        <v>9654.7170850000002</v>
      </c>
      <c r="Y48" s="278">
        <v>9964.7480960000012</v>
      </c>
    </row>
    <row r="49" spans="1:26" s="115" customFormat="1" ht="25.5" customHeight="1">
      <c r="A49" s="525">
        <v>41</v>
      </c>
      <c r="B49" s="526" t="s">
        <v>170</v>
      </c>
      <c r="C49" s="509">
        <v>627.81897100000003</v>
      </c>
      <c r="D49" s="278">
        <v>620.56989300000009</v>
      </c>
      <c r="E49" s="278">
        <v>787.64555200000007</v>
      </c>
      <c r="F49" s="278">
        <v>957.53637700000002</v>
      </c>
      <c r="G49" s="278">
        <v>1028.697815</v>
      </c>
      <c r="H49" s="278">
        <v>1001.2152460000001</v>
      </c>
      <c r="I49" s="278">
        <v>1100.3923629999999</v>
      </c>
      <c r="J49" s="278">
        <v>1134.86249</v>
      </c>
      <c r="K49" s="278">
        <v>1295.0519140000001</v>
      </c>
      <c r="L49" s="278">
        <v>1425.8196699999999</v>
      </c>
      <c r="M49" s="278">
        <v>1636.5535989999998</v>
      </c>
      <c r="N49" s="278">
        <v>1816.1449599999999</v>
      </c>
      <c r="O49" s="278">
        <v>2003.2256829999999</v>
      </c>
      <c r="P49" s="278">
        <v>2121.7452389999999</v>
      </c>
      <c r="Q49" s="278">
        <v>2030.823022</v>
      </c>
      <c r="R49" s="278">
        <v>1738.9704830000001</v>
      </c>
      <c r="S49" s="278">
        <v>1943.4675160000002</v>
      </c>
      <c r="T49" s="278">
        <v>1981.1529499999999</v>
      </c>
      <c r="U49" s="278">
        <v>1931.042948</v>
      </c>
      <c r="V49" s="278">
        <v>1962.703849</v>
      </c>
      <c r="W49" s="278">
        <v>1993.3797350000002</v>
      </c>
      <c r="X49" s="278">
        <v>2042.629514</v>
      </c>
      <c r="Y49" s="278">
        <v>2009.859455</v>
      </c>
    </row>
    <row r="50" spans="1:26" s="115" customFormat="1">
      <c r="A50" s="521">
        <v>42</v>
      </c>
      <c r="B50" s="523" t="s">
        <v>387</v>
      </c>
      <c r="C50" s="509">
        <v>2785.6446150000002</v>
      </c>
      <c r="D50" s="278">
        <v>2664.1912050000001</v>
      </c>
      <c r="E50" s="278">
        <v>2678.2230399999999</v>
      </c>
      <c r="F50" s="278">
        <v>2946.2030839999998</v>
      </c>
      <c r="G50" s="278">
        <v>3202.304592</v>
      </c>
      <c r="H50" s="278">
        <v>3136.421691</v>
      </c>
      <c r="I50" s="278">
        <v>3548.9739840000002</v>
      </c>
      <c r="J50" s="278">
        <v>3630.1690140000001</v>
      </c>
      <c r="K50" s="278">
        <v>3893.7789419999999</v>
      </c>
      <c r="L50" s="278">
        <v>4321.6630259999993</v>
      </c>
      <c r="M50" s="278">
        <v>4704.8924060000008</v>
      </c>
      <c r="N50" s="278">
        <v>5095.9763819999998</v>
      </c>
      <c r="O50" s="278">
        <v>5497.5379570000005</v>
      </c>
      <c r="P50" s="278">
        <v>5520.1047819999994</v>
      </c>
      <c r="Q50" s="278">
        <v>6072.4661799999994</v>
      </c>
      <c r="R50" s="278">
        <v>4943.183618</v>
      </c>
      <c r="S50" s="278">
        <v>5454.1375199999993</v>
      </c>
      <c r="T50" s="278">
        <v>5637.4964319999999</v>
      </c>
      <c r="U50" s="278">
        <v>5333.4251160000003</v>
      </c>
      <c r="V50" s="278">
        <v>5300.8401670000003</v>
      </c>
      <c r="W50" s="278">
        <v>5549.7409400000006</v>
      </c>
      <c r="X50" s="278">
        <v>6411.968218</v>
      </c>
      <c r="Y50" s="278">
        <v>6188.3546799999995</v>
      </c>
    </row>
    <row r="51" spans="1:26" ht="2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53691.914115370506</v>
      </c>
      <c r="D52" s="278">
        <v>54154.103374502156</v>
      </c>
      <c r="E52" s="278">
        <v>52464.119557280901</v>
      </c>
      <c r="F52" s="278">
        <v>54171.806444907656</v>
      </c>
      <c r="G52" s="278">
        <v>54769.362395171265</v>
      </c>
      <c r="H52" s="278">
        <v>62323.098734944215</v>
      </c>
      <c r="I52" s="278">
        <v>64112.417371829608</v>
      </c>
      <c r="J52" s="278">
        <v>62238.830122785126</v>
      </c>
      <c r="K52" s="278">
        <v>63972.913545121664</v>
      </c>
      <c r="L52" s="278">
        <v>65188.225036861862</v>
      </c>
      <c r="M52" s="278">
        <v>64970.706894279065</v>
      </c>
      <c r="N52" s="278">
        <v>70129.767399999997</v>
      </c>
      <c r="O52" s="278">
        <v>75117.142999999996</v>
      </c>
      <c r="P52" s="278">
        <v>81145.263000000006</v>
      </c>
      <c r="Q52" s="278">
        <v>80668.222999999998</v>
      </c>
      <c r="R52" s="278">
        <v>74682.593999999997</v>
      </c>
      <c r="S52" s="278">
        <v>79550.331000000006</v>
      </c>
      <c r="T52" s="278">
        <v>80208.851999999999</v>
      </c>
      <c r="U52" s="278">
        <v>78557.0334</v>
      </c>
      <c r="V52" s="278">
        <v>81578.125</v>
      </c>
      <c r="W52" s="278">
        <v>83119.565299999987</v>
      </c>
      <c r="X52" s="278">
        <v>86360.864499999996</v>
      </c>
      <c r="Y52" s="278">
        <v>87450.864681479987</v>
      </c>
    </row>
    <row r="53" spans="1:26">
      <c r="A53" s="86"/>
      <c r="B53" s="518" t="s">
        <v>278</v>
      </c>
      <c r="C53" s="509">
        <v>11299.362999999999</v>
      </c>
      <c r="D53" s="278">
        <v>11701.651</v>
      </c>
      <c r="E53" s="278">
        <v>11061.207</v>
      </c>
      <c r="F53" s="278">
        <v>10848.065000000001</v>
      </c>
      <c r="G53" s="278">
        <v>11742.32</v>
      </c>
      <c r="H53" s="278">
        <v>12745.752</v>
      </c>
      <c r="I53" s="278">
        <v>13521.48</v>
      </c>
      <c r="J53" s="278">
        <v>14297.949000000001</v>
      </c>
      <c r="K53" s="278">
        <v>14426.541999999999</v>
      </c>
      <c r="L53" s="278">
        <v>14671.117</v>
      </c>
      <c r="M53" s="278">
        <v>14640.582</v>
      </c>
      <c r="N53" s="278">
        <v>15513.818600000001</v>
      </c>
      <c r="O53" s="278">
        <v>17474.428</v>
      </c>
      <c r="P53" s="278">
        <v>18889.659</v>
      </c>
      <c r="Q53" s="278">
        <v>17952.467000000001</v>
      </c>
      <c r="R53" s="278">
        <v>18130.757999999998</v>
      </c>
      <c r="S53" s="278">
        <v>14762.622800000001</v>
      </c>
      <c r="T53" s="278">
        <v>14837.052</v>
      </c>
      <c r="U53" s="278">
        <v>14316.087800000001</v>
      </c>
      <c r="V53" s="278">
        <v>14714.787</v>
      </c>
      <c r="W53" s="278">
        <v>14663.592999999999</v>
      </c>
      <c r="X53" s="278">
        <v>15945.43</v>
      </c>
      <c r="Y53" s="278">
        <v>16475.746655080005</v>
      </c>
    </row>
    <row r="54" spans="1:26">
      <c r="A54" s="86"/>
      <c r="B54" s="518" t="s">
        <v>279</v>
      </c>
      <c r="C54" s="509">
        <v>42392.551115370508</v>
      </c>
      <c r="D54" s="278">
        <v>42452.452374502158</v>
      </c>
      <c r="E54" s="278">
        <v>41402.912557280899</v>
      </c>
      <c r="F54" s="278">
        <v>43323.741444907653</v>
      </c>
      <c r="G54" s="278">
        <v>43027.042395171266</v>
      </c>
      <c r="H54" s="278">
        <v>49577.346734944214</v>
      </c>
      <c r="I54" s="278">
        <v>50590.937371829612</v>
      </c>
      <c r="J54" s="278">
        <v>47940.881122785126</v>
      </c>
      <c r="K54" s="278">
        <v>49546.371545121663</v>
      </c>
      <c r="L54" s="278">
        <v>50517.108036861864</v>
      </c>
      <c r="M54" s="278">
        <v>50330.124894279063</v>
      </c>
      <c r="N54" s="278">
        <v>54615.948799999998</v>
      </c>
      <c r="O54" s="278">
        <v>57642.714999999997</v>
      </c>
      <c r="P54" s="278">
        <v>62255.603999999999</v>
      </c>
      <c r="Q54" s="278">
        <v>62715.756000000001</v>
      </c>
      <c r="R54" s="278">
        <v>56551.835999999996</v>
      </c>
      <c r="S54" s="278">
        <v>64787.708200000001</v>
      </c>
      <c r="T54" s="278">
        <v>65371.8</v>
      </c>
      <c r="U54" s="278">
        <v>64240.945599999999</v>
      </c>
      <c r="V54" s="278">
        <v>66863.338000000003</v>
      </c>
      <c r="W54" s="278">
        <v>68455.972299999994</v>
      </c>
      <c r="X54" s="278">
        <v>70415.434500000003</v>
      </c>
      <c r="Y54" s="278">
        <v>70975.118026399985</v>
      </c>
    </row>
    <row r="55" spans="1:26">
      <c r="A55" s="86">
        <v>44</v>
      </c>
      <c r="B55" s="517" t="s">
        <v>1371</v>
      </c>
      <c r="C55" s="509">
        <v>76306.678</v>
      </c>
      <c r="D55" s="278">
        <v>65138.01</v>
      </c>
      <c r="E55" s="278">
        <v>95254.437000000005</v>
      </c>
      <c r="F55" s="278">
        <v>93331.525999999998</v>
      </c>
      <c r="G55" s="278">
        <v>92864.687999999995</v>
      </c>
      <c r="H55" s="278">
        <v>94979.444000000003</v>
      </c>
      <c r="I55" s="278">
        <v>100455.837</v>
      </c>
      <c r="J55" s="278">
        <v>94047.453999999998</v>
      </c>
      <c r="K55" s="278">
        <v>101367.448</v>
      </c>
      <c r="L55" s="278">
        <v>89180.217000000004</v>
      </c>
      <c r="M55" s="278">
        <v>96694.826000000001</v>
      </c>
      <c r="N55" s="278">
        <v>98321.338000000003</v>
      </c>
      <c r="O55" s="278">
        <v>103126.82</v>
      </c>
      <c r="P55" s="278">
        <v>104077.046</v>
      </c>
      <c r="Q55" s="278">
        <v>94934.603000000003</v>
      </c>
      <c r="R55" s="278">
        <v>93220.61</v>
      </c>
      <c r="S55" s="278">
        <v>97484.926000000007</v>
      </c>
      <c r="T55" s="278">
        <v>99401.001000000004</v>
      </c>
      <c r="U55" s="278">
        <v>99263.769</v>
      </c>
      <c r="V55" s="278">
        <v>97519.298999999999</v>
      </c>
      <c r="W55" s="278">
        <v>100919.497</v>
      </c>
      <c r="X55" s="278">
        <v>94765.976999999999</v>
      </c>
      <c r="Y55" s="278">
        <v>101358.44100000001</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10309.637000000001</v>
      </c>
      <c r="D58" s="278">
        <v>9737.0190000000002</v>
      </c>
      <c r="E58" s="278">
        <v>9164.4</v>
      </c>
      <c r="F58" s="278">
        <v>7757.3</v>
      </c>
      <c r="G58" s="278">
        <v>6929.5</v>
      </c>
      <c r="H58" s="278">
        <v>6737</v>
      </c>
      <c r="I58" s="278">
        <v>6789.5</v>
      </c>
      <c r="J58" s="278">
        <v>6563</v>
      </c>
      <c r="K58" s="278">
        <v>6607.4</v>
      </c>
      <c r="L58" s="278">
        <v>5427.2</v>
      </c>
      <c r="M58" s="278">
        <v>5474.4</v>
      </c>
      <c r="N58" s="278">
        <v>5216</v>
      </c>
      <c r="O58" s="278">
        <v>5177.7</v>
      </c>
      <c r="P58" s="278">
        <v>5358</v>
      </c>
      <c r="Q58" s="278">
        <v>5441.4</v>
      </c>
      <c r="R58" s="278">
        <v>5293</v>
      </c>
      <c r="S58" s="278">
        <v>4187.3389999999999</v>
      </c>
      <c r="T58" s="278">
        <v>4519.9449999999997</v>
      </c>
      <c r="U58" s="278">
        <v>4640</v>
      </c>
      <c r="V58" s="278">
        <v>5615</v>
      </c>
      <c r="W58" s="278">
        <v>5661</v>
      </c>
      <c r="X58" s="278">
        <v>6315.3810000000003</v>
      </c>
      <c r="Y58" s="278">
        <v>7017.491</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5">
      <c r="A60" s="86">
        <v>48</v>
      </c>
      <c r="B60" s="517" t="s">
        <v>1373</v>
      </c>
      <c r="C60" s="509" t="s">
        <v>1319</v>
      </c>
      <c r="D60" s="278">
        <v>5814995.8219601605</v>
      </c>
      <c r="E60" s="278" t="s">
        <v>1319</v>
      </c>
      <c r="F60" s="278" t="s">
        <v>1319</v>
      </c>
      <c r="G60" s="278">
        <v>5458924.3808718203</v>
      </c>
      <c r="H60" s="278" t="s">
        <v>1319</v>
      </c>
      <c r="I60" s="278" t="s">
        <v>1319</v>
      </c>
      <c r="J60" s="278">
        <v>5332707.8555588191</v>
      </c>
      <c r="K60" s="278" t="s">
        <v>1319</v>
      </c>
      <c r="L60" s="278" t="s">
        <v>1319</v>
      </c>
      <c r="M60" s="278">
        <v>4884602.1210548496</v>
      </c>
      <c r="N60" s="278" t="s">
        <v>1319</v>
      </c>
      <c r="O60" s="278" t="s">
        <v>1319</v>
      </c>
      <c r="P60" s="278">
        <v>5123516.1542906798</v>
      </c>
      <c r="Q60" s="278" t="s">
        <v>1319</v>
      </c>
      <c r="R60" s="278" t="s">
        <v>1319</v>
      </c>
      <c r="S60" s="278">
        <v>5412956.4355249675</v>
      </c>
      <c r="T60" s="278" t="s">
        <v>1319</v>
      </c>
      <c r="U60" s="278" t="s">
        <v>1319</v>
      </c>
      <c r="V60" s="278">
        <v>4382869.4480748251</v>
      </c>
      <c r="W60" s="278" t="s">
        <v>355</v>
      </c>
      <c r="X60" s="278" t="s">
        <v>355</v>
      </c>
      <c r="Y60" s="278" t="s">
        <v>878</v>
      </c>
    </row>
    <row r="61" spans="1:26" ht="14.5">
      <c r="A61" s="86">
        <v>49</v>
      </c>
      <c r="B61" s="517" t="s">
        <v>1374</v>
      </c>
      <c r="C61" s="509" t="s">
        <v>1319</v>
      </c>
      <c r="D61" s="278">
        <v>5753731.0635780403</v>
      </c>
      <c r="E61" s="278" t="s">
        <v>1319</v>
      </c>
      <c r="F61" s="278" t="s">
        <v>1319</v>
      </c>
      <c r="G61" s="278">
        <v>5403003.2318133898</v>
      </c>
      <c r="H61" s="278" t="s">
        <v>1319</v>
      </c>
      <c r="I61" s="278" t="s">
        <v>1319</v>
      </c>
      <c r="J61" s="278">
        <v>5279132.8866777802</v>
      </c>
      <c r="K61" s="278" t="s">
        <v>1319</v>
      </c>
      <c r="L61" s="278" t="s">
        <v>1319</v>
      </c>
      <c r="M61" s="278">
        <v>4838392.5666315202</v>
      </c>
      <c r="N61" s="278" t="s">
        <v>1319</v>
      </c>
      <c r="O61" s="278" t="s">
        <v>1319</v>
      </c>
      <c r="P61" s="278">
        <v>5083533.4929168802</v>
      </c>
      <c r="Q61" s="278" t="s">
        <v>1319</v>
      </c>
      <c r="R61" s="278" t="s">
        <v>1319</v>
      </c>
      <c r="S61" s="278">
        <v>5373258.8736680653</v>
      </c>
      <c r="T61" s="278" t="s">
        <v>1319</v>
      </c>
      <c r="U61" s="278" t="s">
        <v>1319</v>
      </c>
      <c r="V61" s="278">
        <v>4351839.255533224</v>
      </c>
      <c r="W61" s="278" t="s">
        <v>355</v>
      </c>
      <c r="X61" s="278" t="s">
        <v>355</v>
      </c>
      <c r="Y61" s="278" t="s">
        <v>878</v>
      </c>
    </row>
    <row r="62" spans="1:26" ht="14.5">
      <c r="A62" s="86">
        <v>50</v>
      </c>
      <c r="B62" s="517" t="s">
        <v>1375</v>
      </c>
      <c r="C62" s="509" t="s">
        <v>1319</v>
      </c>
      <c r="D62" s="278">
        <v>-315</v>
      </c>
      <c r="E62" s="278" t="s">
        <v>1319</v>
      </c>
      <c r="F62" s="278" t="s">
        <v>1319</v>
      </c>
      <c r="G62" s="278">
        <v>17</v>
      </c>
      <c r="H62" s="278" t="s">
        <v>1319</v>
      </c>
      <c r="I62" s="278" t="s">
        <v>1319</v>
      </c>
      <c r="J62" s="278">
        <v>1259</v>
      </c>
      <c r="K62" s="278" t="s">
        <v>1319</v>
      </c>
      <c r="L62" s="278" t="s">
        <v>1319</v>
      </c>
      <c r="M62" s="278">
        <v>1446</v>
      </c>
      <c r="N62" s="278" t="s">
        <v>1319</v>
      </c>
      <c r="O62" s="278" t="s">
        <v>1319</v>
      </c>
      <c r="P62" s="278">
        <v>2216</v>
      </c>
      <c r="Q62" s="278" t="s">
        <v>1319</v>
      </c>
      <c r="R62" s="278" t="s">
        <v>1319</v>
      </c>
      <c r="S62" s="278">
        <v>-558</v>
      </c>
      <c r="T62" s="278" t="s">
        <v>1319</v>
      </c>
      <c r="U62" s="278" t="s">
        <v>1319</v>
      </c>
      <c r="V62" s="278">
        <v>5537</v>
      </c>
      <c r="W62" s="278" t="s">
        <v>355</v>
      </c>
      <c r="X62" s="278" t="s">
        <v>355</v>
      </c>
      <c r="Y62" s="278" t="s">
        <v>878</v>
      </c>
    </row>
    <row r="63" spans="1:26">
      <c r="A63" s="86">
        <v>51</v>
      </c>
      <c r="B63" s="529" t="s">
        <v>19</v>
      </c>
      <c r="C63" s="509" t="s">
        <v>1319</v>
      </c>
      <c r="D63" s="278">
        <v>60949.758382123298</v>
      </c>
      <c r="E63" s="278" t="s">
        <v>1319</v>
      </c>
      <c r="F63" s="278" t="s">
        <v>1319</v>
      </c>
      <c r="G63" s="278">
        <v>55938.149058428899</v>
      </c>
      <c r="H63" s="278" t="s">
        <v>1319</v>
      </c>
      <c r="I63" s="278" t="s">
        <v>1319</v>
      </c>
      <c r="J63" s="278">
        <v>54833.968881041204</v>
      </c>
      <c r="K63" s="278" t="s">
        <v>1319</v>
      </c>
      <c r="L63" s="278" t="s">
        <v>1319</v>
      </c>
      <c r="M63" s="278">
        <v>47655.554423327601</v>
      </c>
      <c r="N63" s="278" t="s">
        <v>1319</v>
      </c>
      <c r="O63" s="278" t="s">
        <v>1319</v>
      </c>
      <c r="P63" s="278">
        <v>42198.661373794799</v>
      </c>
      <c r="Q63" s="278" t="s">
        <v>1319</v>
      </c>
      <c r="R63" s="278" t="s">
        <v>1319</v>
      </c>
      <c r="S63" s="278">
        <v>39139.561856902204</v>
      </c>
      <c r="T63" s="278" t="s">
        <v>1319</v>
      </c>
      <c r="U63" s="278" t="s">
        <v>1319</v>
      </c>
      <c r="V63" s="278">
        <v>36567.192541601136</v>
      </c>
      <c r="W63" s="278" t="s">
        <v>355</v>
      </c>
      <c r="X63" s="278" t="s">
        <v>355</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49999999999999" customHeight="1">
      <c r="A65" s="575"/>
      <c r="C65" s="1249" t="s">
        <v>1609</v>
      </c>
      <c r="D65" s="1249"/>
      <c r="E65" s="1249"/>
      <c r="F65" s="1249"/>
      <c r="G65" s="1249"/>
      <c r="H65" s="1249"/>
      <c r="Y65" s="88"/>
    </row>
    <row r="66" spans="1:25" s="90" customFormat="1" ht="15" customHeight="1">
      <c r="A66" s="575"/>
      <c r="C66" s="1275" t="s">
        <v>1384</v>
      </c>
      <c r="D66" s="1275"/>
      <c r="E66" s="1275"/>
      <c r="F66" s="1275"/>
      <c r="G66" s="1275"/>
      <c r="H66" s="1275"/>
      <c r="Y66" s="88"/>
    </row>
    <row r="67" spans="1:25" s="90" customFormat="1" ht="15" customHeight="1">
      <c r="A67" s="575"/>
      <c r="C67" s="1275" t="s">
        <v>17</v>
      </c>
      <c r="D67" s="1275"/>
      <c r="E67" s="1275"/>
      <c r="F67" s="1275"/>
      <c r="G67" s="1275"/>
      <c r="H67" s="1275"/>
      <c r="Y67" s="88"/>
    </row>
    <row r="68" spans="1:25" s="90" customFormat="1" ht="15" customHeight="1">
      <c r="A68" s="575"/>
      <c r="C68" s="1275" t="s">
        <v>788</v>
      </c>
      <c r="D68" s="1275"/>
      <c r="E68" s="1275"/>
      <c r="F68" s="1275"/>
      <c r="G68" s="1275"/>
      <c r="H68" s="1275"/>
      <c r="Y68" s="88"/>
    </row>
    <row r="69" spans="1:25" s="1126" customFormat="1" ht="25" customHeight="1">
      <c r="A69" s="1125"/>
      <c r="C69" s="1275" t="s">
        <v>1376</v>
      </c>
      <c r="D69" s="1275"/>
      <c r="E69" s="1275"/>
      <c r="F69" s="1275"/>
      <c r="G69" s="1275"/>
      <c r="H69" s="1275"/>
      <c r="Y69" s="797"/>
    </row>
    <row r="70" spans="1:25" s="1126" customFormat="1" ht="53.25" customHeight="1">
      <c r="A70" s="1125"/>
      <c r="C70" s="1275" t="s">
        <v>1223</v>
      </c>
      <c r="D70" s="1275"/>
      <c r="E70" s="1275"/>
      <c r="F70" s="1275"/>
      <c r="G70" s="1275"/>
      <c r="H70" s="1275"/>
      <c r="Y70" s="797"/>
    </row>
    <row r="71" spans="1:25" s="1126" customFormat="1" ht="25" customHeight="1">
      <c r="A71" s="1125"/>
      <c r="C71" s="1275" t="s">
        <v>1212</v>
      </c>
      <c r="D71" s="1275"/>
      <c r="E71" s="1275"/>
      <c r="F71" s="1275"/>
      <c r="G71" s="1275"/>
      <c r="H71" s="1275"/>
      <c r="Y71" s="797"/>
    </row>
    <row r="72" spans="1:25" s="1126" customFormat="1" ht="15" customHeight="1">
      <c r="A72" s="1125"/>
      <c r="C72" s="1275" t="s">
        <v>1377</v>
      </c>
      <c r="D72" s="1275"/>
      <c r="E72" s="1275"/>
      <c r="F72" s="1275"/>
      <c r="G72" s="1275"/>
      <c r="H72" s="1275"/>
      <c r="Y72" s="797"/>
    </row>
    <row r="73" spans="1:25" s="1126" customFormat="1" ht="15" customHeight="1">
      <c r="A73" s="1125"/>
      <c r="C73" s="1275" t="s">
        <v>1378</v>
      </c>
      <c r="D73" s="1275"/>
      <c r="E73" s="1275"/>
      <c r="F73" s="1275"/>
      <c r="G73" s="1275"/>
      <c r="H73" s="1275"/>
      <c r="Y73" s="797"/>
    </row>
    <row r="74" spans="1:25" s="1126" customFormat="1" ht="15" customHeight="1">
      <c r="A74" s="1125"/>
      <c r="C74" s="1275" t="s">
        <v>1379</v>
      </c>
      <c r="D74" s="1275"/>
      <c r="E74" s="1275"/>
      <c r="F74" s="1275"/>
      <c r="G74" s="1275"/>
      <c r="H74" s="1275"/>
    </row>
    <row r="75" spans="1:25" s="1126" customFormat="1" ht="25" customHeight="1">
      <c r="A75" s="1125"/>
      <c r="C75" s="1275" t="s">
        <v>1380</v>
      </c>
      <c r="D75" s="1275"/>
      <c r="E75" s="1275"/>
      <c r="F75" s="1275"/>
      <c r="G75" s="1275"/>
      <c r="H75" s="1275"/>
    </row>
    <row r="76" spans="1:25" ht="15" customHeight="1">
      <c r="C76" s="1275" t="s">
        <v>1381</v>
      </c>
      <c r="D76" s="1275"/>
      <c r="E76" s="1275"/>
      <c r="F76" s="1275"/>
      <c r="G76" s="1275"/>
      <c r="H76" s="1275"/>
    </row>
    <row r="77" spans="1:25" s="1126" customFormat="1" ht="25" customHeight="1">
      <c r="A77" s="1125"/>
      <c r="C77" s="1275" t="s">
        <v>1382</v>
      </c>
      <c r="D77" s="1275"/>
      <c r="E77" s="1275"/>
      <c r="F77" s="1275"/>
      <c r="G77" s="1275"/>
      <c r="H77" s="1275"/>
    </row>
    <row r="78" spans="1:25" s="1126" customFormat="1" ht="25" customHeight="1">
      <c r="A78" s="1125"/>
      <c r="C78" s="1275" t="s">
        <v>1383</v>
      </c>
      <c r="D78" s="1275"/>
      <c r="E78" s="1275"/>
      <c r="F78" s="1275"/>
      <c r="G78" s="1275"/>
      <c r="H78" s="1275"/>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C7:H7"/>
    <mergeCell ref="I7:N7"/>
    <mergeCell ref="O7:T7"/>
    <mergeCell ref="U7:Y7"/>
    <mergeCell ref="A3:B3"/>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Bayern</oddHeader>
    <oddFooter>&amp;CStatistische Ämter der Länder – Indikatoren und Kennzahlen, UGRdL 2018</oddFooter>
  </headerFooter>
  <rowBreaks count="2" manualBreakCount="2">
    <brk id="34" max="16383" man="1"/>
    <brk id="63" max="24" man="1"/>
  </rowBreaks>
  <colBreaks count="3" manualBreakCount="3">
    <brk id="8" max="1048575" man="1"/>
    <brk id="14" max="1048575" man="1"/>
    <brk id="2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outlinePr summaryBelow="0"/>
  </sheetPr>
  <dimension ref="A1:K715"/>
  <sheetViews>
    <sheetView showGridLines="0" showRowColHeaders="0" zoomScaleNormal="100" workbookViewId="0">
      <selection sqref="A1:D1"/>
    </sheetView>
  </sheetViews>
  <sheetFormatPr baseColWidth="10" defaultColWidth="11.453125" defaultRowHeight="12.5" outlineLevelRow="1"/>
  <cols>
    <col min="1" max="1" width="3.81640625" style="56" customWidth="1"/>
    <col min="2" max="3" width="3.54296875" style="56" customWidth="1"/>
    <col min="4" max="4" width="11" style="1174" customWidth="1"/>
    <col min="5" max="5" width="70.7265625" style="237" customWidth="1"/>
    <col min="6" max="6" width="12.81640625" style="56" customWidth="1"/>
    <col min="7" max="7" width="67.453125" style="1189" hidden="1" customWidth="1"/>
    <col min="8" max="8" width="45" style="1143" hidden="1" customWidth="1"/>
    <col min="9" max="9" width="13" style="1143" hidden="1" customWidth="1"/>
    <col min="10" max="17" width="12.81640625" style="56" customWidth="1"/>
    <col min="18" max="16384" width="11.453125" style="56"/>
  </cols>
  <sheetData>
    <row r="1" spans="1:11" ht="13">
      <c r="A1" s="1236" t="s">
        <v>87</v>
      </c>
      <c r="B1" s="1236"/>
      <c r="C1" s="1236"/>
      <c r="D1" s="1236"/>
    </row>
    <row r="2" spans="1:11" ht="13">
      <c r="A2" s="260"/>
    </row>
    <row r="3" spans="1:11" ht="15.5">
      <c r="A3" s="274" t="s">
        <v>431</v>
      </c>
    </row>
    <row r="4" spans="1:11" ht="14">
      <c r="A4" s="273"/>
    </row>
    <row r="5" spans="1:11">
      <c r="A5" s="269" t="s">
        <v>124</v>
      </c>
      <c r="G5" s="1190"/>
      <c r="H5" s="1187"/>
      <c r="I5" s="1187"/>
      <c r="J5" s="14"/>
    </row>
    <row r="6" spans="1:11">
      <c r="A6" s="4" t="s">
        <v>125</v>
      </c>
      <c r="G6" s="1191"/>
      <c r="H6" s="1144"/>
      <c r="I6" s="1144"/>
      <c r="J6" s="4"/>
    </row>
    <row r="7" spans="1:11">
      <c r="A7" s="4" t="s">
        <v>126</v>
      </c>
      <c r="G7" s="1191"/>
      <c r="H7" s="1144"/>
      <c r="I7" s="1144"/>
      <c r="J7" s="4"/>
    </row>
    <row r="8" spans="1:11">
      <c r="A8" s="4" t="s">
        <v>429</v>
      </c>
      <c r="G8" s="1191"/>
      <c r="H8" s="1144"/>
      <c r="I8" s="1144"/>
      <c r="J8" s="4"/>
    </row>
    <row r="9" spans="1:11" ht="13">
      <c r="A9" s="260"/>
      <c r="F9" s="4"/>
      <c r="G9" s="1191"/>
      <c r="H9" s="1144"/>
      <c r="I9" s="1144"/>
      <c r="J9" s="4"/>
    </row>
    <row r="10" spans="1:11" s="270" customFormat="1" ht="14">
      <c r="A10" s="1237" t="s">
        <v>88</v>
      </c>
      <c r="B10" s="1237"/>
      <c r="C10" s="1237"/>
      <c r="D10" s="1237"/>
      <c r="E10" s="271"/>
      <c r="G10" s="1189"/>
      <c r="H10" s="1188"/>
      <c r="I10" s="1188"/>
      <c r="K10" s="272"/>
    </row>
    <row r="11" spans="1:11" ht="13">
      <c r="A11" s="260"/>
      <c r="K11" s="268"/>
    </row>
    <row r="12" spans="1:11">
      <c r="A12" s="1237" t="s">
        <v>430</v>
      </c>
      <c r="B12" s="1237"/>
      <c r="C12" s="1237"/>
      <c r="D12" s="1237"/>
      <c r="E12" s="1237"/>
      <c r="K12" s="268"/>
    </row>
    <row r="13" spans="1:11">
      <c r="K13" s="268"/>
    </row>
    <row r="14" spans="1:11" ht="15" customHeight="1"/>
    <row r="15" spans="1:11" ht="15" customHeight="1">
      <c r="A15" s="699" t="s">
        <v>301</v>
      </c>
      <c r="B15" s="700"/>
      <c r="C15" s="700"/>
      <c r="D15" s="1175"/>
    </row>
    <row r="16" spans="1:11" ht="15" customHeight="1"/>
    <row r="17" spans="1:7" ht="15" customHeight="1" collapsed="1">
      <c r="A17" s="56" t="s">
        <v>389</v>
      </c>
    </row>
    <row r="18" spans="1:7" ht="15" hidden="1" customHeight="1" outlineLevel="1">
      <c r="D18" s="1172" t="s">
        <v>324</v>
      </c>
      <c r="E18" s="237" t="s">
        <v>1256</v>
      </c>
      <c r="G18" s="1189" t="str">
        <f>'1.1'!$B$3</f>
        <v>Bruttoinlandsprodukt in jeweiligen Preisen 2017 nach Bundesländern</v>
      </c>
    </row>
    <row r="19" spans="1:7" ht="15" hidden="1" customHeight="1" outlineLevel="1">
      <c r="D19" s="1176"/>
      <c r="E19" s="237" t="s">
        <v>497</v>
      </c>
      <c r="G19" s="1189" t="str">
        <f>"▪  "&amp;'1.1'!$B$7</f>
        <v>▪  Mill. EUR</v>
      </c>
    </row>
    <row r="20" spans="1:7" ht="15" hidden="1" customHeight="1" outlineLevel="1">
      <c r="D20" s="1172" t="s">
        <v>478</v>
      </c>
      <c r="E20" s="239" t="s">
        <v>1257</v>
      </c>
      <c r="G20" s="1189" t="str">
        <f>'1.2'!$B$3</f>
        <v>Bruttoinlandsprodukt (preisbereinigt, verkettet) 1991 – 2017 nach Bundesländern</v>
      </c>
    </row>
    <row r="21" spans="1:7" ht="15" hidden="1" customHeight="1" outlineLevel="1">
      <c r="D21" s="1176"/>
      <c r="E21" s="237" t="s">
        <v>970</v>
      </c>
      <c r="G21" s="1189" t="str">
        <f>"▪  "&amp;'1.2'!$B$7</f>
        <v>▪  Index (2010 = 100)</v>
      </c>
    </row>
    <row r="22" spans="1:7" ht="27.75" hidden="1" customHeight="1" outlineLevel="1">
      <c r="D22" s="1172" t="s">
        <v>480</v>
      </c>
      <c r="E22" s="237" t="s">
        <v>1258</v>
      </c>
      <c r="G22" s="1189" t="str">
        <f>'1.3'!$B$3</f>
        <v>Bruttowertschöpfung in jeweiligen Preisen 2017 nach Wirtschaftszweigen und Bundesländern</v>
      </c>
    </row>
    <row r="23" spans="1:7" ht="15" hidden="1" customHeight="1" outlineLevel="1">
      <c r="D23" s="1176"/>
      <c r="E23" s="237" t="s">
        <v>497</v>
      </c>
      <c r="G23" s="1189" t="str">
        <f>"▪  "&amp;'1.3'!$B$9</f>
        <v>▪  Mill. EUR</v>
      </c>
    </row>
    <row r="24" spans="1:7" ht="27.75" hidden="1" customHeight="1" outlineLevel="1">
      <c r="D24" s="1172" t="s">
        <v>482</v>
      </c>
      <c r="E24" s="238" t="s">
        <v>1259</v>
      </c>
      <c r="G24" s="1189" t="str">
        <f>'1.4'!$B$3</f>
        <v>Bruttowertschöpfung (preisbereinigt, verkettet) 1991 – 2017 nach Wirtschaftszweigen und Bundesländern</v>
      </c>
    </row>
    <row r="25" spans="1:7" ht="15" hidden="1" customHeight="1" outlineLevel="1">
      <c r="D25" s="1176"/>
      <c r="E25" s="237" t="s">
        <v>970</v>
      </c>
      <c r="G25" s="1189" t="str">
        <f>"▪  "&amp;'1.4'!$B$4</f>
        <v>▪  Index (2010 = 100)</v>
      </c>
    </row>
    <row r="26" spans="1:7" ht="15" hidden="1" customHeight="1" outlineLevel="1">
      <c r="D26" s="1172" t="s">
        <v>557</v>
      </c>
      <c r="E26" s="238" t="s">
        <v>1260</v>
      </c>
      <c r="G26" s="1189" t="str">
        <f>'1.5'!$B$3</f>
        <v>Erwerbstätige (Inland) im Jahresmittel 1991 – 2017 nach Bundesländern</v>
      </c>
    </row>
    <row r="27" spans="1:7" ht="15" hidden="1" customHeight="1" outlineLevel="1">
      <c r="D27" s="1176"/>
      <c r="E27" s="237" t="s">
        <v>498</v>
      </c>
      <c r="G27" s="1189" t="str">
        <f>"▪  "&amp;'1.5'!$B$7</f>
        <v>▪  1 000</v>
      </c>
    </row>
    <row r="28" spans="1:7" ht="15" hidden="1" customHeight="1" outlineLevel="1">
      <c r="D28" s="1172" t="s">
        <v>558</v>
      </c>
      <c r="E28" s="238" t="s">
        <v>1692</v>
      </c>
      <c r="G28" s="1189" t="str">
        <f>'1.6'!$B$3</f>
        <v>Einwohner/-innen im Jahresmittel 1990 – 2016 nach Bundesländern</v>
      </c>
    </row>
    <row r="29" spans="1:7" ht="15" hidden="1" customHeight="1" outlineLevel="1">
      <c r="D29" s="1176"/>
      <c r="E29" s="237" t="s">
        <v>498</v>
      </c>
      <c r="G29" s="1189" t="str">
        <f>"▪  "&amp;'1.6'!$B$7</f>
        <v>▪  1 000</v>
      </c>
    </row>
    <row r="30" spans="1:7" ht="15" customHeight="1">
      <c r="A30" s="56" t="s">
        <v>390</v>
      </c>
    </row>
    <row r="31" spans="1:7" ht="15" customHeight="1" collapsed="1">
      <c r="B31" s="239" t="s">
        <v>1630</v>
      </c>
      <c r="G31" s="1189" t="str">
        <f>LEFT('2.1.1'!$C$3,66)</f>
        <v>Material- und Energieflüsse (Materialkonto): Entnahmen 1994 – 2016</v>
      </c>
    </row>
    <row r="32" spans="1:7" ht="15" hidden="1" customHeight="1" outlineLevel="1">
      <c r="D32" s="1172" t="s">
        <v>212</v>
      </c>
      <c r="E32" s="238" t="s">
        <v>687</v>
      </c>
      <c r="G32" s="1189" t="str">
        <f>MID('2.1.1'!$C$3,68,200)</f>
        <v>in Baden-Württemberg</v>
      </c>
    </row>
    <row r="33" spans="4:7" ht="15" hidden="1" customHeight="1" outlineLevel="1">
      <c r="D33" s="1176"/>
      <c r="E33" s="237" t="s">
        <v>499</v>
      </c>
      <c r="G33" s="1189" t="str">
        <f>"▪  "&amp;'2.1.1'!$C$7</f>
        <v>▪  1 000 Tonnen</v>
      </c>
    </row>
    <row r="34" spans="4:7" ht="15" hidden="1" customHeight="1" outlineLevel="1">
      <c r="D34" s="1172" t="s">
        <v>213</v>
      </c>
      <c r="E34" s="238" t="s">
        <v>688</v>
      </c>
      <c r="G34" s="1189" t="str">
        <f>MID('2.1.2'!$C$3,68,200)</f>
        <v>in Bayern</v>
      </c>
    </row>
    <row r="35" spans="4:7" ht="15" hidden="1" customHeight="1" outlineLevel="1">
      <c r="D35" s="1176"/>
      <c r="E35" s="237" t="s">
        <v>499</v>
      </c>
      <c r="G35" s="1189" t="str">
        <f>"▪  "&amp;'2.1.2'!$C$7</f>
        <v>▪  1 000 Tonnen</v>
      </c>
    </row>
    <row r="36" spans="4:7" ht="15" hidden="1" customHeight="1" outlineLevel="1">
      <c r="D36" s="1172" t="s">
        <v>214</v>
      </c>
      <c r="E36" s="238" t="s">
        <v>689</v>
      </c>
      <c r="G36" s="1189" t="str">
        <f>MID('2.1.3'!$C$3,68,200)</f>
        <v>in Berlin</v>
      </c>
    </row>
    <row r="37" spans="4:7" ht="15" hidden="1" customHeight="1" outlineLevel="1">
      <c r="D37" s="1176"/>
      <c r="E37" s="237" t="s">
        <v>499</v>
      </c>
      <c r="G37" s="1189" t="str">
        <f>"▪  "&amp;'2.1.3'!$C$7</f>
        <v>▪  1 000 Tonnen</v>
      </c>
    </row>
    <row r="38" spans="4:7" ht="15" hidden="1" customHeight="1" outlineLevel="1">
      <c r="D38" s="1172" t="s">
        <v>215</v>
      </c>
      <c r="E38" s="238" t="s">
        <v>690</v>
      </c>
      <c r="G38" s="1189" t="str">
        <f>MID('2.1.4'!$C$3,68,200)</f>
        <v>in Brandenburg</v>
      </c>
    </row>
    <row r="39" spans="4:7" ht="15" hidden="1" customHeight="1" outlineLevel="1">
      <c r="D39" s="1176"/>
      <c r="E39" s="237" t="s">
        <v>499</v>
      </c>
      <c r="G39" s="1189" t="str">
        <f>"▪  "&amp;'2.1.4'!$C$7</f>
        <v>▪  1 000 Tonnen</v>
      </c>
    </row>
    <row r="40" spans="4:7" ht="15" hidden="1" customHeight="1" outlineLevel="1">
      <c r="D40" s="1172" t="s">
        <v>216</v>
      </c>
      <c r="E40" s="238" t="s">
        <v>691</v>
      </c>
      <c r="G40" s="1189" t="str">
        <f>MID('2.1.5'!$C$3,68,200)</f>
        <v>in Bremen</v>
      </c>
    </row>
    <row r="41" spans="4:7" ht="15" hidden="1" customHeight="1" outlineLevel="1">
      <c r="D41" s="1176"/>
      <c r="E41" s="237" t="s">
        <v>499</v>
      </c>
      <c r="G41" s="1189" t="str">
        <f>"▪  "&amp;'2.1.5'!$C$7</f>
        <v>▪  1 000 Tonnen</v>
      </c>
    </row>
    <row r="42" spans="4:7" ht="15" hidden="1" customHeight="1" outlineLevel="1">
      <c r="D42" s="1172" t="s">
        <v>217</v>
      </c>
      <c r="E42" s="238" t="s">
        <v>692</v>
      </c>
      <c r="G42" s="1189" t="str">
        <f>MID('2.1.6'!$C$3,68,200)</f>
        <v>in Hamburg</v>
      </c>
    </row>
    <row r="43" spans="4:7" ht="15" hidden="1" customHeight="1" outlineLevel="1">
      <c r="D43" s="1176"/>
      <c r="E43" s="237" t="s">
        <v>499</v>
      </c>
      <c r="G43" s="1189" t="str">
        <f>"▪  "&amp;'2.1.6'!$C$7</f>
        <v>▪  1 000 Tonnen</v>
      </c>
    </row>
    <row r="44" spans="4:7" ht="15" hidden="1" customHeight="1" outlineLevel="1">
      <c r="D44" s="1172" t="s">
        <v>218</v>
      </c>
      <c r="E44" s="238" t="s">
        <v>484</v>
      </c>
      <c r="G44" s="1189" t="str">
        <f>MID('2.1.7'!$C$3,68,200)</f>
        <v>in Hessen</v>
      </c>
    </row>
    <row r="45" spans="4:7" ht="15" hidden="1" customHeight="1" outlineLevel="1">
      <c r="D45" s="1176"/>
      <c r="E45" s="237" t="s">
        <v>499</v>
      </c>
      <c r="G45" s="1189" t="str">
        <f>"▪  "&amp;'2.1.7'!$C$7</f>
        <v>▪  1 000 Tonnen</v>
      </c>
    </row>
    <row r="46" spans="4:7" ht="15" hidden="1" customHeight="1" outlineLevel="1">
      <c r="D46" s="1172" t="s">
        <v>219</v>
      </c>
      <c r="E46" s="238" t="s">
        <v>693</v>
      </c>
      <c r="G46" s="1189" t="str">
        <f>MID('2.1.8'!$C$3,68,200)</f>
        <v>in Mecklenburg-Vorpommern</v>
      </c>
    </row>
    <row r="47" spans="4:7" ht="15" hidden="1" customHeight="1" outlineLevel="1">
      <c r="D47" s="1176"/>
      <c r="E47" s="237" t="s">
        <v>499</v>
      </c>
      <c r="G47" s="1189" t="str">
        <f>"▪  "&amp;'2.1.8'!$C$7</f>
        <v>▪  1 000 Tonnen</v>
      </c>
    </row>
    <row r="48" spans="4:7" ht="15" hidden="1" customHeight="1" outlineLevel="1">
      <c r="D48" s="1172" t="s">
        <v>220</v>
      </c>
      <c r="E48" s="238" t="s">
        <v>485</v>
      </c>
      <c r="G48" s="1189" t="str">
        <f>MID('2.1.9'!$C$3,68,200)</f>
        <v>in Niedersachsen</v>
      </c>
    </row>
    <row r="49" spans="2:7" ht="15" hidden="1" customHeight="1" outlineLevel="1">
      <c r="D49" s="1176"/>
      <c r="E49" s="237" t="s">
        <v>499</v>
      </c>
      <c r="G49" s="1189" t="str">
        <f>"▪  "&amp;'2.1.9'!$C$7</f>
        <v>▪  1 000 Tonnen</v>
      </c>
    </row>
    <row r="50" spans="2:7" ht="15" hidden="1" customHeight="1" outlineLevel="1">
      <c r="D50" s="1172" t="s">
        <v>221</v>
      </c>
      <c r="E50" s="238" t="s">
        <v>489</v>
      </c>
      <c r="G50" s="1189" t="str">
        <f>MID('2.1.10'!$C$3,68,200)</f>
        <v>in Nordrhein-Westfalen</v>
      </c>
    </row>
    <row r="51" spans="2:7" ht="15" hidden="1" customHeight="1" outlineLevel="1">
      <c r="D51" s="1176"/>
      <c r="E51" s="237" t="s">
        <v>499</v>
      </c>
      <c r="G51" s="1189" t="str">
        <f>"▪  "&amp;'2.1.10'!$C$7</f>
        <v>▪  1 000 Tonnen</v>
      </c>
    </row>
    <row r="52" spans="2:7" ht="15" hidden="1" customHeight="1" outlineLevel="1">
      <c r="D52" s="1172" t="s">
        <v>222</v>
      </c>
      <c r="E52" s="238" t="s">
        <v>486</v>
      </c>
      <c r="G52" s="1189" t="str">
        <f>MID('2.1.11'!$C$3,68,200)</f>
        <v>in Rheinland-Pfalz</v>
      </c>
    </row>
    <row r="53" spans="2:7" ht="15" hidden="1" customHeight="1" outlineLevel="1">
      <c r="D53" s="1176"/>
      <c r="E53" s="237" t="s">
        <v>499</v>
      </c>
      <c r="G53" s="1189" t="str">
        <f>"▪  "&amp;'2.1.11'!$C$7</f>
        <v>▪  1 000 Tonnen</v>
      </c>
    </row>
    <row r="54" spans="2:7" ht="15" hidden="1" customHeight="1" outlineLevel="1">
      <c r="D54" s="1172" t="s">
        <v>223</v>
      </c>
      <c r="E54" s="238" t="s">
        <v>694</v>
      </c>
      <c r="G54" s="1189" t="str">
        <f>MID('2.1.12'!$C$3,68,200)</f>
        <v>im Saarland</v>
      </c>
    </row>
    <row r="55" spans="2:7" ht="15" hidden="1" customHeight="1" outlineLevel="1">
      <c r="D55" s="1176"/>
      <c r="E55" s="237" t="s">
        <v>499</v>
      </c>
      <c r="G55" s="1189" t="str">
        <f>"▪  "&amp;'2.1.12'!$C$7</f>
        <v>▪  1 000 Tonnen</v>
      </c>
    </row>
    <row r="56" spans="2:7" ht="15" hidden="1" customHeight="1" outlineLevel="1">
      <c r="D56" s="1172" t="s">
        <v>224</v>
      </c>
      <c r="E56" s="238" t="s">
        <v>695</v>
      </c>
      <c r="G56" s="1189" t="str">
        <f>MID('2.1.13'!$C$3,68,200)</f>
        <v>in Sachsen</v>
      </c>
    </row>
    <row r="57" spans="2:7" ht="15" hidden="1" customHeight="1" outlineLevel="1">
      <c r="D57" s="1176"/>
      <c r="E57" s="237" t="s">
        <v>499</v>
      </c>
      <c r="G57" s="1189" t="str">
        <f>"▪  "&amp;'2.1.13'!$C$7</f>
        <v>▪  1 000 Tonnen</v>
      </c>
    </row>
    <row r="58" spans="2:7" ht="15" hidden="1" customHeight="1" outlineLevel="1">
      <c r="D58" s="1172" t="s">
        <v>225</v>
      </c>
      <c r="E58" s="238" t="s">
        <v>696</v>
      </c>
      <c r="G58" s="1189" t="str">
        <f>MID('2.1.14'!$C$3,68,200)</f>
        <v>in Sachsen-Anhalt</v>
      </c>
    </row>
    <row r="59" spans="2:7" ht="15" hidden="1" customHeight="1" outlineLevel="1">
      <c r="D59" s="1176"/>
      <c r="E59" s="237" t="s">
        <v>499</v>
      </c>
      <c r="G59" s="1189" t="str">
        <f>"▪  "&amp;'2.1.14'!$C$7</f>
        <v>▪  1 000 Tonnen</v>
      </c>
    </row>
    <row r="60" spans="2:7" ht="15" hidden="1" customHeight="1" outlineLevel="1">
      <c r="D60" s="1172" t="s">
        <v>226</v>
      </c>
      <c r="E60" s="238" t="s">
        <v>488</v>
      </c>
      <c r="G60" s="1189" t="str">
        <f>MID('2.1.15'!$C$3,68,200)</f>
        <v>in Schleswig-Holstein</v>
      </c>
    </row>
    <row r="61" spans="2:7" ht="15" hidden="1" customHeight="1" outlineLevel="1">
      <c r="D61" s="1176"/>
      <c r="E61" s="237" t="s">
        <v>499</v>
      </c>
      <c r="G61" s="1189" t="str">
        <f>"▪  "&amp;'2.1.15'!$C$7</f>
        <v>▪  1 000 Tonnen</v>
      </c>
    </row>
    <row r="62" spans="2:7" ht="15" hidden="1" customHeight="1" outlineLevel="1">
      <c r="D62" s="1172" t="s">
        <v>227</v>
      </c>
      <c r="E62" s="238" t="s">
        <v>487</v>
      </c>
      <c r="G62" s="1189" t="str">
        <f>MID('2.1.16'!$C$3,68,200)</f>
        <v>in Thüringen</v>
      </c>
    </row>
    <row r="63" spans="2:7" ht="15" hidden="1" customHeight="1" outlineLevel="1">
      <c r="D63" s="1176"/>
      <c r="E63" s="237" t="s">
        <v>499</v>
      </c>
      <c r="G63" s="1189" t="str">
        <f>"▪  "&amp;'2.1.16'!$C$7</f>
        <v>▪  1 000 Tonnen</v>
      </c>
    </row>
    <row r="64" spans="2:7" ht="15" customHeight="1" collapsed="1">
      <c r="B64" s="239" t="s">
        <v>1629</v>
      </c>
      <c r="D64" s="1176"/>
      <c r="G64" s="1189" t="str">
        <f>LEFT('2.2.1'!$C$3,65)</f>
        <v xml:space="preserve">Material- und Energieflüsse (Materialkonto): Abgaben 1994 – 2016 </v>
      </c>
    </row>
    <row r="65" spans="4:7" ht="15" hidden="1" customHeight="1" outlineLevel="1">
      <c r="D65" s="1172" t="s">
        <v>228</v>
      </c>
      <c r="E65" s="238" t="s">
        <v>687</v>
      </c>
      <c r="G65" s="1189" t="str">
        <f>MID('2.2.1'!$C$3,66,200)</f>
        <v>in Baden-Württemberg</v>
      </c>
    </row>
    <row r="66" spans="4:7" ht="15" hidden="1" customHeight="1" outlineLevel="1">
      <c r="D66" s="1176"/>
      <c r="E66" s="237" t="s">
        <v>499</v>
      </c>
      <c r="G66" s="1189" t="str">
        <f>"▪  "&amp;'2.2.1'!$C$7</f>
        <v>▪  1 000 Tonnen</v>
      </c>
    </row>
    <row r="67" spans="4:7" ht="15" hidden="1" customHeight="1" outlineLevel="1">
      <c r="D67" s="1172" t="s">
        <v>229</v>
      </c>
      <c r="E67" s="238" t="s">
        <v>688</v>
      </c>
      <c r="G67" s="1189" t="str">
        <f>MID('2.2.2'!$C$3,66,200)</f>
        <v>in Bayern</v>
      </c>
    </row>
    <row r="68" spans="4:7" ht="15" hidden="1" customHeight="1" outlineLevel="1">
      <c r="D68" s="1176"/>
      <c r="E68" s="237" t="s">
        <v>499</v>
      </c>
      <c r="G68" s="1189" t="str">
        <f>"▪  "&amp;'2.2.2'!$C$7</f>
        <v>▪  1 000 Tonnen</v>
      </c>
    </row>
    <row r="69" spans="4:7" ht="15" hidden="1" customHeight="1" outlineLevel="1">
      <c r="D69" s="1172" t="s">
        <v>230</v>
      </c>
      <c r="E69" s="238" t="s">
        <v>689</v>
      </c>
      <c r="G69" s="1189" t="str">
        <f>MID('2.2.3'!$C$3,66,200)</f>
        <v>in Berlin</v>
      </c>
    </row>
    <row r="70" spans="4:7" ht="15" hidden="1" customHeight="1" outlineLevel="1">
      <c r="D70" s="1176"/>
      <c r="E70" s="237" t="s">
        <v>499</v>
      </c>
      <c r="G70" s="1189" t="str">
        <f>"▪  "&amp;'2.2.3'!$C$7</f>
        <v>▪  1 000 Tonnen</v>
      </c>
    </row>
    <row r="71" spans="4:7" ht="15" hidden="1" customHeight="1" outlineLevel="1">
      <c r="D71" s="1172" t="s">
        <v>231</v>
      </c>
      <c r="E71" s="238" t="s">
        <v>690</v>
      </c>
      <c r="G71" s="1189" t="str">
        <f>MID('2.2.4'!$C$3,66,200)</f>
        <v>in Brandenburg</v>
      </c>
    </row>
    <row r="72" spans="4:7" ht="15" hidden="1" customHeight="1" outlineLevel="1">
      <c r="D72" s="1176"/>
      <c r="E72" s="237" t="s">
        <v>499</v>
      </c>
      <c r="G72" s="1189" t="str">
        <f>"▪  "&amp;'2.2.4'!$C$7</f>
        <v>▪  1 000 Tonnen</v>
      </c>
    </row>
    <row r="73" spans="4:7" ht="15" hidden="1" customHeight="1" outlineLevel="1">
      <c r="D73" s="1172" t="s">
        <v>232</v>
      </c>
      <c r="E73" s="238" t="s">
        <v>691</v>
      </c>
      <c r="G73" s="1189" t="str">
        <f>MID('2.2.5'!$C$3,66,200)</f>
        <v>in Bremen</v>
      </c>
    </row>
    <row r="74" spans="4:7" ht="15" hidden="1" customHeight="1" outlineLevel="1">
      <c r="D74" s="1176"/>
      <c r="E74" s="237" t="s">
        <v>499</v>
      </c>
      <c r="G74" s="1189" t="str">
        <f>"▪  "&amp;'2.2.5'!$C$7</f>
        <v>▪  1 000 Tonnen</v>
      </c>
    </row>
    <row r="75" spans="4:7" ht="15" hidden="1" customHeight="1" outlineLevel="1">
      <c r="D75" s="1172" t="s">
        <v>233</v>
      </c>
      <c r="E75" s="238" t="s">
        <v>692</v>
      </c>
      <c r="G75" s="1189" t="str">
        <f>MID('2.2.6'!$C$3,66,200)</f>
        <v>in Hamburg</v>
      </c>
    </row>
    <row r="76" spans="4:7" ht="15" hidden="1" customHeight="1" outlineLevel="1">
      <c r="D76" s="1176"/>
      <c r="E76" s="237" t="s">
        <v>499</v>
      </c>
      <c r="G76" s="1189" t="str">
        <f>"▪  "&amp;'2.2.6'!$C$7</f>
        <v>▪  1 000 Tonnen</v>
      </c>
    </row>
    <row r="77" spans="4:7" ht="15" hidden="1" customHeight="1" outlineLevel="1">
      <c r="D77" s="1172" t="s">
        <v>234</v>
      </c>
      <c r="E77" s="238" t="s">
        <v>484</v>
      </c>
      <c r="G77" s="1189" t="str">
        <f>MID('2.2.7'!$C$3,66,200)</f>
        <v>in Hessen</v>
      </c>
    </row>
    <row r="78" spans="4:7" ht="15" hidden="1" customHeight="1" outlineLevel="1">
      <c r="D78" s="1176"/>
      <c r="E78" s="237" t="s">
        <v>499</v>
      </c>
      <c r="G78" s="1189" t="str">
        <f>"▪  "&amp;'2.2.7'!$C$7</f>
        <v>▪  1 000 Tonnen</v>
      </c>
    </row>
    <row r="79" spans="4:7" ht="15" hidden="1" customHeight="1" outlineLevel="1">
      <c r="D79" s="1172" t="s">
        <v>235</v>
      </c>
      <c r="E79" s="238" t="s">
        <v>693</v>
      </c>
      <c r="G79" s="1189" t="str">
        <f>MID('2.2.8'!$C$3,66,200)</f>
        <v>in Mecklenburg-Vorpommern</v>
      </c>
    </row>
    <row r="80" spans="4:7" ht="15" hidden="1" customHeight="1" outlineLevel="1">
      <c r="D80" s="1176"/>
      <c r="E80" s="237" t="s">
        <v>499</v>
      </c>
      <c r="G80" s="1189" t="str">
        <f>"▪  "&amp;'2.2.8'!$C$7</f>
        <v>▪  1 000 Tonnen</v>
      </c>
    </row>
    <row r="81" spans="4:7" ht="15" hidden="1" customHeight="1" outlineLevel="1">
      <c r="D81" s="1172" t="s">
        <v>236</v>
      </c>
      <c r="E81" s="238" t="s">
        <v>485</v>
      </c>
      <c r="G81" s="1189" t="str">
        <f>MID('2.2.9'!$C$3,66,200)</f>
        <v>in Niedersachsen</v>
      </c>
    </row>
    <row r="82" spans="4:7" ht="15" hidden="1" customHeight="1" outlineLevel="1">
      <c r="D82" s="1176"/>
      <c r="E82" s="237" t="s">
        <v>499</v>
      </c>
      <c r="G82" s="1189" t="str">
        <f>"▪  "&amp;'2.2.9'!$C$7</f>
        <v>▪  1 000 Tonnen</v>
      </c>
    </row>
    <row r="83" spans="4:7" ht="15" hidden="1" customHeight="1" outlineLevel="1">
      <c r="D83" s="1172" t="s">
        <v>237</v>
      </c>
      <c r="E83" s="238" t="s">
        <v>489</v>
      </c>
      <c r="G83" s="1189" t="str">
        <f>MID('2.2.10'!$C$3,66,200)</f>
        <v>in Nordrhein-Westfalen</v>
      </c>
    </row>
    <row r="84" spans="4:7" ht="15" hidden="1" customHeight="1" outlineLevel="1">
      <c r="D84" s="1176"/>
      <c r="E84" s="237" t="s">
        <v>499</v>
      </c>
      <c r="G84" s="1189" t="str">
        <f>"▪  "&amp;'2.2.10'!$C$7</f>
        <v>▪  1 000 Tonnen</v>
      </c>
    </row>
    <row r="85" spans="4:7" ht="15" hidden="1" customHeight="1" outlineLevel="1">
      <c r="D85" s="1172" t="s">
        <v>238</v>
      </c>
      <c r="E85" s="238" t="s">
        <v>486</v>
      </c>
      <c r="G85" s="1189" t="str">
        <f>MID('2.2.11'!$C$3,66,200)</f>
        <v>in Rheinland-Pfalz</v>
      </c>
    </row>
    <row r="86" spans="4:7" ht="15" hidden="1" customHeight="1" outlineLevel="1">
      <c r="D86" s="1176"/>
      <c r="E86" s="237" t="s">
        <v>499</v>
      </c>
      <c r="G86" s="1189" t="str">
        <f>"▪  "&amp;'2.2.11'!$C$7</f>
        <v>▪  1 000 Tonnen</v>
      </c>
    </row>
    <row r="87" spans="4:7" ht="15" hidden="1" customHeight="1" outlineLevel="1">
      <c r="D87" s="1172" t="s">
        <v>239</v>
      </c>
      <c r="E87" s="238" t="s">
        <v>694</v>
      </c>
      <c r="G87" s="1189" t="str">
        <f>MID('2.2.12'!$C$3,66,200)</f>
        <v>im Saarland</v>
      </c>
    </row>
    <row r="88" spans="4:7" ht="15" hidden="1" customHeight="1" outlineLevel="1">
      <c r="D88" s="1176"/>
      <c r="E88" s="237" t="s">
        <v>499</v>
      </c>
      <c r="G88" s="1189" t="str">
        <f>"▪  "&amp;'2.2.12'!$C$7</f>
        <v>▪  1 000 Tonnen</v>
      </c>
    </row>
    <row r="89" spans="4:7" ht="15" hidden="1" customHeight="1" outlineLevel="1">
      <c r="D89" s="1172" t="s">
        <v>244</v>
      </c>
      <c r="E89" s="238" t="s">
        <v>695</v>
      </c>
      <c r="G89" s="1189" t="str">
        <f>MID('2.2.13'!$C$3,66,200)</f>
        <v>in Sachsen</v>
      </c>
    </row>
    <row r="90" spans="4:7" ht="15" hidden="1" customHeight="1" outlineLevel="1">
      <c r="D90" s="1176"/>
      <c r="E90" s="237" t="s">
        <v>499</v>
      </c>
      <c r="G90" s="1189" t="str">
        <f>"▪  "&amp;'2.2.13'!$C$7</f>
        <v>▪  1 000 Tonnen</v>
      </c>
    </row>
    <row r="91" spans="4:7" ht="15" hidden="1" customHeight="1" outlineLevel="1">
      <c r="D91" s="1172" t="s">
        <v>245</v>
      </c>
      <c r="E91" s="238" t="s">
        <v>696</v>
      </c>
      <c r="G91" s="1189" t="str">
        <f>MID('2.2.14'!$C$3,66,200)</f>
        <v>in Sachsen-Anhalt</v>
      </c>
    </row>
    <row r="92" spans="4:7" ht="15" hidden="1" customHeight="1" outlineLevel="1">
      <c r="D92" s="1176"/>
      <c r="E92" s="237" t="s">
        <v>499</v>
      </c>
      <c r="G92" s="1189" t="str">
        <f>"▪  "&amp;'2.2.14'!$C$7</f>
        <v>▪  1 000 Tonnen</v>
      </c>
    </row>
    <row r="93" spans="4:7" ht="15" hidden="1" customHeight="1" outlineLevel="1">
      <c r="D93" s="1172" t="s">
        <v>246</v>
      </c>
      <c r="E93" s="238" t="s">
        <v>488</v>
      </c>
      <c r="G93" s="1189" t="str">
        <f>MID('2.2.15'!$C$3,66,200)</f>
        <v>in Schleswig-Holstein</v>
      </c>
    </row>
    <row r="94" spans="4:7" ht="15" hidden="1" customHeight="1" outlineLevel="1">
      <c r="D94" s="1176"/>
      <c r="E94" s="237" t="s">
        <v>499</v>
      </c>
      <c r="G94" s="1189" t="str">
        <f>"▪  "&amp;'2.2.15'!$C$7</f>
        <v>▪  1 000 Tonnen</v>
      </c>
    </row>
    <row r="95" spans="4:7" ht="15" hidden="1" customHeight="1" outlineLevel="1">
      <c r="D95" s="1172" t="s">
        <v>247</v>
      </c>
      <c r="E95" s="238" t="s">
        <v>487</v>
      </c>
      <c r="F95"/>
      <c r="G95" s="1189" t="str">
        <f>MID('2.2.16'!$C$3,66,200)</f>
        <v>in Thüringen</v>
      </c>
    </row>
    <row r="96" spans="4:7" ht="15" hidden="1" customHeight="1" outlineLevel="1">
      <c r="D96" s="1176"/>
      <c r="E96" s="237" t="s">
        <v>499</v>
      </c>
      <c r="F96"/>
      <c r="G96" s="1189" t="str">
        <f>"▪  "&amp;'2.2.16'!$C$7</f>
        <v>▪  1 000 Tonnen</v>
      </c>
    </row>
    <row r="97" spans="2:10" ht="15" customHeight="1" collapsed="1">
      <c r="B97" s="239" t="s">
        <v>1634</v>
      </c>
      <c r="D97" s="1176"/>
      <c r="E97" s="764"/>
    </row>
    <row r="98" spans="2:10" s="1143" customFormat="1" ht="15" hidden="1" customHeight="1" outlineLevel="1">
      <c r="D98" s="1172" t="s">
        <v>1626</v>
      </c>
      <c r="E98" s="238" t="s">
        <v>1631</v>
      </c>
      <c r="G98" s="1192" t="str">
        <f>H98&amp;I98</f>
        <v>Außenhandelssaldo von abiotischen Rohstoffen*) nach Bundesländern</v>
      </c>
      <c r="H98" s="1143" t="str">
        <f>LEFT('2.3.1'!$B$3,46)</f>
        <v>Außenhandelssaldo von abiotischen Rohstoffen*)</v>
      </c>
      <c r="I98" s="1143" t="str">
        <f>RIGHT('2.3.1'!$B$3,19)</f>
        <v xml:space="preserve"> nach Bundesländern</v>
      </c>
      <c r="J98" s="239"/>
    </row>
    <row r="99" spans="2:10" s="1143" customFormat="1" ht="15" hidden="1" customHeight="1" outlineLevel="1">
      <c r="D99" s="1176"/>
      <c r="E99" s="764" t="s">
        <v>499</v>
      </c>
      <c r="G99" s="1189" t="str">
        <f>"▪  "&amp;'2.3.1'!$B$7</f>
        <v>▪  1 000 Tonnen</v>
      </c>
      <c r="J99" s="239"/>
    </row>
    <row r="100" spans="2:10" s="1143" customFormat="1" ht="15" hidden="1" customHeight="1" outlineLevel="1">
      <c r="D100" s="1176"/>
      <c r="E100" s="764" t="s">
        <v>500</v>
      </c>
      <c r="F100" s="1144"/>
      <c r="G100" s="1192" t="str">
        <f>"▪  "&amp;'2.3.1'!$B$27</f>
        <v>▪  Veränderung gegenüber 
dem Vorjahr in %</v>
      </c>
      <c r="J100" s="239"/>
    </row>
    <row r="101" spans="2:10" s="1143" customFormat="1" ht="15" hidden="1" customHeight="1" outlineLevel="1">
      <c r="D101" s="1176"/>
      <c r="E101" s="764" t="s">
        <v>501</v>
      </c>
      <c r="F101" s="1144"/>
      <c r="G101" s="1189" t="str">
        <f>"▪  "&amp;'2.3.1'!$B$47</f>
        <v>▪  1994 = 100</v>
      </c>
      <c r="J101" s="239"/>
    </row>
    <row r="102" spans="2:10" s="1143" customFormat="1" ht="15" hidden="1" customHeight="1" outlineLevel="1">
      <c r="D102" s="1176"/>
      <c r="E102" s="764" t="s">
        <v>502</v>
      </c>
      <c r="F102" s="1144"/>
      <c r="G102" s="1192" t="str">
        <f>"▪  "&amp;'2.3.1'!$B$67</f>
        <v>▪  Anteil an der Summe der Länder 
in %</v>
      </c>
      <c r="J102" s="239"/>
    </row>
    <row r="103" spans="2:10" s="1143" customFormat="1" ht="15" hidden="1" customHeight="1" outlineLevel="1">
      <c r="D103" s="1172" t="s">
        <v>1627</v>
      </c>
      <c r="E103" s="238" t="s">
        <v>1632</v>
      </c>
      <c r="G103" s="1189" t="str">
        <f t="shared" ref="G103" si="0">H103&amp;I103</f>
        <v>Außenhandelssaldo von abiotischen Halbwaren*)**) nach Bundesländern</v>
      </c>
      <c r="H103" s="1143" t="str">
        <f>LEFT('2.3.2'!$B$3,48)</f>
        <v>Außenhandelssaldo von abiotischen Halbwaren*)**)</v>
      </c>
      <c r="I103" s="1143" t="str">
        <f>RIGHT('2.3.2'!$B$3,19)</f>
        <v xml:space="preserve"> nach Bundesländern</v>
      </c>
      <c r="J103" s="239"/>
    </row>
    <row r="104" spans="2:10" s="1143" customFormat="1" ht="15" hidden="1" customHeight="1" outlineLevel="1">
      <c r="D104" s="1176"/>
      <c r="E104" s="764" t="s">
        <v>499</v>
      </c>
      <c r="G104" s="1189" t="str">
        <f>"▪  "&amp;'2.3.2'!$B$7</f>
        <v>▪  1 000 Tonnen</v>
      </c>
      <c r="J104" s="239"/>
    </row>
    <row r="105" spans="2:10" s="1143" customFormat="1" ht="15" hidden="1" customHeight="1" outlineLevel="1">
      <c r="D105" s="1176"/>
      <c r="E105" s="764" t="s">
        <v>500</v>
      </c>
      <c r="F105" s="1144"/>
      <c r="G105" s="1192" t="str">
        <f>"▪  "&amp;'2.3.2'!$B$27</f>
        <v>▪  Veränderung gegenüber 
dem Vorjahr in %</v>
      </c>
      <c r="J105" s="239"/>
    </row>
    <row r="106" spans="2:10" s="1143" customFormat="1" ht="15" hidden="1" customHeight="1" outlineLevel="1">
      <c r="D106" s="1176"/>
      <c r="E106" s="764" t="s">
        <v>501</v>
      </c>
      <c r="F106" s="1144"/>
      <c r="G106" s="1189" t="str">
        <f>"▪  "&amp;'2.3.2'!$B$47</f>
        <v>▪  1994 = 100</v>
      </c>
      <c r="J106" s="239"/>
    </row>
    <row r="107" spans="2:10" s="1143" customFormat="1" ht="15" hidden="1" customHeight="1" outlineLevel="1">
      <c r="D107" s="1176"/>
      <c r="E107" s="764" t="s">
        <v>502</v>
      </c>
      <c r="F107" s="1144"/>
      <c r="G107" s="1192" t="str">
        <f>"▪  "&amp;'2.3.2'!$B$67</f>
        <v>▪  Anteil an der Summe der Länder 
in %</v>
      </c>
      <c r="J107" s="239"/>
    </row>
    <row r="108" spans="2:10" s="1143" customFormat="1" ht="15" hidden="1" customHeight="1" outlineLevel="1">
      <c r="D108" s="1172" t="s">
        <v>1628</v>
      </c>
      <c r="E108" s="238" t="s">
        <v>1633</v>
      </c>
      <c r="G108" s="1189" t="str">
        <f t="shared" ref="G108" si="1">H108&amp;I108</f>
        <v>Außenhandelssaldo von abiotischen Fertigwaren*)**) nach Bundesländern</v>
      </c>
      <c r="H108" s="1143" t="str">
        <f>LEFT('2.3.3'!$B$3,50)</f>
        <v>Außenhandelssaldo von abiotischen Fertigwaren*)**)</v>
      </c>
      <c r="I108" s="1143" t="str">
        <f>RIGHT('2.3.3'!$B$3,19)</f>
        <v xml:space="preserve"> nach Bundesländern</v>
      </c>
      <c r="J108" s="239"/>
    </row>
    <row r="109" spans="2:10" s="1143" customFormat="1" ht="15" hidden="1" customHeight="1" outlineLevel="1">
      <c r="D109" s="1176"/>
      <c r="E109" s="764" t="s">
        <v>499</v>
      </c>
      <c r="G109" s="1189" t="str">
        <f>"▪  "&amp;'2.3.3'!$B$7</f>
        <v>▪  1 000 Tonnen</v>
      </c>
      <c r="J109" s="239"/>
    </row>
    <row r="110" spans="2:10" s="1143" customFormat="1" ht="15" hidden="1" customHeight="1" outlineLevel="1">
      <c r="D110" s="1176"/>
      <c r="E110" s="764" t="s">
        <v>500</v>
      </c>
      <c r="F110" s="1144"/>
      <c r="G110" s="1192" t="str">
        <f>"▪  "&amp;'2.3.3'!$B$27</f>
        <v>▪  Veränderung gegenüber 
dem Vorjahr in %</v>
      </c>
      <c r="J110" s="239"/>
    </row>
    <row r="111" spans="2:10" s="1143" customFormat="1" ht="15" hidden="1" customHeight="1" outlineLevel="1">
      <c r="D111" s="1176"/>
      <c r="E111" s="764" t="s">
        <v>501</v>
      </c>
      <c r="F111" s="1144"/>
      <c r="G111" s="1189" t="str">
        <f>"▪  "&amp;'2.3.3'!$B$47</f>
        <v>▪  1994 = 100</v>
      </c>
      <c r="J111" s="239"/>
    </row>
    <row r="112" spans="2:10" s="1143" customFormat="1" ht="15" hidden="1" customHeight="1" outlineLevel="1">
      <c r="D112" s="1176"/>
      <c r="E112" s="764" t="s">
        <v>502</v>
      </c>
      <c r="F112" s="1144"/>
      <c r="G112" s="1192" t="str">
        <f>"▪  "&amp;'2.3.3'!$B$67</f>
        <v>▪  Anteil an der Summe der Länder 
in %</v>
      </c>
      <c r="J112" s="239"/>
    </row>
    <row r="113" spans="2:10" ht="15" customHeight="1">
      <c r="B113" s="56" t="s">
        <v>461</v>
      </c>
      <c r="F113"/>
      <c r="G113" s="1191"/>
      <c r="J113" s="239"/>
    </row>
    <row r="114" spans="2:10" ht="15" customHeight="1" collapsed="1">
      <c r="C114" s="56" t="s">
        <v>391</v>
      </c>
      <c r="F114"/>
      <c r="G114" s="1191"/>
      <c r="J114" s="239"/>
    </row>
    <row r="115" spans="2:10" ht="15" hidden="1" customHeight="1" outlineLevel="1">
      <c r="D115" s="1172" t="s">
        <v>325</v>
      </c>
      <c r="E115" s="702" t="s">
        <v>1268</v>
      </c>
      <c r="F115" s="701"/>
      <c r="G115" s="1192" t="str">
        <f>'3.1'!$B$3</f>
        <v>Verwertete inländische Entnahme von Rohstoffen 1994 – 2016 nach Bundesländern</v>
      </c>
    </row>
    <row r="116" spans="2:10" ht="15" hidden="1" customHeight="1" outlineLevel="1">
      <c r="D116" s="1176"/>
      <c r="E116" s="237" t="s">
        <v>499</v>
      </c>
      <c r="F116"/>
      <c r="G116" s="1192" t="str">
        <f>"▪  "&amp;'3.1'!$B$7</f>
        <v>▪  1 000 Tonnen</v>
      </c>
    </row>
    <row r="117" spans="2:10" ht="15" hidden="1" customHeight="1" outlineLevel="1">
      <c r="D117" s="1176"/>
      <c r="E117" s="237" t="s">
        <v>500</v>
      </c>
      <c r="F117"/>
      <c r="G117" s="1192" t="str">
        <f>"▪  "&amp;'3.1'!$B$25</f>
        <v>▪  Veränderung gegenüber 
dem Vorjahr in %</v>
      </c>
    </row>
    <row r="118" spans="2:10" ht="15" hidden="1" customHeight="1" outlineLevel="1">
      <c r="D118" s="1176"/>
      <c r="E118" s="237" t="s">
        <v>501</v>
      </c>
      <c r="F118"/>
      <c r="G118" s="1192" t="str">
        <f>"▪  "&amp;'3.1'!$B$43</f>
        <v>▪  1994 = 100</v>
      </c>
    </row>
    <row r="119" spans="2:10" ht="15" hidden="1" customHeight="1" outlineLevel="1">
      <c r="D119" s="1176"/>
      <c r="E119" s="237" t="s">
        <v>502</v>
      </c>
      <c r="F119"/>
      <c r="G119" s="1192" t="str">
        <f>"▪  "&amp;'3.1'!$B$61</f>
        <v>▪  Anteil an der Summe der Länder
in %</v>
      </c>
    </row>
    <row r="120" spans="2:10" ht="15" hidden="1" customHeight="1" outlineLevel="1">
      <c r="D120" s="1172" t="s">
        <v>28</v>
      </c>
      <c r="E120" s="238" t="s">
        <v>1269</v>
      </c>
      <c r="F120"/>
      <c r="G120" s="1192" t="str">
        <f>'3.2'!$B$3</f>
        <v>Entnahme abiotischer verwerteter Rohstoffe 1994 – 2016 nach Bundesländern</v>
      </c>
    </row>
    <row r="121" spans="2:10" ht="15" hidden="1" customHeight="1" outlineLevel="1">
      <c r="D121" s="1176"/>
      <c r="E121" s="237" t="s">
        <v>499</v>
      </c>
      <c r="F121"/>
      <c r="G121" s="1192" t="str">
        <f>"▪  "&amp;'3.2'!$B$7</f>
        <v>▪  1 000 Tonnen</v>
      </c>
    </row>
    <row r="122" spans="2:10" ht="15" hidden="1" customHeight="1" outlineLevel="1">
      <c r="D122" s="1176"/>
      <c r="E122" s="239" t="s">
        <v>500</v>
      </c>
      <c r="G122" s="1192" t="str">
        <f>"▪  "&amp;'3.2'!$B$25</f>
        <v>▪  Veränderung gegenüber 
dem Vorjahr in %</v>
      </c>
    </row>
    <row r="123" spans="2:10" ht="15" hidden="1" customHeight="1" outlineLevel="1">
      <c r="D123" s="1176"/>
      <c r="E123" s="237" t="s">
        <v>501</v>
      </c>
      <c r="G123" s="1192" t="str">
        <f>"▪  "&amp;'3.2'!$B$43</f>
        <v>▪  1994 = 100</v>
      </c>
    </row>
    <row r="124" spans="2:10" ht="15" hidden="1" customHeight="1" outlineLevel="1">
      <c r="D124" s="1176"/>
      <c r="E124" s="237" t="s">
        <v>502</v>
      </c>
      <c r="G124" s="1192" t="str">
        <f>"▪  "&amp;'3.2'!$B$61</f>
        <v>▪  Anteil an der Summe der Länder 
in %</v>
      </c>
    </row>
    <row r="125" spans="2:10" ht="15" hidden="1" customHeight="1" outlineLevel="1">
      <c r="D125" s="1172" t="s">
        <v>30</v>
      </c>
      <c r="E125" s="238" t="s">
        <v>1270</v>
      </c>
      <c r="G125" s="1192" t="str">
        <f>'3.3'!$B$3</f>
        <v>Entnahme von Energieträgern 1994 – 2016 nach Bundesländern</v>
      </c>
    </row>
    <row r="126" spans="2:10" ht="15" hidden="1" customHeight="1" outlineLevel="1">
      <c r="D126" s="1176"/>
      <c r="E126" s="237" t="s">
        <v>499</v>
      </c>
      <c r="G126" s="1192" t="str">
        <f>"▪  "&amp;'3.3'!$B$7</f>
        <v>▪  1 000 Tonnen</v>
      </c>
    </row>
    <row r="127" spans="2:10" ht="15" hidden="1" customHeight="1" outlineLevel="1">
      <c r="D127" s="1176"/>
      <c r="E127" s="239" t="s">
        <v>500</v>
      </c>
      <c r="G127" s="1192" t="str">
        <f>"▪  "&amp;'3.3'!$B$25</f>
        <v>▪  Veränderung gegenüber 
dem Vorjahr in %</v>
      </c>
    </row>
    <row r="128" spans="2:10" ht="15" hidden="1" customHeight="1" outlineLevel="1">
      <c r="D128" s="1176"/>
      <c r="E128" s="237" t="s">
        <v>501</v>
      </c>
      <c r="G128" s="1192" t="str">
        <f>"▪  "&amp;'3.3'!$B$43</f>
        <v>▪  1994 = 100</v>
      </c>
    </row>
    <row r="129" spans="4:7" ht="15" hidden="1" customHeight="1" outlineLevel="1">
      <c r="D129" s="1176"/>
      <c r="E129" s="237" t="s">
        <v>502</v>
      </c>
      <c r="G129" s="1192" t="str">
        <f>"▪  "&amp;'3.3'!$B$61</f>
        <v>▪  Anteil an der Summe der Länder 
in %</v>
      </c>
    </row>
    <row r="130" spans="4:7" ht="15" hidden="1" customHeight="1" outlineLevel="1">
      <c r="D130" s="1172" t="s">
        <v>32</v>
      </c>
      <c r="E130" s="238" t="s">
        <v>1272</v>
      </c>
      <c r="G130" s="1192" t="str">
        <f>'3.4'!$B$3</f>
        <v>Entnahme mineralischer Rohstoffe 1994 – 2016 nach Bundesländern</v>
      </c>
    </row>
    <row r="131" spans="4:7" ht="15" hidden="1" customHeight="1" outlineLevel="1">
      <c r="D131" s="1176"/>
      <c r="E131" s="237" t="s">
        <v>499</v>
      </c>
      <c r="G131" s="1192" t="str">
        <f>"▪  "&amp;'3.4'!$B$7</f>
        <v>▪  1 000 Tonnen</v>
      </c>
    </row>
    <row r="132" spans="4:7" ht="15" hidden="1" customHeight="1" outlineLevel="1">
      <c r="D132" s="1176"/>
      <c r="E132" s="239" t="s">
        <v>500</v>
      </c>
      <c r="G132" s="1192" t="str">
        <f>"▪  "&amp;'3.4'!$B$25</f>
        <v>▪  Veränderung gegenüber 
dem Vorjahr in %</v>
      </c>
    </row>
    <row r="133" spans="4:7" ht="15" hidden="1" customHeight="1" outlineLevel="1">
      <c r="D133" s="1176"/>
      <c r="E133" s="237" t="s">
        <v>501</v>
      </c>
      <c r="G133" s="1192" t="str">
        <f>"▪  "&amp;'3.4'!$B$43</f>
        <v>▪  1994 = 100</v>
      </c>
    </row>
    <row r="134" spans="4:7" ht="15" hidden="1" customHeight="1" outlineLevel="1">
      <c r="D134" s="1176"/>
      <c r="E134" s="237" t="s">
        <v>502</v>
      </c>
      <c r="G134" s="1192" t="str">
        <f>"▪  "&amp;'3.4'!$B$61</f>
        <v>▪  Anteil an der Summe der Länder 
in %</v>
      </c>
    </row>
    <row r="135" spans="4:7" ht="15" hidden="1" customHeight="1" outlineLevel="1">
      <c r="D135" s="1172" t="s">
        <v>34</v>
      </c>
      <c r="E135" s="238" t="s">
        <v>1273</v>
      </c>
      <c r="G135" s="1192" t="str">
        <f>'3.5'!$B$3</f>
        <v>Entnahme biotischer verwerteter Rohstoffe 1994 – 2016 nach Bundesländern</v>
      </c>
    </row>
    <row r="136" spans="4:7" ht="15" hidden="1" customHeight="1" outlineLevel="1">
      <c r="D136" s="1176"/>
      <c r="E136" s="237" t="s">
        <v>499</v>
      </c>
      <c r="G136" s="1192" t="str">
        <f>"▪  "&amp;'3.5'!$B$7</f>
        <v>▪  1 000 Tonnen</v>
      </c>
    </row>
    <row r="137" spans="4:7" ht="15" hidden="1" customHeight="1" outlineLevel="1">
      <c r="D137" s="1176"/>
      <c r="E137" s="237" t="s">
        <v>500</v>
      </c>
      <c r="G137" s="1192" t="str">
        <f>"▪  "&amp;'3.5'!$B$25</f>
        <v>▪  Veränderung gegenüber 
dem Vorjahr in %</v>
      </c>
    </row>
    <row r="138" spans="4:7" ht="15" hidden="1" customHeight="1" outlineLevel="1">
      <c r="D138" s="1176"/>
      <c r="E138" s="237" t="s">
        <v>501</v>
      </c>
      <c r="G138" s="1192" t="str">
        <f>"▪  "&amp;'3.5'!$B$43</f>
        <v>▪  1994 = 100</v>
      </c>
    </row>
    <row r="139" spans="4:7" ht="15" hidden="1" customHeight="1" outlineLevel="1">
      <c r="D139" s="1176"/>
      <c r="E139" s="237" t="s">
        <v>502</v>
      </c>
      <c r="G139" s="1192" t="str">
        <f>"▪  "&amp;'3.5'!$B$61</f>
        <v>▪  Anteil an der Summe der Länder 
in %</v>
      </c>
    </row>
    <row r="140" spans="4:7" ht="15" hidden="1" customHeight="1" outlineLevel="1">
      <c r="D140" s="1172" t="s">
        <v>36</v>
      </c>
      <c r="E140" s="702" t="s">
        <v>1281</v>
      </c>
      <c r="G140" s="1192" t="str">
        <f>'3.6'!$B$3</f>
        <v>Nicht verwertete inländische Rohstoffentnahme*) 1994 – 2016 nach Bundesländern</v>
      </c>
    </row>
    <row r="141" spans="4:7" ht="15" hidden="1" customHeight="1" outlineLevel="1">
      <c r="D141" s="1176"/>
      <c r="E141" s="237" t="s">
        <v>499</v>
      </c>
      <c r="G141" s="1192" t="str">
        <f>"▪  "&amp;'3.6'!$B$7</f>
        <v>▪  1 000 Tonnen</v>
      </c>
    </row>
    <row r="142" spans="4:7" ht="15" hidden="1" customHeight="1" outlineLevel="1">
      <c r="D142" s="1176"/>
      <c r="E142" s="239" t="s">
        <v>500</v>
      </c>
      <c r="G142" s="1192" t="str">
        <f>"▪  "&amp;'3.6'!$B$25</f>
        <v>▪  Veränderung gegenüber 
dem Vorjahr in %</v>
      </c>
    </row>
    <row r="143" spans="4:7" ht="15" hidden="1" customHeight="1" outlineLevel="1">
      <c r="D143" s="1176"/>
      <c r="E143" s="237" t="s">
        <v>501</v>
      </c>
      <c r="G143" s="1192" t="str">
        <f>"▪  "&amp;'3.6'!$B$43</f>
        <v>▪  1994 = 100</v>
      </c>
    </row>
    <row r="144" spans="4:7" ht="15" hidden="1" customHeight="1" outlineLevel="1">
      <c r="D144" s="1176"/>
      <c r="E144" s="237" t="s">
        <v>502</v>
      </c>
      <c r="G144" s="1192" t="str">
        <f>"▪  "&amp;'3.6'!$B$61</f>
        <v>▪  Anteil an der Summe der Länder 
in %</v>
      </c>
    </row>
    <row r="145" spans="4:7" ht="15" hidden="1" customHeight="1" outlineLevel="1">
      <c r="D145" s="1172" t="s">
        <v>38</v>
      </c>
      <c r="E145" s="702" t="s">
        <v>1282</v>
      </c>
      <c r="G145" s="1192" t="str">
        <f>'3.7'!$B$3</f>
        <v>Abraum und Bergematerial von Energieträgern 1994 – 2016 nach Bundesländern</v>
      </c>
    </row>
    <row r="146" spans="4:7" ht="15" hidden="1" customHeight="1" outlineLevel="1">
      <c r="D146" s="1176"/>
      <c r="E146" s="237" t="s">
        <v>499</v>
      </c>
      <c r="G146" s="1192" t="str">
        <f>"▪  "&amp;'3.7'!$B$7</f>
        <v>▪  1 000 Tonnen</v>
      </c>
    </row>
    <row r="147" spans="4:7" ht="15" hidden="1" customHeight="1" outlineLevel="1">
      <c r="D147" s="1176"/>
      <c r="E147" s="239" t="s">
        <v>500</v>
      </c>
      <c r="G147" s="1192" t="str">
        <f>"▪  "&amp;'3.7'!$B$25</f>
        <v>▪  Veränderung gegenüber 
dem Vorjahr in %</v>
      </c>
    </row>
    <row r="148" spans="4:7" ht="15" hidden="1" customHeight="1" outlineLevel="1">
      <c r="D148" s="1176"/>
      <c r="E148" s="237" t="s">
        <v>501</v>
      </c>
      <c r="G148" s="1192" t="str">
        <f>"▪  "&amp;'3.7'!$B$43</f>
        <v>▪  1994 = 100</v>
      </c>
    </row>
    <row r="149" spans="4:7" ht="15" hidden="1" customHeight="1" outlineLevel="1">
      <c r="D149" s="1176"/>
      <c r="E149" s="237" t="s">
        <v>502</v>
      </c>
      <c r="G149" s="1192" t="str">
        <f>"▪  "&amp;'3.7'!$B$61</f>
        <v>▪  Anteil an der Summe der Länder 
in %</v>
      </c>
    </row>
    <row r="150" spans="4:7" ht="15" hidden="1" customHeight="1" outlineLevel="1">
      <c r="D150" s="1172" t="s">
        <v>40</v>
      </c>
      <c r="E150" s="238" t="s">
        <v>1276</v>
      </c>
      <c r="G150" s="1192" t="str">
        <f>'3.8'!$B$3</f>
        <v>Bergematerial mineralischer Rohstoffe 1994 – 2016 nach Bundesländern</v>
      </c>
    </row>
    <row r="151" spans="4:7" ht="15" hidden="1" customHeight="1" outlineLevel="1">
      <c r="D151" s="1176"/>
      <c r="E151" s="237" t="s">
        <v>499</v>
      </c>
      <c r="G151" s="1192" t="str">
        <f>"▪  "&amp;'3.8'!$B$7</f>
        <v>▪  1 000 Tonnen</v>
      </c>
    </row>
    <row r="152" spans="4:7" ht="15" hidden="1" customHeight="1" outlineLevel="1">
      <c r="D152" s="1176"/>
      <c r="E152" s="239" t="s">
        <v>500</v>
      </c>
      <c r="G152" s="1192" t="str">
        <f>"▪  "&amp;'3.8'!$B$25</f>
        <v>▪  Veränderung gegenüber 
dem Vorjahr in %</v>
      </c>
    </row>
    <row r="153" spans="4:7" ht="15" hidden="1" customHeight="1" outlineLevel="1">
      <c r="D153" s="1176"/>
      <c r="E153" s="237" t="s">
        <v>501</v>
      </c>
      <c r="G153" s="1192" t="str">
        <f>"▪  "&amp;'3.8'!$B$43</f>
        <v>▪  1994 = 100</v>
      </c>
    </row>
    <row r="154" spans="4:7" ht="15" hidden="1" customHeight="1" outlineLevel="1">
      <c r="D154" s="1176"/>
      <c r="E154" s="237" t="s">
        <v>502</v>
      </c>
      <c r="G154" s="1192" t="str">
        <f>"▪  "&amp;'3.8'!$B$61</f>
        <v>▪  Anteil an der Summe der Länder 
in %</v>
      </c>
    </row>
    <row r="155" spans="4:7" ht="15" hidden="1" customHeight="1" outlineLevel="1">
      <c r="D155" s="1172" t="s">
        <v>42</v>
      </c>
      <c r="E155" s="238" t="s">
        <v>1277</v>
      </c>
      <c r="G155" s="1192" t="str">
        <f>'3.9'!$B$3</f>
        <v>Nicht verwertete Biomasse 1994 – 2016 nach Bundesländern</v>
      </c>
    </row>
    <row r="156" spans="4:7" ht="15" hidden="1" customHeight="1" outlineLevel="1">
      <c r="D156" s="1176"/>
      <c r="E156" s="237" t="s">
        <v>499</v>
      </c>
      <c r="G156" s="1192" t="str">
        <f>"▪  "&amp;'3.9'!$B$7</f>
        <v>▪  1 000 Tonnen</v>
      </c>
    </row>
    <row r="157" spans="4:7" ht="15" hidden="1" customHeight="1" outlineLevel="1">
      <c r="D157" s="1176"/>
      <c r="E157" s="237" t="s">
        <v>500</v>
      </c>
      <c r="G157" s="1192" t="str">
        <f>"▪  "&amp;'3.9'!$B$25</f>
        <v>▪  Veränderung gegenüber 
dem Vorjahr in %</v>
      </c>
    </row>
    <row r="158" spans="4:7" ht="15" hidden="1" customHeight="1" outlineLevel="1">
      <c r="D158" s="1176"/>
      <c r="E158" s="237" t="s">
        <v>501</v>
      </c>
      <c r="G158" s="1192" t="str">
        <f>"▪  "&amp;'3.9'!$B$43</f>
        <v>▪  1994 = 100</v>
      </c>
    </row>
    <row r="159" spans="4:7" ht="15" hidden="1" customHeight="1" outlineLevel="1">
      <c r="D159" s="1176"/>
      <c r="E159" s="237" t="s">
        <v>502</v>
      </c>
      <c r="G159" s="1192" t="str">
        <f>"▪  "&amp;'3.9'!$B$61</f>
        <v>▪  Anteil an der Summe der Länder 
in %</v>
      </c>
    </row>
    <row r="160" spans="4:7" ht="15" hidden="1" customHeight="1" outlineLevel="1">
      <c r="D160" s="1172" t="s">
        <v>44</v>
      </c>
      <c r="E160" s="238" t="s">
        <v>1402</v>
      </c>
      <c r="G160" s="1192" t="str">
        <f>'3.10'!$B$3</f>
        <v>Empfang von Gütern aus anderen Bundesländern insgesamt 1994 – 2016</v>
      </c>
    </row>
    <row r="161" spans="4:7" ht="15" hidden="1" customHeight="1" outlineLevel="1">
      <c r="D161" s="1176"/>
      <c r="E161" s="237" t="s">
        <v>499</v>
      </c>
      <c r="G161" s="1192" t="str">
        <f>"▪  "&amp;'3.10'!$B$7</f>
        <v>▪  1 000 Tonnen</v>
      </c>
    </row>
    <row r="162" spans="4:7" ht="15" hidden="1" customHeight="1" outlineLevel="1">
      <c r="D162" s="1176"/>
      <c r="E162" s="239" t="s">
        <v>500</v>
      </c>
      <c r="G162" s="1192" t="str">
        <f>"▪  "&amp;'3.10'!$B$27</f>
        <v>▪  Veränderung gegenüber 
dem Vorjahr in %</v>
      </c>
    </row>
    <row r="163" spans="4:7" ht="15" hidden="1" customHeight="1" outlineLevel="1">
      <c r="D163" s="1176"/>
      <c r="E163" s="237" t="s">
        <v>501</v>
      </c>
      <c r="G163" s="1192" t="str">
        <f>"▪  "&amp;'3.10'!$B$47</f>
        <v>▪  1994 = 100</v>
      </c>
    </row>
    <row r="164" spans="4:7" ht="15" hidden="1" customHeight="1" outlineLevel="1">
      <c r="D164" s="1176"/>
      <c r="E164" s="239" t="s">
        <v>502</v>
      </c>
      <c r="G164" s="1192" t="str">
        <f>"▪  "&amp;'3.10'!$B$67</f>
        <v>▪  Anteil an der Summe der Länder 
in %</v>
      </c>
    </row>
    <row r="165" spans="4:7" ht="15" hidden="1" customHeight="1" outlineLevel="1">
      <c r="D165" s="1172" t="s">
        <v>46</v>
      </c>
      <c r="E165" s="238" t="s">
        <v>1403</v>
      </c>
      <c r="G165" s="1192" t="str">
        <f>'3.11'!$B$3</f>
        <v>Empfang von abiotischen Gütern aus anderen Bundesländern 1994 – 2016</v>
      </c>
    </row>
    <row r="166" spans="4:7" ht="15" hidden="1" customHeight="1" outlineLevel="1">
      <c r="D166" s="1176"/>
      <c r="E166" s="237" t="s">
        <v>499</v>
      </c>
      <c r="G166" s="1192" t="str">
        <f>"▪  "&amp;'3.11'!$B$7</f>
        <v>▪  1 000 Tonnen</v>
      </c>
    </row>
    <row r="167" spans="4:7" ht="15" hidden="1" customHeight="1" outlineLevel="1">
      <c r="D167" s="1176"/>
      <c r="E167" s="239" t="s">
        <v>500</v>
      </c>
      <c r="G167" s="1192" t="str">
        <f>"▪  "&amp;'3.11'!$B$27</f>
        <v>▪  Veränderung gegenüber 
dem Vorjahr in %</v>
      </c>
    </row>
    <row r="168" spans="4:7" ht="15" hidden="1" customHeight="1" outlineLevel="1">
      <c r="D168" s="1176"/>
      <c r="E168" s="237" t="s">
        <v>501</v>
      </c>
      <c r="G168" s="1192" t="str">
        <f>"▪  "&amp;'3.11'!$B$47</f>
        <v>▪  1994 = 100</v>
      </c>
    </row>
    <row r="169" spans="4:7" ht="15" hidden="1" customHeight="1" outlineLevel="1">
      <c r="D169" s="1176"/>
      <c r="E169" s="239" t="s">
        <v>502</v>
      </c>
      <c r="G169" s="1192" t="str">
        <f>"▪  "&amp;'3.11'!$B$67</f>
        <v>▪  Anteil an der Summe der Länder 
in %</v>
      </c>
    </row>
    <row r="170" spans="4:7" ht="15" hidden="1" customHeight="1" outlineLevel="1">
      <c r="D170" s="1172" t="s">
        <v>48</v>
      </c>
      <c r="E170" s="238" t="s">
        <v>1404</v>
      </c>
      <c r="G170" s="1192" t="str">
        <f>'3.12'!$B$3</f>
        <v>Empfang von biotischen Gütern aus anderen Bundesländern 1994 – 2016</v>
      </c>
    </row>
    <row r="171" spans="4:7" ht="15" hidden="1" customHeight="1" outlineLevel="1">
      <c r="D171" s="1176"/>
      <c r="E171" s="237" t="s">
        <v>499</v>
      </c>
      <c r="G171" s="1192" t="str">
        <f>"▪  "&amp;'3.12'!$B$7</f>
        <v>▪  1 000 Tonnen</v>
      </c>
    </row>
    <row r="172" spans="4:7" ht="15" hidden="1" customHeight="1" outlineLevel="1">
      <c r="D172" s="1176"/>
      <c r="E172" s="239" t="s">
        <v>500</v>
      </c>
      <c r="G172" s="1192" t="str">
        <f>"▪  "&amp;'3.12'!$B$27</f>
        <v>▪  Veränderung gegenüber 
dem Vorjahr in %</v>
      </c>
    </row>
    <row r="173" spans="4:7" ht="15" hidden="1" customHeight="1" outlineLevel="1">
      <c r="D173" s="1176"/>
      <c r="E173" s="237" t="s">
        <v>501</v>
      </c>
      <c r="G173" s="1192" t="str">
        <f>"▪  "&amp;'3.12'!$B$47</f>
        <v>▪  1994 = 100</v>
      </c>
    </row>
    <row r="174" spans="4:7" ht="15" hidden="1" customHeight="1" outlineLevel="1">
      <c r="D174" s="1176"/>
      <c r="E174" s="239" t="s">
        <v>502</v>
      </c>
      <c r="G174" s="1192" t="str">
        <f>"▪  "&amp;'3.12'!$B$67</f>
        <v>▪  Anteil an der Summe der Länder 
in %</v>
      </c>
    </row>
    <row r="175" spans="4:7" ht="15" hidden="1" customHeight="1" outlineLevel="1">
      <c r="D175" s="1172" t="s">
        <v>50</v>
      </c>
      <c r="E175" s="238" t="s">
        <v>1405</v>
      </c>
      <c r="G175" s="1192" t="str">
        <f>'3.13'!$B$3</f>
        <v>Versand von Gütern in andere Bundesländer insgesamt 1994 – 2016</v>
      </c>
    </row>
    <row r="176" spans="4:7" ht="15" hidden="1" customHeight="1" outlineLevel="1">
      <c r="D176" s="1176"/>
      <c r="E176" s="237" t="s">
        <v>499</v>
      </c>
      <c r="G176" s="1192" t="str">
        <f>"▪  "&amp;'3.13'!$B$7</f>
        <v>▪  1 000 Tonnen</v>
      </c>
    </row>
    <row r="177" spans="4:7" ht="15" hidden="1" customHeight="1" outlineLevel="1">
      <c r="D177" s="1176"/>
      <c r="E177" s="239" t="s">
        <v>500</v>
      </c>
      <c r="G177" s="1192" t="str">
        <f>"▪  "&amp;'3.13'!$B$27</f>
        <v>▪  Veränderung gegenüber 
dem Vorjahr in %</v>
      </c>
    </row>
    <row r="178" spans="4:7" ht="15" hidden="1" customHeight="1" outlineLevel="1">
      <c r="D178" s="1176"/>
      <c r="E178" s="237" t="s">
        <v>501</v>
      </c>
      <c r="G178" s="1192" t="str">
        <f>"▪  "&amp;'3.13'!$B$47</f>
        <v>▪  1994 = 100</v>
      </c>
    </row>
    <row r="179" spans="4:7" ht="15" hidden="1" customHeight="1" outlineLevel="1">
      <c r="D179" s="1176"/>
      <c r="E179" s="239" t="s">
        <v>502</v>
      </c>
      <c r="G179" s="1192" t="str">
        <f>"▪  "&amp;'3.13'!$B$67</f>
        <v>▪  Anteil an der Summe der Länder 
in %</v>
      </c>
    </row>
    <row r="180" spans="4:7" ht="15" hidden="1" customHeight="1" outlineLevel="1">
      <c r="D180" s="1172" t="s">
        <v>52</v>
      </c>
      <c r="E180" s="238" t="s">
        <v>1406</v>
      </c>
      <c r="G180" s="1192" t="str">
        <f>'3.14'!$B$3</f>
        <v>Versand von abiotischen Gütern in andere Bundesländer 1994 – 2016</v>
      </c>
    </row>
    <row r="181" spans="4:7" ht="15" hidden="1" customHeight="1" outlineLevel="1">
      <c r="D181" s="1176"/>
      <c r="E181" s="237" t="s">
        <v>499</v>
      </c>
      <c r="G181" s="1192" t="str">
        <f>"▪  "&amp;'3.14'!$B$7</f>
        <v>▪  1 000 Tonnen</v>
      </c>
    </row>
    <row r="182" spans="4:7" ht="15" hidden="1" customHeight="1" outlineLevel="1">
      <c r="D182" s="1176"/>
      <c r="E182" s="239" t="s">
        <v>500</v>
      </c>
      <c r="G182" s="1192" t="str">
        <f>"▪  "&amp;'3.14'!$B$27</f>
        <v>▪  Veränderung gegenüber 
dem Vorjahr in %</v>
      </c>
    </row>
    <row r="183" spans="4:7" ht="15" hidden="1" customHeight="1" outlineLevel="1">
      <c r="D183" s="1176"/>
      <c r="E183" s="237" t="s">
        <v>501</v>
      </c>
      <c r="G183" s="1192" t="str">
        <f>"▪  "&amp;'3.14'!$B$47</f>
        <v>▪  1994 = 100</v>
      </c>
    </row>
    <row r="184" spans="4:7" ht="15" hidden="1" customHeight="1" outlineLevel="1">
      <c r="D184" s="1176"/>
      <c r="E184" s="239" t="s">
        <v>502</v>
      </c>
      <c r="G184" s="1192" t="str">
        <f>"▪  "&amp;'3.14'!$B$67</f>
        <v>▪  Anteil an der Summe der Länder 
in %</v>
      </c>
    </row>
    <row r="185" spans="4:7" ht="15" hidden="1" customHeight="1" outlineLevel="1">
      <c r="D185" s="1172" t="s">
        <v>54</v>
      </c>
      <c r="E185" s="238" t="s">
        <v>1407</v>
      </c>
      <c r="G185" s="1192" t="str">
        <f>'3.15'!$B$3</f>
        <v>Versand von biotischen Gütern in andere Bundesländer 1994 – 2016</v>
      </c>
    </row>
    <row r="186" spans="4:7" ht="15" hidden="1" customHeight="1" outlineLevel="1">
      <c r="D186" s="1176"/>
      <c r="E186" s="237" t="s">
        <v>499</v>
      </c>
      <c r="G186" s="1192" t="str">
        <f>"▪  "&amp;'3.15'!$B$7</f>
        <v>▪  1 000 Tonnen</v>
      </c>
    </row>
    <row r="187" spans="4:7" ht="15" hidden="1" customHeight="1" outlineLevel="1">
      <c r="D187" s="1176"/>
      <c r="E187" s="239" t="s">
        <v>500</v>
      </c>
      <c r="G187" s="1192" t="str">
        <f>"▪  "&amp;'3.15'!$B$27</f>
        <v>▪  Veränderung gegenüber 
dem Vorjahr in %</v>
      </c>
    </row>
    <row r="188" spans="4:7" ht="15" hidden="1" customHeight="1" outlineLevel="1">
      <c r="D188" s="1176"/>
      <c r="E188" s="237" t="s">
        <v>501</v>
      </c>
      <c r="G188" s="1192" t="str">
        <f>"▪  "&amp;'3.15'!$B$47</f>
        <v>▪  1994 = 100</v>
      </c>
    </row>
    <row r="189" spans="4:7" ht="15" hidden="1" customHeight="1" outlineLevel="1">
      <c r="D189" s="1176"/>
      <c r="E189" s="239" t="s">
        <v>502</v>
      </c>
      <c r="G189" s="1192" t="str">
        <f>"▪  "&amp;'3.15'!$B$67</f>
        <v>▪  Anteil an der Summe der Länder 
in %</v>
      </c>
    </row>
    <row r="190" spans="4:7" ht="15" hidden="1" customHeight="1" outlineLevel="1">
      <c r="D190" s="1172" t="s">
        <v>56</v>
      </c>
      <c r="E190" s="238" t="s">
        <v>1408</v>
      </c>
      <c r="G190" s="1192" t="str">
        <f>'3.16'!$B$3</f>
        <v>Beförderte Mengen von Gütern zwischen den Bundesländern 1994 – 2016</v>
      </c>
    </row>
    <row r="191" spans="4:7" ht="15" hidden="1" customHeight="1" outlineLevel="1">
      <c r="D191" s="1176"/>
      <c r="E191" s="237" t="s">
        <v>503</v>
      </c>
      <c r="G191" s="1189" t="str">
        <f>"▪  "&amp;'3.16'!$B$8</f>
        <v>▪  insgesamt in 1 000 Tonnen</v>
      </c>
    </row>
    <row r="192" spans="4:7" ht="15" hidden="1" customHeight="1" outlineLevel="1">
      <c r="D192" s="1176"/>
      <c r="E192" s="237" t="s">
        <v>504</v>
      </c>
      <c r="G192" s="1189" t="str">
        <f>"▪  "&amp;'3.16'!$B$28</f>
        <v>▪  abiotisch in 1 000 Tonnen</v>
      </c>
    </row>
    <row r="193" spans="4:7" ht="15" hidden="1" customHeight="1" outlineLevel="1">
      <c r="D193" s="1176"/>
      <c r="E193" s="237" t="s">
        <v>505</v>
      </c>
      <c r="G193" s="1189" t="str">
        <f>"▪  "&amp;'3.16'!$B$48</f>
        <v>▪  biotisch in 1 000 Tonnen</v>
      </c>
    </row>
    <row r="194" spans="4:7" ht="27.75" hidden="1" customHeight="1" outlineLevel="1">
      <c r="D194" s="1172" t="s">
        <v>58</v>
      </c>
      <c r="E194" s="238" t="s">
        <v>1409</v>
      </c>
      <c r="G194" s="1189" t="str">
        <f>'3.17'!$B$3</f>
        <v>Saldo aus Empfang und Versand abiotischer Güter zwischen den Bundesländern 1994 – 2016 über alle Verkehrsträger</v>
      </c>
    </row>
    <row r="195" spans="4:7" ht="15" hidden="1" customHeight="1" outlineLevel="1">
      <c r="D195" s="1176"/>
      <c r="E195" s="237" t="s">
        <v>499</v>
      </c>
      <c r="G195" s="1192" t="str">
        <f>"▪  "&amp;'3.17'!$B$7</f>
        <v>▪  1 000 Tonnen</v>
      </c>
    </row>
    <row r="196" spans="4:7" ht="15" hidden="1" customHeight="1" outlineLevel="1">
      <c r="D196" s="1172" t="s">
        <v>60</v>
      </c>
      <c r="E196" s="238" t="s">
        <v>1267</v>
      </c>
      <c r="G196" s="1192" t="str">
        <f>'3.18'!$B$3</f>
        <v>Einfuhr von Gütern insgesamt 1994 – 2016 nach Bundesländern</v>
      </c>
    </row>
    <row r="197" spans="4:7" ht="15" hidden="1" customHeight="1" outlineLevel="1">
      <c r="D197" s="1176"/>
      <c r="E197" s="237" t="s">
        <v>499</v>
      </c>
      <c r="G197" s="1192" t="str">
        <f>"▪  "&amp;'3.18'!$B$7</f>
        <v>▪  1 000 Tonnen</v>
      </c>
    </row>
    <row r="198" spans="4:7" ht="15" hidden="1" customHeight="1" outlineLevel="1">
      <c r="D198" s="1176"/>
      <c r="E198" s="239" t="s">
        <v>500</v>
      </c>
      <c r="G198" s="1192" t="str">
        <f>"▪  "&amp;'3.18'!$B$27</f>
        <v>▪  Veränderung gegenüber 
dem Vorjahr in %</v>
      </c>
    </row>
    <row r="199" spans="4:7" ht="15" hidden="1" customHeight="1" outlineLevel="1">
      <c r="D199" s="1176"/>
      <c r="E199" s="237" t="s">
        <v>501</v>
      </c>
      <c r="G199" s="1192" t="str">
        <f>"▪  "&amp;'3.18'!$B$47</f>
        <v>▪  1994 = 100</v>
      </c>
    </row>
    <row r="200" spans="4:7" ht="15" hidden="1" customHeight="1" outlineLevel="1">
      <c r="D200" s="1176"/>
      <c r="E200" s="237" t="s">
        <v>506</v>
      </c>
      <c r="G200" s="1192" t="str">
        <f>"▪  "&amp;'3.18'!$B$67</f>
        <v>▪  Anteil an Deutschland 
in %</v>
      </c>
    </row>
    <row r="201" spans="4:7" ht="15" hidden="1" customHeight="1" outlineLevel="1">
      <c r="D201" s="1172" t="s">
        <v>62</v>
      </c>
      <c r="E201" s="238" t="s">
        <v>1262</v>
      </c>
      <c r="G201" s="1192" t="str">
        <f>'3.19'!$B$3</f>
        <v>Einfuhr von abiotischen Gütern 1994 – 2016 nach Bundesländern</v>
      </c>
    </row>
    <row r="202" spans="4:7" ht="15" hidden="1" customHeight="1" outlineLevel="1">
      <c r="D202" s="1176"/>
      <c r="E202" s="237" t="s">
        <v>499</v>
      </c>
      <c r="G202" s="1192" t="str">
        <f>"▪  "&amp;'3.19'!$B$7</f>
        <v>▪  1 000 Tonnen</v>
      </c>
    </row>
    <row r="203" spans="4:7" ht="15" hidden="1" customHeight="1" outlineLevel="1">
      <c r="D203" s="1176"/>
      <c r="E203" s="239" t="s">
        <v>500</v>
      </c>
      <c r="G203" s="1192" t="str">
        <f>"▪  "&amp;'3.19'!$B$27</f>
        <v>▪  Veränderung gegenüber 
dem Vorjahr in %</v>
      </c>
    </row>
    <row r="204" spans="4:7" ht="15" hidden="1" customHeight="1" outlineLevel="1">
      <c r="D204" s="1176"/>
      <c r="E204" s="237" t="s">
        <v>501</v>
      </c>
      <c r="G204" s="1192" t="str">
        <f>"▪  "&amp;'3.19'!$B$47</f>
        <v>▪  1994 = 100</v>
      </c>
    </row>
    <row r="205" spans="4:7" ht="15" hidden="1" customHeight="1" outlineLevel="1">
      <c r="D205" s="1176"/>
      <c r="E205" s="237" t="s">
        <v>506</v>
      </c>
      <c r="G205" s="1192" t="str">
        <f>"▪  "&amp;'3.19'!$B$67</f>
        <v>▪  Anteil an Deutschland
 in %</v>
      </c>
    </row>
    <row r="206" spans="4:7" ht="15" hidden="1" customHeight="1" outlineLevel="1">
      <c r="D206" s="1172" t="s">
        <v>64</v>
      </c>
      <c r="E206" s="238" t="s">
        <v>1263</v>
      </c>
      <c r="G206" s="1192" t="str">
        <f>'3.20'!$B$3</f>
        <v>Einfuhr von biotischen Gütern 1994 – 2016 nach Bundesländern</v>
      </c>
    </row>
    <row r="207" spans="4:7" ht="15" hidden="1" customHeight="1" outlineLevel="1">
      <c r="D207" s="1176"/>
      <c r="E207" s="237" t="s">
        <v>499</v>
      </c>
      <c r="G207" s="1192" t="str">
        <f>"▪  "&amp;'3.20'!$B$7</f>
        <v>▪  1 000 Tonnen</v>
      </c>
    </row>
    <row r="208" spans="4:7" ht="15" hidden="1" customHeight="1" outlineLevel="1">
      <c r="D208" s="1176"/>
      <c r="E208" s="239" t="s">
        <v>500</v>
      </c>
      <c r="G208" s="1192" t="str">
        <f>"▪  "&amp;'3.20'!$B$27</f>
        <v>▪  Veränderung gegenüber 
dem Vorjahr in %</v>
      </c>
    </row>
    <row r="209" spans="4:7" ht="15" hidden="1" customHeight="1" outlineLevel="1">
      <c r="D209" s="1176"/>
      <c r="E209" s="237" t="s">
        <v>501</v>
      </c>
      <c r="G209" s="1192" t="str">
        <f>"▪  "&amp;'3.20'!$B$47</f>
        <v>▪  1994 = 100</v>
      </c>
    </row>
    <row r="210" spans="4:7" ht="15" hidden="1" customHeight="1" outlineLevel="1">
      <c r="D210" s="1176"/>
      <c r="E210" s="237" t="s">
        <v>506</v>
      </c>
      <c r="G210" s="1192" t="str">
        <f>"▪  "&amp;'3.20'!$B$67</f>
        <v>▪  Anteil an Deutschland 
in %</v>
      </c>
    </row>
    <row r="211" spans="4:7" ht="15" hidden="1" customHeight="1" outlineLevel="1">
      <c r="D211" s="1172" t="s">
        <v>66</v>
      </c>
      <c r="E211" s="238" t="s">
        <v>1264</v>
      </c>
      <c r="G211" s="1192" t="str">
        <f>'3.21'!$B$3</f>
        <v>Ausfuhr von Gütern insgesamt 1994 – 2016 nach Bundesländern</v>
      </c>
    </row>
    <row r="212" spans="4:7" ht="15" hidden="1" customHeight="1" outlineLevel="1">
      <c r="D212" s="1176"/>
      <c r="E212" s="237" t="s">
        <v>499</v>
      </c>
      <c r="G212" s="1192" t="str">
        <f>"▪  "&amp;'3.21'!$B$7</f>
        <v>▪  1 000 Tonnen</v>
      </c>
    </row>
    <row r="213" spans="4:7" ht="15" hidden="1" customHeight="1" outlineLevel="1">
      <c r="D213" s="1176"/>
      <c r="E213" s="239" t="s">
        <v>500</v>
      </c>
      <c r="G213" s="1192" t="str">
        <f>"▪  "&amp;'3.21'!$B$27</f>
        <v>▪  Veränderung gegenüber 
dem Vorjahr in %</v>
      </c>
    </row>
    <row r="214" spans="4:7" ht="15" hidden="1" customHeight="1" outlineLevel="1">
      <c r="D214" s="1176"/>
      <c r="E214" s="237" t="s">
        <v>501</v>
      </c>
      <c r="G214" s="1192" t="str">
        <f>"▪  "&amp;'3.21'!$B$47</f>
        <v>▪  1994 = 100</v>
      </c>
    </row>
    <row r="215" spans="4:7" ht="15" hidden="1" customHeight="1" outlineLevel="1">
      <c r="D215" s="1176"/>
      <c r="E215" s="237" t="s">
        <v>506</v>
      </c>
      <c r="G215" s="1192" t="str">
        <f>"▪  "&amp;'3.21'!$B$67</f>
        <v>▪  Anteil an Deutschland 
in %</v>
      </c>
    </row>
    <row r="216" spans="4:7" ht="15" hidden="1" customHeight="1" outlineLevel="1">
      <c r="D216" s="1172" t="s">
        <v>68</v>
      </c>
      <c r="E216" s="238" t="s">
        <v>1265</v>
      </c>
      <c r="G216" s="1192" t="str">
        <f>'3.22'!$B$3</f>
        <v>Ausfuhr von abiotischen Gütern 1994 – 2016 nach Bundesländern</v>
      </c>
    </row>
    <row r="217" spans="4:7" ht="15" hidden="1" customHeight="1" outlineLevel="1">
      <c r="D217" s="1176"/>
      <c r="E217" s="237" t="s">
        <v>499</v>
      </c>
      <c r="G217" s="1192" t="str">
        <f>"▪  "&amp;'3.22'!$B$7</f>
        <v>▪  1 000 Tonnen</v>
      </c>
    </row>
    <row r="218" spans="4:7" ht="15" hidden="1" customHeight="1" outlineLevel="1">
      <c r="D218" s="1176"/>
      <c r="E218" s="239" t="s">
        <v>500</v>
      </c>
      <c r="G218" s="1192" t="str">
        <f>"▪  "&amp;'3.22'!$B$27</f>
        <v>▪  Veränderung gegenüber 
dem Vorjahr in %</v>
      </c>
    </row>
    <row r="219" spans="4:7" ht="15" hidden="1" customHeight="1" outlineLevel="1">
      <c r="D219" s="1176"/>
      <c r="E219" s="237" t="s">
        <v>501</v>
      </c>
      <c r="G219" s="1192" t="str">
        <f>"▪  "&amp;'3.22'!$B$47</f>
        <v>▪  1994 = 100</v>
      </c>
    </row>
    <row r="220" spans="4:7" ht="15" hidden="1" customHeight="1" outlineLevel="1">
      <c r="D220" s="1176"/>
      <c r="E220" s="237" t="s">
        <v>506</v>
      </c>
      <c r="G220" s="1192" t="str">
        <f>"▪  "&amp;'3.22'!$B$67</f>
        <v>▪  Anteil an Deutschland 
in %</v>
      </c>
    </row>
    <row r="221" spans="4:7" ht="15" hidden="1" customHeight="1" outlineLevel="1">
      <c r="D221" s="1172" t="s">
        <v>70</v>
      </c>
      <c r="E221" s="238" t="s">
        <v>1266</v>
      </c>
      <c r="G221" s="1192" t="str">
        <f>'3.23'!$B$3</f>
        <v>Ausfuhr von biotischen Gütern 1994 – 2016 nach Bundesländern</v>
      </c>
    </row>
    <row r="222" spans="4:7" ht="15" hidden="1" customHeight="1" outlineLevel="1">
      <c r="D222" s="1176"/>
      <c r="E222" s="237" t="s">
        <v>499</v>
      </c>
      <c r="G222" s="1192" t="str">
        <f>"▪  "&amp;'3.23'!$B$7</f>
        <v>▪  1 000 Tonnen</v>
      </c>
    </row>
    <row r="223" spans="4:7" ht="15" hidden="1" customHeight="1" outlineLevel="1">
      <c r="D223" s="1176"/>
      <c r="E223" s="239" t="s">
        <v>500</v>
      </c>
      <c r="G223" s="1192" t="str">
        <f>"▪  "&amp;'3.23'!$B$27</f>
        <v>▪  Veränderung gegenüber 
dem Vorjahr in %</v>
      </c>
    </row>
    <row r="224" spans="4:7" ht="15" hidden="1" customHeight="1" outlineLevel="1">
      <c r="D224" s="1176"/>
      <c r="E224" s="237" t="s">
        <v>501</v>
      </c>
      <c r="G224" s="1192" t="str">
        <f>"▪  "&amp;'3.23'!$B$47</f>
        <v>▪  1994 = 100</v>
      </c>
    </row>
    <row r="225" spans="1:7" ht="15" hidden="1" customHeight="1" outlineLevel="1">
      <c r="D225" s="1176"/>
      <c r="E225" s="237" t="s">
        <v>506</v>
      </c>
      <c r="G225" s="1192" t="str">
        <f>"▪  "&amp;'3.23'!$B$67</f>
        <v>▪  Anteil an Deutschland 
in %</v>
      </c>
    </row>
    <row r="226" spans="1:7" ht="15" hidden="1" customHeight="1" outlineLevel="1">
      <c r="A226" s="383"/>
      <c r="B226" s="383"/>
      <c r="C226" s="383"/>
      <c r="D226" s="1176" t="s">
        <v>446</v>
      </c>
      <c r="E226" s="764" t="s">
        <v>1330</v>
      </c>
      <c r="G226" s="1192" t="str">
        <f>'3.24'!$B$3</f>
        <v>Rohstoffverbrauch (DMI abiotisch)*) 1994 – 2016 nach Bundesländern</v>
      </c>
    </row>
    <row r="227" spans="1:7" ht="15" hidden="1" customHeight="1" outlineLevel="1">
      <c r="A227" s="383"/>
      <c r="B227" s="383"/>
      <c r="C227" s="383"/>
      <c r="D227" s="1176"/>
      <c r="E227" s="764" t="s">
        <v>499</v>
      </c>
      <c r="G227" s="1192" t="str">
        <f>"▪  "&amp;'3.24'!$B$8</f>
        <v>▪  1 000 Tonnen</v>
      </c>
    </row>
    <row r="228" spans="1:7" ht="15" hidden="1" customHeight="1" outlineLevel="1">
      <c r="A228" s="383"/>
      <c r="B228" s="383"/>
      <c r="C228" s="383"/>
      <c r="D228" s="1176"/>
      <c r="E228" s="239" t="s">
        <v>500</v>
      </c>
      <c r="G228" s="1192" t="str">
        <f>"▪  "&amp;'3.24'!$B$34</f>
        <v>▪  Veränderung gegenüber dem Vorjahr in %</v>
      </c>
    </row>
    <row r="229" spans="1:7" ht="15" hidden="1" customHeight="1" outlineLevel="1">
      <c r="A229" s="383"/>
      <c r="B229" s="383"/>
      <c r="C229" s="383"/>
      <c r="D229" s="1176"/>
      <c r="E229" s="764" t="s">
        <v>501</v>
      </c>
      <c r="G229" s="1192" t="str">
        <f>"▪  "&amp;'3.24'!$B$60</f>
        <v>▪  1994 = 100</v>
      </c>
    </row>
    <row r="230" spans="1:7" ht="15" hidden="1" customHeight="1" outlineLevel="1">
      <c r="A230" s="383"/>
      <c r="B230" s="383"/>
      <c r="C230" s="383"/>
      <c r="D230" s="1176"/>
      <c r="E230" s="239" t="s">
        <v>502</v>
      </c>
      <c r="F230" s="52"/>
      <c r="G230" s="1192" t="str">
        <f>"▪  "&amp;'3.24'!$B$86</f>
        <v>▪  Anteil an der Summe der Länder in %</v>
      </c>
    </row>
    <row r="231" spans="1:7" ht="15" hidden="1" customHeight="1" outlineLevel="1">
      <c r="A231" s="383"/>
      <c r="B231" s="383"/>
      <c r="C231" s="383"/>
      <c r="D231" s="1176" t="s">
        <v>447</v>
      </c>
      <c r="E231" s="764" t="s">
        <v>1331</v>
      </c>
      <c r="G231" s="1192" t="str">
        <f>'3.25'!$B$3</f>
        <v>Direkter Materialeinsatz (DMI)*) 1994 – 2016 nach Bundesländern</v>
      </c>
    </row>
    <row r="232" spans="1:7" ht="15" hidden="1" customHeight="1" outlineLevel="1">
      <c r="A232" s="383"/>
      <c r="B232" s="383"/>
      <c r="C232" s="383"/>
      <c r="D232" s="1176"/>
      <c r="E232" s="764" t="s">
        <v>499</v>
      </c>
      <c r="G232" s="1192" t="str">
        <f>"▪  "&amp;'3.25'!$B$8</f>
        <v>▪  1 000 Tonnen</v>
      </c>
    </row>
    <row r="233" spans="1:7" ht="15" hidden="1" customHeight="1" outlineLevel="1">
      <c r="A233" s="383"/>
      <c r="B233" s="383"/>
      <c r="C233" s="383"/>
      <c r="D233" s="1176"/>
      <c r="E233" s="239" t="s">
        <v>500</v>
      </c>
      <c r="G233" s="1192" t="str">
        <f>"▪  "&amp;'3.25'!$B$34</f>
        <v>▪  Veränderung gegenüber dem Vorjahr in %</v>
      </c>
    </row>
    <row r="234" spans="1:7" ht="15" hidden="1" customHeight="1" outlineLevel="1">
      <c r="A234" s="383"/>
      <c r="B234" s="383"/>
      <c r="C234" s="383"/>
      <c r="D234" s="1176"/>
      <c r="E234" s="764" t="s">
        <v>501</v>
      </c>
      <c r="G234" s="1192" t="str">
        <f>"▪  "&amp;'3.25'!$B$60</f>
        <v>▪  1994 = 100</v>
      </c>
    </row>
    <row r="235" spans="1:7" ht="15" hidden="1" customHeight="1" outlineLevel="1">
      <c r="A235" s="383"/>
      <c r="B235" s="383"/>
      <c r="C235" s="383"/>
      <c r="D235" s="1176"/>
      <c r="E235" s="764" t="s">
        <v>502</v>
      </c>
      <c r="G235" s="1192" t="str">
        <f>"▪  "&amp;'3.25'!$B$86</f>
        <v>▪  Anteil an der Summe der Länder in %</v>
      </c>
    </row>
    <row r="236" spans="1:7" ht="15" hidden="1" customHeight="1" outlineLevel="1">
      <c r="A236" s="383"/>
      <c r="B236" s="383"/>
      <c r="C236" s="383"/>
      <c r="D236" s="1176" t="s">
        <v>448</v>
      </c>
      <c r="E236" s="764" t="s">
        <v>1332</v>
      </c>
      <c r="G236" s="1192" t="str">
        <f>'3.26'!$B$3</f>
        <v>Gesamtmaterialeinsatz (TMI) 1994 – 2016 nach Bundesländern</v>
      </c>
    </row>
    <row r="237" spans="1:7" ht="15" hidden="1" customHeight="1" outlineLevel="1">
      <c r="A237" s="383"/>
      <c r="B237" s="383"/>
      <c r="C237" s="383"/>
      <c r="D237" s="1176"/>
      <c r="E237" s="764" t="s">
        <v>499</v>
      </c>
      <c r="G237" s="1192" t="str">
        <f>"▪  "&amp;'3.26'!$B$8</f>
        <v>▪  1 000 Tonnen</v>
      </c>
    </row>
    <row r="238" spans="1:7" ht="15" hidden="1" customHeight="1" outlineLevel="1">
      <c r="A238" s="383"/>
      <c r="B238" s="383"/>
      <c r="C238" s="383"/>
      <c r="D238" s="1176"/>
      <c r="E238" s="764" t="s">
        <v>500</v>
      </c>
      <c r="G238" s="1192" t="str">
        <f>"▪  "&amp;'3.26'!$B$34</f>
        <v>▪  Veränderung gegenüber dem Vorjahr in %</v>
      </c>
    </row>
    <row r="239" spans="1:7" ht="15" hidden="1" customHeight="1" outlineLevel="1">
      <c r="A239" s="383"/>
      <c r="B239" s="383"/>
      <c r="C239" s="383"/>
      <c r="D239" s="1176"/>
      <c r="E239" s="764" t="s">
        <v>501</v>
      </c>
      <c r="G239" s="1192" t="str">
        <f>"▪  "&amp;'3.26'!$B$60</f>
        <v>▪  1994 = 100</v>
      </c>
    </row>
    <row r="240" spans="1:7" ht="15" hidden="1" customHeight="1" outlineLevel="1">
      <c r="A240" s="383"/>
      <c r="B240" s="383"/>
      <c r="C240" s="383"/>
      <c r="D240" s="1176"/>
      <c r="E240" s="764" t="s">
        <v>502</v>
      </c>
      <c r="G240" s="1192" t="str">
        <f>"▪  "&amp;'3.26'!$B$86</f>
        <v>▪  Anteil an der Summe der Länder in %</v>
      </c>
    </row>
    <row r="241" spans="1:7" ht="15" hidden="1" customHeight="1" outlineLevel="1">
      <c r="A241" s="383"/>
      <c r="B241" s="383"/>
      <c r="C241" s="383"/>
      <c r="D241" s="1176" t="s">
        <v>449</v>
      </c>
      <c r="E241" s="764" t="s">
        <v>1333</v>
      </c>
      <c r="G241" s="1192" t="str">
        <f>'3.27'!$B$3</f>
        <v>Inländischer Materialverbrauch (DMC) 1994 – 2016 nach Bundesländern</v>
      </c>
    </row>
    <row r="242" spans="1:7" ht="15" hidden="1" customHeight="1" outlineLevel="1">
      <c r="A242" s="383"/>
      <c r="B242" s="383"/>
      <c r="C242" s="383"/>
      <c r="D242" s="1176"/>
      <c r="E242" s="764" t="s">
        <v>499</v>
      </c>
      <c r="G242" s="1192" t="str">
        <f>"▪  "&amp;'3.27'!$B$7</f>
        <v>▪  1 000 Tonnen</v>
      </c>
    </row>
    <row r="243" spans="1:7" ht="15" hidden="1" customHeight="1" outlineLevel="1">
      <c r="A243" s="383"/>
      <c r="B243" s="383"/>
      <c r="C243" s="383"/>
      <c r="D243" s="1176"/>
      <c r="E243" s="764" t="s">
        <v>500</v>
      </c>
      <c r="G243" s="1192" t="str">
        <f>"▪  "&amp;'3.27'!$B$33</f>
        <v>▪  Veränderung gegenüber dem Vorjahr in %</v>
      </c>
    </row>
    <row r="244" spans="1:7" ht="15" hidden="1" customHeight="1" outlineLevel="1">
      <c r="A244" s="383"/>
      <c r="B244" s="383"/>
      <c r="C244" s="383"/>
      <c r="D244" s="1176"/>
      <c r="E244" s="764" t="s">
        <v>501</v>
      </c>
      <c r="G244" s="1192" t="str">
        <f>"▪  "&amp;'3.27'!$B$59</f>
        <v>▪  1994 = 100</v>
      </c>
    </row>
    <row r="245" spans="1:7" ht="15" hidden="1" customHeight="1" outlineLevel="1">
      <c r="A245" s="383"/>
      <c r="B245" s="383"/>
      <c r="C245" s="383"/>
      <c r="D245" s="1176"/>
      <c r="E245" s="764" t="s">
        <v>502</v>
      </c>
      <c r="G245" s="1192" t="str">
        <f>"▪  "&amp;'3.27'!$B$85</f>
        <v>▪  Anteil an der Summe der Länder in %</v>
      </c>
    </row>
    <row r="246" spans="1:7" ht="27.65" hidden="1" customHeight="1" outlineLevel="1">
      <c r="A246" s="383"/>
      <c r="B246" s="383"/>
      <c r="C246" s="383"/>
      <c r="D246" s="1176" t="s">
        <v>450</v>
      </c>
      <c r="E246" s="764" t="s">
        <v>1334</v>
      </c>
      <c r="G246" s="1189" t="str">
        <f>'3.28'!$B$3</f>
        <v>Rohstoffproduktivität und Produktivität des inländischen Materialverbrauchs in jeweiligen Preisen 2016 nach Bundesländern</v>
      </c>
    </row>
    <row r="247" spans="1:7" ht="15" hidden="1" customHeight="1" outlineLevel="1">
      <c r="A247" s="383"/>
      <c r="B247" s="383"/>
      <c r="C247" s="383"/>
      <c r="D247" s="1176"/>
      <c r="E247" s="764" t="s">
        <v>507</v>
      </c>
      <c r="G247" s="1192" t="str">
        <f>"▪  "&amp;'3.28'!$B$8</f>
        <v>▪  1 000 Euro je Tonne</v>
      </c>
    </row>
    <row r="248" spans="1:7" ht="27.65" hidden="1" customHeight="1" outlineLevel="1">
      <c r="A248" s="383"/>
      <c r="B248" s="383"/>
      <c r="C248" s="383"/>
      <c r="D248" s="1176" t="s">
        <v>526</v>
      </c>
      <c r="E248" s="764" t="s">
        <v>1335</v>
      </c>
      <c r="G248" s="1189" t="str">
        <f>'3.29'!$B$3</f>
        <v>Rohstoffproduktivität und Produktivität des inländischen Materialverbrauchs (preisbereinigt, verkettet) 1994 – 2016 nach Bundesländern</v>
      </c>
    </row>
    <row r="249" spans="1:7" ht="15" hidden="1" customHeight="1" outlineLevel="1">
      <c r="A249" s="383"/>
      <c r="B249" s="383"/>
      <c r="C249" s="383"/>
      <c r="D249" s="1176"/>
      <c r="E249" s="764" t="s">
        <v>501</v>
      </c>
      <c r="G249" s="1192" t="str">
        <f>"▪  "&amp;'3.29'!$B$9</f>
        <v>▪  1994 = 100</v>
      </c>
    </row>
    <row r="250" spans="1:7" ht="15" hidden="1" customHeight="1" outlineLevel="1">
      <c r="A250" s="383"/>
      <c r="B250" s="383"/>
      <c r="C250" s="383"/>
      <c r="D250" s="1176"/>
      <c r="E250" s="239" t="s">
        <v>500</v>
      </c>
      <c r="G250" s="1192" t="str">
        <f>"▪  "&amp;'3.29'!$B$35</f>
        <v>▪  Veränderung gegenüber dem Vorjahr in %</v>
      </c>
    </row>
    <row r="251" spans="1:7" ht="15" customHeight="1" collapsed="1">
      <c r="C251" s="56" t="s">
        <v>392</v>
      </c>
    </row>
    <row r="252" spans="1:7" ht="15" hidden="1" customHeight="1" outlineLevel="1">
      <c r="D252" s="1172" t="s">
        <v>462</v>
      </c>
      <c r="E252" s="238" t="s">
        <v>1323</v>
      </c>
      <c r="G252" s="1189" t="str">
        <f>'4.1'!$B$3</f>
        <v>Dissipativer Gebrauch von Produkten 1994 – 2016 nach Bundesländern</v>
      </c>
    </row>
    <row r="253" spans="1:7" ht="15" hidden="1" customHeight="1" outlineLevel="1">
      <c r="D253" s="1176"/>
      <c r="E253" s="237" t="s">
        <v>499</v>
      </c>
      <c r="G253" s="1192" t="str">
        <f>"▪  "&amp;'4.1'!$B$7</f>
        <v>▪  1 000 Tonnen</v>
      </c>
    </row>
    <row r="254" spans="1:7" ht="15" hidden="1" customHeight="1" outlineLevel="1">
      <c r="D254" s="1176"/>
      <c r="E254" s="237" t="s">
        <v>500</v>
      </c>
      <c r="G254" s="1192" t="str">
        <f>"▪  "&amp;'4.1'!$B$27</f>
        <v>▪  Veränderung gegenüber 
dem Vorjahr in %</v>
      </c>
    </row>
    <row r="255" spans="1:7" ht="15" hidden="1" customHeight="1" outlineLevel="1">
      <c r="D255" s="1176"/>
      <c r="E255" s="237" t="s">
        <v>501</v>
      </c>
      <c r="G255" s="1192" t="str">
        <f>"▪  "&amp;'4.1'!$B$47</f>
        <v>▪  1994 = 100</v>
      </c>
    </row>
    <row r="256" spans="1:7" ht="15" hidden="1" customHeight="1" outlineLevel="1">
      <c r="D256" s="1176"/>
      <c r="E256" s="237" t="s">
        <v>502</v>
      </c>
      <c r="G256" s="1192" t="str">
        <f>"▪  "&amp;'4.1'!$B$67</f>
        <v>▪  Anteil an der Summe der Länder 
in %</v>
      </c>
    </row>
    <row r="257" spans="3:7" ht="15" hidden="1" customHeight="1" outlineLevel="1">
      <c r="D257" s="1172" t="s">
        <v>73</v>
      </c>
      <c r="E257" s="238" t="s">
        <v>1325</v>
      </c>
      <c r="G257" s="1189" t="str">
        <f>'4.2'!$B$3</f>
        <v>Dissipative Verluste 1994 – 2016 nach Bundesländern</v>
      </c>
    </row>
    <row r="258" spans="3:7" ht="15" hidden="1" customHeight="1" outlineLevel="1">
      <c r="D258" s="1176"/>
      <c r="E258" s="237" t="s">
        <v>508</v>
      </c>
      <c r="G258" s="1192" t="str">
        <f>"▪  "&amp;'4.2'!$B$7</f>
        <v>▪  Tonnen</v>
      </c>
    </row>
    <row r="259" spans="3:7" ht="15" hidden="1" customHeight="1" outlineLevel="1">
      <c r="D259" s="1176"/>
      <c r="E259" s="237" t="s">
        <v>500</v>
      </c>
      <c r="G259" s="1192" t="str">
        <f>"▪  "&amp;'4.2'!$B$27</f>
        <v>▪  Veränderung gegenüber 
dem Vorjahr in %</v>
      </c>
    </row>
    <row r="260" spans="3:7" ht="15" hidden="1" customHeight="1" outlineLevel="1">
      <c r="D260" s="1176"/>
      <c r="E260" s="237" t="s">
        <v>501</v>
      </c>
      <c r="G260" s="1192" t="str">
        <f>"▪  "&amp;'4.2'!$B$47</f>
        <v>▪  1994 = 100</v>
      </c>
    </row>
    <row r="261" spans="3:7" ht="15" hidden="1" customHeight="1" outlineLevel="1">
      <c r="D261" s="1176"/>
      <c r="E261" s="237" t="s">
        <v>502</v>
      </c>
      <c r="G261" s="1192" t="str">
        <f>"▪  "&amp;'4.2'!$B$67</f>
        <v>▪  Anteil an der Summe der Länder 
in %</v>
      </c>
    </row>
    <row r="262" spans="3:7" ht="15" customHeight="1" collapsed="1">
      <c r="C262" s="56" t="s">
        <v>393</v>
      </c>
    </row>
    <row r="263" spans="3:7" ht="15" hidden="1" customHeight="1" outlineLevel="1">
      <c r="D263" s="1172" t="s">
        <v>463</v>
      </c>
      <c r="E263" s="238" t="s">
        <v>1279</v>
      </c>
      <c r="G263" s="1189" t="str">
        <f>'5.1'!$B$3</f>
        <v>Haus- und Sperrmüll 1990 – 2016 nach Bundesländern</v>
      </c>
    </row>
    <row r="264" spans="3:7" ht="15" hidden="1" customHeight="1" outlineLevel="1">
      <c r="D264" s="1176"/>
      <c r="E264" s="237" t="s">
        <v>499</v>
      </c>
      <c r="G264" s="1192" t="str">
        <f>"▪  "&amp;'5.1'!$B$7</f>
        <v>▪  1 000 Tonnen</v>
      </c>
    </row>
    <row r="265" spans="3:7" ht="15" hidden="1" customHeight="1" outlineLevel="1">
      <c r="D265" s="1176"/>
      <c r="E265" s="237" t="s">
        <v>509</v>
      </c>
      <c r="G265" s="1192" t="str">
        <f>"▪  "&amp;'5.1'!$B$27</f>
        <v>▪  1990 = 100</v>
      </c>
    </row>
    <row r="266" spans="3:7" ht="15" hidden="1" customHeight="1" outlineLevel="1">
      <c r="D266" s="1176"/>
      <c r="E266" s="237" t="s">
        <v>506</v>
      </c>
      <c r="G266" s="1192" t="str">
        <f>"▪  "&amp;'5.1'!$B$47</f>
        <v>▪  Anteil an Deutschland in %</v>
      </c>
    </row>
    <row r="267" spans="3:7" ht="15" hidden="1" customHeight="1" outlineLevel="1">
      <c r="D267" s="1172" t="s">
        <v>79</v>
      </c>
      <c r="E267" s="238" t="s">
        <v>1723</v>
      </c>
      <c r="G267" s="1189" t="str">
        <f>'5.2'!$B$3</f>
        <v>Haus- und Sperrmüll je Einwohner/-in*) 1990 – 2016 nach Bundesländern</v>
      </c>
    </row>
    <row r="268" spans="3:7" ht="15" hidden="1" customHeight="1" outlineLevel="1">
      <c r="D268" s="1176"/>
      <c r="E268" s="239" t="s">
        <v>1724</v>
      </c>
      <c r="G268" s="1192" t="str">
        <f>"▪  "&amp;'5.2'!$B$7</f>
        <v>▪  Kilogramm je Einwohner/-in</v>
      </c>
    </row>
    <row r="269" spans="3:7" ht="15" hidden="1" customHeight="1" outlineLevel="1">
      <c r="D269" s="1176"/>
      <c r="E269" s="237" t="s">
        <v>509</v>
      </c>
      <c r="G269" s="1192" t="str">
        <f>"▪  "&amp;'5.2'!$B$27</f>
        <v>▪  1990 = 100</v>
      </c>
    </row>
    <row r="270" spans="3:7" ht="15" hidden="1" customHeight="1" outlineLevel="1">
      <c r="D270" s="1172" t="s">
        <v>81</v>
      </c>
      <c r="E270" s="238" t="s">
        <v>1280</v>
      </c>
      <c r="G270" s="1189" t="str">
        <f>"▪  "&amp;'5.3'!$B$3</f>
        <v>▪  Aufkommen an Haushaltsabfällen*) 2016 nach Bundesländern</v>
      </c>
    </row>
    <row r="271" spans="3:7" ht="15" hidden="1" customHeight="1" outlineLevel="1">
      <c r="D271" s="1176"/>
      <c r="E271" s="237" t="s">
        <v>499</v>
      </c>
      <c r="G271" s="1192" t="str">
        <f>"▪  "&amp;'5.3'!$B$7</f>
        <v>▪  1 000 Tonnen</v>
      </c>
    </row>
    <row r="272" spans="3:7" ht="15" hidden="1" customHeight="1" outlineLevel="1">
      <c r="D272" s="1176"/>
      <c r="E272" s="239" t="s">
        <v>1724</v>
      </c>
      <c r="G272" s="1192" t="str">
        <f>"▪  "&amp;'5.3'!$B$27</f>
        <v>▪  Kilogramm je Einwohner/-in2)</v>
      </c>
    </row>
    <row r="273" spans="4:7" ht="15" hidden="1" customHeight="1" outlineLevel="1">
      <c r="D273" s="1172" t="s">
        <v>83</v>
      </c>
      <c r="E273" s="238" t="s">
        <v>1326</v>
      </c>
      <c r="G273" s="1189" t="str">
        <f>'5.4'!$B$3</f>
        <v>Abgabe von Abfällen an die Natur insgesamt 1996 – 2016 nach Bundesländern</v>
      </c>
    </row>
    <row r="274" spans="4:7" ht="15" hidden="1" customHeight="1" outlineLevel="1">
      <c r="D274" s="1176"/>
      <c r="E274" s="237" t="s">
        <v>499</v>
      </c>
      <c r="G274" s="1192" t="str">
        <f>"▪  "&amp;'5.4'!$B$7</f>
        <v>▪  1 000 Tonnen</v>
      </c>
    </row>
    <row r="275" spans="4:7" ht="15" hidden="1" customHeight="1" outlineLevel="1">
      <c r="D275" s="1176"/>
      <c r="E275" s="237" t="s">
        <v>500</v>
      </c>
      <c r="G275" s="1192" t="str">
        <f>"▪  "&amp;'5.4'!$B$27</f>
        <v>▪  Veränderung gegenüber dem Vorjahr in %</v>
      </c>
    </row>
    <row r="276" spans="4:7" ht="15" hidden="1" customHeight="1" outlineLevel="1">
      <c r="D276" s="1176"/>
      <c r="E276" s="237" t="s">
        <v>510</v>
      </c>
      <c r="G276" s="1192" t="str">
        <f>"▪  "&amp;'5.4'!$B$47</f>
        <v>▪  1996 = 100</v>
      </c>
    </row>
    <row r="277" spans="4:7" ht="15" hidden="1" customHeight="1" outlineLevel="1">
      <c r="D277" s="1176"/>
      <c r="E277" s="237" t="s">
        <v>502</v>
      </c>
      <c r="G277" s="1192" t="str">
        <f>"▪  "&amp;'5.4'!$B$67</f>
        <v>▪  Anteil an der Summe der Länder in %</v>
      </c>
    </row>
    <row r="278" spans="4:7" ht="15" hidden="1" customHeight="1" outlineLevel="1">
      <c r="D278" s="1172" t="s">
        <v>85</v>
      </c>
      <c r="E278" s="702" t="s">
        <v>1327</v>
      </c>
      <c r="G278" s="1189" t="str">
        <f>'5.5'!$B$3</f>
        <v>Abgabe von Abfällen an die Natur durch Deponierung 1996 – 2016 nach Bundesländern</v>
      </c>
    </row>
    <row r="279" spans="4:7" ht="15" hidden="1" customHeight="1" outlineLevel="1">
      <c r="D279" s="1176"/>
      <c r="E279" s="237" t="s">
        <v>499</v>
      </c>
      <c r="G279" s="1192" t="str">
        <f>"▪  "&amp;'5.5'!$B$7</f>
        <v>▪  1 000 Tonnen</v>
      </c>
    </row>
    <row r="280" spans="4:7" ht="15" hidden="1" customHeight="1" outlineLevel="1">
      <c r="D280" s="1176"/>
      <c r="E280" s="237" t="s">
        <v>500</v>
      </c>
      <c r="G280" s="1192" t="str">
        <f>"▪  "&amp;'5.5'!$B$27</f>
        <v>▪  Veränderung gegenüber dem Vorjahr in %</v>
      </c>
    </row>
    <row r="281" spans="4:7" ht="15" hidden="1" customHeight="1" outlineLevel="1">
      <c r="D281" s="1176"/>
      <c r="E281" s="237" t="s">
        <v>510</v>
      </c>
      <c r="G281" s="1192" t="str">
        <f>"▪  "&amp;'5.5'!$B$47</f>
        <v>▪  1996 = 100</v>
      </c>
    </row>
    <row r="282" spans="4:7" ht="15" hidden="1" customHeight="1" outlineLevel="1">
      <c r="D282" s="1176"/>
      <c r="E282" s="237" t="s">
        <v>502</v>
      </c>
      <c r="G282" s="1192" t="str">
        <f>"▪  "&amp;'5.5'!$B$67</f>
        <v>▪  Anteil an der Summe der Länder in %</v>
      </c>
    </row>
    <row r="283" spans="4:7" ht="15" hidden="1" customHeight="1" outlineLevel="1">
      <c r="D283" s="1172" t="s">
        <v>89</v>
      </c>
      <c r="E283" s="702" t="s">
        <v>1328</v>
      </c>
      <c r="G283" s="1189" t="str">
        <f>'5.6'!$B$3</f>
        <v>Abgabe von Abfällen an die Natur 2016 nach Art der Entsorgung und Bundesländern</v>
      </c>
    </row>
    <row r="284" spans="4:7" ht="15" hidden="1" customHeight="1" outlineLevel="1">
      <c r="D284" s="1176"/>
      <c r="E284" s="237" t="s">
        <v>499</v>
      </c>
      <c r="G284" s="1192" t="str">
        <f>"▪  "&amp;'5.6'!$B$7</f>
        <v>▪  1 000 Tonnen</v>
      </c>
    </row>
    <row r="285" spans="4:7" ht="15" hidden="1" customHeight="1" outlineLevel="1">
      <c r="D285" s="1176"/>
      <c r="E285" s="237" t="s">
        <v>500</v>
      </c>
      <c r="G285" s="1192" t="str">
        <f>"▪  "&amp;'5.6'!$B$27</f>
        <v>▪  Veränderung gegenüber dem Vorjahr in %</v>
      </c>
    </row>
    <row r="286" spans="4:7" ht="15" hidden="1" customHeight="1" outlineLevel="1">
      <c r="D286" s="1176"/>
      <c r="E286" s="237" t="s">
        <v>510</v>
      </c>
      <c r="G286" s="1192" t="str">
        <f>"▪  "&amp;'5.6'!$B$47</f>
        <v>▪  1996 = 100</v>
      </c>
    </row>
    <row r="287" spans="4:7" ht="15" hidden="1" customHeight="1" outlineLevel="1">
      <c r="D287" s="1176"/>
      <c r="E287" s="237" t="s">
        <v>502</v>
      </c>
      <c r="G287" s="1192" t="str">
        <f>"▪  "&amp;'5.6'!$B$67</f>
        <v>▪  Anteil an der Summe der Länder in %</v>
      </c>
    </row>
    <row r="288" spans="4:7" ht="15" hidden="1" customHeight="1" outlineLevel="1">
      <c r="D288" s="1172" t="s">
        <v>769</v>
      </c>
      <c r="E288" s="238" t="s">
        <v>1329</v>
      </c>
      <c r="G288" s="1189" t="str">
        <f>'5.7'!$B$3</f>
        <v>Abgabe von Abfällen an die Natur 2016 nach Abfallarten und Bundesländern</v>
      </c>
    </row>
    <row r="289" spans="3:7" ht="15" hidden="1" customHeight="1" outlineLevel="1">
      <c r="D289" s="1176"/>
      <c r="E289" s="237" t="s">
        <v>499</v>
      </c>
      <c r="G289" s="1192" t="str">
        <f>"▪  "&amp;'5.7'!$B$7</f>
        <v>▪  1 000 Tonnen</v>
      </c>
    </row>
    <row r="290" spans="3:7" ht="15" hidden="1" customHeight="1" outlineLevel="1">
      <c r="D290" s="1176"/>
      <c r="E290" s="237" t="s">
        <v>500</v>
      </c>
      <c r="G290" s="1192" t="str">
        <f>"▪  "&amp;'5.7'!$B$27</f>
        <v>▪  Veränderung gegenüber dem Vorjahr in %</v>
      </c>
    </row>
    <row r="291" spans="3:7" ht="15" hidden="1" customHeight="1" outlineLevel="1">
      <c r="D291" s="1176"/>
      <c r="E291" s="237" t="s">
        <v>510</v>
      </c>
      <c r="G291" s="1192" t="str">
        <f>"▪  "&amp;'5.7'!$B$47</f>
        <v>▪  1996 = 100</v>
      </c>
    </row>
    <row r="292" spans="3:7" ht="15" hidden="1" customHeight="1" outlineLevel="1">
      <c r="D292" s="1176"/>
      <c r="E292" s="237" t="s">
        <v>502</v>
      </c>
      <c r="G292" s="1192" t="str">
        <f>"▪  "&amp;'5.7'!$B$67</f>
        <v>▪  Anteil an der Summe der Länder in %</v>
      </c>
    </row>
    <row r="293" spans="3:7" ht="15" customHeight="1" collapsed="1">
      <c r="C293" s="56" t="s">
        <v>394</v>
      </c>
    </row>
    <row r="294" spans="3:7" ht="15" hidden="1" customHeight="1" outlineLevel="1">
      <c r="D294" s="1172" t="s">
        <v>465</v>
      </c>
      <c r="E294" s="238" t="s">
        <v>1414</v>
      </c>
      <c r="G294" s="1189" t="str">
        <f>'6.1'!$B$3</f>
        <v>Primärenergieverbrauch 1990 – 2016 nach Bundesländern</v>
      </c>
    </row>
    <row r="295" spans="3:7" ht="15" hidden="1" customHeight="1" outlineLevel="1">
      <c r="D295" s="1176"/>
      <c r="E295" s="237" t="s">
        <v>515</v>
      </c>
      <c r="G295" s="1192" t="str">
        <f>"▪  "&amp;'6.1'!$B$7</f>
        <v>▪  Terajoule</v>
      </c>
    </row>
    <row r="296" spans="3:7" ht="15" hidden="1" customHeight="1" outlineLevel="1">
      <c r="D296" s="1176"/>
      <c r="E296" s="239" t="s">
        <v>500</v>
      </c>
      <c r="G296" s="1192" t="str">
        <f>"▪  "&amp;'6.1'!$B$27</f>
        <v>▪  Veränderung gegenüber
dem Vorjahr in %</v>
      </c>
    </row>
    <row r="297" spans="3:7" ht="15" hidden="1" customHeight="1" outlineLevel="1">
      <c r="D297" s="1176"/>
      <c r="E297" s="237" t="s">
        <v>509</v>
      </c>
      <c r="G297" s="1192" t="str">
        <f>"▪  "&amp;'6.1'!$B$47</f>
        <v>▪  1990 = 100</v>
      </c>
    </row>
    <row r="298" spans="3:7" ht="15" hidden="1" customHeight="1" outlineLevel="1">
      <c r="D298" s="1176"/>
      <c r="E298" s="237" t="s">
        <v>516</v>
      </c>
      <c r="G298" s="1192" t="str">
        <f>"▪  "&amp;'6.1'!$B$67</f>
        <v>▪  1991 = 100</v>
      </c>
    </row>
    <row r="299" spans="3:7" ht="15" hidden="1" customHeight="1" outlineLevel="1">
      <c r="D299" s="1176"/>
      <c r="E299" s="237" t="s">
        <v>506</v>
      </c>
      <c r="G299" s="1192" t="str">
        <f>"▪  "&amp;'6.1'!$B$87</f>
        <v>▪  Anteil an Deutschland
in %</v>
      </c>
    </row>
    <row r="300" spans="3:7" ht="15" hidden="1" customHeight="1" outlineLevel="1">
      <c r="D300" s="1172" t="s">
        <v>255</v>
      </c>
      <c r="E300" s="238" t="s">
        <v>1725</v>
      </c>
      <c r="G300" s="1189" t="str">
        <f>'6.2'!$B$3</f>
        <v>Primärenergieverbrauch je Einwohner/-in*) 1990 – 2016 nach Bundesländern</v>
      </c>
    </row>
    <row r="301" spans="3:7" ht="15" hidden="1" customHeight="1" outlineLevel="1">
      <c r="D301" s="1176"/>
      <c r="E301" s="237" t="s">
        <v>1726</v>
      </c>
      <c r="G301" s="1192" t="str">
        <f>"▪  "&amp;'6.2'!$B$7</f>
        <v>▪  Gigajoule je Einwohner/-in</v>
      </c>
    </row>
    <row r="302" spans="3:7" ht="15" hidden="1" customHeight="1" outlineLevel="1">
      <c r="D302" s="1176"/>
      <c r="E302" s="237" t="s">
        <v>509</v>
      </c>
      <c r="G302" s="1192" t="str">
        <f>"▪  "&amp;'6.2'!$B$27</f>
        <v>▪  1990 = 100</v>
      </c>
    </row>
    <row r="303" spans="3:7" ht="15" hidden="1" customHeight="1" outlineLevel="1">
      <c r="D303" s="1176"/>
      <c r="E303" s="237" t="s">
        <v>516</v>
      </c>
      <c r="G303" s="1192" t="str">
        <f>"▪  "&amp;'6.2'!$B$47</f>
        <v>▪  1991 = 100</v>
      </c>
    </row>
    <row r="304" spans="3:7" ht="27.75" hidden="1" customHeight="1" outlineLevel="1">
      <c r="D304" s="1172" t="s">
        <v>256</v>
      </c>
      <c r="E304" s="238" t="s">
        <v>1418</v>
      </c>
      <c r="G304" s="1189" t="str">
        <f>'6.3'!$B$3</f>
        <v>Anteil erneuerbarer Energieträger am Primärenergieverbrauch 1990, 1995, 2000 und 2004 – 2016 nach Bundesländern</v>
      </c>
    </row>
    <row r="305" spans="4:7" ht="15" hidden="1" customHeight="1" outlineLevel="1">
      <c r="D305" s="1176"/>
      <c r="E305" s="237" t="s">
        <v>175</v>
      </c>
      <c r="G305" s="1192" t="str">
        <f>"▪  "&amp;'6.3'!$B$7</f>
        <v>▪  in %</v>
      </c>
    </row>
    <row r="306" spans="4:7" ht="15" hidden="1" customHeight="1" outlineLevel="1">
      <c r="D306" s="1176"/>
      <c r="E306" s="237" t="s">
        <v>293</v>
      </c>
      <c r="G306" s="1192" t="str">
        <f>"▪  "&amp;'6.3'!$B$27</f>
        <v>▪  2000 = 100</v>
      </c>
    </row>
    <row r="307" spans="4:7" ht="27" hidden="1" customHeight="1" outlineLevel="1">
      <c r="D307" s="1172" t="s">
        <v>257</v>
      </c>
      <c r="E307" s="238" t="s">
        <v>1422</v>
      </c>
      <c r="G307" s="1189" t="str">
        <f>'6.4'!$B$3</f>
        <v>Primärenergieverbrauch erneuerbarer Energieträger 1990 – 2016 nach Art der Energieträger und Bundesländern</v>
      </c>
    </row>
    <row r="308" spans="4:7" ht="15" hidden="1" customHeight="1" outlineLevel="1">
      <c r="D308" s="1176"/>
      <c r="E308" s="237" t="s">
        <v>515</v>
      </c>
      <c r="G308" s="1192" t="str">
        <f>"▪  "&amp;'6.4'!$B$4</f>
        <v>▪  Terajoule</v>
      </c>
    </row>
    <row r="309" spans="4:7" ht="15" hidden="1" customHeight="1" outlineLevel="1">
      <c r="D309" s="1172" t="s">
        <v>258</v>
      </c>
      <c r="E309" s="764" t="s">
        <v>1654</v>
      </c>
      <c r="G309" s="1189" t="str">
        <f>'6.5'!$B$3</f>
        <v>Primärenergieproduktivität*) in jeweiligen Preisen 2015 nach Bundesländern</v>
      </c>
    </row>
    <row r="310" spans="4:7" ht="15" hidden="1" customHeight="1" outlineLevel="1">
      <c r="D310" s="1176"/>
      <c r="E310" s="237" t="s">
        <v>517</v>
      </c>
      <c r="G310" s="1192" t="str">
        <f>"▪  "&amp;'6.5'!$B$7</f>
        <v>▪  EUR 
je Gigajoule</v>
      </c>
    </row>
    <row r="311" spans="4:7" ht="27" hidden="1" customHeight="1" outlineLevel="1">
      <c r="D311" s="1172" t="s">
        <v>259</v>
      </c>
      <c r="E311" s="238" t="s">
        <v>1561</v>
      </c>
      <c r="G311" s="1189" t="str">
        <f>'6.6'!$B$3</f>
        <v>Primärenergieproduktivität*) (preisbereinigt, verkettet) 1991 – 2016 nach Bundesländern</v>
      </c>
    </row>
    <row r="312" spans="4:7" ht="15" hidden="1" customHeight="1" outlineLevel="1">
      <c r="D312" s="1176"/>
      <c r="E312" s="237" t="s">
        <v>516</v>
      </c>
      <c r="G312" s="1192" t="str">
        <f>"▪  "&amp;'6.6'!$B$7</f>
        <v>▪  1991 = 100</v>
      </c>
    </row>
    <row r="313" spans="4:7" ht="15" hidden="1" customHeight="1" outlineLevel="1">
      <c r="D313" s="1172" t="s">
        <v>260</v>
      </c>
      <c r="E313" s="238" t="s">
        <v>1553</v>
      </c>
      <c r="G313" s="1189" t="str">
        <f>'6.7'!$B$3</f>
        <v>Endenergieverbrauch 1990 – 2016 nach Bundesländern</v>
      </c>
    </row>
    <row r="314" spans="4:7" ht="15" hidden="1" customHeight="1" outlineLevel="1">
      <c r="D314" s="1176"/>
      <c r="E314" s="237" t="s">
        <v>515</v>
      </c>
      <c r="G314" s="1192" t="str">
        <f>"▪  "&amp;'6.7'!$B$7</f>
        <v>▪  Terajoule</v>
      </c>
    </row>
    <row r="315" spans="4:7" ht="15" hidden="1" customHeight="1" outlineLevel="1">
      <c r="D315" s="1176"/>
      <c r="E315" s="239" t="s">
        <v>500</v>
      </c>
      <c r="G315" s="1192" t="str">
        <f>"▪  "&amp;'6.7'!$B$27</f>
        <v>▪  Veränderung gegenüber
dem Vorjahr in %</v>
      </c>
    </row>
    <row r="316" spans="4:7" ht="15" hidden="1" customHeight="1" outlineLevel="1">
      <c r="D316" s="1176"/>
      <c r="E316" s="237" t="s">
        <v>509</v>
      </c>
      <c r="G316" s="1192" t="str">
        <f>"▪  "&amp;'6.7'!$B$47</f>
        <v>▪  1990 = 100</v>
      </c>
    </row>
    <row r="317" spans="4:7" ht="15" hidden="1" customHeight="1" outlineLevel="1">
      <c r="D317" s="1176"/>
      <c r="E317" s="237" t="s">
        <v>516</v>
      </c>
      <c r="G317" s="1192" t="str">
        <f>"▪  "&amp;'6.7'!$B$67</f>
        <v>▪  1991 = 100</v>
      </c>
    </row>
    <row r="318" spans="4:7" ht="15" hidden="1" customHeight="1" outlineLevel="1">
      <c r="D318" s="1176"/>
      <c r="E318" s="237" t="s">
        <v>506</v>
      </c>
      <c r="G318" s="1192" t="str">
        <f>"▪  "&amp;'6.7'!$B$87</f>
        <v>▪  Anteil an Deutschland 
in %</v>
      </c>
    </row>
    <row r="319" spans="4:7" ht="15" hidden="1" customHeight="1" outlineLevel="1">
      <c r="D319" s="1172" t="s">
        <v>261</v>
      </c>
      <c r="E319" s="238" t="s">
        <v>1727</v>
      </c>
      <c r="G319" s="1189" t="str">
        <f>'6.8'!$B$3</f>
        <v>Endenergieverbrauch je Einwohner/-in*) 1990 – 2016 nach Bundesländern</v>
      </c>
    </row>
    <row r="320" spans="4:7" ht="15" hidden="1" customHeight="1" outlineLevel="1">
      <c r="D320" s="1176"/>
      <c r="E320" s="237" t="s">
        <v>1726</v>
      </c>
      <c r="G320" s="1192" t="str">
        <f>"▪  "&amp;'6.8'!$B$7</f>
        <v>▪  Gigajoule je Einwohner/-in</v>
      </c>
    </row>
    <row r="321" spans="4:7" ht="15" hidden="1" customHeight="1" outlineLevel="1">
      <c r="D321" s="1176"/>
      <c r="E321" s="237" t="s">
        <v>509</v>
      </c>
      <c r="G321" s="1192" t="str">
        <f>"▪  "&amp;'6.8'!$B$27</f>
        <v>▪  1990 = 100</v>
      </c>
    </row>
    <row r="322" spans="4:7" ht="15" hidden="1" customHeight="1" outlineLevel="1">
      <c r="D322" s="1176"/>
      <c r="E322" s="237" t="s">
        <v>516</v>
      </c>
      <c r="G322" s="1192" t="str">
        <f>"▪  "&amp;'6.8'!$B$27</f>
        <v>▪  1990 = 100</v>
      </c>
    </row>
    <row r="323" spans="4:7" ht="15" hidden="1" customHeight="1" outlineLevel="1">
      <c r="D323" s="1172" t="s">
        <v>15</v>
      </c>
      <c r="E323" s="238" t="s">
        <v>1554</v>
      </c>
      <c r="G323" s="1189" t="str">
        <f>'6.9'!$B$3</f>
        <v>Endenergieproduktivität*) in jeweiligen Preisen 2015 nach Bundesländern</v>
      </c>
    </row>
    <row r="324" spans="4:7" ht="15" hidden="1" customHeight="1" outlineLevel="1">
      <c r="D324" s="1176"/>
      <c r="E324" s="237" t="s">
        <v>517</v>
      </c>
      <c r="G324" s="1192" t="str">
        <f>"▪  "&amp;'6.9'!$B$7</f>
        <v>▪  EUR 
je Gigajoule</v>
      </c>
    </row>
    <row r="325" spans="4:7" ht="12.75" hidden="1" customHeight="1" outlineLevel="1">
      <c r="D325" s="1172" t="s">
        <v>14</v>
      </c>
      <c r="E325" s="238" t="s">
        <v>1555</v>
      </c>
      <c r="G325" s="1189" t="str">
        <f>'6.10'!$B$3</f>
        <v>Endenergieproduktivität*) (preisbereinigt, verkettet) 1991 – 2016 nach Bundesländern</v>
      </c>
    </row>
    <row r="326" spans="4:7" ht="15" hidden="1" customHeight="1" outlineLevel="1">
      <c r="D326" s="1176"/>
      <c r="E326" s="237" t="s">
        <v>516</v>
      </c>
      <c r="G326" s="1192" t="str">
        <f>"▪  "&amp;'6.10'!$B$7</f>
        <v>▪  1991 = 100</v>
      </c>
    </row>
    <row r="327" spans="4:7" ht="27.75" hidden="1" customHeight="1" outlineLevel="1">
      <c r="D327" s="1172" t="s">
        <v>614</v>
      </c>
      <c r="E327" s="238" t="s">
        <v>1740</v>
      </c>
      <c r="G327" s="1189" t="str">
        <f>'6.11'!$B$3</f>
        <v>Endenergieverbrauch privater Haushalte und Kleinverbraucher*) 1991 – 2016 nach Bundesländern</v>
      </c>
    </row>
    <row r="328" spans="4:7" ht="15" hidden="1" customHeight="1" outlineLevel="1">
      <c r="D328" s="1176"/>
      <c r="E328" s="237" t="s">
        <v>515</v>
      </c>
      <c r="G328" s="1192" t="str">
        <f>"▪  "&amp;'6.11'!$B$7</f>
        <v>▪  Terajoule</v>
      </c>
    </row>
    <row r="329" spans="4:7" ht="15" hidden="1" customHeight="1" outlineLevel="1">
      <c r="D329" s="1176"/>
      <c r="E329" s="237" t="s">
        <v>516</v>
      </c>
      <c r="G329" s="1192" t="str">
        <f>"▪  "&amp;'6.11'!$B$27</f>
        <v>▪  1991 = 100</v>
      </c>
    </row>
    <row r="330" spans="4:7" ht="27.75" hidden="1" customHeight="1" outlineLevel="1">
      <c r="D330" s="1172" t="s">
        <v>615</v>
      </c>
      <c r="E330" s="238" t="s">
        <v>1741</v>
      </c>
      <c r="G330" s="1189" t="str">
        <f>'6.12'!$B$3</f>
        <v>Endenergieverbrauch privater Haushalte und Kleinverbraucher*) je Einwohner/-in**) 1991 – 2016 nach Bundesländern</v>
      </c>
    </row>
    <row r="331" spans="4:7" ht="15" hidden="1" customHeight="1" outlineLevel="1">
      <c r="D331" s="1176"/>
      <c r="E331" s="237" t="s">
        <v>1726</v>
      </c>
      <c r="G331" s="1192" t="str">
        <f>"▪  "&amp;'6.12'!$B$7</f>
        <v>▪  Gigajoule je Einwohner/-in</v>
      </c>
    </row>
    <row r="332" spans="4:7" ht="15" hidden="1" customHeight="1" outlineLevel="1">
      <c r="D332" s="1176"/>
      <c r="E332" s="237" t="s">
        <v>516</v>
      </c>
      <c r="G332" s="1192" t="str">
        <f>"▪  "&amp;'6.12'!$B$27</f>
        <v>▪  1991 = 100</v>
      </c>
    </row>
    <row r="333" spans="4:7" ht="15" hidden="1" customHeight="1" outlineLevel="1">
      <c r="D333" s="1172" t="s">
        <v>724</v>
      </c>
      <c r="E333" s="238" t="s">
        <v>1432</v>
      </c>
      <c r="G333" s="1189" t="str">
        <f>'6.13'!$B$3</f>
        <v>Endenergieverbrauch der privaten Haushalte 1995 – 2016 nach Bundesländern</v>
      </c>
    </row>
    <row r="334" spans="4:7" ht="15" hidden="1" customHeight="1" outlineLevel="1">
      <c r="D334" s="1176"/>
      <c r="E334" s="237" t="s">
        <v>515</v>
      </c>
      <c r="G334" s="1192" t="str">
        <f>"▪  "&amp;'6.13'!$B$7</f>
        <v>▪  Terajoule</v>
      </c>
    </row>
    <row r="335" spans="4:7" ht="15" hidden="1" customHeight="1" outlineLevel="1">
      <c r="D335" s="1176"/>
      <c r="E335" s="237" t="s">
        <v>518</v>
      </c>
      <c r="G335" s="1192" t="str">
        <f>"▪  "&amp;'6.13'!$B$27</f>
        <v>▪  1995 = 100</v>
      </c>
    </row>
    <row r="336" spans="4:7" ht="27.75" hidden="1" customHeight="1" outlineLevel="1">
      <c r="D336" s="1172" t="s">
        <v>726</v>
      </c>
      <c r="E336" s="238" t="s">
        <v>1728</v>
      </c>
      <c r="G336" s="1189" t="str">
        <f>'6.14'!$B$3</f>
        <v>Endenergieverbrauch der privaten Haushalte je Einwohner/-in*) 1995 – 2016 nach Bundesländern</v>
      </c>
    </row>
    <row r="337" spans="4:7" ht="15" hidden="1" customHeight="1" outlineLevel="1">
      <c r="D337" s="1176"/>
      <c r="E337" s="237" t="s">
        <v>1726</v>
      </c>
      <c r="G337" s="1192" t="str">
        <f>"▪  "&amp;'6.14'!$B$7</f>
        <v>▪  Gigajoule je Einwohner/-in</v>
      </c>
    </row>
    <row r="338" spans="4:7" ht="15" hidden="1" customHeight="1" outlineLevel="1">
      <c r="D338" s="1176"/>
      <c r="E338" s="237" t="s">
        <v>518</v>
      </c>
      <c r="G338" s="1192" t="str">
        <f>"▪  "&amp;'6.14'!$B$27</f>
        <v>▪  1995 = 100</v>
      </c>
    </row>
    <row r="339" spans="4:7" ht="15" hidden="1" customHeight="1" outlineLevel="1">
      <c r="D339" s="1172" t="s">
        <v>728</v>
      </c>
      <c r="E339" s="238" t="s">
        <v>1602</v>
      </c>
      <c r="G339" s="1189" t="str">
        <f>'6.15'!$B$3</f>
        <v>Primärenergieverbrauch*) 1995 – 2014 nach Wirtschaftszweigen und Bundesländern</v>
      </c>
    </row>
    <row r="340" spans="4:7" ht="15" hidden="1" customHeight="1" outlineLevel="1">
      <c r="D340" s="1176"/>
      <c r="E340" s="237" t="s">
        <v>515</v>
      </c>
      <c r="G340" s="1192" t="str">
        <f>"▪  "&amp;'6.15'!$B$4</f>
        <v>▪  Terajoule</v>
      </c>
    </row>
    <row r="341" spans="4:7" ht="25" hidden="1" outlineLevel="1">
      <c r="D341" s="1172" t="s">
        <v>730</v>
      </c>
      <c r="E341" s="238" t="s">
        <v>1603</v>
      </c>
      <c r="G341" s="1189" t="str">
        <f>'6.16'!$C$3</f>
        <v>Primärenergieverbrauch*) 2008 nach Wirtschaftszweigen in tiefer Gliederung und Bundesländern</v>
      </c>
    </row>
    <row r="342" spans="4:7" ht="15" hidden="1" customHeight="1" outlineLevel="1">
      <c r="D342" s="1176"/>
      <c r="E342" s="237" t="s">
        <v>515</v>
      </c>
      <c r="G342" s="1192" t="str">
        <f>"▪  "&amp;'6.16'!$C$7</f>
        <v>▪  Terajoule</v>
      </c>
    </row>
    <row r="343" spans="4:7" ht="25" hidden="1" outlineLevel="1">
      <c r="D343" s="1172" t="s">
        <v>734</v>
      </c>
      <c r="E343" s="238" t="s">
        <v>1604</v>
      </c>
      <c r="G343" s="1189" t="str">
        <f>'6.17'!$C$3</f>
        <v>Primärenergieverbrauch*) 2010 nach Wirtschaftszweigen in tiefer Gliederung und Bundesländern</v>
      </c>
    </row>
    <row r="344" spans="4:7" ht="15" hidden="1" customHeight="1" outlineLevel="1">
      <c r="D344" s="1176"/>
      <c r="E344" s="237" t="s">
        <v>515</v>
      </c>
      <c r="G344" s="1192" t="str">
        <f>"▪  "&amp;'6.17'!$C$7</f>
        <v>▪  Terajoule</v>
      </c>
    </row>
    <row r="345" spans="4:7" ht="25" hidden="1" outlineLevel="1">
      <c r="D345" s="1172" t="s">
        <v>736</v>
      </c>
      <c r="E345" s="238" t="s">
        <v>1736</v>
      </c>
      <c r="G345" s="1189" t="str">
        <f>'6.18'!$C$3</f>
        <v>Primärenergieverbrauch*) 2012 nach Wirtschaftszweigen in tiefer Gliederung und Bundesländern</v>
      </c>
    </row>
    <row r="346" spans="4:7" ht="15" hidden="1" customHeight="1" outlineLevel="1">
      <c r="D346" s="1176"/>
      <c r="E346" s="237" t="s">
        <v>515</v>
      </c>
      <c r="G346" s="1192" t="str">
        <f>"▪  "&amp;'6.18'!$C$7</f>
        <v>▪  Terajoule</v>
      </c>
    </row>
    <row r="347" spans="4:7" ht="25" hidden="1" outlineLevel="1">
      <c r="D347" s="1172" t="s">
        <v>818</v>
      </c>
      <c r="E347" s="238" t="s">
        <v>1605</v>
      </c>
      <c r="G347" s="1189" t="str">
        <f>'6.19'!$C$3</f>
        <v>Primärenergieverbrauch*) 2014 nach Wirtschaftszweigen in tiefer Gliederung und Bundesländern</v>
      </c>
    </row>
    <row r="348" spans="4:7" ht="15" hidden="1" customHeight="1" outlineLevel="1">
      <c r="D348" s="1176"/>
      <c r="E348" s="237" t="s">
        <v>515</v>
      </c>
      <c r="G348" s="1192" t="str">
        <f>"▪  "&amp;'6.19'!$C$7</f>
        <v>▪  Terajoule</v>
      </c>
    </row>
    <row r="349" spans="4:7" ht="27.75" hidden="1" customHeight="1" outlineLevel="1">
      <c r="D349" s="1172" t="s">
        <v>821</v>
      </c>
      <c r="E349" s="238" t="s">
        <v>1606</v>
      </c>
      <c r="G349" s="1189" t="str">
        <f>'6.20'!$B$3</f>
        <v>Primärenergieproduktivität*) in jeweiligen Preisen 2014 nach Wirtschaftszweigen und Bundesländern</v>
      </c>
    </row>
    <row r="350" spans="4:7" ht="15" hidden="1" customHeight="1" outlineLevel="1">
      <c r="D350" s="1176"/>
      <c r="E350" s="237" t="s">
        <v>517</v>
      </c>
      <c r="G350" s="1192" t="str">
        <f>"▪  "&amp;'6.20'!$B$9</f>
        <v>▪  EUR je Gigajoule</v>
      </c>
    </row>
    <row r="351" spans="4:7" ht="27.75" hidden="1" customHeight="1" outlineLevel="1">
      <c r="D351" s="1172" t="s">
        <v>822</v>
      </c>
      <c r="E351" s="238" t="s">
        <v>1607</v>
      </c>
      <c r="G351" s="1189" t="str">
        <f>'6.21'!$B$3</f>
        <v>Primärenergieproduktivität*) (preisbereinigt, verkettet) 1995 – 2014 nach Wirtschaftszweigen und Bundesländern</v>
      </c>
    </row>
    <row r="352" spans="4:7" ht="15" hidden="1" customHeight="1" outlineLevel="1">
      <c r="D352" s="1176"/>
      <c r="E352" s="237" t="s">
        <v>518</v>
      </c>
      <c r="G352" s="1192" t="str">
        <f>"▪  "&amp;'6.21'!$B$4</f>
        <v>▪  1995 = 100**)</v>
      </c>
    </row>
    <row r="353" spans="2:7" ht="25" hidden="1" outlineLevel="1">
      <c r="D353" s="1172" t="s">
        <v>1063</v>
      </c>
      <c r="E353" s="238" t="s">
        <v>1608</v>
      </c>
      <c r="G353" s="1189" t="str">
        <f>'6.22'!$B$3</f>
        <v>Primärenergieverbrauch*) je Erwerbstätigen**) 2014 nach Wirtschaftszweigen und Bundesländern</v>
      </c>
    </row>
    <row r="354" spans="2:7" ht="15" hidden="1" customHeight="1" outlineLevel="1">
      <c r="D354" s="1176"/>
      <c r="E354" s="237" t="s">
        <v>616</v>
      </c>
      <c r="G354" s="1192" t="str">
        <f>"▪  "&amp;'6.22'!$B$9</f>
        <v>▪  Gigajoule je Erwerbstätigen</v>
      </c>
    </row>
    <row r="355" spans="2:7" ht="25" hidden="1" outlineLevel="1">
      <c r="D355" s="1172" t="s">
        <v>1065</v>
      </c>
      <c r="E355" s="238" t="s">
        <v>1656</v>
      </c>
      <c r="G355" s="1189" t="str">
        <f>'6.23'!$B$3</f>
        <v>Bruttostromerzeugung*) und Bruttostromerzeugung aus erneuerbaren Energieträgern 2003 – 2016 nach Bundesländern</v>
      </c>
    </row>
    <row r="356" spans="2:7" ht="15" hidden="1" customHeight="1" outlineLevel="1">
      <c r="D356" s="1176"/>
      <c r="E356" s="237" t="s">
        <v>731</v>
      </c>
      <c r="G356" s="1192" t="str">
        <f>"▪  "&amp;'6.23'!$B$7</f>
        <v>▪  Bruttostromerzeugung 
in Gigawattstunden</v>
      </c>
    </row>
    <row r="357" spans="2:7" ht="15" hidden="1" customHeight="1" outlineLevel="1">
      <c r="D357" s="1176"/>
      <c r="E357" s="237" t="s">
        <v>811</v>
      </c>
      <c r="G357" s="1192" t="str">
        <f>"▪  "&amp;'6.23'!$B$27</f>
        <v>▪  Bruttostromerzeugung 
aus erneuerbaren Energieträgern 
in Gigawattstunden</v>
      </c>
    </row>
    <row r="358" spans="2:7" ht="15" hidden="1" customHeight="1" outlineLevel="1">
      <c r="D358" s="1176"/>
      <c r="E358" s="237" t="s">
        <v>732</v>
      </c>
      <c r="G358" s="1192" t="str">
        <f>"▪  "&amp;'6.23'!$B$47</f>
        <v>▪  Anteil erneuerbarer Energieträger 
an der Bruttostromerzeugung 
in %</v>
      </c>
    </row>
    <row r="359" spans="2:7" ht="25" hidden="1" outlineLevel="1">
      <c r="D359" s="1172" t="s">
        <v>1070</v>
      </c>
      <c r="E359" s="238" t="s">
        <v>1657</v>
      </c>
      <c r="G359" s="1189" t="str">
        <f>'6.24'!$B$3</f>
        <v>Bruttostromerzeugung*) aus erneuerbaren Energieträgern 2003 – 2016 nach Art der Energieträger und Bundesländern</v>
      </c>
    </row>
    <row r="360" spans="2:7" ht="15" hidden="1" customHeight="1" outlineLevel="1">
      <c r="D360" s="1176"/>
      <c r="E360" s="237" t="s">
        <v>815</v>
      </c>
      <c r="G360" s="1192" t="str">
        <f>"▪  "&amp;'6.24'!$B$4</f>
        <v>▪  Gigawattstunden</v>
      </c>
    </row>
    <row r="361" spans="2:7" ht="25" hidden="1" outlineLevel="1">
      <c r="D361" s="1172" t="s">
        <v>1089</v>
      </c>
      <c r="E361" s="238" t="s">
        <v>1593</v>
      </c>
      <c r="G361" s="1189" t="str">
        <f>'6.25'!$B$3</f>
        <v>Nettostromerzeugung und Stromerzeugung aus Kraft-Wärme-Kopplung (KWK) 2003 – 2016 nach Bundesländern</v>
      </c>
    </row>
    <row r="362" spans="2:7" ht="15" hidden="1" customHeight="1" outlineLevel="1">
      <c r="D362" s="1176"/>
      <c r="E362" s="237" t="s">
        <v>978</v>
      </c>
      <c r="G362" s="1192" t="str">
        <f>"▪  "&amp;'6.25'!$B$7</f>
        <v>▪  Nettostromerzeugung 
in Gigawattstunden</v>
      </c>
    </row>
    <row r="363" spans="2:7" ht="15" hidden="1" customHeight="1" outlineLevel="1">
      <c r="D363" s="1176"/>
      <c r="E363" s="237" t="s">
        <v>979</v>
      </c>
      <c r="G363" s="1192" t="str">
        <f>"▪  "&amp;'6.25'!$B$26</f>
        <v>▪  Nettostromerzeugung aus KWK 
in Gigawattstunden</v>
      </c>
    </row>
    <row r="364" spans="2:7" ht="15" hidden="1" customHeight="1" outlineLevel="1">
      <c r="D364" s="1176"/>
      <c r="E364" s="237" t="s">
        <v>817</v>
      </c>
      <c r="G364" s="1192" t="str">
        <f>"▪  "&amp;'6.25'!$B$45</f>
        <v>▪  Anteil der KWK 
an der Nettostromerzeugung 
in %</v>
      </c>
    </row>
    <row r="365" spans="2:7" ht="25" hidden="1" outlineLevel="1">
      <c r="D365" s="1172" t="s">
        <v>1090</v>
      </c>
      <c r="E365" s="238" t="s">
        <v>1641</v>
      </c>
      <c r="G365" s="1189" t="str">
        <f>'6.26'!$B$3</f>
        <v>Wärmeerzeugung aus Kraft-Wärme-Kopplung (KWK) 2003 – 2016 nach Bundesländern</v>
      </c>
    </row>
    <row r="366" spans="2:7" ht="15" hidden="1" customHeight="1" outlineLevel="1">
      <c r="D366" s="1176"/>
      <c r="E366" s="237" t="s">
        <v>980</v>
      </c>
      <c r="G366" s="1192" t="str">
        <f>"▪  "&amp;'6.26'!$B$7</f>
        <v>▪  Wärmeerzeugung aus KWK 
in Terajoule</v>
      </c>
    </row>
    <row r="367" spans="2:7" ht="15" hidden="1" customHeight="1" outlineLevel="1">
      <c r="D367" s="1176"/>
      <c r="E367" s="237" t="s">
        <v>820</v>
      </c>
      <c r="G367" s="1192" t="str">
        <f>"▪  "&amp;'6.26'!$B$26</f>
        <v>▪  Anteil der KWK 
an der Nettowärmeerzeugung 
in %</v>
      </c>
    </row>
    <row r="368" spans="2:7" ht="15" customHeight="1">
      <c r="B368" s="56" t="s">
        <v>464</v>
      </c>
    </row>
    <row r="369" spans="3:7" ht="15" customHeight="1" collapsed="1">
      <c r="C369" s="56" t="s">
        <v>395</v>
      </c>
    </row>
    <row r="370" spans="3:7" ht="15" hidden="1" customHeight="1" outlineLevel="1">
      <c r="D370" s="1172" t="s">
        <v>466</v>
      </c>
      <c r="E370" s="702" t="s">
        <v>1321</v>
      </c>
      <c r="G370" s="1189" t="str">
        <f>'7.1'!$B$3</f>
        <v>Sauerstoffentnahme für Verbrennungsprozesse 1994 – 2015*) nach Bundesländern</v>
      </c>
    </row>
    <row r="371" spans="3:7" ht="15" hidden="1" customHeight="1" outlineLevel="1">
      <c r="D371" s="1176"/>
      <c r="E371" s="237" t="s">
        <v>499</v>
      </c>
      <c r="G371" s="1189" t="str">
        <f>"▪  "&amp;'7.1'!$B$7</f>
        <v>▪  1 000 Tonnen</v>
      </c>
    </row>
    <row r="372" spans="3:7" ht="15" hidden="1" customHeight="1" outlineLevel="1">
      <c r="D372" s="1176"/>
      <c r="E372" s="237" t="s">
        <v>500</v>
      </c>
      <c r="G372" s="1192" t="str">
        <f>"▪  "&amp;'7.1'!$B$26</f>
        <v>▪  Veränderung gegenüber 
dem Vorjahr in %</v>
      </c>
    </row>
    <row r="373" spans="3:7" ht="15" hidden="1" customHeight="1" outlineLevel="1">
      <c r="D373" s="1176"/>
      <c r="E373" s="237" t="s">
        <v>501</v>
      </c>
      <c r="G373" s="1192" t="str">
        <f>"▪  "&amp;'7.1'!$B45</f>
        <v>▪  1994 = 100</v>
      </c>
    </row>
    <row r="374" spans="3:7" ht="15" customHeight="1" collapsed="1">
      <c r="C374" s="58" t="s">
        <v>396</v>
      </c>
    </row>
    <row r="375" spans="3:7" ht="15" hidden="1" customHeight="1" outlineLevel="1">
      <c r="D375" s="1172" t="s">
        <v>467</v>
      </c>
      <c r="E375" s="238" t="s">
        <v>1558</v>
      </c>
      <c r="G375" s="1189" t="str">
        <f>'8.1'!$B$3</f>
        <v>Emissionen an Treibhausgasen*) 1990 – 2015 nach Bundesländern</v>
      </c>
    </row>
    <row r="376" spans="3:7" ht="15" hidden="1" customHeight="1" outlineLevel="1">
      <c r="D376" s="1176"/>
      <c r="E376" s="237" t="s">
        <v>590</v>
      </c>
      <c r="G376" s="1189" t="str">
        <f>"▪  "&amp;'8.1'!$B$7</f>
        <v>▪  1 000 Tonnen CO2-Äquivalente1)</v>
      </c>
    </row>
    <row r="377" spans="3:7" ht="15" hidden="1" customHeight="1" outlineLevel="1">
      <c r="D377" s="1176"/>
      <c r="E377" s="237" t="s">
        <v>509</v>
      </c>
      <c r="G377" s="1192" t="str">
        <f>"▪  "&amp;'8.1'!$B$27</f>
        <v>▪  1990 = 100</v>
      </c>
    </row>
    <row r="378" spans="3:7" ht="15" hidden="1" customHeight="1" outlineLevel="1">
      <c r="D378" s="1176"/>
      <c r="E378" s="237" t="s">
        <v>506</v>
      </c>
      <c r="G378" s="1192" t="str">
        <f>"▪  "&amp;'8.1'!$B$47</f>
        <v>▪  Anteil an Deutschland in %</v>
      </c>
    </row>
    <row r="379" spans="3:7" ht="15" hidden="1" customHeight="1" outlineLevel="1">
      <c r="D379" s="1172" t="s">
        <v>94</v>
      </c>
      <c r="E379" s="238" t="s">
        <v>1729</v>
      </c>
      <c r="G379" s="1189" t="str">
        <f>'8.2'!$B$3</f>
        <v>Treibhausgasemissionen*) je Einwohner/-in**) 1990 – 2015 nach Bundesländern</v>
      </c>
    </row>
    <row r="380" spans="3:7" ht="14.15" hidden="1" customHeight="1" outlineLevel="1">
      <c r="D380" s="1176"/>
      <c r="E380" s="237" t="s">
        <v>1746</v>
      </c>
      <c r="G380" s="1189" t="str">
        <f>"▪  "&amp;'8.2'!$B$7</f>
        <v>▪  Tonnen CO2-Äquivalente1) je Einwohner/-in</v>
      </c>
    </row>
    <row r="381" spans="3:7" ht="15" hidden="1" customHeight="1" outlineLevel="1">
      <c r="D381" s="1176"/>
      <c r="E381" s="237" t="s">
        <v>509</v>
      </c>
      <c r="G381" s="1192" t="str">
        <f>"▪  "&amp;'8.2'!$B$27</f>
        <v>▪  1990 = 100</v>
      </c>
    </row>
    <row r="382" spans="3:7" ht="28" hidden="1" customHeight="1" outlineLevel="1">
      <c r="D382" s="1172" t="s">
        <v>95</v>
      </c>
      <c r="E382" s="238" t="s">
        <v>1658</v>
      </c>
      <c r="G382" s="1189" t="str">
        <f>'8.3'!$B$3</f>
        <v>Energiebedingte CO2-Emissionen aus dem Primärenergieverbrauch*) 1990 – 2016 nach Bundesländern</v>
      </c>
    </row>
    <row r="383" spans="3:7" ht="15" hidden="1" customHeight="1" outlineLevel="1">
      <c r="D383" s="1176"/>
      <c r="E383" s="237" t="s">
        <v>499</v>
      </c>
      <c r="G383" s="1189" t="str">
        <f>"▪  "&amp;'8.3'!$B$7</f>
        <v>▪  1 000 Tonnen</v>
      </c>
    </row>
    <row r="384" spans="3:7" ht="15" hidden="1" customHeight="1" outlineLevel="1">
      <c r="D384" s="1176"/>
      <c r="E384" s="237" t="s">
        <v>509</v>
      </c>
      <c r="G384" s="1192" t="str">
        <f>"▪  "&amp;'8.3'!$B$27</f>
        <v>▪  1990 = 100</v>
      </c>
    </row>
    <row r="385" spans="4:7" ht="15" hidden="1" customHeight="1" outlineLevel="1">
      <c r="D385" s="1176"/>
      <c r="E385" s="237" t="s">
        <v>516</v>
      </c>
      <c r="G385" s="1192" t="str">
        <f>"▪  "&amp;'8.3'!$B$47</f>
        <v>▪  1991 = 100</v>
      </c>
    </row>
    <row r="386" spans="4:7" ht="15" hidden="1" customHeight="1" outlineLevel="1">
      <c r="D386" s="1176"/>
      <c r="E386" s="237" t="s">
        <v>506</v>
      </c>
      <c r="G386" s="1192" t="str">
        <f>"▪  "&amp;'8.3'!$B$67</f>
        <v>▪  Anteil an Deutschland in %</v>
      </c>
    </row>
    <row r="387" spans="4:7" ht="28" hidden="1" customHeight="1" outlineLevel="1">
      <c r="D387" s="1172" t="s">
        <v>97</v>
      </c>
      <c r="E387" s="238" t="s">
        <v>1559</v>
      </c>
      <c r="G387" s="1189" t="str">
        <f>'8.4'!$B$3</f>
        <v>Spezifische CO2-Emissionen*) in jeweiligen Preisen aus dem Primärenergieverbrauch 2015 nach Bundesländern</v>
      </c>
    </row>
    <row r="388" spans="4:7" ht="15" hidden="1" customHeight="1" outlineLevel="1">
      <c r="D388" s="1176"/>
      <c r="E388" s="237" t="s">
        <v>520</v>
      </c>
      <c r="G388" s="1192" t="str">
        <f>"▪  "&amp;'8.4'!$B$7</f>
        <v>▪  Tonnen 
je Mill. EUR</v>
      </c>
    </row>
    <row r="389" spans="4:7" ht="27.75" hidden="1" customHeight="1" outlineLevel="1">
      <c r="D389" s="1172" t="s">
        <v>117</v>
      </c>
      <c r="E389" s="238" t="s">
        <v>1659</v>
      </c>
      <c r="G389" s="1189" t="str">
        <f>'8.5'!$B$3</f>
        <v>Spezifische CO2-Emissionen*) (preisbereinigt, verkettet) aus dem Primärenergieverbrauch 1991 – 2016 nach Bundesländern</v>
      </c>
    </row>
    <row r="390" spans="4:7" ht="15" hidden="1" customHeight="1" outlineLevel="1">
      <c r="D390" s="1176"/>
      <c r="E390" s="237" t="s">
        <v>516</v>
      </c>
      <c r="G390" s="1192" t="str">
        <f>"▪  "&amp;'8.5'!$B$7</f>
        <v>▪  1991 = 100</v>
      </c>
    </row>
    <row r="391" spans="4:7" ht="27.75" hidden="1" customHeight="1" outlineLevel="1">
      <c r="D391" s="1172" t="s">
        <v>119</v>
      </c>
      <c r="E391" s="238" t="s">
        <v>1747</v>
      </c>
      <c r="G391" s="1189" t="str">
        <f>'8.6'!$B$3</f>
        <v>Energiebedingte CO2-Emissionen aus dem Primärenergieverbrauch*) je Einwohner/-in**) 1990 – 2016 nach Bundesländern</v>
      </c>
    </row>
    <row r="392" spans="4:7" ht="15" hidden="1" customHeight="1" outlineLevel="1">
      <c r="D392" s="1176"/>
      <c r="E392" s="237" t="s">
        <v>1730</v>
      </c>
      <c r="G392" s="1189" t="str">
        <f>"▪  "&amp;'8.6'!$B$7</f>
        <v>▪  Tonnen je Einwohner/-in</v>
      </c>
    </row>
    <row r="393" spans="4:7" ht="15" hidden="1" customHeight="1" outlineLevel="1">
      <c r="D393" s="1176"/>
      <c r="E393" s="237" t="s">
        <v>509</v>
      </c>
      <c r="G393" s="1192" t="str">
        <f>"▪  "&amp;'8.6'!$B$27</f>
        <v>▪  1990 = 100</v>
      </c>
    </row>
    <row r="394" spans="4:7" ht="15" hidden="1" customHeight="1" outlineLevel="1">
      <c r="D394" s="1176"/>
      <c r="E394" s="237" t="s">
        <v>516</v>
      </c>
      <c r="G394" s="1192" t="str">
        <f>"▪  "&amp;'8.6'!$B$47</f>
        <v>▪  1991 = 100</v>
      </c>
    </row>
    <row r="395" spans="4:7" ht="27.75" hidden="1" customHeight="1" outlineLevel="1">
      <c r="D395" s="1172" t="s">
        <v>121</v>
      </c>
      <c r="E395" s="238" t="s">
        <v>1660</v>
      </c>
      <c r="G395" s="1189" t="str">
        <f>'8.7'!$B$3</f>
        <v>Energiebedingte CO2-Emissionen aus dem Primärenergieverbrauch im Verkehr 1990 – 2016 nach Bundesländern</v>
      </c>
    </row>
    <row r="396" spans="4:7" ht="15" hidden="1" customHeight="1" outlineLevel="1">
      <c r="D396" s="1176"/>
      <c r="E396" s="237" t="s">
        <v>503</v>
      </c>
      <c r="G396" s="1189" t="str">
        <f>"▪  "&amp;'8.7'!$B$7</f>
        <v>▪  insgesamt in 1 000 Tonnen</v>
      </c>
    </row>
    <row r="397" spans="4:7" ht="15" hidden="1" customHeight="1" outlineLevel="1">
      <c r="D397" s="1176"/>
      <c r="E397" s="237" t="s">
        <v>521</v>
      </c>
      <c r="G397" s="1192" t="str">
        <f>"▪  "&amp;'8.7'!$B$26</f>
        <v>▪  Straßenverkehr in 1 000 Tonnen</v>
      </c>
    </row>
    <row r="398" spans="4:7" ht="15" hidden="1" customHeight="1" outlineLevel="1">
      <c r="D398" s="1176"/>
      <c r="E398" s="237" t="s">
        <v>522</v>
      </c>
      <c r="G398" s="1192" t="str">
        <f>"▪  "&amp;'8.7'!$B$45</f>
        <v>▪  Schienenverkehr in 1 000 Tonnen</v>
      </c>
    </row>
    <row r="399" spans="4:7" ht="15" hidden="1" customHeight="1" outlineLevel="1">
      <c r="D399" s="1176"/>
      <c r="E399" s="237" t="s">
        <v>662</v>
      </c>
      <c r="G399" s="1192" t="str">
        <f>"▪  "&amp;'8.7'!$B64</f>
        <v>▪  nationaler Luftverkehr in 1 000 Tonnen</v>
      </c>
    </row>
    <row r="400" spans="4:7" ht="15" hidden="1" customHeight="1" outlineLevel="1">
      <c r="D400" s="1176"/>
      <c r="E400" s="237" t="s">
        <v>523</v>
      </c>
      <c r="G400" s="1192" t="str">
        <f>"▪  "&amp;'8.7'!$B$83</f>
        <v>▪  Schifffahrt in 1 000 Tonnen</v>
      </c>
    </row>
    <row r="401" spans="4:7" ht="15" hidden="1" customHeight="1" outlineLevel="1">
      <c r="D401" s="1176"/>
      <c r="E401" s="237" t="s">
        <v>663</v>
      </c>
      <c r="G401" s="1192" t="str">
        <f>"▪  "&amp;'8.7'!$B$102</f>
        <v>▪  nachrichtlich: 
internationaler Luftverkehr in 1 000 Tonnen</v>
      </c>
    </row>
    <row r="402" spans="4:7" ht="15" hidden="1" customHeight="1" outlineLevel="1">
      <c r="D402" s="1172" t="s">
        <v>123</v>
      </c>
      <c r="E402" s="238" t="s">
        <v>1661</v>
      </c>
      <c r="G402" s="1189" t="str">
        <f>'8.8'!$B$3</f>
        <v>Prozessbedingte CO2-Emissionen 1990 – 2016 nach Bundesländern</v>
      </c>
    </row>
    <row r="403" spans="4:7" ht="15" hidden="1" customHeight="1" outlineLevel="1">
      <c r="D403" s="1176"/>
      <c r="E403" s="237" t="s">
        <v>499</v>
      </c>
      <c r="G403" s="1189" t="str">
        <f>"▪  "&amp;'8.8'!$B$7</f>
        <v>▪  1 000 Tonnen</v>
      </c>
    </row>
    <row r="404" spans="4:7" ht="15" hidden="1" customHeight="1" outlineLevel="1">
      <c r="D404" s="1172" t="s">
        <v>428</v>
      </c>
      <c r="E404" s="319" t="s">
        <v>1099</v>
      </c>
      <c r="G404" s="1189" t="str">
        <f>'8.9'!$B$3</f>
        <v>CO2-Emissionen 1990 nach Sektoren und Bundesländern</v>
      </c>
    </row>
    <row r="405" spans="4:7" ht="15" hidden="1" customHeight="1" outlineLevel="1">
      <c r="D405" s="1176"/>
      <c r="E405" s="237" t="s">
        <v>499</v>
      </c>
      <c r="G405" s="1189" t="str">
        <f>"▪  "&amp;'8.9'!$B$9</f>
        <v>▪  1 000 Tonnen</v>
      </c>
    </row>
    <row r="406" spans="4:7" ht="15" hidden="1" customHeight="1" outlineLevel="1">
      <c r="D406" s="1176"/>
      <c r="E406" s="237" t="s">
        <v>1730</v>
      </c>
      <c r="G406" s="1189" t="str">
        <f>"▪  "&amp;'8.9'!$B$29</f>
        <v>▪  Tonnen je Einwohner/-in10)</v>
      </c>
    </row>
    <row r="407" spans="4:7" ht="15" hidden="1" customHeight="1" outlineLevel="1">
      <c r="D407" s="1176"/>
      <c r="E407" s="237" t="s">
        <v>519</v>
      </c>
      <c r="G407" s="1189" t="str">
        <f>"▪  "&amp;'8.9'!$B$49</f>
        <v>▪  Anteil an Insgesamt in %</v>
      </c>
    </row>
    <row r="408" spans="4:7" ht="15" hidden="1" customHeight="1" outlineLevel="1">
      <c r="D408" s="1172" t="s">
        <v>432</v>
      </c>
      <c r="E408" s="319" t="s">
        <v>1100</v>
      </c>
      <c r="G408" s="1189" t="str">
        <f>'8.10'!$B$3</f>
        <v>CO2-Emissionen 1995 nach Sektoren und Bundesländern</v>
      </c>
    </row>
    <row r="409" spans="4:7" ht="15" hidden="1" customHeight="1" outlineLevel="1">
      <c r="D409" s="1176"/>
      <c r="E409" s="764" t="s">
        <v>499</v>
      </c>
      <c r="G409" s="1189" t="str">
        <f>"▪  "&amp;'8.10'!$B$9</f>
        <v>▪  1 000 Tonnen</v>
      </c>
    </row>
    <row r="410" spans="4:7" ht="15" hidden="1" customHeight="1" outlineLevel="1">
      <c r="D410" s="1176"/>
      <c r="E410" s="237" t="s">
        <v>1730</v>
      </c>
      <c r="G410" s="1189" t="str">
        <f>"▪  "&amp;'8.10'!$B$29</f>
        <v>▪  Tonnen je Einwohner/-in10)</v>
      </c>
    </row>
    <row r="411" spans="4:7" ht="15" hidden="1" customHeight="1" outlineLevel="1">
      <c r="D411" s="1176"/>
      <c r="E411" s="237" t="s">
        <v>519</v>
      </c>
      <c r="G411" s="1189" t="str">
        <f>"▪  "&amp;'8.10'!$B$49</f>
        <v>▪  Anteil an Insgesamt in %</v>
      </c>
    </row>
    <row r="412" spans="4:7" ht="15" hidden="1" customHeight="1" outlineLevel="1">
      <c r="D412" s="1172" t="s">
        <v>561</v>
      </c>
      <c r="E412" s="319" t="s">
        <v>1101</v>
      </c>
      <c r="G412" s="1189" t="str">
        <f>'8.11'!$B$3</f>
        <v>CO2-Emissionen 2000 nach Sektoren und Bundesländern</v>
      </c>
    </row>
    <row r="413" spans="4:7" ht="15" hidden="1" customHeight="1" outlineLevel="1">
      <c r="D413" s="1176"/>
      <c r="E413" s="764" t="s">
        <v>499</v>
      </c>
      <c r="G413" s="1189" t="str">
        <f>"▪  "&amp;'8.11'!$B$9</f>
        <v>▪  1 000 Tonnen</v>
      </c>
    </row>
    <row r="414" spans="4:7" ht="15" hidden="1" customHeight="1" outlineLevel="1">
      <c r="D414" s="1176"/>
      <c r="E414" s="237" t="s">
        <v>1730</v>
      </c>
      <c r="G414" s="1189" t="str">
        <f>"▪  "&amp;'8.11'!$B$29</f>
        <v>▪  Tonnen je Einwohner/-in10)</v>
      </c>
    </row>
    <row r="415" spans="4:7" ht="15" hidden="1" customHeight="1" outlineLevel="1">
      <c r="D415" s="1176"/>
      <c r="E415" s="237" t="s">
        <v>519</v>
      </c>
      <c r="G415" s="1189" t="str">
        <f>"▪  "&amp;'8.11'!$B$49</f>
        <v>▪  Anteil an Insgesamt in %</v>
      </c>
    </row>
    <row r="416" spans="4:7" ht="15" hidden="1" customHeight="1" outlineLevel="1">
      <c r="D416" s="1172" t="s">
        <v>562</v>
      </c>
      <c r="E416" s="319" t="s">
        <v>1102</v>
      </c>
      <c r="G416" s="1189" t="str">
        <f>'8.12'!$B$3</f>
        <v>CO2-Emissionen 2005 nach Sektoren und Bundesländern</v>
      </c>
    </row>
    <row r="417" spans="4:7" ht="15" hidden="1" customHeight="1" outlineLevel="1">
      <c r="D417" s="1176"/>
      <c r="E417" s="764" t="s">
        <v>499</v>
      </c>
      <c r="G417" s="1189" t="str">
        <f>"▪  "&amp;'8.12'!$B$9</f>
        <v>▪  1 000 Tonnen</v>
      </c>
    </row>
    <row r="418" spans="4:7" ht="15" hidden="1" customHeight="1" outlineLevel="1">
      <c r="D418" s="1176"/>
      <c r="E418" s="237" t="s">
        <v>1730</v>
      </c>
      <c r="G418" s="1189" t="str">
        <f>"▪  "&amp;'8.12'!$B$29</f>
        <v>▪  Tonnen je Einwohner/-in10)</v>
      </c>
    </row>
    <row r="419" spans="4:7" ht="15" hidden="1" customHeight="1" outlineLevel="1">
      <c r="D419" s="1176"/>
      <c r="E419" s="237" t="s">
        <v>519</v>
      </c>
      <c r="G419" s="1189" t="str">
        <f>"▪  "&amp;'8.12'!$B$49</f>
        <v>▪  Anteil an Insgesamt in %</v>
      </c>
    </row>
    <row r="420" spans="4:7" ht="15" hidden="1" customHeight="1" outlineLevel="1">
      <c r="D420" s="1172" t="s">
        <v>563</v>
      </c>
      <c r="E420" s="319" t="s">
        <v>1103</v>
      </c>
      <c r="G420" s="1189" t="str">
        <f>'8.13'!$B$3</f>
        <v>CO2-Emissionen 2010 nach Sektoren und Bundesländern</v>
      </c>
    </row>
    <row r="421" spans="4:7" ht="15" hidden="1" customHeight="1" outlineLevel="1">
      <c r="D421" s="1176"/>
      <c r="E421" s="764" t="s">
        <v>499</v>
      </c>
      <c r="G421" s="1189" t="str">
        <f>"▪  "&amp;'8.13'!$B$9</f>
        <v>▪  1 000 Tonnen</v>
      </c>
    </row>
    <row r="422" spans="4:7" ht="15" hidden="1" customHeight="1" outlineLevel="1">
      <c r="D422" s="1176"/>
      <c r="E422" s="237" t="s">
        <v>1730</v>
      </c>
      <c r="G422" s="1189" t="str">
        <f>"▪  "&amp;'8.13'!$B$29</f>
        <v>▪  Tonnen je Einwohner/-in10)</v>
      </c>
    </row>
    <row r="423" spans="4:7" ht="15" hidden="1" customHeight="1" outlineLevel="1">
      <c r="D423" s="1176"/>
      <c r="E423" s="237" t="s">
        <v>519</v>
      </c>
      <c r="G423" s="1189" t="str">
        <f>"▪  "&amp;'8.13'!$B$49</f>
        <v>▪  Anteil an Insgesamt in %</v>
      </c>
    </row>
    <row r="424" spans="4:7" ht="15" hidden="1" customHeight="1" outlineLevel="1">
      <c r="D424" s="1172" t="s">
        <v>564</v>
      </c>
      <c r="E424" s="319" t="s">
        <v>1104</v>
      </c>
      <c r="G424" s="1189" t="str">
        <f>'8.14'!$B$3</f>
        <v>CO2-Emissionen 2011 nach Sektoren und Bundesländern</v>
      </c>
    </row>
    <row r="425" spans="4:7" ht="15" hidden="1" customHeight="1" outlineLevel="1">
      <c r="D425" s="1176"/>
      <c r="E425" s="764" t="s">
        <v>499</v>
      </c>
      <c r="G425" s="1189" t="str">
        <f>"▪  "&amp;'8.14'!$B$9</f>
        <v>▪  1 000 Tonnen</v>
      </c>
    </row>
    <row r="426" spans="4:7" ht="15" hidden="1" customHeight="1" outlineLevel="1">
      <c r="D426" s="1176"/>
      <c r="E426" s="237" t="s">
        <v>1730</v>
      </c>
      <c r="G426" s="1189" t="str">
        <f>"▪  "&amp;'8.14'!$B$29</f>
        <v>▪  Tonnen je Einwohner/-in10)</v>
      </c>
    </row>
    <row r="427" spans="4:7" ht="15" hidden="1" customHeight="1" outlineLevel="1">
      <c r="D427" s="1176"/>
      <c r="E427" s="237" t="s">
        <v>519</v>
      </c>
      <c r="G427" s="1189" t="str">
        <f>"▪  "&amp;'8.14'!$B$49</f>
        <v>▪  Anteil an Insgesamt in %</v>
      </c>
    </row>
    <row r="428" spans="4:7" ht="15" hidden="1" customHeight="1" outlineLevel="1">
      <c r="D428" s="1172" t="s">
        <v>565</v>
      </c>
      <c r="E428" s="319" t="s">
        <v>1105</v>
      </c>
      <c r="G428" s="1189" t="str">
        <f>'8.15'!$B$3</f>
        <v>CO2-Emissionen 2012 nach Sektoren und Bundesländern</v>
      </c>
    </row>
    <row r="429" spans="4:7" ht="15" hidden="1" customHeight="1" outlineLevel="1">
      <c r="D429" s="1176"/>
      <c r="E429" s="764" t="s">
        <v>499</v>
      </c>
      <c r="G429" s="1189" t="str">
        <f>"▪  "&amp;'8.15'!$B$9</f>
        <v>▪  1 000 Tonnen</v>
      </c>
    </row>
    <row r="430" spans="4:7" ht="15" hidden="1" customHeight="1" outlineLevel="1">
      <c r="D430" s="1176"/>
      <c r="E430" s="237" t="s">
        <v>1730</v>
      </c>
      <c r="G430" s="1189" t="str">
        <f>"▪  "&amp;'8.15'!$B$29</f>
        <v>▪  Tonnen je Einwohner/-in10)</v>
      </c>
    </row>
    <row r="431" spans="4:7" ht="15" hidden="1" customHeight="1" outlineLevel="1">
      <c r="D431" s="1176"/>
      <c r="E431" s="237" t="s">
        <v>519</v>
      </c>
      <c r="G431" s="1189" t="str">
        <f>"▪  "&amp;'8.15'!$B$49</f>
        <v>▪  Anteil an Insgesamt in %</v>
      </c>
    </row>
    <row r="432" spans="4:7" ht="15" hidden="1" customHeight="1" outlineLevel="1">
      <c r="D432" s="1172" t="s">
        <v>566</v>
      </c>
      <c r="E432" s="319" t="s">
        <v>1106</v>
      </c>
      <c r="G432" s="1189" t="str">
        <f>'8.16'!$B$3</f>
        <v>CO2-Emissionen 2013 nach Sektoren und Bundesländern</v>
      </c>
    </row>
    <row r="433" spans="4:7" ht="15" hidden="1" customHeight="1" outlineLevel="1">
      <c r="D433" s="1176"/>
      <c r="E433" s="764" t="s">
        <v>499</v>
      </c>
      <c r="G433" s="1189" t="str">
        <f>"▪  "&amp;'8.16'!$B$9</f>
        <v>▪  1 000 Tonnen</v>
      </c>
    </row>
    <row r="434" spans="4:7" ht="15" hidden="1" customHeight="1" outlineLevel="1">
      <c r="D434" s="1176"/>
      <c r="E434" s="237" t="s">
        <v>1730</v>
      </c>
      <c r="G434" s="1189" t="str">
        <f>"▪  "&amp;'8.16'!$B$29</f>
        <v>▪  Tonnen je Einwohner/-in10)</v>
      </c>
    </row>
    <row r="435" spans="4:7" ht="15" hidden="1" customHeight="1" outlineLevel="1">
      <c r="D435" s="1176"/>
      <c r="E435" s="237" t="s">
        <v>519</v>
      </c>
      <c r="G435" s="1189" t="str">
        <f>"▪  "&amp;'8.16'!$B$49</f>
        <v>▪  Anteil an Insgesamt in %</v>
      </c>
    </row>
    <row r="436" spans="4:7" ht="15" hidden="1" customHeight="1" outlineLevel="1">
      <c r="D436" s="1172" t="s">
        <v>567</v>
      </c>
      <c r="E436" s="319" t="s">
        <v>1107</v>
      </c>
      <c r="G436" s="1189" t="str">
        <f>'8.17'!$B$3</f>
        <v>CO2-Emissionen 2014 nach Sektoren und Bundesländern</v>
      </c>
    </row>
    <row r="437" spans="4:7" ht="15" hidden="1" customHeight="1" outlineLevel="1">
      <c r="D437" s="1176"/>
      <c r="E437" s="764" t="s">
        <v>499</v>
      </c>
      <c r="G437" s="1189" t="str">
        <f>"▪  "&amp;'8.17'!$B$9</f>
        <v>▪  1 000 Tonnen</v>
      </c>
    </row>
    <row r="438" spans="4:7" ht="15" hidden="1" customHeight="1" outlineLevel="1">
      <c r="D438" s="1176"/>
      <c r="E438" s="237" t="s">
        <v>1730</v>
      </c>
      <c r="G438" s="1189" t="str">
        <f>"▪  "&amp;'8.17'!$B$29</f>
        <v>▪  Tonnen je Einwohner/-in10)</v>
      </c>
    </row>
    <row r="439" spans="4:7" ht="15" hidden="1" customHeight="1" outlineLevel="1">
      <c r="D439" s="1176"/>
      <c r="E439" s="237" t="s">
        <v>519</v>
      </c>
      <c r="G439" s="1189" t="str">
        <f>"▪  "&amp;'8.17'!$B$49</f>
        <v>▪  Anteil an Insgesamt in %</v>
      </c>
    </row>
    <row r="440" spans="4:7" ht="15" hidden="1" customHeight="1" outlineLevel="1">
      <c r="D440" s="1172" t="s">
        <v>568</v>
      </c>
      <c r="E440" s="238" t="s">
        <v>1513</v>
      </c>
      <c r="G440" s="1189" t="str">
        <f>'8.18'!$B$3</f>
        <v>CO2-Emissionen 2015 nach Sektoren und Bundesländern</v>
      </c>
    </row>
    <row r="441" spans="4:7" ht="15" hidden="1" customHeight="1" outlineLevel="1">
      <c r="D441" s="1176"/>
      <c r="E441" s="764" t="s">
        <v>499</v>
      </c>
      <c r="G441" s="1189" t="str">
        <f>"▪  "&amp;'8.18'!$B$9</f>
        <v>▪  1 000 Tonnen</v>
      </c>
    </row>
    <row r="442" spans="4:7" ht="15" hidden="1" customHeight="1" outlineLevel="1">
      <c r="D442" s="1176"/>
      <c r="E442" s="764" t="s">
        <v>1730</v>
      </c>
      <c r="G442" s="1189" t="str">
        <f>"▪  "&amp;'8.18'!$B$29</f>
        <v>▪  Tonnen je Einwohner/-in10)</v>
      </c>
    </row>
    <row r="443" spans="4:7" ht="15" hidden="1" customHeight="1" outlineLevel="1">
      <c r="D443" s="1176"/>
      <c r="E443" s="764" t="s">
        <v>519</v>
      </c>
      <c r="G443" s="1189" t="str">
        <f>"▪  "&amp;'8.18'!$B$49</f>
        <v>▪  Anteil an Insgesamt in %</v>
      </c>
    </row>
    <row r="444" spans="4:7" ht="15" hidden="1" customHeight="1" outlineLevel="1">
      <c r="D444" s="1172" t="s">
        <v>569</v>
      </c>
      <c r="E444" s="238" t="s">
        <v>1514</v>
      </c>
      <c r="G444" s="1189" t="str">
        <f>'8.19'!$B$3</f>
        <v>CO2-Emissionen 2016 nach Sektoren und Bundesländern</v>
      </c>
    </row>
    <row r="445" spans="4:7" ht="15" hidden="1" customHeight="1" outlineLevel="1">
      <c r="D445" s="1176"/>
      <c r="E445" s="764" t="s">
        <v>499</v>
      </c>
      <c r="G445" s="1189" t="str">
        <f>"▪  "&amp;'8.19'!$B$9</f>
        <v>▪  1 000 Tonnen</v>
      </c>
    </row>
    <row r="446" spans="4:7" ht="15" hidden="1" customHeight="1" outlineLevel="1">
      <c r="D446" s="1176"/>
      <c r="E446" s="764" t="s">
        <v>1730</v>
      </c>
      <c r="G446" s="1189" t="str">
        <f>"▪  "&amp;'8.19'!$B$29</f>
        <v>▪  Tonnen je Einwohner/-in10)</v>
      </c>
    </row>
    <row r="447" spans="4:7" ht="15" hidden="1" customHeight="1" outlineLevel="1">
      <c r="D447" s="1176"/>
      <c r="E447" s="764" t="s">
        <v>519</v>
      </c>
      <c r="G447" s="1192" t="str">
        <f>"▪  "&amp;'8.19'!$B$49</f>
        <v>▪  Anteil an Insgesamt in %</v>
      </c>
    </row>
    <row r="448" spans="4:7" ht="28" hidden="1" outlineLevel="1">
      <c r="D448" s="1172" t="s">
        <v>570</v>
      </c>
      <c r="E448" s="238" t="s">
        <v>1515</v>
      </c>
      <c r="G448" s="1189" t="str">
        <f>'8.20'!$C$3</f>
        <v>CO2-Emissionen*) 2008 nach Wirtschaftszweigen in tiefer Gliederung und Bundesländern</v>
      </c>
    </row>
    <row r="449" spans="4:7" ht="15" hidden="1" customHeight="1" outlineLevel="1">
      <c r="D449" s="1176"/>
      <c r="E449" s="237" t="s">
        <v>499</v>
      </c>
      <c r="G449" s="1192" t="str">
        <f>"▪  "&amp;'8.20'!$C$7</f>
        <v>▪  1 000 Tonnen</v>
      </c>
    </row>
    <row r="450" spans="4:7" ht="15" hidden="1" customHeight="1" outlineLevel="1">
      <c r="D450" s="1176"/>
      <c r="E450" s="237" t="s">
        <v>591</v>
      </c>
      <c r="G450" s="1192" t="str">
        <f>"▪  "&amp;'8.20'!$C$34</f>
        <v>▪  darunter energiebedingte CO2-Emissionen 
in 1 000 Tonnen</v>
      </c>
    </row>
    <row r="451" spans="4:7" ht="28" hidden="1" outlineLevel="1">
      <c r="D451" s="1172" t="s">
        <v>571</v>
      </c>
      <c r="E451" s="238" t="s">
        <v>1516</v>
      </c>
      <c r="G451" s="1189" t="str">
        <f>'8.21'!$C$3</f>
        <v>CO2-Emissionen*) 2010 nach Wirtschaftszweigen in tiefer Gliederung und Bundesländern</v>
      </c>
    </row>
    <row r="452" spans="4:7" ht="15" hidden="1" customHeight="1" outlineLevel="1">
      <c r="D452" s="1176"/>
      <c r="E452" s="237" t="s">
        <v>499</v>
      </c>
      <c r="G452" s="1189" t="str">
        <f>"▪  "&amp;'8.21'!$C$7</f>
        <v>▪  1 000 Tonnen</v>
      </c>
    </row>
    <row r="453" spans="4:7" ht="15" hidden="1" customHeight="1" outlineLevel="1">
      <c r="D453" s="1176"/>
      <c r="E453" s="237" t="s">
        <v>591</v>
      </c>
      <c r="G453" s="1192" t="str">
        <f>"▪  "&amp;'8.21'!$C$34</f>
        <v>▪  darunter energiebedingte CO2-Emissionen 
in 1 000 Tonnen</v>
      </c>
    </row>
    <row r="454" spans="4:7" ht="28" hidden="1" outlineLevel="1">
      <c r="D454" s="1172" t="s">
        <v>572</v>
      </c>
      <c r="E454" s="238" t="s">
        <v>1517</v>
      </c>
      <c r="G454" s="1189" t="str">
        <f>'8.22'!$C$3</f>
        <v>CO2-Emissionen*) 2012 nach Wirtschaftszweigen in tiefer Gliederung und Bundesländern</v>
      </c>
    </row>
    <row r="455" spans="4:7" ht="15" hidden="1" customHeight="1" outlineLevel="1">
      <c r="D455" s="1176"/>
      <c r="E455" s="237" t="s">
        <v>499</v>
      </c>
      <c r="G455" s="1189" t="str">
        <f>"▪  "&amp;'8.22'!$C$7</f>
        <v>▪  1 000 Tonnen</v>
      </c>
    </row>
    <row r="456" spans="4:7" ht="15" hidden="1" customHeight="1" outlineLevel="1">
      <c r="D456" s="1176"/>
      <c r="E456" s="237" t="s">
        <v>591</v>
      </c>
      <c r="G456" s="1192" t="str">
        <f>"▪  "&amp;'8.22'!$C$34</f>
        <v>▪  darunter energiebedingte CO2-Emissionen 
in 1 000 Tonnen</v>
      </c>
    </row>
    <row r="457" spans="4:7" ht="28" hidden="1" outlineLevel="1">
      <c r="D457" s="1172" t="s">
        <v>573</v>
      </c>
      <c r="E457" s="238" t="s">
        <v>1518</v>
      </c>
      <c r="G457" s="1189" t="str">
        <f>'8.23'!$C$3</f>
        <v>CO2-Emissionen*) 2014 nach Wirtschaftszweigen in tiefer Gliederung und Bundesländern</v>
      </c>
    </row>
    <row r="458" spans="4:7" ht="15" hidden="1" customHeight="1" outlineLevel="1">
      <c r="D458" s="1176"/>
      <c r="E458" s="237" t="s">
        <v>499</v>
      </c>
      <c r="G458" s="1189" t="str">
        <f>"▪  "&amp;'8.23'!$C$7</f>
        <v>▪  1 000 Tonnen</v>
      </c>
    </row>
    <row r="459" spans="4:7" ht="15" hidden="1" customHeight="1" outlineLevel="1">
      <c r="D459" s="1176"/>
      <c r="E459" s="237" t="s">
        <v>591</v>
      </c>
      <c r="G459" s="1192" t="str">
        <f>"▪  "&amp;'8.23'!$C$34</f>
        <v>▪  darunter energiebedingte CO2-Emissionen 
in 1 000 Tonnen</v>
      </c>
    </row>
    <row r="460" spans="4:7" ht="27.75" hidden="1" customHeight="1" outlineLevel="1">
      <c r="D460" s="1172" t="s">
        <v>574</v>
      </c>
      <c r="E460" s="238" t="s">
        <v>1662</v>
      </c>
      <c r="G460" s="1189" t="str">
        <f>'8.24'!$B$3</f>
        <v>Spezifische CO2-Emissionen*) in jeweiligen Preisen 2014 nach Wirtschaftszweigen und Bundesländern</v>
      </c>
    </row>
    <row r="461" spans="4:7" ht="15" hidden="1" customHeight="1" outlineLevel="1">
      <c r="D461" s="1176"/>
      <c r="E461" s="237" t="s">
        <v>520</v>
      </c>
      <c r="G461" s="1189" t="str">
        <f>"▪  "&amp;'8.24'!$B$9</f>
        <v>▪  Tonnen je Mill. EUR</v>
      </c>
    </row>
    <row r="462" spans="4:7" ht="27.75" hidden="1" customHeight="1" outlineLevel="1">
      <c r="D462" s="1172" t="s">
        <v>667</v>
      </c>
      <c r="E462" s="238" t="s">
        <v>1519</v>
      </c>
      <c r="G462" s="1189" t="str">
        <f>'8.25'!$B$3</f>
        <v>Spezifische CO2-Emissionen*) (preisbereinigt, verkettet) 2008 – 2014 nach Wirtschaftszweigen und Bundesländern</v>
      </c>
    </row>
    <row r="463" spans="4:7" ht="15" hidden="1" customHeight="1" outlineLevel="1">
      <c r="D463" s="1176"/>
      <c r="E463" s="237" t="s">
        <v>763</v>
      </c>
      <c r="G463" s="1189" t="str">
        <f>"▪  "&amp;'8.25'!$B$4</f>
        <v>▪  2008 = 100</v>
      </c>
    </row>
    <row r="464" spans="4:7" ht="27.75" hidden="1" customHeight="1" outlineLevel="1">
      <c r="D464" s="1172" t="s">
        <v>669</v>
      </c>
      <c r="E464" s="238" t="s">
        <v>1663</v>
      </c>
      <c r="G464" s="1189" t="str">
        <f>'8.26'!$B$3</f>
        <v>CO2-Emissionen je Erwerbstätigen*) 2014 nach Wirtschaftszweigen und Bundesländern</v>
      </c>
    </row>
    <row r="465" spans="4:7" ht="15" hidden="1" customHeight="1" outlineLevel="1">
      <c r="D465" s="1176"/>
      <c r="E465" s="237" t="s">
        <v>524</v>
      </c>
      <c r="G465" s="1189" t="str">
        <f>"▪  "&amp;'8.26'!$B$9</f>
        <v>▪  Tonnen je Erwerbstätigen</v>
      </c>
    </row>
    <row r="466" spans="4:7" ht="29.15" hidden="1" customHeight="1" outlineLevel="1">
      <c r="D466" s="1172" t="s">
        <v>672</v>
      </c>
      <c r="E466" s="238" t="s">
        <v>1520</v>
      </c>
      <c r="G466" s="1189" t="str">
        <f>'8.27'!$B$3</f>
        <v>Temperaturbereinigte CO2-Emissionen für Wohnen, Veränderung 2015 gegenüber 1995 nach Einflussfaktoren und Bundesländern</v>
      </c>
    </row>
    <row r="467" spans="4:7" ht="15" hidden="1" customHeight="1" outlineLevel="1">
      <c r="D467" s="1176"/>
      <c r="E467" s="237" t="s">
        <v>499</v>
      </c>
      <c r="G467" s="1189" t="str">
        <f>"▪  "&amp;'8.27'!$B$8</f>
        <v>▪  1 000 Tonnen</v>
      </c>
    </row>
    <row r="468" spans="4:7" ht="15" hidden="1" customHeight="1" outlineLevel="1">
      <c r="D468" s="1176"/>
      <c r="E468" s="237" t="s">
        <v>584</v>
      </c>
      <c r="G468" s="1189" t="str">
        <f>"▪  "&amp;'8.27'!$B$27</f>
        <v>▪  in % der temperaturbereinigten CO2-Emissionen 1995</v>
      </c>
    </row>
    <row r="469" spans="4:7" ht="15" hidden="1" customHeight="1" outlineLevel="1">
      <c r="D469" s="1172" t="s">
        <v>674</v>
      </c>
      <c r="E469" s="238" t="s">
        <v>1521</v>
      </c>
      <c r="G469" s="1189" t="str">
        <f>'8.28'!$B$3</f>
        <v>Methan(CH4)-Emissionen*) 1990 – 2015 nach Bundesländern</v>
      </c>
    </row>
    <row r="470" spans="4:7" ht="15" hidden="1" customHeight="1" outlineLevel="1">
      <c r="D470" s="1176"/>
      <c r="E470" s="237" t="s">
        <v>508</v>
      </c>
      <c r="G470" s="1189" t="str">
        <f>"▪  "&amp;'8.28'!$B$7</f>
        <v>▪  Tonnen</v>
      </c>
    </row>
    <row r="471" spans="4:7" ht="15" hidden="1" customHeight="1" outlineLevel="1">
      <c r="D471" s="1176"/>
      <c r="E471" s="237" t="s">
        <v>509</v>
      </c>
      <c r="G471" s="1189" t="str">
        <f>"▪  "&amp;'8.28'!$B$27</f>
        <v>▪  1990 = 100</v>
      </c>
    </row>
    <row r="472" spans="4:7" ht="15" hidden="1" customHeight="1" outlineLevel="1">
      <c r="D472" s="1176"/>
      <c r="E472" s="237" t="s">
        <v>506</v>
      </c>
      <c r="G472" s="1189" t="str">
        <f>"▪  "&amp;'8.28'!$B$47</f>
        <v>▪  Anteil an Deutschland in %2)</v>
      </c>
    </row>
    <row r="473" spans="4:7" ht="15" hidden="1" customHeight="1" outlineLevel="1">
      <c r="D473" s="1172" t="s">
        <v>677</v>
      </c>
      <c r="E473" s="238" t="s">
        <v>1748</v>
      </c>
      <c r="G473" s="1189" t="str">
        <f>'8.29'!$B$3</f>
        <v>Methan(CH4)-Emissionen*) je Einwohner/-in**) 1990 – 2015 nach Bundesländern</v>
      </c>
    </row>
    <row r="474" spans="4:7" ht="15" hidden="1" customHeight="1" outlineLevel="1">
      <c r="D474" s="1176"/>
      <c r="E474" s="237" t="s">
        <v>1724</v>
      </c>
      <c r="G474" s="1189" t="str">
        <f>"▪  "&amp;'8.29'!$B$7</f>
        <v>▪  Kilogramm je Einwohner/-in</v>
      </c>
    </row>
    <row r="475" spans="4:7" ht="15" hidden="1" customHeight="1" outlineLevel="1">
      <c r="D475" s="1176"/>
      <c r="E475" s="237" t="s">
        <v>509</v>
      </c>
      <c r="G475" s="1189" t="str">
        <f>"▪  "&amp;'8.29'!$B$27</f>
        <v>▪  1990 = 100</v>
      </c>
    </row>
    <row r="476" spans="4:7" ht="15" hidden="1" customHeight="1" outlineLevel="1">
      <c r="D476" s="1172" t="s">
        <v>765</v>
      </c>
      <c r="E476" s="319" t="s">
        <v>982</v>
      </c>
      <c r="G476" s="1189" t="str">
        <f>'8.30'!$B$3</f>
        <v>Methan(CH4)-Emissionen*) 1990 nach Sektoren und Bundesländern</v>
      </c>
    </row>
    <row r="477" spans="4:7" ht="15" hidden="1" customHeight="1" outlineLevel="1">
      <c r="D477" s="1176"/>
      <c r="E477" s="237" t="s">
        <v>508</v>
      </c>
      <c r="G477" s="1189" t="str">
        <f>"▪  "&amp;'8.30'!$B$9</f>
        <v>▪  Tonnen</v>
      </c>
    </row>
    <row r="478" spans="4:7" ht="15" hidden="1" customHeight="1" outlineLevel="1">
      <c r="D478" s="1176"/>
      <c r="E478" s="237" t="s">
        <v>1724</v>
      </c>
      <c r="G478" s="1189" t="str">
        <f>"▪  "&amp;'8.30'!$B$29</f>
        <v>▪  Kilogramm je Einwohner/-in11)</v>
      </c>
    </row>
    <row r="479" spans="4:7" ht="15" hidden="1" customHeight="1" outlineLevel="1">
      <c r="D479" s="1176"/>
      <c r="E479" s="237" t="s">
        <v>399</v>
      </c>
      <c r="G479" s="1189" t="str">
        <f>"▪  "&amp;'8.30'!$B$49</f>
        <v>▪  1 000 Tonnen CO2-Äquivalente12)</v>
      </c>
    </row>
    <row r="480" spans="4:7" ht="15" hidden="1" customHeight="1" outlineLevel="1">
      <c r="D480" s="1176"/>
      <c r="E480" s="237" t="s">
        <v>519</v>
      </c>
      <c r="G480" s="1189" t="str">
        <f>"▪  "&amp;'8.30'!$B$69</f>
        <v>▪  Anteil an Insgesamt in %</v>
      </c>
    </row>
    <row r="481" spans="4:7" ht="15" hidden="1" customHeight="1" outlineLevel="1">
      <c r="D481" s="1172" t="s">
        <v>766</v>
      </c>
      <c r="E481" s="238" t="s">
        <v>592</v>
      </c>
      <c r="G481" s="1189" t="str">
        <f>'8.31'!$B$3</f>
        <v>Methan(CH4)-Emissionen*) 1995 nach Sektoren und Bundesländern</v>
      </c>
    </row>
    <row r="482" spans="4:7" ht="15" hidden="1" customHeight="1" outlineLevel="1">
      <c r="D482" s="1176"/>
      <c r="E482" s="237" t="s">
        <v>508</v>
      </c>
      <c r="G482" s="1189" t="str">
        <f>"▪  "&amp;'8.31'!$B$9</f>
        <v>▪  Tonnen</v>
      </c>
    </row>
    <row r="483" spans="4:7" ht="15" hidden="1" customHeight="1" outlineLevel="1">
      <c r="D483" s="1176"/>
      <c r="E483" s="237" t="s">
        <v>1724</v>
      </c>
      <c r="G483" s="1189" t="str">
        <f>"▪  "&amp;'8.31'!$B$29</f>
        <v>▪  Kilogramm je Einwohner/-in11)</v>
      </c>
    </row>
    <row r="484" spans="4:7" ht="15" hidden="1" customHeight="1" outlineLevel="1">
      <c r="D484" s="1176"/>
      <c r="E484" s="237" t="s">
        <v>399</v>
      </c>
      <c r="G484" s="1189" t="str">
        <f>"▪  "&amp;'8.31'!$B$49</f>
        <v>▪  1 000 Tonnen CO2-Äquivalente12)</v>
      </c>
    </row>
    <row r="485" spans="4:7" ht="15" hidden="1" customHeight="1" outlineLevel="1">
      <c r="D485" s="1176"/>
      <c r="E485" s="237" t="s">
        <v>519</v>
      </c>
      <c r="G485" s="1189" t="str">
        <f>"▪  "&amp;'8.31'!$B$69</f>
        <v>▪  Anteil an Insgesamt in %</v>
      </c>
    </row>
    <row r="486" spans="4:7" ht="15" hidden="1" customHeight="1" outlineLevel="1">
      <c r="D486" s="1172" t="s">
        <v>829</v>
      </c>
      <c r="E486" s="238" t="s">
        <v>593</v>
      </c>
      <c r="G486" s="1189" t="str">
        <f>'8.32'!$B$3</f>
        <v>Methan(CH4)-Emissionen*) 2000 nach Sektoren und Bundesländern</v>
      </c>
    </row>
    <row r="487" spans="4:7" ht="15" hidden="1" customHeight="1" outlineLevel="1">
      <c r="D487" s="1176"/>
      <c r="E487" s="237" t="s">
        <v>508</v>
      </c>
      <c r="G487" s="1189" t="str">
        <f>"▪  "&amp;'8.32'!$B$9</f>
        <v>▪  Tonnen</v>
      </c>
    </row>
    <row r="488" spans="4:7" ht="15" hidden="1" customHeight="1" outlineLevel="1">
      <c r="D488" s="1176"/>
      <c r="E488" s="237" t="s">
        <v>1724</v>
      </c>
      <c r="G488" s="1189" t="str">
        <f>"▪  "&amp;'8.32'!$B$29</f>
        <v>▪  Kilogramm je Einwohner/-in11)</v>
      </c>
    </row>
    <row r="489" spans="4:7" ht="15" hidden="1" customHeight="1" outlineLevel="1">
      <c r="D489" s="1176"/>
      <c r="E489" s="237" t="s">
        <v>399</v>
      </c>
      <c r="G489" s="1189" t="str">
        <f>"▪  "&amp;'8.32'!$B$49</f>
        <v>▪  1 000 Tonnen CO2-Äquivalente12)</v>
      </c>
    </row>
    <row r="490" spans="4:7" ht="15" hidden="1" customHeight="1" outlineLevel="1">
      <c r="D490" s="1176"/>
      <c r="E490" s="237" t="s">
        <v>519</v>
      </c>
      <c r="G490" s="1189" t="str">
        <f>"▪  "&amp;'8.32'!$B$69</f>
        <v>▪  Anteil an Insgesamt in %</v>
      </c>
    </row>
    <row r="491" spans="4:7" ht="15" hidden="1" customHeight="1" outlineLevel="1">
      <c r="D491" s="1172" t="s">
        <v>830</v>
      </c>
      <c r="E491" s="238" t="s">
        <v>0</v>
      </c>
      <c r="G491" s="1189" t="str">
        <f>'8.33'!$B$3</f>
        <v>Methan(CH4)-Emissionen*) 2005 nach Sektoren und Bundesländern</v>
      </c>
    </row>
    <row r="492" spans="4:7" ht="15" hidden="1" customHeight="1" outlineLevel="1">
      <c r="D492" s="1176"/>
      <c r="E492" s="237" t="s">
        <v>508</v>
      </c>
      <c r="G492" s="1189" t="str">
        <f>"▪  "&amp;'8.33'!$B$9</f>
        <v>▪  Tonnen</v>
      </c>
    </row>
    <row r="493" spans="4:7" ht="15" hidden="1" customHeight="1" outlineLevel="1">
      <c r="D493" s="1176"/>
      <c r="E493" s="237" t="s">
        <v>1724</v>
      </c>
      <c r="G493" s="1189" t="str">
        <f>"▪  "&amp;'8.33'!$B$29</f>
        <v>▪  Kilogramm je Einwohner/-in11)</v>
      </c>
    </row>
    <row r="494" spans="4:7" ht="15" hidden="1" customHeight="1" outlineLevel="1">
      <c r="D494" s="1176"/>
      <c r="E494" s="237" t="s">
        <v>399</v>
      </c>
      <c r="G494" s="1189" t="str">
        <f>"▪  "&amp;'8.33'!$B$49</f>
        <v>▪  1 000 Tonnen CO2-Äquivalente12)</v>
      </c>
    </row>
    <row r="495" spans="4:7" ht="15" hidden="1" customHeight="1" outlineLevel="1">
      <c r="D495" s="1176"/>
      <c r="E495" s="237" t="s">
        <v>519</v>
      </c>
      <c r="G495" s="1189" t="str">
        <f>"▪  "&amp;'8.33'!$B$69</f>
        <v>▪  Anteil an Insgesamt in %</v>
      </c>
    </row>
    <row r="496" spans="4:7" ht="15" hidden="1" customHeight="1" outlineLevel="1">
      <c r="D496" s="1172" t="s">
        <v>832</v>
      </c>
      <c r="E496" s="319" t="s">
        <v>665</v>
      </c>
      <c r="G496" s="1189" t="str">
        <f>'8.34'!$B$3</f>
        <v>Methan(CH4)-Emissionen*) 2010 nach Sektoren und Bundesländern</v>
      </c>
    </row>
    <row r="497" spans="4:7" ht="15" hidden="1" customHeight="1" outlineLevel="1">
      <c r="D497" s="1176"/>
      <c r="E497" s="237" t="s">
        <v>508</v>
      </c>
      <c r="G497" s="1189" t="str">
        <f>"▪  "&amp;'8.34'!$B$9</f>
        <v>▪  Tonnen</v>
      </c>
    </row>
    <row r="498" spans="4:7" ht="15" hidden="1" customHeight="1" outlineLevel="1">
      <c r="D498" s="1176"/>
      <c r="E498" s="237" t="s">
        <v>1724</v>
      </c>
      <c r="G498" s="1189" t="str">
        <f>"▪  "&amp;'8.34'!$B$29</f>
        <v>▪  Kilogramm je Einwohner/-in11)</v>
      </c>
    </row>
    <row r="499" spans="4:7" ht="15" hidden="1" customHeight="1" outlineLevel="1">
      <c r="D499" s="1176"/>
      <c r="E499" s="237" t="s">
        <v>399</v>
      </c>
      <c r="G499" s="1189" t="str">
        <f>"▪  "&amp;'8.34'!$B$49</f>
        <v>▪  1 000 Tonnen CO2-Äquivalente12)</v>
      </c>
    </row>
    <row r="500" spans="4:7" ht="15" hidden="1" customHeight="1" outlineLevel="1">
      <c r="D500" s="1176"/>
      <c r="E500" s="237" t="s">
        <v>519</v>
      </c>
      <c r="G500" s="1189" t="str">
        <f>"▪  "&amp;'8.34'!$B$69</f>
        <v>▪  Anteil an Insgesamt in %</v>
      </c>
    </row>
    <row r="501" spans="4:7" ht="15" hidden="1" customHeight="1" outlineLevel="1">
      <c r="D501" s="1172" t="s">
        <v>989</v>
      </c>
      <c r="E501" s="319" t="s">
        <v>824</v>
      </c>
      <c r="G501" s="1189" t="str">
        <f>'8.35'!$B$3</f>
        <v>Methan(CH4)-Emissionen*) 2012 nach Sektoren und Bundesländern</v>
      </c>
    </row>
    <row r="502" spans="4:7" ht="15" hidden="1" customHeight="1" outlineLevel="1">
      <c r="D502" s="1176"/>
      <c r="E502" s="237" t="s">
        <v>508</v>
      </c>
      <c r="G502" s="1189" t="str">
        <f>"▪  "&amp;'8.35'!$B$9</f>
        <v>▪  Tonnen</v>
      </c>
    </row>
    <row r="503" spans="4:7" ht="15" hidden="1" customHeight="1" outlineLevel="1">
      <c r="D503" s="1176"/>
      <c r="E503" s="237" t="s">
        <v>1724</v>
      </c>
      <c r="G503" s="1189" t="str">
        <f>"▪  "&amp;'8.35'!$B$29</f>
        <v>▪  Kilogramm je Einwohner/-in11)</v>
      </c>
    </row>
    <row r="504" spans="4:7" ht="15" hidden="1" customHeight="1" outlineLevel="1">
      <c r="D504" s="1176"/>
      <c r="E504" s="237" t="s">
        <v>399</v>
      </c>
      <c r="G504" s="1189" t="str">
        <f>"▪  "&amp;'8.35'!$B$49</f>
        <v>▪  1 000 Tonnen CO2-Äquivalente12)</v>
      </c>
    </row>
    <row r="505" spans="4:7" ht="15" hidden="1" customHeight="1" outlineLevel="1">
      <c r="D505" s="1176"/>
      <c r="E505" s="237" t="s">
        <v>519</v>
      </c>
      <c r="G505" s="1189" t="str">
        <f>"▪  "&amp;'8.35'!$B$69</f>
        <v>▪  Anteil an Insgesamt in %</v>
      </c>
    </row>
    <row r="506" spans="4:7" ht="15" hidden="1" customHeight="1" outlineLevel="1">
      <c r="D506" s="1172" t="s">
        <v>991</v>
      </c>
      <c r="E506" s="319" t="s">
        <v>984</v>
      </c>
      <c r="G506" s="1189" t="str">
        <f>'8.36'!$B$3</f>
        <v>Methan(CH4)-Emissionen*) 2013 nach Sektoren und Bundesländern</v>
      </c>
    </row>
    <row r="507" spans="4:7" ht="15" hidden="1" customHeight="1" outlineLevel="1">
      <c r="D507" s="1176"/>
      <c r="E507" s="237" t="s">
        <v>508</v>
      </c>
      <c r="G507" s="1189" t="str">
        <f>"▪  "&amp;'8.36'!$B$9</f>
        <v>▪  Tonnen</v>
      </c>
    </row>
    <row r="508" spans="4:7" ht="15" hidden="1" customHeight="1" outlineLevel="1">
      <c r="D508" s="1176"/>
      <c r="E508" s="237" t="s">
        <v>1724</v>
      </c>
      <c r="G508" s="1189" t="str">
        <f>"▪  "&amp;'8.36'!$B$29</f>
        <v>▪  Kilogramm je Einwohner/-in11)</v>
      </c>
    </row>
    <row r="509" spans="4:7" ht="15" hidden="1" customHeight="1" outlineLevel="1">
      <c r="D509" s="1176"/>
      <c r="E509" s="237" t="s">
        <v>399</v>
      </c>
      <c r="G509" s="1189" t="str">
        <f>"▪  "&amp;'8.36'!$B$49</f>
        <v>▪  1 000 Tonnen CO2-Äquivalente12)</v>
      </c>
    </row>
    <row r="510" spans="4:7" ht="15" hidden="1" customHeight="1" outlineLevel="1">
      <c r="D510" s="1176"/>
      <c r="E510" s="237" t="s">
        <v>519</v>
      </c>
      <c r="G510" s="1189" t="str">
        <f>"▪  "&amp;'8.36'!$B$69</f>
        <v>▪  Anteil an Insgesamt in %</v>
      </c>
    </row>
    <row r="511" spans="4:7" ht="15" hidden="1" customHeight="1" outlineLevel="1">
      <c r="D511" s="1172" t="s">
        <v>994</v>
      </c>
      <c r="E511" s="319" t="s">
        <v>1075</v>
      </c>
      <c r="G511" s="1189" t="str">
        <f>'8.37'!$B$3</f>
        <v>Methan(CH4)-Emissionen*) 2014 nach Sektoren und Bundesländern</v>
      </c>
    </row>
    <row r="512" spans="4:7" ht="15" hidden="1" customHeight="1" outlineLevel="1">
      <c r="D512" s="1176"/>
      <c r="E512" s="237" t="s">
        <v>508</v>
      </c>
      <c r="G512" s="1189" t="str">
        <f>"▪  "&amp;'8.37'!$B$9</f>
        <v>▪  Tonnen</v>
      </c>
    </row>
    <row r="513" spans="4:7" ht="15" hidden="1" customHeight="1" outlineLevel="1">
      <c r="D513" s="1176"/>
      <c r="E513" s="237" t="s">
        <v>1724</v>
      </c>
      <c r="G513" s="1189" t="str">
        <f>"▪  "&amp;'8.37'!$B$29</f>
        <v>▪  Kilogramm je Einwohner/-in11)</v>
      </c>
    </row>
    <row r="514" spans="4:7" ht="15" hidden="1" customHeight="1" outlineLevel="1">
      <c r="D514" s="1176"/>
      <c r="E514" s="237" t="s">
        <v>399</v>
      </c>
      <c r="G514" s="1189" t="str">
        <f>"▪  "&amp;'8.37'!$B$49</f>
        <v>▪  1 000 Tonnen CO2-Äquivalente12)</v>
      </c>
    </row>
    <row r="515" spans="4:7" ht="15" hidden="1" customHeight="1" outlineLevel="1">
      <c r="D515" s="1176"/>
      <c r="E515" s="237" t="s">
        <v>519</v>
      </c>
      <c r="G515" s="1189" t="str">
        <f>"▪  "&amp;'8.37'!$B$69</f>
        <v>▪  Anteil an Insgesamt in %</v>
      </c>
    </row>
    <row r="516" spans="4:7" ht="15" hidden="1" customHeight="1" outlineLevel="1">
      <c r="D516" s="1172" t="s">
        <v>996</v>
      </c>
      <c r="E516" s="238" t="s">
        <v>1522</v>
      </c>
      <c r="G516" s="1189" t="str">
        <f>'8.38'!$B$3</f>
        <v>Methan(CH4)-Emissionen*) 2015 nach Sektoren und Bundesländern</v>
      </c>
    </row>
    <row r="517" spans="4:7" ht="15" hidden="1" customHeight="1" outlineLevel="1">
      <c r="D517" s="1176"/>
      <c r="E517" s="764" t="s">
        <v>508</v>
      </c>
      <c r="G517" s="1189" t="str">
        <f>"▪  "&amp;'8.38'!$B$9</f>
        <v>▪  Tonnen</v>
      </c>
    </row>
    <row r="518" spans="4:7" ht="15" hidden="1" customHeight="1" outlineLevel="1">
      <c r="D518" s="1176"/>
      <c r="E518" s="764" t="s">
        <v>1724</v>
      </c>
      <c r="G518" s="1189" t="str">
        <f>"▪  "&amp;'8.38'!$B$29</f>
        <v>▪  Kilogramm je Einwohner/-in11)</v>
      </c>
    </row>
    <row r="519" spans="4:7" ht="15" hidden="1" customHeight="1" outlineLevel="1">
      <c r="D519" s="1176"/>
      <c r="E519" s="764" t="s">
        <v>399</v>
      </c>
      <c r="G519" s="1189" t="str">
        <f>"▪  "&amp;'8.38'!$B$49</f>
        <v>▪  1 000 Tonnen CO2-Äquivalente12)</v>
      </c>
    </row>
    <row r="520" spans="4:7" ht="15" hidden="1" customHeight="1" outlineLevel="1">
      <c r="D520" s="1176"/>
      <c r="E520" s="764" t="s">
        <v>519</v>
      </c>
      <c r="G520" s="1189" t="str">
        <f>"▪  "&amp;'8.38'!$B$69</f>
        <v>▪  Anteil an Insgesamt in %</v>
      </c>
    </row>
    <row r="521" spans="4:7" ht="15" hidden="1" customHeight="1" outlineLevel="1">
      <c r="D521" s="1172" t="s">
        <v>1076</v>
      </c>
      <c r="E521" s="238" t="s">
        <v>1560</v>
      </c>
      <c r="G521" s="1189" t="str">
        <f>'8.39'!$B$3</f>
        <v>Distickstoffoxid(N2O)-Emissionen*) 1990 – 2015 nach Bundesländern</v>
      </c>
    </row>
    <row r="522" spans="4:7" ht="15" hidden="1" customHeight="1" outlineLevel="1">
      <c r="D522" s="1176"/>
      <c r="E522" s="237" t="s">
        <v>508</v>
      </c>
      <c r="G522" s="1189" t="str">
        <f>"▪  "&amp;'8.39'!$B$7</f>
        <v>▪  Tonnen</v>
      </c>
    </row>
    <row r="523" spans="4:7" ht="15" hidden="1" customHeight="1" outlineLevel="1">
      <c r="D523" s="1176"/>
      <c r="E523" s="237" t="s">
        <v>509</v>
      </c>
      <c r="G523" s="1189" t="str">
        <f>"▪  "&amp;'8.39'!$B$27</f>
        <v>▪  1990 = 100</v>
      </c>
    </row>
    <row r="524" spans="4:7" ht="15" hidden="1" customHeight="1" outlineLevel="1">
      <c r="D524" s="1176"/>
      <c r="E524" s="237" t="s">
        <v>506</v>
      </c>
      <c r="G524" s="1192" t="str">
        <f>"▪  "&amp;'8.39'!$B$47</f>
        <v>▪  Anteil an Deutschland in %2)</v>
      </c>
    </row>
    <row r="525" spans="4:7" ht="27.75" hidden="1" customHeight="1" outlineLevel="1">
      <c r="D525" s="1172" t="s">
        <v>1078</v>
      </c>
      <c r="E525" s="238" t="s">
        <v>1749</v>
      </c>
      <c r="G525" s="1189" t="str">
        <f>'8.40'!$B$3</f>
        <v>Distickstoffoxid(N2O)-Emissionen*) je Einwohner/-in**) 1990 – 2015 nach Bundesländern</v>
      </c>
    </row>
    <row r="526" spans="4:7" ht="15" hidden="1" customHeight="1" outlineLevel="1">
      <c r="D526" s="1176"/>
      <c r="E526" s="237" t="s">
        <v>1724</v>
      </c>
      <c r="G526" s="1189" t="str">
        <f>"▪  "&amp;'8.40'!$B$7</f>
        <v>▪  Kilogramm je Einwohner/-in</v>
      </c>
    </row>
    <row r="527" spans="4:7" ht="15" hidden="1" customHeight="1" outlineLevel="1">
      <c r="D527" s="1176"/>
      <c r="E527" s="237" t="s">
        <v>509</v>
      </c>
      <c r="G527" s="1189" t="str">
        <f>"▪  "&amp;'8.40'!$B$27</f>
        <v>▪  1990 = 100</v>
      </c>
    </row>
    <row r="528" spans="4:7" ht="15" hidden="1" customHeight="1" outlineLevel="1">
      <c r="D528" s="1172" t="s">
        <v>1080</v>
      </c>
      <c r="E528" s="319" t="s">
        <v>986</v>
      </c>
      <c r="G528" s="1189" t="str">
        <f>'8.41'!$B$3</f>
        <v>Distickstoffoxid(N2O)-Emissionen*) 1990 nach Sektoren und Bundesländern</v>
      </c>
    </row>
    <row r="529" spans="4:7" ht="15" hidden="1" customHeight="1" outlineLevel="1">
      <c r="D529" s="1176"/>
      <c r="E529" s="237" t="s">
        <v>508</v>
      </c>
      <c r="G529" s="1189" t="str">
        <f>"▪  "&amp;'8.41'!$B$9</f>
        <v>▪  Tonnen</v>
      </c>
    </row>
    <row r="530" spans="4:7" ht="15" hidden="1" customHeight="1" outlineLevel="1">
      <c r="D530" s="1176"/>
      <c r="E530" s="237" t="s">
        <v>1724</v>
      </c>
      <c r="G530" s="1189" t="str">
        <f>"▪  "&amp;'8.41'!$B$29</f>
        <v>▪  Kilogramm je Einwohner/-in11)</v>
      </c>
    </row>
    <row r="531" spans="4:7" ht="15" hidden="1" customHeight="1" outlineLevel="1">
      <c r="D531" s="1176"/>
      <c r="E531" s="237" t="s">
        <v>399</v>
      </c>
      <c r="G531" s="1189" t="str">
        <f>"▪  "&amp;'8.41'!$B$49</f>
        <v>▪  1 000 Tonnen CO2-Äquivalente12)</v>
      </c>
    </row>
    <row r="532" spans="4:7" ht="15" hidden="1" customHeight="1" outlineLevel="1">
      <c r="D532" s="1176"/>
      <c r="E532" s="237" t="s">
        <v>519</v>
      </c>
      <c r="G532" s="1189" t="str">
        <f>"▪  "&amp;'8.41'!$B$69</f>
        <v>▪  Anteil an Insgesamt in %</v>
      </c>
    </row>
    <row r="533" spans="4:7" ht="15" hidden="1" customHeight="1" outlineLevel="1">
      <c r="D533" s="1172" t="s">
        <v>1093</v>
      </c>
      <c r="E533" s="238" t="s">
        <v>1</v>
      </c>
      <c r="G533" s="1189" t="str">
        <f>'8.42'!$B$3</f>
        <v>Distickstoffoxid(N2O)-Emissionen*) 1995 nach Sektoren und Bundesländern</v>
      </c>
    </row>
    <row r="534" spans="4:7" ht="15" hidden="1" customHeight="1" outlineLevel="1">
      <c r="D534" s="1176"/>
      <c r="E534" s="237" t="s">
        <v>508</v>
      </c>
      <c r="G534" s="1189" t="str">
        <f>"▪  "&amp;'8.42'!$B$9</f>
        <v>▪  Tonnen</v>
      </c>
    </row>
    <row r="535" spans="4:7" ht="15" hidden="1" customHeight="1" outlineLevel="1">
      <c r="D535" s="1176"/>
      <c r="E535" s="237" t="s">
        <v>1724</v>
      </c>
      <c r="G535" s="1189" t="str">
        <f>"▪  "&amp;'8.42'!$B$29</f>
        <v>▪  Kilogramm je Einwohner/-in11)</v>
      </c>
    </row>
    <row r="536" spans="4:7" ht="15" hidden="1" customHeight="1" outlineLevel="1">
      <c r="D536" s="1176"/>
      <c r="E536" s="237" t="s">
        <v>399</v>
      </c>
      <c r="G536" s="1189" t="str">
        <f>"▪  "&amp;'8.42'!$B$49</f>
        <v>▪  1 000 Tonnen CO2-Äquivalente12)</v>
      </c>
    </row>
    <row r="537" spans="4:7" ht="15" hidden="1" customHeight="1" outlineLevel="1">
      <c r="D537" s="1176"/>
      <c r="E537" s="237" t="s">
        <v>519</v>
      </c>
      <c r="G537" s="1189" t="str">
        <f>"▪  "&amp;'8.42'!$B$69</f>
        <v>▪  Anteil an Insgesamt in %</v>
      </c>
    </row>
    <row r="538" spans="4:7" ht="15" hidden="1" customHeight="1" outlineLevel="1">
      <c r="D538" s="1172" t="s">
        <v>1094</v>
      </c>
      <c r="E538" s="238" t="s">
        <v>2</v>
      </c>
      <c r="G538" s="1189" t="str">
        <f>'8.43'!$B$3</f>
        <v>Distickstoffoxid(N2O)-Emissionen*) 2000 nach Sektoren und Bundesländern</v>
      </c>
    </row>
    <row r="539" spans="4:7" ht="15" hidden="1" customHeight="1" outlineLevel="1">
      <c r="D539" s="1176"/>
      <c r="E539" s="237" t="s">
        <v>508</v>
      </c>
      <c r="G539" s="1189" t="str">
        <f>"▪  "&amp;'8.43'!$B$9</f>
        <v>▪  Tonnen</v>
      </c>
    </row>
    <row r="540" spans="4:7" ht="15" hidden="1" customHeight="1" outlineLevel="1">
      <c r="D540" s="1176"/>
      <c r="E540" s="237" t="s">
        <v>1724</v>
      </c>
      <c r="G540" s="1189" t="str">
        <f>"▪  "&amp;'8.43'!$B$29</f>
        <v>▪  Kilogramm je Einwohner/-in11)</v>
      </c>
    </row>
    <row r="541" spans="4:7" ht="15" hidden="1" customHeight="1" outlineLevel="1">
      <c r="D541" s="1176"/>
      <c r="E541" s="237" t="s">
        <v>399</v>
      </c>
      <c r="G541" s="1189" t="str">
        <f>"▪  "&amp;'8.43'!$B$49</f>
        <v>▪  1 000 Tonnen CO2-Äquivalente12)</v>
      </c>
    </row>
    <row r="542" spans="4:7" ht="15" hidden="1" customHeight="1" outlineLevel="1">
      <c r="D542" s="1176"/>
      <c r="E542" s="237" t="s">
        <v>519</v>
      </c>
      <c r="G542" s="1189" t="str">
        <f>"▪  "&amp;'8.43'!$B$69</f>
        <v>▪  Anteil an Insgesamt in %</v>
      </c>
    </row>
    <row r="543" spans="4:7" ht="15" hidden="1" customHeight="1" outlineLevel="1">
      <c r="D543" s="1172" t="s">
        <v>1095</v>
      </c>
      <c r="E543" s="238" t="s">
        <v>3</v>
      </c>
      <c r="G543" s="1189" t="str">
        <f>'8.44'!$B$3</f>
        <v>Distickstoffoxid(N2O)-Emissionen*) 2005 nach Sektoren und Bundesländern</v>
      </c>
    </row>
    <row r="544" spans="4:7" ht="15" hidden="1" customHeight="1" outlineLevel="1">
      <c r="D544" s="1176"/>
      <c r="E544" s="237" t="s">
        <v>508</v>
      </c>
      <c r="G544" s="1189" t="str">
        <f>"▪  "&amp;'8.44'!$B$9</f>
        <v>▪  Tonnen</v>
      </c>
    </row>
    <row r="545" spans="4:7" ht="15" hidden="1" customHeight="1" outlineLevel="1">
      <c r="D545" s="1176"/>
      <c r="E545" s="237" t="s">
        <v>1724</v>
      </c>
      <c r="G545" s="1189" t="str">
        <f>"▪  "&amp;'8.44'!$B$29</f>
        <v>▪  Kilogramm je Einwohner/-in11)</v>
      </c>
    </row>
    <row r="546" spans="4:7" ht="15" hidden="1" customHeight="1" outlineLevel="1">
      <c r="D546" s="1176"/>
      <c r="E546" s="237" t="s">
        <v>399</v>
      </c>
      <c r="G546" s="1189" t="str">
        <f>"▪  "&amp;'8.44'!$B$49</f>
        <v>▪  1 000 Tonnen CO2-Äquivalente12)</v>
      </c>
    </row>
    <row r="547" spans="4:7" ht="15" hidden="1" customHeight="1" outlineLevel="1">
      <c r="D547" s="1176"/>
      <c r="E547" s="237" t="s">
        <v>519</v>
      </c>
      <c r="G547" s="1189" t="str">
        <f>"▪  "&amp;'8.44'!$B$69</f>
        <v>▪  Anteil an Insgesamt in %</v>
      </c>
    </row>
    <row r="548" spans="4:7" ht="15" hidden="1" customHeight="1" outlineLevel="1">
      <c r="D548" s="1172" t="s">
        <v>1096</v>
      </c>
      <c r="E548" s="319" t="s">
        <v>671</v>
      </c>
      <c r="G548" s="1189" t="str">
        <f>'8.45'!$B$3</f>
        <v>Distickstoffoxid(N2O)-Emissionen*) 2010 nach Sektoren und Bundesländern</v>
      </c>
    </row>
    <row r="549" spans="4:7" ht="15" hidden="1" customHeight="1" outlineLevel="1">
      <c r="D549" s="1176"/>
      <c r="E549" s="237" t="s">
        <v>508</v>
      </c>
      <c r="G549" s="1189" t="str">
        <f>"▪  "&amp;'8.45'!$B$9</f>
        <v>▪  Tonnen</v>
      </c>
    </row>
    <row r="550" spans="4:7" ht="15" hidden="1" customHeight="1" outlineLevel="1">
      <c r="D550" s="1176"/>
      <c r="E550" s="237" t="s">
        <v>1724</v>
      </c>
      <c r="G550" s="1189" t="str">
        <f>"▪  "&amp;'8.45'!$B$29</f>
        <v>▪  Kilogramm je Einwohner/-in11)</v>
      </c>
    </row>
    <row r="551" spans="4:7" ht="15" hidden="1" customHeight="1" outlineLevel="1">
      <c r="D551" s="1176"/>
      <c r="E551" s="237" t="s">
        <v>399</v>
      </c>
      <c r="G551" s="1189" t="str">
        <f>"▪  "&amp;'8.45'!$B$49</f>
        <v>▪  1 000 Tonnen CO2-Äquivalente12)</v>
      </c>
    </row>
    <row r="552" spans="4:7" ht="15" hidden="1" customHeight="1" outlineLevel="1">
      <c r="D552" s="1176"/>
      <c r="E552" s="237" t="s">
        <v>519</v>
      </c>
      <c r="G552" s="1189" t="str">
        <f>"▪  "&amp;'8.45'!$B$69</f>
        <v>▪  Anteil an Insgesamt in %</v>
      </c>
    </row>
    <row r="553" spans="4:7" ht="15" hidden="1" customHeight="1" outlineLevel="1">
      <c r="D553" s="1172" t="s">
        <v>1097</v>
      </c>
      <c r="E553" s="319" t="s">
        <v>831</v>
      </c>
      <c r="G553" s="1189" t="str">
        <f>'8.46'!$B$3</f>
        <v>Distickstoffoxid(N2O)-Emissionen*) 2012 nach Sektoren und Bundesländern</v>
      </c>
    </row>
    <row r="554" spans="4:7" ht="15" hidden="1" customHeight="1" outlineLevel="1">
      <c r="D554" s="1176"/>
      <c r="E554" s="237" t="s">
        <v>508</v>
      </c>
      <c r="G554" s="1189" t="str">
        <f>"▪  "&amp;'8.46'!$B$9</f>
        <v>▪  Tonnen</v>
      </c>
    </row>
    <row r="555" spans="4:7" ht="15" hidden="1" customHeight="1" outlineLevel="1">
      <c r="D555" s="1176"/>
      <c r="E555" s="237" t="s">
        <v>1724</v>
      </c>
      <c r="G555" s="1189" t="str">
        <f>"▪  "&amp;'8.46'!$B$29</f>
        <v>▪  Kilogramm je Einwohner/-in11)</v>
      </c>
    </row>
    <row r="556" spans="4:7" ht="15" hidden="1" customHeight="1" outlineLevel="1">
      <c r="D556" s="1176"/>
      <c r="E556" s="237" t="s">
        <v>399</v>
      </c>
      <c r="G556" s="1189" t="str">
        <f>"▪  "&amp;'8.46'!$B$49</f>
        <v>▪  1 000 Tonnen CO2-Äquivalente12)</v>
      </c>
    </row>
    <row r="557" spans="4:7" ht="15" hidden="1" customHeight="1" outlineLevel="1">
      <c r="D557" s="1176"/>
      <c r="E557" s="237" t="s">
        <v>519</v>
      </c>
      <c r="G557" s="1189" t="str">
        <f>"▪  "&amp;'8.46'!$B$69</f>
        <v>▪  Anteil an Insgesamt in %</v>
      </c>
    </row>
    <row r="558" spans="4:7" ht="15" hidden="1" customHeight="1" outlineLevel="1">
      <c r="D558" s="1172" t="s">
        <v>1178</v>
      </c>
      <c r="E558" s="319" t="s">
        <v>995</v>
      </c>
      <c r="G558" s="1189" t="str">
        <f>'8.47'!$B$3</f>
        <v>Distickstoffoxid(N2O)-Emissionen*) 2013 nach Sektoren und Bundesländern</v>
      </c>
    </row>
    <row r="559" spans="4:7" ht="15" hidden="1" customHeight="1" outlineLevel="1">
      <c r="D559" s="1176"/>
      <c r="E559" s="237" t="s">
        <v>508</v>
      </c>
      <c r="G559" s="1189" t="str">
        <f>"▪  "&amp;'8.47'!$B$9</f>
        <v>▪  Tonnen</v>
      </c>
    </row>
    <row r="560" spans="4:7" ht="15" hidden="1" customHeight="1" outlineLevel="1">
      <c r="D560" s="1176"/>
      <c r="E560" s="237" t="s">
        <v>1724</v>
      </c>
      <c r="G560" s="1189" t="str">
        <f>"▪  "&amp;'8.47'!$B$29</f>
        <v>▪  Kilogramm je Einwohner/-in11)</v>
      </c>
    </row>
    <row r="561" spans="2:7" ht="15" hidden="1" customHeight="1" outlineLevel="1">
      <c r="D561" s="1176"/>
      <c r="E561" s="237" t="s">
        <v>399</v>
      </c>
      <c r="G561" s="1189" t="str">
        <f>"▪  "&amp;'8.47'!$B$49</f>
        <v>▪  1 000 Tonnen CO2-Äquivalente12)</v>
      </c>
    </row>
    <row r="562" spans="2:7" ht="15" hidden="1" customHeight="1" outlineLevel="1">
      <c r="D562" s="1176"/>
      <c r="E562" s="237" t="s">
        <v>519</v>
      </c>
      <c r="G562" s="1189" t="str">
        <f>"▪  "&amp;'8.47'!$B$69</f>
        <v>▪  Anteil an Insgesamt in %</v>
      </c>
    </row>
    <row r="563" spans="2:7" ht="15" hidden="1" customHeight="1" outlineLevel="1">
      <c r="D563" s="1172" t="s">
        <v>1523</v>
      </c>
      <c r="E563" s="319" t="s">
        <v>1079</v>
      </c>
      <c r="G563" s="1189" t="str">
        <f>'8.48'!$B$3</f>
        <v>Distickstoffoxid(N2O)-Emissionen*) 2014 nach Sektoren und Bundesländern</v>
      </c>
    </row>
    <row r="564" spans="2:7" ht="15" hidden="1" customHeight="1" outlineLevel="1">
      <c r="D564" s="1176"/>
      <c r="E564" s="237" t="s">
        <v>508</v>
      </c>
      <c r="G564" s="1189" t="str">
        <f>"▪  "&amp;'8.48'!$B$9</f>
        <v>▪  Tonnen</v>
      </c>
    </row>
    <row r="565" spans="2:7" ht="15" hidden="1" customHeight="1" outlineLevel="1">
      <c r="D565" s="1176"/>
      <c r="E565" s="237" t="s">
        <v>1724</v>
      </c>
      <c r="G565" s="1189" t="str">
        <f>"▪  "&amp;'8.48'!$B$29</f>
        <v>▪  Kilogramm je Einwohner/-in11)</v>
      </c>
    </row>
    <row r="566" spans="2:7" ht="15" hidden="1" customHeight="1" outlineLevel="1">
      <c r="D566" s="1176"/>
      <c r="E566" s="237" t="s">
        <v>399</v>
      </c>
      <c r="G566" s="1189" t="str">
        <f>"▪  "&amp;'8.48'!$B$49</f>
        <v>▪  1 000 Tonnen CO2-Äquivalente12)</v>
      </c>
    </row>
    <row r="567" spans="2:7" ht="15" hidden="1" customHeight="1" outlineLevel="1">
      <c r="D567" s="1176"/>
      <c r="E567" s="237" t="s">
        <v>519</v>
      </c>
      <c r="G567" s="1189" t="str">
        <f>"▪  "&amp;'8.48'!$B$69</f>
        <v>▪  Anteil an Insgesamt in %</v>
      </c>
    </row>
    <row r="568" spans="2:7" ht="15" hidden="1" customHeight="1" outlineLevel="1">
      <c r="D568" s="1172" t="s">
        <v>1524</v>
      </c>
      <c r="E568" s="238" t="s">
        <v>1525</v>
      </c>
      <c r="G568" s="1189" t="str">
        <f>'8.49'!$B$3</f>
        <v>Distickstoffoxid(N2O)-Emissionen*) 2015 nach Sektoren und Bundesländern</v>
      </c>
    </row>
    <row r="569" spans="2:7" ht="15" hidden="1" customHeight="1" outlineLevel="1">
      <c r="D569" s="1176"/>
      <c r="E569" s="764" t="s">
        <v>508</v>
      </c>
      <c r="G569" s="1189" t="str">
        <f>"▪  "&amp;'8.49'!$B$9</f>
        <v>▪  Tonnen</v>
      </c>
    </row>
    <row r="570" spans="2:7" ht="15" hidden="1" customHeight="1" outlineLevel="1">
      <c r="D570" s="1176"/>
      <c r="E570" s="764" t="s">
        <v>1724</v>
      </c>
      <c r="G570" s="1189" t="str">
        <f>"▪  "&amp;'8.49'!$B$29</f>
        <v>▪  Kilogramm je Einwohner/-in11)</v>
      </c>
    </row>
    <row r="571" spans="2:7" ht="15" hidden="1" customHeight="1" outlineLevel="1">
      <c r="D571" s="1176"/>
      <c r="E571" s="764" t="s">
        <v>399</v>
      </c>
      <c r="G571" s="1189" t="str">
        <f>"▪  "&amp;'8.49'!$B$49</f>
        <v>▪  1 000 Tonnen CO2-Äquivalente12)</v>
      </c>
    </row>
    <row r="572" spans="2:7" ht="15" hidden="1" customHeight="1" outlineLevel="1">
      <c r="D572" s="1176"/>
      <c r="E572" s="764" t="s">
        <v>519</v>
      </c>
      <c r="G572" s="1189" t="str">
        <f>"▪  "&amp;'8.49'!$B$69</f>
        <v>▪  Anteil an Insgesamt in %</v>
      </c>
    </row>
    <row r="573" spans="2:7" ht="15" customHeight="1" collapsed="1">
      <c r="B573" s="56" t="s">
        <v>397</v>
      </c>
    </row>
    <row r="574" spans="2:7" ht="27.75" hidden="1" customHeight="1" outlineLevel="1">
      <c r="D574" s="1172" t="s">
        <v>468</v>
      </c>
      <c r="E574" s="238" t="s">
        <v>326</v>
      </c>
      <c r="G574" s="1189" t="str">
        <f>'9.1'!$B$3</f>
        <v>Wasserentnahme aus der Natur, Wassereinsatz und Wasserabgabe an die Natur 1995 nach Bundesländern</v>
      </c>
    </row>
    <row r="575" spans="2:7" ht="15" hidden="1" customHeight="1" outlineLevel="1">
      <c r="D575" s="1176"/>
      <c r="E575" s="237" t="s">
        <v>4</v>
      </c>
      <c r="G575" s="1189" t="str">
        <f>"▪  "&amp;'9.1'!$B$8</f>
        <v>▪  Mill. m3</v>
      </c>
    </row>
    <row r="576" spans="2:7" ht="27.75" hidden="1" customHeight="1" outlineLevel="1">
      <c r="D576" s="1172" t="s">
        <v>144</v>
      </c>
      <c r="E576" s="238" t="s">
        <v>127</v>
      </c>
      <c r="G576" s="1189" t="str">
        <f>'9.2'!$B$3</f>
        <v>Wasserentnahme aus der Natur, Wassereinsatz und Wasserabgabe an die Natur 1998 nach Bundesländern</v>
      </c>
    </row>
    <row r="577" spans="4:7" ht="15" hidden="1" customHeight="1" outlineLevel="1">
      <c r="D577" s="1176"/>
      <c r="E577" s="237" t="s">
        <v>4</v>
      </c>
      <c r="G577" s="1189" t="str">
        <f>"▪  "&amp;'9.2'!$B$8</f>
        <v>▪  Mill. m3</v>
      </c>
    </row>
    <row r="578" spans="4:7" ht="27.75" hidden="1" customHeight="1" outlineLevel="1">
      <c r="D578" s="1172" t="s">
        <v>146</v>
      </c>
      <c r="E578" s="238" t="s">
        <v>128</v>
      </c>
      <c r="G578" s="1189" t="str">
        <f>'9.3'!$B$3</f>
        <v>Wasserentnahme aus der Natur, Wassereinsatz und Wasserabgabe an die Natur 2001 nach Bundesländern</v>
      </c>
    </row>
    <row r="579" spans="4:7" ht="15" hidden="1" customHeight="1" outlineLevel="1">
      <c r="D579" s="1176"/>
      <c r="E579" s="237" t="s">
        <v>4</v>
      </c>
      <c r="G579" s="1189" t="str">
        <f>"▪  "&amp;'9.3'!$B$8</f>
        <v>▪  Mill. m3</v>
      </c>
    </row>
    <row r="580" spans="4:7" ht="27.75" hidden="1" customHeight="1" outlineLevel="1">
      <c r="D580" s="1172" t="s">
        <v>451</v>
      </c>
      <c r="E580" s="238" t="s">
        <v>412</v>
      </c>
      <c r="G580" s="1189" t="str">
        <f>'9.4'!$B$3</f>
        <v>Wasserentnahme aus der Natur, Wassereinsatz und Wasserabgabe an die Natur 2004 nach Bundesländern</v>
      </c>
    </row>
    <row r="581" spans="4:7" ht="15" hidden="1" customHeight="1" outlineLevel="1">
      <c r="D581" s="1176"/>
      <c r="E581" s="237" t="s">
        <v>4</v>
      </c>
      <c r="G581" s="1189" t="str">
        <f>"▪  "&amp;'9.4'!$B$8</f>
        <v>▪  Mill. m3</v>
      </c>
    </row>
    <row r="582" spans="4:7" ht="27.75" hidden="1" customHeight="1" outlineLevel="1">
      <c r="D582" s="1172" t="s">
        <v>149</v>
      </c>
      <c r="E582" s="238" t="s">
        <v>299</v>
      </c>
      <c r="G582" s="1189" t="str">
        <f>'9.5'!$B$3</f>
        <v>Wasserentnahme aus der Natur, Wassereinsatz und Wasserabgabe an die Natur 2007 nach Bundesländern</v>
      </c>
    </row>
    <row r="583" spans="4:7" ht="15" hidden="1" customHeight="1" outlineLevel="1">
      <c r="D583" s="1176"/>
      <c r="E583" s="237" t="s">
        <v>4</v>
      </c>
      <c r="G583" s="1189" t="str">
        <f>"▪  "&amp;'9.5'!$B$8</f>
        <v>▪  Mill. m3</v>
      </c>
    </row>
    <row r="584" spans="4:7" ht="27.75" hidden="1" customHeight="1" outlineLevel="1">
      <c r="D584" s="1172" t="s">
        <v>151</v>
      </c>
      <c r="E584" s="238" t="s">
        <v>833</v>
      </c>
      <c r="G584" s="1189" t="str">
        <f>'9.6'!$B$3</f>
        <v>Wasserentnahme aus der Natur, Wassereinsatz und Wasserabgabe an die Natur 2010 nach Bundesländern</v>
      </c>
    </row>
    <row r="585" spans="4:7" ht="15" hidden="1" customHeight="1" outlineLevel="1">
      <c r="D585" s="1176"/>
      <c r="E585" s="237" t="s">
        <v>4</v>
      </c>
      <c r="G585" s="1189" t="str">
        <f>"▪  "&amp;'9.6'!$B$8</f>
        <v>▪  Mill. m3</v>
      </c>
    </row>
    <row r="586" spans="4:7" ht="27.75" hidden="1" customHeight="1" outlineLevel="1">
      <c r="D586" s="1172" t="s">
        <v>153</v>
      </c>
      <c r="E586" s="238" t="s">
        <v>997</v>
      </c>
      <c r="G586" s="1189" t="str">
        <f>'9.7'!$B$3</f>
        <v>Wasserentnahme aus der Natur, Wassereinsatz und Wasserabgabe an die Natur 2013 nach Bundesländern</v>
      </c>
    </row>
    <row r="587" spans="4:7" ht="15" hidden="1" customHeight="1" outlineLevel="1">
      <c r="D587" s="1176"/>
      <c r="E587" s="237" t="s">
        <v>4</v>
      </c>
      <c r="G587" s="1189" t="str">
        <f>"▪  "&amp;'9.7'!$B$8</f>
        <v>▪  Mill. m3</v>
      </c>
    </row>
    <row r="588" spans="4:7" ht="15" hidden="1" customHeight="1" outlineLevel="1">
      <c r="D588" s="1172" t="s">
        <v>155</v>
      </c>
      <c r="E588" s="238" t="s">
        <v>998</v>
      </c>
      <c r="G588" s="1189" t="str">
        <f>'9.8'!$B$3</f>
        <v>Wasserentnahme aus der Natur 1995 – 2013 nach Bundesländern</v>
      </c>
    </row>
    <row r="589" spans="4:7" ht="15" hidden="1" customHeight="1" outlineLevel="1">
      <c r="D589" s="1176"/>
      <c r="E589" s="237" t="s">
        <v>4</v>
      </c>
      <c r="G589" s="1189" t="str">
        <f>"▪  "&amp;'9.8'!$B$7</f>
        <v>▪  Mill. m3</v>
      </c>
    </row>
    <row r="590" spans="4:7" ht="15" hidden="1" customHeight="1" outlineLevel="1">
      <c r="D590" s="1176"/>
      <c r="E590" s="237" t="s">
        <v>525</v>
      </c>
      <c r="G590" s="1189" t="str">
        <f>"▪  "&amp;'9.8'!$B$27</f>
        <v>▪  1998 = 100</v>
      </c>
    </row>
    <row r="591" spans="4:7" ht="15" hidden="1" customHeight="1" outlineLevel="1">
      <c r="D591" s="1176"/>
      <c r="E591" s="237" t="s">
        <v>502</v>
      </c>
      <c r="G591" s="1189" t="str">
        <f>"▪  "&amp;'9.8'!$B$47</f>
        <v>▪  Anteil an der Summe der Länder in %</v>
      </c>
    </row>
    <row r="592" spans="4:7" ht="15" hidden="1" customHeight="1" outlineLevel="1">
      <c r="D592" s="1176"/>
      <c r="E592" s="237" t="s">
        <v>1750</v>
      </c>
      <c r="G592" s="1189" t="str">
        <f>"▪  "&amp;'9.8'!$B$67</f>
        <v>▪  m3 je Einwohner/-in2)</v>
      </c>
    </row>
    <row r="593" spans="4:7" ht="27.65" hidden="1" customHeight="1" outlineLevel="1">
      <c r="D593" s="1172" t="s">
        <v>160</v>
      </c>
      <c r="E593" s="238" t="s">
        <v>834</v>
      </c>
      <c r="G593" s="1189" t="str">
        <f>'9.9'!$B$3</f>
        <v>Wasserentnahme der Wirtschaftszweige*) und privaten Haushalte aus der Natur 2010 nach Bundesländern</v>
      </c>
    </row>
    <row r="594" spans="4:7" ht="15" hidden="1" customHeight="1" outlineLevel="1">
      <c r="D594" s="1176"/>
      <c r="E594" s="237" t="s">
        <v>4</v>
      </c>
      <c r="G594" s="1189" t="str">
        <f>"▪  "&amp;'9.9'!$B$7</f>
        <v>▪  Mill. m3</v>
      </c>
    </row>
    <row r="595" spans="4:7" ht="15" hidden="1" customHeight="1" outlineLevel="1">
      <c r="D595" s="1176"/>
      <c r="E595" s="237" t="s">
        <v>519</v>
      </c>
      <c r="G595" s="1189" t="str">
        <f>"▪  "&amp;'9.9'!$B$27</f>
        <v>▪  Anteil an Insgesamt in %</v>
      </c>
    </row>
    <row r="596" spans="4:7" ht="27.65" hidden="1" customHeight="1" outlineLevel="1">
      <c r="D596" s="1172" t="s">
        <v>158</v>
      </c>
      <c r="E596" s="238" t="s">
        <v>999</v>
      </c>
      <c r="G596" s="1189" t="str">
        <f>'9.10'!$B$3</f>
        <v>Wasserentnahme der Wirtschaftszweige*) und privaten Haushalte aus der Natur 2013 nach Bundesländern</v>
      </c>
    </row>
    <row r="597" spans="4:7" ht="15" hidden="1" customHeight="1" outlineLevel="1">
      <c r="D597" s="1176"/>
      <c r="E597" s="237" t="s">
        <v>4</v>
      </c>
      <c r="G597" s="1189" t="str">
        <f>"▪  "&amp;'9.10'!$B$7</f>
        <v>▪  Mill. m3</v>
      </c>
    </row>
    <row r="598" spans="4:7" ht="15" hidden="1" customHeight="1" outlineLevel="1">
      <c r="D598" s="1176"/>
      <c r="E598" s="237" t="s">
        <v>519</v>
      </c>
      <c r="G598" s="1189" t="str">
        <f>"▪  "&amp;'9.10'!$B$27</f>
        <v>▪  Anteil an Insgesamt in %</v>
      </c>
    </row>
    <row r="599" spans="4:7" ht="15" hidden="1" customHeight="1" outlineLevel="1">
      <c r="D599" s="1172" t="s">
        <v>161</v>
      </c>
      <c r="E599" s="238" t="s">
        <v>1001</v>
      </c>
      <c r="G599" s="1189" t="str">
        <f>'9.11'!$B$3</f>
        <v>Wassereinsatz 1995 – 2013 nach Bundesländern</v>
      </c>
    </row>
    <row r="600" spans="4:7" ht="15" hidden="1" customHeight="1" outlineLevel="1">
      <c r="D600" s="1176"/>
      <c r="E600" s="237" t="s">
        <v>4</v>
      </c>
      <c r="G600" s="1189" t="str">
        <f>"▪  "&amp;'9.11'!$B$7</f>
        <v>▪  Mill. m3</v>
      </c>
    </row>
    <row r="601" spans="4:7" ht="15" hidden="1" customHeight="1" outlineLevel="1">
      <c r="D601" s="1176"/>
      <c r="E601" s="237" t="s">
        <v>525</v>
      </c>
      <c r="G601" s="1189" t="str">
        <f>"▪  "&amp;'9.11'!$B$27</f>
        <v>▪  1998 = 100</v>
      </c>
    </row>
    <row r="602" spans="4:7" ht="15" hidden="1" customHeight="1" outlineLevel="1">
      <c r="D602" s="1176"/>
      <c r="E602" s="237" t="s">
        <v>502</v>
      </c>
      <c r="G602" s="1189" t="str">
        <f>"▪  "&amp;'9.11'!$B$47</f>
        <v>▪  Anteil an der Summe der Länder in %</v>
      </c>
    </row>
    <row r="603" spans="4:7" ht="15" hidden="1" customHeight="1" outlineLevel="1">
      <c r="D603" s="1176"/>
      <c r="E603" s="764" t="s">
        <v>1750</v>
      </c>
      <c r="G603" s="1189" t="str">
        <f>"▪  "&amp;'9.11'!$B$67</f>
        <v>▪  m3 je Einwohner/-in2)</v>
      </c>
    </row>
    <row r="604" spans="4:7" ht="27.65" hidden="1" customHeight="1" outlineLevel="1">
      <c r="D604" s="1172" t="s">
        <v>162</v>
      </c>
      <c r="E604" s="238" t="s">
        <v>844</v>
      </c>
      <c r="G604" s="1189" t="str">
        <f>'9.12'!$B$3</f>
        <v>Wassereinsatz der Wirtschaftszweige*) und privaten Haushalte 2010 nach Bundesländern</v>
      </c>
    </row>
    <row r="605" spans="4:7" ht="15" hidden="1" customHeight="1" outlineLevel="1">
      <c r="D605" s="1176"/>
      <c r="E605" s="237" t="s">
        <v>4</v>
      </c>
      <c r="G605" s="1189" t="str">
        <f>"▪  "&amp;'9.12'!$B$7</f>
        <v>▪  Mill. m3</v>
      </c>
    </row>
    <row r="606" spans="4:7" ht="15" hidden="1" customHeight="1" outlineLevel="1">
      <c r="D606" s="1176"/>
      <c r="E606" s="237" t="s">
        <v>519</v>
      </c>
      <c r="G606" s="1189" t="str">
        <f>"▪  "&amp;'9.12'!$B$27</f>
        <v>▪  Anteil an Insgesamt in %</v>
      </c>
    </row>
    <row r="607" spans="4:7" ht="27.65" hidden="1" customHeight="1" outlineLevel="1">
      <c r="D607" s="1172" t="s">
        <v>854</v>
      </c>
      <c r="E607" s="238" t="s">
        <v>1002</v>
      </c>
      <c r="G607" s="1189" t="str">
        <f>'9.13'!$B$3</f>
        <v>Wassereinsatz der Wirtschaftszweige*) und privaten Haushalte 2013 nach Bundesländern</v>
      </c>
    </row>
    <row r="608" spans="4:7" ht="15" hidden="1" customHeight="1" outlineLevel="1">
      <c r="D608" s="1176"/>
      <c r="E608" s="237" t="s">
        <v>4</v>
      </c>
      <c r="G608" s="1189" t="str">
        <f>"▪  "&amp;'9.13'!$B$7</f>
        <v>▪  Mill. m3</v>
      </c>
    </row>
    <row r="609" spans="4:7" ht="15" hidden="1" customHeight="1" outlineLevel="1">
      <c r="D609" s="1176"/>
      <c r="E609" s="237" t="s">
        <v>519</v>
      </c>
      <c r="G609" s="1189" t="str">
        <f>"▪  "&amp;'9.13'!$B$27</f>
        <v>▪  Anteil an Insgesamt in %</v>
      </c>
    </row>
    <row r="610" spans="4:7" ht="15" hidden="1" customHeight="1" outlineLevel="1">
      <c r="D610" s="1172" t="s">
        <v>856</v>
      </c>
      <c r="E610" s="238" t="s">
        <v>1004</v>
      </c>
      <c r="G610" s="1189" t="str">
        <f>'9.14'!$B$3</f>
        <v>Spezifischer Wassereinsatz*) 2013 nach Wirtschaftszweigen**) und Bundesländern</v>
      </c>
    </row>
    <row r="611" spans="4:7" ht="15" hidden="1" customHeight="1" outlineLevel="1">
      <c r="D611" s="1176"/>
      <c r="E611" s="23" t="s">
        <v>852</v>
      </c>
      <c r="G611" s="1189" t="str">
        <f>"▪  "&amp;'9.14'!$B$9</f>
        <v>▪  m3 je 1 000 EUR</v>
      </c>
    </row>
    <row r="612" spans="4:7" ht="15" hidden="1" customHeight="1" outlineLevel="1">
      <c r="D612" s="1172" t="s">
        <v>859</v>
      </c>
      <c r="E612" s="238" t="s">
        <v>1006</v>
      </c>
      <c r="G612" s="1189" t="str">
        <f>'9.15'!$B$3</f>
        <v>Wasserproduktivität*) in jeweiligen Preisen 2013 nach Bundesländern</v>
      </c>
    </row>
    <row r="613" spans="4:7" ht="15" hidden="1" customHeight="1" outlineLevel="1">
      <c r="D613" s="1176"/>
      <c r="E613" s="237" t="s">
        <v>5</v>
      </c>
      <c r="G613" s="1189" t="str">
        <f>"▪  "&amp;'9.15'!$B$7</f>
        <v>▪  EUR je m3</v>
      </c>
    </row>
    <row r="614" spans="4:7" ht="15" hidden="1" customHeight="1" outlineLevel="1">
      <c r="D614" s="1172" t="s">
        <v>862</v>
      </c>
      <c r="E614" s="238" t="s">
        <v>1008</v>
      </c>
      <c r="G614" s="1189" t="str">
        <f>'9.16'!$B$3</f>
        <v>Wasserproduktivität*) (preisbereinigt, verkettet) 1998 – 2013 nach Bundesländern</v>
      </c>
    </row>
    <row r="615" spans="4:7" ht="15" hidden="1" customHeight="1" outlineLevel="1">
      <c r="D615" s="1176"/>
      <c r="E615" s="237" t="s">
        <v>525</v>
      </c>
      <c r="G615" s="1189" t="str">
        <f>"▪  "&amp;'9.16'!$B$7</f>
        <v>▪  1998 = 100</v>
      </c>
    </row>
    <row r="616" spans="4:7" ht="15" hidden="1" customHeight="1" outlineLevel="1">
      <c r="D616" s="1172" t="s">
        <v>863</v>
      </c>
      <c r="E616" s="238" t="s">
        <v>1010</v>
      </c>
      <c r="G616" s="1189" t="str">
        <f>'9.17'!$B$3</f>
        <v>Abwassereinleitung in die Natur*) 1995 – 2013 nach Bundesländern</v>
      </c>
    </row>
    <row r="617" spans="4:7" ht="15" hidden="1" customHeight="1" outlineLevel="1">
      <c r="D617" s="1176"/>
      <c r="E617" s="237" t="s">
        <v>4</v>
      </c>
      <c r="G617" s="1189" t="str">
        <f>"▪  "&amp;'9.17'!$B$7</f>
        <v>▪  Mill. m3</v>
      </c>
    </row>
    <row r="618" spans="4:7" ht="15" hidden="1" customHeight="1" outlineLevel="1">
      <c r="D618" s="1176"/>
      <c r="E618" s="237" t="s">
        <v>525</v>
      </c>
      <c r="G618" s="1189" t="str">
        <f>"▪  "&amp;'9.17'!$B$27</f>
        <v>▪  1998 = 100</v>
      </c>
    </row>
    <row r="619" spans="4:7" ht="15" hidden="1" customHeight="1" outlineLevel="1">
      <c r="D619" s="1176"/>
      <c r="E619" s="237" t="s">
        <v>502</v>
      </c>
      <c r="G619" s="1189" t="str">
        <f>"▪  "&amp;'9.17'!$B$47</f>
        <v>▪  Anteil an der Summe der Länder in %</v>
      </c>
    </row>
    <row r="620" spans="4:7" ht="15" hidden="1" customHeight="1" outlineLevel="1">
      <c r="D620" s="1176"/>
      <c r="E620" s="764" t="s">
        <v>1750</v>
      </c>
      <c r="G620" s="1189" t="str">
        <f>"▪  "&amp;'9.17'!$B$67</f>
        <v>▪  m3 je Einwohner/-in2)</v>
      </c>
    </row>
    <row r="621" spans="4:7" ht="27.65" hidden="1" customHeight="1" outlineLevel="1">
      <c r="D621" s="1172" t="s">
        <v>864</v>
      </c>
      <c r="E621" s="238" t="s">
        <v>860</v>
      </c>
      <c r="G621" s="1189" t="str">
        <f>'9.18'!$B$3</f>
        <v>Abwassereinleitung der Wirtschaftszweige*) und privaten Haushalte in die Natur 2010 nach Bundesländern</v>
      </c>
    </row>
    <row r="622" spans="4:7" ht="15" hidden="1" customHeight="1" outlineLevel="1">
      <c r="D622" s="1176"/>
      <c r="E622" s="237" t="s">
        <v>4</v>
      </c>
      <c r="G622" s="1189" t="str">
        <f>"▪  "&amp;'9.18'!$B$7</f>
        <v>▪  Mill. m3</v>
      </c>
    </row>
    <row r="623" spans="4:7" ht="15" hidden="1" customHeight="1" outlineLevel="1">
      <c r="D623" s="1176"/>
      <c r="E623" s="237" t="s">
        <v>519</v>
      </c>
      <c r="G623" s="1189" t="str">
        <f>"▪  "&amp;'9.18'!$B$27</f>
        <v>▪  Anteil an Insgesamt in %</v>
      </c>
    </row>
    <row r="624" spans="4:7" ht="27.65" hidden="1" customHeight="1" outlineLevel="1">
      <c r="D624" s="1172" t="s">
        <v>1014</v>
      </c>
      <c r="E624" s="238" t="s">
        <v>1013</v>
      </c>
      <c r="G624" s="1189" t="str">
        <f>'9.19'!$B$3</f>
        <v>Abwassereinleitung der Wirtschaftszweige*) und privaten Haushalte in die Natur 2013 nach Bundesländern</v>
      </c>
    </row>
    <row r="625" spans="1:7" ht="15" hidden="1" customHeight="1" outlineLevel="1">
      <c r="D625" s="1176"/>
      <c r="E625" s="237" t="s">
        <v>4</v>
      </c>
      <c r="G625" s="1189" t="str">
        <f>"▪  "&amp;'9.19'!$B$7</f>
        <v>▪  Mill. m3</v>
      </c>
    </row>
    <row r="626" spans="1:7" ht="15" hidden="1" customHeight="1" outlineLevel="1">
      <c r="D626" s="1176"/>
      <c r="E626" s="237" t="s">
        <v>519</v>
      </c>
      <c r="G626" s="1189" t="str">
        <f>"▪  "&amp;'9.19'!$B$27</f>
        <v>▪  Anteil an Insgesamt in %</v>
      </c>
    </row>
    <row r="627" spans="1:7" ht="15" hidden="1" customHeight="1" outlineLevel="1">
      <c r="D627" s="1172" t="s">
        <v>1018</v>
      </c>
      <c r="E627" s="702" t="s">
        <v>1017</v>
      </c>
      <c r="G627" s="1192" t="str">
        <f>'9.20'!$B$3</f>
        <v>Spezifische Abwassereinleitung*) 2013 nach Wirtschaftszweigen**) und Bundesländern</v>
      </c>
    </row>
    <row r="628" spans="1:7" ht="15" hidden="1" customHeight="1" outlineLevel="1">
      <c r="D628" s="1176"/>
      <c r="E628" s="23" t="s">
        <v>852</v>
      </c>
      <c r="G628" s="1189" t="str">
        <f>"▪  "&amp;'9.20'!$B$9</f>
        <v>▪  m3 je 1 000 EUR</v>
      </c>
    </row>
    <row r="629" spans="1:7" ht="15" hidden="1" customHeight="1" outlineLevel="1">
      <c r="D629" s="1172" t="s">
        <v>1022</v>
      </c>
      <c r="E629" s="238" t="s">
        <v>1021</v>
      </c>
      <c r="G629" s="1192" t="str">
        <f>'9.21'!$B$3</f>
        <v>Abwasserproduktivität*) in jeweiligen Preisen 2013 nach Bundesländern</v>
      </c>
    </row>
    <row r="630" spans="1:7" ht="15" hidden="1" customHeight="1" outlineLevel="1">
      <c r="D630" s="1176"/>
      <c r="E630" s="237" t="s">
        <v>5</v>
      </c>
      <c r="G630" s="1189" t="str">
        <f>"▪  "&amp;'9.21'!$B$7</f>
        <v>▪  EUR je m3</v>
      </c>
    </row>
    <row r="631" spans="1:7" ht="15" hidden="1" customHeight="1" outlineLevel="1">
      <c r="D631" s="1172" t="s">
        <v>1026</v>
      </c>
      <c r="E631" s="702" t="s">
        <v>1025</v>
      </c>
      <c r="G631" s="1192" t="str">
        <f>'9.22'!$B$3</f>
        <v>Abwasserproduktivität*) (preisbereinigt, verkettet) 1998 – 2013  nach Bundesländern</v>
      </c>
    </row>
    <row r="632" spans="1:7" ht="15" hidden="1" customHeight="1" outlineLevel="1">
      <c r="D632" s="1176"/>
      <c r="E632" s="237" t="s">
        <v>525</v>
      </c>
      <c r="G632" s="1189" t="str">
        <f>"▪  "&amp;'9.22'!$B$7</f>
        <v>▪  1998 = 100</v>
      </c>
    </row>
    <row r="633" spans="1:7" ht="15" customHeight="1" collapsed="1">
      <c r="A633" s="56" t="s">
        <v>398</v>
      </c>
    </row>
    <row r="634" spans="1:7" ht="13.5" hidden="1" customHeight="1" outlineLevel="1">
      <c r="D634" s="1172" t="s">
        <v>469</v>
      </c>
      <c r="E634" s="238" t="s">
        <v>1301</v>
      </c>
    </row>
    <row r="635" spans="1:7" ht="15" hidden="1" customHeight="1" outlineLevel="1">
      <c r="D635" s="1176"/>
      <c r="E635" s="237" t="s">
        <v>6</v>
      </c>
      <c r="G635" s="1192" t="str">
        <f>'10.1'!$B$3</f>
        <v>Fläche für Siedlung und Verkehr am 31. Dezember 2016 nach Bundesländern</v>
      </c>
    </row>
    <row r="636" spans="1:7" ht="15" hidden="1" customHeight="1" outlineLevel="1">
      <c r="D636" s="1176"/>
      <c r="E636" s="237" t="s">
        <v>506</v>
      </c>
      <c r="G636" s="1189" t="str">
        <f>"▪  "&amp;'10.1'!$B$9</f>
        <v>▪  km2</v>
      </c>
    </row>
    <row r="637" spans="1:7" ht="15" hidden="1" customHeight="1" outlineLevel="1">
      <c r="D637" s="1176"/>
      <c r="E637" s="237" t="s">
        <v>546</v>
      </c>
      <c r="G637" s="1189" t="str">
        <f>"▪  "&amp;'10.1'!$B$29</f>
        <v>▪  Anteil an Deutschland in %</v>
      </c>
    </row>
    <row r="638" spans="1:7" ht="27.75" hidden="1" customHeight="1" outlineLevel="1">
      <c r="D638" s="1172" t="s">
        <v>307</v>
      </c>
      <c r="E638" s="238" t="s">
        <v>1731</v>
      </c>
      <c r="G638" s="1189" t="str">
        <f>'10.2'!$B$3</f>
        <v>Fläche für Siedlung und Verkehr je Einwohner/-in*) am 31. Dezember 2016 nach Bundesländern</v>
      </c>
    </row>
    <row r="639" spans="1:7" ht="15" hidden="1" customHeight="1" outlineLevel="1">
      <c r="D639" s="1176"/>
      <c r="E639" s="237" t="s">
        <v>1745</v>
      </c>
      <c r="G639" s="1189" t="str">
        <f>"▪  "&amp;'10.2'!$B$9</f>
        <v>▪  m2 je Einwohner/-in</v>
      </c>
    </row>
    <row r="640" spans="1:7" ht="27.75" hidden="1" customHeight="1" outlineLevel="1">
      <c r="D640" s="1172" t="s">
        <v>309</v>
      </c>
      <c r="E640" s="238" t="s">
        <v>1303</v>
      </c>
      <c r="G640" s="1189" t="str">
        <f>'10.3'!$B$3</f>
        <v>Produktivität*) der Fläche für Siedlung und Verkehr in jeweiligen Preisen 2016 nach Bundesländern</v>
      </c>
    </row>
    <row r="641" spans="4:7" ht="15" hidden="1" customHeight="1" outlineLevel="1">
      <c r="D641" s="1176"/>
      <c r="E641" s="237" t="s">
        <v>7</v>
      </c>
      <c r="G641" s="1192" t="str">
        <f>"▪  "&amp;'10.3'!$B$7</f>
        <v>▪  Mill. EUR 
je km2</v>
      </c>
    </row>
    <row r="642" spans="4:7" ht="13.5" hidden="1" customHeight="1" outlineLevel="1">
      <c r="D642" s="1172" t="s">
        <v>311</v>
      </c>
      <c r="E642" s="238" t="s">
        <v>1304</v>
      </c>
      <c r="G642" s="1189" t="str">
        <f>'10.4'!$B$3</f>
        <v>Erholungsfläche*) in Großstädten**) insgesamt 2016 nach Bundesländern</v>
      </c>
    </row>
    <row r="643" spans="4:7" ht="15" hidden="1" customHeight="1" outlineLevel="1">
      <c r="D643" s="1176"/>
      <c r="E643" s="731" t="s">
        <v>1028</v>
      </c>
      <c r="G643" s="1192" t="str">
        <f>"▪  "&amp;'10.4'!$B$7</f>
        <v>▪  Zahl der Städte</v>
      </c>
    </row>
    <row r="644" spans="4:7" ht="15" hidden="1" customHeight="1" outlineLevel="1">
      <c r="D644" s="1176"/>
      <c r="E644" s="731" t="s">
        <v>1732</v>
      </c>
      <c r="G644" s="1192" t="str">
        <f>"▪  "&amp;'10.4'!$B$27</f>
        <v>▪  Einwohner/-innen in 1 000</v>
      </c>
    </row>
    <row r="645" spans="4:7" ht="15" hidden="1" customHeight="1" outlineLevel="1">
      <c r="D645" s="1176"/>
      <c r="E645" s="731" t="s">
        <v>1620</v>
      </c>
      <c r="G645" s="1192" t="str">
        <f>"▪  "&amp;'10.4'!$B$47</f>
        <v>▪  Erholungsfläche in Hektar</v>
      </c>
    </row>
    <row r="646" spans="4:7" ht="15" hidden="1" customHeight="1" outlineLevel="1">
      <c r="D646" s="1176"/>
      <c r="E646" s="764" t="s">
        <v>1744</v>
      </c>
      <c r="G646" s="1192" t="str">
        <f>"▪  "&amp;'10.4'!$B$67</f>
        <v>▪  Erholungsfläche in m2 je Einwohner/-in</v>
      </c>
    </row>
    <row r="647" spans="4:7" ht="15" hidden="1" customHeight="1" outlineLevel="1">
      <c r="D647" s="1176"/>
      <c r="E647" s="731" t="s">
        <v>1664</v>
      </c>
      <c r="G647" s="1192" t="str">
        <f>"▪  "&amp;'10.4'!$B$87</f>
        <v>▪  Anteil der Erholungsfläche an der Fläche 
für Siedlung und Verkehr in %</v>
      </c>
    </row>
    <row r="648" spans="4:7" ht="27.75" hidden="1" customHeight="1" outlineLevel="1">
      <c r="D648" s="1172" t="s">
        <v>319</v>
      </c>
      <c r="E648" s="238" t="s">
        <v>1733</v>
      </c>
      <c r="G648" s="1189" t="str">
        <f>'10.5'!$B$3</f>
        <v>Erholungsfläche*) in Großstädten**) mit 100 000 bis unter 200 000 Einwohnern/-innen 2016 nach Bundesländern</v>
      </c>
    </row>
    <row r="649" spans="4:7" ht="15" hidden="1" customHeight="1" outlineLevel="1">
      <c r="D649" s="1176"/>
      <c r="E649" s="731" t="s">
        <v>1028</v>
      </c>
      <c r="G649" s="1192" t="str">
        <f>"▪  "&amp;'10.5'!$B$7</f>
        <v>▪  Zahl der Städte</v>
      </c>
    </row>
    <row r="650" spans="4:7" ht="15" hidden="1" customHeight="1" outlineLevel="1">
      <c r="D650" s="1176"/>
      <c r="E650" s="731" t="s">
        <v>1732</v>
      </c>
      <c r="G650" s="1192" t="str">
        <f>"▪  "&amp;'10.5'!$B$27</f>
        <v>▪  Einwohner/-innen in 1 000</v>
      </c>
    </row>
    <row r="651" spans="4:7" ht="15" hidden="1" customHeight="1" outlineLevel="1">
      <c r="D651" s="1176"/>
      <c r="E651" s="731" t="s">
        <v>1620</v>
      </c>
      <c r="G651" s="1192" t="str">
        <f>"▪  "&amp;'10.5'!$B$47</f>
        <v>▪  Erholungsfläche in Hektar</v>
      </c>
    </row>
    <row r="652" spans="4:7" ht="15" hidden="1" customHeight="1" outlineLevel="1">
      <c r="D652" s="1176"/>
      <c r="E652" s="764" t="s">
        <v>1744</v>
      </c>
      <c r="G652" s="1192" t="str">
        <f>"▪  "&amp;'10.5'!$B$67</f>
        <v>▪  Erholungsfläche in m2 je Einwohner/-in</v>
      </c>
    </row>
    <row r="653" spans="4:7" ht="15" hidden="1" customHeight="1" outlineLevel="1">
      <c r="D653" s="1176"/>
      <c r="E653" s="764" t="s">
        <v>1664</v>
      </c>
      <c r="G653" s="1192" t="str">
        <f>"▪  "&amp;'10.5'!$B$87</f>
        <v>▪  Anteil der Erholungsfläche an der Fläche 
für Siedlung und Verkehr in %</v>
      </c>
    </row>
    <row r="654" spans="4:7" ht="27.75" hidden="1" customHeight="1" outlineLevel="1">
      <c r="D654" s="1172" t="s">
        <v>321</v>
      </c>
      <c r="E654" s="731" t="s">
        <v>1734</v>
      </c>
      <c r="G654" s="1189" t="str">
        <f>'10.6'!$B$3</f>
        <v>Erholungsfläche*) in Großstädten**) mit 200 000 bis unter 500 000 Einwohnern/-innen 2016 nach Bundesländern</v>
      </c>
    </row>
    <row r="655" spans="4:7" ht="15" hidden="1" customHeight="1" outlineLevel="1">
      <c r="D655" s="1176"/>
      <c r="E655" s="237" t="s">
        <v>1028</v>
      </c>
      <c r="G655" s="1192" t="str">
        <f>"▪  "&amp;'10.6'!$B$7</f>
        <v>▪  Zahl der Städte</v>
      </c>
    </row>
    <row r="656" spans="4:7" ht="15" hidden="1" customHeight="1" outlineLevel="1">
      <c r="D656" s="1176"/>
      <c r="E656" s="237" t="s">
        <v>1732</v>
      </c>
      <c r="G656" s="1192" t="str">
        <f>"▪  "&amp;'10.6'!$B$27</f>
        <v>▪  Einwohner/-innen in 1 000</v>
      </c>
    </row>
    <row r="657" spans="4:7" ht="15" hidden="1" customHeight="1" outlineLevel="1">
      <c r="D657" s="1176"/>
      <c r="E657" s="237" t="s">
        <v>1620</v>
      </c>
      <c r="G657" s="1192" t="str">
        <f>"▪  "&amp;'10.6'!$B$47</f>
        <v>▪  Erholungsfläche in Hektar</v>
      </c>
    </row>
    <row r="658" spans="4:7" ht="15" hidden="1" customHeight="1" outlineLevel="1">
      <c r="D658" s="1176"/>
      <c r="E658" s="764" t="s">
        <v>1744</v>
      </c>
      <c r="G658" s="1192" t="str">
        <f>"▪  "&amp;'10.6'!$B$67</f>
        <v>▪  Erholungsfläche in m2 je Einwohner/-in</v>
      </c>
    </row>
    <row r="659" spans="4:7" ht="15" hidden="1" customHeight="1" outlineLevel="1">
      <c r="D659" s="1176"/>
      <c r="E659" s="764" t="s">
        <v>1664</v>
      </c>
      <c r="G659" s="1192" t="str">
        <f>"▪  "&amp;'10.6'!$B$87</f>
        <v>▪  Anteil der Erholungsfläche an der Fläche 
für Siedlung und Verkehr in %</v>
      </c>
    </row>
    <row r="660" spans="4:7" ht="27.75" hidden="1" customHeight="1" outlineLevel="1">
      <c r="D660" s="1172" t="s">
        <v>323</v>
      </c>
      <c r="E660" s="238" t="s">
        <v>1735</v>
      </c>
      <c r="G660" s="1189" t="str">
        <f>'10.7'!$B$3</f>
        <v>Erholungsfläche*) in Großstädten**) mit 500 000 und mehr Einwohnern/-innen 2016 nach Bundesländern</v>
      </c>
    </row>
    <row r="661" spans="4:7" ht="15" hidden="1" customHeight="1" outlineLevel="1">
      <c r="D661" s="1176"/>
      <c r="E661" s="237" t="s">
        <v>1028</v>
      </c>
      <c r="G661" s="1192" t="str">
        <f>"▪  "&amp;'10.7'!$B$7</f>
        <v>▪  Zahl der Städte</v>
      </c>
    </row>
    <row r="662" spans="4:7" ht="15" hidden="1" customHeight="1" outlineLevel="1">
      <c r="D662" s="1176"/>
      <c r="E662" s="237" t="s">
        <v>1732</v>
      </c>
      <c r="G662" s="1192" t="str">
        <f>"▪  "&amp;'10.7'!$B$27</f>
        <v>▪  Einwohner/-innen in 1 000</v>
      </c>
    </row>
    <row r="663" spans="4:7" ht="15" hidden="1" customHeight="1" outlineLevel="1">
      <c r="D663" s="1176"/>
      <c r="E663" s="237" t="s">
        <v>1620</v>
      </c>
      <c r="G663" s="1192" t="str">
        <f>"▪  "&amp;'10.7'!$B$47</f>
        <v>▪  Erholungsfläche in Hektar</v>
      </c>
    </row>
    <row r="664" spans="4:7" ht="15" hidden="1" customHeight="1" outlineLevel="1">
      <c r="D664" s="1176"/>
      <c r="E664" s="764" t="s">
        <v>1744</v>
      </c>
      <c r="G664" s="1192" t="str">
        <f>"▪  "&amp;'10.7'!$B$67</f>
        <v>▪  Erholungsfläche in m2 je Einwohner/-in</v>
      </c>
    </row>
    <row r="665" spans="4:7" ht="15" hidden="1" customHeight="1" outlineLevel="1">
      <c r="D665" s="1176"/>
      <c r="E665" s="764" t="s">
        <v>1664</v>
      </c>
      <c r="G665" s="1192" t="str">
        <f>"▪  "&amp;'10.7'!$B$87</f>
        <v>▪  Anteil der Erholungsfläche an der Fläche 
für Siedlung und Verkehr in %</v>
      </c>
    </row>
    <row r="666" spans="4:7" ht="13.5" hidden="1" customHeight="1" outlineLevel="1">
      <c r="D666" s="1172" t="s">
        <v>292</v>
      </c>
      <c r="E666" s="238" t="s">
        <v>1305</v>
      </c>
      <c r="G666" s="1189" t="str">
        <f>'10.8'!$B$3</f>
        <v>Versiegelte Fläche 2016 nach Bundesländern</v>
      </c>
    </row>
    <row r="667" spans="4:7" ht="15" hidden="1" customHeight="1" outlineLevel="1">
      <c r="D667" s="1176"/>
      <c r="E667" s="731" t="s">
        <v>6</v>
      </c>
      <c r="G667" s="1192" t="str">
        <f>"▪  "&amp;'10.8'!$B$7</f>
        <v>▪  km2</v>
      </c>
    </row>
    <row r="668" spans="4:7" ht="15" hidden="1" customHeight="1" outlineLevel="1">
      <c r="D668" s="1176"/>
      <c r="E668" s="731" t="s">
        <v>549</v>
      </c>
      <c r="G668" s="1192" t="str">
        <f>"▪  "&amp;'10.8'!$B$27</f>
        <v>▪  Anteil an der Siedlungs- 
und Verkehrsfläche1) in %</v>
      </c>
    </row>
    <row r="669" spans="4:7" ht="15" hidden="1" customHeight="1" outlineLevel="1">
      <c r="D669" s="1176"/>
      <c r="E669" s="731" t="s">
        <v>294</v>
      </c>
      <c r="G669" s="1192" t="str">
        <f>"▪  "&amp;'10.8'!$B$47</f>
        <v>▪  Anteil an der Gesamtfläche 
des Landes in %</v>
      </c>
    </row>
    <row r="670" spans="4:7" ht="40.5" hidden="1" customHeight="1" outlineLevel="1">
      <c r="D670" s="1172" t="s">
        <v>295</v>
      </c>
      <c r="E670" s="238" t="s">
        <v>1306</v>
      </c>
      <c r="G670" s="1189" t="str">
        <f>'10.9'!$B$3</f>
        <v>Nachhaltigkeitsindikator: Durchschnittliche tägliche Zunahme der Siedlungs- und Verkehrsfläche vom 1. Januar 1993 bis zum 31. Dezember 2016 nach Bundesländern*)</v>
      </c>
    </row>
    <row r="671" spans="4:7" ht="15" hidden="1" customHeight="1" outlineLevel="1">
      <c r="D671" s="1176"/>
      <c r="E671" s="731" t="s">
        <v>547</v>
      </c>
      <c r="G671" s="1192" t="str">
        <f>"▪  "&amp;'10.9'!$B$7</f>
        <v>▪  Hektar pro Tag</v>
      </c>
    </row>
    <row r="672" spans="4:7" ht="27" hidden="1" customHeight="1" outlineLevel="1">
      <c r="D672" s="1172" t="s">
        <v>296</v>
      </c>
      <c r="E672" s="238" t="s">
        <v>1307</v>
      </c>
      <c r="G672" s="1189" t="str">
        <f>'10.10'!$B$3</f>
        <v>Landwirtschaftlich genutzte Fläche (LF) insgesamt und LF ökologisch wirtschaftender Betriebe 1999 – 2016 nach Bundesländern</v>
      </c>
    </row>
    <row r="673" spans="1:7" ht="15" hidden="1" customHeight="1" outlineLevel="1">
      <c r="D673" s="1176"/>
      <c r="E673" s="731" t="s">
        <v>548</v>
      </c>
      <c r="G673" s="1192" t="str">
        <f>"▪  "&amp;'10.10'!$B$8</f>
        <v>▪  Hektar</v>
      </c>
    </row>
    <row r="674" spans="1:7" ht="15" hidden="1" customHeight="1" outlineLevel="1">
      <c r="D674" s="1176"/>
      <c r="E674" s="731" t="s">
        <v>550</v>
      </c>
      <c r="G674" s="1192" t="str">
        <f>"▪  "&amp;'10.10'!$B$29</f>
        <v>▪  1999 = 100</v>
      </c>
    </row>
    <row r="675" spans="1:7" ht="15" hidden="1" customHeight="1" outlineLevel="1">
      <c r="D675" s="1176"/>
      <c r="E675" s="731" t="s">
        <v>502</v>
      </c>
      <c r="G675" s="1192" t="str">
        <f>"▪  "&amp;'10.10'!$B$50</f>
        <v>▪  Anteil an Deutschland in %</v>
      </c>
    </row>
    <row r="676" spans="1:7" ht="15" hidden="1" customHeight="1" outlineLevel="1">
      <c r="D676" s="1176"/>
      <c r="E676" s="731" t="s">
        <v>551</v>
      </c>
      <c r="G676" s="1192" t="str">
        <f>"▪  "&amp;'10.10'!$B$71</f>
        <v>▪  Anteil an der LF insgesamt 
 in %</v>
      </c>
    </row>
    <row r="677" spans="1:7" ht="15" customHeight="1" collapsed="1">
      <c r="A677" s="56" t="s">
        <v>1083</v>
      </c>
    </row>
    <row r="678" spans="1:7" ht="15" hidden="1" customHeight="1" outlineLevel="1">
      <c r="D678" s="1172" t="s">
        <v>530</v>
      </c>
      <c r="E678" s="238" t="s">
        <v>1320</v>
      </c>
      <c r="G678" s="1189" t="str">
        <f>'11.1'!$B$3</f>
        <v>Umweltbezogene Steuern 1994 – 2015 nach Bundesländern</v>
      </c>
    </row>
    <row r="679" spans="1:7" ht="15" hidden="1" customHeight="1" outlineLevel="1">
      <c r="D679" s="1176"/>
      <c r="E679" s="237" t="s">
        <v>497</v>
      </c>
      <c r="G679" s="1189" t="str">
        <f>"▪  "&amp;'11.1'!$B$9</f>
        <v>▪  Mill. EUR</v>
      </c>
    </row>
    <row r="680" spans="1:7" ht="15" hidden="1" customHeight="1" outlineLevel="1">
      <c r="D680" s="1176"/>
      <c r="E680" s="237" t="s">
        <v>500</v>
      </c>
      <c r="G680" s="1189" t="str">
        <f>"▪  "&amp;'11.1'!$B$29</f>
        <v>▪  Veränderung gegenüber dem Vorjahr in %</v>
      </c>
    </row>
    <row r="681" spans="1:7" ht="15" hidden="1" customHeight="1" outlineLevel="1">
      <c r="D681" s="1176"/>
      <c r="E681" s="237" t="s">
        <v>501</v>
      </c>
      <c r="G681" s="1189" t="str">
        <f>"▪  "&amp;'11.1'!$B$49</f>
        <v>▪  1994 = 1003)</v>
      </c>
    </row>
    <row r="682" spans="1:7" ht="15" hidden="1" customHeight="1" outlineLevel="1">
      <c r="D682" s="1176"/>
      <c r="E682" s="237" t="s">
        <v>502</v>
      </c>
      <c r="G682" s="1189" t="str">
        <f>"▪  "&amp;'11.1'!$B$69</f>
        <v>▪  Anteil an der Summe der Länder in %</v>
      </c>
    </row>
    <row r="683" spans="1:7" ht="27.65" hidden="1" customHeight="1" outlineLevel="1">
      <c r="D683" s="1172" t="s">
        <v>777</v>
      </c>
      <c r="E683" s="238" t="s">
        <v>1532</v>
      </c>
      <c r="G683" s="1189" t="str">
        <f>'11.2'!$B$3</f>
        <v>Umsätze der Umweltwirtschaft*) 2010 – 2015 nach Wirtschaftszweigen**) und Bundesländern</v>
      </c>
    </row>
    <row r="684" spans="1:7" ht="15" hidden="1" customHeight="1" outlineLevel="1">
      <c r="D684" s="1176"/>
      <c r="E684" s="237" t="s">
        <v>497</v>
      </c>
      <c r="G684" s="1189" t="str">
        <f>"▪  "&amp;'11.2'!$B$9</f>
        <v>▪  Mill. EUR</v>
      </c>
    </row>
    <row r="685" spans="1:7" ht="25" hidden="1" outlineLevel="1">
      <c r="D685" s="1172" t="s">
        <v>781</v>
      </c>
      <c r="E685" s="238" t="s">
        <v>1533</v>
      </c>
      <c r="G685" s="1189" t="str">
        <f>'11.3'!$B$3</f>
        <v>Beschäftigte der Umweltwirtschaft*) 2010 – 2015 nach Wirtschaftszweigen**) und Bundesländern</v>
      </c>
    </row>
    <row r="686" spans="1:7" ht="15" hidden="1" customHeight="1" outlineLevel="1">
      <c r="D686" s="1176"/>
      <c r="E686" s="237" t="s">
        <v>780</v>
      </c>
      <c r="G686" s="1189" t="str">
        <f>"▪  "&amp;'11.3'!$B$9</f>
        <v>▪  1 000 Vollzeitäquivalente</v>
      </c>
    </row>
    <row r="687" spans="1:7" ht="25" hidden="1" outlineLevel="1">
      <c r="D687" s="1172" t="s">
        <v>785</v>
      </c>
      <c r="E687" s="238" t="s">
        <v>1534</v>
      </c>
      <c r="G687" s="1189" t="str">
        <f>'11.4'!$B$3</f>
        <v>Anteil der Umsätze der Umweltwirtschaft*) an der Gesamtwirtschaft**) 2010 – 2015 nach Wirtschaftszweigen***) und Bundesländern</v>
      </c>
    </row>
    <row r="688" spans="1:7" ht="15" hidden="1" customHeight="1" outlineLevel="1">
      <c r="D688" s="1176"/>
      <c r="E688" s="237" t="s">
        <v>175</v>
      </c>
      <c r="G688" s="1189" t="str">
        <f>"▪  "&amp;'11.4'!$B$9</f>
        <v>▪  in %</v>
      </c>
    </row>
    <row r="689" spans="1:7" ht="25" hidden="1" outlineLevel="1">
      <c r="D689" s="1172" t="s">
        <v>787</v>
      </c>
      <c r="E689" s="238" t="s">
        <v>1535</v>
      </c>
      <c r="G689" s="1189" t="str">
        <f>'11.5'!$B$3</f>
        <v>Anteil der Beschäftigten der Umweltwirtschaft*) an der Gesamtwirtschaft 2010 – 2015 nach Wirtschaftszweigen**) und Bundesländern</v>
      </c>
    </row>
    <row r="690" spans="1:7" ht="15" hidden="1" customHeight="1" outlineLevel="1">
      <c r="D690" s="1176"/>
      <c r="E690" s="237" t="s">
        <v>175</v>
      </c>
      <c r="G690" s="1189" t="str">
        <f>"▪  "&amp;'11.5'!$B$9</f>
        <v>▪  in %</v>
      </c>
    </row>
    <row r="691" spans="1:7" ht="15" customHeight="1" collapsed="1">
      <c r="A691" s="56" t="s">
        <v>545</v>
      </c>
    </row>
    <row r="692" spans="1:7" ht="27.75" hidden="1" customHeight="1" outlineLevel="1">
      <c r="D692" s="1172" t="s">
        <v>358</v>
      </c>
      <c r="E692" s="238" t="s">
        <v>700</v>
      </c>
      <c r="G692" s="1189" t="str">
        <f>'12.1'!$B$3</f>
        <v>Fahrleistungen der im Bundesland zugelassenen Kraftfahrzeuge (Inländerkonzept) 2008 nach Fahrzeugarten*) und Bundesländern</v>
      </c>
    </row>
    <row r="693" spans="1:7" ht="15" hidden="1" customHeight="1" outlineLevel="1">
      <c r="D693" s="1176"/>
      <c r="E693" s="237" t="s">
        <v>360</v>
      </c>
      <c r="G693" s="1189" t="str">
        <f>"▪  "&amp;'12.1'!$B$8</f>
        <v>▪  Mill. Kilometer</v>
      </c>
    </row>
    <row r="694" spans="1:7" ht="15" hidden="1" customHeight="1" outlineLevel="1">
      <c r="D694" s="1176"/>
      <c r="E694" s="237" t="s">
        <v>519</v>
      </c>
      <c r="G694" s="1189" t="str">
        <f>"▪  "&amp;'12.1'!$B$28</f>
        <v>▪  Anteil an Insgesamt in %</v>
      </c>
    </row>
    <row r="695" spans="1:7" ht="15" hidden="1" customHeight="1" outlineLevel="1">
      <c r="D695" s="1176"/>
      <c r="E695" s="237" t="s">
        <v>502</v>
      </c>
      <c r="G695" s="1189" t="str">
        <f>"▪  "&amp;'12.1'!$B$48</f>
        <v>▪  Anteil an der Summe der Länder in %</v>
      </c>
    </row>
    <row r="696" spans="1:7" ht="27.75" hidden="1" customHeight="1" outlineLevel="1">
      <c r="D696" s="1172" t="s">
        <v>359</v>
      </c>
      <c r="E696" s="238" t="s">
        <v>701</v>
      </c>
      <c r="G696" s="1189" t="str">
        <f>'12.2'!$B$3</f>
        <v>Fahrleistungen der im Bundesland zugelassenen Kraftfahrzeuge*) (Inländerkonzept) 2008 nach Wirtschaftszweigen**) und Bundesländern</v>
      </c>
    </row>
    <row r="697" spans="1:7" ht="15" hidden="1" customHeight="1" outlineLevel="1">
      <c r="D697" s="1176"/>
      <c r="E697" s="237" t="s">
        <v>360</v>
      </c>
      <c r="G697" s="1189" t="str">
        <f>"▪  "&amp;'12.2'!$B$9</f>
        <v>▪  Mill. Kilometer</v>
      </c>
    </row>
    <row r="698" spans="1:7" ht="15" hidden="1" customHeight="1" outlineLevel="1">
      <c r="D698" s="1176"/>
      <c r="E698" s="237" t="s">
        <v>519</v>
      </c>
      <c r="G698" s="1189" t="str">
        <f>"▪  "&amp;'12.2'!$B$29</f>
        <v>▪  Anteil an Insgesamt in %</v>
      </c>
    </row>
    <row r="699" spans="1:7" ht="15" hidden="1" customHeight="1" outlineLevel="1">
      <c r="D699" s="1176"/>
      <c r="E699" s="237" t="s">
        <v>502</v>
      </c>
      <c r="G699" s="1189" t="str">
        <f>"▪  "&amp;'12.2'!$B$49</f>
        <v>▪  Anteil an der Summe der Länder in %</v>
      </c>
    </row>
    <row r="700" spans="1:7" ht="15" hidden="1" customHeight="1" outlineLevel="1">
      <c r="D700" s="1172" t="s">
        <v>714</v>
      </c>
      <c r="E700" s="238" t="s">
        <v>1322</v>
      </c>
      <c r="G700" s="1189" t="str">
        <f>'12.3'!$B$3</f>
        <v>Bestand an Kraftfahrzeugen 2006 – 2018 nach Bundesländern</v>
      </c>
    </row>
    <row r="701" spans="1:7" ht="15" hidden="1" customHeight="1" outlineLevel="1">
      <c r="D701" s="1176"/>
      <c r="E701" s="237" t="s">
        <v>717</v>
      </c>
      <c r="G701" s="1189" t="str">
        <f>"▪  "&amp;'12.3'!$B$7</f>
        <v>▪  Anzahl</v>
      </c>
    </row>
    <row r="702" spans="1:7" ht="15" hidden="1" customHeight="1" outlineLevel="1">
      <c r="D702" s="1176"/>
      <c r="E702" s="237" t="s">
        <v>500</v>
      </c>
      <c r="G702" s="1189" t="str">
        <f>"▪  "&amp;'12.3'!$B$29</f>
        <v>▪  Veränderung gegenüber dem Vorjahr in %</v>
      </c>
    </row>
    <row r="703" spans="1:7" ht="15" hidden="1" customHeight="1" outlineLevel="1">
      <c r="D703" s="1176"/>
      <c r="E703" s="237" t="s">
        <v>502</v>
      </c>
      <c r="G703" s="1189" t="str">
        <f>"▪  "&amp;'12.3'!$B$51</f>
        <v>▪  Anteil an der Summe der Länder in %</v>
      </c>
    </row>
    <row r="704" spans="1:7" ht="15" hidden="1" customHeight="1" outlineLevel="1">
      <c r="D704" s="1176"/>
      <c r="E704" s="237" t="s">
        <v>506</v>
      </c>
      <c r="G704" s="1189" t="str">
        <f>"▪  "&amp;'12.3'!$B$73</f>
        <v>▪  Anteil an Deutschland in %</v>
      </c>
    </row>
    <row r="705" spans="4:7" ht="15" hidden="1" customHeight="1" outlineLevel="1">
      <c r="D705" s="1172" t="s">
        <v>715</v>
      </c>
      <c r="E705" s="238" t="s">
        <v>793</v>
      </c>
      <c r="G705" s="1189" t="str">
        <f>'12.4'!$B$3</f>
        <v>Bestand an Kraftfahrzeugen 2009 nach Fahrzeugarten und Bundesländern</v>
      </c>
    </row>
    <row r="706" spans="4:7" ht="15" hidden="1" customHeight="1" outlineLevel="1">
      <c r="D706" s="1176"/>
      <c r="E706" s="237" t="s">
        <v>717</v>
      </c>
      <c r="G706" s="1189" t="str">
        <f>"▪  "&amp;'12.4'!$B$8</f>
        <v>▪  Anzahl</v>
      </c>
    </row>
    <row r="707" spans="4:7" ht="15" hidden="1" customHeight="1" outlineLevel="1">
      <c r="D707" s="1176"/>
      <c r="E707" s="237" t="s">
        <v>519</v>
      </c>
      <c r="G707" s="1189" t="str">
        <f>"▪  "&amp;'12.4'!$B$30</f>
        <v>▪  Anteil an Insgesamt in %</v>
      </c>
    </row>
    <row r="708" spans="4:7" ht="15" hidden="1" customHeight="1" outlineLevel="1">
      <c r="D708" s="1176"/>
      <c r="E708" s="237" t="s">
        <v>502</v>
      </c>
      <c r="G708" s="1193" t="str">
        <f>"▪  "&amp;'12.4'!$B$52</f>
        <v>▪  Anteil an der Summe der Länder in %</v>
      </c>
    </row>
    <row r="709" spans="4:7" ht="15" hidden="1" customHeight="1" outlineLevel="1">
      <c r="D709" s="1176"/>
      <c r="E709" s="237" t="s">
        <v>506</v>
      </c>
      <c r="G709" s="1194" t="str">
        <f>"▪  "&amp;'12.4'!$B$74</f>
        <v>▪  Anteil an Deutschland in %</v>
      </c>
    </row>
    <row r="710" spans="4:7" ht="27.75" hidden="1" customHeight="1" outlineLevel="1">
      <c r="D710" s="1172" t="s">
        <v>716</v>
      </c>
      <c r="E710" s="238" t="s">
        <v>795</v>
      </c>
      <c r="G710" s="1189" t="str">
        <f>'12.5'!$B$3</f>
        <v>Bestand an Kraftfahrzeugen der Wirtschaftszweige*) und privaten Haushalte 2009 nach Bundesländern</v>
      </c>
    </row>
    <row r="711" spans="4:7" ht="15" hidden="1" customHeight="1" outlineLevel="1">
      <c r="D711" s="1176"/>
      <c r="E711" s="237" t="s">
        <v>717</v>
      </c>
      <c r="G711" s="1189" t="str">
        <f>"▪  "&amp;'12.5'!$B$9</f>
        <v>▪  Anzahl</v>
      </c>
    </row>
    <row r="712" spans="4:7" ht="15" hidden="1" customHeight="1" outlineLevel="1">
      <c r="D712" s="1176"/>
      <c r="E712" s="237" t="s">
        <v>519</v>
      </c>
      <c r="G712" s="1189" t="str">
        <f>"▪  "&amp;'12.5'!$B$31</f>
        <v>▪  Anteil an Insgesamt in %</v>
      </c>
    </row>
    <row r="713" spans="4:7" ht="15" hidden="1" customHeight="1" outlineLevel="1">
      <c r="D713" s="1176"/>
      <c r="E713" s="237" t="s">
        <v>502</v>
      </c>
      <c r="G713" s="1193" t="str">
        <f>"▪  "&amp;'12.5'!$B$53</f>
        <v>▪  Anteil an der Summe der Länder in %</v>
      </c>
    </row>
    <row r="714" spans="4:7" ht="15" hidden="1" customHeight="1" outlineLevel="1">
      <c r="D714" s="1176"/>
      <c r="E714" s="237" t="s">
        <v>506</v>
      </c>
      <c r="G714" s="1194" t="str">
        <f>"▪  "&amp;'12.5'!$B$75</f>
        <v>▪  Anteil an Deutschland in %</v>
      </c>
    </row>
    <row r="715" spans="4:7" ht="15" customHeight="1"/>
  </sheetData>
  <customSheetViews>
    <customSheetView guid="{163DCD2F-7E1E-45D5-87F9-D8442EBAE317}" showPageBreaks="1" showGridLines="0" showRowCol="0">
      <selection activeCell="E714" sqref="E714"/>
    </customSheetView>
  </customSheetViews>
  <mergeCells count="3">
    <mergeCell ref="A10:D10"/>
    <mergeCell ref="A12:E12"/>
    <mergeCell ref="A1:D1"/>
  </mergeCells>
  <phoneticPr fontId="0" type="noConversion"/>
  <hyperlinks>
    <hyperlink ref="D18" location="'1.1'!A3" display="Tab. 1.1"/>
    <hyperlink ref="D20" location="'1.2'!A3" display="Tab. 1.2"/>
    <hyperlink ref="D22" location="'1.3'!A3" display="Tab. 1.3"/>
    <hyperlink ref="D24" location="'1.4'!A3" display="Tab. 1.4"/>
    <hyperlink ref="D26" location="'1.5'!A3" display="Tab. 1.5"/>
    <hyperlink ref="D28" location="'1.6'!A3" display="Tab. 1.6"/>
    <hyperlink ref="D32" location="'2.1.1'!A3" display="Tab. 2.1.1"/>
    <hyperlink ref="D34" location="'2.1.2'!A3" display="Tab. 2.1.2"/>
    <hyperlink ref="D36" location="'2.1.3'!A3" display="Tab. 2.1.3"/>
    <hyperlink ref="D38" location="'2.1.4'!A3" display="Tab. 2.1.4"/>
    <hyperlink ref="D40" location="'2.1.5'!A3" display="Tab. 2.1.5"/>
    <hyperlink ref="D42" location="'2.1.6'!A3" display="Tab. 2.1.6"/>
    <hyperlink ref="D44" location="'2.1.7'!A3" display="Tab. 2.1.7"/>
    <hyperlink ref="D46" location="'2.1.8'!A3" display="Tab. 2.1.8"/>
    <hyperlink ref="D48" location="'2.1.9'!A3" display="Tab. 2.1.9"/>
    <hyperlink ref="D50" location="'2.1.10'!A3" display="Tab. 2.1.10"/>
    <hyperlink ref="D52" location="'2.1.11'!A3" display="Tab. 2.1.11"/>
    <hyperlink ref="D54" location="'2.1.12'!A3" display="Tab. 2.1.12"/>
    <hyperlink ref="D56" location="'2.1.13'!A3" display="Tab. 2.1.13"/>
    <hyperlink ref="D58" location="'2.1.14'!A3" display="Tab. 2.1.14"/>
    <hyperlink ref="D60" location="'2.1.15'!A3" display="Tab. 2.1.15"/>
    <hyperlink ref="D62" location="'2.1.16'!A3" display="Tab. 2.1.16"/>
    <hyperlink ref="D65" location="'2.2.1'!A3" display="Tab. 2.2.1"/>
    <hyperlink ref="D67" location="'2.2.2'!A3" display="Tab. 2.2.2"/>
    <hyperlink ref="D69" location="'2.2.3'!A3" display="Tab. 2.2.3"/>
    <hyperlink ref="D71" location="'2.2.4'!A3" display="Tab. 2.2.4"/>
    <hyperlink ref="D73" location="'2.2.5'!A3" display="Tab. 2.2.5"/>
    <hyperlink ref="D75" location="'2.2.6'!A3" display="Tab. 2.2.6"/>
    <hyperlink ref="D77" location="'2.2.7'!A3" display="Tab. 2.2.7"/>
    <hyperlink ref="D79" location="'2.2.8'!A3" display="Tab. 2.2.8"/>
    <hyperlink ref="D81" location="'2.2.9'!A3" display="Tab. 2.2.9"/>
    <hyperlink ref="D83" location="'2.2.10'!A3" display="Tab. 2.2.10"/>
    <hyperlink ref="D85" location="'2.2.11'!A3" display="Tab. 2.2.11"/>
    <hyperlink ref="D87" location="'2.2.12'!A3" display="Tab. 2.2.12"/>
    <hyperlink ref="D89" location="'2.2.13'!A3" display="Tab. 2.2.13"/>
    <hyperlink ref="D91" location="'2.2.14'!A3" display="Tab. 2.2.14"/>
    <hyperlink ref="D93" location="'2.2.15'!A3" display="Tab. 2.2.15"/>
    <hyperlink ref="D95" location="'2.2.16'!A3" display="Tab. 2.2.16"/>
    <hyperlink ref="D115" location="'3.1'!A3" display="Tab. 3.1"/>
    <hyperlink ref="D120" location="'3.2'!A3" display="Tab. 3.2"/>
    <hyperlink ref="D125" location="'3.3'!A3" display="Tab. 3.3"/>
    <hyperlink ref="D130" location="'3.4'!A3" display="Tab. 3.4"/>
    <hyperlink ref="D135" location="'3.5'!A3" display="Tab. 3.5"/>
    <hyperlink ref="D140" location="'3.6'!A3" display="Tab. 3.6"/>
    <hyperlink ref="D145" location="'3.7'!A3" display="Tab. 3.7"/>
    <hyperlink ref="D150" location="'3.8'!A3" display="Tab. 3.8"/>
    <hyperlink ref="D155" location="'3.9'!A3" display="Tab. 3.9"/>
    <hyperlink ref="D160" location="'3.10'!A3" display="Tab. 3.10"/>
    <hyperlink ref="D165" location="'3.11'!A3" display="Tab. 3.11"/>
    <hyperlink ref="D170" location="'3.12'!A3" display="Tab. 3.12"/>
    <hyperlink ref="D175" location="'3.13'!A3" display="Tab. 3.13"/>
    <hyperlink ref="D180" location="'3.14'!A3" display="Tab. 3.14"/>
    <hyperlink ref="D185" location="'3.15'!A3" display="Tab. 3.15"/>
    <hyperlink ref="D190" location="'3.16'!A3" display="Tab. 3.16"/>
    <hyperlink ref="D194" location="'3.17'!A3" display="Tab. 3.17"/>
    <hyperlink ref="D196" location="'3.18'!A3" display="Tab. 3.18"/>
    <hyperlink ref="D201" location="'3.19'!A3" display="Tab. 3.19"/>
    <hyperlink ref="D206" location="'3.20'!A3" display="Tab. 3.20"/>
    <hyperlink ref="D211" location="'3.21'!A3" display="Tab. 3.21"/>
    <hyperlink ref="D216" location="'3.22'!A3" display="Tab. 3.22"/>
    <hyperlink ref="D221" location="'3.23'!A3" display="Tab. 3.23"/>
    <hyperlink ref="D252" location="'4.1'!A3" display="Tab. 4.1"/>
    <hyperlink ref="D257" location="'4.2'!A3" display="Tab. 4.2"/>
    <hyperlink ref="D263" location="'5.1'!A3" display="Tab. 5.1"/>
    <hyperlink ref="D270" location="'5.3'!A3" display="Tab. 5.3"/>
    <hyperlink ref="D273" location="'5.4'!A3" display="Tab. 5.4"/>
    <hyperlink ref="D278" location="'5.5'!A3" display="Tab. 5.5"/>
    <hyperlink ref="D283" location="'5.6'!A3" display="Tab. 5.6"/>
    <hyperlink ref="D288" location="'5.7'!A3" display="Tab. 5.7"/>
    <hyperlink ref="D294" location="'6.1'!A3" display="Tab. 6.1"/>
    <hyperlink ref="D300" location="'6.2'!A3" display="Tab. 6.2"/>
    <hyperlink ref="D309" location="'6.5'!A3" display="Tab. 6.5"/>
    <hyperlink ref="D311" location="'6.6'!A3" display="Tab. 6.6"/>
    <hyperlink ref="D327" location="'6.11'!A3" display="Tab. 6.11"/>
    <hyperlink ref="D330" location="'6.12'!A3" display="Tab. 6.12"/>
    <hyperlink ref="D333" location="'6.13'!A3" display="Tab. 6.13"/>
    <hyperlink ref="D336" location="'6.14'!A3" display="Tab. 6.14"/>
    <hyperlink ref="D341" location="'6.16'!A3" display="Tab. 6.16"/>
    <hyperlink ref="D349" location="'6.20'!A3" display="Tab. 6.20"/>
    <hyperlink ref="D370" location="'7.1'!A3" display="Tab. 7.1"/>
    <hyperlink ref="D375" location="'8.1'!A3" display="Tab. 8.1"/>
    <hyperlink ref="D379" location="'8.2'!A3" display="Tab. 8.2"/>
    <hyperlink ref="D382" location="'8.3'!A3" display="Tab. 8.3"/>
    <hyperlink ref="D387" location="'8.4'!A3" display="Tab. 8.4"/>
    <hyperlink ref="D389" location="'8.5'!A3" display="Tab. 8.5"/>
    <hyperlink ref="D391" location="'8.6'!A3" display="Tab. 8.6"/>
    <hyperlink ref="D395" location="'8.7'!A3" display="Tab. 8.7"/>
    <hyperlink ref="D402" location="'8.8'!A3" display="Tab. 8.8"/>
    <hyperlink ref="D448" location="'8.20'!Drucktitel" display="Tab. 8.20"/>
    <hyperlink ref="D460" location="'8.24'!Drucktitel" display="Tab. 8.24"/>
    <hyperlink ref="D464" location="'8.26'!Drucktitel" display="Tab. 8.26"/>
    <hyperlink ref="D469" location="'8.28'!Drucktitel" display="Tab. 8.28"/>
    <hyperlink ref="D473" location="'8.29'!Drucktitel" display="Tab. 8.29"/>
    <hyperlink ref="D481" location="'8.31'!Drucktitel" display="Tab. 8.31"/>
    <hyperlink ref="D486" location="'8.32'!Drucktitel" display="Tab. 8.32"/>
    <hyperlink ref="D521" location="'8.39'!Druckbereich" display="Tab. 8.39"/>
    <hyperlink ref="D525" location="'8.40'!Druckbereich" display="Tab. 8.40"/>
    <hyperlink ref="D533" location="'8.42'!Druckbereich" display="Tab. 8.42"/>
    <hyperlink ref="D538" location="'8.43'!Druckbereich" display="Tab. 8.43"/>
    <hyperlink ref="D574" location="'9.1'!A3" display="Tab. 9.1"/>
    <hyperlink ref="D576" location="'9.2'!A3" display="Tab. 9.2"/>
    <hyperlink ref="D578" location="'9.3'!A3" display="Tab. 9.3"/>
    <hyperlink ref="D596" location="'9.10'!A3" display="Tab. 9.10"/>
    <hyperlink ref="D599" location="'9.11'!A3" display="Tab. 9.11"/>
    <hyperlink ref="D612" location="'9.15'!A3" display="Tab. 9.15"/>
    <hyperlink ref="D614" location="'9.16'!A3" display="Tab. 9.16"/>
    <hyperlink ref="D616" location="'9.17'!A3" display="Tab. 9.17"/>
    <hyperlink ref="D629" location="'9.21'!A3" display="Tab. 9.21"/>
    <hyperlink ref="D631" location="'9.22'!A3" display="Tab. 9.22"/>
    <hyperlink ref="D634" location="'10.1'!A3" display="Tab. 10.1"/>
    <hyperlink ref="D640" location="'10.3'!A3" display="Tab. 10.3"/>
    <hyperlink ref="D642" location="'10.4'!A3" display="Tab. 10.4"/>
    <hyperlink ref="D648" location="'10.5'!A3" display="Tab. 10.5"/>
    <hyperlink ref="D654" location="'10.6'!A3" display="Tab. 10.6"/>
    <hyperlink ref="D672" location="'10.10'!A3" display="Tab. 10.10"/>
    <hyperlink ref="D404" location="'8.9'!A3" display="Tab. 8.9"/>
    <hyperlink ref="D412" location="'8.11'!A3" display="Tab. 8.11"/>
    <hyperlink ref="D304" location="'6.3'!A3" display="Tab. 6.3"/>
    <hyperlink ref="D678" location="'11.1'!A3" display="Tab. 11.1"/>
    <hyperlink ref="D491" location="'8.33'!Drucktitel" display="Tab. 8.33"/>
    <hyperlink ref="D543" location="'8.44'!Drucktitel" display="Tab. 8.44"/>
    <hyperlink ref="D580" location="'9.4'!A3" display="Tab. 9.4"/>
    <hyperlink ref="D496" location="'8.34'!Drucktitel" display="Tab. 8.34"/>
    <hyperlink ref="D548" location="'8.45'!Druckbereich" display="Tab. 8.45"/>
    <hyperlink ref="D466" location="'8.27'!Drucktitel" display="Tab. 8.27"/>
    <hyperlink ref="D710" location="'12.5'!A3" display="Tab. 12.5"/>
    <hyperlink ref="D692" location="'12.1'!A3" display="Tab. 12.1"/>
    <hyperlink ref="D353" location="'6.22'!A3" display="Tab. 6.22"/>
    <hyperlink ref="D506" location="'8.36'!Drucktitel" display="Tab. 8.36"/>
    <hyperlink ref="D558" location="'8.47'!Druckbereich" display="Tab. 8.47"/>
    <hyperlink ref="D586" location="'9.7'!A3" display="Tab. 9.7"/>
    <hyperlink ref="A10" location="Erläuterungen!A4" display="Erläuterungen"/>
    <hyperlink ref="A12:E12" location="Anschriftenverzeichnis!A3" display="Anschriftenverzeichnis der Statistischen Ämter des Bundes und der Länder"/>
    <hyperlink ref="D705" location="'12.4'!A3" display="Tab. 12.4"/>
    <hyperlink ref="D700" location="'12.3'!A3" display="Tab. 12.3"/>
    <hyperlink ref="D696" location="'12.2'!A3" display="Tab. 12.2"/>
    <hyperlink ref="D339" location="'6.15'!A3" display="Tab. 6.15"/>
    <hyperlink ref="D345" location="'6.18'!A3" display="Tab. 6.18"/>
    <hyperlink ref="D351" location="'6.21'!A3" display="Tab. 6.21"/>
    <hyperlink ref="D355" location="'6.23'!A3" display="Tab. 6.23"/>
    <hyperlink ref="D361" location="'6.25'!A3" display="Tab. 6.25"/>
    <hyperlink ref="D365" location="'6.26'!A3" display="Tab. 6.26"/>
    <hyperlink ref="D454" location="'8.22'!Drucktitel" display="Tab. 8.22"/>
    <hyperlink ref="D462" location="'8.25'!Drucktitel" display="Tab. 8.25"/>
    <hyperlink ref="D267" location="'5.2'!A3" display="Tab. 5.2"/>
    <hyperlink ref="D638" location="'10.2'!A3" display="Tab. 10.2"/>
    <hyperlink ref="D683" location="'11.2'!A3" display="Tab. 11.2"/>
    <hyperlink ref="D685" location="'11.3'!A3" display="Tab. 11.3"/>
    <hyperlink ref="D687" location="'11.4'!A3" display="Tab. 11.4"/>
    <hyperlink ref="D689" location="'11.5'!A3" display="Tab. 11.5"/>
    <hyperlink ref="D307" location="'6.4'!A3" display="Tab. 6.4"/>
    <hyperlink ref="D359" location="'6.24'!A3" display="Tab. 6.24"/>
    <hyperlink ref="D343" location="'6.17'!A3" display="Tab. 6.17"/>
    <hyperlink ref="D451" location="'8.21'!Drucktitel" display="Tab. 8.21"/>
    <hyperlink ref="D582" location="'9.5'!A3" display="Tab. 9.5"/>
    <hyperlink ref="D588" location="'9.8'!A3" display="Tab. 9.8"/>
    <hyperlink ref="D607" location="'9.13'!A3" display="Tab. 9.13"/>
    <hyperlink ref="D610" location="'9.14'!A3" display="Tab. 9.14"/>
    <hyperlink ref="D624" location="'9.19'!A3" display="Tab. 9.19"/>
    <hyperlink ref="D627" location="'9.20'!A3" display="Tab. 9.20"/>
    <hyperlink ref="D670" location="'10.9'!A3" display="Tab. 10.9"/>
    <hyperlink ref="D476" location="'8.30'!Drucktitel" display="Tab. 8.30"/>
    <hyperlink ref="D501" location="'8.35'!Drucktitel" display="Tab. 8.35"/>
    <hyperlink ref="D528" location="'8.41'!Druckbereich" display="Tab. 8.41"/>
    <hyperlink ref="D553" location="'8.46'!Druckbereich" display="Tab. 8.46"/>
    <hyperlink ref="D584" location="'9.6'!A3" display="Tab. 9.6"/>
    <hyperlink ref="D593" location="'9.9'!A3" display="Tab. 9.9"/>
    <hyperlink ref="D604" location="'9.12'!A3" display="Tab. 9.12"/>
    <hyperlink ref="D621" location="'9.18'!A3" display="Tab. 9.18"/>
    <hyperlink ref="D660" location="'10.7'!A3" display="Tab. 10.7"/>
    <hyperlink ref="D666" location="'10.8'!A3" display="Tab. 10.8"/>
    <hyperlink ref="D226" location="'3.24'!A3" display="Tab. 3.24"/>
    <hyperlink ref="D246" location="'3.28'!A3" display="Tab. 3.28"/>
    <hyperlink ref="D231" location="'3.25'!A3" display="Tab. 3.25"/>
    <hyperlink ref="D236" location="'3.26'!A3" display="Tab. 3.26"/>
    <hyperlink ref="D241" location="'3.27'!A3" display="Tab. 3.27"/>
    <hyperlink ref="D248" location="'3.29'!A3" display="Tab. 3.29"/>
    <hyperlink ref="D323" location="'6.9'!A3" display="Tab. 6.9"/>
    <hyperlink ref="D325" location="'6.10'!A3" display="Tab. 6.10"/>
    <hyperlink ref="D347" location="'6.19'!A3" display="Tab. 6.19"/>
    <hyperlink ref="D457" location="'8.23'!Drucktitel" display="Tab. 8.23"/>
    <hyperlink ref="D511" location="'8.37'!Druckbereich" display="Tab. 8.37"/>
    <hyperlink ref="D563" location="'8.48'!Drucktitel" display="Tab. 8.48"/>
    <hyperlink ref="D313" location="'6.7'!A3" display="Tab. 6.7"/>
    <hyperlink ref="D319" location="'6.8'!A3" display="Tab. 6.8"/>
    <hyperlink ref="D408" location="'8.10'!A3" display="Tab. 8.10"/>
    <hyperlink ref="D416" location="'8.12'!A3" display="Tab. 8.12"/>
    <hyperlink ref="D420" location="'8.13'!A3" display="Tab. 8.13"/>
    <hyperlink ref="D424" location="'8.14'!A3" display="Tab. 8.14"/>
    <hyperlink ref="D428" location="'8.15'!A3" display="Tab. 8.15"/>
    <hyperlink ref="D432" location="'8.16'!A3" display="Tab. 8.16"/>
    <hyperlink ref="D436" location="'8.17'!A3" display="Tab. 8.17"/>
    <hyperlink ref="A1:D1" location="Titelblatt!A1" display="Zurück zum Titelblatt"/>
    <hyperlink ref="D440" location="'8.18'!Drucktitel" display="Tab. 8.18"/>
    <hyperlink ref="D444" location="'8.19'!Drucktitel" display="Tab. 8.19"/>
    <hyperlink ref="D516" location="'8.38'!Drucktitel" display="Tab. 8.38"/>
    <hyperlink ref="D568" location="'8.49'!Drucktitel" display="Tab. 8.49"/>
    <hyperlink ref="D98" location="'2.3.1'!A3" display="Tab. 2.3.1"/>
    <hyperlink ref="D103" location="'2.3.2'!A3" display="Tab. 2.3.2"/>
    <hyperlink ref="D108" location="'2.3.3'!A3" display="Tab. 2.3.3"/>
  </hyperlinks>
  <pageMargins left="0.28000000000000003" right="0.19685039370078741" top="1.1811023622047245" bottom="0.78740157480314965" header="0.39370078740157483" footer="0.39370078740157483"/>
  <pageSetup paperSize="9" scale="90" pageOrder="overThenDown" orientation="portrait" r:id="rId1"/>
  <headerFooter alignWithMargins="0">
    <oddHeader xml:space="preserve">&amp;CSeite &amp;P von &amp;N
</oddHeader>
    <oddFooter>&amp;CStatistische Ämter der Länder – Indikatoren und Kennzahlen, UGRdL 2018</oddFooter>
  </headerFooter>
  <rowBreaks count="14" manualBreakCount="14">
    <brk id="49" max="4" man="1"/>
    <brk id="96" max="4" man="1"/>
    <brk id="149" max="4" man="1"/>
    <brk id="200" max="4" man="1"/>
    <brk id="250" max="4" man="1"/>
    <brk id="292" max="4" man="1"/>
    <brk id="340" max="4" man="1"/>
    <brk id="381" max="4" man="1"/>
    <brk id="427" max="4" man="1"/>
    <brk id="472" max="4" man="1"/>
    <brk id="572" max="4" man="1"/>
    <brk id="615" max="4" man="1"/>
    <brk id="659" max="4" man="1"/>
    <brk id="704"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54296875" style="14" customWidth="1"/>
    <col min="3" max="12" width="13.453125" style="14" customWidth="1"/>
    <col min="13" max="25" width="13.453125" style="182" customWidth="1"/>
    <col min="26" max="16384" width="11.453125" style="14"/>
  </cols>
  <sheetData>
    <row r="1" spans="1:25" ht="13">
      <c r="A1" s="1273" t="s">
        <v>263</v>
      </c>
      <c r="B1" s="1248"/>
    </row>
    <row r="3" spans="1:25" ht="12.75" customHeight="1">
      <c r="A3" s="1274" t="s">
        <v>194</v>
      </c>
      <c r="B3" s="1274"/>
      <c r="C3" s="15" t="s">
        <v>1388</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ht="13">
      <c r="A7" s="474"/>
      <c r="B7" s="110"/>
      <c r="C7" s="1276" t="s">
        <v>90</v>
      </c>
      <c r="D7" s="1276"/>
      <c r="E7" s="1276"/>
      <c r="F7" s="1276"/>
      <c r="G7" s="1276"/>
      <c r="H7" s="1276"/>
      <c r="I7" s="1276" t="s">
        <v>90</v>
      </c>
      <c r="J7" s="1276"/>
      <c r="K7" s="1276"/>
      <c r="L7" s="1276"/>
      <c r="M7" s="1276"/>
      <c r="N7" s="1276"/>
      <c r="O7" s="1276" t="s">
        <v>90</v>
      </c>
      <c r="P7" s="1276"/>
      <c r="Q7" s="1276"/>
      <c r="R7" s="1276"/>
      <c r="S7" s="1276"/>
      <c r="T7" s="1276"/>
      <c r="U7" s="1276" t="s">
        <v>90</v>
      </c>
      <c r="V7" s="1276"/>
      <c r="W7" s="1276"/>
      <c r="X7" s="1276"/>
      <c r="Y7" s="1276"/>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42808.206949288826</v>
      </c>
      <c r="D9" s="278">
        <v>41931.486196052691</v>
      </c>
      <c r="E9" s="278">
        <v>42206.751052916916</v>
      </c>
      <c r="F9" s="278">
        <v>40431.768723078116</v>
      </c>
      <c r="G9" s="278">
        <v>39289.828362702712</v>
      </c>
      <c r="H9" s="278">
        <v>40993.171885754593</v>
      </c>
      <c r="I9" s="278">
        <v>40795.691226446208</v>
      </c>
      <c r="J9" s="304">
        <v>42069.896179171752</v>
      </c>
      <c r="K9" s="278">
        <v>38033.654404789864</v>
      </c>
      <c r="L9" s="278">
        <v>38030.14272422425</v>
      </c>
      <c r="M9" s="278">
        <v>36425.713181165222</v>
      </c>
      <c r="N9" s="278">
        <v>35938.892720494478</v>
      </c>
      <c r="O9" s="278">
        <v>35857.031903322779</v>
      </c>
      <c r="P9" s="278">
        <v>31734.070747518577</v>
      </c>
      <c r="Q9" s="278">
        <v>33436.804001976736</v>
      </c>
      <c r="R9" s="278">
        <v>32840.522525488021</v>
      </c>
      <c r="S9" s="278">
        <v>35797.368602310846</v>
      </c>
      <c r="T9" s="278">
        <v>32004.016820709941</v>
      </c>
      <c r="U9" s="278">
        <v>33205.137676590777</v>
      </c>
      <c r="V9" s="278">
        <v>33865.874871740525</v>
      </c>
      <c r="W9" s="278">
        <v>31358.114690322847</v>
      </c>
      <c r="X9" s="278" t="s">
        <v>1386</v>
      </c>
      <c r="Y9" s="278" t="s">
        <v>1386</v>
      </c>
    </row>
    <row r="10" spans="1:25" ht="14.5">
      <c r="A10" s="86">
        <v>2</v>
      </c>
      <c r="B10" s="518" t="s">
        <v>16</v>
      </c>
      <c r="C10" s="509">
        <v>25432</v>
      </c>
      <c r="D10" s="278">
        <v>24584.900967077556</v>
      </c>
      <c r="E10" s="278">
        <v>24732</v>
      </c>
      <c r="F10" s="278">
        <v>23689</v>
      </c>
      <c r="G10" s="278">
        <v>22948</v>
      </c>
      <c r="H10" s="278">
        <v>23820</v>
      </c>
      <c r="I10" s="278">
        <v>23798.254390698639</v>
      </c>
      <c r="J10" s="278">
        <v>24175</v>
      </c>
      <c r="K10" s="278">
        <v>21353</v>
      </c>
      <c r="L10" s="278">
        <v>21352.0994197523</v>
      </c>
      <c r="M10" s="278">
        <v>20285.898571370177</v>
      </c>
      <c r="N10" s="278">
        <v>20110.604813317495</v>
      </c>
      <c r="O10" s="278">
        <v>20021.523932225846</v>
      </c>
      <c r="P10" s="278">
        <v>17555.088929642847</v>
      </c>
      <c r="Q10" s="278">
        <v>18536.087811956077</v>
      </c>
      <c r="R10" s="278">
        <v>17940.436147540797</v>
      </c>
      <c r="S10" s="278">
        <v>19704.387741033352</v>
      </c>
      <c r="T10" s="278">
        <v>17299.797266391422</v>
      </c>
      <c r="U10" s="278">
        <v>17447.114201527715</v>
      </c>
      <c r="V10" s="278">
        <v>18171.663977079876</v>
      </c>
      <c r="W10" s="278">
        <v>17200.427482391235</v>
      </c>
      <c r="X10" s="278" t="s">
        <v>1386</v>
      </c>
      <c r="Y10" s="278" t="s">
        <v>1386</v>
      </c>
    </row>
    <row r="11" spans="1:25" ht="16">
      <c r="A11" s="86">
        <v>3</v>
      </c>
      <c r="B11" s="519" t="s">
        <v>1210</v>
      </c>
      <c r="C11" s="509">
        <v>25432</v>
      </c>
      <c r="D11" s="278">
        <v>24570</v>
      </c>
      <c r="E11" s="278">
        <v>24732</v>
      </c>
      <c r="F11" s="278">
        <v>23689</v>
      </c>
      <c r="G11" s="278">
        <v>22948</v>
      </c>
      <c r="H11" s="278">
        <v>23820</v>
      </c>
      <c r="I11" s="278">
        <v>23789</v>
      </c>
      <c r="J11" s="278">
        <v>24175</v>
      </c>
      <c r="K11" s="278">
        <v>21353</v>
      </c>
      <c r="L11" s="278">
        <v>21344</v>
      </c>
      <c r="M11" s="278">
        <v>20278</v>
      </c>
      <c r="N11" s="278">
        <v>20103</v>
      </c>
      <c r="O11" s="278">
        <v>20014</v>
      </c>
      <c r="P11" s="278">
        <v>17545</v>
      </c>
      <c r="Q11" s="278">
        <v>18526</v>
      </c>
      <c r="R11" s="278">
        <v>17931</v>
      </c>
      <c r="S11" s="278">
        <v>19695</v>
      </c>
      <c r="T11" s="278">
        <v>17290</v>
      </c>
      <c r="U11" s="278">
        <v>17437</v>
      </c>
      <c r="V11" s="278">
        <v>18162</v>
      </c>
      <c r="W11" s="278">
        <v>17191</v>
      </c>
      <c r="X11" s="278">
        <v>16540</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5">
      <c r="A15" s="86">
        <v>7</v>
      </c>
      <c r="B15" s="519" t="s">
        <v>606</v>
      </c>
      <c r="C15" s="509" t="s">
        <v>355</v>
      </c>
      <c r="D15" s="278">
        <v>0.86928400994967336</v>
      </c>
      <c r="E15" s="278" t="s">
        <v>355</v>
      </c>
      <c r="F15" s="278" t="s">
        <v>355</v>
      </c>
      <c r="G15" s="278" t="s">
        <v>355</v>
      </c>
      <c r="H15" s="278" t="s">
        <v>355</v>
      </c>
      <c r="I15" s="278">
        <v>0.780723683343168</v>
      </c>
      <c r="J15" s="278" t="s">
        <v>355</v>
      </c>
      <c r="K15" s="278" t="s">
        <v>355</v>
      </c>
      <c r="L15" s="278">
        <v>0.54181157789366985</v>
      </c>
      <c r="M15" s="278">
        <v>0.50909035818338655</v>
      </c>
      <c r="N15" s="278">
        <v>0.48846661373611505</v>
      </c>
      <c r="O15" s="278">
        <v>0.45657903143712331</v>
      </c>
      <c r="P15" s="278">
        <v>0.45252578901335117</v>
      </c>
      <c r="Q15" s="278">
        <v>0.43484255330582089</v>
      </c>
      <c r="R15" s="278">
        <v>0.4277979089677143</v>
      </c>
      <c r="S15" s="278">
        <v>0.46245197972805974</v>
      </c>
      <c r="T15" s="278">
        <v>0.4536963401930425</v>
      </c>
      <c r="U15" s="278">
        <v>0.45019062716945851</v>
      </c>
      <c r="V15" s="278">
        <v>0.44300348062352124</v>
      </c>
      <c r="W15" s="278">
        <v>0.40768325979352588</v>
      </c>
      <c r="X15" s="278">
        <v>0.41687191841930854</v>
      </c>
      <c r="Y15" s="278" t="s">
        <v>1386</v>
      </c>
    </row>
    <row r="16" spans="1:25" ht="15.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5">
      <c r="A17" s="86">
        <v>9</v>
      </c>
      <c r="B17" s="519" t="s">
        <v>607</v>
      </c>
      <c r="C17" s="509" t="s">
        <v>355</v>
      </c>
      <c r="D17" s="278">
        <v>14.163751811476004</v>
      </c>
      <c r="E17" s="278" t="s">
        <v>355</v>
      </c>
      <c r="F17" s="278" t="s">
        <v>355</v>
      </c>
      <c r="G17" s="278" t="s">
        <v>355</v>
      </c>
      <c r="H17" s="278" t="s">
        <v>355</v>
      </c>
      <c r="I17" s="278">
        <v>7.7937165535060187</v>
      </c>
      <c r="J17" s="278" t="s">
        <v>355</v>
      </c>
      <c r="K17" s="278" t="s">
        <v>355</v>
      </c>
      <c r="L17" s="278">
        <v>6.8632811413529353</v>
      </c>
      <c r="M17" s="278">
        <v>6.6993563742980102</v>
      </c>
      <c r="N17" s="278">
        <v>6.4653459215191837</v>
      </c>
      <c r="O17" s="278">
        <v>6.452713207055095</v>
      </c>
      <c r="P17" s="278">
        <v>9.0537869360003391</v>
      </c>
      <c r="Q17" s="278">
        <v>9.2991379372628948</v>
      </c>
      <c r="R17" s="278">
        <v>8.8640660088631442</v>
      </c>
      <c r="S17" s="278">
        <v>8.9757128958810544</v>
      </c>
      <c r="T17" s="278">
        <v>9.3794521959892876</v>
      </c>
      <c r="U17" s="278">
        <v>9.6820025908787102</v>
      </c>
      <c r="V17" s="278">
        <v>9.2038029702700435</v>
      </c>
      <c r="W17" s="278">
        <v>8.9762845007556251</v>
      </c>
      <c r="X17" s="278">
        <v>8.5433445008071303</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21.454244517998653</v>
      </c>
      <c r="D21" s="278">
        <v>32.672572364693863</v>
      </c>
      <c r="E21" s="278">
        <v>42.729922709116678</v>
      </c>
      <c r="F21" s="278">
        <v>32.095837040036287</v>
      </c>
      <c r="G21" s="278">
        <v>35.023988312139529</v>
      </c>
      <c r="H21" s="278">
        <v>37.190837947091538</v>
      </c>
      <c r="I21" s="278">
        <v>24.473828631681041</v>
      </c>
      <c r="J21" s="278">
        <v>32.602687252449165</v>
      </c>
      <c r="K21" s="278">
        <v>27.489992779985382</v>
      </c>
      <c r="L21" s="278">
        <v>30.107945344202353</v>
      </c>
      <c r="M21" s="278">
        <v>34.556935858279829</v>
      </c>
      <c r="N21" s="278">
        <v>43.78399140781535</v>
      </c>
      <c r="O21" s="278">
        <v>32.69003288491654</v>
      </c>
      <c r="P21" s="278">
        <v>15.216916726028199</v>
      </c>
      <c r="Q21" s="278">
        <v>16.83471418807574</v>
      </c>
      <c r="R21" s="278">
        <v>31.076307120201964</v>
      </c>
      <c r="S21" s="278">
        <v>42.789724641583923</v>
      </c>
      <c r="T21" s="278">
        <v>24.753882516894517</v>
      </c>
      <c r="U21" s="278">
        <v>21.688624854467584</v>
      </c>
      <c r="V21" s="278">
        <v>34.086775691049965</v>
      </c>
      <c r="W21" s="278">
        <v>45.011526096332744</v>
      </c>
      <c r="X21" s="278">
        <v>37.222767226292994</v>
      </c>
      <c r="Y21" s="278">
        <v>47.377517143593096</v>
      </c>
    </row>
    <row r="22" spans="1:27">
      <c r="A22" s="86">
        <v>14</v>
      </c>
      <c r="B22" s="519" t="s">
        <v>1365</v>
      </c>
      <c r="C22" s="509">
        <v>14.991287748648952</v>
      </c>
      <c r="D22" s="278">
        <v>18.11001539667927</v>
      </c>
      <c r="E22" s="278">
        <v>20.764036638650609</v>
      </c>
      <c r="F22" s="278">
        <v>20.319379778458917</v>
      </c>
      <c r="G22" s="278">
        <v>17.624621385998385</v>
      </c>
      <c r="H22" s="278">
        <v>15.864243074742104</v>
      </c>
      <c r="I22" s="278">
        <v>15.211098930799626</v>
      </c>
      <c r="J22" s="278">
        <v>14.866982821934574</v>
      </c>
      <c r="K22" s="278">
        <v>14.42709716073243</v>
      </c>
      <c r="L22" s="278">
        <v>14.535668005055204</v>
      </c>
      <c r="M22" s="278">
        <v>16.988400646130852</v>
      </c>
      <c r="N22" s="278">
        <v>15.878353540575576</v>
      </c>
      <c r="O22" s="278">
        <v>8.826211492906987</v>
      </c>
      <c r="P22" s="278" t="s">
        <v>355</v>
      </c>
      <c r="Q22" s="278" t="s">
        <v>355</v>
      </c>
      <c r="R22" s="278" t="s">
        <v>355</v>
      </c>
      <c r="S22" s="278">
        <v>1.6483004570312756</v>
      </c>
      <c r="T22" s="278">
        <v>1.9203067372305263</v>
      </c>
      <c r="U22" s="278">
        <v>2.6749965443688852</v>
      </c>
      <c r="V22" s="278">
        <v>6.9040503261848345</v>
      </c>
      <c r="W22" s="278">
        <v>7.9099639391114858</v>
      </c>
      <c r="X22" s="278">
        <v>7.9126145425066641</v>
      </c>
      <c r="Y22" s="278">
        <v>6.2095779793251715</v>
      </c>
    </row>
    <row r="23" spans="1:27">
      <c r="A23" s="86">
        <v>15</v>
      </c>
      <c r="B23" s="519" t="s">
        <v>134</v>
      </c>
      <c r="C23" s="509">
        <v>0.69299999999999995</v>
      </c>
      <c r="D23" s="278">
        <v>3.7519999999999998</v>
      </c>
      <c r="E23" s="278">
        <v>6.5720000000000001</v>
      </c>
      <c r="F23" s="278">
        <v>2.794</v>
      </c>
      <c r="G23" s="278">
        <v>8.2850000000000001</v>
      </c>
      <c r="H23" s="278">
        <v>5.907</v>
      </c>
      <c r="I23" s="278">
        <v>1.716</v>
      </c>
      <c r="J23" s="278">
        <v>5.625</v>
      </c>
      <c r="K23" s="278">
        <v>1.5449999999999999</v>
      </c>
      <c r="L23" s="278">
        <v>2.2749999999999999</v>
      </c>
      <c r="M23" s="278">
        <v>3.1080000000000001</v>
      </c>
      <c r="N23" s="278">
        <v>5.423</v>
      </c>
      <c r="O23" s="278">
        <v>3.6480000000000001</v>
      </c>
      <c r="P23" s="278">
        <v>7.0680014620593727</v>
      </c>
      <c r="Q23" s="278">
        <v>3.5960000000000001</v>
      </c>
      <c r="R23" s="278">
        <v>8.6</v>
      </c>
      <c r="S23" s="278">
        <v>6.9390000000000001</v>
      </c>
      <c r="T23" s="278">
        <v>1.6739999999999999</v>
      </c>
      <c r="U23" s="278">
        <v>4.8620000000000001</v>
      </c>
      <c r="V23" s="278">
        <v>3.9350000000000001</v>
      </c>
      <c r="W23" s="278">
        <v>6.6580000000000004</v>
      </c>
      <c r="X23" s="278">
        <v>4.944</v>
      </c>
      <c r="Y23" s="278">
        <v>16.791</v>
      </c>
    </row>
    <row r="24" spans="1:27">
      <c r="A24" s="86">
        <v>16</v>
      </c>
      <c r="B24" s="519" t="s">
        <v>493</v>
      </c>
      <c r="C24" s="509">
        <v>2.5947759893079196E-3</v>
      </c>
      <c r="D24" s="278">
        <v>3.8075862829418899E-3</v>
      </c>
      <c r="E24" s="278">
        <v>3.8693696308335283E-3</v>
      </c>
      <c r="F24" s="278">
        <v>4.2299356429024064E-3</v>
      </c>
      <c r="G24" s="278">
        <v>4.731662513762531E-3</v>
      </c>
      <c r="H24" s="278">
        <v>4.3346568250192405E-3</v>
      </c>
      <c r="I24" s="278">
        <v>4.3580423983768284E-3</v>
      </c>
      <c r="J24" s="278">
        <v>4.1691936057731355E-3</v>
      </c>
      <c r="K24" s="278">
        <v>3.8448908352923345E-3</v>
      </c>
      <c r="L24" s="278">
        <v>3.8071746724829209E-3</v>
      </c>
      <c r="M24" s="278">
        <v>3.7380068523794876E-3</v>
      </c>
      <c r="N24" s="278">
        <v>5.0005928934963705E-3</v>
      </c>
      <c r="O24" s="278">
        <v>5.4915638199966952E-3</v>
      </c>
      <c r="P24" s="278">
        <v>5.4071146077205416E-3</v>
      </c>
      <c r="Q24" s="278">
        <v>5.7622451469474239E-3</v>
      </c>
      <c r="R24" s="278">
        <v>5.2778692212959452E-3</v>
      </c>
      <c r="S24" s="278">
        <v>5.3353312527194014E-3</v>
      </c>
      <c r="T24" s="278">
        <v>5.7712618038071196E-3</v>
      </c>
      <c r="U24" s="278">
        <v>6.0093356452454814E-3</v>
      </c>
      <c r="V24" s="278">
        <v>5.6528961771539444E-3</v>
      </c>
      <c r="W24" s="278">
        <v>5.5130972382495562E-3</v>
      </c>
      <c r="X24" s="278">
        <v>5.7537341533827032E-3</v>
      </c>
      <c r="Y24" s="278">
        <v>5.1965675702542206E-3</v>
      </c>
    </row>
    <row r="25" spans="1:27">
      <c r="A25" s="86">
        <v>17</v>
      </c>
      <c r="B25" s="519" t="s">
        <v>494</v>
      </c>
      <c r="C25" s="509">
        <v>0.12778859235743881</v>
      </c>
      <c r="D25" s="278">
        <v>0.1530934196779474</v>
      </c>
      <c r="E25" s="278">
        <v>0.15309333261205177</v>
      </c>
      <c r="F25" s="278">
        <v>0.12780465400178001</v>
      </c>
      <c r="G25" s="278">
        <v>0.127807707091705</v>
      </c>
      <c r="H25" s="278">
        <v>0.12780885311397785</v>
      </c>
      <c r="I25" s="278">
        <v>0.12778840185847143</v>
      </c>
      <c r="J25" s="278">
        <v>0.10364472132003923</v>
      </c>
      <c r="K25" s="278">
        <v>0.10364310407491943</v>
      </c>
      <c r="L25" s="278">
        <v>0.10908638702048425</v>
      </c>
      <c r="M25" s="278">
        <v>9.1344983341183919E-2</v>
      </c>
      <c r="N25" s="278">
        <v>9.4345868418976492E-2</v>
      </c>
      <c r="O25" s="278">
        <v>9.4360329060388687E-2</v>
      </c>
      <c r="P25" s="278" t="s">
        <v>355</v>
      </c>
      <c r="Q25" s="278" t="s">
        <v>355</v>
      </c>
      <c r="R25" s="278" t="s">
        <v>355</v>
      </c>
      <c r="S25" s="278">
        <v>8.6932571047960691E-2</v>
      </c>
      <c r="T25" s="278">
        <v>9.2070405299213107E-2</v>
      </c>
      <c r="U25" s="278">
        <v>9.2114949231483612E-2</v>
      </c>
      <c r="V25" s="278">
        <v>7.616054274227918E-2</v>
      </c>
      <c r="W25" s="278">
        <v>7.6053153907348833E-2</v>
      </c>
      <c r="X25" s="278">
        <v>7.6027281496784976E-2</v>
      </c>
      <c r="Y25" s="278">
        <v>8.1399230487307975E-2</v>
      </c>
    </row>
    <row r="26" spans="1:27">
      <c r="A26" s="86">
        <v>18</v>
      </c>
      <c r="B26" s="519" t="s">
        <v>495</v>
      </c>
      <c r="C26" s="509">
        <v>5.6395734084383236</v>
      </c>
      <c r="D26" s="278">
        <v>10.653655962053699</v>
      </c>
      <c r="E26" s="278">
        <v>15.236923413142206</v>
      </c>
      <c r="F26" s="278">
        <v>8.8504226473411851</v>
      </c>
      <c r="G26" s="278">
        <v>8.9818275565356842</v>
      </c>
      <c r="H26" s="278">
        <v>15.287451362410437</v>
      </c>
      <c r="I26" s="278">
        <v>7.4145832566245691</v>
      </c>
      <c r="J26" s="278">
        <v>12.002890466814295</v>
      </c>
      <c r="K26" s="278">
        <v>11.410407624342742</v>
      </c>
      <c r="L26" s="278">
        <v>13.184383777454178</v>
      </c>
      <c r="M26" s="278">
        <v>14.365452250530005</v>
      </c>
      <c r="N26" s="278">
        <v>22.383291428036703</v>
      </c>
      <c r="O26" s="278">
        <v>20.115969499129168</v>
      </c>
      <c r="P26" s="278">
        <v>6.7382926282769438</v>
      </c>
      <c r="Q26" s="278">
        <v>11.296714497762343</v>
      </c>
      <c r="R26" s="278">
        <v>20.187437753655594</v>
      </c>
      <c r="S26" s="278">
        <v>34.110156282251971</v>
      </c>
      <c r="T26" s="278">
        <v>21.06173411256097</v>
      </c>
      <c r="U26" s="278">
        <v>14.053504025221971</v>
      </c>
      <c r="V26" s="278">
        <v>23.165911925945696</v>
      </c>
      <c r="W26" s="278">
        <v>30.361995906075663</v>
      </c>
      <c r="X26" s="278">
        <v>24.284371668136163</v>
      </c>
      <c r="Y26" s="278">
        <v>24.290343366210358</v>
      </c>
    </row>
    <row r="27" spans="1:27" ht="14.5">
      <c r="A27" s="86">
        <v>19</v>
      </c>
      <c r="B27" s="518" t="s">
        <v>1366</v>
      </c>
      <c r="C27" s="509">
        <v>2.0708047708253901</v>
      </c>
      <c r="D27" s="278">
        <v>2.06055661044075</v>
      </c>
      <c r="E27" s="278">
        <v>2.0322302077991301</v>
      </c>
      <c r="F27" s="278">
        <v>2.0136860380807402</v>
      </c>
      <c r="G27" s="278">
        <v>2.0020743905726799</v>
      </c>
      <c r="H27" s="278">
        <v>2.0206478075066299</v>
      </c>
      <c r="I27" s="278">
        <v>1.9836071158853299</v>
      </c>
      <c r="J27" s="278">
        <v>2.03499191930347</v>
      </c>
      <c r="K27" s="278">
        <v>2.0266120098740998</v>
      </c>
      <c r="L27" s="278">
        <v>1.99365912775054</v>
      </c>
      <c r="M27" s="278">
        <v>1.9982739367714799</v>
      </c>
      <c r="N27" s="278">
        <v>1.9380157691709601</v>
      </c>
      <c r="O27" s="278">
        <v>1.9331382120165299</v>
      </c>
      <c r="P27" s="278">
        <v>1.9410011497014299</v>
      </c>
      <c r="Q27" s="278">
        <v>1.9640758325857699</v>
      </c>
      <c r="R27" s="278">
        <v>1.9663708270228117</v>
      </c>
      <c r="S27" s="278">
        <v>1.981036635906458</v>
      </c>
      <c r="T27" s="278">
        <v>2.01157180162302</v>
      </c>
      <c r="U27" s="278">
        <v>2.0259502085890686</v>
      </c>
      <c r="V27" s="278">
        <v>2.0528189695981527</v>
      </c>
      <c r="W27" s="278">
        <v>2.0883818352803485</v>
      </c>
      <c r="X27" s="278">
        <v>2.124931746849505</v>
      </c>
      <c r="Y27" s="278">
        <v>2.1755512000177255</v>
      </c>
    </row>
    <row r="28" spans="1:27">
      <c r="A28" s="86">
        <v>20</v>
      </c>
      <c r="B28" s="518" t="s">
        <v>496</v>
      </c>
      <c r="C28" s="509">
        <v>17352.681900000003</v>
      </c>
      <c r="D28" s="278">
        <v>17311.8521</v>
      </c>
      <c r="E28" s="278">
        <v>17429.9889</v>
      </c>
      <c r="F28" s="278">
        <v>16708.659200000002</v>
      </c>
      <c r="G28" s="278">
        <v>16304.802299999999</v>
      </c>
      <c r="H28" s="278">
        <v>17133.9604</v>
      </c>
      <c r="I28" s="278">
        <v>16970.9794</v>
      </c>
      <c r="J28" s="278">
        <v>17860.2585</v>
      </c>
      <c r="K28" s="278">
        <v>16651.1378</v>
      </c>
      <c r="L28" s="278">
        <v>16645.941699999999</v>
      </c>
      <c r="M28" s="278">
        <v>16103.259399999999</v>
      </c>
      <c r="N28" s="278">
        <v>15782.565900000001</v>
      </c>
      <c r="O28" s="278">
        <v>15800.884800000002</v>
      </c>
      <c r="P28" s="278">
        <v>14161.823899999999</v>
      </c>
      <c r="Q28" s="278">
        <v>14881.9174</v>
      </c>
      <c r="R28" s="278">
        <v>14867.0437</v>
      </c>
      <c r="S28" s="278">
        <v>16048.2101</v>
      </c>
      <c r="T28" s="278">
        <v>14677.454099999999</v>
      </c>
      <c r="U28" s="278">
        <v>15734.3089</v>
      </c>
      <c r="V28" s="278">
        <v>15658.0713</v>
      </c>
      <c r="W28" s="278">
        <v>14110.587299999999</v>
      </c>
      <c r="X28" s="278" t="s">
        <v>878</v>
      </c>
      <c r="Y28" s="278" t="s">
        <v>878</v>
      </c>
    </row>
    <row r="29" spans="1:27" ht="14.5">
      <c r="A29" s="6">
        <v>21</v>
      </c>
      <c r="B29" s="519" t="s">
        <v>1367</v>
      </c>
      <c r="C29" s="509">
        <v>14939.373100000001</v>
      </c>
      <c r="D29" s="278">
        <v>14906.5291</v>
      </c>
      <c r="E29" s="278">
        <v>15037.876</v>
      </c>
      <c r="F29" s="278">
        <v>14340.073700000001</v>
      </c>
      <c r="G29" s="278">
        <v>13964.971799999999</v>
      </c>
      <c r="H29" s="278">
        <v>14819.8469</v>
      </c>
      <c r="I29" s="278">
        <v>14669.425300000001</v>
      </c>
      <c r="J29" s="278">
        <v>15564.6888</v>
      </c>
      <c r="K29" s="278">
        <v>14358.6091</v>
      </c>
      <c r="L29" s="278">
        <v>14359.8992</v>
      </c>
      <c r="M29" s="278">
        <v>13825.028</v>
      </c>
      <c r="N29" s="278">
        <v>13507.6965</v>
      </c>
      <c r="O29" s="278">
        <v>13526.460300000001</v>
      </c>
      <c r="P29" s="278">
        <v>11886.3925</v>
      </c>
      <c r="Q29" s="278">
        <v>12602.667600000001</v>
      </c>
      <c r="R29" s="278">
        <v>12585.1075</v>
      </c>
      <c r="S29" s="278">
        <v>13762.924000000001</v>
      </c>
      <c r="T29" s="278">
        <v>12372.566999999999</v>
      </c>
      <c r="U29" s="278">
        <v>13395.793600000001</v>
      </c>
      <c r="V29" s="278">
        <v>13285.909100000001</v>
      </c>
      <c r="W29" s="278">
        <v>11705.185299999999</v>
      </c>
      <c r="X29" s="278" t="s">
        <v>878</v>
      </c>
      <c r="Y29" s="278" t="s">
        <v>878</v>
      </c>
    </row>
    <row r="30" spans="1:27" s="182" customFormat="1" ht="16">
      <c r="A30" s="521">
        <v>22</v>
      </c>
      <c r="B30" s="523" t="s">
        <v>1368</v>
      </c>
      <c r="C30" s="509">
        <v>1218.7082</v>
      </c>
      <c r="D30" s="278">
        <v>1214.5175999999999</v>
      </c>
      <c r="E30" s="278">
        <v>1206.7969000000001</v>
      </c>
      <c r="F30" s="278">
        <v>1194.482</v>
      </c>
      <c r="G30" s="278">
        <v>1179.5411999999999</v>
      </c>
      <c r="H30" s="278">
        <v>1164.0225</v>
      </c>
      <c r="I30" s="278">
        <v>1157.6986999999999</v>
      </c>
      <c r="J30" s="278">
        <v>1154.6776</v>
      </c>
      <c r="K30" s="278">
        <v>1153.0627999999999</v>
      </c>
      <c r="L30" s="278">
        <v>1149.7174</v>
      </c>
      <c r="M30" s="278">
        <v>1145.7937999999999</v>
      </c>
      <c r="N30" s="278">
        <v>1144.3072999999999</v>
      </c>
      <c r="O30" s="278">
        <v>1144.0802000000001</v>
      </c>
      <c r="P30" s="278">
        <v>1144.5818999999999</v>
      </c>
      <c r="Q30" s="278">
        <v>1146.8534</v>
      </c>
      <c r="R30" s="278">
        <v>1148.2655</v>
      </c>
      <c r="S30" s="278">
        <v>1149.9558999999999</v>
      </c>
      <c r="T30" s="278">
        <v>1159.8583000000001</v>
      </c>
      <c r="U30" s="278">
        <v>1176.6905999999999</v>
      </c>
      <c r="V30" s="278">
        <v>1193.7233000000001</v>
      </c>
      <c r="W30" s="278">
        <v>1210.5572999999999</v>
      </c>
      <c r="X30" s="278">
        <v>1227.7265</v>
      </c>
      <c r="Y30" s="278">
        <v>1246.0916999999999</v>
      </c>
      <c r="Z30" s="115"/>
      <c r="AA30" s="115"/>
    </row>
    <row r="31" spans="1:27" s="182" customFormat="1" ht="16">
      <c r="A31" s="521">
        <v>23</v>
      </c>
      <c r="B31" s="523" t="s">
        <v>1369</v>
      </c>
      <c r="C31" s="509">
        <v>1194.6006</v>
      </c>
      <c r="D31" s="278">
        <v>1190.8054</v>
      </c>
      <c r="E31" s="278">
        <v>1185.316</v>
      </c>
      <c r="F31" s="278">
        <v>1174.1034999999999</v>
      </c>
      <c r="G31" s="278">
        <v>1160.2892999999999</v>
      </c>
      <c r="H31" s="278">
        <v>1150.0909999999999</v>
      </c>
      <c r="I31" s="278">
        <v>1143.8553999999999</v>
      </c>
      <c r="J31" s="278">
        <v>1140.8921</v>
      </c>
      <c r="K31" s="278">
        <v>1139.4658999999999</v>
      </c>
      <c r="L31" s="278">
        <v>1136.3251</v>
      </c>
      <c r="M31" s="278">
        <v>1132.4376</v>
      </c>
      <c r="N31" s="278">
        <v>1130.5621000000001</v>
      </c>
      <c r="O31" s="278">
        <v>1130.3443</v>
      </c>
      <c r="P31" s="278">
        <v>1130.8495</v>
      </c>
      <c r="Q31" s="278">
        <v>1132.3964000000001</v>
      </c>
      <c r="R31" s="278">
        <v>1133.6706999999999</v>
      </c>
      <c r="S31" s="278">
        <v>1135.3302000000001</v>
      </c>
      <c r="T31" s="278">
        <v>1145.0288</v>
      </c>
      <c r="U31" s="278">
        <v>1161.8246999999999</v>
      </c>
      <c r="V31" s="278">
        <v>1178.4389000000001</v>
      </c>
      <c r="W31" s="278">
        <v>1194.8447000000001</v>
      </c>
      <c r="X31" s="278">
        <v>1211.8704</v>
      </c>
      <c r="Y31" s="278">
        <v>1230.0717</v>
      </c>
      <c r="Z31" s="115"/>
      <c r="AA31" s="115"/>
    </row>
    <row r="32" spans="1:27" s="115" customFormat="1" ht="15.75" customHeight="1">
      <c r="A32" s="521">
        <v>24</v>
      </c>
      <c r="B32" s="530" t="s">
        <v>1370</v>
      </c>
      <c r="C32" s="509">
        <v>941.33158500000002</v>
      </c>
      <c r="D32" s="278">
        <v>940.05854199999987</v>
      </c>
      <c r="E32" s="278">
        <v>1115.1745169999999</v>
      </c>
      <c r="F32" s="278">
        <v>977.24020099999984</v>
      </c>
      <c r="G32" s="278">
        <v>1038.3223269999999</v>
      </c>
      <c r="H32" s="278">
        <v>989.95093799999995</v>
      </c>
      <c r="I32" s="278">
        <v>940.588346</v>
      </c>
      <c r="J32" s="278">
        <v>1003.4287649999999</v>
      </c>
      <c r="K32" s="278">
        <v>1017.837492</v>
      </c>
      <c r="L32" s="278">
        <v>1537.9437069999999</v>
      </c>
      <c r="M32" s="278">
        <v>1582.94247</v>
      </c>
      <c r="N32" s="278">
        <v>1419.0247060000002</v>
      </c>
      <c r="O32" s="278">
        <v>1649.7110230000001</v>
      </c>
      <c r="P32" s="278">
        <v>2018.4104600000001</v>
      </c>
      <c r="Q32" s="278">
        <v>2060.94544</v>
      </c>
      <c r="R32" s="278">
        <v>1647.8624329999998</v>
      </c>
      <c r="S32" s="278">
        <v>1932.0522909999997</v>
      </c>
      <c r="T32" s="278">
        <v>2008.8294990000002</v>
      </c>
      <c r="U32" s="278">
        <v>2086.7997989999999</v>
      </c>
      <c r="V32" s="278">
        <v>2045.8202349999999</v>
      </c>
      <c r="W32" s="278">
        <v>2235.494522</v>
      </c>
      <c r="X32" s="278">
        <v>2305.8035750000004</v>
      </c>
      <c r="Y32" s="278">
        <v>2867.6002200000003</v>
      </c>
    </row>
    <row r="33" spans="1:36" s="115" customFormat="1">
      <c r="A33" s="521">
        <v>25</v>
      </c>
      <c r="B33" s="522" t="s">
        <v>375</v>
      </c>
      <c r="C33" s="509">
        <v>24.291796000000001</v>
      </c>
      <c r="D33" s="278">
        <v>45.991717999999999</v>
      </c>
      <c r="E33" s="278">
        <v>131.89489300000002</v>
      </c>
      <c r="F33" s="278">
        <v>62.051292000000004</v>
      </c>
      <c r="G33" s="278">
        <v>42.819561</v>
      </c>
      <c r="H33" s="278">
        <v>26.690684000000001</v>
      </c>
      <c r="I33" s="278">
        <v>23.867934000000002</v>
      </c>
      <c r="J33" s="278">
        <v>49.297675999999996</v>
      </c>
      <c r="K33" s="278">
        <v>93.266594999999981</v>
      </c>
      <c r="L33" s="278">
        <v>404.674599</v>
      </c>
      <c r="M33" s="278">
        <v>320.97846399999997</v>
      </c>
      <c r="N33" s="278">
        <v>59.970432000000002</v>
      </c>
      <c r="O33" s="278">
        <v>118.78489900000001</v>
      </c>
      <c r="P33" s="278">
        <v>145.36261499999998</v>
      </c>
      <c r="Q33" s="278">
        <v>16.647629999999999</v>
      </c>
      <c r="R33" s="278">
        <v>17.887035000000001</v>
      </c>
      <c r="S33" s="278">
        <v>28.299240999999999</v>
      </c>
      <c r="T33" s="278">
        <v>34.127049</v>
      </c>
      <c r="U33" s="278">
        <v>45.209961</v>
      </c>
      <c r="V33" s="278">
        <v>22.194141999999999</v>
      </c>
      <c r="W33" s="278">
        <v>8.2719570000000004</v>
      </c>
      <c r="X33" s="278">
        <v>10.93519</v>
      </c>
      <c r="Y33" s="278">
        <v>8.8528409999999997</v>
      </c>
    </row>
    <row r="34" spans="1:36" s="115" customFormat="1">
      <c r="A34" s="521">
        <v>26</v>
      </c>
      <c r="B34" s="523" t="s">
        <v>349</v>
      </c>
      <c r="C34" s="509">
        <v>7.6799999999999993E-3</v>
      </c>
      <c r="D34" s="278">
        <v>0</v>
      </c>
      <c r="E34" s="278">
        <v>54.796233000000001</v>
      </c>
      <c r="F34" s="278">
        <v>8.2000000000000001E-5</v>
      </c>
      <c r="G34" s="278">
        <v>2.9989720000000002</v>
      </c>
      <c r="H34" s="278">
        <v>0</v>
      </c>
      <c r="I34" s="278">
        <v>0</v>
      </c>
      <c r="J34" s="278">
        <v>0</v>
      </c>
      <c r="K34" s="278">
        <v>2.4613850000000004</v>
      </c>
      <c r="L34" s="278">
        <v>122.515204</v>
      </c>
      <c r="M34" s="278">
        <v>176.66127600000002</v>
      </c>
      <c r="N34" s="278">
        <v>0</v>
      </c>
      <c r="O34" s="278">
        <v>0.146841</v>
      </c>
      <c r="P34" s="278">
        <v>70.955816999999996</v>
      </c>
      <c r="Q34" s="278">
        <v>6.7400000000000001E-4</v>
      </c>
      <c r="R34" s="278">
        <v>5.4381580000000005</v>
      </c>
      <c r="S34" s="278">
        <v>17.572049</v>
      </c>
      <c r="T34" s="278">
        <v>18.437433000000002</v>
      </c>
      <c r="U34" s="278">
        <v>3.3010920000000001</v>
      </c>
      <c r="V34" s="278">
        <v>15.386316000000001</v>
      </c>
      <c r="W34" s="278">
        <v>0</v>
      </c>
      <c r="X34" s="278">
        <v>0</v>
      </c>
      <c r="Y34" s="278">
        <v>0</v>
      </c>
    </row>
    <row r="35" spans="1:36" s="115" customFormat="1">
      <c r="A35" s="521">
        <v>27</v>
      </c>
      <c r="B35" s="523" t="s">
        <v>135</v>
      </c>
      <c r="C35" s="509">
        <v>13.102652000000001</v>
      </c>
      <c r="D35" s="278">
        <v>19.690816999999999</v>
      </c>
      <c r="E35" s="278">
        <v>59.180882000000004</v>
      </c>
      <c r="F35" s="278">
        <v>32.604077000000004</v>
      </c>
      <c r="G35" s="278">
        <v>20.575897000000001</v>
      </c>
      <c r="H35" s="278">
        <v>14.952799000000001</v>
      </c>
      <c r="I35" s="278">
        <v>16.558602</v>
      </c>
      <c r="J35" s="278">
        <v>25.486505999999999</v>
      </c>
      <c r="K35" s="278">
        <v>64.175635</v>
      </c>
      <c r="L35" s="278">
        <v>261.61546199999998</v>
      </c>
      <c r="M35" s="278">
        <v>91.661839000000001</v>
      </c>
      <c r="N35" s="278">
        <v>9.2685180000000003</v>
      </c>
      <c r="O35" s="278">
        <v>105.272732</v>
      </c>
      <c r="P35" s="278">
        <v>56.06785</v>
      </c>
      <c r="Q35" s="278">
        <v>6.026904</v>
      </c>
      <c r="R35" s="278">
        <v>0.32525199999999999</v>
      </c>
      <c r="S35" s="278">
        <v>0.26912000000000003</v>
      </c>
      <c r="T35" s="278">
        <v>4.9980060000000002</v>
      </c>
      <c r="U35" s="278">
        <v>31.662808000000002</v>
      </c>
      <c r="V35" s="278">
        <v>0.196883</v>
      </c>
      <c r="W35" s="278">
        <v>0.50308399999999998</v>
      </c>
      <c r="X35" s="278">
        <v>4.9617950000000004</v>
      </c>
      <c r="Y35" s="278">
        <v>3.280084</v>
      </c>
    </row>
    <row r="36" spans="1:36" s="115" customFormat="1">
      <c r="A36" s="521">
        <v>28</v>
      </c>
      <c r="B36" s="524" t="s">
        <v>353</v>
      </c>
      <c r="C36" s="509">
        <v>2.1675999999999997E-2</v>
      </c>
      <c r="D36" s="278">
        <v>2.7700000000000001E-4</v>
      </c>
      <c r="E36" s="278">
        <v>2.7106999999999999E-2</v>
      </c>
      <c r="F36" s="278">
        <v>2.1113E-2</v>
      </c>
      <c r="G36" s="278">
        <v>6.2788999999999998E-2</v>
      </c>
      <c r="H36" s="278">
        <v>3.0137000000000001E-2</v>
      </c>
      <c r="I36" s="278">
        <v>4.4732999999999995E-2</v>
      </c>
      <c r="J36" s="278">
        <v>4.5728000000000005E-2</v>
      </c>
      <c r="K36" s="278">
        <v>12.323274</v>
      </c>
      <c r="L36" s="278">
        <v>0.47687400000000002</v>
      </c>
      <c r="M36" s="278">
        <v>1.3084E-2</v>
      </c>
      <c r="N36" s="278">
        <v>1.5379970000000001</v>
      </c>
      <c r="O36" s="278">
        <v>0</v>
      </c>
      <c r="P36" s="278">
        <v>1.6646999999999999E-2</v>
      </c>
      <c r="Q36" s="278">
        <v>0.12002</v>
      </c>
      <c r="R36" s="278">
        <v>7.8284999999999993E-2</v>
      </c>
      <c r="S36" s="278">
        <v>0</v>
      </c>
      <c r="T36" s="278">
        <v>0</v>
      </c>
      <c r="U36" s="278">
        <v>0</v>
      </c>
      <c r="V36" s="278">
        <v>0</v>
      </c>
      <c r="W36" s="278">
        <v>0</v>
      </c>
      <c r="X36" s="278">
        <v>1.1899999999999999E-4</v>
      </c>
      <c r="Y36" s="278">
        <v>0</v>
      </c>
    </row>
    <row r="37" spans="1:36" s="115" customFormat="1">
      <c r="A37" s="521">
        <v>29</v>
      </c>
      <c r="B37" s="524" t="s">
        <v>313</v>
      </c>
      <c r="C37" s="509">
        <v>13.080976</v>
      </c>
      <c r="D37" s="278">
        <v>19.690540000000002</v>
      </c>
      <c r="E37" s="278">
        <v>59.153775000000003</v>
      </c>
      <c r="F37" s="278">
        <v>32.582963999999997</v>
      </c>
      <c r="G37" s="278">
        <v>20.513107999999999</v>
      </c>
      <c r="H37" s="278">
        <v>14.922662000000001</v>
      </c>
      <c r="I37" s="278">
        <v>16.513869</v>
      </c>
      <c r="J37" s="278">
        <v>25.440777999999998</v>
      </c>
      <c r="K37" s="278">
        <v>51.852360999999995</v>
      </c>
      <c r="L37" s="278">
        <v>261.13858799999997</v>
      </c>
      <c r="M37" s="278">
        <v>91.648755000000008</v>
      </c>
      <c r="N37" s="278">
        <v>7.7305209999999995</v>
      </c>
      <c r="O37" s="278">
        <v>105.272732</v>
      </c>
      <c r="P37" s="278">
        <v>56.051203000000001</v>
      </c>
      <c r="Q37" s="278">
        <v>5.9068839999999998</v>
      </c>
      <c r="R37" s="278">
        <v>0.24696700000000002</v>
      </c>
      <c r="S37" s="278">
        <v>0.26912000000000003</v>
      </c>
      <c r="T37" s="278">
        <v>4.9980060000000002</v>
      </c>
      <c r="U37" s="278">
        <v>31.662808000000002</v>
      </c>
      <c r="V37" s="278">
        <v>0.196883</v>
      </c>
      <c r="W37" s="278">
        <v>0.50308399999999998</v>
      </c>
      <c r="X37" s="278">
        <v>4.9616760000000006</v>
      </c>
      <c r="Y37" s="278">
        <v>3.280084</v>
      </c>
    </row>
    <row r="38" spans="1:36" s="115" customFormat="1">
      <c r="A38" s="521">
        <v>30</v>
      </c>
      <c r="B38" s="523" t="s">
        <v>376</v>
      </c>
      <c r="C38" s="509">
        <v>11.181464</v>
      </c>
      <c r="D38" s="278">
        <v>26.300901000000003</v>
      </c>
      <c r="E38" s="278">
        <v>17.917777999999998</v>
      </c>
      <c r="F38" s="278">
        <v>29.447133000000001</v>
      </c>
      <c r="G38" s="278">
        <v>19.244692000000001</v>
      </c>
      <c r="H38" s="278">
        <v>11.737885</v>
      </c>
      <c r="I38" s="278">
        <v>7.3093320000000004</v>
      </c>
      <c r="J38" s="278">
        <v>23.811169999999997</v>
      </c>
      <c r="K38" s="278">
        <v>26.629574999999999</v>
      </c>
      <c r="L38" s="278">
        <v>20.543933000000003</v>
      </c>
      <c r="M38" s="278">
        <v>52.655349000000001</v>
      </c>
      <c r="N38" s="278">
        <v>50.701913999999995</v>
      </c>
      <c r="O38" s="278">
        <v>13.365326</v>
      </c>
      <c r="P38" s="278">
        <v>18.338948000000002</v>
      </c>
      <c r="Q38" s="278">
        <v>10.620051999999999</v>
      </c>
      <c r="R38" s="278">
        <v>12.123625000000001</v>
      </c>
      <c r="S38" s="278">
        <v>10.458072</v>
      </c>
      <c r="T38" s="278">
        <v>10.691610000000001</v>
      </c>
      <c r="U38" s="278">
        <v>10.246060999999999</v>
      </c>
      <c r="V38" s="278">
        <v>6.6109429999999998</v>
      </c>
      <c r="W38" s="278">
        <v>7.7688729999999993</v>
      </c>
      <c r="X38" s="278">
        <v>5.973395</v>
      </c>
      <c r="Y38" s="278">
        <v>5.5727569999999993</v>
      </c>
    </row>
    <row r="39" spans="1:36" s="115" customFormat="1">
      <c r="A39" s="521">
        <v>31</v>
      </c>
      <c r="B39" s="522" t="s">
        <v>377</v>
      </c>
      <c r="C39" s="509">
        <v>394.43664100000001</v>
      </c>
      <c r="D39" s="278">
        <v>385.53488400000003</v>
      </c>
      <c r="E39" s="278">
        <v>384.13545199999999</v>
      </c>
      <c r="F39" s="278">
        <v>291.40761400000002</v>
      </c>
      <c r="G39" s="278">
        <v>270.983587</v>
      </c>
      <c r="H39" s="278">
        <v>235.58621999999997</v>
      </c>
      <c r="I39" s="278">
        <v>262.11183599999998</v>
      </c>
      <c r="J39" s="278">
        <v>299.63475499999998</v>
      </c>
      <c r="K39" s="278">
        <v>228.91389399999997</v>
      </c>
      <c r="L39" s="278">
        <v>370.28057299999995</v>
      </c>
      <c r="M39" s="278">
        <v>458.59561100000002</v>
      </c>
      <c r="N39" s="278">
        <v>554.42332299999998</v>
      </c>
      <c r="O39" s="278">
        <v>583.17104500000005</v>
      </c>
      <c r="P39" s="278">
        <v>773.79983400000003</v>
      </c>
      <c r="Q39" s="278">
        <v>1024.877352</v>
      </c>
      <c r="R39" s="278">
        <v>892.72186599999998</v>
      </c>
      <c r="S39" s="278">
        <v>1092.7574649999999</v>
      </c>
      <c r="T39" s="278">
        <v>1112.7314960000001</v>
      </c>
      <c r="U39" s="278">
        <v>1203.775234</v>
      </c>
      <c r="V39" s="278">
        <v>1245.7903209999999</v>
      </c>
      <c r="W39" s="278">
        <v>1458.972892</v>
      </c>
      <c r="X39" s="278">
        <v>1526.2908590000002</v>
      </c>
      <c r="Y39" s="278">
        <v>1956.3618160000001</v>
      </c>
    </row>
    <row r="40" spans="1:36" s="115" customFormat="1">
      <c r="A40" s="521">
        <v>32</v>
      </c>
      <c r="B40" s="523" t="s">
        <v>378</v>
      </c>
      <c r="C40" s="509">
        <v>31.002385999999998</v>
      </c>
      <c r="D40" s="278">
        <v>20.368113000000001</v>
      </c>
      <c r="E40" s="278">
        <v>22.61402</v>
      </c>
      <c r="F40" s="278">
        <v>14.874625</v>
      </c>
      <c r="G40" s="278">
        <v>5.3640100000000004</v>
      </c>
      <c r="H40" s="278">
        <v>1.8196890000000001</v>
      </c>
      <c r="I40" s="278">
        <v>1.7541199999999999</v>
      </c>
      <c r="J40" s="278">
        <v>2.7093980000000002</v>
      </c>
      <c r="K40" s="278">
        <v>3.3515999999999999</v>
      </c>
      <c r="L40" s="278">
        <v>20.538014</v>
      </c>
      <c r="M40" s="278">
        <v>29.590050999999999</v>
      </c>
      <c r="N40" s="278">
        <v>51.825322999999997</v>
      </c>
      <c r="O40" s="278">
        <v>22.005133999999998</v>
      </c>
      <c r="P40" s="278">
        <v>62.614506999999996</v>
      </c>
      <c r="Q40" s="278">
        <v>58.493865</v>
      </c>
      <c r="R40" s="278">
        <v>48.573773000000003</v>
      </c>
      <c r="S40" s="278">
        <v>151.42936699999998</v>
      </c>
      <c r="T40" s="278">
        <v>179.10184899999999</v>
      </c>
      <c r="U40" s="278">
        <v>500.45069900000004</v>
      </c>
      <c r="V40" s="278">
        <v>531.77902199999994</v>
      </c>
      <c r="W40" s="278">
        <v>800.77278999999999</v>
      </c>
      <c r="X40" s="278">
        <v>834.33734900000002</v>
      </c>
      <c r="Y40" s="278">
        <v>1278.1052520000001</v>
      </c>
    </row>
    <row r="41" spans="1:36" s="115" customFormat="1">
      <c r="A41" s="521">
        <v>33</v>
      </c>
      <c r="B41" s="523" t="s">
        <v>379</v>
      </c>
      <c r="C41" s="509">
        <v>89.662908000000016</v>
      </c>
      <c r="D41" s="278">
        <v>70.162130000000005</v>
      </c>
      <c r="E41" s="278">
        <v>74.99191900000001</v>
      </c>
      <c r="F41" s="278">
        <v>82.548057</v>
      </c>
      <c r="G41" s="278">
        <v>104.949125</v>
      </c>
      <c r="H41" s="278">
        <v>81.590138999999994</v>
      </c>
      <c r="I41" s="278">
        <v>93.534689999999998</v>
      </c>
      <c r="J41" s="278">
        <v>77.734971999999999</v>
      </c>
      <c r="K41" s="278">
        <v>41.168790000000001</v>
      </c>
      <c r="L41" s="278">
        <v>155.93059300000002</v>
      </c>
      <c r="M41" s="278">
        <v>156.74985800000002</v>
      </c>
      <c r="N41" s="278">
        <v>192.756989</v>
      </c>
      <c r="O41" s="278">
        <v>225.01958000000002</v>
      </c>
      <c r="P41" s="278">
        <v>296.68054999999998</v>
      </c>
      <c r="Q41" s="278">
        <v>318.355997</v>
      </c>
      <c r="R41" s="278">
        <v>212.852125</v>
      </c>
      <c r="S41" s="278">
        <v>244.435903</v>
      </c>
      <c r="T41" s="278">
        <v>287.53624500000001</v>
      </c>
      <c r="U41" s="278">
        <v>209.70092099999999</v>
      </c>
      <c r="V41" s="278">
        <v>218.60294999999999</v>
      </c>
      <c r="W41" s="278">
        <v>194.46852000000001</v>
      </c>
      <c r="X41" s="278">
        <v>208.13172700000001</v>
      </c>
      <c r="Y41" s="278">
        <v>189.776073</v>
      </c>
    </row>
    <row r="42" spans="1:36" s="115" customFormat="1">
      <c r="A42" s="521">
        <v>34</v>
      </c>
      <c r="B42" s="524" t="s">
        <v>380</v>
      </c>
      <c r="C42" s="509">
        <v>19.996812000000002</v>
      </c>
      <c r="D42" s="278">
        <v>17.771182</v>
      </c>
      <c r="E42" s="278">
        <v>14.231924000000001</v>
      </c>
      <c r="F42" s="278">
        <v>14.974641999999999</v>
      </c>
      <c r="G42" s="278">
        <v>12.700313</v>
      </c>
      <c r="H42" s="278">
        <v>6.9193100000000003</v>
      </c>
      <c r="I42" s="278">
        <v>9.3643979999999996</v>
      </c>
      <c r="J42" s="278">
        <v>65.166105999999999</v>
      </c>
      <c r="K42" s="278">
        <v>26.226223000000001</v>
      </c>
      <c r="L42" s="278">
        <v>18.682991000000001</v>
      </c>
      <c r="M42" s="278">
        <v>23.755672999999998</v>
      </c>
      <c r="N42" s="278">
        <v>32.348751</v>
      </c>
      <c r="O42" s="278">
        <v>37.534593999999998</v>
      </c>
      <c r="P42" s="278">
        <v>44.488278000000001</v>
      </c>
      <c r="Q42" s="278">
        <v>89.899192999999997</v>
      </c>
      <c r="R42" s="278">
        <v>38.477968000000004</v>
      </c>
      <c r="S42" s="278">
        <v>58.557995000000005</v>
      </c>
      <c r="T42" s="278">
        <v>60.383417000000001</v>
      </c>
      <c r="U42" s="278">
        <v>43.571829000000001</v>
      </c>
      <c r="V42" s="278">
        <v>44.160161000000002</v>
      </c>
      <c r="W42" s="278">
        <v>41.351021000000003</v>
      </c>
      <c r="X42" s="278">
        <v>51.668707999999995</v>
      </c>
      <c r="Y42" s="278">
        <v>45.870843000000001</v>
      </c>
    </row>
    <row r="43" spans="1:36" s="115" customFormat="1">
      <c r="A43" s="521">
        <v>35</v>
      </c>
      <c r="B43" s="524" t="s">
        <v>381</v>
      </c>
      <c r="C43" s="509">
        <v>69.66609600000001</v>
      </c>
      <c r="D43" s="278">
        <v>52.390947999999995</v>
      </c>
      <c r="E43" s="278">
        <v>60.759995000000004</v>
      </c>
      <c r="F43" s="278">
        <v>67.573414999999997</v>
      </c>
      <c r="G43" s="278">
        <v>92.248812000000001</v>
      </c>
      <c r="H43" s="278">
        <v>74.670828999999998</v>
      </c>
      <c r="I43" s="278">
        <v>84.170292000000003</v>
      </c>
      <c r="J43" s="278">
        <v>12.568866</v>
      </c>
      <c r="K43" s="278">
        <v>14.942566999999999</v>
      </c>
      <c r="L43" s="278">
        <v>137.247602</v>
      </c>
      <c r="M43" s="278">
        <v>132.99418499999999</v>
      </c>
      <c r="N43" s="278">
        <v>160.40823800000001</v>
      </c>
      <c r="O43" s="278">
        <v>187.48498599999999</v>
      </c>
      <c r="P43" s="278">
        <v>252.192272</v>
      </c>
      <c r="Q43" s="278">
        <v>228.45680400000001</v>
      </c>
      <c r="R43" s="278">
        <v>174.374157</v>
      </c>
      <c r="S43" s="278">
        <v>185.87790799999999</v>
      </c>
      <c r="T43" s="278">
        <v>227.152828</v>
      </c>
      <c r="U43" s="278">
        <v>166.12909200000001</v>
      </c>
      <c r="V43" s="278">
        <v>174.44278899999998</v>
      </c>
      <c r="W43" s="278">
        <v>153.11749900000001</v>
      </c>
      <c r="X43" s="278">
        <v>156.463019</v>
      </c>
      <c r="Y43" s="278">
        <v>143.90523000000002</v>
      </c>
    </row>
    <row r="44" spans="1:36" s="115" customFormat="1">
      <c r="A44" s="521">
        <v>36</v>
      </c>
      <c r="B44" s="523" t="s">
        <v>382</v>
      </c>
      <c r="C44" s="509">
        <v>273.77134699999999</v>
      </c>
      <c r="D44" s="278">
        <v>295.00464099999999</v>
      </c>
      <c r="E44" s="278">
        <v>286.52951299999995</v>
      </c>
      <c r="F44" s="278">
        <v>193.98493200000001</v>
      </c>
      <c r="G44" s="278">
        <v>160.67045199999998</v>
      </c>
      <c r="H44" s="278">
        <v>152.17639199999999</v>
      </c>
      <c r="I44" s="278">
        <v>166.823026</v>
      </c>
      <c r="J44" s="278">
        <v>219.19038500000002</v>
      </c>
      <c r="K44" s="278">
        <v>184.39350399999998</v>
      </c>
      <c r="L44" s="278">
        <v>193.81196599999998</v>
      </c>
      <c r="M44" s="278">
        <v>272.25570199999999</v>
      </c>
      <c r="N44" s="278">
        <v>309.84101099999998</v>
      </c>
      <c r="O44" s="278">
        <v>336.14633100000003</v>
      </c>
      <c r="P44" s="278">
        <v>414.50477699999999</v>
      </c>
      <c r="Q44" s="278">
        <v>648.02748999999994</v>
      </c>
      <c r="R44" s="278">
        <v>631.29596800000002</v>
      </c>
      <c r="S44" s="278">
        <v>696.8921949999999</v>
      </c>
      <c r="T44" s="278">
        <v>646.09340199999997</v>
      </c>
      <c r="U44" s="278">
        <v>493.62361399999998</v>
      </c>
      <c r="V44" s="278">
        <v>495.40834899999999</v>
      </c>
      <c r="W44" s="278">
        <v>463.731582</v>
      </c>
      <c r="X44" s="278">
        <v>483.82178299999998</v>
      </c>
      <c r="Y44" s="278">
        <v>488.48049099999997</v>
      </c>
    </row>
    <row r="45" spans="1:36" s="115" customFormat="1">
      <c r="A45" s="521">
        <v>37</v>
      </c>
      <c r="B45" s="522" t="s">
        <v>383</v>
      </c>
      <c r="C45" s="509">
        <v>522.60314800000003</v>
      </c>
      <c r="D45" s="278">
        <v>508.53193999999996</v>
      </c>
      <c r="E45" s="278">
        <v>599.14417200000003</v>
      </c>
      <c r="F45" s="278">
        <v>623.78129499999989</v>
      </c>
      <c r="G45" s="278">
        <v>724.51917899999989</v>
      </c>
      <c r="H45" s="278">
        <v>727.67403400000001</v>
      </c>
      <c r="I45" s="278">
        <v>654.60857599999997</v>
      </c>
      <c r="J45" s="278">
        <v>654.49633399999993</v>
      </c>
      <c r="K45" s="278">
        <v>695.65700300000003</v>
      </c>
      <c r="L45" s="278">
        <v>762.98853500000007</v>
      </c>
      <c r="M45" s="278">
        <v>803.36839499999996</v>
      </c>
      <c r="N45" s="278">
        <v>804.6309510000001</v>
      </c>
      <c r="O45" s="278">
        <v>947.75507899999991</v>
      </c>
      <c r="P45" s="278">
        <v>1099.2480109999999</v>
      </c>
      <c r="Q45" s="278">
        <v>1019.4204579999999</v>
      </c>
      <c r="R45" s="278">
        <v>737.25353199999984</v>
      </c>
      <c r="S45" s="278">
        <v>810.99558500000001</v>
      </c>
      <c r="T45" s="278">
        <v>861.97095400000012</v>
      </c>
      <c r="U45" s="278">
        <v>837.81460400000003</v>
      </c>
      <c r="V45" s="278">
        <v>777.83577200000002</v>
      </c>
      <c r="W45" s="278">
        <v>768.24967299999992</v>
      </c>
      <c r="X45" s="278">
        <v>768.57752600000003</v>
      </c>
      <c r="Y45" s="278">
        <v>902.38556299999993</v>
      </c>
    </row>
    <row r="46" spans="1:36" s="115" customFormat="1">
      <c r="A46" s="521">
        <v>38</v>
      </c>
      <c r="B46" s="523" t="s">
        <v>384</v>
      </c>
      <c r="C46" s="509">
        <v>68.579304999999991</v>
      </c>
      <c r="D46" s="278">
        <v>68.153035999999986</v>
      </c>
      <c r="E46" s="278">
        <v>93.675468999999993</v>
      </c>
      <c r="F46" s="278">
        <v>103.92930100000001</v>
      </c>
      <c r="G46" s="278">
        <v>212.24346199999999</v>
      </c>
      <c r="H46" s="278">
        <v>177.05481899999998</v>
      </c>
      <c r="I46" s="278">
        <v>76.344478000000009</v>
      </c>
      <c r="J46" s="278">
        <v>106.15813899999999</v>
      </c>
      <c r="K46" s="278">
        <v>132.94170000000003</v>
      </c>
      <c r="L46" s="278">
        <v>182.02123900000001</v>
      </c>
      <c r="M46" s="278">
        <v>198.795725</v>
      </c>
      <c r="N46" s="278">
        <v>186.88567399999999</v>
      </c>
      <c r="O46" s="278">
        <v>241.731416</v>
      </c>
      <c r="P46" s="278">
        <v>305.22502000000003</v>
      </c>
      <c r="Q46" s="278">
        <v>288.21540700000003</v>
      </c>
      <c r="R46" s="278">
        <v>240.898719</v>
      </c>
      <c r="S46" s="278">
        <v>264.60356000000002</v>
      </c>
      <c r="T46" s="278">
        <v>272.47192700000005</v>
      </c>
      <c r="U46" s="278">
        <v>275.43696899999998</v>
      </c>
      <c r="V46" s="278">
        <v>239.282678</v>
      </c>
      <c r="W46" s="278">
        <v>252.592949</v>
      </c>
      <c r="X46" s="278">
        <v>256.26033200000001</v>
      </c>
      <c r="Y46" s="278">
        <v>375.10258399999998</v>
      </c>
      <c r="AA46" s="168"/>
      <c r="AB46" s="168"/>
      <c r="AC46" s="168"/>
      <c r="AD46" s="168"/>
      <c r="AE46" s="168"/>
      <c r="AF46" s="168"/>
      <c r="AG46" s="168"/>
      <c r="AH46" s="168"/>
      <c r="AI46" s="168"/>
      <c r="AJ46" s="168"/>
    </row>
    <row r="47" spans="1:36" s="115" customFormat="1">
      <c r="A47" s="521">
        <v>39</v>
      </c>
      <c r="B47" s="523" t="s">
        <v>385</v>
      </c>
      <c r="C47" s="509">
        <v>352.546896</v>
      </c>
      <c r="D47" s="278">
        <v>347.81305099999997</v>
      </c>
      <c r="E47" s="278">
        <v>399.05602199999998</v>
      </c>
      <c r="F47" s="278">
        <v>396.93844100000001</v>
      </c>
      <c r="G47" s="278">
        <v>397.32143099999996</v>
      </c>
      <c r="H47" s="278">
        <v>422.36548299999998</v>
      </c>
      <c r="I47" s="278">
        <v>459.49345399999999</v>
      </c>
      <c r="J47" s="278">
        <v>427.53105299999993</v>
      </c>
      <c r="K47" s="278">
        <v>427.11208599999998</v>
      </c>
      <c r="L47" s="278">
        <v>438.09303399999999</v>
      </c>
      <c r="M47" s="278">
        <v>459.45045200000004</v>
      </c>
      <c r="N47" s="278">
        <v>424.41762599999998</v>
      </c>
      <c r="O47" s="278">
        <v>493.76163999999994</v>
      </c>
      <c r="P47" s="278">
        <v>513.87036699999999</v>
      </c>
      <c r="Q47" s="278">
        <v>484.434414</v>
      </c>
      <c r="R47" s="278">
        <v>335.75973099999999</v>
      </c>
      <c r="S47" s="278">
        <v>384.16163599999999</v>
      </c>
      <c r="T47" s="278">
        <v>432.65972399999998</v>
      </c>
      <c r="U47" s="278">
        <v>393.46674400000001</v>
      </c>
      <c r="V47" s="278">
        <v>364.913656</v>
      </c>
      <c r="W47" s="278">
        <v>380.38558999999998</v>
      </c>
      <c r="X47" s="278">
        <v>379.80293100000006</v>
      </c>
      <c r="Y47" s="278">
        <v>409.54579600000005</v>
      </c>
    </row>
    <row r="48" spans="1:36" s="115" customFormat="1">
      <c r="A48" s="521">
        <v>40</v>
      </c>
      <c r="B48" s="524" t="s">
        <v>386</v>
      </c>
      <c r="C48" s="509">
        <v>338.82655999999997</v>
      </c>
      <c r="D48" s="278">
        <v>333.23210999999998</v>
      </c>
      <c r="E48" s="278">
        <v>383.249549</v>
      </c>
      <c r="F48" s="278">
        <v>375.86565400000001</v>
      </c>
      <c r="G48" s="278">
        <v>374.11758899999995</v>
      </c>
      <c r="H48" s="278">
        <v>407.77845200000002</v>
      </c>
      <c r="I48" s="278">
        <v>444.15649500000001</v>
      </c>
      <c r="J48" s="278">
        <v>413.58641</v>
      </c>
      <c r="K48" s="278">
        <v>412.69670299999996</v>
      </c>
      <c r="L48" s="278">
        <v>413.65068099999996</v>
      </c>
      <c r="M48" s="278">
        <v>433.01160600000003</v>
      </c>
      <c r="N48" s="278">
        <v>404.38651799999997</v>
      </c>
      <c r="O48" s="278">
        <v>480.216589</v>
      </c>
      <c r="P48" s="278">
        <v>432.39669799999996</v>
      </c>
      <c r="Q48" s="278">
        <v>402.76478399999996</v>
      </c>
      <c r="R48" s="278">
        <v>292.66552300000001</v>
      </c>
      <c r="S48" s="278">
        <v>350.134458</v>
      </c>
      <c r="T48" s="278">
        <v>372.80026299999997</v>
      </c>
      <c r="U48" s="278">
        <v>371.64760899999999</v>
      </c>
      <c r="V48" s="278">
        <v>350.575108</v>
      </c>
      <c r="W48" s="278">
        <v>362.766322</v>
      </c>
      <c r="X48" s="278">
        <v>362.826167</v>
      </c>
      <c r="Y48" s="278">
        <v>387.31205900000003</v>
      </c>
    </row>
    <row r="49" spans="1:26" s="115" customFormat="1" ht="25.5" customHeight="1">
      <c r="A49" s="525">
        <v>41</v>
      </c>
      <c r="B49" s="526" t="s">
        <v>170</v>
      </c>
      <c r="C49" s="509">
        <v>13.720336</v>
      </c>
      <c r="D49" s="278">
        <v>14.580941000000001</v>
      </c>
      <c r="E49" s="278">
        <v>15.806473</v>
      </c>
      <c r="F49" s="278">
        <v>21.072787000000002</v>
      </c>
      <c r="G49" s="278">
        <v>23.203842000000002</v>
      </c>
      <c r="H49" s="278">
        <v>14.587031000000001</v>
      </c>
      <c r="I49" s="278">
        <v>15.336959</v>
      </c>
      <c r="J49" s="278">
        <v>13.944642999999999</v>
      </c>
      <c r="K49" s="278">
        <v>14.415383</v>
      </c>
      <c r="L49" s="278">
        <v>24.442353000000001</v>
      </c>
      <c r="M49" s="278">
        <v>26.438846000000002</v>
      </c>
      <c r="N49" s="278">
        <v>20.031108</v>
      </c>
      <c r="O49" s="278">
        <v>13.545050999999999</v>
      </c>
      <c r="P49" s="278">
        <v>81.473669000000001</v>
      </c>
      <c r="Q49" s="278">
        <v>81.669629999999998</v>
      </c>
      <c r="R49" s="278">
        <v>43.094208000000002</v>
      </c>
      <c r="S49" s="278">
        <v>34.027177999999999</v>
      </c>
      <c r="T49" s="278">
        <v>59.859461000000003</v>
      </c>
      <c r="U49" s="278">
        <v>21.819134999999999</v>
      </c>
      <c r="V49" s="278">
        <v>14.338548000000001</v>
      </c>
      <c r="W49" s="278">
        <v>17.619268000000002</v>
      </c>
      <c r="X49" s="278">
        <v>16.976763999999999</v>
      </c>
      <c r="Y49" s="278">
        <v>22.233737000000001</v>
      </c>
    </row>
    <row r="50" spans="1:26" s="115" customFormat="1">
      <c r="A50" s="521">
        <v>42</v>
      </c>
      <c r="B50" s="523" t="s">
        <v>387</v>
      </c>
      <c r="C50" s="509">
        <v>101.476947</v>
      </c>
      <c r="D50" s="278">
        <v>92.565853000000004</v>
      </c>
      <c r="E50" s="278">
        <v>106.41268099999999</v>
      </c>
      <c r="F50" s="278">
        <v>122.91355299999999</v>
      </c>
      <c r="G50" s="278">
        <v>114.954286</v>
      </c>
      <c r="H50" s="278">
        <v>128.25373200000001</v>
      </c>
      <c r="I50" s="278">
        <v>118.770644</v>
      </c>
      <c r="J50" s="278">
        <v>120.80714200000001</v>
      </c>
      <c r="K50" s="278">
        <v>135.603217</v>
      </c>
      <c r="L50" s="278">
        <v>142.87426199999999</v>
      </c>
      <c r="M50" s="278">
        <v>145.122218</v>
      </c>
      <c r="N50" s="278">
        <v>193.327651</v>
      </c>
      <c r="O50" s="278">
        <v>212.262023</v>
      </c>
      <c r="P50" s="278">
        <v>280.152624</v>
      </c>
      <c r="Q50" s="278">
        <v>246.77063699999999</v>
      </c>
      <c r="R50" s="278">
        <v>160.59508199999999</v>
      </c>
      <c r="S50" s="278">
        <v>162.230389</v>
      </c>
      <c r="T50" s="278">
        <v>156.839303</v>
      </c>
      <c r="U50" s="278">
        <v>168.91089099999999</v>
      </c>
      <c r="V50" s="278">
        <v>173.63943799999998</v>
      </c>
      <c r="W50" s="278">
        <v>135.27113399999999</v>
      </c>
      <c r="X50" s="278">
        <v>132.514263</v>
      </c>
      <c r="Y50" s="278">
        <v>117.737183</v>
      </c>
    </row>
    <row r="51" spans="1:26" ht="2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20560.883479367189</v>
      </c>
      <c r="D52" s="278">
        <v>21889.891347073019</v>
      </c>
      <c r="E52" s="278">
        <v>22011.395271817226</v>
      </c>
      <c r="F52" s="278">
        <v>21301.571114073911</v>
      </c>
      <c r="G52" s="278">
        <v>17181.229008418002</v>
      </c>
      <c r="H52" s="278">
        <v>16139.275022187436</v>
      </c>
      <c r="I52" s="278">
        <v>16170.785582084736</v>
      </c>
      <c r="J52" s="278">
        <v>16471.739415328339</v>
      </c>
      <c r="K52" s="278">
        <v>15407.645031559301</v>
      </c>
      <c r="L52" s="278">
        <v>13937.238489766678</v>
      </c>
      <c r="M52" s="278">
        <v>13803.629791509786</v>
      </c>
      <c r="N52" s="278">
        <v>13526.604000000001</v>
      </c>
      <c r="O52" s="278">
        <v>14892.731</v>
      </c>
      <c r="P52" s="278">
        <v>13289.554</v>
      </c>
      <c r="Q52" s="278">
        <v>14314.702000000001</v>
      </c>
      <c r="R52" s="278">
        <v>14129.448999999999</v>
      </c>
      <c r="S52" s="278">
        <v>13525.4953</v>
      </c>
      <c r="T52" s="278">
        <v>15393.553</v>
      </c>
      <c r="U52" s="278">
        <v>15778.4845</v>
      </c>
      <c r="V52" s="278">
        <v>16374.7222</v>
      </c>
      <c r="W52" s="278">
        <v>16724.104599999999</v>
      </c>
      <c r="X52" s="278">
        <v>16126.1325</v>
      </c>
      <c r="Y52" s="278">
        <v>18668.072709619981</v>
      </c>
    </row>
    <row r="53" spans="1:26">
      <c r="A53" s="86"/>
      <c r="B53" s="518" t="s">
        <v>278</v>
      </c>
      <c r="C53" s="509">
        <v>2862.8</v>
      </c>
      <c r="D53" s="278">
        <v>2814.3559999999998</v>
      </c>
      <c r="E53" s="278">
        <v>3102.7640000000001</v>
      </c>
      <c r="F53" s="278">
        <v>2397.5569999999998</v>
      </c>
      <c r="G53" s="278">
        <v>2859.6</v>
      </c>
      <c r="H53" s="278">
        <v>3032.5009999999997</v>
      </c>
      <c r="I53" s="278">
        <v>3446.4059999999999</v>
      </c>
      <c r="J53" s="278">
        <v>2744.7049999999999</v>
      </c>
      <c r="K53" s="278">
        <v>3181.0279999999998</v>
      </c>
      <c r="L53" s="278">
        <v>2553.5729999999999</v>
      </c>
      <c r="M53" s="278">
        <v>2760.348</v>
      </c>
      <c r="N53" s="278">
        <v>2283.1326000000004</v>
      </c>
      <c r="O53" s="278">
        <v>2680.279</v>
      </c>
      <c r="P53" s="278">
        <v>2390.8379999999997</v>
      </c>
      <c r="Q53" s="278">
        <v>2590.5240000000003</v>
      </c>
      <c r="R53" s="278">
        <v>2135.8120000000004</v>
      </c>
      <c r="S53" s="278">
        <v>1909.6319999999998</v>
      </c>
      <c r="T53" s="278">
        <v>2083.9</v>
      </c>
      <c r="U53" s="278">
        <v>2089.5439999999999</v>
      </c>
      <c r="V53" s="278">
        <v>1803.0149999999999</v>
      </c>
      <c r="W53" s="278">
        <v>1717.8979999999999</v>
      </c>
      <c r="X53" s="278">
        <v>1734.193</v>
      </c>
      <c r="Y53" s="278">
        <v>2213.554804299999</v>
      </c>
    </row>
    <row r="54" spans="1:26">
      <c r="A54" s="86"/>
      <c r="B54" s="518" t="s">
        <v>279</v>
      </c>
      <c r="C54" s="509">
        <v>17698.083479367189</v>
      </c>
      <c r="D54" s="278">
        <v>19075.535347073019</v>
      </c>
      <c r="E54" s="278">
        <v>18908.631271817227</v>
      </c>
      <c r="F54" s="278">
        <v>18904.014114073911</v>
      </c>
      <c r="G54" s="278">
        <v>14321.629008418004</v>
      </c>
      <c r="H54" s="278">
        <v>13106.774022187436</v>
      </c>
      <c r="I54" s="278">
        <v>12724.379582084737</v>
      </c>
      <c r="J54" s="278">
        <v>13727.03441532834</v>
      </c>
      <c r="K54" s="278">
        <v>12226.617031559301</v>
      </c>
      <c r="L54" s="278">
        <v>11383.665489766678</v>
      </c>
      <c r="M54" s="278">
        <v>11043.281791509786</v>
      </c>
      <c r="N54" s="278">
        <v>11243.4714</v>
      </c>
      <c r="O54" s="278">
        <v>12212.451999999999</v>
      </c>
      <c r="P54" s="278">
        <v>10898.716</v>
      </c>
      <c r="Q54" s="278">
        <v>11724.178</v>
      </c>
      <c r="R54" s="278">
        <v>11993.636999999999</v>
      </c>
      <c r="S54" s="278">
        <v>11615.863300000001</v>
      </c>
      <c r="T54" s="278">
        <v>13309.653</v>
      </c>
      <c r="U54" s="278">
        <v>13688.940500000001</v>
      </c>
      <c r="V54" s="278">
        <v>14571.707200000001</v>
      </c>
      <c r="W54" s="278">
        <v>15006.2066</v>
      </c>
      <c r="X54" s="278">
        <v>14391.9395</v>
      </c>
      <c r="Y54" s="278">
        <v>16454.517905319983</v>
      </c>
    </row>
    <row r="55" spans="1:26">
      <c r="A55" s="86">
        <v>44</v>
      </c>
      <c r="B55" s="517" t="s">
        <v>1371</v>
      </c>
      <c r="C55" s="509" t="s">
        <v>355</v>
      </c>
      <c r="D55" s="278" t="s">
        <v>355</v>
      </c>
      <c r="E55" s="278" t="s">
        <v>355</v>
      </c>
      <c r="F55" s="278" t="s">
        <v>355</v>
      </c>
      <c r="G55" s="278" t="s">
        <v>355</v>
      </c>
      <c r="H55" s="278" t="s">
        <v>355</v>
      </c>
      <c r="I55" s="278" t="s">
        <v>355</v>
      </c>
      <c r="J55" s="278" t="s">
        <v>355</v>
      </c>
      <c r="K55" s="278" t="s">
        <v>355</v>
      </c>
      <c r="L55" s="278" t="s">
        <v>355</v>
      </c>
      <c r="M55" s="278" t="s">
        <v>355</v>
      </c>
      <c r="N55" s="278" t="s">
        <v>355</v>
      </c>
      <c r="O55" s="278" t="s">
        <v>355</v>
      </c>
      <c r="P55" s="278" t="s">
        <v>355</v>
      </c>
      <c r="Q55" s="278" t="s">
        <v>355</v>
      </c>
      <c r="R55" s="278" t="s">
        <v>355</v>
      </c>
      <c r="S55" s="278" t="s">
        <v>355</v>
      </c>
      <c r="T55" s="278" t="s">
        <v>355</v>
      </c>
      <c r="U55" s="278" t="s">
        <v>355</v>
      </c>
      <c r="V55" s="278" t="s">
        <v>355</v>
      </c>
      <c r="W55" s="278" t="s">
        <v>355</v>
      </c>
      <c r="X55" s="278" t="s">
        <v>355</v>
      </c>
      <c r="Y55" s="278" t="s">
        <v>355</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131.93299999999999</v>
      </c>
      <c r="D58" s="278">
        <v>263.86700000000002</v>
      </c>
      <c r="E58" s="278">
        <v>395.8</v>
      </c>
      <c r="F58" s="278">
        <v>211</v>
      </c>
      <c r="G58" s="278">
        <v>368</v>
      </c>
      <c r="H58" s="278">
        <v>589</v>
      </c>
      <c r="I58" s="278">
        <v>521</v>
      </c>
      <c r="J58" s="278">
        <v>118</v>
      </c>
      <c r="K58" s="278">
        <v>87</v>
      </c>
      <c r="L58" s="278">
        <v>75.3</v>
      </c>
      <c r="M58" s="278">
        <v>82.8</v>
      </c>
      <c r="N58" s="278" t="s">
        <v>355</v>
      </c>
      <c r="O58" s="278">
        <v>0</v>
      </c>
      <c r="P58" s="278">
        <v>0</v>
      </c>
      <c r="Q58" s="278">
        <v>0</v>
      </c>
      <c r="R58" s="278">
        <v>0</v>
      </c>
      <c r="S58" s="278">
        <v>0</v>
      </c>
      <c r="T58" s="278">
        <v>0</v>
      </c>
      <c r="U58" s="278">
        <v>0</v>
      </c>
      <c r="V58" s="278">
        <v>0</v>
      </c>
      <c r="W58" s="278">
        <v>0</v>
      </c>
      <c r="X58" s="278">
        <v>0</v>
      </c>
      <c r="Y58" s="278">
        <v>0</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5">
      <c r="A60" s="86">
        <v>48</v>
      </c>
      <c r="B60" s="517" t="s">
        <v>1373</v>
      </c>
      <c r="C60" s="509" t="s">
        <v>1319</v>
      </c>
      <c r="D60" s="278">
        <v>1424259.0576504001</v>
      </c>
      <c r="E60" s="278" t="s">
        <v>1319</v>
      </c>
      <c r="F60" s="278" t="s">
        <v>1319</v>
      </c>
      <c r="G60" s="278">
        <v>1155822.1265426201</v>
      </c>
      <c r="H60" s="278" t="s">
        <v>1319</v>
      </c>
      <c r="I60" s="278" t="s">
        <v>1319</v>
      </c>
      <c r="J60" s="278">
        <v>1025892.1895948499</v>
      </c>
      <c r="K60" s="278" t="s">
        <v>1319</v>
      </c>
      <c r="L60" s="278" t="s">
        <v>1319</v>
      </c>
      <c r="M60" s="278">
        <v>627019.00890780496</v>
      </c>
      <c r="N60" s="278" t="s">
        <v>1319</v>
      </c>
      <c r="O60" s="278" t="s">
        <v>1319</v>
      </c>
      <c r="P60" s="278">
        <v>581036.92653314793</v>
      </c>
      <c r="Q60" s="278" t="s">
        <v>1319</v>
      </c>
      <c r="R60" s="278" t="s">
        <v>1319</v>
      </c>
      <c r="S60" s="278">
        <v>539203.1619008875</v>
      </c>
      <c r="T60" s="278" t="s">
        <v>1319</v>
      </c>
      <c r="U60" s="278" t="s">
        <v>1319</v>
      </c>
      <c r="V60" s="278">
        <v>548100.11154298508</v>
      </c>
      <c r="W60" s="278" t="s">
        <v>1319</v>
      </c>
      <c r="X60" s="278" t="s">
        <v>1319</v>
      </c>
      <c r="Y60" s="278" t="s">
        <v>1386</v>
      </c>
    </row>
    <row r="61" spans="1:26" ht="14.5">
      <c r="A61" s="86">
        <v>49</v>
      </c>
      <c r="B61" s="517" t="s">
        <v>1374</v>
      </c>
      <c r="C61" s="509" t="s">
        <v>1319</v>
      </c>
      <c r="D61" s="278">
        <v>1440089.2580808799</v>
      </c>
      <c r="E61" s="278" t="s">
        <v>1319</v>
      </c>
      <c r="F61" s="278" t="s">
        <v>1319</v>
      </c>
      <c r="G61" s="278">
        <v>1158173.1395372602</v>
      </c>
      <c r="H61" s="278" t="s">
        <v>1319</v>
      </c>
      <c r="I61" s="278" t="s">
        <v>1319</v>
      </c>
      <c r="J61" s="278">
        <v>1027864.8446116499</v>
      </c>
      <c r="K61" s="278" t="s">
        <v>1319</v>
      </c>
      <c r="L61" s="278" t="s">
        <v>1319</v>
      </c>
      <c r="M61" s="278">
        <v>629240.89221063501</v>
      </c>
      <c r="N61" s="278" t="s">
        <v>1319</v>
      </c>
      <c r="O61" s="278" t="s">
        <v>1319</v>
      </c>
      <c r="P61" s="278">
        <v>582883.05310908193</v>
      </c>
      <c r="Q61" s="278" t="s">
        <v>1319</v>
      </c>
      <c r="R61" s="278" t="s">
        <v>1319</v>
      </c>
      <c r="S61" s="278">
        <v>541078.92868870043</v>
      </c>
      <c r="T61" s="278" t="s">
        <v>1319</v>
      </c>
      <c r="U61" s="278" t="s">
        <v>1319</v>
      </c>
      <c r="V61" s="278">
        <v>551168.79199659463</v>
      </c>
      <c r="W61" s="278" t="s">
        <v>1319</v>
      </c>
      <c r="X61" s="278" t="s">
        <v>1319</v>
      </c>
      <c r="Y61" s="278" t="s">
        <v>1386</v>
      </c>
    </row>
    <row r="62" spans="1:26" ht="14.5">
      <c r="A62" s="86">
        <v>50</v>
      </c>
      <c r="B62" s="517" t="s">
        <v>1375</v>
      </c>
      <c r="C62" s="509" t="s">
        <v>1319</v>
      </c>
      <c r="D62" s="278">
        <v>11123</v>
      </c>
      <c r="E62" s="278" t="s">
        <v>1319</v>
      </c>
      <c r="F62" s="278" t="s">
        <v>1319</v>
      </c>
      <c r="G62" s="278">
        <v>-2690</v>
      </c>
      <c r="H62" s="278" t="s">
        <v>1319</v>
      </c>
      <c r="I62" s="278" t="s">
        <v>1319</v>
      </c>
      <c r="J62" s="278">
        <v>-3073</v>
      </c>
      <c r="K62" s="278" t="s">
        <v>1319</v>
      </c>
      <c r="L62" s="278" t="s">
        <v>1319</v>
      </c>
      <c r="M62" s="278">
        <v>-2995</v>
      </c>
      <c r="N62" s="278" t="s">
        <v>1319</v>
      </c>
      <c r="O62" s="278" t="s">
        <v>1319</v>
      </c>
      <c r="P62" s="278">
        <v>-3249</v>
      </c>
      <c r="Q62" s="278" t="s">
        <v>1319</v>
      </c>
      <c r="R62" s="278" t="s">
        <v>1319</v>
      </c>
      <c r="S62" s="278">
        <v>-3607</v>
      </c>
      <c r="T62" s="278" t="s">
        <v>1319</v>
      </c>
      <c r="U62" s="278" t="s">
        <v>1319</v>
      </c>
      <c r="V62" s="278">
        <v>-3709</v>
      </c>
      <c r="W62" s="278" t="s">
        <v>1319</v>
      </c>
      <c r="X62" s="278" t="s">
        <v>1319</v>
      </c>
      <c r="Y62" s="278" t="s">
        <v>1386</v>
      </c>
    </row>
    <row r="63" spans="1:26">
      <c r="A63" s="86">
        <v>51</v>
      </c>
      <c r="B63" s="529" t="s">
        <v>19</v>
      </c>
      <c r="C63" s="509" t="s">
        <v>1319</v>
      </c>
      <c r="D63" s="278">
        <v>-4707.20043047947</v>
      </c>
      <c r="E63" s="278" t="s">
        <v>1319</v>
      </c>
      <c r="F63" s="278" t="s">
        <v>1319</v>
      </c>
      <c r="G63" s="278">
        <v>-5041.01299463738</v>
      </c>
      <c r="H63" s="278" t="s">
        <v>1319</v>
      </c>
      <c r="I63" s="278" t="s">
        <v>1319</v>
      </c>
      <c r="J63" s="278">
        <v>-5045.6550167927799</v>
      </c>
      <c r="K63" s="278" t="s">
        <v>1319</v>
      </c>
      <c r="L63" s="278" t="s">
        <v>1319</v>
      </c>
      <c r="M63" s="278">
        <v>-5216.8833028303397</v>
      </c>
      <c r="N63" s="278" t="s">
        <v>1319</v>
      </c>
      <c r="O63" s="278" t="s">
        <v>1319</v>
      </c>
      <c r="P63" s="278">
        <v>-5095.1265759337402</v>
      </c>
      <c r="Q63" s="278" t="s">
        <v>1319</v>
      </c>
      <c r="R63" s="278" t="s">
        <v>1319</v>
      </c>
      <c r="S63" s="278">
        <v>-5482.7667878129287</v>
      </c>
      <c r="T63" s="278" t="s">
        <v>1319</v>
      </c>
      <c r="U63" s="278" t="s">
        <v>1319</v>
      </c>
      <c r="V63" s="278">
        <v>-6777.6804536095588</v>
      </c>
      <c r="W63" s="278" t="s">
        <v>1319</v>
      </c>
      <c r="X63" s="278" t="s">
        <v>1319</v>
      </c>
      <c r="Y63" s="278" t="s">
        <v>1386</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49999999999999" customHeight="1">
      <c r="A65" s="575"/>
      <c r="C65" s="1249" t="s">
        <v>1609</v>
      </c>
      <c r="D65" s="1249"/>
      <c r="E65" s="1249"/>
      <c r="F65" s="1249"/>
      <c r="G65" s="1249"/>
      <c r="H65" s="1249"/>
      <c r="Y65" s="88"/>
    </row>
    <row r="66" spans="1:25" s="90" customFormat="1" ht="15" customHeight="1">
      <c r="A66" s="575"/>
      <c r="C66" s="1275" t="s">
        <v>1384</v>
      </c>
      <c r="D66" s="1275"/>
      <c r="E66" s="1275"/>
      <c r="F66" s="1275"/>
      <c r="G66" s="1275"/>
      <c r="H66" s="1275"/>
      <c r="Y66" s="88"/>
    </row>
    <row r="67" spans="1:25" s="90" customFormat="1" ht="15" customHeight="1">
      <c r="A67" s="575"/>
      <c r="C67" s="1275" t="s">
        <v>17</v>
      </c>
      <c r="D67" s="1275"/>
      <c r="E67" s="1275"/>
      <c r="F67" s="1275"/>
      <c r="G67" s="1275"/>
      <c r="H67" s="1275"/>
      <c r="Y67" s="88"/>
    </row>
    <row r="68" spans="1:25" s="90" customFormat="1" ht="15" customHeight="1">
      <c r="A68" s="575"/>
      <c r="C68" s="1275" t="s">
        <v>788</v>
      </c>
      <c r="D68" s="1275"/>
      <c r="E68" s="1275"/>
      <c r="F68" s="1275"/>
      <c r="G68" s="1275"/>
      <c r="H68" s="1275"/>
      <c r="Y68" s="88"/>
    </row>
    <row r="69" spans="1:25" s="1126" customFormat="1" ht="25" customHeight="1">
      <c r="A69" s="1125"/>
      <c r="C69" s="1275" t="s">
        <v>1376</v>
      </c>
      <c r="D69" s="1275"/>
      <c r="E69" s="1275"/>
      <c r="F69" s="1275"/>
      <c r="G69" s="1275"/>
      <c r="H69" s="1275"/>
      <c r="Y69" s="797"/>
    </row>
    <row r="70" spans="1:25" s="1126" customFormat="1" ht="53.25" customHeight="1">
      <c r="A70" s="1125"/>
      <c r="C70" s="1275" t="s">
        <v>1223</v>
      </c>
      <c r="D70" s="1275"/>
      <c r="E70" s="1275"/>
      <c r="F70" s="1275"/>
      <c r="G70" s="1275"/>
      <c r="H70" s="1275"/>
      <c r="Y70" s="797"/>
    </row>
    <row r="71" spans="1:25" s="1126" customFormat="1" ht="25" customHeight="1">
      <c r="A71" s="1125"/>
      <c r="C71" s="1275" t="s">
        <v>1212</v>
      </c>
      <c r="D71" s="1275"/>
      <c r="E71" s="1275"/>
      <c r="F71" s="1275"/>
      <c r="G71" s="1275"/>
      <c r="H71" s="1275"/>
      <c r="Y71" s="797"/>
    </row>
    <row r="72" spans="1:25" s="1126" customFormat="1" ht="15" customHeight="1">
      <c r="A72" s="1125"/>
      <c r="C72" s="1275" t="s">
        <v>1377</v>
      </c>
      <c r="D72" s="1275"/>
      <c r="E72" s="1275"/>
      <c r="F72" s="1275"/>
      <c r="G72" s="1275"/>
      <c r="H72" s="1275"/>
      <c r="Y72" s="797"/>
    </row>
    <row r="73" spans="1:25" s="1126" customFormat="1" ht="15" customHeight="1">
      <c r="A73" s="1125"/>
      <c r="C73" s="1275" t="s">
        <v>1378</v>
      </c>
      <c r="D73" s="1275"/>
      <c r="E73" s="1275"/>
      <c r="F73" s="1275"/>
      <c r="G73" s="1275"/>
      <c r="H73" s="1275"/>
      <c r="Y73" s="797"/>
    </row>
    <row r="74" spans="1:25" s="1126" customFormat="1" ht="15" customHeight="1">
      <c r="A74" s="1125"/>
      <c r="C74" s="1275" t="s">
        <v>1379</v>
      </c>
      <c r="D74" s="1275"/>
      <c r="E74" s="1275"/>
      <c r="F74" s="1275"/>
      <c r="G74" s="1275"/>
      <c r="H74" s="1275"/>
    </row>
    <row r="75" spans="1:25" s="1126" customFormat="1" ht="25" customHeight="1">
      <c r="A75" s="1125"/>
      <c r="C75" s="1275" t="s">
        <v>1380</v>
      </c>
      <c r="D75" s="1275"/>
      <c r="E75" s="1275"/>
      <c r="F75" s="1275"/>
      <c r="G75" s="1275"/>
      <c r="H75" s="1275"/>
    </row>
    <row r="76" spans="1:25" ht="15" customHeight="1">
      <c r="C76" s="1275" t="s">
        <v>1381</v>
      </c>
      <c r="D76" s="1275"/>
      <c r="E76" s="1275"/>
      <c r="F76" s="1275"/>
      <c r="G76" s="1275"/>
      <c r="H76" s="1275"/>
    </row>
    <row r="77" spans="1:25" s="1126" customFormat="1" ht="25" customHeight="1">
      <c r="A77" s="1125"/>
      <c r="C77" s="1275" t="s">
        <v>1382</v>
      </c>
      <c r="D77" s="1275"/>
      <c r="E77" s="1275"/>
      <c r="F77" s="1275"/>
      <c r="G77" s="1275"/>
      <c r="H77" s="1275"/>
    </row>
    <row r="78" spans="1:25" s="1126" customFormat="1" ht="25" customHeight="1">
      <c r="A78" s="1125"/>
      <c r="C78" s="1275" t="s">
        <v>1383</v>
      </c>
      <c r="D78" s="1275"/>
      <c r="E78" s="1275"/>
      <c r="F78" s="1275"/>
      <c r="G78" s="1275"/>
      <c r="H78" s="1275"/>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A3:B3"/>
    <mergeCell ref="C7:H7"/>
    <mergeCell ref="I7:N7"/>
    <mergeCell ref="U7:Y7"/>
    <mergeCell ref="O7:T7"/>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Berlin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54296875" style="14" customWidth="1"/>
    <col min="3" max="12" width="13.453125" style="14" customWidth="1"/>
    <col min="13" max="25" width="13.453125" style="182" customWidth="1"/>
    <col min="26" max="16384" width="11.453125" style="14"/>
  </cols>
  <sheetData>
    <row r="1" spans="1:25" ht="13">
      <c r="A1" s="1273" t="s">
        <v>263</v>
      </c>
      <c r="B1" s="1248"/>
    </row>
    <row r="3" spans="1:25" ht="12.75" customHeight="1">
      <c r="A3" s="1274" t="s">
        <v>193</v>
      </c>
      <c r="B3" s="1274"/>
      <c r="C3" s="15" t="s">
        <v>1387</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ht="13">
      <c r="A7" s="474"/>
      <c r="B7" s="110"/>
      <c r="C7" s="1276" t="s">
        <v>90</v>
      </c>
      <c r="D7" s="1276"/>
      <c r="E7" s="1276"/>
      <c r="F7" s="1276"/>
      <c r="G7" s="1276"/>
      <c r="H7" s="1276"/>
      <c r="I7" s="1276" t="s">
        <v>90</v>
      </c>
      <c r="J7" s="1276"/>
      <c r="K7" s="1276"/>
      <c r="L7" s="1276"/>
      <c r="M7" s="1276"/>
      <c r="N7" s="1276"/>
      <c r="O7" s="1276" t="s">
        <v>90</v>
      </c>
      <c r="P7" s="1276"/>
      <c r="Q7" s="1276"/>
      <c r="R7" s="1276"/>
      <c r="S7" s="1276"/>
      <c r="T7" s="1276"/>
      <c r="U7" s="1276" t="s">
        <v>90</v>
      </c>
      <c r="V7" s="1276"/>
      <c r="W7" s="1276"/>
      <c r="X7" s="1276"/>
      <c r="Y7" s="1276"/>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99204.393887036917</v>
      </c>
      <c r="D9" s="278">
        <v>94466.883888002922</v>
      </c>
      <c r="E9" s="278">
        <v>93690.210870787821</v>
      </c>
      <c r="F9" s="278">
        <v>94554.827563169092</v>
      </c>
      <c r="G9" s="278">
        <v>109161.69449701757</v>
      </c>
      <c r="H9" s="278">
        <v>108269.83321808762</v>
      </c>
      <c r="I9" s="278">
        <v>112234.08416675866</v>
      </c>
      <c r="J9" s="304">
        <v>111746.40580005688</v>
      </c>
      <c r="K9" s="278">
        <v>112840.68077689171</v>
      </c>
      <c r="L9" s="278">
        <v>107627.82787015678</v>
      </c>
      <c r="M9" s="278">
        <v>110715.01367287218</v>
      </c>
      <c r="N9" s="278">
        <v>112337.12643195942</v>
      </c>
      <c r="O9" s="278">
        <v>109690.16778244407</v>
      </c>
      <c r="P9" s="278">
        <v>106181.66060792745</v>
      </c>
      <c r="Q9" s="278">
        <v>107308.33800678421</v>
      </c>
      <c r="R9" s="278">
        <v>101357.71982330862</v>
      </c>
      <c r="S9" s="278">
        <v>106383.89196290181</v>
      </c>
      <c r="T9" s="278">
        <v>107431.85731801065</v>
      </c>
      <c r="U9" s="278">
        <v>109595.34779077553</v>
      </c>
      <c r="V9" s="278">
        <v>108531.14173392566</v>
      </c>
      <c r="W9" s="278">
        <v>106337.63816222099</v>
      </c>
      <c r="X9" s="278" t="s">
        <v>1386</v>
      </c>
      <c r="Y9" s="278" t="s">
        <v>1386</v>
      </c>
    </row>
    <row r="10" spans="1:25" ht="14.5">
      <c r="A10" s="86">
        <v>2</v>
      </c>
      <c r="B10" s="518" t="s">
        <v>16</v>
      </c>
      <c r="C10" s="509">
        <v>53151</v>
      </c>
      <c r="D10" s="278">
        <v>50712.328433953327</v>
      </c>
      <c r="E10" s="278">
        <v>50037</v>
      </c>
      <c r="F10" s="278">
        <v>50548</v>
      </c>
      <c r="G10" s="278">
        <v>58866</v>
      </c>
      <c r="H10" s="278">
        <v>58114</v>
      </c>
      <c r="I10" s="278">
        <v>61090.825140688314</v>
      </c>
      <c r="J10" s="278">
        <v>61169</v>
      </c>
      <c r="K10" s="278">
        <v>61886</v>
      </c>
      <c r="L10" s="278">
        <v>58383.155065366489</v>
      </c>
      <c r="M10" s="278">
        <v>59280.467941481693</v>
      </c>
      <c r="N10" s="278">
        <v>60629.628351229388</v>
      </c>
      <c r="O10" s="278">
        <v>58820.633216416507</v>
      </c>
      <c r="P10" s="278">
        <v>58769.154887599252</v>
      </c>
      <c r="Q10" s="278">
        <v>57353.730347007629</v>
      </c>
      <c r="R10" s="278">
        <v>53617.341292127217</v>
      </c>
      <c r="S10" s="278">
        <v>56245.391378924236</v>
      </c>
      <c r="T10" s="278">
        <v>56721.327118389781</v>
      </c>
      <c r="U10" s="278">
        <v>58393.444327387995</v>
      </c>
      <c r="V10" s="278">
        <v>57356.07715816042</v>
      </c>
      <c r="W10" s="278">
        <v>56230.289400958442</v>
      </c>
      <c r="X10" s="278" t="s">
        <v>1386</v>
      </c>
      <c r="Y10" s="278" t="s">
        <v>1386</v>
      </c>
    </row>
    <row r="11" spans="1:25" ht="16">
      <c r="A11" s="86">
        <v>3</v>
      </c>
      <c r="B11" s="519" t="s">
        <v>1210</v>
      </c>
      <c r="C11" s="509">
        <v>53151</v>
      </c>
      <c r="D11" s="278">
        <v>50512</v>
      </c>
      <c r="E11" s="278">
        <v>50037</v>
      </c>
      <c r="F11" s="278">
        <v>50548</v>
      </c>
      <c r="G11" s="278">
        <v>58866</v>
      </c>
      <c r="H11" s="278">
        <v>58114</v>
      </c>
      <c r="I11" s="278">
        <v>60897</v>
      </c>
      <c r="J11" s="278">
        <v>61169</v>
      </c>
      <c r="K11" s="278">
        <v>61886</v>
      </c>
      <c r="L11" s="278">
        <v>58201</v>
      </c>
      <c r="M11" s="278">
        <v>59102</v>
      </c>
      <c r="N11" s="278">
        <v>60457</v>
      </c>
      <c r="O11" s="278">
        <v>58655</v>
      </c>
      <c r="P11" s="278">
        <v>58613</v>
      </c>
      <c r="Q11" s="278">
        <v>57200</v>
      </c>
      <c r="R11" s="278">
        <v>53469</v>
      </c>
      <c r="S11" s="278">
        <v>56102</v>
      </c>
      <c r="T11" s="278">
        <v>56586</v>
      </c>
      <c r="U11" s="278">
        <v>58262</v>
      </c>
      <c r="V11" s="278">
        <v>57227</v>
      </c>
      <c r="W11" s="278">
        <v>56103</v>
      </c>
      <c r="X11" s="278">
        <v>56018</v>
      </c>
      <c r="Y11" s="278"/>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5">
      <c r="A15" s="86">
        <v>7</v>
      </c>
      <c r="B15" s="519" t="s">
        <v>606</v>
      </c>
      <c r="C15" s="509" t="s">
        <v>355</v>
      </c>
      <c r="D15" s="278">
        <v>8.8383978531683205</v>
      </c>
      <c r="E15" s="278" t="s">
        <v>355</v>
      </c>
      <c r="F15" s="278" t="s">
        <v>355</v>
      </c>
      <c r="G15" s="278" t="s">
        <v>355</v>
      </c>
      <c r="H15" s="278" t="s">
        <v>355</v>
      </c>
      <c r="I15" s="278">
        <v>8.6492600189305566</v>
      </c>
      <c r="J15" s="278" t="s">
        <v>355</v>
      </c>
      <c r="K15" s="278" t="s">
        <v>355</v>
      </c>
      <c r="L15" s="278">
        <v>7.0374335438681133</v>
      </c>
      <c r="M15" s="278">
        <v>7.5029143031525667</v>
      </c>
      <c r="N15" s="278">
        <v>7.5301350904649089</v>
      </c>
      <c r="O15" s="278">
        <v>7.5083643209862538</v>
      </c>
      <c r="P15" s="278">
        <v>7.0983651079979282</v>
      </c>
      <c r="Q15" s="278">
        <v>7.6449457463412678</v>
      </c>
      <c r="R15" s="278">
        <v>7.1572730627979873</v>
      </c>
      <c r="S15" s="278">
        <v>7.3038362482833605</v>
      </c>
      <c r="T15" s="278">
        <v>7.4404761008302991</v>
      </c>
      <c r="U15" s="278">
        <v>7.3700788999343363</v>
      </c>
      <c r="V15" s="278">
        <v>7.7658598129613186</v>
      </c>
      <c r="W15" s="278">
        <v>7.7709269153132405</v>
      </c>
      <c r="X15" s="278">
        <v>7.898070775424503</v>
      </c>
      <c r="Y15" s="278" t="s">
        <v>1386</v>
      </c>
    </row>
    <row r="16" spans="1:25" ht="15.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5">
      <c r="A17" s="86">
        <v>9</v>
      </c>
      <c r="B17" s="519" t="s">
        <v>607</v>
      </c>
      <c r="C17" s="509" t="s">
        <v>355</v>
      </c>
      <c r="D17" s="278">
        <v>192.68038102250028</v>
      </c>
      <c r="E17" s="278" t="s">
        <v>355</v>
      </c>
      <c r="F17" s="278" t="s">
        <v>355</v>
      </c>
      <c r="G17" s="278" t="s">
        <v>355</v>
      </c>
      <c r="H17" s="278" t="s">
        <v>355</v>
      </c>
      <c r="I17" s="278">
        <v>185.6223492160436</v>
      </c>
      <c r="J17" s="278" t="s">
        <v>355</v>
      </c>
      <c r="K17" s="278" t="s">
        <v>355</v>
      </c>
      <c r="L17" s="278">
        <v>175.57317415206413</v>
      </c>
      <c r="M17" s="278">
        <v>171.46069880696726</v>
      </c>
      <c r="N17" s="278">
        <v>165.3002949078714</v>
      </c>
      <c r="O17" s="278">
        <v>158.10169900118279</v>
      </c>
      <c r="P17" s="278">
        <v>148.8531145762</v>
      </c>
      <c r="Q17" s="278">
        <v>145.89026317538648</v>
      </c>
      <c r="R17" s="278">
        <v>140.97296219631897</v>
      </c>
      <c r="S17" s="278">
        <v>135.86324816320365</v>
      </c>
      <c r="T17" s="278">
        <v>127.63965071609891</v>
      </c>
      <c r="U17" s="278">
        <v>123.76723712335996</v>
      </c>
      <c r="V17" s="278">
        <v>121.09344399833536</v>
      </c>
      <c r="W17" s="278">
        <v>119.22435281921544</v>
      </c>
      <c r="X17" s="278">
        <v>114.72623753744503</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1675.7433143703486</v>
      </c>
      <c r="D21" s="278">
        <v>1744.003422933451</v>
      </c>
      <c r="E21" s="278">
        <v>1875.2786450096694</v>
      </c>
      <c r="F21" s="278">
        <v>1859.4563202587876</v>
      </c>
      <c r="G21" s="278">
        <v>1876.7608596621244</v>
      </c>
      <c r="H21" s="278">
        <v>1986.0646072184873</v>
      </c>
      <c r="I21" s="278">
        <v>1812.4705726125931</v>
      </c>
      <c r="J21" s="278">
        <v>1819.5851208104691</v>
      </c>
      <c r="K21" s="278">
        <v>1665.1843167347968</v>
      </c>
      <c r="L21" s="278">
        <v>1700.2955839751344</v>
      </c>
      <c r="M21" s="278">
        <v>1732.0189281998514</v>
      </c>
      <c r="N21" s="278">
        <v>1764.8720148999957</v>
      </c>
      <c r="O21" s="278">
        <v>1739.0430211572386</v>
      </c>
      <c r="P21" s="278">
        <v>1667.5371434299132</v>
      </c>
      <c r="Q21" s="278">
        <v>1648.3651469427189</v>
      </c>
      <c r="R21" s="278">
        <v>1665.5152431800814</v>
      </c>
      <c r="S21" s="278">
        <v>1818.745637039651</v>
      </c>
      <c r="T21" s="278">
        <v>1720.7253144218043</v>
      </c>
      <c r="U21" s="278">
        <v>1678.5241055045033</v>
      </c>
      <c r="V21" s="278">
        <v>1775.3145391474166</v>
      </c>
      <c r="W21" s="278">
        <v>1868.9368973378273</v>
      </c>
      <c r="X21" s="278">
        <v>1754.5962171279248</v>
      </c>
      <c r="Y21" s="278">
        <v>1703.1311366751352</v>
      </c>
    </row>
    <row r="22" spans="1:27">
      <c r="A22" s="86">
        <v>14</v>
      </c>
      <c r="B22" s="519" t="s">
        <v>1365</v>
      </c>
      <c r="C22" s="509">
        <v>1246.281133457953</v>
      </c>
      <c r="D22" s="278">
        <v>1333.9392669667607</v>
      </c>
      <c r="E22" s="278">
        <v>1436.5482460887258</v>
      </c>
      <c r="F22" s="278">
        <v>1427.0372353457501</v>
      </c>
      <c r="G22" s="278">
        <v>1431.3124301361077</v>
      </c>
      <c r="H22" s="278">
        <v>1426.6585973727651</v>
      </c>
      <c r="I22" s="278">
        <v>1407.184750524473</v>
      </c>
      <c r="J22" s="278">
        <v>1345.8662051283311</v>
      </c>
      <c r="K22" s="278">
        <v>1270.7632517011541</v>
      </c>
      <c r="L22" s="278">
        <v>1261.0948973503623</v>
      </c>
      <c r="M22" s="278">
        <v>1244.6034561841686</v>
      </c>
      <c r="N22" s="278">
        <v>1233.9377003218358</v>
      </c>
      <c r="O22" s="278">
        <v>1205.7185156861165</v>
      </c>
      <c r="P22" s="278">
        <v>1230.7061034705278</v>
      </c>
      <c r="Q22" s="278">
        <v>1238.9001677458816</v>
      </c>
      <c r="R22" s="278">
        <v>1156.6801986070759</v>
      </c>
      <c r="S22" s="278">
        <v>1168.5110185080182</v>
      </c>
      <c r="T22" s="278">
        <v>1154.2034001380796</v>
      </c>
      <c r="U22" s="278">
        <v>1143.9465183030613</v>
      </c>
      <c r="V22" s="278">
        <v>1144.3861160616723</v>
      </c>
      <c r="W22" s="278">
        <v>1175.0259629449079</v>
      </c>
      <c r="X22" s="278">
        <v>1161.0688614300752</v>
      </c>
      <c r="Y22" s="278">
        <v>1118.6995243393351</v>
      </c>
    </row>
    <row r="23" spans="1:27">
      <c r="A23" s="86">
        <v>15</v>
      </c>
      <c r="B23" s="519" t="s">
        <v>134</v>
      </c>
      <c r="C23" s="509">
        <v>288.10399999999998</v>
      </c>
      <c r="D23" s="278">
        <v>214.81</v>
      </c>
      <c r="E23" s="278">
        <v>204.541</v>
      </c>
      <c r="F23" s="278">
        <v>245.69900000000001</v>
      </c>
      <c r="G23" s="278">
        <v>257.05900000000003</v>
      </c>
      <c r="H23" s="278">
        <v>326.06200000000001</v>
      </c>
      <c r="I23" s="278">
        <v>230.63399999999999</v>
      </c>
      <c r="J23" s="278">
        <v>264.89999999999998</v>
      </c>
      <c r="K23" s="278">
        <v>192.053</v>
      </c>
      <c r="L23" s="278">
        <v>226.83600000000001</v>
      </c>
      <c r="M23" s="278">
        <v>260.65100000000001</v>
      </c>
      <c r="N23" s="278">
        <v>243.29499999999999</v>
      </c>
      <c r="O23" s="278">
        <v>266.80799999999999</v>
      </c>
      <c r="P23" s="278">
        <v>279.27105776892802</v>
      </c>
      <c r="Q23" s="278">
        <v>214.76</v>
      </c>
      <c r="R23" s="278">
        <v>243.941</v>
      </c>
      <c r="S23" s="278">
        <v>278.29899999999998</v>
      </c>
      <c r="T23" s="278">
        <v>297.27499999999998</v>
      </c>
      <c r="U23" s="278">
        <v>324.01100000000002</v>
      </c>
      <c r="V23" s="278">
        <v>347.04199999999997</v>
      </c>
      <c r="W23" s="278">
        <v>350.59800000000001</v>
      </c>
      <c r="X23" s="278">
        <v>295.91199999999998</v>
      </c>
      <c r="Y23" s="278">
        <v>287.03800000000001</v>
      </c>
    </row>
    <row r="24" spans="1:27">
      <c r="A24" s="86">
        <v>16</v>
      </c>
      <c r="B24" s="519" t="s">
        <v>493</v>
      </c>
      <c r="C24" s="509">
        <v>2.2460380963449356</v>
      </c>
      <c r="D24" s="278">
        <v>2.6657111966154226</v>
      </c>
      <c r="E24" s="278">
        <v>2.7323859124680761</v>
      </c>
      <c r="F24" s="278">
        <v>2.7093744920323939</v>
      </c>
      <c r="G24" s="278">
        <v>3.0368260647853043</v>
      </c>
      <c r="H24" s="278">
        <v>2.78119838382425</v>
      </c>
      <c r="I24" s="278">
        <v>2.7962030131299707</v>
      </c>
      <c r="J24" s="278">
        <v>2.6444436710341601</v>
      </c>
      <c r="K24" s="278">
        <v>2.735793052909139</v>
      </c>
      <c r="L24" s="278">
        <v>2.7927844096367065</v>
      </c>
      <c r="M24" s="278">
        <v>2.7633716189987698</v>
      </c>
      <c r="N24" s="278">
        <v>2.8061660454003787</v>
      </c>
      <c r="O24" s="278">
        <v>3.0578857871014939</v>
      </c>
      <c r="P24" s="278">
        <v>3.1916971916729935</v>
      </c>
      <c r="Q24" s="278">
        <v>3.4013226993530679</v>
      </c>
      <c r="R24" s="278">
        <v>3.0453305406877607</v>
      </c>
      <c r="S24" s="278">
        <v>3.2366315129438119</v>
      </c>
      <c r="T24" s="278">
        <v>3.4611831017923249</v>
      </c>
      <c r="U24" s="278">
        <v>3.6045087806663352</v>
      </c>
      <c r="V24" s="278">
        <v>3.4431038467987256</v>
      </c>
      <c r="W24" s="278">
        <v>3.6210022660823085</v>
      </c>
      <c r="X24" s="278">
        <v>3.8023552152629598</v>
      </c>
      <c r="Y24" s="278">
        <v>3.7051076125066391</v>
      </c>
    </row>
    <row r="25" spans="1:27">
      <c r="A25" s="86">
        <v>17</v>
      </c>
      <c r="B25" s="519" t="s">
        <v>494</v>
      </c>
      <c r="C25" s="509">
        <v>93.99556297847441</v>
      </c>
      <c r="D25" s="278">
        <v>107.20163655554806</v>
      </c>
      <c r="E25" s="278">
        <v>110.13287828380547</v>
      </c>
      <c r="F25" s="278">
        <v>113.642605129204</v>
      </c>
      <c r="G25" s="278">
        <v>113.91193482066591</v>
      </c>
      <c r="H25" s="278">
        <v>108.90466885709878</v>
      </c>
      <c r="I25" s="278">
        <v>112.96198818975425</v>
      </c>
      <c r="J25" s="278">
        <v>110.85263762831404</v>
      </c>
      <c r="K25" s="278">
        <v>108.85866671221201</v>
      </c>
      <c r="L25" s="278">
        <v>104.69993536348176</v>
      </c>
      <c r="M25" s="278">
        <v>109.75888205141273</v>
      </c>
      <c r="N25" s="278">
        <v>107.38731730967771</v>
      </c>
      <c r="O25" s="278">
        <v>104.1528409880522</v>
      </c>
      <c r="P25" s="278">
        <v>101.07467888903267</v>
      </c>
      <c r="Q25" s="278">
        <v>101.835231823375</v>
      </c>
      <c r="R25" s="278">
        <v>102.02425848220224</v>
      </c>
      <c r="S25" s="278">
        <v>99.057937460690908</v>
      </c>
      <c r="T25" s="278">
        <v>99.416522800287822</v>
      </c>
      <c r="U25" s="278">
        <v>96.072698062697739</v>
      </c>
      <c r="V25" s="278">
        <v>98.106974760018389</v>
      </c>
      <c r="W25" s="278">
        <v>100.93552431317974</v>
      </c>
      <c r="X25" s="278">
        <v>102.87404514251938</v>
      </c>
      <c r="Y25" s="278">
        <v>103.06220529502727</v>
      </c>
    </row>
    <row r="26" spans="1:27">
      <c r="A26" s="86">
        <v>18</v>
      </c>
      <c r="B26" s="519" t="s">
        <v>495</v>
      </c>
      <c r="C26" s="509">
        <v>45.116587267506588</v>
      </c>
      <c r="D26" s="278">
        <v>85.386808214527036</v>
      </c>
      <c r="E26" s="278">
        <v>121.32416644459336</v>
      </c>
      <c r="F26" s="278">
        <v>70.36808954035638</v>
      </c>
      <c r="G26" s="278">
        <v>71.440668640565519</v>
      </c>
      <c r="H26" s="278">
        <v>121.65814260479888</v>
      </c>
      <c r="I26" s="278">
        <v>58.893630885235879</v>
      </c>
      <c r="J26" s="278">
        <v>95.32180344602547</v>
      </c>
      <c r="K26" s="278">
        <v>90.773605268521521</v>
      </c>
      <c r="L26" s="278">
        <v>104.87196685165358</v>
      </c>
      <c r="M26" s="278">
        <v>114.24225268010424</v>
      </c>
      <c r="N26" s="278">
        <v>177.44585638867321</v>
      </c>
      <c r="O26" s="278">
        <v>159.30577869596854</v>
      </c>
      <c r="P26" s="278">
        <v>53.293663878679645</v>
      </c>
      <c r="Q26" s="278">
        <v>89.468424674109542</v>
      </c>
      <c r="R26" s="278">
        <v>159.82445555011546</v>
      </c>
      <c r="S26" s="278">
        <v>269.64104955799803</v>
      </c>
      <c r="T26" s="278">
        <v>166.36920838164448</v>
      </c>
      <c r="U26" s="278">
        <v>110.88938035807784</v>
      </c>
      <c r="V26" s="278">
        <v>182.33634447892737</v>
      </c>
      <c r="W26" s="278">
        <v>238.75640781365746</v>
      </c>
      <c r="X26" s="278">
        <v>190.93895534006731</v>
      </c>
      <c r="Y26" s="278">
        <v>190.62629942826612</v>
      </c>
    </row>
    <row r="27" spans="1:27" ht="14.5">
      <c r="A27" s="86">
        <v>19</v>
      </c>
      <c r="B27" s="518" t="s">
        <v>1366</v>
      </c>
      <c r="C27" s="509">
        <v>2.04807266657658</v>
      </c>
      <c r="D27" s="278">
        <v>2.1357311161397301</v>
      </c>
      <c r="E27" s="278">
        <v>2.19062577815333</v>
      </c>
      <c r="F27" s="278">
        <v>2.2450429103016898</v>
      </c>
      <c r="G27" s="278">
        <v>2.3171373554471799</v>
      </c>
      <c r="H27" s="278">
        <v>2.3976108691378601</v>
      </c>
      <c r="I27" s="278">
        <v>2.3892534577559399</v>
      </c>
      <c r="J27" s="278">
        <v>2.45377924639677</v>
      </c>
      <c r="K27" s="278">
        <v>2.4476601569169598</v>
      </c>
      <c r="L27" s="278">
        <v>2.4346208151469</v>
      </c>
      <c r="M27" s="278">
        <v>2.4865031906326398</v>
      </c>
      <c r="N27" s="278">
        <v>2.46726583004178</v>
      </c>
      <c r="O27" s="278">
        <v>2.4844448703296198</v>
      </c>
      <c r="P27" s="278">
        <v>2.5150768982890201</v>
      </c>
      <c r="Q27" s="278">
        <v>2.50191283384431</v>
      </c>
      <c r="R27" s="278">
        <v>2.5075880013253951</v>
      </c>
      <c r="S27" s="278">
        <v>2.5337469379082669</v>
      </c>
      <c r="T27" s="278">
        <v>2.5483851990477251</v>
      </c>
      <c r="U27" s="278">
        <v>2.5448578830168467</v>
      </c>
      <c r="V27" s="278">
        <v>2.5571366178181716</v>
      </c>
      <c r="W27" s="278">
        <v>2.6055639247144318</v>
      </c>
      <c r="X27" s="278">
        <v>2.6448615335330969</v>
      </c>
      <c r="Y27" s="278">
        <v>2.7051893092710642</v>
      </c>
    </row>
    <row r="28" spans="1:27">
      <c r="A28" s="86">
        <v>20</v>
      </c>
      <c r="B28" s="518" t="s">
        <v>496</v>
      </c>
      <c r="C28" s="509">
        <v>44375.602500000001</v>
      </c>
      <c r="D28" s="278">
        <v>42008.416299999997</v>
      </c>
      <c r="E28" s="278">
        <v>41775.741600000001</v>
      </c>
      <c r="F28" s="278">
        <v>42145.126199999999</v>
      </c>
      <c r="G28" s="278">
        <v>48416.616500000004</v>
      </c>
      <c r="H28" s="278">
        <v>48167.370999999999</v>
      </c>
      <c r="I28" s="278">
        <v>49328.3992</v>
      </c>
      <c r="J28" s="278">
        <v>48755.366900000001</v>
      </c>
      <c r="K28" s="278">
        <v>49287.048799999997</v>
      </c>
      <c r="L28" s="278">
        <v>47541.942600000002</v>
      </c>
      <c r="M28" s="278">
        <v>49700.040300000001</v>
      </c>
      <c r="N28" s="278">
        <v>49940.158799999997</v>
      </c>
      <c r="O28" s="278">
        <v>49128.007099999995</v>
      </c>
      <c r="P28" s="278">
        <v>45742.453500000003</v>
      </c>
      <c r="Q28" s="278">
        <v>48303.740600000005</v>
      </c>
      <c r="R28" s="278">
        <v>46072.3557</v>
      </c>
      <c r="S28" s="278">
        <v>48317.2212</v>
      </c>
      <c r="T28" s="278">
        <v>48987.256500000003</v>
      </c>
      <c r="U28" s="278">
        <v>49520.834500000004</v>
      </c>
      <c r="V28" s="278">
        <v>49397.192900000002</v>
      </c>
      <c r="W28" s="278">
        <v>48235.806300000004</v>
      </c>
      <c r="X28" s="278" t="s">
        <v>878</v>
      </c>
      <c r="Y28" s="278" t="s">
        <v>878</v>
      </c>
    </row>
    <row r="29" spans="1:27" ht="14.5">
      <c r="A29" s="6">
        <v>21</v>
      </c>
      <c r="B29" s="519" t="s">
        <v>1367</v>
      </c>
      <c r="C29" s="278">
        <v>38974.938999999998</v>
      </c>
      <c r="D29" s="278">
        <v>36604.034399999997</v>
      </c>
      <c r="E29" s="278">
        <v>36329.100400000003</v>
      </c>
      <c r="F29" s="278">
        <v>36762.481500000002</v>
      </c>
      <c r="G29" s="278">
        <v>42997.608899999999</v>
      </c>
      <c r="H29" s="278">
        <v>42769.551099999997</v>
      </c>
      <c r="I29" s="278">
        <v>44029.710800000001</v>
      </c>
      <c r="J29" s="278">
        <v>43534.5599</v>
      </c>
      <c r="K29" s="278">
        <v>44163.6515</v>
      </c>
      <c r="L29" s="278">
        <v>42455.4588</v>
      </c>
      <c r="M29" s="278">
        <v>44727.984100000001</v>
      </c>
      <c r="N29" s="278">
        <v>45001.559399999998</v>
      </c>
      <c r="O29" s="278">
        <v>44210.0118</v>
      </c>
      <c r="P29" s="278">
        <v>40848.147499999999</v>
      </c>
      <c r="Q29" s="278">
        <v>43376.835700000003</v>
      </c>
      <c r="R29" s="278">
        <v>41152.2016</v>
      </c>
      <c r="S29" s="278">
        <v>43422.031999999999</v>
      </c>
      <c r="T29" s="278">
        <v>44156.6351</v>
      </c>
      <c r="U29" s="278">
        <v>44785.124300000003</v>
      </c>
      <c r="V29" s="278">
        <v>44621.858</v>
      </c>
      <c r="W29" s="278">
        <v>43361.234400000001</v>
      </c>
      <c r="X29" s="278" t="s">
        <v>878</v>
      </c>
      <c r="Y29" s="278" t="s">
        <v>878</v>
      </c>
    </row>
    <row r="30" spans="1:27" s="182" customFormat="1" ht="16">
      <c r="A30" s="521">
        <v>22</v>
      </c>
      <c r="B30" s="523" t="s">
        <v>1368</v>
      </c>
      <c r="C30" s="509">
        <v>4523.2170999999998</v>
      </c>
      <c r="D30" s="278">
        <v>4526.8981000000003</v>
      </c>
      <c r="E30" s="278">
        <v>4566.9017999999996</v>
      </c>
      <c r="F30" s="278">
        <v>4498.3566000000001</v>
      </c>
      <c r="G30" s="278">
        <v>4529.3573999999999</v>
      </c>
      <c r="H30" s="278">
        <v>4504.1904000000004</v>
      </c>
      <c r="I30" s="278">
        <v>4403.8539000000001</v>
      </c>
      <c r="J30" s="278">
        <v>4328.1390000000001</v>
      </c>
      <c r="K30" s="278">
        <v>4234.8768</v>
      </c>
      <c r="L30" s="278">
        <v>4201.9054999999998</v>
      </c>
      <c r="M30" s="278">
        <v>4090.7384000000002</v>
      </c>
      <c r="N30" s="278">
        <v>4060.5916000000002</v>
      </c>
      <c r="O30" s="278">
        <v>4044.1205</v>
      </c>
      <c r="P30" s="278">
        <v>4025.2139000000002</v>
      </c>
      <c r="Q30" s="278">
        <v>4062.8631999999998</v>
      </c>
      <c r="R30" s="278">
        <v>4060.9783000000002</v>
      </c>
      <c r="S30" s="278">
        <v>4040.0011</v>
      </c>
      <c r="T30" s="278">
        <v>3978.5835000000002</v>
      </c>
      <c r="U30" s="278">
        <v>3885.7060000000001</v>
      </c>
      <c r="V30" s="278">
        <v>3926.0221000000001</v>
      </c>
      <c r="W30" s="278">
        <v>4023.8092999999999</v>
      </c>
      <c r="X30" s="278">
        <v>3983.5405999999998</v>
      </c>
      <c r="Y30" s="278">
        <v>3934.6439999999998</v>
      </c>
      <c r="Z30" s="115"/>
      <c r="AA30" s="115"/>
    </row>
    <row r="31" spans="1:27" s="182" customFormat="1" ht="16">
      <c r="A31" s="521">
        <v>23</v>
      </c>
      <c r="B31" s="523" t="s">
        <v>1369</v>
      </c>
      <c r="C31" s="509">
        <v>877.44640000000004</v>
      </c>
      <c r="D31" s="278">
        <v>877.48379999999997</v>
      </c>
      <c r="E31" s="278">
        <v>879.73940000000005</v>
      </c>
      <c r="F31" s="278">
        <v>884.28809999999999</v>
      </c>
      <c r="G31" s="278">
        <v>889.65020000000004</v>
      </c>
      <c r="H31" s="278">
        <v>893.62950000000001</v>
      </c>
      <c r="I31" s="278">
        <v>894.83450000000005</v>
      </c>
      <c r="J31" s="278">
        <v>892.66800000000001</v>
      </c>
      <c r="K31" s="278">
        <v>888.52049999999997</v>
      </c>
      <c r="L31" s="278">
        <v>884.57830000000001</v>
      </c>
      <c r="M31" s="278">
        <v>881.31780000000003</v>
      </c>
      <c r="N31" s="278">
        <v>878.00779999999997</v>
      </c>
      <c r="O31" s="278">
        <v>873.87480000000005</v>
      </c>
      <c r="P31" s="278">
        <v>869.09209999999996</v>
      </c>
      <c r="Q31" s="278">
        <v>864.04169999999999</v>
      </c>
      <c r="R31" s="278">
        <v>859.17579999999998</v>
      </c>
      <c r="S31" s="278">
        <v>855.18809999999996</v>
      </c>
      <c r="T31" s="278">
        <v>852.03790000000004</v>
      </c>
      <c r="U31" s="278">
        <v>850.00419999999997</v>
      </c>
      <c r="V31" s="278">
        <v>849.31280000000004</v>
      </c>
      <c r="W31" s="278">
        <v>850.76260000000002</v>
      </c>
      <c r="X31" s="278">
        <v>856.94029999999998</v>
      </c>
      <c r="Y31" s="278">
        <v>863.31629999999996</v>
      </c>
      <c r="Z31" s="115"/>
      <c r="AA31" s="115"/>
    </row>
    <row r="32" spans="1:27" s="115" customFormat="1" ht="15.75" customHeight="1">
      <c r="A32" s="521">
        <v>24</v>
      </c>
      <c r="B32" s="530" t="s">
        <v>1370</v>
      </c>
      <c r="C32" s="509">
        <v>3108.6860849999998</v>
      </c>
      <c r="D32" s="278">
        <v>3544.0630159999996</v>
      </c>
      <c r="E32" s="278">
        <v>5202.8506390000002</v>
      </c>
      <c r="F32" s="278">
        <v>6483.2881079999997</v>
      </c>
      <c r="G32" s="278">
        <v>6781.4638259999992</v>
      </c>
      <c r="H32" s="278">
        <v>5798.451243999999</v>
      </c>
      <c r="I32" s="278">
        <v>6189.3151449999996</v>
      </c>
      <c r="J32" s="278">
        <v>5096.716586999999</v>
      </c>
      <c r="K32" s="278">
        <v>6099.0371669999995</v>
      </c>
      <c r="L32" s="278">
        <v>6336.4121290000003</v>
      </c>
      <c r="M32" s="278">
        <v>6992.5947640000004</v>
      </c>
      <c r="N32" s="278">
        <v>9602.2783700000018</v>
      </c>
      <c r="O32" s="278">
        <v>11330.227889999998</v>
      </c>
      <c r="P32" s="278">
        <v>12021.179542</v>
      </c>
      <c r="Q32" s="278">
        <v>12220.933192</v>
      </c>
      <c r="R32" s="278">
        <v>10203.967967999999</v>
      </c>
      <c r="S32" s="278">
        <v>11868.440889000001</v>
      </c>
      <c r="T32" s="278">
        <v>14283.955094999999</v>
      </c>
      <c r="U32" s="278">
        <v>13040.354733</v>
      </c>
      <c r="V32" s="278">
        <v>11858.396242000001</v>
      </c>
      <c r="W32" s="278">
        <v>11179.480495000002</v>
      </c>
      <c r="X32" s="278">
        <v>12370.937065</v>
      </c>
      <c r="Y32" s="278">
        <v>14751.722333</v>
      </c>
    </row>
    <row r="33" spans="1:36" s="115" customFormat="1">
      <c r="A33" s="521">
        <v>25</v>
      </c>
      <c r="B33" s="522" t="s">
        <v>375</v>
      </c>
      <c r="C33" s="509">
        <v>339.591002</v>
      </c>
      <c r="D33" s="278">
        <v>584.63111800000001</v>
      </c>
      <c r="E33" s="278">
        <v>1172.1076129999999</v>
      </c>
      <c r="F33" s="278">
        <v>2176.5132159999998</v>
      </c>
      <c r="G33" s="278">
        <v>1719.7221439999998</v>
      </c>
      <c r="H33" s="278">
        <v>1029.8066979999999</v>
      </c>
      <c r="I33" s="278">
        <v>970.20792599999993</v>
      </c>
      <c r="J33" s="278">
        <v>619.16283299999998</v>
      </c>
      <c r="K33" s="278">
        <v>477.78667500000006</v>
      </c>
      <c r="L33" s="278">
        <v>549.01845800000012</v>
      </c>
      <c r="M33" s="278">
        <v>672.862798</v>
      </c>
      <c r="N33" s="278">
        <v>767.93466699999999</v>
      </c>
      <c r="O33" s="278">
        <v>931.20000399999992</v>
      </c>
      <c r="P33" s="278">
        <v>1350.9868759999999</v>
      </c>
      <c r="Q33" s="278">
        <v>1971.2940610000003</v>
      </c>
      <c r="R33" s="278">
        <v>1508.3085149999999</v>
      </c>
      <c r="S33" s="278">
        <v>2091.6444999999999</v>
      </c>
      <c r="T33" s="278">
        <v>4130.417805</v>
      </c>
      <c r="U33" s="278">
        <v>3021.0885539999999</v>
      </c>
      <c r="V33" s="278">
        <v>2301.0557489999997</v>
      </c>
      <c r="W33" s="278">
        <v>1365.334384</v>
      </c>
      <c r="X33" s="278">
        <v>1496.4691379999997</v>
      </c>
      <c r="Y33" s="278">
        <v>3416.6702339999997</v>
      </c>
    </row>
    <row r="34" spans="1:36" s="115" customFormat="1">
      <c r="A34" s="521">
        <v>26</v>
      </c>
      <c r="B34" s="523" t="s">
        <v>349</v>
      </c>
      <c r="C34" s="509">
        <v>192.06106899999997</v>
      </c>
      <c r="D34" s="278">
        <v>236.95255799999998</v>
      </c>
      <c r="E34" s="278">
        <v>913.42974700000002</v>
      </c>
      <c r="F34" s="278">
        <v>1914.0333859999998</v>
      </c>
      <c r="G34" s="278">
        <v>1359.715704</v>
      </c>
      <c r="H34" s="278">
        <v>733.475953</v>
      </c>
      <c r="I34" s="278">
        <v>509.92248799999999</v>
      </c>
      <c r="J34" s="278">
        <v>161.09521699999999</v>
      </c>
      <c r="K34" s="278">
        <v>49.971592999999999</v>
      </c>
      <c r="L34" s="278">
        <v>48.297624999999996</v>
      </c>
      <c r="M34" s="278">
        <v>8.4375409999999995</v>
      </c>
      <c r="N34" s="278">
        <v>1.5021450000000001</v>
      </c>
      <c r="O34" s="278">
        <v>167.45382599999999</v>
      </c>
      <c r="P34" s="278">
        <v>440.15185300000002</v>
      </c>
      <c r="Q34" s="278">
        <v>1336.8460120000002</v>
      </c>
      <c r="R34" s="278">
        <v>1236.3918209999999</v>
      </c>
      <c r="S34" s="278">
        <v>1838.9681599999999</v>
      </c>
      <c r="T34" s="278">
        <v>3855.6688569999997</v>
      </c>
      <c r="U34" s="278">
        <v>2739.5039449999999</v>
      </c>
      <c r="V34" s="278">
        <v>2002.086812</v>
      </c>
      <c r="W34" s="278">
        <v>952.92262199999993</v>
      </c>
      <c r="X34" s="278">
        <v>1090.9720239999999</v>
      </c>
      <c r="Y34" s="278">
        <v>3005.4685729999997</v>
      </c>
    </row>
    <row r="35" spans="1:36" s="115" customFormat="1">
      <c r="A35" s="521">
        <v>27</v>
      </c>
      <c r="B35" s="523" t="s">
        <v>135</v>
      </c>
      <c r="C35" s="509">
        <v>57.552302000000005</v>
      </c>
      <c r="D35" s="278">
        <v>52.540005000000001</v>
      </c>
      <c r="E35" s="278">
        <v>93.962104000000011</v>
      </c>
      <c r="F35" s="278">
        <v>73.412885000000003</v>
      </c>
      <c r="G35" s="278">
        <v>129.539366</v>
      </c>
      <c r="H35" s="278">
        <v>118.48453099999999</v>
      </c>
      <c r="I35" s="278">
        <v>198.10997</v>
      </c>
      <c r="J35" s="278">
        <v>222.105244</v>
      </c>
      <c r="K35" s="278">
        <v>254.93152000000001</v>
      </c>
      <c r="L35" s="278">
        <v>300.11686600000002</v>
      </c>
      <c r="M35" s="278">
        <v>260.19377900000001</v>
      </c>
      <c r="N35" s="278">
        <v>79.187013000000007</v>
      </c>
      <c r="O35" s="278">
        <v>85.266836000000012</v>
      </c>
      <c r="P35" s="278">
        <v>387.24453</v>
      </c>
      <c r="Q35" s="278">
        <v>245.31256900000002</v>
      </c>
      <c r="R35" s="278">
        <v>22.475866000000003</v>
      </c>
      <c r="S35" s="278">
        <v>28.701449</v>
      </c>
      <c r="T35" s="278">
        <v>29.464414000000001</v>
      </c>
      <c r="U35" s="278">
        <v>28.356386999999998</v>
      </c>
      <c r="V35" s="278">
        <v>41.756629000000004</v>
      </c>
      <c r="W35" s="278">
        <v>35.402155</v>
      </c>
      <c r="X35" s="278">
        <v>26.634481000000001</v>
      </c>
      <c r="Y35" s="278">
        <v>52.662476000000005</v>
      </c>
    </row>
    <row r="36" spans="1:36" s="115" customFormat="1">
      <c r="A36" s="521">
        <v>28</v>
      </c>
      <c r="B36" s="524" t="s">
        <v>353</v>
      </c>
      <c r="C36" s="509">
        <v>4.5448999999999996E-2</v>
      </c>
      <c r="D36" s="278">
        <v>3.8772000000000001E-2</v>
      </c>
      <c r="E36" s="278">
        <v>0.12625800000000001</v>
      </c>
      <c r="F36" s="278">
        <v>0.22616800000000001</v>
      </c>
      <c r="G36" s="278">
        <v>0.275669</v>
      </c>
      <c r="H36" s="278">
        <v>0.27868400000000004</v>
      </c>
      <c r="I36" s="278">
        <v>0.32962999999999998</v>
      </c>
      <c r="J36" s="278">
        <v>0.153222</v>
      </c>
      <c r="K36" s="278">
        <v>0.17422699999999999</v>
      </c>
      <c r="L36" s="278">
        <v>0.13314500000000001</v>
      </c>
      <c r="M36" s="278">
        <v>0.28844500000000001</v>
      </c>
      <c r="N36" s="278">
        <v>0</v>
      </c>
      <c r="O36" s="278">
        <v>0.19050899999999998</v>
      </c>
      <c r="P36" s="278">
        <v>0.14988200000000002</v>
      </c>
      <c r="Q36" s="278">
        <v>0.6251509999999999</v>
      </c>
      <c r="R36" s="278">
        <v>0</v>
      </c>
      <c r="S36" s="278">
        <v>0</v>
      </c>
      <c r="T36" s="278">
        <v>0</v>
      </c>
      <c r="U36" s="278">
        <v>0</v>
      </c>
      <c r="V36" s="278">
        <v>5.9527000000000004E-2</v>
      </c>
      <c r="W36" s="278">
        <v>0</v>
      </c>
      <c r="X36" s="278">
        <v>0</v>
      </c>
      <c r="Y36" s="278">
        <v>0</v>
      </c>
    </row>
    <row r="37" spans="1:36" s="115" customFormat="1">
      <c r="A37" s="521">
        <v>29</v>
      </c>
      <c r="B37" s="524" t="s">
        <v>313</v>
      </c>
      <c r="C37" s="509">
        <v>57.506853</v>
      </c>
      <c r="D37" s="278">
        <v>52.501232999999999</v>
      </c>
      <c r="E37" s="278">
        <v>93.835846000000004</v>
      </c>
      <c r="F37" s="278">
        <v>73.186717000000002</v>
      </c>
      <c r="G37" s="278">
        <v>129.26369700000001</v>
      </c>
      <c r="H37" s="278">
        <v>118.20584699999999</v>
      </c>
      <c r="I37" s="278">
        <v>197.78034</v>
      </c>
      <c r="J37" s="278">
        <v>221.952022</v>
      </c>
      <c r="K37" s="278">
        <v>254.757293</v>
      </c>
      <c r="L37" s="278">
        <v>299.983721</v>
      </c>
      <c r="M37" s="278">
        <v>259.90533399999998</v>
      </c>
      <c r="N37" s="278">
        <v>79.187013000000007</v>
      </c>
      <c r="O37" s="278">
        <v>85.076327000000006</v>
      </c>
      <c r="P37" s="278">
        <v>387.09464800000001</v>
      </c>
      <c r="Q37" s="278">
        <v>244.68741800000001</v>
      </c>
      <c r="R37" s="278">
        <v>22.475866000000003</v>
      </c>
      <c r="S37" s="278">
        <v>28.701449</v>
      </c>
      <c r="T37" s="278">
        <v>29.464414000000001</v>
      </c>
      <c r="U37" s="278">
        <v>28.356386999999998</v>
      </c>
      <c r="V37" s="278">
        <v>41.697102000000001</v>
      </c>
      <c r="W37" s="278">
        <v>35.402155</v>
      </c>
      <c r="X37" s="278">
        <v>26.634481000000001</v>
      </c>
      <c r="Y37" s="278">
        <v>52.662476000000005</v>
      </c>
    </row>
    <row r="38" spans="1:36" s="115" customFormat="1">
      <c r="A38" s="521">
        <v>30</v>
      </c>
      <c r="B38" s="523" t="s">
        <v>376</v>
      </c>
      <c r="C38" s="509">
        <v>89.977630999999988</v>
      </c>
      <c r="D38" s="278">
        <v>295.138555</v>
      </c>
      <c r="E38" s="278">
        <v>164.71576199999998</v>
      </c>
      <c r="F38" s="278">
        <v>189.066945</v>
      </c>
      <c r="G38" s="278">
        <v>230.467074</v>
      </c>
      <c r="H38" s="278">
        <v>177.846214</v>
      </c>
      <c r="I38" s="278">
        <v>262.17546799999997</v>
      </c>
      <c r="J38" s="278">
        <v>235.96237200000002</v>
      </c>
      <c r="K38" s="278">
        <v>172.88356200000001</v>
      </c>
      <c r="L38" s="278">
        <v>200.60396700000001</v>
      </c>
      <c r="M38" s="278">
        <v>404.23147799999998</v>
      </c>
      <c r="N38" s="278">
        <v>687.24550899999997</v>
      </c>
      <c r="O38" s="278">
        <v>678.47934199999997</v>
      </c>
      <c r="P38" s="278">
        <v>523.59049300000004</v>
      </c>
      <c r="Q38" s="278">
        <v>389.13547999999997</v>
      </c>
      <c r="R38" s="278">
        <v>249.44082800000001</v>
      </c>
      <c r="S38" s="278">
        <v>223.97489100000001</v>
      </c>
      <c r="T38" s="278">
        <v>245.28453400000001</v>
      </c>
      <c r="U38" s="278">
        <v>253.22822200000002</v>
      </c>
      <c r="V38" s="278">
        <v>257.21230800000001</v>
      </c>
      <c r="W38" s="278">
        <v>377.00960700000002</v>
      </c>
      <c r="X38" s="278">
        <v>378.86263299999996</v>
      </c>
      <c r="Y38" s="278">
        <v>358.53918499999997</v>
      </c>
    </row>
    <row r="39" spans="1:36" s="115" customFormat="1">
      <c r="A39" s="521">
        <v>31</v>
      </c>
      <c r="B39" s="522" t="s">
        <v>377</v>
      </c>
      <c r="C39" s="509">
        <v>1347.548117</v>
      </c>
      <c r="D39" s="278">
        <v>1312.963798</v>
      </c>
      <c r="E39" s="278">
        <v>2122.9473739999999</v>
      </c>
      <c r="F39" s="278">
        <v>2205.1722839999998</v>
      </c>
      <c r="G39" s="278">
        <v>2561.4454790000004</v>
      </c>
      <c r="H39" s="278">
        <v>2321.6488189999995</v>
      </c>
      <c r="I39" s="278">
        <v>2367.8910979999996</v>
      </c>
      <c r="J39" s="278">
        <v>1765.424121</v>
      </c>
      <c r="K39" s="278">
        <v>2115.5234599999999</v>
      </c>
      <c r="L39" s="278">
        <v>2181.8561220000001</v>
      </c>
      <c r="M39" s="278">
        <v>2223.2367469999999</v>
      </c>
      <c r="N39" s="278">
        <v>4034.0797360000001</v>
      </c>
      <c r="O39" s="278">
        <v>4835.5912189999999</v>
      </c>
      <c r="P39" s="278">
        <v>4943.995285</v>
      </c>
      <c r="Q39" s="278">
        <v>4508.9537230000005</v>
      </c>
      <c r="R39" s="278">
        <v>3502.5442529999996</v>
      </c>
      <c r="S39" s="278">
        <v>3636.9677900000002</v>
      </c>
      <c r="T39" s="278">
        <v>4062.4847450000002</v>
      </c>
      <c r="U39" s="278">
        <v>3938.8439050000002</v>
      </c>
      <c r="V39" s="278">
        <v>3754.9655830000006</v>
      </c>
      <c r="W39" s="278">
        <v>3779.2419469999995</v>
      </c>
      <c r="X39" s="278">
        <v>4616.6206890000003</v>
      </c>
      <c r="Y39" s="278">
        <v>5335.3315389999998</v>
      </c>
    </row>
    <row r="40" spans="1:36" s="115" customFormat="1">
      <c r="A40" s="521">
        <v>32</v>
      </c>
      <c r="B40" s="523" t="s">
        <v>378</v>
      </c>
      <c r="C40" s="509">
        <v>620.95419800000002</v>
      </c>
      <c r="D40" s="278">
        <v>352.12706699999995</v>
      </c>
      <c r="E40" s="278">
        <v>657.314168</v>
      </c>
      <c r="F40" s="278">
        <v>652.92519100000004</v>
      </c>
      <c r="G40" s="278">
        <v>901.51159299999995</v>
      </c>
      <c r="H40" s="278">
        <v>725.10611300000005</v>
      </c>
      <c r="I40" s="278">
        <v>788.32940000000008</v>
      </c>
      <c r="J40" s="278">
        <v>477.32988399999999</v>
      </c>
      <c r="K40" s="278">
        <v>607.93144299999994</v>
      </c>
      <c r="L40" s="278">
        <v>670.23235900000009</v>
      </c>
      <c r="M40" s="278">
        <v>484.95765500000005</v>
      </c>
      <c r="N40" s="278">
        <v>1501.5879420000001</v>
      </c>
      <c r="O40" s="278">
        <v>1772.9617840000001</v>
      </c>
      <c r="P40" s="278">
        <v>1523.862104</v>
      </c>
      <c r="Q40" s="278">
        <v>1597.139852</v>
      </c>
      <c r="R40" s="278">
        <v>991.27921200000003</v>
      </c>
      <c r="S40" s="278">
        <v>858.83326899999997</v>
      </c>
      <c r="T40" s="278">
        <v>966.02020700000003</v>
      </c>
      <c r="U40" s="278">
        <v>938.22668500000009</v>
      </c>
      <c r="V40" s="278">
        <v>868.39155799999992</v>
      </c>
      <c r="W40" s="278">
        <v>960.82495100000006</v>
      </c>
      <c r="X40" s="278">
        <v>1545.964561</v>
      </c>
      <c r="Y40" s="278">
        <v>1550.3624930000001</v>
      </c>
    </row>
    <row r="41" spans="1:36" s="115" customFormat="1">
      <c r="A41" s="521">
        <v>33</v>
      </c>
      <c r="B41" s="523" t="s">
        <v>379</v>
      </c>
      <c r="C41" s="509">
        <v>487.00509799999998</v>
      </c>
      <c r="D41" s="278">
        <v>688.94118900000001</v>
      </c>
      <c r="E41" s="278">
        <v>1152.3417749999999</v>
      </c>
      <c r="F41" s="278">
        <v>1207.3209609999999</v>
      </c>
      <c r="G41" s="278">
        <v>1175.5879359999999</v>
      </c>
      <c r="H41" s="278">
        <v>1123.8404619999999</v>
      </c>
      <c r="I41" s="278">
        <v>1208.552267</v>
      </c>
      <c r="J41" s="278">
        <v>1061.1656820000001</v>
      </c>
      <c r="K41" s="278">
        <v>1239.111676</v>
      </c>
      <c r="L41" s="278">
        <v>1211.744322</v>
      </c>
      <c r="M41" s="278">
        <v>1284.2491439999999</v>
      </c>
      <c r="N41" s="278">
        <v>1873.420314</v>
      </c>
      <c r="O41" s="278">
        <v>2362.8485989999999</v>
      </c>
      <c r="P41" s="278">
        <v>2800.2192300000002</v>
      </c>
      <c r="Q41" s="278">
        <v>2337.553418</v>
      </c>
      <c r="R41" s="278">
        <v>1937.2907749999999</v>
      </c>
      <c r="S41" s="278">
        <v>1828.3068149999999</v>
      </c>
      <c r="T41" s="278">
        <v>1954.884335</v>
      </c>
      <c r="U41" s="278">
        <v>1783.6175380000002</v>
      </c>
      <c r="V41" s="278">
        <v>1754.5973530000001</v>
      </c>
      <c r="W41" s="278">
        <v>1726.1031850000002</v>
      </c>
      <c r="X41" s="278">
        <v>1993.0284390000002</v>
      </c>
      <c r="Y41" s="278">
        <v>2380.5439960000003</v>
      </c>
    </row>
    <row r="42" spans="1:36" s="115" customFormat="1">
      <c r="A42" s="521">
        <v>34</v>
      </c>
      <c r="B42" s="524" t="s">
        <v>380</v>
      </c>
      <c r="C42" s="509">
        <v>426.540302</v>
      </c>
      <c r="D42" s="278">
        <v>630.089562</v>
      </c>
      <c r="E42" s="278">
        <v>947.99808499999995</v>
      </c>
      <c r="F42" s="278">
        <v>857.06871000000001</v>
      </c>
      <c r="G42" s="278">
        <v>612.71319900000003</v>
      </c>
      <c r="H42" s="278">
        <v>756.04016299999989</v>
      </c>
      <c r="I42" s="278">
        <v>703.1295429999999</v>
      </c>
      <c r="J42" s="278">
        <v>604.99107900000001</v>
      </c>
      <c r="K42" s="278">
        <v>739.94564500000001</v>
      </c>
      <c r="L42" s="278">
        <v>761.9486629999999</v>
      </c>
      <c r="M42" s="278">
        <v>465.27035999999998</v>
      </c>
      <c r="N42" s="278">
        <v>532.71566900000005</v>
      </c>
      <c r="O42" s="278">
        <v>714.52719200000001</v>
      </c>
      <c r="P42" s="278">
        <v>729.72348599999998</v>
      </c>
      <c r="Q42" s="278">
        <v>624.67912100000001</v>
      </c>
      <c r="R42" s="278">
        <v>448.12752</v>
      </c>
      <c r="S42" s="278">
        <v>419.09828000000005</v>
      </c>
      <c r="T42" s="278">
        <v>440.20041200000003</v>
      </c>
      <c r="U42" s="278">
        <v>296.833414</v>
      </c>
      <c r="V42" s="278">
        <v>339.72569199999998</v>
      </c>
      <c r="W42" s="278">
        <v>301.71354100000002</v>
      </c>
      <c r="X42" s="278">
        <v>427.59251499999999</v>
      </c>
      <c r="Y42" s="278">
        <v>410.307301</v>
      </c>
    </row>
    <row r="43" spans="1:36" s="115" customFormat="1">
      <c r="A43" s="521">
        <v>35</v>
      </c>
      <c r="B43" s="524" t="s">
        <v>381</v>
      </c>
      <c r="C43" s="509">
        <v>60.464796</v>
      </c>
      <c r="D43" s="278">
        <v>58.851627000000001</v>
      </c>
      <c r="E43" s="278">
        <v>204.34369000000001</v>
      </c>
      <c r="F43" s="278">
        <v>350.252251</v>
      </c>
      <c r="G43" s="278">
        <v>562.87473699999998</v>
      </c>
      <c r="H43" s="278">
        <v>367.800299</v>
      </c>
      <c r="I43" s="278">
        <v>505.42272399999996</v>
      </c>
      <c r="J43" s="278">
        <v>456.17460299999999</v>
      </c>
      <c r="K43" s="278">
        <v>499.16603100000003</v>
      </c>
      <c r="L43" s="278">
        <v>449.795659</v>
      </c>
      <c r="M43" s="278">
        <v>818.97878400000002</v>
      </c>
      <c r="N43" s="278">
        <v>1340.704645</v>
      </c>
      <c r="O43" s="278">
        <v>1648.3214069999999</v>
      </c>
      <c r="P43" s="278">
        <v>2070.4957439999998</v>
      </c>
      <c r="Q43" s="278">
        <v>1712.8742970000001</v>
      </c>
      <c r="R43" s="278">
        <v>1489.1632549999999</v>
      </c>
      <c r="S43" s="278">
        <v>1409.208535</v>
      </c>
      <c r="T43" s="278">
        <v>1514.683923</v>
      </c>
      <c r="U43" s="278">
        <v>1486.784124</v>
      </c>
      <c r="V43" s="278">
        <v>1414.8716610000001</v>
      </c>
      <c r="W43" s="278">
        <v>1424.3896440000001</v>
      </c>
      <c r="X43" s="278">
        <v>1565.4359240000001</v>
      </c>
      <c r="Y43" s="278">
        <v>1970.2366950000001</v>
      </c>
    </row>
    <row r="44" spans="1:36" s="115" customFormat="1">
      <c r="A44" s="521">
        <v>36</v>
      </c>
      <c r="B44" s="523" t="s">
        <v>382</v>
      </c>
      <c r="C44" s="509">
        <v>239.588821</v>
      </c>
      <c r="D44" s="278">
        <v>271.89554200000003</v>
      </c>
      <c r="E44" s="278">
        <v>313.29143099999999</v>
      </c>
      <c r="F44" s="278">
        <v>344.926132</v>
      </c>
      <c r="G44" s="278">
        <v>484.34595000000002</v>
      </c>
      <c r="H44" s="278">
        <v>472.70224400000001</v>
      </c>
      <c r="I44" s="278">
        <v>371.00943100000001</v>
      </c>
      <c r="J44" s="278">
        <v>226.92855499999999</v>
      </c>
      <c r="K44" s="278">
        <v>268.48034100000001</v>
      </c>
      <c r="L44" s="278">
        <v>299.87944099999999</v>
      </c>
      <c r="M44" s="278">
        <v>454.02994799999999</v>
      </c>
      <c r="N44" s="278">
        <v>659.07147999999995</v>
      </c>
      <c r="O44" s="278">
        <v>699.78083600000002</v>
      </c>
      <c r="P44" s="278">
        <v>619.913951</v>
      </c>
      <c r="Q44" s="278">
        <v>574.26045299999998</v>
      </c>
      <c r="R44" s="278">
        <v>573.97426599999994</v>
      </c>
      <c r="S44" s="278">
        <v>949.82770600000003</v>
      </c>
      <c r="T44" s="278">
        <v>1141.580203</v>
      </c>
      <c r="U44" s="278">
        <v>1216.9996820000001</v>
      </c>
      <c r="V44" s="278">
        <v>1131.976672</v>
      </c>
      <c r="W44" s="278">
        <v>1092.313811</v>
      </c>
      <c r="X44" s="278">
        <v>1077.6276889999999</v>
      </c>
      <c r="Y44" s="278">
        <v>1404.4250500000001</v>
      </c>
    </row>
    <row r="45" spans="1:36" s="115" customFormat="1">
      <c r="A45" s="521">
        <v>37</v>
      </c>
      <c r="B45" s="522" t="s">
        <v>383</v>
      </c>
      <c r="C45" s="509">
        <v>1421.5469660000001</v>
      </c>
      <c r="D45" s="278">
        <v>1646.4681</v>
      </c>
      <c r="E45" s="278">
        <v>1907.7956520000002</v>
      </c>
      <c r="F45" s="278">
        <v>2101.6026080000001</v>
      </c>
      <c r="G45" s="278">
        <v>2500.2962029999999</v>
      </c>
      <c r="H45" s="278">
        <v>2446.995727</v>
      </c>
      <c r="I45" s="278">
        <v>2851.2161210000004</v>
      </c>
      <c r="J45" s="278">
        <v>2712.129633</v>
      </c>
      <c r="K45" s="278">
        <v>3505.7270319999998</v>
      </c>
      <c r="L45" s="278">
        <v>3605.5375490000001</v>
      </c>
      <c r="M45" s="278">
        <v>4096.4952190000004</v>
      </c>
      <c r="N45" s="278">
        <v>4800.2639669999999</v>
      </c>
      <c r="O45" s="278">
        <v>5563.436666999999</v>
      </c>
      <c r="P45" s="278">
        <v>5726.197381</v>
      </c>
      <c r="Q45" s="278">
        <v>5740.6854079999994</v>
      </c>
      <c r="R45" s="278">
        <v>5193.1151999999993</v>
      </c>
      <c r="S45" s="278">
        <v>6139.8285990000004</v>
      </c>
      <c r="T45" s="278">
        <v>6091.0525449999996</v>
      </c>
      <c r="U45" s="278">
        <v>6080.4222740000005</v>
      </c>
      <c r="V45" s="278">
        <v>5802.3749100000005</v>
      </c>
      <c r="W45" s="278">
        <v>6034.9041640000005</v>
      </c>
      <c r="X45" s="278">
        <v>6257.8472380000003</v>
      </c>
      <c r="Y45" s="278">
        <v>5999.7205600000007</v>
      </c>
    </row>
    <row r="46" spans="1:36" s="115" customFormat="1">
      <c r="A46" s="521">
        <v>38</v>
      </c>
      <c r="B46" s="523" t="s">
        <v>384</v>
      </c>
      <c r="C46" s="509">
        <v>135.15447</v>
      </c>
      <c r="D46" s="278">
        <v>168.890243</v>
      </c>
      <c r="E46" s="278">
        <v>176.98569800000001</v>
      </c>
      <c r="F46" s="278">
        <v>238.604468</v>
      </c>
      <c r="G46" s="278">
        <v>275.858767</v>
      </c>
      <c r="H46" s="278">
        <v>349.38207</v>
      </c>
      <c r="I46" s="278">
        <v>393.12737400000003</v>
      </c>
      <c r="J46" s="278">
        <v>377.74104899999998</v>
      </c>
      <c r="K46" s="278">
        <v>375.826213</v>
      </c>
      <c r="L46" s="278">
        <v>377.270332</v>
      </c>
      <c r="M46" s="278">
        <v>366.93079299999999</v>
      </c>
      <c r="N46" s="278">
        <v>377.291809</v>
      </c>
      <c r="O46" s="278">
        <v>444.21653200000003</v>
      </c>
      <c r="P46" s="278">
        <v>496.81171599999999</v>
      </c>
      <c r="Q46" s="278">
        <v>411.58768099999998</v>
      </c>
      <c r="R46" s="278">
        <v>532.303448</v>
      </c>
      <c r="S46" s="278">
        <v>645.36113699999999</v>
      </c>
      <c r="T46" s="278">
        <v>624.36791799999992</v>
      </c>
      <c r="U46" s="278">
        <v>593.17034000000001</v>
      </c>
      <c r="V46" s="278">
        <v>555.19637999999998</v>
      </c>
      <c r="W46" s="278">
        <v>634.0937879999999</v>
      </c>
      <c r="X46" s="278">
        <v>697.26336600000002</v>
      </c>
      <c r="Y46" s="278">
        <v>602.01729</v>
      </c>
      <c r="AA46" s="168"/>
      <c r="AB46" s="168"/>
      <c r="AC46" s="168"/>
      <c r="AD46" s="168"/>
      <c r="AE46" s="168"/>
      <c r="AF46" s="168"/>
      <c r="AG46" s="168"/>
      <c r="AH46" s="168"/>
      <c r="AI46" s="168"/>
      <c r="AJ46" s="168"/>
    </row>
    <row r="47" spans="1:36" s="115" customFormat="1">
      <c r="A47" s="521">
        <v>39</v>
      </c>
      <c r="B47" s="523" t="s">
        <v>385</v>
      </c>
      <c r="C47" s="509">
        <v>996.82908999999995</v>
      </c>
      <c r="D47" s="278">
        <v>1169.5359110000002</v>
      </c>
      <c r="E47" s="278">
        <v>1284.986339</v>
      </c>
      <c r="F47" s="278">
        <v>1337.289387</v>
      </c>
      <c r="G47" s="278">
        <v>1576.6137670000001</v>
      </c>
      <c r="H47" s="278">
        <v>1354.0122390000001</v>
      </c>
      <c r="I47" s="278">
        <v>1686.113601</v>
      </c>
      <c r="J47" s="278">
        <v>1607.4674399999999</v>
      </c>
      <c r="K47" s="278">
        <v>2008.4705309999999</v>
      </c>
      <c r="L47" s="278">
        <v>2020.948672</v>
      </c>
      <c r="M47" s="278">
        <v>2239.1314179999999</v>
      </c>
      <c r="N47" s="278">
        <v>2522.166952</v>
      </c>
      <c r="O47" s="278">
        <v>2932.902196</v>
      </c>
      <c r="P47" s="278">
        <v>3145.9398260000003</v>
      </c>
      <c r="Q47" s="278">
        <v>3018.5399580000003</v>
      </c>
      <c r="R47" s="278">
        <v>2545.4328079999996</v>
      </c>
      <c r="S47" s="278">
        <v>3211.2723480000004</v>
      </c>
      <c r="T47" s="278">
        <v>3359.233397</v>
      </c>
      <c r="U47" s="278">
        <v>3512.2802659999998</v>
      </c>
      <c r="V47" s="278">
        <v>3277.5360900000001</v>
      </c>
      <c r="W47" s="278">
        <v>3327.0575320000003</v>
      </c>
      <c r="X47" s="278">
        <v>3437.554592</v>
      </c>
      <c r="Y47" s="278">
        <v>3232.6324449999997</v>
      </c>
    </row>
    <row r="48" spans="1:36" s="115" customFormat="1">
      <c r="A48" s="521">
        <v>40</v>
      </c>
      <c r="B48" s="524" t="s">
        <v>386</v>
      </c>
      <c r="C48" s="509">
        <v>975.38059799999996</v>
      </c>
      <c r="D48" s="278">
        <v>1143.91083</v>
      </c>
      <c r="E48" s="278">
        <v>1241.346006</v>
      </c>
      <c r="F48" s="278">
        <v>1249.0257569999999</v>
      </c>
      <c r="G48" s="278">
        <v>1476.90804</v>
      </c>
      <c r="H48" s="278">
        <v>1230.738904</v>
      </c>
      <c r="I48" s="278">
        <v>1562.249638</v>
      </c>
      <c r="J48" s="278">
        <v>1459.646062</v>
      </c>
      <c r="K48" s="278">
        <v>1825.0392809999998</v>
      </c>
      <c r="L48" s="278">
        <v>1824.528548</v>
      </c>
      <c r="M48" s="278">
        <v>1993.419686</v>
      </c>
      <c r="N48" s="278">
        <v>2305.2817409999998</v>
      </c>
      <c r="O48" s="278">
        <v>2627.5900849999998</v>
      </c>
      <c r="P48" s="278">
        <v>2892.8947880000001</v>
      </c>
      <c r="Q48" s="278">
        <v>2808.1012230000001</v>
      </c>
      <c r="R48" s="278">
        <v>2362.144315</v>
      </c>
      <c r="S48" s="278">
        <v>2779.6432140000002</v>
      </c>
      <c r="T48" s="278">
        <v>2875.3084829999998</v>
      </c>
      <c r="U48" s="278">
        <v>3061.8824570000002</v>
      </c>
      <c r="V48" s="278">
        <v>3025.987901</v>
      </c>
      <c r="W48" s="278">
        <v>3059.905495</v>
      </c>
      <c r="X48" s="278">
        <v>3136.9684900000002</v>
      </c>
      <c r="Y48" s="278">
        <v>2945.3388150000001</v>
      </c>
    </row>
    <row r="49" spans="1:26" s="115" customFormat="1" ht="25.5" customHeight="1">
      <c r="A49" s="525">
        <v>41</v>
      </c>
      <c r="B49" s="526" t="s">
        <v>170</v>
      </c>
      <c r="C49" s="509">
        <v>21.448491999999998</v>
      </c>
      <c r="D49" s="278">
        <v>25.625080999999998</v>
      </c>
      <c r="E49" s="278">
        <v>43.640332999999998</v>
      </c>
      <c r="F49" s="278">
        <v>88.263630000000006</v>
      </c>
      <c r="G49" s="278">
        <v>99.705726999999996</v>
      </c>
      <c r="H49" s="278">
        <v>123.273335</v>
      </c>
      <c r="I49" s="278">
        <v>123.863963</v>
      </c>
      <c r="J49" s="278">
        <v>147.82137800000001</v>
      </c>
      <c r="K49" s="278">
        <v>183.43125000000001</v>
      </c>
      <c r="L49" s="278">
        <v>196.42012400000002</v>
      </c>
      <c r="M49" s="278">
        <v>245.71173199999998</v>
      </c>
      <c r="N49" s="278">
        <v>216.885211</v>
      </c>
      <c r="O49" s="278">
        <v>305.31211099999996</v>
      </c>
      <c r="P49" s="278">
        <v>253.04503800000001</v>
      </c>
      <c r="Q49" s="278">
        <v>210.43873499999998</v>
      </c>
      <c r="R49" s="278">
        <v>183.28849299999999</v>
      </c>
      <c r="S49" s="278">
        <v>431.62913400000002</v>
      </c>
      <c r="T49" s="278">
        <v>483.924914</v>
      </c>
      <c r="U49" s="278">
        <v>450.397809</v>
      </c>
      <c r="V49" s="278">
        <v>251.54818900000001</v>
      </c>
      <c r="W49" s="278">
        <v>267.15203700000001</v>
      </c>
      <c r="X49" s="278">
        <v>300.58610200000004</v>
      </c>
      <c r="Y49" s="278">
        <v>287.29363000000001</v>
      </c>
    </row>
    <row r="50" spans="1:26" s="115" customFormat="1">
      <c r="A50" s="521">
        <v>42</v>
      </c>
      <c r="B50" s="523" t="s">
        <v>387</v>
      </c>
      <c r="C50" s="509">
        <v>289.56340600000004</v>
      </c>
      <c r="D50" s="278">
        <v>308.041946</v>
      </c>
      <c r="E50" s="278">
        <v>445.82361500000002</v>
      </c>
      <c r="F50" s="278">
        <v>525.708753</v>
      </c>
      <c r="G50" s="278">
        <v>647.823669</v>
      </c>
      <c r="H50" s="278">
        <v>743.60141799999997</v>
      </c>
      <c r="I50" s="278">
        <v>771.975146</v>
      </c>
      <c r="J50" s="278">
        <v>726.92114400000003</v>
      </c>
      <c r="K50" s="278">
        <v>1121.430288</v>
      </c>
      <c r="L50" s="278">
        <v>1207.3185449999999</v>
      </c>
      <c r="M50" s="278">
        <v>1490.433008</v>
      </c>
      <c r="N50" s="278">
        <v>1900.805206</v>
      </c>
      <c r="O50" s="278">
        <v>2186.3179389999996</v>
      </c>
      <c r="P50" s="278">
        <v>2083.445839</v>
      </c>
      <c r="Q50" s="278">
        <v>2310.557769</v>
      </c>
      <c r="R50" s="278">
        <v>2115.378944</v>
      </c>
      <c r="S50" s="278">
        <v>2283.1951140000001</v>
      </c>
      <c r="T50" s="278">
        <v>2107.4512300000001</v>
      </c>
      <c r="U50" s="278">
        <v>1974.9716680000001</v>
      </c>
      <c r="V50" s="278">
        <v>1969.6424399999999</v>
      </c>
      <c r="W50" s="278">
        <v>2073.7528440000001</v>
      </c>
      <c r="X50" s="278">
        <v>2123.0292799999997</v>
      </c>
      <c r="Y50" s="278">
        <v>2165.0708250000002</v>
      </c>
    </row>
    <row r="51" spans="1:26" ht="2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c r="R51" s="278"/>
      <c r="S51" s="278">
        <v>0</v>
      </c>
      <c r="T51" s="278">
        <v>0</v>
      </c>
      <c r="U51" s="278">
        <v>0</v>
      </c>
      <c r="V51" s="278">
        <v>0</v>
      </c>
      <c r="W51" s="278">
        <v>0</v>
      </c>
      <c r="X51" s="278">
        <v>0</v>
      </c>
      <c r="Y51" s="278">
        <v>0</v>
      </c>
    </row>
    <row r="52" spans="1:26">
      <c r="A52" s="86"/>
      <c r="B52" s="517" t="s">
        <v>11</v>
      </c>
      <c r="C52" s="509">
        <v>37830.408490290465</v>
      </c>
      <c r="D52" s="278">
        <v>38829.30353354026</v>
      </c>
      <c r="E52" s="278">
        <v>42720.743164452797</v>
      </c>
      <c r="F52" s="278">
        <v>41917.4120820229</v>
      </c>
      <c r="G52" s="278">
        <v>40473.760709538976</v>
      </c>
      <c r="H52" s="278">
        <v>42174.900297431515</v>
      </c>
      <c r="I52" s="278">
        <v>42836.061569474514</v>
      </c>
      <c r="J52" s="278">
        <v>43376.489102464075</v>
      </c>
      <c r="K52" s="278">
        <v>40372.427614740234</v>
      </c>
      <c r="L52" s="278">
        <v>42769.39899652006</v>
      </c>
      <c r="M52" s="278">
        <v>44026.54297178032</v>
      </c>
      <c r="N52" s="278">
        <v>49160.913799999995</v>
      </c>
      <c r="O52" s="278">
        <v>51003.675000000003</v>
      </c>
      <c r="P52" s="278">
        <v>50588.485999999997</v>
      </c>
      <c r="Q52" s="278">
        <v>52992.197999999997</v>
      </c>
      <c r="R52" s="278">
        <v>51922.254999999997</v>
      </c>
      <c r="S52" s="278">
        <v>53803.557000000001</v>
      </c>
      <c r="T52" s="278">
        <v>56051.868999999999</v>
      </c>
      <c r="U52" s="278">
        <v>55564.167000000001</v>
      </c>
      <c r="V52" s="278">
        <v>56338.846999999994</v>
      </c>
      <c r="W52" s="278">
        <v>57273.607000000004</v>
      </c>
      <c r="X52" s="278">
        <v>59189.710800000001</v>
      </c>
      <c r="Y52" s="278">
        <v>59549.254289999968</v>
      </c>
    </row>
    <row r="53" spans="1:26">
      <c r="A53" s="86"/>
      <c r="B53" s="518" t="s">
        <v>278</v>
      </c>
      <c r="C53" s="509">
        <v>5169.8180000000002</v>
      </c>
      <c r="D53" s="278">
        <v>5880.9880000000003</v>
      </c>
      <c r="E53" s="278">
        <v>6959.674</v>
      </c>
      <c r="F53" s="278">
        <v>6358.1779999999999</v>
      </c>
      <c r="G53" s="278">
        <v>7382.7740000000003</v>
      </c>
      <c r="H53" s="278">
        <v>8131.0529999999999</v>
      </c>
      <c r="I53" s="278">
        <v>9555.5469999999987</v>
      </c>
      <c r="J53" s="278">
        <v>10115.663999999999</v>
      </c>
      <c r="K53" s="278">
        <v>9588.5619999999999</v>
      </c>
      <c r="L53" s="278">
        <v>10692.374</v>
      </c>
      <c r="M53" s="278">
        <v>10577.931999999999</v>
      </c>
      <c r="N53" s="278">
        <v>13105.807000000001</v>
      </c>
      <c r="O53" s="278">
        <v>12633.974</v>
      </c>
      <c r="P53" s="278">
        <v>12518.339</v>
      </c>
      <c r="Q53" s="278">
        <v>12892.223</v>
      </c>
      <c r="R53" s="278">
        <v>12574.564</v>
      </c>
      <c r="S53" s="278">
        <v>12602.798000000001</v>
      </c>
      <c r="T53" s="278">
        <v>12066.005999999999</v>
      </c>
      <c r="U53" s="278">
        <v>13157.877</v>
      </c>
      <c r="V53" s="278">
        <v>13356.674000000001</v>
      </c>
      <c r="W53" s="278">
        <v>14177.95</v>
      </c>
      <c r="X53" s="278">
        <v>14246.633</v>
      </c>
      <c r="Y53" s="278">
        <v>13944.580381600001</v>
      </c>
    </row>
    <row r="54" spans="1:26">
      <c r="A54" s="86"/>
      <c r="B54" s="518" t="s">
        <v>279</v>
      </c>
      <c r="C54" s="509">
        <v>32660.590490290462</v>
      </c>
      <c r="D54" s="278">
        <v>32948.315533540263</v>
      </c>
      <c r="E54" s="278">
        <v>35761.069164452798</v>
      </c>
      <c r="F54" s="278">
        <v>35559.2340820229</v>
      </c>
      <c r="G54" s="278">
        <v>33090.986709538978</v>
      </c>
      <c r="H54" s="278">
        <v>34043.847297431515</v>
      </c>
      <c r="I54" s="278">
        <v>33280.514569474515</v>
      </c>
      <c r="J54" s="278">
        <v>33260.825102464078</v>
      </c>
      <c r="K54" s="278">
        <v>30783.865614740236</v>
      </c>
      <c r="L54" s="278">
        <v>32077.024996520064</v>
      </c>
      <c r="M54" s="278">
        <v>33448.610971780319</v>
      </c>
      <c r="N54" s="278">
        <v>36055.106799999994</v>
      </c>
      <c r="O54" s="278">
        <v>38369.701000000001</v>
      </c>
      <c r="P54" s="278">
        <v>38070.146999999997</v>
      </c>
      <c r="Q54" s="278">
        <v>40099.974999999999</v>
      </c>
      <c r="R54" s="278">
        <v>39347.690999999999</v>
      </c>
      <c r="S54" s="278">
        <v>41200.758999999998</v>
      </c>
      <c r="T54" s="278">
        <v>43985.862999999998</v>
      </c>
      <c r="U54" s="278">
        <v>42406.29</v>
      </c>
      <c r="V54" s="278">
        <v>42982.172999999995</v>
      </c>
      <c r="W54" s="278">
        <v>43095.656999999999</v>
      </c>
      <c r="X54" s="278">
        <v>44943.077799999999</v>
      </c>
      <c r="Y54" s="278">
        <v>45604.673908399971</v>
      </c>
    </row>
    <row r="55" spans="1:26">
      <c r="A55" s="86">
        <v>44</v>
      </c>
      <c r="B55" s="517" t="s">
        <v>1371</v>
      </c>
      <c r="C55" s="509">
        <v>461537.33299999998</v>
      </c>
      <c r="D55" s="278">
        <v>377486.29700000002</v>
      </c>
      <c r="E55" s="278">
        <v>357909.36800000002</v>
      </c>
      <c r="F55" s="278">
        <v>377839.42599999998</v>
      </c>
      <c r="G55" s="278">
        <v>433381.37599999999</v>
      </c>
      <c r="H55" s="278">
        <v>407438.29399999999</v>
      </c>
      <c r="I55" s="278">
        <v>419070.40399999998</v>
      </c>
      <c r="J55" s="278">
        <v>460387.63699999999</v>
      </c>
      <c r="K55" s="278">
        <v>478668.489</v>
      </c>
      <c r="L55" s="278">
        <v>467375.78100000002</v>
      </c>
      <c r="M55" s="278">
        <v>521164.06599999999</v>
      </c>
      <c r="N55" s="278">
        <v>517601.15100000001</v>
      </c>
      <c r="O55" s="278">
        <v>497770.72600000002</v>
      </c>
      <c r="P55" s="278">
        <v>545211.43200000003</v>
      </c>
      <c r="Q55" s="278">
        <v>574593.77</v>
      </c>
      <c r="R55" s="278">
        <v>503366.28700000001</v>
      </c>
      <c r="S55" s="278">
        <v>500287.54800000001</v>
      </c>
      <c r="T55" s="278">
        <v>492476.35800000001</v>
      </c>
      <c r="U55" s="278">
        <v>390998.29</v>
      </c>
      <c r="V55" s="278">
        <v>405469.39799999999</v>
      </c>
      <c r="W55" s="278">
        <v>397899.20699999999</v>
      </c>
      <c r="X55" s="278">
        <v>393232.94300000003</v>
      </c>
      <c r="Y55" s="278">
        <v>402502.21399999998</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row>
    <row r="57" spans="1:26" ht="14.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9231.6010000000006</v>
      </c>
      <c r="D58" s="278">
        <v>8369.2160000000003</v>
      </c>
      <c r="E58" s="278">
        <v>7506.9</v>
      </c>
      <c r="F58" s="278">
        <v>7130.8</v>
      </c>
      <c r="G58" s="278">
        <v>6373</v>
      </c>
      <c r="H58" s="278">
        <v>6350</v>
      </c>
      <c r="I58" s="278">
        <v>5854.8</v>
      </c>
      <c r="J58" s="278">
        <v>6291.9</v>
      </c>
      <c r="K58" s="278">
        <v>6643.6</v>
      </c>
      <c r="L58" s="278">
        <v>6459.5</v>
      </c>
      <c r="M58" s="278">
        <v>3474</v>
      </c>
      <c r="N58" s="278">
        <v>2276.5</v>
      </c>
      <c r="O58" s="278">
        <v>1029</v>
      </c>
      <c r="P58" s="278">
        <v>2004.9</v>
      </c>
      <c r="Q58" s="278">
        <v>1616.5</v>
      </c>
      <c r="R58" s="278">
        <v>1289.0250000000001</v>
      </c>
      <c r="S58" s="278">
        <v>823.81899999999996</v>
      </c>
      <c r="T58" s="278">
        <v>904.18899999999996</v>
      </c>
      <c r="U58" s="278">
        <v>894.62099999999998</v>
      </c>
      <c r="V58" s="278">
        <v>4066.8</v>
      </c>
      <c r="W58" s="278">
        <v>3975.9</v>
      </c>
      <c r="X58" s="278">
        <v>4133.8</v>
      </c>
      <c r="Y58" s="278">
        <v>4144.6480000000001</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5">
      <c r="A60" s="86">
        <v>48</v>
      </c>
      <c r="B60" s="517" t="s">
        <v>1373</v>
      </c>
      <c r="C60" s="509" t="s">
        <v>1319</v>
      </c>
      <c r="D60" s="278">
        <v>842350.84319414105</v>
      </c>
      <c r="E60" s="278" t="s">
        <v>1319</v>
      </c>
      <c r="F60" s="278" t="s">
        <v>1319</v>
      </c>
      <c r="G60" s="278">
        <v>812685.05921806104</v>
      </c>
      <c r="H60" s="278" t="s">
        <v>1319</v>
      </c>
      <c r="I60" s="278" t="s">
        <v>1319</v>
      </c>
      <c r="J60" s="278">
        <v>655710.54733437498</v>
      </c>
      <c r="K60" s="278" t="s">
        <v>1319</v>
      </c>
      <c r="L60" s="278" t="s">
        <v>1319</v>
      </c>
      <c r="M60" s="278">
        <v>685777.46957315505</v>
      </c>
      <c r="N60" s="278" t="s">
        <v>1319</v>
      </c>
      <c r="O60" s="278" t="s">
        <v>1319</v>
      </c>
      <c r="P60" s="278">
        <v>713307.75888488407</v>
      </c>
      <c r="Q60" s="278" t="s">
        <v>1319</v>
      </c>
      <c r="R60" s="278" t="s">
        <v>1319</v>
      </c>
      <c r="S60" s="278">
        <v>715353.43022250303</v>
      </c>
      <c r="T60" s="278" t="s">
        <v>1319</v>
      </c>
      <c r="U60" s="278" t="s">
        <v>1319</v>
      </c>
      <c r="V60" s="278">
        <v>667009.78701079008</v>
      </c>
      <c r="W60" s="278" t="s">
        <v>1319</v>
      </c>
      <c r="X60" s="278" t="s">
        <v>1319</v>
      </c>
      <c r="Y60" s="278" t="s">
        <v>1386</v>
      </c>
    </row>
    <row r="61" spans="1:26" ht="14.5">
      <c r="A61" s="86">
        <v>49</v>
      </c>
      <c r="B61" s="517" t="s">
        <v>1374</v>
      </c>
      <c r="C61" s="509" t="s">
        <v>1319</v>
      </c>
      <c r="D61" s="278">
        <v>832263.143381831</v>
      </c>
      <c r="E61" s="278" t="s">
        <v>1319</v>
      </c>
      <c r="F61" s="278" t="s">
        <v>1319</v>
      </c>
      <c r="G61" s="278">
        <v>803973.54754335794</v>
      </c>
      <c r="H61" s="278" t="s">
        <v>1319</v>
      </c>
      <c r="I61" s="278" t="s">
        <v>1319</v>
      </c>
      <c r="J61" s="278">
        <v>647244.51459255395</v>
      </c>
      <c r="K61" s="278" t="s">
        <v>1319</v>
      </c>
      <c r="L61" s="278" t="s">
        <v>1319</v>
      </c>
      <c r="M61" s="278">
        <v>677888.76664780406</v>
      </c>
      <c r="N61" s="278" t="s">
        <v>1319</v>
      </c>
      <c r="O61" s="278" t="s">
        <v>1319</v>
      </c>
      <c r="P61" s="278">
        <v>703206.20084936905</v>
      </c>
      <c r="Q61" s="278" t="s">
        <v>1319</v>
      </c>
      <c r="R61" s="278" t="s">
        <v>1319</v>
      </c>
      <c r="S61" s="278">
        <v>705096.32303378696</v>
      </c>
      <c r="T61" s="278" t="s">
        <v>1319</v>
      </c>
      <c r="U61" s="278" t="s">
        <v>1319</v>
      </c>
      <c r="V61" s="278">
        <v>656551.09048923128</v>
      </c>
      <c r="W61" s="278" t="s">
        <v>1319</v>
      </c>
      <c r="X61" s="278" t="s">
        <v>1319</v>
      </c>
      <c r="Y61" s="278" t="s">
        <v>1386</v>
      </c>
    </row>
    <row r="62" spans="1:26" ht="14.5">
      <c r="A62" s="86">
        <v>50</v>
      </c>
      <c r="B62" s="517" t="s">
        <v>1375</v>
      </c>
      <c r="C62" s="509" t="s">
        <v>1319</v>
      </c>
      <c r="D62" s="278">
        <v>1464</v>
      </c>
      <c r="E62" s="278" t="s">
        <v>1319</v>
      </c>
      <c r="F62" s="278" t="s">
        <v>1319</v>
      </c>
      <c r="G62" s="278">
        <v>3374</v>
      </c>
      <c r="H62" s="278" t="s">
        <v>1319</v>
      </c>
      <c r="I62" s="278" t="s">
        <v>1319</v>
      </c>
      <c r="J62" s="278">
        <v>3059</v>
      </c>
      <c r="K62" s="278" t="s">
        <v>1319</v>
      </c>
      <c r="L62" s="278" t="s">
        <v>1319</v>
      </c>
      <c r="M62" s="278">
        <v>2814.99999999999</v>
      </c>
      <c r="N62" s="278" t="s">
        <v>1319</v>
      </c>
      <c r="O62" s="278" t="s">
        <v>1319</v>
      </c>
      <c r="P62" s="278">
        <v>-86.000000000014609</v>
      </c>
      <c r="Q62" s="278" t="s">
        <v>1319</v>
      </c>
      <c r="R62" s="278" t="s">
        <v>1319</v>
      </c>
      <c r="S62" s="278">
        <v>190.99999999998545</v>
      </c>
      <c r="T62" s="278" t="s">
        <v>1319</v>
      </c>
      <c r="U62" s="278" t="s">
        <v>1319</v>
      </c>
      <c r="V62" s="278">
        <v>-281</v>
      </c>
      <c r="W62" s="278" t="s">
        <v>1319</v>
      </c>
      <c r="X62" s="278" t="s">
        <v>1319</v>
      </c>
      <c r="Y62" s="278" t="s">
        <v>1386</v>
      </c>
    </row>
    <row r="63" spans="1:26">
      <c r="A63" s="86">
        <v>51</v>
      </c>
      <c r="B63" s="529" t="s">
        <v>19</v>
      </c>
      <c r="C63" s="509" t="s">
        <v>1319</v>
      </c>
      <c r="D63" s="278">
        <v>11551.699812311001</v>
      </c>
      <c r="E63" s="278" t="s">
        <v>1319</v>
      </c>
      <c r="F63" s="278" t="s">
        <v>1319</v>
      </c>
      <c r="G63" s="278">
        <v>12085.511674703399</v>
      </c>
      <c r="H63" s="278" t="s">
        <v>1319</v>
      </c>
      <c r="I63" s="278" t="s">
        <v>1319</v>
      </c>
      <c r="J63" s="278">
        <v>11525.0327418214</v>
      </c>
      <c r="K63" s="278" t="s">
        <v>1319</v>
      </c>
      <c r="L63" s="278" t="s">
        <v>1319</v>
      </c>
      <c r="M63" s="278">
        <v>10703.702925351701</v>
      </c>
      <c r="N63" s="278" t="s">
        <v>1319</v>
      </c>
      <c r="O63" s="278" t="s">
        <v>1319</v>
      </c>
      <c r="P63" s="278">
        <v>10015.5580355153</v>
      </c>
      <c r="Q63" s="278" t="s">
        <v>1319</v>
      </c>
      <c r="R63" s="278" t="s">
        <v>1319</v>
      </c>
      <c r="S63" s="278">
        <v>10448.107188716051</v>
      </c>
      <c r="T63" s="278" t="s">
        <v>1319</v>
      </c>
      <c r="U63" s="278" t="s">
        <v>1319</v>
      </c>
      <c r="V63" s="278">
        <v>10177.696521558799</v>
      </c>
      <c r="W63" s="278" t="s">
        <v>1319</v>
      </c>
      <c r="X63" s="278" t="s">
        <v>1319</v>
      </c>
      <c r="Y63" s="278" t="s">
        <v>1386</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49999999999999" customHeight="1">
      <c r="A65" s="575"/>
      <c r="C65" s="1249" t="s">
        <v>1609</v>
      </c>
      <c r="D65" s="1249"/>
      <c r="E65" s="1249"/>
      <c r="F65" s="1249"/>
      <c r="G65" s="1249"/>
      <c r="H65" s="1249"/>
      <c r="Y65" s="88"/>
    </row>
    <row r="66" spans="1:25" s="90" customFormat="1" ht="15" customHeight="1">
      <c r="A66" s="575"/>
      <c r="C66" s="1275" t="s">
        <v>1384</v>
      </c>
      <c r="D66" s="1275"/>
      <c r="E66" s="1275"/>
      <c r="F66" s="1275"/>
      <c r="G66" s="1275"/>
      <c r="H66" s="1275"/>
      <c r="Y66" s="88"/>
    </row>
    <row r="67" spans="1:25" s="90" customFormat="1" ht="15" customHeight="1">
      <c r="A67" s="575"/>
      <c r="C67" s="1275" t="s">
        <v>17</v>
      </c>
      <c r="D67" s="1275"/>
      <c r="E67" s="1275"/>
      <c r="F67" s="1275"/>
      <c r="G67" s="1275"/>
      <c r="H67" s="1275"/>
      <c r="Y67" s="88"/>
    </row>
    <row r="68" spans="1:25" s="90" customFormat="1" ht="15" customHeight="1">
      <c r="A68" s="575"/>
      <c r="C68" s="1275" t="s">
        <v>788</v>
      </c>
      <c r="D68" s="1275"/>
      <c r="E68" s="1275"/>
      <c r="F68" s="1275"/>
      <c r="G68" s="1275"/>
      <c r="H68" s="1275"/>
      <c r="Y68" s="88"/>
    </row>
    <row r="69" spans="1:25" s="1126" customFormat="1" ht="25" customHeight="1">
      <c r="A69" s="1125"/>
      <c r="C69" s="1275" t="s">
        <v>1376</v>
      </c>
      <c r="D69" s="1275"/>
      <c r="E69" s="1275"/>
      <c r="F69" s="1275"/>
      <c r="G69" s="1275"/>
      <c r="H69" s="1275"/>
      <c r="Y69" s="797"/>
    </row>
    <row r="70" spans="1:25" s="1126" customFormat="1" ht="53.25" customHeight="1">
      <c r="A70" s="1125"/>
      <c r="C70" s="1275" t="s">
        <v>1223</v>
      </c>
      <c r="D70" s="1275"/>
      <c r="E70" s="1275"/>
      <c r="F70" s="1275"/>
      <c r="G70" s="1275"/>
      <c r="H70" s="1275"/>
      <c r="Y70" s="797"/>
    </row>
    <row r="71" spans="1:25" s="1126" customFormat="1" ht="25" customHeight="1">
      <c r="A71" s="1125"/>
      <c r="C71" s="1275" t="s">
        <v>1212</v>
      </c>
      <c r="D71" s="1275"/>
      <c r="E71" s="1275"/>
      <c r="F71" s="1275"/>
      <c r="G71" s="1275"/>
      <c r="H71" s="1275"/>
      <c r="Y71" s="797"/>
    </row>
    <row r="72" spans="1:25" s="1126" customFormat="1" ht="15" customHeight="1">
      <c r="A72" s="1125"/>
      <c r="C72" s="1275" t="s">
        <v>1377</v>
      </c>
      <c r="D72" s="1275"/>
      <c r="E72" s="1275"/>
      <c r="F72" s="1275"/>
      <c r="G72" s="1275"/>
      <c r="H72" s="1275"/>
      <c r="Y72" s="797"/>
    </row>
    <row r="73" spans="1:25" s="1126" customFormat="1" ht="15" customHeight="1">
      <c r="A73" s="1125"/>
      <c r="C73" s="1275" t="s">
        <v>1378</v>
      </c>
      <c r="D73" s="1275"/>
      <c r="E73" s="1275"/>
      <c r="F73" s="1275"/>
      <c r="G73" s="1275"/>
      <c r="H73" s="1275"/>
      <c r="Y73" s="797"/>
    </row>
    <row r="74" spans="1:25" s="1126" customFormat="1" ht="15" customHeight="1">
      <c r="A74" s="1125"/>
      <c r="C74" s="1275" t="s">
        <v>1379</v>
      </c>
      <c r="D74" s="1275"/>
      <c r="E74" s="1275"/>
      <c r="F74" s="1275"/>
      <c r="G74" s="1275"/>
      <c r="H74" s="1275"/>
    </row>
    <row r="75" spans="1:25" s="1126" customFormat="1" ht="25" customHeight="1">
      <c r="A75" s="1125"/>
      <c r="C75" s="1275" t="s">
        <v>1380</v>
      </c>
      <c r="D75" s="1275"/>
      <c r="E75" s="1275"/>
      <c r="F75" s="1275"/>
      <c r="G75" s="1275"/>
      <c r="H75" s="1275"/>
    </row>
    <row r="76" spans="1:25" ht="15" customHeight="1">
      <c r="C76" s="1275" t="s">
        <v>1381</v>
      </c>
      <c r="D76" s="1275"/>
      <c r="E76" s="1275"/>
      <c r="F76" s="1275"/>
      <c r="G76" s="1275"/>
      <c r="H76" s="1275"/>
    </row>
    <row r="77" spans="1:25" s="1126" customFormat="1" ht="25" customHeight="1">
      <c r="A77" s="1125"/>
      <c r="C77" s="1275" t="s">
        <v>1382</v>
      </c>
      <c r="D77" s="1275"/>
      <c r="E77" s="1275"/>
      <c r="F77" s="1275"/>
      <c r="G77" s="1275"/>
      <c r="H77" s="1275"/>
    </row>
    <row r="78" spans="1:25" s="1126" customFormat="1" ht="25" customHeight="1">
      <c r="A78" s="1125"/>
      <c r="C78" s="1275" t="s">
        <v>1383</v>
      </c>
      <c r="D78" s="1275"/>
      <c r="E78" s="1275"/>
      <c r="F78" s="1275"/>
      <c r="G78" s="1275"/>
      <c r="H78" s="1275"/>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C7:H7"/>
    <mergeCell ref="I7:N7"/>
    <mergeCell ref="O7:T7"/>
    <mergeCell ref="U7:Y7"/>
    <mergeCell ref="A3:B3"/>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Brandenburg</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54296875" style="14" customWidth="1"/>
    <col min="3" max="12" width="13.453125" style="14" customWidth="1"/>
    <col min="13" max="25" width="13.453125" style="182" customWidth="1"/>
    <col min="26" max="16384" width="11.453125" style="14"/>
  </cols>
  <sheetData>
    <row r="1" spans="1:25" ht="13">
      <c r="A1" s="1273" t="s">
        <v>263</v>
      </c>
      <c r="B1" s="1248"/>
    </row>
    <row r="3" spans="1:25" ht="12.75" customHeight="1">
      <c r="A3" s="1274" t="s">
        <v>192</v>
      </c>
      <c r="B3" s="1274"/>
      <c r="C3" s="15" t="s">
        <v>1390</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ht="13">
      <c r="A7" s="474"/>
      <c r="B7" s="110"/>
      <c r="C7" s="1276" t="s">
        <v>90</v>
      </c>
      <c r="D7" s="1276"/>
      <c r="E7" s="1276"/>
      <c r="F7" s="1276"/>
      <c r="G7" s="1276"/>
      <c r="H7" s="1276"/>
      <c r="I7" s="1276" t="s">
        <v>90</v>
      </c>
      <c r="J7" s="1276"/>
      <c r="K7" s="1276"/>
      <c r="L7" s="1276"/>
      <c r="M7" s="1276"/>
      <c r="N7" s="1276"/>
      <c r="O7" s="1276" t="s">
        <v>90</v>
      </c>
      <c r="P7" s="1276"/>
      <c r="Q7" s="1276"/>
      <c r="R7" s="1276"/>
      <c r="S7" s="1276"/>
      <c r="T7" s="1276"/>
      <c r="U7" s="1276" t="s">
        <v>90</v>
      </c>
      <c r="V7" s="1276"/>
      <c r="W7" s="1276"/>
      <c r="X7" s="1276"/>
      <c r="Y7" s="1276"/>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21029.147391256523</v>
      </c>
      <c r="D9" s="278">
        <v>20980.144103901559</v>
      </c>
      <c r="E9" s="278">
        <v>22328.084539578555</v>
      </c>
      <c r="F9" s="278">
        <v>22183.25824476609</v>
      </c>
      <c r="G9" s="278">
        <v>21604.625988756827</v>
      </c>
      <c r="H9" s="278">
        <v>20056.899437161395</v>
      </c>
      <c r="I9" s="278">
        <v>21616.130730666071</v>
      </c>
      <c r="J9" s="304">
        <v>21701.147625839352</v>
      </c>
      <c r="K9" s="278">
        <v>21434.566223882575</v>
      </c>
      <c r="L9" s="278">
        <v>22425.90436261065</v>
      </c>
      <c r="M9" s="278">
        <v>20148.563932690289</v>
      </c>
      <c r="N9" s="278">
        <v>18911.897636632624</v>
      </c>
      <c r="O9" s="278">
        <v>19583.745224351162</v>
      </c>
      <c r="P9" s="278">
        <v>20789.31516871768</v>
      </c>
      <c r="Q9" s="278">
        <v>20171.458678287352</v>
      </c>
      <c r="R9" s="278">
        <v>19633.497816498973</v>
      </c>
      <c r="S9" s="278">
        <v>21655.618925477942</v>
      </c>
      <c r="T9" s="278">
        <v>20340.095666011857</v>
      </c>
      <c r="U9" s="278">
        <v>20506.567303787662</v>
      </c>
      <c r="V9" s="278">
        <v>20752.384214508056</v>
      </c>
      <c r="W9" s="278">
        <v>20126.682701896661</v>
      </c>
      <c r="X9" s="278" t="s">
        <v>1386</v>
      </c>
      <c r="Y9" s="278" t="s">
        <v>1386</v>
      </c>
    </row>
    <row r="10" spans="1:25" ht="14.5">
      <c r="A10" s="86">
        <v>2</v>
      </c>
      <c r="B10" s="518" t="s">
        <v>16</v>
      </c>
      <c r="C10" s="509">
        <v>13350</v>
      </c>
      <c r="D10" s="278">
        <v>13271.512507398966</v>
      </c>
      <c r="E10" s="278">
        <v>14264</v>
      </c>
      <c r="F10" s="278">
        <v>14235</v>
      </c>
      <c r="G10" s="278">
        <v>13922</v>
      </c>
      <c r="H10" s="278">
        <v>12857</v>
      </c>
      <c r="I10" s="278">
        <v>14147.237681428633</v>
      </c>
      <c r="J10" s="278">
        <v>14214</v>
      </c>
      <c r="K10" s="278">
        <v>14083</v>
      </c>
      <c r="L10" s="278">
        <v>14791.054602353306</v>
      </c>
      <c r="M10" s="278">
        <v>13169.319416312885</v>
      </c>
      <c r="N10" s="278">
        <v>12227.750531906522</v>
      </c>
      <c r="O10" s="278">
        <v>12709.635348847429</v>
      </c>
      <c r="P10" s="278">
        <v>13658.744712614709</v>
      </c>
      <c r="Q10" s="278">
        <v>13061.644802099057</v>
      </c>
      <c r="R10" s="278">
        <v>12762.34525738055</v>
      </c>
      <c r="S10" s="278">
        <v>14116.706321467855</v>
      </c>
      <c r="T10" s="278">
        <v>13262.572254265697</v>
      </c>
      <c r="U10" s="278">
        <v>13465.466472297707</v>
      </c>
      <c r="V10" s="278">
        <v>13657.992556069195</v>
      </c>
      <c r="W10" s="278">
        <v>12988.335340009644</v>
      </c>
      <c r="X10" s="278" t="s">
        <v>1386</v>
      </c>
      <c r="Y10" s="278" t="s">
        <v>1386</v>
      </c>
    </row>
    <row r="11" spans="1:25" ht="16">
      <c r="A11" s="86">
        <v>3</v>
      </c>
      <c r="B11" s="519" t="s">
        <v>1210</v>
      </c>
      <c r="C11" s="509">
        <v>13350</v>
      </c>
      <c r="D11" s="278">
        <v>13253</v>
      </c>
      <c r="E11" s="278">
        <v>14264</v>
      </c>
      <c r="F11" s="278">
        <v>14235</v>
      </c>
      <c r="G11" s="278">
        <v>13922</v>
      </c>
      <c r="H11" s="278">
        <v>12857</v>
      </c>
      <c r="I11" s="278">
        <v>14136</v>
      </c>
      <c r="J11" s="278">
        <v>14214</v>
      </c>
      <c r="K11" s="278">
        <v>14083</v>
      </c>
      <c r="L11" s="278">
        <v>14784</v>
      </c>
      <c r="M11" s="278">
        <v>13163</v>
      </c>
      <c r="N11" s="278">
        <v>12222</v>
      </c>
      <c r="O11" s="278">
        <v>12704</v>
      </c>
      <c r="P11" s="278">
        <v>13653</v>
      </c>
      <c r="Q11" s="278">
        <v>13056</v>
      </c>
      <c r="R11" s="278">
        <v>12757</v>
      </c>
      <c r="S11" s="278">
        <v>14111</v>
      </c>
      <c r="T11" s="278">
        <v>13257</v>
      </c>
      <c r="U11" s="278">
        <v>13460</v>
      </c>
      <c r="V11" s="278">
        <v>13653</v>
      </c>
      <c r="W11" s="278">
        <v>12983</v>
      </c>
      <c r="X11" s="278">
        <v>13393</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5">
      <c r="A15" s="86">
        <v>7</v>
      </c>
      <c r="B15" s="519" t="s">
        <v>606</v>
      </c>
      <c r="C15" s="509" t="s">
        <v>355</v>
      </c>
      <c r="D15" s="278">
        <v>0.71723505669020526</v>
      </c>
      <c r="E15" s="278" t="s">
        <v>355</v>
      </c>
      <c r="F15" s="278" t="s">
        <v>355</v>
      </c>
      <c r="G15" s="278" t="s">
        <v>355</v>
      </c>
      <c r="H15" s="278" t="s">
        <v>355</v>
      </c>
      <c r="I15" s="278">
        <v>0.77232504356390197</v>
      </c>
      <c r="J15" s="278" t="s">
        <v>355</v>
      </c>
      <c r="K15" s="278" t="s">
        <v>355</v>
      </c>
      <c r="L15" s="278">
        <v>0.52155846877490197</v>
      </c>
      <c r="M15" s="278">
        <v>0.51791316557703349</v>
      </c>
      <c r="N15" s="278">
        <v>0.40005659483010525</v>
      </c>
      <c r="O15" s="278">
        <v>0.45640229265960547</v>
      </c>
      <c r="P15" s="278">
        <v>0.57708833318775987</v>
      </c>
      <c r="Q15" s="278">
        <v>0.65055651389823033</v>
      </c>
      <c r="R15" s="278">
        <v>0.52410580617174196</v>
      </c>
      <c r="S15" s="278">
        <v>0.59230847630765016</v>
      </c>
      <c r="T15" s="278">
        <v>0.70462510196195061</v>
      </c>
      <c r="U15" s="278">
        <v>0.55641748708377736</v>
      </c>
      <c r="V15" s="278">
        <v>0.43999601393485305</v>
      </c>
      <c r="W15" s="278">
        <v>0.47195731081022602</v>
      </c>
      <c r="X15" s="278">
        <v>0.51938838904835349</v>
      </c>
      <c r="Y15" s="278" t="s">
        <v>1386</v>
      </c>
    </row>
    <row r="16" spans="1:25" ht="15.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5">
      <c r="A17" s="86">
        <v>9</v>
      </c>
      <c r="B17" s="519" t="s">
        <v>607</v>
      </c>
      <c r="C17" s="509" t="s">
        <v>355</v>
      </c>
      <c r="D17" s="278">
        <v>17.75447348118184</v>
      </c>
      <c r="E17" s="278" t="s">
        <v>355</v>
      </c>
      <c r="F17" s="278" t="s">
        <v>355</v>
      </c>
      <c r="G17" s="278" t="s">
        <v>355</v>
      </c>
      <c r="H17" s="278" t="s">
        <v>355</v>
      </c>
      <c r="I17" s="278">
        <v>10.590359058210479</v>
      </c>
      <c r="J17" s="278" t="s">
        <v>355</v>
      </c>
      <c r="K17" s="278" t="s">
        <v>355</v>
      </c>
      <c r="L17" s="278">
        <v>6.6168583418707296</v>
      </c>
      <c r="M17" s="278">
        <v>5.8737924505564312</v>
      </c>
      <c r="N17" s="278">
        <v>5.4036392423581505</v>
      </c>
      <c r="O17" s="278">
        <v>5.2103035691507271</v>
      </c>
      <c r="P17" s="278">
        <v>5.1704725745379996</v>
      </c>
      <c r="Q17" s="278">
        <v>5.0016192956992578</v>
      </c>
      <c r="R17" s="278">
        <v>4.8227008424585946</v>
      </c>
      <c r="S17" s="278">
        <v>5.1129524499067838</v>
      </c>
      <c r="T17" s="278">
        <v>4.8656474573168431</v>
      </c>
      <c r="U17" s="278">
        <v>4.9057447712583961</v>
      </c>
      <c r="V17" s="278">
        <v>4.5490498990524602</v>
      </c>
      <c r="W17" s="278">
        <v>4.8596329019868927</v>
      </c>
      <c r="X17" s="278">
        <v>4.437540719131329</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68.102902112083214</v>
      </c>
      <c r="D21" s="278">
        <v>74.60094773319301</v>
      </c>
      <c r="E21" s="278">
        <v>74.648540385847625</v>
      </c>
      <c r="F21" s="278">
        <v>65.219755971953504</v>
      </c>
      <c r="G21" s="278">
        <v>70.215005190025963</v>
      </c>
      <c r="H21" s="278">
        <v>77.247660560366285</v>
      </c>
      <c r="I21" s="278">
        <v>62.081567456046223</v>
      </c>
      <c r="J21" s="278">
        <v>58.937450134136085</v>
      </c>
      <c r="K21" s="278">
        <v>56.112352831274173</v>
      </c>
      <c r="L21" s="278">
        <v>60.456771961107115</v>
      </c>
      <c r="M21" s="278">
        <v>61.596777251280493</v>
      </c>
      <c r="N21" s="278">
        <v>73.839487662952962</v>
      </c>
      <c r="O21" s="278">
        <v>75.817236244450029</v>
      </c>
      <c r="P21" s="278">
        <v>61.004456429151347</v>
      </c>
      <c r="Q21" s="278">
        <v>74.9728383812662</v>
      </c>
      <c r="R21" s="278">
        <v>75.981158727051678</v>
      </c>
      <c r="S21" s="278">
        <v>93.605797761409463</v>
      </c>
      <c r="T21" s="278">
        <v>80.517753741702194</v>
      </c>
      <c r="U21" s="278">
        <v>91.653323746232928</v>
      </c>
      <c r="V21" s="278">
        <v>70.626833429430761</v>
      </c>
      <c r="W21" s="278">
        <v>89.163764617868196</v>
      </c>
      <c r="X21" s="278">
        <v>75.978739715013859</v>
      </c>
      <c r="Y21" s="278">
        <v>79.159157626075142</v>
      </c>
    </row>
    <row r="22" spans="1:27">
      <c r="A22" s="86">
        <v>14</v>
      </c>
      <c r="B22" s="519" t="s">
        <v>1365</v>
      </c>
      <c r="C22" s="509">
        <v>49.252429380109113</v>
      </c>
      <c r="D22" s="278">
        <v>53.074583485701282</v>
      </c>
      <c r="E22" s="278">
        <v>53.147327413695528</v>
      </c>
      <c r="F22" s="278">
        <v>49.968380635629629</v>
      </c>
      <c r="G22" s="278">
        <v>51.552170027560059</v>
      </c>
      <c r="H22" s="278">
        <v>47.626325682693988</v>
      </c>
      <c r="I22" s="278">
        <v>44.974314664436299</v>
      </c>
      <c r="J22" s="278">
        <v>43.121382121864677</v>
      </c>
      <c r="K22" s="278">
        <v>42.179359437902008</v>
      </c>
      <c r="L22" s="278">
        <v>40.68553661123466</v>
      </c>
      <c r="M22" s="278">
        <v>43.669926911013185</v>
      </c>
      <c r="N22" s="278">
        <v>53.757390443087793</v>
      </c>
      <c r="O22" s="278">
        <v>55.500128047830124</v>
      </c>
      <c r="P22" s="278">
        <v>36.297012952810341</v>
      </c>
      <c r="Q22" s="278">
        <v>57.181033484305011</v>
      </c>
      <c r="R22" s="278">
        <v>55.385503414753856</v>
      </c>
      <c r="S22" s="278">
        <v>53.757335408694324</v>
      </c>
      <c r="T22" s="278">
        <v>59.69100548400089</v>
      </c>
      <c r="U22" s="278">
        <v>64.306195222804661</v>
      </c>
      <c r="V22" s="278">
        <v>53.950776577946542</v>
      </c>
      <c r="W22" s="278">
        <v>64.516484973815992</v>
      </c>
      <c r="X22" s="278">
        <v>59.244299025802448</v>
      </c>
      <c r="Y22" s="278">
        <v>61.80225104086967</v>
      </c>
    </row>
    <row r="23" spans="1:27">
      <c r="A23" s="86">
        <v>15</v>
      </c>
      <c r="B23" s="519" t="s">
        <v>134</v>
      </c>
      <c r="C23" s="509">
        <v>16.425000000000001</v>
      </c>
      <c r="D23" s="278">
        <v>17.114000000000001</v>
      </c>
      <c r="E23" s="278">
        <v>15.271000000000001</v>
      </c>
      <c r="F23" s="278">
        <v>11.497999999999999</v>
      </c>
      <c r="G23" s="278">
        <v>14.856</v>
      </c>
      <c r="H23" s="278">
        <v>23.457000000000001</v>
      </c>
      <c r="I23" s="278">
        <v>14.029</v>
      </c>
      <c r="J23" s="278">
        <v>10.961</v>
      </c>
      <c r="K23" s="278">
        <v>9.3119999999999994</v>
      </c>
      <c r="L23" s="278">
        <v>14.462</v>
      </c>
      <c r="M23" s="278">
        <v>12.071999999999999</v>
      </c>
      <c r="N23" s="278">
        <v>11.064</v>
      </c>
      <c r="O23" s="278">
        <v>12.195</v>
      </c>
      <c r="P23" s="278">
        <v>21.866004523116899</v>
      </c>
      <c r="Q23" s="278">
        <v>13.121</v>
      </c>
      <c r="R23" s="278">
        <v>12.36</v>
      </c>
      <c r="S23" s="278">
        <v>26.131</v>
      </c>
      <c r="T23" s="278">
        <v>12.3</v>
      </c>
      <c r="U23" s="278">
        <v>21.611000000000001</v>
      </c>
      <c r="V23" s="278">
        <v>7.3310000000000004</v>
      </c>
      <c r="W23" s="278">
        <v>12.43</v>
      </c>
      <c r="X23" s="278">
        <v>6.9329999999999998</v>
      </c>
      <c r="Y23" s="278">
        <v>7.5330000000000004</v>
      </c>
    </row>
    <row r="24" spans="1:27">
      <c r="A24" s="86">
        <v>16</v>
      </c>
      <c r="B24" s="519" t="s">
        <v>493</v>
      </c>
      <c r="C24" s="509">
        <v>1.6952536463478413E-2</v>
      </c>
      <c r="D24" s="278">
        <v>1.8837532136659878E-2</v>
      </c>
      <c r="E24" s="278">
        <v>1.9143197120965873E-2</v>
      </c>
      <c r="F24" s="278">
        <v>1.8933997639658386E-2</v>
      </c>
      <c r="G24" s="278">
        <v>2.0278553630410846E-2</v>
      </c>
      <c r="H24" s="278">
        <v>1.8577100678653889E-2</v>
      </c>
      <c r="I24" s="278">
        <v>1.8677324564472117E-2</v>
      </c>
      <c r="J24" s="278">
        <v>1.7867972596170578E-2</v>
      </c>
      <c r="K24" s="278">
        <v>1.7273407020402066E-2</v>
      </c>
      <c r="L24" s="278">
        <v>1.8703717869177554E-2</v>
      </c>
      <c r="M24" s="278">
        <v>1.8363913288581064E-2</v>
      </c>
      <c r="N24" s="278">
        <v>1.771043316446631E-2</v>
      </c>
      <c r="O24" s="278">
        <v>1.9449288529154962E-2</v>
      </c>
      <c r="P24" s="278">
        <v>2.0364395193699498E-2</v>
      </c>
      <c r="Q24" s="278">
        <v>2.1701895722325549E-2</v>
      </c>
      <c r="R24" s="278">
        <v>1.9505168861311102E-2</v>
      </c>
      <c r="S24" s="278">
        <v>2.0177430567112971E-2</v>
      </c>
      <c r="T24" s="278">
        <v>2.1773396805272321E-2</v>
      </c>
      <c r="U24" s="278">
        <v>2.2808160289908987E-2</v>
      </c>
      <c r="V24" s="278">
        <v>2.1775574564660231E-2</v>
      </c>
      <c r="W24" s="278">
        <v>2.3430663262560613E-2</v>
      </c>
      <c r="X24" s="278">
        <v>2.4453370151876493E-2</v>
      </c>
      <c r="Y24" s="278">
        <v>2.2679003835060694E-2</v>
      </c>
    </row>
    <row r="25" spans="1:27">
      <c r="A25" s="86">
        <v>17</v>
      </c>
      <c r="B25" s="519" t="s">
        <v>494</v>
      </c>
      <c r="C25" s="509">
        <v>0.17596688947607375</v>
      </c>
      <c r="D25" s="278">
        <v>0.1687063114864816</v>
      </c>
      <c r="E25" s="278">
        <v>0.16870640000000001</v>
      </c>
      <c r="F25" s="278">
        <v>0.224712144382889</v>
      </c>
      <c r="G25" s="278">
        <v>0.22471751246896843</v>
      </c>
      <c r="H25" s="278">
        <v>0.15696771619037495</v>
      </c>
      <c r="I25" s="278">
        <v>0.15694259909721706</v>
      </c>
      <c r="J25" s="278">
        <v>0.138353897766193</v>
      </c>
      <c r="K25" s="278">
        <v>0.13835173892816327</v>
      </c>
      <c r="L25" s="278">
        <v>0.14374725112262612</v>
      </c>
      <c r="M25" s="278">
        <v>0.13869238302596831</v>
      </c>
      <c r="N25" s="278">
        <v>0.13769397012499268</v>
      </c>
      <c r="O25" s="278">
        <v>0.13771507484489157</v>
      </c>
      <c r="P25" s="278">
        <v>0.15304350282114332</v>
      </c>
      <c r="Q25" s="278">
        <v>0.153729424657255</v>
      </c>
      <c r="R25" s="278">
        <v>0.15368576256527855</v>
      </c>
      <c r="S25" s="278">
        <v>0.11426966881278371</v>
      </c>
      <c r="T25" s="278">
        <v>0.11508800662401639</v>
      </c>
      <c r="U25" s="278">
        <v>0.11514368653935451</v>
      </c>
      <c r="V25" s="278">
        <v>9.5200678427848975E-2</v>
      </c>
      <c r="W25" s="278">
        <v>0.12013396219180561</v>
      </c>
      <c r="X25" s="278">
        <v>0.12009309399590838</v>
      </c>
      <c r="Y25" s="278">
        <v>0.14195865798499066</v>
      </c>
    </row>
    <row r="26" spans="1:27">
      <c r="A26" s="86">
        <v>18</v>
      </c>
      <c r="B26" s="519" t="s">
        <v>495</v>
      </c>
      <c r="C26" s="509">
        <v>2.2325533940197801</v>
      </c>
      <c r="D26" s="278">
        <v>4.2248204038685859</v>
      </c>
      <c r="E26" s="278">
        <v>6.0423637817207103</v>
      </c>
      <c r="F26" s="278">
        <v>3.5097290842250684</v>
      </c>
      <c r="G26" s="278">
        <v>3.5618390963665156</v>
      </c>
      <c r="H26" s="278">
        <v>5.9887900608032645</v>
      </c>
      <c r="I26" s="278">
        <v>2.9026328679482329</v>
      </c>
      <c r="J26" s="278">
        <v>4.6988459328755736</v>
      </c>
      <c r="K26" s="278">
        <v>4.4653682474235987</v>
      </c>
      <c r="L26" s="278">
        <v>5.1467843808806499</v>
      </c>
      <c r="M26" s="278">
        <v>5.6977940873385897</v>
      </c>
      <c r="N26" s="278">
        <v>8.8626928488434924</v>
      </c>
      <c r="O26" s="278">
        <v>7.9649438332458598</v>
      </c>
      <c r="P26" s="278">
        <v>2.66803557832616</v>
      </c>
      <c r="Q26" s="278">
        <v>4.4953735765816099</v>
      </c>
      <c r="R26" s="278">
        <v>8.06246438087123</v>
      </c>
      <c r="S26" s="278">
        <v>13.583015253335237</v>
      </c>
      <c r="T26" s="278">
        <v>8.3898868542720066</v>
      </c>
      <c r="U26" s="278">
        <v>5.5981766765990084</v>
      </c>
      <c r="V26" s="278">
        <v>9.2280805984917098</v>
      </c>
      <c r="W26" s="278">
        <v>12.073715018597827</v>
      </c>
      <c r="X26" s="278">
        <v>9.6568942250636116</v>
      </c>
      <c r="Y26" s="278">
        <v>9.6592689233854259</v>
      </c>
    </row>
    <row r="27" spans="1:27" ht="14.5">
      <c r="A27" s="86">
        <v>19</v>
      </c>
      <c r="B27" s="518" t="s">
        <v>1366</v>
      </c>
      <c r="C27" s="509">
        <v>0.47748914444205098</v>
      </c>
      <c r="D27" s="278">
        <v>0.47984876939986798</v>
      </c>
      <c r="E27" s="278">
        <v>0.47779919270618298</v>
      </c>
      <c r="F27" s="278">
        <v>0.47658879413835498</v>
      </c>
      <c r="G27" s="278">
        <v>0.48338356679880401</v>
      </c>
      <c r="H27" s="278">
        <v>0.486576601029032</v>
      </c>
      <c r="I27" s="278">
        <v>0.47718178139223699</v>
      </c>
      <c r="J27" s="278">
        <v>0.48927570521520503</v>
      </c>
      <c r="K27" s="278">
        <v>0.49057105130280498</v>
      </c>
      <c r="L27" s="278">
        <v>0.48218829623526199</v>
      </c>
      <c r="M27" s="278">
        <v>0.486839126122454</v>
      </c>
      <c r="N27" s="278">
        <v>0.47451706315076297</v>
      </c>
      <c r="O27" s="278">
        <v>0.47263925928310901</v>
      </c>
      <c r="P27" s="278">
        <v>0.47379967381904398</v>
      </c>
      <c r="Q27" s="278">
        <v>0.48123780702939001</v>
      </c>
      <c r="R27" s="278">
        <v>0.4851003913716439</v>
      </c>
      <c r="S27" s="278">
        <v>0.48390624867928256</v>
      </c>
      <c r="T27" s="278">
        <v>0.46765800445854189</v>
      </c>
      <c r="U27" s="278">
        <v>0.46910774372177128</v>
      </c>
      <c r="V27" s="278">
        <v>0.47312500943233055</v>
      </c>
      <c r="W27" s="278">
        <v>0.4825972691485873</v>
      </c>
      <c r="X27" s="278">
        <v>0.48939372377457047</v>
      </c>
      <c r="Y27" s="278">
        <v>0.50056530685820833</v>
      </c>
    </row>
    <row r="28" spans="1:27">
      <c r="A28" s="86">
        <v>20</v>
      </c>
      <c r="B28" s="518" t="s">
        <v>496</v>
      </c>
      <c r="C28" s="509">
        <v>7610.567</v>
      </c>
      <c r="D28" s="278">
        <v>7633.5508</v>
      </c>
      <c r="E28" s="278">
        <v>7988.9582</v>
      </c>
      <c r="F28" s="278">
        <v>7882.5618999999997</v>
      </c>
      <c r="G28" s="278">
        <v>7611.9276</v>
      </c>
      <c r="H28" s="278">
        <v>7122.1651999999995</v>
      </c>
      <c r="I28" s="278">
        <v>7406.3342999999995</v>
      </c>
      <c r="J28" s="278">
        <v>7427.7209000000003</v>
      </c>
      <c r="K28" s="278">
        <v>7294.9632999999994</v>
      </c>
      <c r="L28" s="278">
        <v>7573.9108000000006</v>
      </c>
      <c r="M28" s="278">
        <v>6917.1608999999999</v>
      </c>
      <c r="N28" s="278">
        <v>6609.8330999999998</v>
      </c>
      <c r="O28" s="278">
        <v>6797.82</v>
      </c>
      <c r="P28" s="278">
        <v>7069.0922</v>
      </c>
      <c r="Q28" s="278">
        <v>7034.3597999999993</v>
      </c>
      <c r="R28" s="278">
        <v>6794.6863000000003</v>
      </c>
      <c r="S28" s="278">
        <v>7444.8229000000001</v>
      </c>
      <c r="T28" s="278">
        <v>6996.5380000000005</v>
      </c>
      <c r="U28" s="278">
        <v>6948.9784</v>
      </c>
      <c r="V28" s="278">
        <v>7023.2916999999998</v>
      </c>
      <c r="W28" s="278">
        <v>7048.701</v>
      </c>
      <c r="X28" s="278" t="s">
        <v>878</v>
      </c>
      <c r="Y28" s="278" t="s">
        <v>878</v>
      </c>
    </row>
    <row r="29" spans="1:27" ht="14.5">
      <c r="A29" s="6">
        <v>21</v>
      </c>
      <c r="B29" s="519" t="s">
        <v>1367</v>
      </c>
      <c r="C29" s="509">
        <v>7077.1130999999996</v>
      </c>
      <c r="D29" s="278">
        <v>7101.0595000000003</v>
      </c>
      <c r="E29" s="278">
        <v>7461.4934000000003</v>
      </c>
      <c r="F29" s="278">
        <v>7357.7049999999999</v>
      </c>
      <c r="G29" s="278">
        <v>7091.0442000000003</v>
      </c>
      <c r="H29" s="278">
        <v>6605.8613999999998</v>
      </c>
      <c r="I29" s="278">
        <v>6894.9096</v>
      </c>
      <c r="J29" s="278">
        <v>6919.6633000000002</v>
      </c>
      <c r="K29" s="278">
        <v>6788.2110000000002</v>
      </c>
      <c r="L29" s="278">
        <v>7067.91</v>
      </c>
      <c r="M29" s="278">
        <v>6411.0932000000003</v>
      </c>
      <c r="N29" s="278">
        <v>6103.509</v>
      </c>
      <c r="O29" s="278">
        <v>6291.7286999999997</v>
      </c>
      <c r="P29" s="278">
        <v>6564.7773999999999</v>
      </c>
      <c r="Q29" s="278">
        <v>6531.6954999999998</v>
      </c>
      <c r="R29" s="278">
        <v>6294.0042000000003</v>
      </c>
      <c r="S29" s="278">
        <v>6945.0290000000005</v>
      </c>
      <c r="T29" s="278">
        <v>6498.4531999999999</v>
      </c>
      <c r="U29" s="278">
        <v>6450.1788999999999</v>
      </c>
      <c r="V29" s="278">
        <v>6522.1369999999997</v>
      </c>
      <c r="W29" s="278">
        <v>6545.7719999999999</v>
      </c>
      <c r="X29" s="278" t="s">
        <v>878</v>
      </c>
      <c r="Y29" s="278" t="s">
        <v>878</v>
      </c>
    </row>
    <row r="30" spans="1:27" s="182" customFormat="1" ht="16">
      <c r="A30" s="521">
        <v>22</v>
      </c>
      <c r="B30" s="523" t="s">
        <v>1368</v>
      </c>
      <c r="C30" s="509">
        <v>297.70240000000001</v>
      </c>
      <c r="D30" s="278">
        <v>297.47840000000002</v>
      </c>
      <c r="E30" s="278">
        <v>293.00389999999999</v>
      </c>
      <c r="F30" s="278">
        <v>291.5711</v>
      </c>
      <c r="G30" s="278">
        <v>289.45240000000001</v>
      </c>
      <c r="H30" s="278">
        <v>286.90649999999999</v>
      </c>
      <c r="I30" s="278">
        <v>283.52640000000002</v>
      </c>
      <c r="J30" s="278">
        <v>280.9058</v>
      </c>
      <c r="K30" s="278">
        <v>279.43369999999999</v>
      </c>
      <c r="L30" s="278">
        <v>278.2398</v>
      </c>
      <c r="M30" s="278">
        <v>278.27339999999998</v>
      </c>
      <c r="N30" s="278">
        <v>278.62759999999997</v>
      </c>
      <c r="O30" s="278">
        <v>278.41559999999998</v>
      </c>
      <c r="P30" s="278">
        <v>276.8621</v>
      </c>
      <c r="Q30" s="278">
        <v>275.73860000000002</v>
      </c>
      <c r="R30" s="278">
        <v>274.15929999999997</v>
      </c>
      <c r="S30" s="278">
        <v>273.63940000000002</v>
      </c>
      <c r="T30" s="278">
        <v>272.06450000000001</v>
      </c>
      <c r="U30" s="278">
        <v>272.20600000000002</v>
      </c>
      <c r="V30" s="278">
        <v>273.65789999999998</v>
      </c>
      <c r="W30" s="278">
        <v>274.19880000000001</v>
      </c>
      <c r="X30" s="278">
        <v>278.17570000000001</v>
      </c>
      <c r="Y30" s="278">
        <v>278.60579999999999</v>
      </c>
      <c r="Z30" s="115"/>
      <c r="AA30" s="115"/>
    </row>
    <row r="31" spans="1:27" s="182" customFormat="1" ht="16">
      <c r="A31" s="521">
        <v>23</v>
      </c>
      <c r="B31" s="523" t="s">
        <v>1369</v>
      </c>
      <c r="C31" s="509">
        <v>235.75149999999999</v>
      </c>
      <c r="D31" s="278">
        <v>235.0129</v>
      </c>
      <c r="E31" s="278">
        <v>234.46090000000001</v>
      </c>
      <c r="F31" s="278">
        <v>233.28579999999999</v>
      </c>
      <c r="G31" s="278">
        <v>231.43100000000001</v>
      </c>
      <c r="H31" s="278">
        <v>229.3973</v>
      </c>
      <c r="I31" s="278">
        <v>227.89830000000001</v>
      </c>
      <c r="J31" s="278">
        <v>227.15180000000001</v>
      </c>
      <c r="K31" s="278">
        <v>227.3186</v>
      </c>
      <c r="L31" s="278">
        <v>227.761</v>
      </c>
      <c r="M31" s="278">
        <v>227.79429999999999</v>
      </c>
      <c r="N31" s="278">
        <v>227.69649999999999</v>
      </c>
      <c r="O31" s="278">
        <v>227.67570000000001</v>
      </c>
      <c r="P31" s="278">
        <v>227.45269999999999</v>
      </c>
      <c r="Q31" s="278">
        <v>226.92570000000001</v>
      </c>
      <c r="R31" s="278">
        <v>226.52279999999999</v>
      </c>
      <c r="S31" s="278">
        <v>226.15450000000001</v>
      </c>
      <c r="T31" s="278">
        <v>226.02029999999999</v>
      </c>
      <c r="U31" s="278">
        <v>226.59350000000001</v>
      </c>
      <c r="V31" s="278">
        <v>227.49680000000001</v>
      </c>
      <c r="W31" s="278">
        <v>228.7302</v>
      </c>
      <c r="X31" s="278">
        <v>231.17439999999999</v>
      </c>
      <c r="Y31" s="278">
        <v>234.09819999999999</v>
      </c>
      <c r="Z31" s="115"/>
      <c r="AA31" s="115"/>
    </row>
    <row r="32" spans="1:27" s="115" customFormat="1" ht="15.75" customHeight="1">
      <c r="A32" s="521">
        <v>24</v>
      </c>
      <c r="B32" s="530" t="s">
        <v>1370</v>
      </c>
      <c r="C32" s="509">
        <v>3247.2402700000002</v>
      </c>
      <c r="D32" s="278">
        <v>2974.426915</v>
      </c>
      <c r="E32" s="278">
        <v>3077.0932019999996</v>
      </c>
      <c r="F32" s="278">
        <v>3199.7805159999998</v>
      </c>
      <c r="G32" s="278">
        <v>3350.2821469999999</v>
      </c>
      <c r="H32" s="278">
        <v>3897.4034470000001</v>
      </c>
      <c r="I32" s="278">
        <v>4741.7913339999996</v>
      </c>
      <c r="J32" s="278">
        <v>4906.3259129999997</v>
      </c>
      <c r="K32" s="278">
        <v>4303.5200610000002</v>
      </c>
      <c r="L32" s="278">
        <v>4914.1965400000008</v>
      </c>
      <c r="M32" s="278">
        <v>9121.5978000000014</v>
      </c>
      <c r="N32" s="278">
        <v>4555.8250710000002</v>
      </c>
      <c r="O32" s="278">
        <v>6044.3617789999989</v>
      </c>
      <c r="P32" s="278">
        <v>6781.4837880000005</v>
      </c>
      <c r="Q32" s="278">
        <v>6314.3045529999999</v>
      </c>
      <c r="R32" s="278">
        <v>5138.0516849999995</v>
      </c>
      <c r="S32" s="278">
        <v>5809.9670639999995</v>
      </c>
      <c r="T32" s="278">
        <v>6054.2711740000004</v>
      </c>
      <c r="U32" s="278">
        <v>6689.2698279999995</v>
      </c>
      <c r="V32" s="278">
        <v>6020.5992209999995</v>
      </c>
      <c r="W32" s="278">
        <v>7003.4647160000004</v>
      </c>
      <c r="X32" s="278">
        <v>6015.6682710000005</v>
      </c>
      <c r="Y32" s="278">
        <v>6563.3382469999997</v>
      </c>
    </row>
    <row r="33" spans="1:36" s="115" customFormat="1">
      <c r="A33" s="521">
        <v>25</v>
      </c>
      <c r="B33" s="522" t="s">
        <v>375</v>
      </c>
      <c r="C33" s="509">
        <v>459.012609</v>
      </c>
      <c r="D33" s="278">
        <v>298.85072599999995</v>
      </c>
      <c r="E33" s="278">
        <v>277.85754099999997</v>
      </c>
      <c r="F33" s="278">
        <v>191.11067700000001</v>
      </c>
      <c r="G33" s="278">
        <v>170.077147</v>
      </c>
      <c r="H33" s="278">
        <v>179.28671600000001</v>
      </c>
      <c r="I33" s="278">
        <v>261.91368200000005</v>
      </c>
      <c r="J33" s="278">
        <v>155.49530100000004</v>
      </c>
      <c r="K33" s="278">
        <v>176.421468</v>
      </c>
      <c r="L33" s="278">
        <v>222.42386499999998</v>
      </c>
      <c r="M33" s="278">
        <v>3996.361183</v>
      </c>
      <c r="N33" s="278">
        <v>122.60136199999999</v>
      </c>
      <c r="O33" s="278">
        <v>500.95392100000004</v>
      </c>
      <c r="P33" s="278">
        <v>530.53830299999993</v>
      </c>
      <c r="Q33" s="278">
        <v>308.97287700000004</v>
      </c>
      <c r="R33" s="278">
        <v>26.040015</v>
      </c>
      <c r="S33" s="278">
        <v>328.47999799999997</v>
      </c>
      <c r="T33" s="278">
        <v>400.31056600000005</v>
      </c>
      <c r="U33" s="278">
        <v>431.255897</v>
      </c>
      <c r="V33" s="278">
        <v>396.64902800000004</v>
      </c>
      <c r="W33" s="278">
        <v>511.56101099999995</v>
      </c>
      <c r="X33" s="278">
        <v>19.102657000000001</v>
      </c>
      <c r="Y33" s="278">
        <v>44.206071999999999</v>
      </c>
    </row>
    <row r="34" spans="1:36" s="115" customFormat="1">
      <c r="A34" s="521">
        <v>26</v>
      </c>
      <c r="B34" s="523" t="s">
        <v>349</v>
      </c>
      <c r="C34" s="509">
        <v>0.370589</v>
      </c>
      <c r="D34" s="278">
        <v>1.9247909999999999</v>
      </c>
      <c r="E34" s="278">
        <v>1.012176</v>
      </c>
      <c r="F34" s="278">
        <v>3.649022</v>
      </c>
      <c r="G34" s="278">
        <v>0.86850899999999998</v>
      </c>
      <c r="H34" s="278">
        <v>0.70751900000000001</v>
      </c>
      <c r="I34" s="278">
        <v>7.9162030000000003</v>
      </c>
      <c r="J34" s="278">
        <v>2.4395169999999999</v>
      </c>
      <c r="K34" s="278">
        <v>0</v>
      </c>
      <c r="L34" s="278">
        <v>49.352601</v>
      </c>
      <c r="M34" s="278">
        <v>3840.6707190000002</v>
      </c>
      <c r="N34" s="278">
        <v>0.32774500000000001</v>
      </c>
      <c r="O34" s="278">
        <v>0</v>
      </c>
      <c r="P34" s="278">
        <v>0</v>
      </c>
      <c r="Q34" s="278">
        <v>0</v>
      </c>
      <c r="R34" s="278">
        <v>0</v>
      </c>
      <c r="S34" s="278">
        <v>0</v>
      </c>
      <c r="T34" s="278">
        <v>0</v>
      </c>
      <c r="U34" s="278">
        <v>0</v>
      </c>
      <c r="V34" s="278">
        <v>0</v>
      </c>
      <c r="W34" s="278">
        <v>0</v>
      </c>
      <c r="X34" s="278">
        <v>0</v>
      </c>
      <c r="Y34" s="278">
        <v>0</v>
      </c>
    </row>
    <row r="35" spans="1:36" s="115" customFormat="1">
      <c r="A35" s="521">
        <v>27</v>
      </c>
      <c r="B35" s="523" t="s">
        <v>135</v>
      </c>
      <c r="C35" s="509">
        <v>27.815436999999999</v>
      </c>
      <c r="D35" s="278">
        <v>20.410857</v>
      </c>
      <c r="E35" s="278">
        <v>25.923239999999996</v>
      </c>
      <c r="F35" s="278">
        <v>46.980300999999997</v>
      </c>
      <c r="G35" s="278">
        <v>62.561347000000005</v>
      </c>
      <c r="H35" s="278">
        <v>71.740691000000012</v>
      </c>
      <c r="I35" s="278">
        <v>66.717070000000007</v>
      </c>
      <c r="J35" s="278">
        <v>71.695745000000016</v>
      </c>
      <c r="K35" s="278">
        <v>71.362089999999995</v>
      </c>
      <c r="L35" s="278">
        <v>95.089574999999996</v>
      </c>
      <c r="M35" s="278">
        <v>73.949145000000001</v>
      </c>
      <c r="N35" s="278">
        <v>59.452598999999999</v>
      </c>
      <c r="O35" s="278">
        <v>468.82730900000001</v>
      </c>
      <c r="P35" s="278">
        <v>497.09098599999999</v>
      </c>
      <c r="Q35" s="278">
        <v>286.60744300000005</v>
      </c>
      <c r="R35" s="278">
        <v>2.5890010000000001</v>
      </c>
      <c r="S35" s="278">
        <v>313.62642</v>
      </c>
      <c r="T35" s="278">
        <v>378.38798100000002</v>
      </c>
      <c r="U35" s="278">
        <v>399.654088</v>
      </c>
      <c r="V35" s="278">
        <v>382.29832400000004</v>
      </c>
      <c r="W35" s="278">
        <v>492.78774199999998</v>
      </c>
      <c r="X35" s="278">
        <v>3.9439080000000004</v>
      </c>
      <c r="Y35" s="278">
        <v>14.556341</v>
      </c>
    </row>
    <row r="36" spans="1:36" s="115" customFormat="1">
      <c r="A36" s="521">
        <v>28</v>
      </c>
      <c r="B36" s="524" t="s">
        <v>353</v>
      </c>
      <c r="C36" s="509">
        <v>2.8248000000000002E-2</v>
      </c>
      <c r="D36" s="278">
        <v>7.7339999999999996E-3</v>
      </c>
      <c r="E36" s="278">
        <v>2.9121999999999999E-2</v>
      </c>
      <c r="F36" s="278">
        <v>3.7738999999999995E-2</v>
      </c>
      <c r="G36" s="278">
        <v>4.6262999999999999E-2</v>
      </c>
      <c r="H36" s="278">
        <v>3.2000000000000001E-2</v>
      </c>
      <c r="I36" s="278">
        <v>8.0950000000000015E-3</v>
      </c>
      <c r="J36" s="278">
        <v>8.7819999999999999E-3</v>
      </c>
      <c r="K36" s="278">
        <v>2.320506</v>
      </c>
      <c r="L36" s="278">
        <v>0.11084000000000001</v>
      </c>
      <c r="M36" s="278">
        <v>0.31653399999999998</v>
      </c>
      <c r="N36" s="278">
        <v>0</v>
      </c>
      <c r="O36" s="278">
        <v>3.7683000000000001E-2</v>
      </c>
      <c r="P36" s="278">
        <v>0</v>
      </c>
      <c r="Q36" s="278">
        <v>9.9880000000000004E-3</v>
      </c>
      <c r="R36" s="278">
        <v>0</v>
      </c>
      <c r="S36" s="278">
        <v>0</v>
      </c>
      <c r="T36" s="278">
        <v>0</v>
      </c>
      <c r="U36" s="278">
        <v>0</v>
      </c>
      <c r="V36" s="278">
        <v>0</v>
      </c>
      <c r="W36" s="278">
        <v>49.472223</v>
      </c>
      <c r="X36" s="278">
        <v>9.6626000000000004E-2</v>
      </c>
      <c r="Y36" s="278">
        <v>0.985429</v>
      </c>
    </row>
    <row r="37" spans="1:36" s="115" customFormat="1">
      <c r="A37" s="521">
        <v>29</v>
      </c>
      <c r="B37" s="524" t="s">
        <v>313</v>
      </c>
      <c r="C37" s="509">
        <v>27.787188999999998</v>
      </c>
      <c r="D37" s="278">
        <v>20.403123000000001</v>
      </c>
      <c r="E37" s="278">
        <v>25.894117999999999</v>
      </c>
      <c r="F37" s="278">
        <v>46.942561999999995</v>
      </c>
      <c r="G37" s="278">
        <v>62.515084000000002</v>
      </c>
      <c r="H37" s="278">
        <v>71.708691000000002</v>
      </c>
      <c r="I37" s="278">
        <v>66.708975000000009</v>
      </c>
      <c r="J37" s="278">
        <v>71.686963000000006</v>
      </c>
      <c r="K37" s="278">
        <v>69.041584</v>
      </c>
      <c r="L37" s="278">
        <v>94.978735</v>
      </c>
      <c r="M37" s="278">
        <v>73.632611000000011</v>
      </c>
      <c r="N37" s="278">
        <v>59.452598999999999</v>
      </c>
      <c r="O37" s="278">
        <v>468.789626</v>
      </c>
      <c r="P37" s="278">
        <v>497.09098599999999</v>
      </c>
      <c r="Q37" s="278">
        <v>286.59745500000002</v>
      </c>
      <c r="R37" s="278">
        <v>2.5890010000000001</v>
      </c>
      <c r="S37" s="278">
        <v>313.62642</v>
      </c>
      <c r="T37" s="278">
        <v>378.38798100000002</v>
      </c>
      <c r="U37" s="278">
        <v>399.654088</v>
      </c>
      <c r="V37" s="278">
        <v>382.29832400000004</v>
      </c>
      <c r="W37" s="278">
        <v>443.31551899999999</v>
      </c>
      <c r="X37" s="278">
        <v>3.8472820000000003</v>
      </c>
      <c r="Y37" s="278">
        <v>13.570912</v>
      </c>
    </row>
    <row r="38" spans="1:36" s="115" customFormat="1">
      <c r="A38" s="521">
        <v>30</v>
      </c>
      <c r="B38" s="523" t="s">
        <v>376</v>
      </c>
      <c r="C38" s="509">
        <v>430.82658299999997</v>
      </c>
      <c r="D38" s="278">
        <v>276.51507799999996</v>
      </c>
      <c r="E38" s="278">
        <v>250.92212499999999</v>
      </c>
      <c r="F38" s="278">
        <v>140.48135399999998</v>
      </c>
      <c r="G38" s="278">
        <v>106.647291</v>
      </c>
      <c r="H38" s="278">
        <v>106.838506</v>
      </c>
      <c r="I38" s="278">
        <v>187.28040900000002</v>
      </c>
      <c r="J38" s="278">
        <v>81.360039</v>
      </c>
      <c r="K38" s="278">
        <v>105.059378</v>
      </c>
      <c r="L38" s="278">
        <v>77.981689000000003</v>
      </c>
      <c r="M38" s="278">
        <v>81.741319000000004</v>
      </c>
      <c r="N38" s="278">
        <v>62.821017999999995</v>
      </c>
      <c r="O38" s="278">
        <v>32.126612000000002</v>
      </c>
      <c r="P38" s="278">
        <v>33.447317000000005</v>
      </c>
      <c r="Q38" s="278">
        <v>22.365434</v>
      </c>
      <c r="R38" s="278">
        <v>23.451014000000001</v>
      </c>
      <c r="S38" s="278">
        <v>14.853577999999999</v>
      </c>
      <c r="T38" s="278">
        <v>21.922584999999998</v>
      </c>
      <c r="U38" s="278">
        <v>31.601808999999999</v>
      </c>
      <c r="V38" s="278">
        <v>14.350704</v>
      </c>
      <c r="W38" s="278">
        <v>18.773268999999999</v>
      </c>
      <c r="X38" s="278">
        <v>15.158749</v>
      </c>
      <c r="Y38" s="278">
        <v>29.649730999999999</v>
      </c>
    </row>
    <row r="39" spans="1:36" s="115" customFormat="1">
      <c r="A39" s="521">
        <v>31</v>
      </c>
      <c r="B39" s="522" t="s">
        <v>377</v>
      </c>
      <c r="C39" s="509">
        <v>1529.897117</v>
      </c>
      <c r="D39" s="278">
        <v>1507.7030069999998</v>
      </c>
      <c r="E39" s="278">
        <v>1730.0550009999999</v>
      </c>
      <c r="F39" s="278">
        <v>1860.3440700000003</v>
      </c>
      <c r="G39" s="278">
        <v>1870.9532059999999</v>
      </c>
      <c r="H39" s="278">
        <v>2012.3507260000003</v>
      </c>
      <c r="I39" s="278">
        <v>2646.5047919999997</v>
      </c>
      <c r="J39" s="278">
        <v>1565.73125</v>
      </c>
      <c r="K39" s="278">
        <v>1264.7616800000001</v>
      </c>
      <c r="L39" s="278">
        <v>1972.178915</v>
      </c>
      <c r="M39" s="278">
        <v>1791.099821</v>
      </c>
      <c r="N39" s="278">
        <v>1661.7811940000001</v>
      </c>
      <c r="O39" s="278">
        <v>1956.5658539999999</v>
      </c>
      <c r="P39" s="278">
        <v>2318.8704000000002</v>
      </c>
      <c r="Q39" s="278">
        <v>1794.3819540000002</v>
      </c>
      <c r="R39" s="278">
        <v>1753.076276</v>
      </c>
      <c r="S39" s="278">
        <v>1907.691787</v>
      </c>
      <c r="T39" s="278">
        <v>2125.4032670000001</v>
      </c>
      <c r="U39" s="278">
        <v>1952.3422059999998</v>
      </c>
      <c r="V39" s="278">
        <v>1676.3560010000001</v>
      </c>
      <c r="W39" s="278">
        <v>2521.5755650000001</v>
      </c>
      <c r="X39" s="278">
        <v>1797.7191499999999</v>
      </c>
      <c r="Y39" s="278">
        <v>2180.5309899999997</v>
      </c>
    </row>
    <row r="40" spans="1:36" s="115" customFormat="1">
      <c r="A40" s="521">
        <v>32</v>
      </c>
      <c r="B40" s="523" t="s">
        <v>378</v>
      </c>
      <c r="C40" s="509">
        <v>16.492948000000002</v>
      </c>
      <c r="D40" s="278">
        <v>60.062851999999999</v>
      </c>
      <c r="E40" s="278">
        <v>10.115081</v>
      </c>
      <c r="F40" s="278">
        <v>13.32159</v>
      </c>
      <c r="G40" s="278">
        <v>8.8921519999999994</v>
      </c>
      <c r="H40" s="278">
        <v>9.3345800000000008</v>
      </c>
      <c r="I40" s="278">
        <v>112.681821</v>
      </c>
      <c r="J40" s="278">
        <v>20.482827</v>
      </c>
      <c r="K40" s="278">
        <v>12.913786</v>
      </c>
      <c r="L40" s="278">
        <v>55.805014999999997</v>
      </c>
      <c r="M40" s="278">
        <v>33.248396</v>
      </c>
      <c r="N40" s="278">
        <v>23.289685000000002</v>
      </c>
      <c r="O40" s="278">
        <v>177.87570399999998</v>
      </c>
      <c r="P40" s="278">
        <v>61.111065000000004</v>
      </c>
      <c r="Q40" s="278">
        <v>25.793221000000003</v>
      </c>
      <c r="R40" s="278">
        <v>58.416879999999999</v>
      </c>
      <c r="S40" s="278">
        <v>21.394656999999999</v>
      </c>
      <c r="T40" s="278">
        <v>20.801836999999999</v>
      </c>
      <c r="U40" s="278">
        <v>52.889877999999996</v>
      </c>
      <c r="V40" s="278">
        <v>58.505523000000004</v>
      </c>
      <c r="W40" s="278">
        <v>426.14062100000001</v>
      </c>
      <c r="X40" s="278">
        <v>292.20824699999997</v>
      </c>
      <c r="Y40" s="278">
        <v>712.99387200000001</v>
      </c>
    </row>
    <row r="41" spans="1:36" s="115" customFormat="1">
      <c r="A41" s="521">
        <v>33</v>
      </c>
      <c r="B41" s="523" t="s">
        <v>379</v>
      </c>
      <c r="C41" s="509">
        <v>933.98009700000011</v>
      </c>
      <c r="D41" s="278">
        <v>884.43342699999994</v>
      </c>
      <c r="E41" s="278">
        <v>1160.9245619999999</v>
      </c>
      <c r="F41" s="278">
        <v>1253.2036640000001</v>
      </c>
      <c r="G41" s="278">
        <v>1242.2715410000001</v>
      </c>
      <c r="H41" s="278">
        <v>1313.252043</v>
      </c>
      <c r="I41" s="278">
        <v>1769.4116739999999</v>
      </c>
      <c r="J41" s="278">
        <v>710.01569099999995</v>
      </c>
      <c r="K41" s="278">
        <v>418.17606200000006</v>
      </c>
      <c r="L41" s="278">
        <v>992.68408599999998</v>
      </c>
      <c r="M41" s="278">
        <v>736.31749500000001</v>
      </c>
      <c r="N41" s="278">
        <v>638.45669999999996</v>
      </c>
      <c r="O41" s="278">
        <v>718.07443499999999</v>
      </c>
      <c r="P41" s="278">
        <v>1032.1097010000001</v>
      </c>
      <c r="Q41" s="278">
        <v>520.11423100000002</v>
      </c>
      <c r="R41" s="278">
        <v>527.14257299999997</v>
      </c>
      <c r="S41" s="278">
        <v>779.99916700000006</v>
      </c>
      <c r="T41" s="278">
        <v>1029.8822620000001</v>
      </c>
      <c r="U41" s="278">
        <v>1006.6518459999999</v>
      </c>
      <c r="V41" s="278">
        <v>674.49432400000001</v>
      </c>
      <c r="W41" s="278">
        <v>1173.0647329999999</v>
      </c>
      <c r="X41" s="278">
        <v>729.97917200000006</v>
      </c>
      <c r="Y41" s="278">
        <v>712.70637899999997</v>
      </c>
    </row>
    <row r="42" spans="1:36" s="115" customFormat="1">
      <c r="A42" s="521">
        <v>34</v>
      </c>
      <c r="B42" s="524" t="s">
        <v>380</v>
      </c>
      <c r="C42" s="509">
        <v>845.91156000000001</v>
      </c>
      <c r="D42" s="278">
        <v>801.15729099999999</v>
      </c>
      <c r="E42" s="278">
        <v>1079.7617309999998</v>
      </c>
      <c r="F42" s="278">
        <v>1150.0721719999999</v>
      </c>
      <c r="G42" s="278">
        <v>1137.31872</v>
      </c>
      <c r="H42" s="278">
        <v>1201.351946</v>
      </c>
      <c r="I42" s="278">
        <v>1660.9412579999998</v>
      </c>
      <c r="J42" s="278">
        <v>598.57986899999992</v>
      </c>
      <c r="K42" s="278">
        <v>349.674891</v>
      </c>
      <c r="L42" s="278">
        <v>887.28991000000008</v>
      </c>
      <c r="M42" s="278">
        <v>630.36804799999993</v>
      </c>
      <c r="N42" s="278">
        <v>488.07729700000004</v>
      </c>
      <c r="O42" s="278">
        <v>624.54942599999993</v>
      </c>
      <c r="P42" s="278">
        <v>942.65477499999997</v>
      </c>
      <c r="Q42" s="278">
        <v>464.45448700000003</v>
      </c>
      <c r="R42" s="278">
        <v>467.52019200000001</v>
      </c>
      <c r="S42" s="278">
        <v>704.43195700000001</v>
      </c>
      <c r="T42" s="278">
        <v>902.24815000000001</v>
      </c>
      <c r="U42" s="278">
        <v>868.14839099999995</v>
      </c>
      <c r="V42" s="278">
        <v>604.90453500000001</v>
      </c>
      <c r="W42" s="278">
        <v>1109.072919</v>
      </c>
      <c r="X42" s="278">
        <v>654.31762900000001</v>
      </c>
      <c r="Y42" s="278">
        <v>632.98183299999994</v>
      </c>
    </row>
    <row r="43" spans="1:36" s="115" customFormat="1">
      <c r="A43" s="521">
        <v>35</v>
      </c>
      <c r="B43" s="524" t="s">
        <v>381</v>
      </c>
      <c r="C43" s="509">
        <v>88.068536999999992</v>
      </c>
      <c r="D43" s="278">
        <v>83.276135999999994</v>
      </c>
      <c r="E43" s="278">
        <v>81.162831000000011</v>
      </c>
      <c r="F43" s="278">
        <v>103.13149199999999</v>
      </c>
      <c r="G43" s="278">
        <v>104.952821</v>
      </c>
      <c r="H43" s="278">
        <v>111.90009699999999</v>
      </c>
      <c r="I43" s="278">
        <v>108.470416</v>
      </c>
      <c r="J43" s="278">
        <v>111.435822</v>
      </c>
      <c r="K43" s="278">
        <v>68.501170999999999</v>
      </c>
      <c r="L43" s="278">
        <v>105.394176</v>
      </c>
      <c r="M43" s="278">
        <v>105.94944700000001</v>
      </c>
      <c r="N43" s="278">
        <v>150.379403</v>
      </c>
      <c r="O43" s="278">
        <v>93.525009000000011</v>
      </c>
      <c r="P43" s="278">
        <v>89.454926</v>
      </c>
      <c r="Q43" s="278">
        <v>55.659743999999996</v>
      </c>
      <c r="R43" s="278">
        <v>59.622381000000004</v>
      </c>
      <c r="S43" s="278">
        <v>75.567210000000003</v>
      </c>
      <c r="T43" s="278">
        <v>127.63411199999999</v>
      </c>
      <c r="U43" s="278">
        <v>138.50345499999997</v>
      </c>
      <c r="V43" s="278">
        <v>69.58978900000001</v>
      </c>
      <c r="W43" s="278">
        <v>63.991813999999998</v>
      </c>
      <c r="X43" s="278">
        <v>75.661543000000009</v>
      </c>
      <c r="Y43" s="278">
        <v>79.724546000000004</v>
      </c>
    </row>
    <row r="44" spans="1:36" s="115" customFormat="1">
      <c r="A44" s="521">
        <v>36</v>
      </c>
      <c r="B44" s="523" t="s">
        <v>382</v>
      </c>
      <c r="C44" s="509">
        <v>579.42407200000002</v>
      </c>
      <c r="D44" s="278">
        <v>563.206728</v>
      </c>
      <c r="E44" s="278">
        <v>559.01535799999999</v>
      </c>
      <c r="F44" s="278">
        <v>593.81881599999997</v>
      </c>
      <c r="G44" s="278">
        <v>619.78951300000006</v>
      </c>
      <c r="H44" s="278">
        <v>689.76410299999998</v>
      </c>
      <c r="I44" s="278">
        <v>764.41129699999999</v>
      </c>
      <c r="J44" s="278">
        <v>835.23273199999994</v>
      </c>
      <c r="K44" s="278">
        <v>833.67183200000011</v>
      </c>
      <c r="L44" s="278">
        <v>923.68981400000007</v>
      </c>
      <c r="M44" s="278">
        <v>1021.5339300000001</v>
      </c>
      <c r="N44" s="278">
        <v>1000.034809</v>
      </c>
      <c r="O44" s="278">
        <v>1060.6157150000001</v>
      </c>
      <c r="P44" s="278">
        <v>1225.6496340000001</v>
      </c>
      <c r="Q44" s="278">
        <v>1248.474502</v>
      </c>
      <c r="R44" s="278">
        <v>1167.5168230000002</v>
      </c>
      <c r="S44" s="278">
        <v>1106.297963</v>
      </c>
      <c r="T44" s="278">
        <v>1074.7191680000001</v>
      </c>
      <c r="U44" s="278">
        <v>892.80048199999999</v>
      </c>
      <c r="V44" s="278">
        <v>943.35615399999995</v>
      </c>
      <c r="W44" s="278">
        <v>922.37021100000004</v>
      </c>
      <c r="X44" s="278">
        <v>775.53173100000004</v>
      </c>
      <c r="Y44" s="278">
        <v>754.83073899999999</v>
      </c>
    </row>
    <row r="45" spans="1:36" s="115" customFormat="1">
      <c r="A45" s="521">
        <v>37</v>
      </c>
      <c r="B45" s="522" t="s">
        <v>383</v>
      </c>
      <c r="C45" s="509">
        <v>1258.3305439999999</v>
      </c>
      <c r="D45" s="278">
        <v>1167.873182</v>
      </c>
      <c r="E45" s="278">
        <v>1069.18066</v>
      </c>
      <c r="F45" s="278">
        <v>1148.3257689999998</v>
      </c>
      <c r="G45" s="278">
        <v>1309.2517939999998</v>
      </c>
      <c r="H45" s="278">
        <v>1705.766005</v>
      </c>
      <c r="I45" s="278">
        <v>1833.3728599999999</v>
      </c>
      <c r="J45" s="278">
        <v>3185.0993619999999</v>
      </c>
      <c r="K45" s="278">
        <v>2862.3369129999996</v>
      </c>
      <c r="L45" s="278">
        <v>2719.5937600000002</v>
      </c>
      <c r="M45" s="278">
        <v>3334.1367960000002</v>
      </c>
      <c r="N45" s="278">
        <v>2771.4425150000006</v>
      </c>
      <c r="O45" s="278">
        <v>3586.8420039999996</v>
      </c>
      <c r="P45" s="278">
        <v>3932.0750849999999</v>
      </c>
      <c r="Q45" s="278">
        <v>4210.9497220000003</v>
      </c>
      <c r="R45" s="278">
        <v>3358.9353939999996</v>
      </c>
      <c r="S45" s="278">
        <v>3573.7952789999995</v>
      </c>
      <c r="T45" s="278">
        <v>3528.5573410000002</v>
      </c>
      <c r="U45" s="278">
        <v>4305.6717250000002</v>
      </c>
      <c r="V45" s="278">
        <v>3947.594192</v>
      </c>
      <c r="W45" s="278">
        <v>3970.3281400000001</v>
      </c>
      <c r="X45" s="278">
        <v>4198.8464640000002</v>
      </c>
      <c r="Y45" s="278">
        <v>4338.6011849999995</v>
      </c>
    </row>
    <row r="46" spans="1:36" s="115" customFormat="1">
      <c r="A46" s="521">
        <v>38</v>
      </c>
      <c r="B46" s="523" t="s">
        <v>384</v>
      </c>
      <c r="C46" s="509">
        <v>51.605497</v>
      </c>
      <c r="D46" s="278">
        <v>57.608569000000003</v>
      </c>
      <c r="E46" s="278">
        <v>52.110900999999998</v>
      </c>
      <c r="F46" s="278">
        <v>66.367672999999996</v>
      </c>
      <c r="G46" s="278">
        <v>92.995043999999993</v>
      </c>
      <c r="H46" s="278">
        <v>416.32403700000003</v>
      </c>
      <c r="I46" s="278">
        <v>432.94646299999999</v>
      </c>
      <c r="J46" s="278">
        <v>424.79423200000002</v>
      </c>
      <c r="K46" s="278">
        <v>109.492627</v>
      </c>
      <c r="L46" s="278">
        <v>148.47090100000003</v>
      </c>
      <c r="M46" s="278">
        <v>177.60669899999999</v>
      </c>
      <c r="N46" s="278">
        <v>183.17551399999999</v>
      </c>
      <c r="O46" s="278">
        <v>212.63421</v>
      </c>
      <c r="P46" s="278">
        <v>204.77502600000003</v>
      </c>
      <c r="Q46" s="278">
        <v>184.89227299999999</v>
      </c>
      <c r="R46" s="278">
        <v>247.293847</v>
      </c>
      <c r="S46" s="278">
        <v>206.50660399999998</v>
      </c>
      <c r="T46" s="278">
        <v>202.436677</v>
      </c>
      <c r="U46" s="278">
        <v>241.01444699999999</v>
      </c>
      <c r="V46" s="278">
        <v>193.35136300000002</v>
      </c>
      <c r="W46" s="278">
        <v>200.809776</v>
      </c>
      <c r="X46" s="278">
        <v>197.80706899999998</v>
      </c>
      <c r="Y46" s="278">
        <v>209.492392</v>
      </c>
      <c r="AA46" s="168"/>
      <c r="AB46" s="168"/>
      <c r="AC46" s="168"/>
      <c r="AD46" s="168"/>
      <c r="AE46" s="168"/>
      <c r="AF46" s="168"/>
      <c r="AG46" s="168"/>
      <c r="AH46" s="168"/>
      <c r="AI46" s="168"/>
      <c r="AJ46" s="168"/>
    </row>
    <row r="47" spans="1:36" s="115" customFormat="1">
      <c r="A47" s="521">
        <v>39</v>
      </c>
      <c r="B47" s="523" t="s">
        <v>385</v>
      </c>
      <c r="C47" s="509">
        <v>1091.776163</v>
      </c>
      <c r="D47" s="278">
        <v>961.93833800000016</v>
      </c>
      <c r="E47" s="278">
        <v>881.47140799999988</v>
      </c>
      <c r="F47" s="278">
        <v>943.94437899999991</v>
      </c>
      <c r="G47" s="278">
        <v>1090.1356039999998</v>
      </c>
      <c r="H47" s="278">
        <v>1136.7146459999999</v>
      </c>
      <c r="I47" s="278">
        <v>1275.3854569999999</v>
      </c>
      <c r="J47" s="278">
        <v>2542.1660269999998</v>
      </c>
      <c r="K47" s="278">
        <v>2553.4775779999995</v>
      </c>
      <c r="L47" s="278">
        <v>2346.5161990000001</v>
      </c>
      <c r="M47" s="278">
        <v>2955.3111739999999</v>
      </c>
      <c r="N47" s="278">
        <v>2362.6521190000003</v>
      </c>
      <c r="O47" s="278">
        <v>3134.1065279999998</v>
      </c>
      <c r="P47" s="278">
        <v>3405.296057</v>
      </c>
      <c r="Q47" s="278">
        <v>3668.5535679999998</v>
      </c>
      <c r="R47" s="278">
        <v>2865.3610819999999</v>
      </c>
      <c r="S47" s="278">
        <v>3148.5333459999997</v>
      </c>
      <c r="T47" s="278">
        <v>3093.388054</v>
      </c>
      <c r="U47" s="278">
        <v>3823.1655169999999</v>
      </c>
      <c r="V47" s="278">
        <v>3500.234688</v>
      </c>
      <c r="W47" s="278">
        <v>3525.0841449999998</v>
      </c>
      <c r="X47" s="278">
        <v>3765.5405519999999</v>
      </c>
      <c r="Y47" s="278">
        <v>3893.2699109999999</v>
      </c>
    </row>
    <row r="48" spans="1:36" s="115" customFormat="1">
      <c r="A48" s="521">
        <v>40</v>
      </c>
      <c r="B48" s="524" t="s">
        <v>386</v>
      </c>
      <c r="C48" s="509">
        <v>1080.2364969999999</v>
      </c>
      <c r="D48" s="278">
        <v>947.90096200000005</v>
      </c>
      <c r="E48" s="278">
        <v>864.40742799999998</v>
      </c>
      <c r="F48" s="278">
        <v>924.60525500000006</v>
      </c>
      <c r="G48" s="278">
        <v>1066.2124269999999</v>
      </c>
      <c r="H48" s="278">
        <v>1116.4598019999999</v>
      </c>
      <c r="I48" s="278">
        <v>1250.4042400000001</v>
      </c>
      <c r="J48" s="278">
        <v>2527.0572470000002</v>
      </c>
      <c r="K48" s="278">
        <v>2532.2883539999998</v>
      </c>
      <c r="L48" s="278">
        <v>2313.0389169999999</v>
      </c>
      <c r="M48" s="278">
        <v>2932.955418</v>
      </c>
      <c r="N48" s="278">
        <v>2352.2286830000003</v>
      </c>
      <c r="O48" s="278">
        <v>3126.6792209999999</v>
      </c>
      <c r="P48" s="278">
        <v>3390.7035289999999</v>
      </c>
      <c r="Q48" s="278">
        <v>3659.0262160000002</v>
      </c>
      <c r="R48" s="278">
        <v>2857.3991540000002</v>
      </c>
      <c r="S48" s="278">
        <v>3138.6636589999998</v>
      </c>
      <c r="T48" s="278">
        <v>3079.7282200000004</v>
      </c>
      <c r="U48" s="278">
        <v>3810.9964720000003</v>
      </c>
      <c r="V48" s="278">
        <v>3482.4858730000001</v>
      </c>
      <c r="W48" s="278">
        <v>3507.5221310000002</v>
      </c>
      <c r="X48" s="278">
        <v>3746.6284070000002</v>
      </c>
      <c r="Y48" s="278">
        <v>3877.574016</v>
      </c>
    </row>
    <row r="49" spans="1:26" s="115" customFormat="1" ht="25.5" customHeight="1">
      <c r="A49" s="525">
        <v>41</v>
      </c>
      <c r="B49" s="526" t="s">
        <v>170</v>
      </c>
      <c r="C49" s="509">
        <v>11.539665999999999</v>
      </c>
      <c r="D49" s="278">
        <v>14.037376</v>
      </c>
      <c r="E49" s="278">
        <v>17.063980000000001</v>
      </c>
      <c r="F49" s="278">
        <v>19.339123999999998</v>
      </c>
      <c r="G49" s="278">
        <v>23.923176999999999</v>
      </c>
      <c r="H49" s="278">
        <v>20.254844000000002</v>
      </c>
      <c r="I49" s="278">
        <v>24.981217000000001</v>
      </c>
      <c r="J49" s="278">
        <v>15.108780000000001</v>
      </c>
      <c r="K49" s="278">
        <v>21.189223999999999</v>
      </c>
      <c r="L49" s="278">
        <v>33.477282000000002</v>
      </c>
      <c r="M49" s="278">
        <v>22.355756</v>
      </c>
      <c r="N49" s="278">
        <v>10.423435999999999</v>
      </c>
      <c r="O49" s="278">
        <v>7.4273069999999999</v>
      </c>
      <c r="P49" s="278">
        <v>14.592528</v>
      </c>
      <c r="Q49" s="278">
        <v>9.5273520000000005</v>
      </c>
      <c r="R49" s="278">
        <v>7.9619279999999995</v>
      </c>
      <c r="S49" s="278">
        <v>9.8696870000000008</v>
      </c>
      <c r="T49" s="278">
        <v>13.659834</v>
      </c>
      <c r="U49" s="278">
        <v>12.169045000000001</v>
      </c>
      <c r="V49" s="278">
        <v>17.748815</v>
      </c>
      <c r="W49" s="278">
        <v>17.562013999999998</v>
      </c>
      <c r="X49" s="278">
        <v>18.912144999999999</v>
      </c>
      <c r="Y49" s="278">
        <v>15.695895</v>
      </c>
    </row>
    <row r="50" spans="1:26" s="115" customFormat="1">
      <c r="A50" s="521">
        <v>42</v>
      </c>
      <c r="B50" s="523" t="s">
        <v>387</v>
      </c>
      <c r="C50" s="509">
        <v>114.94888400000001</v>
      </c>
      <c r="D50" s="278">
        <v>148.32627499999998</v>
      </c>
      <c r="E50" s="278">
        <v>135.59835100000001</v>
      </c>
      <c r="F50" s="278">
        <v>138.01371700000001</v>
      </c>
      <c r="G50" s="278">
        <v>126.121146</v>
      </c>
      <c r="H50" s="278">
        <v>152.72732199999999</v>
      </c>
      <c r="I50" s="278">
        <v>125.04094000000001</v>
      </c>
      <c r="J50" s="278">
        <v>218.13910300000001</v>
      </c>
      <c r="K50" s="278">
        <v>199.36670800000002</v>
      </c>
      <c r="L50" s="278">
        <v>224.60666000000001</v>
      </c>
      <c r="M50" s="278">
        <v>201.21892300000002</v>
      </c>
      <c r="N50" s="278">
        <v>225.61488200000002</v>
      </c>
      <c r="O50" s="278">
        <v>240.10126600000001</v>
      </c>
      <c r="P50" s="278">
        <v>322.00400199999996</v>
      </c>
      <c r="Q50" s="278">
        <v>357.50388099999998</v>
      </c>
      <c r="R50" s="278">
        <v>246.28046499999999</v>
      </c>
      <c r="S50" s="278">
        <v>218.75532899999999</v>
      </c>
      <c r="T50" s="278">
        <v>232.73260999999999</v>
      </c>
      <c r="U50" s="278">
        <v>241.491761</v>
      </c>
      <c r="V50" s="278">
        <v>254.00814099999999</v>
      </c>
      <c r="W50" s="278">
        <v>244.43421900000001</v>
      </c>
      <c r="X50" s="278">
        <v>235.49884299999999</v>
      </c>
      <c r="Y50" s="278">
        <v>235.83888200000001</v>
      </c>
    </row>
    <row r="51" spans="1:26" ht="2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c r="R51" s="278"/>
      <c r="S51" s="278">
        <v>0</v>
      </c>
      <c r="T51" s="278">
        <v>0</v>
      </c>
      <c r="U51" s="278">
        <v>0</v>
      </c>
      <c r="V51" s="278">
        <v>0</v>
      </c>
      <c r="W51" s="278">
        <v>0</v>
      </c>
      <c r="X51" s="278">
        <v>0</v>
      </c>
      <c r="Y51" s="278">
        <v>0</v>
      </c>
    </row>
    <row r="52" spans="1:26">
      <c r="A52" s="86"/>
      <c r="B52" s="517" t="s">
        <v>11</v>
      </c>
      <c r="C52" s="509">
        <v>15759.558304798549</v>
      </c>
      <c r="D52" s="278">
        <v>15915.368317891815</v>
      </c>
      <c r="E52" s="278">
        <v>15179.597515615651</v>
      </c>
      <c r="F52" s="278">
        <v>17483.530761990001</v>
      </c>
      <c r="G52" s="278">
        <v>17239.893045268724</v>
      </c>
      <c r="H52" s="278">
        <v>17295.172578886006</v>
      </c>
      <c r="I52" s="278">
        <v>15714.387049845935</v>
      </c>
      <c r="J52" s="278">
        <v>17750.373676543648</v>
      </c>
      <c r="K52" s="278">
        <v>16416.160373007639</v>
      </c>
      <c r="L52" s="278">
        <v>18139.639160932253</v>
      </c>
      <c r="M52" s="278">
        <v>18838.342531430008</v>
      </c>
      <c r="N52" s="278">
        <v>18422.820800000001</v>
      </c>
      <c r="O52" s="278">
        <v>20349.314999999999</v>
      </c>
      <c r="P52" s="278">
        <v>21539.929</v>
      </c>
      <c r="Q52" s="278">
        <v>22645.420999999998</v>
      </c>
      <c r="R52" s="278">
        <v>20420.213</v>
      </c>
      <c r="S52" s="278">
        <v>21096.6728</v>
      </c>
      <c r="T52" s="278">
        <v>23299</v>
      </c>
      <c r="U52" s="278">
        <v>21619.563899999997</v>
      </c>
      <c r="V52" s="278">
        <v>22116.272799999999</v>
      </c>
      <c r="W52" s="278">
        <v>21721.5926</v>
      </c>
      <c r="X52" s="278">
        <v>23358.034299999999</v>
      </c>
      <c r="Y52" s="278">
        <v>22979.261719649992</v>
      </c>
    </row>
    <row r="53" spans="1:26">
      <c r="A53" s="86"/>
      <c r="B53" s="518" t="s">
        <v>278</v>
      </c>
      <c r="C53" s="509">
        <v>4957.7489999999998</v>
      </c>
      <c r="D53" s="278">
        <v>5014.1019999999999</v>
      </c>
      <c r="E53" s="278">
        <v>4737.2440000000006</v>
      </c>
      <c r="F53" s="278">
        <v>5070.1189999999997</v>
      </c>
      <c r="G53" s="278">
        <v>4974.9769999999999</v>
      </c>
      <c r="H53" s="278">
        <v>4987.098</v>
      </c>
      <c r="I53" s="278">
        <v>4719.83</v>
      </c>
      <c r="J53" s="278">
        <v>4401.4120000000003</v>
      </c>
      <c r="K53" s="278">
        <v>4501.9880000000003</v>
      </c>
      <c r="L53" s="278">
        <v>4490.0230000000001</v>
      </c>
      <c r="M53" s="278">
        <v>4528.7210000000005</v>
      </c>
      <c r="N53" s="278">
        <v>4629.1643000000004</v>
      </c>
      <c r="O53" s="278">
        <v>4988.3090000000002</v>
      </c>
      <c r="P53" s="278">
        <v>5356.4939999999997</v>
      </c>
      <c r="Q53" s="278">
        <v>5337.6719999999996</v>
      </c>
      <c r="R53" s="278">
        <v>5638.1750000000002</v>
      </c>
      <c r="S53" s="278">
        <v>4724.8564999999999</v>
      </c>
      <c r="T53" s="278">
        <v>5042.3039999999992</v>
      </c>
      <c r="U53" s="278">
        <v>4458.7732000000005</v>
      </c>
      <c r="V53" s="278">
        <v>4522.2257</v>
      </c>
      <c r="W53" s="278">
        <v>4857.8293000000003</v>
      </c>
      <c r="X53" s="278">
        <v>4947.2718000000004</v>
      </c>
      <c r="Y53" s="278">
        <v>4404.265548100002</v>
      </c>
    </row>
    <row r="54" spans="1:26">
      <c r="A54" s="86"/>
      <c r="B54" s="518" t="s">
        <v>279</v>
      </c>
      <c r="C54" s="509">
        <v>10801.809304798549</v>
      </c>
      <c r="D54" s="278">
        <v>10901.266317891816</v>
      </c>
      <c r="E54" s="278">
        <v>10442.35351561565</v>
      </c>
      <c r="F54" s="278">
        <v>12413.411761990003</v>
      </c>
      <c r="G54" s="278">
        <v>12264.916045268725</v>
      </c>
      <c r="H54" s="278">
        <v>12308.074578886004</v>
      </c>
      <c r="I54" s="278">
        <v>10994.557049845935</v>
      </c>
      <c r="J54" s="278">
        <v>13348.961676543646</v>
      </c>
      <c r="K54" s="278">
        <v>11914.172373007639</v>
      </c>
      <c r="L54" s="278">
        <v>13649.616160932252</v>
      </c>
      <c r="M54" s="278">
        <v>14309.621531430006</v>
      </c>
      <c r="N54" s="278">
        <v>13793.656500000001</v>
      </c>
      <c r="O54" s="278">
        <v>15361.005999999999</v>
      </c>
      <c r="P54" s="278">
        <v>16183.434999999999</v>
      </c>
      <c r="Q54" s="278">
        <v>17307.749</v>
      </c>
      <c r="R54" s="278">
        <v>14782.038</v>
      </c>
      <c r="S54" s="278">
        <v>16371.816299999999</v>
      </c>
      <c r="T54" s="278">
        <v>18256.696</v>
      </c>
      <c r="U54" s="278">
        <v>17160.790699999998</v>
      </c>
      <c r="V54" s="278">
        <v>17594.0471</v>
      </c>
      <c r="W54" s="278">
        <v>16863.763299999999</v>
      </c>
      <c r="X54" s="278">
        <v>18410.762500000001</v>
      </c>
      <c r="Y54" s="278">
        <v>18574.996171549992</v>
      </c>
    </row>
    <row r="55" spans="1:26">
      <c r="A55" s="86">
        <v>44</v>
      </c>
      <c r="B55" s="517" t="s">
        <v>1371</v>
      </c>
      <c r="C55" s="509" t="s">
        <v>355</v>
      </c>
      <c r="D55" s="278" t="s">
        <v>355</v>
      </c>
      <c r="E55" s="278" t="s">
        <v>355</v>
      </c>
      <c r="F55" s="278" t="s">
        <v>355</v>
      </c>
      <c r="G55" s="278" t="s">
        <v>355</v>
      </c>
      <c r="H55" s="278" t="s">
        <v>355</v>
      </c>
      <c r="I55" s="278" t="s">
        <v>355</v>
      </c>
      <c r="J55" s="278" t="s">
        <v>355</v>
      </c>
      <c r="K55" s="278" t="s">
        <v>355</v>
      </c>
      <c r="L55" s="278" t="s">
        <v>355</v>
      </c>
      <c r="M55" s="278" t="s">
        <v>355</v>
      </c>
      <c r="N55" s="278" t="s">
        <v>355</v>
      </c>
      <c r="O55" s="278" t="s">
        <v>355</v>
      </c>
      <c r="P55" s="278" t="s">
        <v>355</v>
      </c>
      <c r="Q55" s="278" t="s">
        <v>355</v>
      </c>
      <c r="R55" s="278" t="s">
        <v>355</v>
      </c>
      <c r="S55" s="278" t="s">
        <v>355</v>
      </c>
      <c r="T55" s="278" t="s">
        <v>355</v>
      </c>
      <c r="U55" s="278" t="s">
        <v>355</v>
      </c>
      <c r="V55" s="278" t="s">
        <v>355</v>
      </c>
      <c r="W55" s="278" t="s">
        <v>355</v>
      </c>
      <c r="X55" s="278" t="s">
        <v>355</v>
      </c>
      <c r="Y55" s="278" t="s">
        <v>355</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136.79300000000001</v>
      </c>
      <c r="D58" s="278">
        <v>273.15899999999999</v>
      </c>
      <c r="E58" s="278">
        <v>409.5</v>
      </c>
      <c r="F58" s="278">
        <v>358</v>
      </c>
      <c r="G58" s="278">
        <v>414</v>
      </c>
      <c r="H58" s="278">
        <v>526</v>
      </c>
      <c r="I58" s="278">
        <v>388.3</v>
      </c>
      <c r="J58" s="278">
        <v>341</v>
      </c>
      <c r="K58" s="278">
        <v>273</v>
      </c>
      <c r="L58" s="278">
        <v>259</v>
      </c>
      <c r="M58" s="278" t="s">
        <v>355</v>
      </c>
      <c r="N58" s="278" t="s">
        <v>355</v>
      </c>
      <c r="O58" s="278" t="s">
        <v>355</v>
      </c>
      <c r="P58" s="278">
        <v>537</v>
      </c>
      <c r="Q58" s="278" t="s">
        <v>355</v>
      </c>
      <c r="R58" s="278" t="s">
        <v>355</v>
      </c>
      <c r="S58" s="278">
        <v>192</v>
      </c>
      <c r="T58" s="278" t="s">
        <v>355</v>
      </c>
      <c r="U58" s="278" t="s">
        <v>355</v>
      </c>
      <c r="V58" s="278" t="s">
        <v>355</v>
      </c>
      <c r="W58" s="278">
        <v>353</v>
      </c>
      <c r="X58" s="278">
        <v>347.30700000000002</v>
      </c>
      <c r="Y58" s="278">
        <v>374.64800000000002</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5">
      <c r="A60" s="86">
        <v>48</v>
      </c>
      <c r="B60" s="517" t="s">
        <v>1373</v>
      </c>
      <c r="C60" s="509" t="s">
        <v>1319</v>
      </c>
      <c r="D60" s="278">
        <v>1179824.80877101</v>
      </c>
      <c r="E60" s="278" t="s">
        <v>1319</v>
      </c>
      <c r="F60" s="278" t="s">
        <v>1319</v>
      </c>
      <c r="G60" s="278">
        <v>1155351.2398342299</v>
      </c>
      <c r="H60" s="278" t="s">
        <v>1319</v>
      </c>
      <c r="I60" s="278" t="s">
        <v>1319</v>
      </c>
      <c r="J60" s="278">
        <v>1093607.08375541</v>
      </c>
      <c r="K60" s="278" t="s">
        <v>1319</v>
      </c>
      <c r="L60" s="278" t="s">
        <v>1319</v>
      </c>
      <c r="M60" s="278">
        <v>1082268.96703858</v>
      </c>
      <c r="N60" s="278" t="s">
        <v>1319</v>
      </c>
      <c r="O60" s="278" t="s">
        <v>1319</v>
      </c>
      <c r="P60" s="278">
        <v>1168790.72555366</v>
      </c>
      <c r="Q60" s="278" t="s">
        <v>1319</v>
      </c>
      <c r="R60" s="278" t="s">
        <v>1319</v>
      </c>
      <c r="S60" s="278">
        <v>1209536.3015756898</v>
      </c>
      <c r="T60" s="278" t="s">
        <v>1319</v>
      </c>
      <c r="U60" s="278" t="s">
        <v>1319</v>
      </c>
      <c r="V60" s="278">
        <v>1116989</v>
      </c>
      <c r="W60" s="278" t="s">
        <v>1319</v>
      </c>
      <c r="X60" s="278" t="s">
        <v>1319</v>
      </c>
      <c r="Y60" s="278" t="s">
        <v>878</v>
      </c>
    </row>
    <row r="61" spans="1:26" ht="14.5">
      <c r="A61" s="86">
        <v>49</v>
      </c>
      <c r="B61" s="517" t="s">
        <v>1374</v>
      </c>
      <c r="C61" s="509" t="s">
        <v>1319</v>
      </c>
      <c r="D61" s="278">
        <v>1215090.9649878799</v>
      </c>
      <c r="E61" s="278" t="s">
        <v>1319</v>
      </c>
      <c r="F61" s="278" t="s">
        <v>1319</v>
      </c>
      <c r="G61" s="278">
        <v>1182155.9057585301</v>
      </c>
      <c r="H61" s="278" t="s">
        <v>1319</v>
      </c>
      <c r="I61" s="278" t="s">
        <v>1319</v>
      </c>
      <c r="J61" s="278">
        <v>1120469.8043646899</v>
      </c>
      <c r="K61" s="278" t="s">
        <v>1319</v>
      </c>
      <c r="L61" s="278" t="s">
        <v>1319</v>
      </c>
      <c r="M61" s="278">
        <v>1108189.8608998</v>
      </c>
      <c r="N61" s="278" t="s">
        <v>1319</v>
      </c>
      <c r="O61" s="278" t="s">
        <v>1319</v>
      </c>
      <c r="P61" s="278">
        <v>1194587.22145748</v>
      </c>
      <c r="Q61" s="278" t="s">
        <v>1319</v>
      </c>
      <c r="R61" s="278" t="s">
        <v>1319</v>
      </c>
      <c r="S61" s="278">
        <v>1236477.7542702386</v>
      </c>
      <c r="T61" s="278" t="s">
        <v>1319</v>
      </c>
      <c r="U61" s="278" t="s">
        <v>1319</v>
      </c>
      <c r="V61" s="278">
        <v>1143067</v>
      </c>
      <c r="W61" s="278" t="s">
        <v>1319</v>
      </c>
      <c r="X61" s="278" t="s">
        <v>1319</v>
      </c>
      <c r="Y61" s="278" t="s">
        <v>878</v>
      </c>
    </row>
    <row r="62" spans="1:26" ht="14.5">
      <c r="A62" s="86">
        <v>50</v>
      </c>
      <c r="B62" s="517" t="s">
        <v>1375</v>
      </c>
      <c r="C62" s="509" t="s">
        <v>1319</v>
      </c>
      <c r="D62" s="278">
        <v>35692</v>
      </c>
      <c r="E62" s="278" t="s">
        <v>1319</v>
      </c>
      <c r="F62" s="278" t="s">
        <v>1319</v>
      </c>
      <c r="G62" s="278">
        <v>26950</v>
      </c>
      <c r="H62" s="278" t="s">
        <v>1319</v>
      </c>
      <c r="I62" s="278" t="s">
        <v>1319</v>
      </c>
      <c r="J62" s="278">
        <v>27138</v>
      </c>
      <c r="K62" s="278" t="s">
        <v>1319</v>
      </c>
      <c r="L62" s="278" t="s">
        <v>1319</v>
      </c>
      <c r="M62" s="278">
        <v>26758</v>
      </c>
      <c r="N62" s="278" t="s">
        <v>1319</v>
      </c>
      <c r="O62" s="278" t="s">
        <v>1319</v>
      </c>
      <c r="P62" s="278">
        <v>26394</v>
      </c>
      <c r="Q62" s="278" t="s">
        <v>1319</v>
      </c>
      <c r="R62" s="278" t="s">
        <v>1319</v>
      </c>
      <c r="S62" s="278">
        <v>26023</v>
      </c>
      <c r="T62" s="278" t="s">
        <v>1319</v>
      </c>
      <c r="U62" s="278" t="s">
        <v>1319</v>
      </c>
      <c r="V62" s="278">
        <v>25475</v>
      </c>
      <c r="W62" s="278" t="s">
        <v>1319</v>
      </c>
      <c r="X62" s="278" t="s">
        <v>1319</v>
      </c>
      <c r="Y62" s="278" t="s">
        <v>878</v>
      </c>
    </row>
    <row r="63" spans="1:26">
      <c r="A63" s="86">
        <v>51</v>
      </c>
      <c r="B63" s="529" t="s">
        <v>19</v>
      </c>
      <c r="C63" s="509" t="s">
        <v>1319</v>
      </c>
      <c r="D63" s="278">
        <v>425.84378312441299</v>
      </c>
      <c r="E63" s="278" t="s">
        <v>1319</v>
      </c>
      <c r="F63" s="278" t="s">
        <v>1319</v>
      </c>
      <c r="G63" s="278">
        <v>145.33407569913501</v>
      </c>
      <c r="H63" s="278" t="s">
        <v>1319</v>
      </c>
      <c r="I63" s="278" t="s">
        <v>1319</v>
      </c>
      <c r="J63" s="278">
        <v>275.279390715457</v>
      </c>
      <c r="K63" s="278" t="s">
        <v>1319</v>
      </c>
      <c r="L63" s="278" t="s">
        <v>1319</v>
      </c>
      <c r="M63" s="278">
        <v>837.10613878582092</v>
      </c>
      <c r="N63" s="278" t="s">
        <v>1319</v>
      </c>
      <c r="O63" s="278" t="s">
        <v>1319</v>
      </c>
      <c r="P63" s="278">
        <v>597.504096185663</v>
      </c>
      <c r="Q63" s="278" t="s">
        <v>1319</v>
      </c>
      <c r="R63" s="278" t="s">
        <v>1319</v>
      </c>
      <c r="S63" s="278">
        <v>-918.45269454875961</v>
      </c>
      <c r="T63" s="278" t="s">
        <v>1319</v>
      </c>
      <c r="U63" s="278" t="s">
        <v>1319</v>
      </c>
      <c r="V63" s="278">
        <v>-603</v>
      </c>
      <c r="W63" s="278" t="s">
        <v>1319</v>
      </c>
      <c r="X63" s="278" t="s">
        <v>1319</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49999999999999" customHeight="1">
      <c r="A65" s="575"/>
      <c r="C65" s="1249" t="s">
        <v>1609</v>
      </c>
      <c r="D65" s="1249"/>
      <c r="E65" s="1249"/>
      <c r="F65" s="1249"/>
      <c r="G65" s="1249"/>
      <c r="H65" s="1249"/>
      <c r="Y65" s="88"/>
    </row>
    <row r="66" spans="1:25" s="90" customFormat="1" ht="15" customHeight="1">
      <c r="A66" s="575"/>
      <c r="C66" s="1275" t="s">
        <v>1384</v>
      </c>
      <c r="D66" s="1275"/>
      <c r="E66" s="1275"/>
      <c r="F66" s="1275"/>
      <c r="G66" s="1275"/>
      <c r="H66" s="1275"/>
      <c r="Y66" s="88"/>
    </row>
    <row r="67" spans="1:25" s="90" customFormat="1" ht="15" customHeight="1">
      <c r="A67" s="575"/>
      <c r="C67" s="1275" t="s">
        <v>17</v>
      </c>
      <c r="D67" s="1275"/>
      <c r="E67" s="1275"/>
      <c r="F67" s="1275"/>
      <c r="G67" s="1275"/>
      <c r="H67" s="1275"/>
      <c r="Y67" s="88"/>
    </row>
    <row r="68" spans="1:25" s="90" customFormat="1" ht="15" customHeight="1">
      <c r="A68" s="575"/>
      <c r="C68" s="1275" t="s">
        <v>788</v>
      </c>
      <c r="D68" s="1275"/>
      <c r="E68" s="1275"/>
      <c r="F68" s="1275"/>
      <c r="G68" s="1275"/>
      <c r="H68" s="1275"/>
      <c r="Y68" s="88"/>
    </row>
    <row r="69" spans="1:25" s="1126" customFormat="1" ht="25" customHeight="1">
      <c r="A69" s="1125"/>
      <c r="C69" s="1275" t="s">
        <v>1376</v>
      </c>
      <c r="D69" s="1275"/>
      <c r="E69" s="1275"/>
      <c r="F69" s="1275"/>
      <c r="G69" s="1275"/>
      <c r="H69" s="1275"/>
      <c r="Y69" s="797"/>
    </row>
    <row r="70" spans="1:25" s="1126" customFormat="1" ht="53.25" customHeight="1">
      <c r="A70" s="1125"/>
      <c r="C70" s="1275" t="s">
        <v>1223</v>
      </c>
      <c r="D70" s="1275"/>
      <c r="E70" s="1275"/>
      <c r="F70" s="1275"/>
      <c r="G70" s="1275"/>
      <c r="H70" s="1275"/>
      <c r="Y70" s="797"/>
    </row>
    <row r="71" spans="1:25" s="1126" customFormat="1" ht="25" customHeight="1">
      <c r="A71" s="1125"/>
      <c r="C71" s="1275" t="s">
        <v>1212</v>
      </c>
      <c r="D71" s="1275"/>
      <c r="E71" s="1275"/>
      <c r="F71" s="1275"/>
      <c r="G71" s="1275"/>
      <c r="H71" s="1275"/>
      <c r="Y71" s="797"/>
    </row>
    <row r="72" spans="1:25" s="1126" customFormat="1" ht="15" customHeight="1">
      <c r="A72" s="1125"/>
      <c r="C72" s="1275" t="s">
        <v>1377</v>
      </c>
      <c r="D72" s="1275"/>
      <c r="E72" s="1275"/>
      <c r="F72" s="1275"/>
      <c r="G72" s="1275"/>
      <c r="H72" s="1275"/>
      <c r="Y72" s="797"/>
    </row>
    <row r="73" spans="1:25" s="1126" customFormat="1" ht="15" customHeight="1">
      <c r="A73" s="1125"/>
      <c r="C73" s="1275" t="s">
        <v>1378</v>
      </c>
      <c r="D73" s="1275"/>
      <c r="E73" s="1275"/>
      <c r="F73" s="1275"/>
      <c r="G73" s="1275"/>
      <c r="H73" s="1275"/>
      <c r="Y73" s="797"/>
    </row>
    <row r="74" spans="1:25" s="1126" customFormat="1" ht="15" customHeight="1">
      <c r="A74" s="1125"/>
      <c r="C74" s="1275" t="s">
        <v>1379</v>
      </c>
      <c r="D74" s="1275"/>
      <c r="E74" s="1275"/>
      <c r="F74" s="1275"/>
      <c r="G74" s="1275"/>
      <c r="H74" s="1275"/>
    </row>
    <row r="75" spans="1:25" s="1126" customFormat="1" ht="25" customHeight="1">
      <c r="A75" s="1125"/>
      <c r="C75" s="1275" t="s">
        <v>1380</v>
      </c>
      <c r="D75" s="1275"/>
      <c r="E75" s="1275"/>
      <c r="F75" s="1275"/>
      <c r="G75" s="1275"/>
      <c r="H75" s="1275"/>
    </row>
    <row r="76" spans="1:25" ht="15" customHeight="1">
      <c r="C76" s="1275" t="s">
        <v>1381</v>
      </c>
      <c r="D76" s="1275"/>
      <c r="E76" s="1275"/>
      <c r="F76" s="1275"/>
      <c r="G76" s="1275"/>
      <c r="H76" s="1275"/>
    </row>
    <row r="77" spans="1:25" s="1126" customFormat="1" ht="25" customHeight="1">
      <c r="A77" s="1125"/>
      <c r="C77" s="1275" t="s">
        <v>1382</v>
      </c>
      <c r="D77" s="1275"/>
      <c r="E77" s="1275"/>
      <c r="F77" s="1275"/>
      <c r="G77" s="1275"/>
      <c r="H77" s="1275"/>
    </row>
    <row r="78" spans="1:25" s="1126" customFormat="1" ht="25" customHeight="1">
      <c r="A78" s="1125"/>
      <c r="C78" s="1275" t="s">
        <v>1383</v>
      </c>
      <c r="D78" s="1275"/>
      <c r="E78" s="1275"/>
      <c r="F78" s="1275"/>
      <c r="G78" s="1275"/>
      <c r="H78" s="1275"/>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A3:B3"/>
    <mergeCell ref="C7:H7"/>
    <mergeCell ref="I7:N7"/>
    <mergeCell ref="U7:Y7"/>
    <mergeCell ref="O7:T7"/>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Bremen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54296875" style="14" customWidth="1"/>
    <col min="3" max="12" width="13.453125" style="14" customWidth="1"/>
    <col min="13" max="25" width="13.453125" style="182" customWidth="1"/>
    <col min="26" max="16384" width="11.453125" style="14"/>
  </cols>
  <sheetData>
    <row r="1" spans="1:25" ht="13">
      <c r="A1" s="1273" t="s">
        <v>263</v>
      </c>
      <c r="B1" s="1248"/>
    </row>
    <row r="3" spans="1:25" ht="12.75" customHeight="1">
      <c r="A3" s="1274" t="s">
        <v>534</v>
      </c>
      <c r="B3" s="1274"/>
      <c r="C3" s="15" t="s">
        <v>1391</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ht="13">
      <c r="A7" s="474"/>
      <c r="B7" s="110"/>
      <c r="C7" s="1276" t="s">
        <v>90</v>
      </c>
      <c r="D7" s="1276"/>
      <c r="E7" s="1276"/>
      <c r="F7" s="1276"/>
      <c r="G7" s="1276"/>
      <c r="H7" s="1276"/>
      <c r="I7" s="1276" t="s">
        <v>90</v>
      </c>
      <c r="J7" s="1276"/>
      <c r="K7" s="1276"/>
      <c r="L7" s="1276"/>
      <c r="M7" s="1276"/>
      <c r="N7" s="1276"/>
      <c r="O7" s="1276" t="s">
        <v>90</v>
      </c>
      <c r="P7" s="1276"/>
      <c r="Q7" s="1276"/>
      <c r="R7" s="1276"/>
      <c r="S7" s="1276"/>
      <c r="T7" s="1276"/>
      <c r="U7" s="1276" t="s">
        <v>90</v>
      </c>
      <c r="V7" s="1276"/>
      <c r="W7" s="1276"/>
      <c r="X7" s="1276"/>
      <c r="Y7" s="1276"/>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24086.377004101276</v>
      </c>
      <c r="D9" s="278">
        <v>24395.061828503756</v>
      </c>
      <c r="E9" s="278">
        <v>26271.567460675829</v>
      </c>
      <c r="F9" s="278">
        <v>25237.963218565528</v>
      </c>
      <c r="G9" s="278" t="s">
        <v>1319</v>
      </c>
      <c r="H9" s="278" t="s">
        <v>1319</v>
      </c>
      <c r="I9" s="278" t="s">
        <v>1319</v>
      </c>
      <c r="J9" s="304" t="s">
        <v>1319</v>
      </c>
      <c r="K9" s="278" t="s">
        <v>1319</v>
      </c>
      <c r="L9" s="278">
        <v>23329.333253744877</v>
      </c>
      <c r="M9" s="278">
        <v>23211.905168125206</v>
      </c>
      <c r="N9" s="278">
        <v>23039.137331474143</v>
      </c>
      <c r="O9" s="278">
        <v>23099.896943637716</v>
      </c>
      <c r="P9" s="278">
        <v>22199.661015989208</v>
      </c>
      <c r="Q9" s="278">
        <v>21969.559418086952</v>
      </c>
      <c r="R9" s="278">
        <v>21960.025162680438</v>
      </c>
      <c r="S9" s="278">
        <v>22580.60713963164</v>
      </c>
      <c r="T9" s="278">
        <v>21540.7384493637</v>
      </c>
      <c r="U9" s="278">
        <v>21465.457399662395</v>
      </c>
      <c r="V9" s="278">
        <v>20824.937291979695</v>
      </c>
      <c r="W9" s="278">
        <v>22450.246985690195</v>
      </c>
      <c r="X9" s="278" t="s">
        <v>1386</v>
      </c>
      <c r="Y9" s="278" t="s">
        <v>1386</v>
      </c>
    </row>
    <row r="10" spans="1:25" ht="14.5">
      <c r="A10" s="86">
        <v>2</v>
      </c>
      <c r="B10" s="518" t="s">
        <v>16</v>
      </c>
      <c r="C10" s="509">
        <v>13383</v>
      </c>
      <c r="D10" s="278">
        <v>13473.807595810018</v>
      </c>
      <c r="E10" s="278">
        <v>14555</v>
      </c>
      <c r="F10" s="278">
        <v>13938</v>
      </c>
      <c r="G10" s="278" t="s">
        <v>1319</v>
      </c>
      <c r="H10" s="278" t="s">
        <v>1319</v>
      </c>
      <c r="I10" s="278" t="s">
        <v>1319</v>
      </c>
      <c r="J10" s="278" t="s">
        <v>1319</v>
      </c>
      <c r="K10" s="278" t="s">
        <v>1319</v>
      </c>
      <c r="L10" s="278">
        <v>12692.608032380958</v>
      </c>
      <c r="M10" s="278">
        <v>12651.813958427949</v>
      </c>
      <c r="N10" s="278">
        <v>12711.496479617141</v>
      </c>
      <c r="O10" s="278">
        <v>12495.358261787811</v>
      </c>
      <c r="P10" s="278">
        <v>11989.703234071685</v>
      </c>
      <c r="Q10" s="278">
        <v>11910.286447891085</v>
      </c>
      <c r="R10" s="278">
        <v>11952.069968833881</v>
      </c>
      <c r="S10" s="278">
        <v>12305.548370518736</v>
      </c>
      <c r="T10" s="278">
        <v>11678.766884048568</v>
      </c>
      <c r="U10" s="278">
        <v>11533.342345790485</v>
      </c>
      <c r="V10" s="278">
        <v>11291.428458218468</v>
      </c>
      <c r="W10" s="278">
        <v>12345.980180679784</v>
      </c>
      <c r="X10" s="278" t="s">
        <v>1386</v>
      </c>
      <c r="Y10" s="278" t="s">
        <v>1386</v>
      </c>
    </row>
    <row r="11" spans="1:25" ht="16">
      <c r="A11" s="86">
        <v>3</v>
      </c>
      <c r="B11" s="519" t="s">
        <v>1210</v>
      </c>
      <c r="C11" s="509">
        <v>13383</v>
      </c>
      <c r="D11" s="278">
        <v>13460</v>
      </c>
      <c r="E11" s="278">
        <v>14555</v>
      </c>
      <c r="F11" s="278">
        <v>13938</v>
      </c>
      <c r="G11" s="278" t="s">
        <v>1319</v>
      </c>
      <c r="H11" s="278" t="s">
        <v>1319</v>
      </c>
      <c r="I11" s="278" t="s">
        <v>1319</v>
      </c>
      <c r="J11" s="278" t="s">
        <v>1319</v>
      </c>
      <c r="K11" s="278" t="s">
        <v>1319</v>
      </c>
      <c r="L11" s="278">
        <v>12682</v>
      </c>
      <c r="M11" s="278">
        <v>12641</v>
      </c>
      <c r="N11" s="278">
        <v>12701</v>
      </c>
      <c r="O11" s="278">
        <v>12484</v>
      </c>
      <c r="P11" s="278">
        <v>11979</v>
      </c>
      <c r="Q11" s="278">
        <v>11900</v>
      </c>
      <c r="R11" s="278">
        <v>11940</v>
      </c>
      <c r="S11" s="278">
        <v>12295</v>
      </c>
      <c r="T11" s="278">
        <v>11670</v>
      </c>
      <c r="U11" s="278">
        <v>11523</v>
      </c>
      <c r="V11" s="278">
        <v>11282</v>
      </c>
      <c r="W11" s="278">
        <v>12337</v>
      </c>
      <c r="X11" s="278">
        <v>15362</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5">
      <c r="A15" s="86">
        <v>7</v>
      </c>
      <c r="B15" s="519" t="s">
        <v>606</v>
      </c>
      <c r="C15" s="509" t="s">
        <v>355</v>
      </c>
      <c r="D15" s="278">
        <v>0.77581328018958717</v>
      </c>
      <c r="E15" s="278" t="s">
        <v>355</v>
      </c>
      <c r="F15" s="278" t="s">
        <v>355</v>
      </c>
      <c r="G15" s="278" t="s">
        <v>355</v>
      </c>
      <c r="H15" s="278" t="s">
        <v>355</v>
      </c>
      <c r="I15" s="278" t="s">
        <v>355</v>
      </c>
      <c r="J15" s="278" t="s">
        <v>355</v>
      </c>
      <c r="K15" s="278" t="s">
        <v>355</v>
      </c>
      <c r="L15" s="278">
        <v>0.42057975442499945</v>
      </c>
      <c r="M15" s="278">
        <v>0.55059376263337323</v>
      </c>
      <c r="N15" s="278">
        <v>0.48395390297026553</v>
      </c>
      <c r="O15" s="278">
        <v>0.33806522757262225</v>
      </c>
      <c r="P15" s="278">
        <v>0.66417832124741616</v>
      </c>
      <c r="Q15" s="278">
        <v>0.38134769345809866</v>
      </c>
      <c r="R15" s="278">
        <v>0.42499136573977114</v>
      </c>
      <c r="S15" s="278">
        <v>0.52809284382330857</v>
      </c>
      <c r="T15" s="278">
        <v>0.5633592603246631</v>
      </c>
      <c r="U15" s="278">
        <v>0.66117385645656457</v>
      </c>
      <c r="V15" s="278">
        <v>0.56571846494672928</v>
      </c>
      <c r="W15" s="278">
        <v>0.4435865267295111</v>
      </c>
      <c r="X15" s="278">
        <v>1.4899818895061656</v>
      </c>
      <c r="Y15" s="278" t="s">
        <v>1386</v>
      </c>
    </row>
    <row r="16" spans="1:25" ht="15.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5">
      <c r="A17" s="86">
        <v>9</v>
      </c>
      <c r="B17" s="519" t="s">
        <v>607</v>
      </c>
      <c r="C17" s="509" t="s">
        <v>355</v>
      </c>
      <c r="D17" s="278">
        <v>13.863052468712576</v>
      </c>
      <c r="E17" s="278" t="s">
        <v>355</v>
      </c>
      <c r="F17" s="278" t="s">
        <v>355</v>
      </c>
      <c r="G17" s="278" t="s">
        <v>355</v>
      </c>
      <c r="H17" s="278" t="s">
        <v>355</v>
      </c>
      <c r="I17" s="278" t="s">
        <v>355</v>
      </c>
      <c r="J17" s="278" t="s">
        <v>355</v>
      </c>
      <c r="K17" s="278" t="s">
        <v>355</v>
      </c>
      <c r="L17" s="278">
        <v>10.302509494575835</v>
      </c>
      <c r="M17" s="278">
        <v>10.370761971188985</v>
      </c>
      <c r="N17" s="278">
        <v>10.088878664993779</v>
      </c>
      <c r="O17" s="278">
        <v>11.067529561365987</v>
      </c>
      <c r="P17" s="278">
        <v>10.043885783293103</v>
      </c>
      <c r="Q17" s="278">
        <v>9.9202722686040872</v>
      </c>
      <c r="R17" s="278">
        <v>11.657539872049114</v>
      </c>
      <c r="S17" s="278">
        <v>10.031843138888435</v>
      </c>
      <c r="T17" s="278">
        <v>8.1997943531426536</v>
      </c>
      <c r="U17" s="278">
        <v>9.6659336654697086</v>
      </c>
      <c r="V17" s="278">
        <v>8.8187508364519775</v>
      </c>
      <c r="W17" s="278">
        <v>8.5101150312064497</v>
      </c>
      <c r="X17" s="278">
        <v>8.7537207850080456</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52.914928580729509</v>
      </c>
      <c r="D21" s="278">
        <v>55.303927366746194</v>
      </c>
      <c r="E21" s="278">
        <v>69.861610000515682</v>
      </c>
      <c r="F21" s="278">
        <v>47.538810381278267</v>
      </c>
      <c r="G21" s="278">
        <v>60.719953742515472</v>
      </c>
      <c r="H21" s="278">
        <v>91.910930670570693</v>
      </c>
      <c r="I21" s="278">
        <v>61.272021684148726</v>
      </c>
      <c r="J21" s="278">
        <v>52.59142656669264</v>
      </c>
      <c r="K21" s="278">
        <v>45.783246348764642</v>
      </c>
      <c r="L21" s="278">
        <v>58.55580460230135</v>
      </c>
      <c r="M21" s="278">
        <v>51.900412410869805</v>
      </c>
      <c r="N21" s="278">
        <v>37.299677004905199</v>
      </c>
      <c r="O21" s="278">
        <v>49.096440070515428</v>
      </c>
      <c r="P21" s="278">
        <v>25.087586905253488</v>
      </c>
      <c r="Q21" s="278">
        <v>30.054309036224339</v>
      </c>
      <c r="R21" s="278">
        <v>48.021155004513581</v>
      </c>
      <c r="S21" s="278">
        <v>52.221008741622917</v>
      </c>
      <c r="T21" s="278">
        <v>49.974242831018742</v>
      </c>
      <c r="U21" s="278">
        <v>40.528585374656991</v>
      </c>
      <c r="V21" s="278">
        <v>39.97058753628054</v>
      </c>
      <c r="W21" s="278">
        <v>109.88150132747387</v>
      </c>
      <c r="X21" s="278">
        <v>83.78546663917048</v>
      </c>
      <c r="Y21" s="278">
        <v>50.50873137574704</v>
      </c>
    </row>
    <row r="22" spans="1:27">
      <c r="A22" s="86">
        <v>14</v>
      </c>
      <c r="B22" s="519" t="s">
        <v>1365</v>
      </c>
      <c r="C22" s="509">
        <v>24.597119107108185</v>
      </c>
      <c r="D22" s="278">
        <v>26.887043552400996</v>
      </c>
      <c r="E22" s="278">
        <v>29.842550379740665</v>
      </c>
      <c r="F22" s="278">
        <v>28.957280071486508</v>
      </c>
      <c r="G22" s="278">
        <v>32.685724660267461</v>
      </c>
      <c r="H22" s="278">
        <v>29.703780621407827</v>
      </c>
      <c r="I22" s="278">
        <v>28.546407735485815</v>
      </c>
      <c r="J22" s="278">
        <v>27.579679875627139</v>
      </c>
      <c r="K22" s="278">
        <v>27.323681128942209</v>
      </c>
      <c r="L22" s="278">
        <v>25.832334497465826</v>
      </c>
      <c r="M22" s="278">
        <v>28.234062491220644</v>
      </c>
      <c r="N22" s="278">
        <v>13.704291011358915</v>
      </c>
      <c r="O22" s="278">
        <v>11.187336738936176</v>
      </c>
      <c r="P22" s="278" t="s">
        <v>355</v>
      </c>
      <c r="Q22" s="278" t="s">
        <v>355</v>
      </c>
      <c r="R22" s="278" t="s">
        <v>355</v>
      </c>
      <c r="S22" s="278">
        <v>10.690417006011703</v>
      </c>
      <c r="T22" s="278">
        <v>10.039763622716297</v>
      </c>
      <c r="U22" s="278">
        <v>11.115688135065961</v>
      </c>
      <c r="V22" s="278">
        <v>11.354240589986391</v>
      </c>
      <c r="W22" s="278">
        <v>11.460442731430451</v>
      </c>
      <c r="X22" s="278">
        <v>15.21578082312144</v>
      </c>
      <c r="Y22" s="278">
        <v>14.029012930014524</v>
      </c>
    </row>
    <row r="23" spans="1:27">
      <c r="A23" s="86">
        <v>15</v>
      </c>
      <c r="B23" s="519" t="s">
        <v>134</v>
      </c>
      <c r="C23" s="509">
        <v>23.808</v>
      </c>
      <c r="D23" s="278">
        <v>20.347999999999999</v>
      </c>
      <c r="E23" s="278">
        <v>28.739000000000001</v>
      </c>
      <c r="F23" s="278">
        <v>11.83</v>
      </c>
      <c r="G23" s="278">
        <v>21.187999999999999</v>
      </c>
      <c r="H23" s="278">
        <v>50.914000000000001</v>
      </c>
      <c r="I23" s="278">
        <v>26.98</v>
      </c>
      <c r="J23" s="278">
        <v>15.955</v>
      </c>
      <c r="K23" s="278">
        <v>9.8239999999999998</v>
      </c>
      <c r="L23" s="278">
        <v>22.934999999999999</v>
      </c>
      <c r="M23" s="278">
        <v>13.092000000000001</v>
      </c>
      <c r="N23" s="278">
        <v>7.5119999999999996</v>
      </c>
      <c r="O23" s="278">
        <v>23.404</v>
      </c>
      <c r="P23" s="278">
        <v>8.2420017049085104</v>
      </c>
      <c r="Q23" s="278">
        <v>10.08</v>
      </c>
      <c r="R23" s="278">
        <v>22.091999999999999</v>
      </c>
      <c r="S23" s="278">
        <v>17.335999999999999</v>
      </c>
      <c r="T23" s="278">
        <v>24.795000000000002</v>
      </c>
      <c r="U23" s="278">
        <v>19.183</v>
      </c>
      <c r="V23" s="278">
        <v>11.917</v>
      </c>
      <c r="W23" s="278">
        <v>76.820999999999998</v>
      </c>
      <c r="X23" s="278">
        <v>51.198</v>
      </c>
      <c r="Y23" s="278">
        <v>19.033000000000001</v>
      </c>
    </row>
    <row r="24" spans="1:27">
      <c r="A24" s="86">
        <v>16</v>
      </c>
      <c r="B24" s="519" t="s">
        <v>493</v>
      </c>
      <c r="C24" s="509">
        <v>2.4909849497356033E-2</v>
      </c>
      <c r="D24" s="278">
        <v>2.8857496039138539E-2</v>
      </c>
      <c r="E24" s="278">
        <v>2.8000000000000001E-2</v>
      </c>
      <c r="F24" s="278">
        <v>2.7998145445877837E-2</v>
      </c>
      <c r="G24" s="278">
        <v>2.9516561395375788E-2</v>
      </c>
      <c r="H24" s="278">
        <v>2.7040002098929549E-2</v>
      </c>
      <c r="I24" s="278">
        <v>2.7185883532731641E-2</v>
      </c>
      <c r="J24" s="278">
        <v>2.6007826778870508E-2</v>
      </c>
      <c r="K24" s="278">
        <v>2.864055505842892E-2</v>
      </c>
      <c r="L24" s="278">
        <v>2.8876505412051574E-2</v>
      </c>
      <c r="M24" s="278">
        <v>2.8351884110593396E-2</v>
      </c>
      <c r="N24" s="278">
        <v>2.8753409137604123E-2</v>
      </c>
      <c r="O24" s="278">
        <v>3.1576491964981003E-2</v>
      </c>
      <c r="P24" s="278">
        <v>3.3680316100979275E-2</v>
      </c>
      <c r="Q24" s="278">
        <v>3.5892384770874732E-2</v>
      </c>
      <c r="R24" s="278">
        <v>3.2126160477453584E-2</v>
      </c>
      <c r="S24" s="278">
        <v>3.5048871758240105E-2</v>
      </c>
      <c r="T24" s="278">
        <v>3.751320172474628E-2</v>
      </c>
      <c r="U24" s="278">
        <v>3.9197257504214836E-2</v>
      </c>
      <c r="V24" s="278">
        <v>3.7565421327456945E-2</v>
      </c>
      <c r="W24" s="278">
        <v>3.9694300115396798E-2</v>
      </c>
      <c r="X24" s="278">
        <v>4.1426885904355462E-2</v>
      </c>
      <c r="Y24" s="278">
        <v>4.1226102724016819E-2</v>
      </c>
    </row>
    <row r="25" spans="1:27">
      <c r="A25" s="86">
        <v>17</v>
      </c>
      <c r="B25" s="519" t="s">
        <v>494</v>
      </c>
      <c r="C25" s="509">
        <v>0.48628217091726911</v>
      </c>
      <c r="D25" s="278">
        <v>0.48628194486712739</v>
      </c>
      <c r="E25" s="278">
        <v>0.44800000000000001</v>
      </c>
      <c r="F25" s="278">
        <v>0.44833121481726501</v>
      </c>
      <c r="G25" s="278">
        <v>0.44834192487728369</v>
      </c>
      <c r="H25" s="278">
        <v>0.42687325132563886</v>
      </c>
      <c r="I25" s="278">
        <v>0.44960150280975042</v>
      </c>
      <c r="J25" s="278">
        <v>0.50144622796335203</v>
      </c>
      <c r="K25" s="278">
        <v>0.50143840352758062</v>
      </c>
      <c r="L25" s="278">
        <v>0.54299513762618434</v>
      </c>
      <c r="M25" s="278">
        <v>0.51067195393916398</v>
      </c>
      <c r="N25" s="278">
        <v>0.44508050909683561</v>
      </c>
      <c r="O25" s="278">
        <v>0.44514872776660319</v>
      </c>
      <c r="P25" s="278" t="s">
        <v>355</v>
      </c>
      <c r="Q25" s="278" t="s">
        <v>355</v>
      </c>
      <c r="R25" s="278" t="s">
        <v>355</v>
      </c>
      <c r="S25" s="278">
        <v>0.26306270122213549</v>
      </c>
      <c r="T25" s="278">
        <v>0.34171130314582948</v>
      </c>
      <c r="U25" s="278">
        <v>0.34187662407706609</v>
      </c>
      <c r="V25" s="278">
        <v>0.42689988431856485</v>
      </c>
      <c r="W25" s="278">
        <v>0.42874965515267899</v>
      </c>
      <c r="X25" s="278">
        <v>0.42860379943812527</v>
      </c>
      <c r="Y25" s="278">
        <v>0.49968097623478902</v>
      </c>
    </row>
    <row r="26" spans="1:27">
      <c r="A26" s="86">
        <v>18</v>
      </c>
      <c r="B26" s="519" t="s">
        <v>495</v>
      </c>
      <c r="C26" s="509">
        <v>3.9986175688720911</v>
      </c>
      <c r="D26" s="278">
        <v>7.553744373438934</v>
      </c>
      <c r="E26" s="278">
        <v>10.803411045981999</v>
      </c>
      <c r="F26" s="278">
        <v>6.2752007867562698</v>
      </c>
      <c r="G26" s="278">
        <v>6.3683705959753443</v>
      </c>
      <c r="H26" s="278">
        <v>10.839236795738305</v>
      </c>
      <c r="I26" s="278">
        <v>5.2688265623204327</v>
      </c>
      <c r="J26" s="278">
        <v>8.5292923320634326</v>
      </c>
      <c r="K26" s="278">
        <v>8.1054862612364271</v>
      </c>
      <c r="L26" s="278">
        <v>9.2165984617972896</v>
      </c>
      <c r="M26" s="278">
        <v>10.035326241348079</v>
      </c>
      <c r="N26" s="278">
        <v>15.609552179613862</v>
      </c>
      <c r="O26" s="278">
        <v>14.028378111847669</v>
      </c>
      <c r="P26" s="278">
        <v>4.6991181221385796</v>
      </c>
      <c r="Q26" s="278">
        <v>7.8970153797771152</v>
      </c>
      <c r="R26" s="278">
        <v>14.126688667345498</v>
      </c>
      <c r="S26" s="278">
        <v>23.896480162630837</v>
      </c>
      <c r="T26" s="278">
        <v>14.760254703431867</v>
      </c>
      <c r="U26" s="278">
        <v>9.8488233580097493</v>
      </c>
      <c r="V26" s="278">
        <v>16.234881640648123</v>
      </c>
      <c r="W26" s="278">
        <v>21.131614640775332</v>
      </c>
      <c r="X26" s="278">
        <v>16.901655130706576</v>
      </c>
      <c r="Y26" s="278">
        <v>16.905811366773712</v>
      </c>
    </row>
    <row r="27" spans="1:27" ht="14.5">
      <c r="A27" s="86">
        <v>19</v>
      </c>
      <c r="B27" s="518" t="s">
        <v>1366</v>
      </c>
      <c r="C27" s="509">
        <v>1.1777755205457101</v>
      </c>
      <c r="D27" s="278">
        <v>1.1779053269934501</v>
      </c>
      <c r="E27" s="278">
        <v>1.1714506753141201</v>
      </c>
      <c r="F27" s="278">
        <v>1.1714081842498101</v>
      </c>
      <c r="G27" s="278">
        <v>1.18247514691129</v>
      </c>
      <c r="H27" s="278">
        <v>1.25805924141926</v>
      </c>
      <c r="I27" s="278">
        <v>1.30360715743434</v>
      </c>
      <c r="J27" s="278">
        <v>1.3700921068636001</v>
      </c>
      <c r="K27" s="278">
        <v>1.3687826805188399</v>
      </c>
      <c r="L27" s="278">
        <v>1.3430167616176401</v>
      </c>
      <c r="M27" s="278">
        <v>1.38059728638701</v>
      </c>
      <c r="N27" s="278">
        <v>1.3484748520993299</v>
      </c>
      <c r="O27" s="278">
        <v>1.3439417793877</v>
      </c>
      <c r="P27" s="278">
        <v>1.34269501226708</v>
      </c>
      <c r="Q27" s="278">
        <v>1.2987611596428099</v>
      </c>
      <c r="R27" s="278">
        <v>1.3048388420431098</v>
      </c>
      <c r="S27" s="278">
        <v>1.3049603712817297</v>
      </c>
      <c r="T27" s="278">
        <v>1.300122484116865</v>
      </c>
      <c r="U27" s="278">
        <v>1.2926684972520723</v>
      </c>
      <c r="V27" s="278">
        <v>1.3001462249484124</v>
      </c>
      <c r="W27" s="278">
        <v>1.3240036829339625</v>
      </c>
      <c r="X27" s="278">
        <v>1.3438056257608988</v>
      </c>
      <c r="Y27" s="278">
        <v>1.3771889254278353</v>
      </c>
    </row>
    <row r="28" spans="1:27">
      <c r="A28" s="86">
        <v>20</v>
      </c>
      <c r="B28" s="518" t="s">
        <v>496</v>
      </c>
      <c r="C28" s="509">
        <v>10649.284299999999</v>
      </c>
      <c r="D28" s="278">
        <v>10864.772400000002</v>
      </c>
      <c r="E28" s="278">
        <v>11645.534399999999</v>
      </c>
      <c r="F28" s="278">
        <v>11251.253000000001</v>
      </c>
      <c r="G28" s="278" t="s">
        <v>355</v>
      </c>
      <c r="H28" s="278" t="s">
        <v>355</v>
      </c>
      <c r="I28" s="278" t="s">
        <v>355</v>
      </c>
      <c r="J28" s="278" t="s">
        <v>355</v>
      </c>
      <c r="K28" s="278" t="s">
        <v>355</v>
      </c>
      <c r="L28" s="278">
        <v>10576.8264</v>
      </c>
      <c r="M28" s="278">
        <v>10506.8102</v>
      </c>
      <c r="N28" s="278">
        <v>10288.992700000001</v>
      </c>
      <c r="O28" s="278">
        <v>10554.0983</v>
      </c>
      <c r="P28" s="278">
        <v>10183.5275</v>
      </c>
      <c r="Q28" s="278">
        <v>10027.919900000001</v>
      </c>
      <c r="R28" s="278">
        <v>9958.6292000000012</v>
      </c>
      <c r="S28" s="278">
        <v>10221.532800000001</v>
      </c>
      <c r="T28" s="278">
        <v>9810.6971999999987</v>
      </c>
      <c r="U28" s="278">
        <v>9890.2937999999995</v>
      </c>
      <c r="V28" s="278">
        <v>9492.2380999999987</v>
      </c>
      <c r="W28" s="278">
        <v>9993.0613000000012</v>
      </c>
      <c r="X28" s="278" t="s">
        <v>878</v>
      </c>
      <c r="Y28" s="278" t="s">
        <v>878</v>
      </c>
    </row>
    <row r="29" spans="1:27" ht="14.5">
      <c r="A29" s="6">
        <v>21</v>
      </c>
      <c r="B29" s="519" t="s">
        <v>1367</v>
      </c>
      <c r="C29" s="509">
        <v>9425.8431999999993</v>
      </c>
      <c r="D29" s="278">
        <v>9642.1699000000008</v>
      </c>
      <c r="E29" s="278">
        <v>10426.111999999999</v>
      </c>
      <c r="F29" s="278">
        <v>10035.281499999999</v>
      </c>
      <c r="G29" s="278" t="s">
        <v>355</v>
      </c>
      <c r="H29" s="278" t="s">
        <v>355</v>
      </c>
      <c r="I29" s="278" t="s">
        <v>355</v>
      </c>
      <c r="J29" s="278" t="s">
        <v>355</v>
      </c>
      <c r="K29" s="278" t="s">
        <v>355</v>
      </c>
      <c r="L29" s="278">
        <v>9367.6478000000006</v>
      </c>
      <c r="M29" s="278">
        <v>9298.4647999999997</v>
      </c>
      <c r="N29" s="278">
        <v>9084.3291000000008</v>
      </c>
      <c r="O29" s="278">
        <v>9345.6362000000008</v>
      </c>
      <c r="P29" s="278">
        <v>8967.9334999999992</v>
      </c>
      <c r="Q29" s="278">
        <v>8809.1262000000006</v>
      </c>
      <c r="R29" s="278">
        <v>8742.2415000000001</v>
      </c>
      <c r="S29" s="278">
        <v>9003.2088000000003</v>
      </c>
      <c r="T29" s="278">
        <v>8585.9802999999993</v>
      </c>
      <c r="U29" s="278">
        <v>8655.4637999999995</v>
      </c>
      <c r="V29" s="278">
        <v>8245.5519999999997</v>
      </c>
      <c r="W29" s="278">
        <v>8736.8222000000005</v>
      </c>
      <c r="X29" s="278" t="s">
        <v>878</v>
      </c>
      <c r="Y29" s="278" t="s">
        <v>878</v>
      </c>
    </row>
    <row r="30" spans="1:27" s="182" customFormat="1" ht="16">
      <c r="A30" s="521">
        <v>22</v>
      </c>
      <c r="B30" s="523" t="s">
        <v>1368</v>
      </c>
      <c r="C30" s="509">
        <v>637.31259999999997</v>
      </c>
      <c r="D30" s="278">
        <v>636.9452</v>
      </c>
      <c r="E30" s="278">
        <v>634.72149999999999</v>
      </c>
      <c r="F30" s="278">
        <v>633.1635</v>
      </c>
      <c r="G30" s="278">
        <v>630.745</v>
      </c>
      <c r="H30" s="278">
        <v>630.05280000000005</v>
      </c>
      <c r="I30" s="278">
        <v>630.14049999999997</v>
      </c>
      <c r="J30" s="278">
        <v>631.33169999999996</v>
      </c>
      <c r="K30" s="278">
        <v>631.96540000000005</v>
      </c>
      <c r="L30" s="278">
        <v>626.02660000000003</v>
      </c>
      <c r="M30" s="278">
        <v>625.60810000000004</v>
      </c>
      <c r="N30" s="278">
        <v>621.74040000000002</v>
      </c>
      <c r="O30" s="278">
        <v>623.59059999999999</v>
      </c>
      <c r="P30" s="278">
        <v>627.42100000000005</v>
      </c>
      <c r="Q30" s="278">
        <v>628.91650000000004</v>
      </c>
      <c r="R30" s="278">
        <v>627.34299999999996</v>
      </c>
      <c r="S30" s="278">
        <v>628.25739999999996</v>
      </c>
      <c r="T30" s="278">
        <v>631.10029999999995</v>
      </c>
      <c r="U30" s="278">
        <v>636.25969999999995</v>
      </c>
      <c r="V30" s="278">
        <v>643.2346</v>
      </c>
      <c r="W30" s="278">
        <v>647.84299999999996</v>
      </c>
      <c r="X30" s="278">
        <v>654.7287</v>
      </c>
      <c r="Y30" s="278">
        <v>663.51700000000005</v>
      </c>
      <c r="Z30" s="115"/>
      <c r="AA30" s="115"/>
    </row>
    <row r="31" spans="1:27" s="182" customFormat="1" ht="16">
      <c r="A31" s="521">
        <v>23</v>
      </c>
      <c r="B31" s="523" t="s">
        <v>1369</v>
      </c>
      <c r="C31" s="509">
        <v>586.12850000000003</v>
      </c>
      <c r="D31" s="278">
        <v>585.65729999999996</v>
      </c>
      <c r="E31" s="278">
        <v>584.70090000000005</v>
      </c>
      <c r="F31" s="278">
        <v>582.80799999999999</v>
      </c>
      <c r="G31" s="278">
        <v>580.0625</v>
      </c>
      <c r="H31" s="278">
        <v>578.67790000000002</v>
      </c>
      <c r="I31" s="278">
        <v>579.94209999999998</v>
      </c>
      <c r="J31" s="278">
        <v>582.29970000000003</v>
      </c>
      <c r="K31" s="278">
        <v>583.22</v>
      </c>
      <c r="L31" s="278">
        <v>583.15200000000004</v>
      </c>
      <c r="M31" s="278">
        <v>582.7373</v>
      </c>
      <c r="N31" s="278">
        <v>582.92319999999995</v>
      </c>
      <c r="O31" s="278">
        <v>584.87149999999997</v>
      </c>
      <c r="P31" s="278">
        <v>588.173</v>
      </c>
      <c r="Q31" s="278">
        <v>589.87720000000002</v>
      </c>
      <c r="R31" s="278">
        <v>589.04470000000003</v>
      </c>
      <c r="S31" s="278">
        <v>590.06659999999999</v>
      </c>
      <c r="T31" s="278">
        <v>593.61659999999995</v>
      </c>
      <c r="U31" s="278">
        <v>598.57029999999997</v>
      </c>
      <c r="V31" s="278">
        <v>603.45150000000001</v>
      </c>
      <c r="W31" s="278">
        <v>608.39610000000005</v>
      </c>
      <c r="X31" s="278">
        <v>615.51589999999999</v>
      </c>
      <c r="Y31" s="278">
        <v>623.77660000000003</v>
      </c>
      <c r="Z31" s="115"/>
      <c r="AA31" s="115"/>
    </row>
    <row r="32" spans="1:27" s="115" customFormat="1" ht="15.75" customHeight="1">
      <c r="A32" s="521">
        <v>24</v>
      </c>
      <c r="B32" s="530" t="s">
        <v>1370</v>
      </c>
      <c r="C32" s="509">
        <v>9613.1569140000011</v>
      </c>
      <c r="D32" s="278">
        <v>10210.665379999999</v>
      </c>
      <c r="E32" s="278">
        <v>10146.655775000001</v>
      </c>
      <c r="F32" s="278">
        <v>9458.1479450000006</v>
      </c>
      <c r="G32" s="278">
        <v>10467.840717000001</v>
      </c>
      <c r="H32" s="278">
        <v>9735.7175289999996</v>
      </c>
      <c r="I32" s="278">
        <v>10768.784384000001</v>
      </c>
      <c r="J32" s="278">
        <v>9125.9433559999998</v>
      </c>
      <c r="K32" s="278">
        <v>8725.7235120000005</v>
      </c>
      <c r="L32" s="278">
        <v>11008.687239000001</v>
      </c>
      <c r="M32" s="278">
        <v>15085.976151000001</v>
      </c>
      <c r="N32" s="278">
        <v>14967.054617999998</v>
      </c>
      <c r="O32" s="278">
        <v>15028.751783000002</v>
      </c>
      <c r="P32" s="278">
        <v>15289.539742999999</v>
      </c>
      <c r="Q32" s="278">
        <v>14708.300321999997</v>
      </c>
      <c r="R32" s="278">
        <v>14827.969537000001</v>
      </c>
      <c r="S32" s="278">
        <v>15425.506299000001</v>
      </c>
      <c r="T32" s="278">
        <v>15505.720837000001</v>
      </c>
      <c r="U32" s="278">
        <v>16183.161537000002</v>
      </c>
      <c r="V32" s="278">
        <v>18710.565697999999</v>
      </c>
      <c r="W32" s="278">
        <v>29451.572884000001</v>
      </c>
      <c r="X32" s="278">
        <v>40198.662510000002</v>
      </c>
      <c r="Y32" s="278">
        <v>16161.854846</v>
      </c>
    </row>
    <row r="33" spans="1:36" s="115" customFormat="1">
      <c r="A33" s="521">
        <v>25</v>
      </c>
      <c r="B33" s="522" t="s">
        <v>375</v>
      </c>
      <c r="C33" s="509">
        <v>2544.5960749999999</v>
      </c>
      <c r="D33" s="278">
        <v>3328.0318669999997</v>
      </c>
      <c r="E33" s="278">
        <v>3764.5941890000004</v>
      </c>
      <c r="F33" s="278">
        <v>1831.4419339999999</v>
      </c>
      <c r="G33" s="278">
        <v>2787.675569</v>
      </c>
      <c r="H33" s="278">
        <v>2223.1462390000002</v>
      </c>
      <c r="I33" s="278">
        <v>2805.499538</v>
      </c>
      <c r="J33" s="278">
        <v>657.93135800000005</v>
      </c>
      <c r="K33" s="278">
        <v>1002.6159309999999</v>
      </c>
      <c r="L33" s="278">
        <v>2076.1306989999998</v>
      </c>
      <c r="M33" s="278">
        <v>3218.0925740000002</v>
      </c>
      <c r="N33" s="278">
        <v>1427.172114</v>
      </c>
      <c r="O33" s="278">
        <v>1197.1607739999999</v>
      </c>
      <c r="P33" s="278">
        <v>942.42994399999986</v>
      </c>
      <c r="Q33" s="278">
        <v>788.96932599999991</v>
      </c>
      <c r="R33" s="278">
        <v>973.40784400000007</v>
      </c>
      <c r="S33" s="278">
        <v>991.69419800000003</v>
      </c>
      <c r="T33" s="278">
        <v>798.83287800000005</v>
      </c>
      <c r="U33" s="278">
        <v>958.66668600000003</v>
      </c>
      <c r="V33" s="278">
        <v>3087.4831899999999</v>
      </c>
      <c r="W33" s="278">
        <v>13295.329890000001</v>
      </c>
      <c r="X33" s="278">
        <v>24085.349470000001</v>
      </c>
      <c r="Y33" s="278">
        <v>1460.0075509999999</v>
      </c>
    </row>
    <row r="34" spans="1:36" s="115" customFormat="1">
      <c r="A34" s="521">
        <v>26</v>
      </c>
      <c r="B34" s="523" t="s">
        <v>349</v>
      </c>
      <c r="C34" s="509">
        <v>15.413195</v>
      </c>
      <c r="D34" s="278">
        <v>19.587032000000001</v>
      </c>
      <c r="E34" s="278">
        <v>51.286838000000003</v>
      </c>
      <c r="F34" s="278">
        <v>76.994015000000005</v>
      </c>
      <c r="G34" s="278">
        <v>111.254199</v>
      </c>
      <c r="H34" s="278">
        <v>101.813958</v>
      </c>
      <c r="I34" s="278">
        <v>46.304397999999999</v>
      </c>
      <c r="J34" s="278">
        <v>46.987500999999995</v>
      </c>
      <c r="K34" s="278">
        <v>445.01300699999996</v>
      </c>
      <c r="L34" s="278">
        <v>1444.9644620000001</v>
      </c>
      <c r="M34" s="278">
        <v>2555.1244799999999</v>
      </c>
      <c r="N34" s="278">
        <v>306.44702100000001</v>
      </c>
      <c r="O34" s="278">
        <v>1.504E-2</v>
      </c>
      <c r="P34" s="278">
        <v>8.0177999999999999E-2</v>
      </c>
      <c r="Q34" s="278">
        <v>1.0778000000000001E-2</v>
      </c>
      <c r="R34" s="278">
        <v>0</v>
      </c>
      <c r="S34" s="278">
        <v>0</v>
      </c>
      <c r="T34" s="278">
        <v>0</v>
      </c>
      <c r="U34" s="278">
        <v>0</v>
      </c>
      <c r="V34" s="278">
        <v>1751.8213149999999</v>
      </c>
      <c r="W34" s="278">
        <v>11154.82465</v>
      </c>
      <c r="X34" s="278">
        <v>22956.438168000001</v>
      </c>
      <c r="Y34" s="278">
        <v>6.62E-3</v>
      </c>
    </row>
    <row r="35" spans="1:36" s="115" customFormat="1">
      <c r="A35" s="521">
        <v>27</v>
      </c>
      <c r="B35" s="523" t="s">
        <v>135</v>
      </c>
      <c r="C35" s="509">
        <v>235.29376200000002</v>
      </c>
      <c r="D35" s="278">
        <v>184.94457500000001</v>
      </c>
      <c r="E35" s="278">
        <v>216.402128</v>
      </c>
      <c r="F35" s="278">
        <v>193.03428</v>
      </c>
      <c r="G35" s="278">
        <v>292.30323599999997</v>
      </c>
      <c r="H35" s="278">
        <v>264.05942100000004</v>
      </c>
      <c r="I35" s="278">
        <v>258.28456899999998</v>
      </c>
      <c r="J35" s="278">
        <v>256.13333700000004</v>
      </c>
      <c r="K35" s="278">
        <v>250.51940500000001</v>
      </c>
      <c r="L35" s="278">
        <v>181.90976900000001</v>
      </c>
      <c r="M35" s="278">
        <v>235.11424600000001</v>
      </c>
      <c r="N35" s="278">
        <v>596.08864199999994</v>
      </c>
      <c r="O35" s="278">
        <v>555.23016499999994</v>
      </c>
      <c r="P35" s="278">
        <v>660.01020699999992</v>
      </c>
      <c r="Q35" s="278">
        <v>320.33248099999997</v>
      </c>
      <c r="R35" s="278">
        <v>206.465699</v>
      </c>
      <c r="S35" s="278">
        <v>311.77830799999998</v>
      </c>
      <c r="T35" s="278">
        <v>427.79884800000002</v>
      </c>
      <c r="U35" s="278">
        <v>452.99445000000003</v>
      </c>
      <c r="V35" s="278">
        <v>351.750001</v>
      </c>
      <c r="W35" s="278">
        <v>298.17387099999996</v>
      </c>
      <c r="X35" s="278">
        <v>347.67420600000003</v>
      </c>
      <c r="Y35" s="278">
        <v>402.41594300000003</v>
      </c>
    </row>
    <row r="36" spans="1:36" s="115" customFormat="1">
      <c r="A36" s="521">
        <v>28</v>
      </c>
      <c r="B36" s="524" t="s">
        <v>353</v>
      </c>
      <c r="C36" s="509">
        <v>25.417668000000003</v>
      </c>
      <c r="D36" s="278">
        <v>0.16505900000000001</v>
      </c>
      <c r="E36" s="278">
        <v>0.49427300000000002</v>
      </c>
      <c r="F36" s="278">
        <v>0.94692700000000007</v>
      </c>
      <c r="G36" s="278">
        <v>0.86316300000000001</v>
      </c>
      <c r="H36" s="278">
        <v>0.62282500000000007</v>
      </c>
      <c r="I36" s="278">
        <v>0.86924199999999996</v>
      </c>
      <c r="J36" s="278">
        <v>0.679678</v>
      </c>
      <c r="K36" s="278">
        <v>0.68180999999999992</v>
      </c>
      <c r="L36" s="278">
        <v>0.34548899999999999</v>
      </c>
      <c r="M36" s="278">
        <v>0.97550199999999998</v>
      </c>
      <c r="N36" s="278">
        <v>0.35408100000000003</v>
      </c>
      <c r="O36" s="278">
        <v>0.22086900000000001</v>
      </c>
      <c r="P36" s="278">
        <v>0.59074400000000005</v>
      </c>
      <c r="Q36" s="278">
        <v>1.8328820000000001</v>
      </c>
      <c r="R36" s="278">
        <v>16.602065</v>
      </c>
      <c r="S36" s="278">
        <v>3.0632689999999996</v>
      </c>
      <c r="T36" s="278">
        <v>0.36776199999999998</v>
      </c>
      <c r="U36" s="278">
        <v>0.32097399999999998</v>
      </c>
      <c r="V36" s="278">
        <v>5.9781000000000001E-2</v>
      </c>
      <c r="W36" s="278">
        <v>0.10931100000000001</v>
      </c>
      <c r="X36" s="278">
        <v>0</v>
      </c>
      <c r="Y36" s="278">
        <v>0</v>
      </c>
    </row>
    <row r="37" spans="1:36" s="115" customFormat="1">
      <c r="A37" s="521">
        <v>29</v>
      </c>
      <c r="B37" s="524" t="s">
        <v>313</v>
      </c>
      <c r="C37" s="509">
        <v>209.87609400000002</v>
      </c>
      <c r="D37" s="278">
        <v>184.779516</v>
      </c>
      <c r="E37" s="278">
        <v>215.90785500000001</v>
      </c>
      <c r="F37" s="278">
        <v>192.08735300000001</v>
      </c>
      <c r="G37" s="278">
        <v>291.44007299999998</v>
      </c>
      <c r="H37" s="278">
        <v>263.43659600000001</v>
      </c>
      <c r="I37" s="278">
        <v>257.41532699999999</v>
      </c>
      <c r="J37" s="278">
        <v>255.45365900000002</v>
      </c>
      <c r="K37" s="278">
        <v>249.83759499999999</v>
      </c>
      <c r="L37" s="278">
        <v>181.56428</v>
      </c>
      <c r="M37" s="278">
        <v>234.138744</v>
      </c>
      <c r="N37" s="278">
        <v>595.73456099999999</v>
      </c>
      <c r="O37" s="278">
        <v>555.00929599999995</v>
      </c>
      <c r="P37" s="278">
        <v>659.41946299999995</v>
      </c>
      <c r="Q37" s="278">
        <v>318.49959899999999</v>
      </c>
      <c r="R37" s="278">
        <v>189.86363399999999</v>
      </c>
      <c r="S37" s="278">
        <v>308.71503899999999</v>
      </c>
      <c r="T37" s="278">
        <v>427.43108599999999</v>
      </c>
      <c r="U37" s="278">
        <v>452.67347600000005</v>
      </c>
      <c r="V37" s="278">
        <v>351.69021999999995</v>
      </c>
      <c r="W37" s="278">
        <v>298.06455999999997</v>
      </c>
      <c r="X37" s="278">
        <v>347.67420600000003</v>
      </c>
      <c r="Y37" s="278">
        <v>402.41594300000003</v>
      </c>
    </row>
    <row r="38" spans="1:36" s="115" customFormat="1">
      <c r="A38" s="521">
        <v>30</v>
      </c>
      <c r="B38" s="523" t="s">
        <v>376</v>
      </c>
      <c r="C38" s="509">
        <v>2293.8891179999996</v>
      </c>
      <c r="D38" s="278">
        <v>3123.5002599999998</v>
      </c>
      <c r="E38" s="278">
        <v>3496.9052230000002</v>
      </c>
      <c r="F38" s="278">
        <v>1561.4136389999999</v>
      </c>
      <c r="G38" s="278">
        <v>2384.1181340000003</v>
      </c>
      <c r="H38" s="278">
        <v>1857.27286</v>
      </c>
      <c r="I38" s="278">
        <v>2500.9105709999999</v>
      </c>
      <c r="J38" s="278">
        <v>354.81052</v>
      </c>
      <c r="K38" s="278">
        <v>307.08351899999997</v>
      </c>
      <c r="L38" s="278">
        <v>449.25646799999998</v>
      </c>
      <c r="M38" s="278">
        <v>427.85384799999997</v>
      </c>
      <c r="N38" s="278">
        <v>524.63645099999997</v>
      </c>
      <c r="O38" s="278">
        <v>641.915569</v>
      </c>
      <c r="P38" s="278">
        <v>282.33955900000001</v>
      </c>
      <c r="Q38" s="278">
        <v>468.62606699999998</v>
      </c>
      <c r="R38" s="278">
        <v>766.94214499999998</v>
      </c>
      <c r="S38" s="278">
        <v>679.91588999999999</v>
      </c>
      <c r="T38" s="278">
        <v>371.03403000000003</v>
      </c>
      <c r="U38" s="278">
        <v>505.672236</v>
      </c>
      <c r="V38" s="278">
        <v>983.9118739999999</v>
      </c>
      <c r="W38" s="278">
        <v>1842.331369</v>
      </c>
      <c r="X38" s="278">
        <v>781.23709600000007</v>
      </c>
      <c r="Y38" s="278">
        <v>1057.5849879999998</v>
      </c>
    </row>
    <row r="39" spans="1:36" s="115" customFormat="1">
      <c r="A39" s="521">
        <v>31</v>
      </c>
      <c r="B39" s="522" t="s">
        <v>377</v>
      </c>
      <c r="C39" s="509">
        <v>4556.3621520000006</v>
      </c>
      <c r="D39" s="278">
        <v>4138.2314520000009</v>
      </c>
      <c r="E39" s="278">
        <v>3632.0164510000004</v>
      </c>
      <c r="F39" s="278">
        <v>4220.9666889999999</v>
      </c>
      <c r="G39" s="278">
        <v>3968.8561259999997</v>
      </c>
      <c r="H39" s="278">
        <v>3660.7241880000001</v>
      </c>
      <c r="I39" s="278">
        <v>3990.5076629999999</v>
      </c>
      <c r="J39" s="278">
        <v>3863.3848699999999</v>
      </c>
      <c r="K39" s="278">
        <v>3564.9278590000004</v>
      </c>
      <c r="L39" s="278">
        <v>4893.9654719999999</v>
      </c>
      <c r="M39" s="278">
        <v>7274.0836509999999</v>
      </c>
      <c r="N39" s="278">
        <v>9202.8376649999991</v>
      </c>
      <c r="O39" s="278">
        <v>9442.8883910000004</v>
      </c>
      <c r="P39" s="278">
        <v>9927.9589479999995</v>
      </c>
      <c r="Q39" s="278">
        <v>9345.6797859999988</v>
      </c>
      <c r="R39" s="278">
        <v>9543.8391250000004</v>
      </c>
      <c r="S39" s="278">
        <v>9637.1258519999992</v>
      </c>
      <c r="T39" s="278">
        <v>9737.111597000001</v>
      </c>
      <c r="U39" s="278">
        <v>10141.604904000002</v>
      </c>
      <c r="V39" s="278">
        <v>10630.404541</v>
      </c>
      <c r="W39" s="278">
        <v>10724.556809999998</v>
      </c>
      <c r="X39" s="278">
        <v>10604.383072000001</v>
      </c>
      <c r="Y39" s="278">
        <v>9836.3839049999988</v>
      </c>
    </row>
    <row r="40" spans="1:36" s="115" customFormat="1">
      <c r="A40" s="521">
        <v>32</v>
      </c>
      <c r="B40" s="523" t="s">
        <v>378</v>
      </c>
      <c r="C40" s="509">
        <v>1731.7805090000002</v>
      </c>
      <c r="D40" s="278">
        <v>1511.2976910000002</v>
      </c>
      <c r="E40" s="278">
        <v>1459.6943670000001</v>
      </c>
      <c r="F40" s="278">
        <v>1817.545922</v>
      </c>
      <c r="G40" s="278">
        <v>1600.0137709999999</v>
      </c>
      <c r="H40" s="278">
        <v>1632.603116</v>
      </c>
      <c r="I40" s="278">
        <v>1886.0155789999999</v>
      </c>
      <c r="J40" s="278">
        <v>1784.7770360000002</v>
      </c>
      <c r="K40" s="278">
        <v>1981.2101250000001</v>
      </c>
      <c r="L40" s="278">
        <v>3006.3687190000001</v>
      </c>
      <c r="M40" s="278">
        <v>4808.4667709999994</v>
      </c>
      <c r="N40" s="278">
        <v>3184.8658270000001</v>
      </c>
      <c r="O40" s="278">
        <v>3061.8211929999998</v>
      </c>
      <c r="P40" s="278">
        <v>3577.5518459999998</v>
      </c>
      <c r="Q40" s="278">
        <v>3650.9827810000002</v>
      </c>
      <c r="R40" s="278">
        <v>4257.153875</v>
      </c>
      <c r="S40" s="278">
        <v>3359.5127390000002</v>
      </c>
      <c r="T40" s="278">
        <v>3332.241086</v>
      </c>
      <c r="U40" s="278">
        <v>3930.467494</v>
      </c>
      <c r="V40" s="278">
        <v>4480.9508240000005</v>
      </c>
      <c r="W40" s="278">
        <v>5139.0443480000004</v>
      </c>
      <c r="X40" s="278">
        <v>5322.1946789999993</v>
      </c>
      <c r="Y40" s="278">
        <v>4943.0751780000001</v>
      </c>
    </row>
    <row r="41" spans="1:36" s="115" customFormat="1">
      <c r="A41" s="521">
        <v>33</v>
      </c>
      <c r="B41" s="523" t="s">
        <v>379</v>
      </c>
      <c r="C41" s="509">
        <v>2126.099322</v>
      </c>
      <c r="D41" s="278">
        <v>1824.8705890000001</v>
      </c>
      <c r="E41" s="278">
        <v>1492.5090170000001</v>
      </c>
      <c r="F41" s="278">
        <v>1621.3334560000001</v>
      </c>
      <c r="G41" s="278">
        <v>1545.8126589999999</v>
      </c>
      <c r="H41" s="278">
        <v>1334.6944040000001</v>
      </c>
      <c r="I41" s="278">
        <v>1283.615196</v>
      </c>
      <c r="J41" s="278">
        <v>1245.8298150000001</v>
      </c>
      <c r="K41" s="278">
        <v>986.93917199999999</v>
      </c>
      <c r="L41" s="278">
        <v>1231.7448890000001</v>
      </c>
      <c r="M41" s="278">
        <v>1759.5482590000001</v>
      </c>
      <c r="N41" s="278">
        <v>4947.7573540000003</v>
      </c>
      <c r="O41" s="278">
        <v>5324.3083510000006</v>
      </c>
      <c r="P41" s="278">
        <v>5035.737365</v>
      </c>
      <c r="Q41" s="278">
        <v>4255.9107139999996</v>
      </c>
      <c r="R41" s="278">
        <v>3854.9695549999997</v>
      </c>
      <c r="S41" s="278">
        <v>5012.6673999999994</v>
      </c>
      <c r="T41" s="278">
        <v>5074.3577640000003</v>
      </c>
      <c r="U41" s="278">
        <v>4835.0859</v>
      </c>
      <c r="V41" s="278">
        <v>5019.2005140000001</v>
      </c>
      <c r="W41" s="278">
        <v>4633.6817819999997</v>
      </c>
      <c r="X41" s="278">
        <v>4345.52304</v>
      </c>
      <c r="Y41" s="278">
        <v>3985.9947850000003</v>
      </c>
    </row>
    <row r="42" spans="1:36" s="115" customFormat="1">
      <c r="A42" s="521">
        <v>34</v>
      </c>
      <c r="B42" s="524" t="s">
        <v>380</v>
      </c>
      <c r="C42" s="509">
        <v>1366.780043</v>
      </c>
      <c r="D42" s="278">
        <v>1062.1748270000001</v>
      </c>
      <c r="E42" s="278">
        <v>902.75398100000007</v>
      </c>
      <c r="F42" s="278">
        <v>1002.0339309999999</v>
      </c>
      <c r="G42" s="278">
        <v>788.29652399999998</v>
      </c>
      <c r="H42" s="278">
        <v>726.43756499999995</v>
      </c>
      <c r="I42" s="278">
        <v>780.95625300000006</v>
      </c>
      <c r="J42" s="278">
        <v>892.33797800000002</v>
      </c>
      <c r="K42" s="278">
        <v>636.302368</v>
      </c>
      <c r="L42" s="278">
        <v>626.766211</v>
      </c>
      <c r="M42" s="278">
        <v>778.22524099999998</v>
      </c>
      <c r="N42" s="278">
        <v>1036.3523950000001</v>
      </c>
      <c r="O42" s="278">
        <v>935.3184</v>
      </c>
      <c r="P42" s="278">
        <v>1051.1548479999999</v>
      </c>
      <c r="Q42" s="278">
        <v>1202.763989</v>
      </c>
      <c r="R42" s="278">
        <v>1015.1123739999999</v>
      </c>
      <c r="S42" s="278">
        <v>1664.7485859999999</v>
      </c>
      <c r="T42" s="278">
        <v>1626.9856240000001</v>
      </c>
      <c r="U42" s="278">
        <v>1314.637849</v>
      </c>
      <c r="V42" s="278">
        <v>1622.5698459999999</v>
      </c>
      <c r="W42" s="278">
        <v>1345.8475840000001</v>
      </c>
      <c r="X42" s="278">
        <v>956.0961850000001</v>
      </c>
      <c r="Y42" s="278">
        <v>1009.4812020000001</v>
      </c>
    </row>
    <row r="43" spans="1:36" s="115" customFormat="1">
      <c r="A43" s="521">
        <v>35</v>
      </c>
      <c r="B43" s="524" t="s">
        <v>381</v>
      </c>
      <c r="C43" s="509">
        <v>759.31927899999994</v>
      </c>
      <c r="D43" s="278">
        <v>762.69576199999995</v>
      </c>
      <c r="E43" s="278">
        <v>589.75503600000002</v>
      </c>
      <c r="F43" s="278">
        <v>619.29952500000002</v>
      </c>
      <c r="G43" s="278">
        <v>757.51613499999996</v>
      </c>
      <c r="H43" s="278">
        <v>608.25683900000001</v>
      </c>
      <c r="I43" s="278">
        <v>502.65894300000002</v>
      </c>
      <c r="J43" s="278">
        <v>353.49183699999998</v>
      </c>
      <c r="K43" s="278">
        <v>350.63680399999998</v>
      </c>
      <c r="L43" s="278">
        <v>604.97867799999995</v>
      </c>
      <c r="M43" s="278">
        <v>981.32301800000005</v>
      </c>
      <c r="N43" s="278">
        <v>3911.404959</v>
      </c>
      <c r="O43" s="278">
        <v>4388.9899510000005</v>
      </c>
      <c r="P43" s="278">
        <v>3984.5825169999998</v>
      </c>
      <c r="Q43" s="278">
        <v>3053.1467250000001</v>
      </c>
      <c r="R43" s="278">
        <v>2839.8571809999999</v>
      </c>
      <c r="S43" s="278">
        <v>3347.9188139999997</v>
      </c>
      <c r="T43" s="278">
        <v>3447.3721399999999</v>
      </c>
      <c r="U43" s="278">
        <v>3520.4480509999999</v>
      </c>
      <c r="V43" s="278">
        <v>3396.6306680000002</v>
      </c>
      <c r="W43" s="278">
        <v>3287.834198</v>
      </c>
      <c r="X43" s="278">
        <v>3389.4268550000002</v>
      </c>
      <c r="Y43" s="278">
        <v>2976.5135829999999</v>
      </c>
    </row>
    <row r="44" spans="1:36" s="115" customFormat="1">
      <c r="A44" s="521">
        <v>36</v>
      </c>
      <c r="B44" s="523" t="s">
        <v>382</v>
      </c>
      <c r="C44" s="509">
        <v>698.48232099999996</v>
      </c>
      <c r="D44" s="278">
        <v>802.06317200000001</v>
      </c>
      <c r="E44" s="278">
        <v>679.81306700000005</v>
      </c>
      <c r="F44" s="278">
        <v>782.087311</v>
      </c>
      <c r="G44" s="278">
        <v>823.02969599999994</v>
      </c>
      <c r="H44" s="278">
        <v>693.42666799999995</v>
      </c>
      <c r="I44" s="278">
        <v>820.87688800000001</v>
      </c>
      <c r="J44" s="278">
        <v>832.77801899999997</v>
      </c>
      <c r="K44" s="278">
        <v>596.77856200000008</v>
      </c>
      <c r="L44" s="278">
        <v>655.85186399999998</v>
      </c>
      <c r="M44" s="278">
        <v>706.06862100000001</v>
      </c>
      <c r="N44" s="278">
        <v>1070.2144839999999</v>
      </c>
      <c r="O44" s="278">
        <v>1056.7588470000001</v>
      </c>
      <c r="P44" s="278">
        <v>1314.6697369999999</v>
      </c>
      <c r="Q44" s="278">
        <v>1438.7862909999999</v>
      </c>
      <c r="R44" s="278">
        <v>1431.7156950000001</v>
      </c>
      <c r="S44" s="278">
        <v>1264.9457130000001</v>
      </c>
      <c r="T44" s="278">
        <v>1330.512747</v>
      </c>
      <c r="U44" s="278">
        <v>1376.05151</v>
      </c>
      <c r="V44" s="278">
        <v>1130.253203</v>
      </c>
      <c r="W44" s="278">
        <v>951.83068000000003</v>
      </c>
      <c r="X44" s="278">
        <v>936.66535299999998</v>
      </c>
      <c r="Y44" s="278">
        <v>907.313942</v>
      </c>
    </row>
    <row r="45" spans="1:36" s="115" customFormat="1">
      <c r="A45" s="521">
        <v>37</v>
      </c>
      <c r="B45" s="522" t="s">
        <v>383</v>
      </c>
      <c r="C45" s="509">
        <v>2512.1986870000001</v>
      </c>
      <c r="D45" s="278">
        <v>2744.4020609999998</v>
      </c>
      <c r="E45" s="278">
        <v>2750.0451349999998</v>
      </c>
      <c r="F45" s="278">
        <v>3405.7393219999999</v>
      </c>
      <c r="G45" s="278">
        <v>3711.3090219999999</v>
      </c>
      <c r="H45" s="278">
        <v>3851.8471020000002</v>
      </c>
      <c r="I45" s="278">
        <v>3972.7771830000002</v>
      </c>
      <c r="J45" s="278">
        <v>4604.6271280000001</v>
      </c>
      <c r="K45" s="278">
        <v>4158.1797219999999</v>
      </c>
      <c r="L45" s="278">
        <v>4038.5910680000002</v>
      </c>
      <c r="M45" s="278">
        <v>4593.7999259999997</v>
      </c>
      <c r="N45" s="278">
        <v>4337.0448390000001</v>
      </c>
      <c r="O45" s="278">
        <v>4388.7026180000012</v>
      </c>
      <c r="P45" s="278">
        <v>4419.1508509999994</v>
      </c>
      <c r="Q45" s="278">
        <v>4573.6512099999991</v>
      </c>
      <c r="R45" s="278">
        <v>4310.7225680000001</v>
      </c>
      <c r="S45" s="278">
        <v>4796.6862489999994</v>
      </c>
      <c r="T45" s="278">
        <v>4969.7763619999996</v>
      </c>
      <c r="U45" s="278">
        <v>5082.8899470000006</v>
      </c>
      <c r="V45" s="278">
        <v>4992.6779670000005</v>
      </c>
      <c r="W45" s="278">
        <v>5431.6861840000001</v>
      </c>
      <c r="X45" s="278">
        <v>5508.9299680000004</v>
      </c>
      <c r="Y45" s="278">
        <v>4865.4633900000008</v>
      </c>
    </row>
    <row r="46" spans="1:36" s="115" customFormat="1">
      <c r="A46" s="521">
        <v>38</v>
      </c>
      <c r="B46" s="523" t="s">
        <v>384</v>
      </c>
      <c r="C46" s="509">
        <v>315.25487199999998</v>
      </c>
      <c r="D46" s="278">
        <v>278.21668199999999</v>
      </c>
      <c r="E46" s="278">
        <v>280.09329200000002</v>
      </c>
      <c r="F46" s="278">
        <v>304.19063599999998</v>
      </c>
      <c r="G46" s="278">
        <v>367.42306300000001</v>
      </c>
      <c r="H46" s="278">
        <v>382.04065200000002</v>
      </c>
      <c r="I46" s="278">
        <v>432.40330599999999</v>
      </c>
      <c r="J46" s="278">
        <v>506.27843999999999</v>
      </c>
      <c r="K46" s="278">
        <v>536.74313600000005</v>
      </c>
      <c r="L46" s="278">
        <v>559.38739699999996</v>
      </c>
      <c r="M46" s="278">
        <v>602.33738399999993</v>
      </c>
      <c r="N46" s="278">
        <v>697.11947699999996</v>
      </c>
      <c r="O46" s="278">
        <v>854.49637199999995</v>
      </c>
      <c r="P46" s="278">
        <v>880.27523100000008</v>
      </c>
      <c r="Q46" s="278">
        <v>683.843301</v>
      </c>
      <c r="R46" s="278">
        <v>833.00367299999994</v>
      </c>
      <c r="S46" s="278">
        <v>755.82355299999995</v>
      </c>
      <c r="T46" s="278">
        <v>788.17689300000006</v>
      </c>
      <c r="U46" s="278">
        <v>807.58670900000004</v>
      </c>
      <c r="V46" s="278">
        <v>861.501169</v>
      </c>
      <c r="W46" s="278">
        <v>873.26123699999994</v>
      </c>
      <c r="X46" s="278">
        <v>874.47998600000005</v>
      </c>
      <c r="Y46" s="278">
        <v>676.18316500000003</v>
      </c>
      <c r="AA46" s="168"/>
      <c r="AB46" s="168"/>
      <c r="AC46" s="168"/>
      <c r="AD46" s="168"/>
      <c r="AE46" s="168"/>
      <c r="AF46" s="168"/>
      <c r="AG46" s="168"/>
      <c r="AH46" s="168"/>
      <c r="AI46" s="168"/>
      <c r="AJ46" s="168"/>
    </row>
    <row r="47" spans="1:36" s="115" customFormat="1">
      <c r="A47" s="521">
        <v>39</v>
      </c>
      <c r="B47" s="523" t="s">
        <v>385</v>
      </c>
      <c r="C47" s="509">
        <v>780.31800699999997</v>
      </c>
      <c r="D47" s="278">
        <v>883.85593499999993</v>
      </c>
      <c r="E47" s="278">
        <v>866.11303699999996</v>
      </c>
      <c r="F47" s="278">
        <v>1012.06901</v>
      </c>
      <c r="G47" s="278">
        <v>1062.0537339999998</v>
      </c>
      <c r="H47" s="278">
        <v>1175.229707</v>
      </c>
      <c r="I47" s="278">
        <v>1177.342067</v>
      </c>
      <c r="J47" s="278">
        <v>1161.105867</v>
      </c>
      <c r="K47" s="278">
        <v>749.33650900000009</v>
      </c>
      <c r="L47" s="278">
        <v>1011.741188</v>
      </c>
      <c r="M47" s="278">
        <v>1527.7130440000001</v>
      </c>
      <c r="N47" s="278">
        <v>1144.5642439999999</v>
      </c>
      <c r="O47" s="278">
        <v>1347.5121740000002</v>
      </c>
      <c r="P47" s="278">
        <v>1536.4527760000001</v>
      </c>
      <c r="Q47" s="278">
        <v>1430.7509869999999</v>
      </c>
      <c r="R47" s="278">
        <v>1453.605685</v>
      </c>
      <c r="S47" s="278">
        <v>1856.5695780000001</v>
      </c>
      <c r="T47" s="278">
        <v>2067.2011779999998</v>
      </c>
      <c r="U47" s="278">
        <v>1967.4472020000001</v>
      </c>
      <c r="V47" s="278">
        <v>1885.237791</v>
      </c>
      <c r="W47" s="278">
        <v>2437.832586</v>
      </c>
      <c r="X47" s="278">
        <v>2373.9173619999997</v>
      </c>
      <c r="Y47" s="278">
        <v>2088.1447050000002</v>
      </c>
    </row>
    <row r="48" spans="1:36" s="115" customFormat="1">
      <c r="A48" s="521">
        <v>40</v>
      </c>
      <c r="B48" s="524" t="s">
        <v>386</v>
      </c>
      <c r="C48" s="509">
        <v>727.49438399999997</v>
      </c>
      <c r="D48" s="278">
        <v>840.27120300000001</v>
      </c>
      <c r="E48" s="278">
        <v>808.76763199999994</v>
      </c>
      <c r="F48" s="278">
        <v>953.65314999999998</v>
      </c>
      <c r="G48" s="278">
        <v>987.63910600000008</v>
      </c>
      <c r="H48" s="278">
        <v>1104.385839</v>
      </c>
      <c r="I48" s="278">
        <v>1099.0289399999999</v>
      </c>
      <c r="J48" s="278">
        <v>1047.8696299999999</v>
      </c>
      <c r="K48" s="278">
        <v>622.05365800000004</v>
      </c>
      <c r="L48" s="278">
        <v>865.52486999999996</v>
      </c>
      <c r="M48" s="278">
        <v>1359.838767</v>
      </c>
      <c r="N48" s="278">
        <v>1044.074249</v>
      </c>
      <c r="O48" s="278">
        <v>1207.4499150000001</v>
      </c>
      <c r="P48" s="278">
        <v>1373.5074690000001</v>
      </c>
      <c r="Q48" s="278">
        <v>1213.1541010000001</v>
      </c>
      <c r="R48" s="278">
        <v>1253.227474</v>
      </c>
      <c r="S48" s="278">
        <v>1409.5770519999999</v>
      </c>
      <c r="T48" s="278">
        <v>1401.4589229999999</v>
      </c>
      <c r="U48" s="278">
        <v>1545.6702520000001</v>
      </c>
      <c r="V48" s="278">
        <v>1298.4595789999998</v>
      </c>
      <c r="W48" s="278">
        <v>1807.141014</v>
      </c>
      <c r="X48" s="278">
        <v>1914.1680309999999</v>
      </c>
      <c r="Y48" s="278">
        <v>1595.7379939999998</v>
      </c>
    </row>
    <row r="49" spans="1:26" s="115" customFormat="1" ht="25.5" customHeight="1">
      <c r="A49" s="525">
        <v>41</v>
      </c>
      <c r="B49" s="526" t="s">
        <v>170</v>
      </c>
      <c r="C49" s="509">
        <v>52.823622999999998</v>
      </c>
      <c r="D49" s="278">
        <v>43.584732000000002</v>
      </c>
      <c r="E49" s="278">
        <v>57.345405</v>
      </c>
      <c r="F49" s="278">
        <v>58.415860000000002</v>
      </c>
      <c r="G49" s="278">
        <v>74.414627999999993</v>
      </c>
      <c r="H49" s="278">
        <v>70.843868000000001</v>
      </c>
      <c r="I49" s="278">
        <v>78.313126999999994</v>
      </c>
      <c r="J49" s="278">
        <v>113.23623699999999</v>
      </c>
      <c r="K49" s="278">
        <v>127.28285099999999</v>
      </c>
      <c r="L49" s="278">
        <v>146.216318</v>
      </c>
      <c r="M49" s="278">
        <v>167.87427700000001</v>
      </c>
      <c r="N49" s="278">
        <v>100.48999499999999</v>
      </c>
      <c r="O49" s="278">
        <v>140.06225899999998</v>
      </c>
      <c r="P49" s="278">
        <v>162.94530700000001</v>
      </c>
      <c r="Q49" s="278">
        <v>217.59688600000001</v>
      </c>
      <c r="R49" s="278">
        <v>200.37821100000002</v>
      </c>
      <c r="S49" s="278">
        <v>446.992526</v>
      </c>
      <c r="T49" s="278">
        <v>665.742255</v>
      </c>
      <c r="U49" s="278">
        <v>421.77695</v>
      </c>
      <c r="V49" s="278">
        <v>586.77821200000005</v>
      </c>
      <c r="W49" s="278">
        <v>630.69157200000006</v>
      </c>
      <c r="X49" s="278">
        <v>459.74933099999998</v>
      </c>
      <c r="Y49" s="278">
        <v>492.40671100000003</v>
      </c>
    </row>
    <row r="50" spans="1:26" s="115" customFormat="1">
      <c r="A50" s="521">
        <v>42</v>
      </c>
      <c r="B50" s="523" t="s">
        <v>387</v>
      </c>
      <c r="C50" s="509">
        <v>1416.625808</v>
      </c>
      <c r="D50" s="278">
        <v>1582.329444</v>
      </c>
      <c r="E50" s="278">
        <v>1603.8388060000002</v>
      </c>
      <c r="F50" s="278">
        <v>2089.4796759999999</v>
      </c>
      <c r="G50" s="278">
        <v>2281.8322250000001</v>
      </c>
      <c r="H50" s="278">
        <v>2294.5767429999996</v>
      </c>
      <c r="I50" s="278">
        <v>2363.03181</v>
      </c>
      <c r="J50" s="278">
        <v>2937.2428209999998</v>
      </c>
      <c r="K50" s="278">
        <v>2872.1000770000001</v>
      </c>
      <c r="L50" s="278">
        <v>2467.4624829999998</v>
      </c>
      <c r="M50" s="278">
        <v>2463.7494980000001</v>
      </c>
      <c r="N50" s="278">
        <v>2495.3611179999998</v>
      </c>
      <c r="O50" s="278">
        <v>2186.6940720000002</v>
      </c>
      <c r="P50" s="278">
        <v>2002.4228439999999</v>
      </c>
      <c r="Q50" s="278">
        <v>2459.0569219999998</v>
      </c>
      <c r="R50" s="278">
        <v>2024.11321</v>
      </c>
      <c r="S50" s="278">
        <v>2184.2931179999996</v>
      </c>
      <c r="T50" s="278">
        <v>2114.3982910000004</v>
      </c>
      <c r="U50" s="278">
        <v>2307.8560359999997</v>
      </c>
      <c r="V50" s="278">
        <v>2245.9390070000004</v>
      </c>
      <c r="W50" s="278">
        <v>2120.592361</v>
      </c>
      <c r="X50" s="278">
        <v>2260.53262</v>
      </c>
      <c r="Y50" s="278">
        <v>2101.1355199999998</v>
      </c>
    </row>
    <row r="51" spans="1:26" ht="2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42906.281077485968</v>
      </c>
      <c r="D52" s="278">
        <v>43424.7027786326</v>
      </c>
      <c r="E52" s="278">
        <v>39519.35860326769</v>
      </c>
      <c r="F52" s="278">
        <v>41540.195546272837</v>
      </c>
      <c r="G52" s="278">
        <v>43828.683151658035</v>
      </c>
      <c r="H52" s="278">
        <v>45184.352713050146</v>
      </c>
      <c r="I52" s="278">
        <v>41191.638270073745</v>
      </c>
      <c r="J52" s="278">
        <v>46590.618862711082</v>
      </c>
      <c r="K52" s="278">
        <v>45254.659185519915</v>
      </c>
      <c r="L52" s="278">
        <v>46608.995929501019</v>
      </c>
      <c r="M52" s="278">
        <v>47998.634414347252</v>
      </c>
      <c r="N52" s="278">
        <v>48753.533600000002</v>
      </c>
      <c r="O52" s="278">
        <v>58468.61</v>
      </c>
      <c r="P52" s="278">
        <v>60051.938999999998</v>
      </c>
      <c r="Q52" s="278">
        <v>60687.275999999998</v>
      </c>
      <c r="R52" s="278">
        <v>55972.027000000002</v>
      </c>
      <c r="S52" s="278">
        <v>58767.714000000007</v>
      </c>
      <c r="T52" s="278">
        <v>62499.059000000001</v>
      </c>
      <c r="U52" s="278">
        <v>61095.5841</v>
      </c>
      <c r="V52" s="278">
        <v>62641.849199999997</v>
      </c>
      <c r="W52" s="278">
        <v>62450.084800000011</v>
      </c>
      <c r="X52" s="278">
        <v>64848.7857</v>
      </c>
      <c r="Y52" s="278">
        <v>67826.340308529965</v>
      </c>
    </row>
    <row r="53" spans="1:26">
      <c r="A53" s="86"/>
      <c r="B53" s="518" t="s">
        <v>278</v>
      </c>
      <c r="C53" s="509">
        <v>6586.1460000000006</v>
      </c>
      <c r="D53" s="278">
        <v>6627.4719999999998</v>
      </c>
      <c r="E53" s="278">
        <v>6480.3770000000004</v>
      </c>
      <c r="F53" s="278">
        <v>6178.6310000000003</v>
      </c>
      <c r="G53" s="278">
        <v>7119.5339999999997</v>
      </c>
      <c r="H53" s="278">
        <v>7548.2510000000002</v>
      </c>
      <c r="I53" s="278">
        <v>7002.1500000000005</v>
      </c>
      <c r="J53" s="278">
        <v>7491.36</v>
      </c>
      <c r="K53" s="278">
        <v>6799.4340000000002</v>
      </c>
      <c r="L53" s="278">
        <v>6523.451</v>
      </c>
      <c r="M53" s="278">
        <v>6362.4520000000002</v>
      </c>
      <c r="N53" s="278">
        <v>6834.1111000000001</v>
      </c>
      <c r="O53" s="278">
        <v>8045.6059999999998</v>
      </c>
      <c r="P53" s="278">
        <v>8280.6440000000002</v>
      </c>
      <c r="Q53" s="278">
        <v>8657.86</v>
      </c>
      <c r="R53" s="278">
        <v>8662.6980000000003</v>
      </c>
      <c r="S53" s="278">
        <v>7313.5776000000005</v>
      </c>
      <c r="T53" s="278">
        <v>7901.8130000000001</v>
      </c>
      <c r="U53" s="278">
        <v>7609.8766999999998</v>
      </c>
      <c r="V53" s="278">
        <v>7609.9850000000006</v>
      </c>
      <c r="W53" s="278">
        <v>7312.4863000000005</v>
      </c>
      <c r="X53" s="278">
        <v>8167.0099</v>
      </c>
      <c r="Y53" s="278">
        <v>8031.669665100002</v>
      </c>
    </row>
    <row r="54" spans="1:26">
      <c r="A54" s="86"/>
      <c r="B54" s="518" t="s">
        <v>279</v>
      </c>
      <c r="C54" s="509">
        <v>36320.135077485967</v>
      </c>
      <c r="D54" s="278">
        <v>36797.230778632598</v>
      </c>
      <c r="E54" s="278">
        <v>33038.98160326769</v>
      </c>
      <c r="F54" s="278">
        <v>35361.564546272835</v>
      </c>
      <c r="G54" s="278">
        <v>36709.149151658035</v>
      </c>
      <c r="H54" s="278">
        <v>37636.10171305015</v>
      </c>
      <c r="I54" s="278">
        <v>34189.488270073743</v>
      </c>
      <c r="J54" s="278">
        <v>39099.258862711082</v>
      </c>
      <c r="K54" s="278">
        <v>38455.225185519914</v>
      </c>
      <c r="L54" s="278">
        <v>40085.544929501018</v>
      </c>
      <c r="M54" s="278">
        <v>41636.182414347255</v>
      </c>
      <c r="N54" s="278">
        <v>41919.422500000001</v>
      </c>
      <c r="O54" s="278">
        <v>50423.004000000001</v>
      </c>
      <c r="P54" s="278">
        <v>51771.294999999998</v>
      </c>
      <c r="Q54" s="278">
        <v>52029.415999999997</v>
      </c>
      <c r="R54" s="278">
        <v>47309.328999999998</v>
      </c>
      <c r="S54" s="278">
        <v>51454.136400000003</v>
      </c>
      <c r="T54" s="278">
        <v>54597.245999999999</v>
      </c>
      <c r="U54" s="278">
        <v>53485.707399999999</v>
      </c>
      <c r="V54" s="278">
        <v>55031.864199999996</v>
      </c>
      <c r="W54" s="278">
        <v>55137.598500000007</v>
      </c>
      <c r="X54" s="278">
        <v>56681.775800000003</v>
      </c>
      <c r="Y54" s="278">
        <v>59794.67064342997</v>
      </c>
    </row>
    <row r="55" spans="1:26">
      <c r="A55" s="86">
        <v>44</v>
      </c>
      <c r="B55" s="517" t="s">
        <v>1371</v>
      </c>
      <c r="C55" s="509" t="s">
        <v>355</v>
      </c>
      <c r="D55" s="278" t="s">
        <v>355</v>
      </c>
      <c r="E55" s="278" t="s">
        <v>355</v>
      </c>
      <c r="F55" s="278" t="s">
        <v>355</v>
      </c>
      <c r="G55" s="278" t="s">
        <v>355</v>
      </c>
      <c r="H55" s="278" t="s">
        <v>355</v>
      </c>
      <c r="I55" s="278" t="s">
        <v>355</v>
      </c>
      <c r="J55" s="278" t="s">
        <v>355</v>
      </c>
      <c r="K55" s="278" t="s">
        <v>355</v>
      </c>
      <c r="L55" s="278" t="s">
        <v>355</v>
      </c>
      <c r="M55" s="278" t="s">
        <v>355</v>
      </c>
      <c r="N55" s="278" t="s">
        <v>355</v>
      </c>
      <c r="O55" s="278" t="s">
        <v>355</v>
      </c>
      <c r="P55" s="278" t="s">
        <v>355</v>
      </c>
      <c r="Q55" s="278" t="s">
        <v>355</v>
      </c>
      <c r="R55" s="278" t="s">
        <v>355</v>
      </c>
      <c r="S55" s="278" t="s">
        <v>355</v>
      </c>
      <c r="T55" s="278" t="s">
        <v>355</v>
      </c>
      <c r="U55" s="278" t="s">
        <v>355</v>
      </c>
      <c r="V55" s="278" t="s">
        <v>355</v>
      </c>
      <c r="W55" s="278" t="s">
        <v>355</v>
      </c>
      <c r="X55" s="278" t="s">
        <v>355</v>
      </c>
      <c r="Y55" s="278" t="s">
        <v>355</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16.632999999999999</v>
      </c>
      <c r="D58" s="278">
        <v>33.265000000000001</v>
      </c>
      <c r="E58" s="278" t="s">
        <v>355</v>
      </c>
      <c r="F58" s="278" t="s">
        <v>355</v>
      </c>
      <c r="G58" s="278">
        <v>0</v>
      </c>
      <c r="H58" s="278">
        <v>0</v>
      </c>
      <c r="I58" s="278" t="s">
        <v>355</v>
      </c>
      <c r="J58" s="278" t="s">
        <v>355</v>
      </c>
      <c r="K58" s="278" t="s">
        <v>355</v>
      </c>
      <c r="L58" s="278">
        <v>127.1</v>
      </c>
      <c r="M58" s="278" t="s">
        <v>355</v>
      </c>
      <c r="N58" s="278" t="s">
        <v>355</v>
      </c>
      <c r="O58" s="278" t="s">
        <v>355</v>
      </c>
      <c r="P58" s="278">
        <v>228</v>
      </c>
      <c r="Q58" s="278" t="s">
        <v>355</v>
      </c>
      <c r="R58" s="278" t="s">
        <v>355</v>
      </c>
      <c r="S58" s="278">
        <v>82.1</v>
      </c>
      <c r="T58" s="278" t="s">
        <v>355</v>
      </c>
      <c r="U58" s="278" t="s">
        <v>355</v>
      </c>
      <c r="V58" s="278" t="s">
        <v>355</v>
      </c>
      <c r="W58" s="278">
        <v>137.30000000000001</v>
      </c>
      <c r="X58" s="278">
        <v>284.8</v>
      </c>
      <c r="Y58" s="278">
        <v>275.5</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5">
      <c r="A60" s="86">
        <v>48</v>
      </c>
      <c r="B60" s="517" t="s">
        <v>1373</v>
      </c>
      <c r="C60" s="509" t="s">
        <v>1319</v>
      </c>
      <c r="D60" s="278">
        <v>646481.50758854998</v>
      </c>
      <c r="E60" s="278" t="s">
        <v>1319</v>
      </c>
      <c r="F60" s="278" t="s">
        <v>1319</v>
      </c>
      <c r="G60" s="278">
        <v>945249.10760742205</v>
      </c>
      <c r="H60" s="278" t="s">
        <v>1319</v>
      </c>
      <c r="I60" s="278" t="s">
        <v>1319</v>
      </c>
      <c r="J60" s="278">
        <v>751549.10753636202</v>
      </c>
      <c r="K60" s="278" t="s">
        <v>1319</v>
      </c>
      <c r="L60" s="278" t="s">
        <v>1319</v>
      </c>
      <c r="M60" s="278">
        <v>601139.91269510402</v>
      </c>
      <c r="N60" s="278" t="s">
        <v>1319</v>
      </c>
      <c r="O60" s="278" t="s">
        <v>1319</v>
      </c>
      <c r="P60" s="278">
        <v>588093.52095362602</v>
      </c>
      <c r="Q60" s="278" t="s">
        <v>1319</v>
      </c>
      <c r="R60" s="278" t="s">
        <v>1319</v>
      </c>
      <c r="S60" s="278">
        <v>587117.19989086036</v>
      </c>
      <c r="T60" s="278" t="s">
        <v>355</v>
      </c>
      <c r="U60" s="278" t="s">
        <v>355</v>
      </c>
      <c r="V60" s="278">
        <v>546658.14826827089</v>
      </c>
      <c r="W60" s="278" t="s">
        <v>1319</v>
      </c>
      <c r="X60" s="278" t="s">
        <v>1319</v>
      </c>
      <c r="Y60" s="278" t="s">
        <v>878</v>
      </c>
    </row>
    <row r="61" spans="1:26" ht="14.5">
      <c r="A61" s="86">
        <v>49</v>
      </c>
      <c r="B61" s="517" t="s">
        <v>1374</v>
      </c>
      <c r="C61" s="509" t="s">
        <v>1319</v>
      </c>
      <c r="D61" s="278">
        <v>680140.01622627501</v>
      </c>
      <c r="E61" s="278" t="s">
        <v>1319</v>
      </c>
      <c r="F61" s="278" t="s">
        <v>1319</v>
      </c>
      <c r="G61" s="278">
        <v>932396.75209555298</v>
      </c>
      <c r="H61" s="278" t="s">
        <v>1319</v>
      </c>
      <c r="I61" s="278" t="s">
        <v>1319</v>
      </c>
      <c r="J61" s="278">
        <v>739980.77209046099</v>
      </c>
      <c r="K61" s="278" t="s">
        <v>1319</v>
      </c>
      <c r="L61" s="278" t="s">
        <v>1319</v>
      </c>
      <c r="M61" s="278">
        <v>589465.34323676198</v>
      </c>
      <c r="N61" s="278" t="s">
        <v>1319</v>
      </c>
      <c r="O61" s="278" t="s">
        <v>1319</v>
      </c>
      <c r="P61" s="278">
        <v>578115.74539247702</v>
      </c>
      <c r="Q61" s="278" t="s">
        <v>1319</v>
      </c>
      <c r="R61" s="278" t="s">
        <v>1319</v>
      </c>
      <c r="S61" s="278">
        <v>580307.87874580186</v>
      </c>
      <c r="T61" s="278" t="s">
        <v>355</v>
      </c>
      <c r="U61" s="278" t="s">
        <v>355</v>
      </c>
      <c r="V61" s="278">
        <v>539741.58584928222</v>
      </c>
      <c r="W61" s="278" t="s">
        <v>1319</v>
      </c>
      <c r="X61" s="278" t="s">
        <v>1319</v>
      </c>
      <c r="Y61" s="278" t="s">
        <v>878</v>
      </c>
    </row>
    <row r="62" spans="1:26" ht="14.5">
      <c r="A62" s="86">
        <v>50</v>
      </c>
      <c r="B62" s="517" t="s">
        <v>1375</v>
      </c>
      <c r="C62" s="509" t="s">
        <v>1319</v>
      </c>
      <c r="D62" s="278">
        <v>31439</v>
      </c>
      <c r="E62" s="278" t="s">
        <v>1319</v>
      </c>
      <c r="F62" s="278" t="s">
        <v>1319</v>
      </c>
      <c r="G62" s="278">
        <v>-15266</v>
      </c>
      <c r="H62" s="278" t="s">
        <v>1319</v>
      </c>
      <c r="I62" s="278" t="s">
        <v>1319</v>
      </c>
      <c r="J62" s="278">
        <v>-13944</v>
      </c>
      <c r="K62" s="278" t="s">
        <v>1319</v>
      </c>
      <c r="L62" s="278" t="s">
        <v>1319</v>
      </c>
      <c r="M62" s="278">
        <v>-13881</v>
      </c>
      <c r="N62" s="278" t="s">
        <v>1319</v>
      </c>
      <c r="O62" s="278" t="s">
        <v>1319</v>
      </c>
      <c r="P62" s="278">
        <v>-12844</v>
      </c>
      <c r="Q62" s="278" t="s">
        <v>1319</v>
      </c>
      <c r="R62" s="278" t="s">
        <v>1319</v>
      </c>
      <c r="S62" s="278">
        <v>-9333</v>
      </c>
      <c r="T62" s="278" t="s">
        <v>355</v>
      </c>
      <c r="U62" s="278" t="s">
        <v>355</v>
      </c>
      <c r="V62" s="278">
        <v>-10011</v>
      </c>
      <c r="W62" s="278" t="s">
        <v>1319</v>
      </c>
      <c r="X62" s="278" t="s">
        <v>1319</v>
      </c>
      <c r="Y62" s="278" t="s">
        <v>878</v>
      </c>
    </row>
    <row r="63" spans="1:26">
      <c r="A63" s="86">
        <v>51</v>
      </c>
      <c r="B63" s="529" t="s">
        <v>19</v>
      </c>
      <c r="C63" s="509" t="s">
        <v>1319</v>
      </c>
      <c r="D63" s="278">
        <v>-2219.5086377248799</v>
      </c>
      <c r="E63" s="278" t="s">
        <v>1319</v>
      </c>
      <c r="F63" s="278" t="s">
        <v>1319</v>
      </c>
      <c r="G63" s="278">
        <v>-2413.6444881309603</v>
      </c>
      <c r="H63" s="278" t="s">
        <v>1319</v>
      </c>
      <c r="I63" s="278" t="s">
        <v>1319</v>
      </c>
      <c r="J63" s="278">
        <v>-2375.66455409942</v>
      </c>
      <c r="K63" s="278" t="s">
        <v>1319</v>
      </c>
      <c r="L63" s="278" t="s">
        <v>1319</v>
      </c>
      <c r="M63" s="278">
        <v>-2206.4305416581396</v>
      </c>
      <c r="N63" s="278" t="s">
        <v>1319</v>
      </c>
      <c r="O63" s="278" t="s">
        <v>1319</v>
      </c>
      <c r="P63" s="278">
        <v>-2866.2244388509598</v>
      </c>
      <c r="Q63" s="278" t="s">
        <v>1319</v>
      </c>
      <c r="R63" s="278" t="s">
        <v>1319</v>
      </c>
      <c r="S63" s="278">
        <v>-2523.6788549415069</v>
      </c>
      <c r="T63" s="278" t="s">
        <v>355</v>
      </c>
      <c r="U63" s="278" t="s">
        <v>355</v>
      </c>
      <c r="V63" s="278">
        <v>-3094.437581011327</v>
      </c>
      <c r="W63" s="278" t="s">
        <v>1319</v>
      </c>
      <c r="X63" s="278" t="s">
        <v>1319</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49999999999999" customHeight="1">
      <c r="A65" s="575"/>
      <c r="C65" s="1249" t="s">
        <v>1609</v>
      </c>
      <c r="D65" s="1249"/>
      <c r="E65" s="1249"/>
      <c r="F65" s="1249"/>
      <c r="G65" s="1249"/>
      <c r="H65" s="1249"/>
      <c r="Y65" s="88"/>
    </row>
    <row r="66" spans="1:25" s="90" customFormat="1" ht="15" customHeight="1">
      <c r="A66" s="575"/>
      <c r="C66" s="1275" t="s">
        <v>1384</v>
      </c>
      <c r="D66" s="1275"/>
      <c r="E66" s="1275"/>
      <c r="F66" s="1275"/>
      <c r="G66" s="1275"/>
      <c r="H66" s="1275"/>
      <c r="Y66" s="88"/>
    </row>
    <row r="67" spans="1:25" s="90" customFormat="1" ht="15" customHeight="1">
      <c r="A67" s="575"/>
      <c r="C67" s="1275" t="s">
        <v>17</v>
      </c>
      <c r="D67" s="1275"/>
      <c r="E67" s="1275"/>
      <c r="F67" s="1275"/>
      <c r="G67" s="1275"/>
      <c r="H67" s="1275"/>
      <c r="Y67" s="88"/>
    </row>
    <row r="68" spans="1:25" s="90" customFormat="1" ht="15" customHeight="1">
      <c r="A68" s="575"/>
      <c r="C68" s="1275" t="s">
        <v>788</v>
      </c>
      <c r="D68" s="1275"/>
      <c r="E68" s="1275"/>
      <c r="F68" s="1275"/>
      <c r="G68" s="1275"/>
      <c r="H68" s="1275"/>
      <c r="Y68" s="88"/>
    </row>
    <row r="69" spans="1:25" s="1126" customFormat="1" ht="25" customHeight="1">
      <c r="A69" s="1125"/>
      <c r="C69" s="1275" t="s">
        <v>1376</v>
      </c>
      <c r="D69" s="1275"/>
      <c r="E69" s="1275"/>
      <c r="F69" s="1275"/>
      <c r="G69" s="1275"/>
      <c r="H69" s="1275"/>
      <c r="Y69" s="797"/>
    </row>
    <row r="70" spans="1:25" s="1126" customFormat="1" ht="53.25" customHeight="1">
      <c r="A70" s="1125"/>
      <c r="C70" s="1275" t="s">
        <v>1223</v>
      </c>
      <c r="D70" s="1275"/>
      <c r="E70" s="1275"/>
      <c r="F70" s="1275"/>
      <c r="G70" s="1275"/>
      <c r="H70" s="1275"/>
      <c r="Y70" s="797"/>
    </row>
    <row r="71" spans="1:25" s="1126" customFormat="1" ht="25" customHeight="1">
      <c r="A71" s="1125"/>
      <c r="C71" s="1275" t="s">
        <v>1212</v>
      </c>
      <c r="D71" s="1275"/>
      <c r="E71" s="1275"/>
      <c r="F71" s="1275"/>
      <c r="G71" s="1275"/>
      <c r="H71" s="1275"/>
      <c r="Y71" s="797"/>
    </row>
    <row r="72" spans="1:25" s="1126" customFormat="1" ht="15" customHeight="1">
      <c r="A72" s="1125"/>
      <c r="C72" s="1275" t="s">
        <v>1377</v>
      </c>
      <c r="D72" s="1275"/>
      <c r="E72" s="1275"/>
      <c r="F72" s="1275"/>
      <c r="G72" s="1275"/>
      <c r="H72" s="1275"/>
      <c r="Y72" s="797"/>
    </row>
    <row r="73" spans="1:25" s="1126" customFormat="1" ht="15" customHeight="1">
      <c r="A73" s="1125"/>
      <c r="C73" s="1275" t="s">
        <v>1378</v>
      </c>
      <c r="D73" s="1275"/>
      <c r="E73" s="1275"/>
      <c r="F73" s="1275"/>
      <c r="G73" s="1275"/>
      <c r="H73" s="1275"/>
      <c r="Y73" s="797"/>
    </row>
    <row r="74" spans="1:25" s="1126" customFormat="1" ht="15" customHeight="1">
      <c r="A74" s="1125"/>
      <c r="C74" s="1275" t="s">
        <v>1379</v>
      </c>
      <c r="D74" s="1275"/>
      <c r="E74" s="1275"/>
      <c r="F74" s="1275"/>
      <c r="G74" s="1275"/>
      <c r="H74" s="1275"/>
    </row>
    <row r="75" spans="1:25" s="1126" customFormat="1" ht="25" customHeight="1">
      <c r="A75" s="1125"/>
      <c r="C75" s="1275" t="s">
        <v>1380</v>
      </c>
      <c r="D75" s="1275"/>
      <c r="E75" s="1275"/>
      <c r="F75" s="1275"/>
      <c r="G75" s="1275"/>
      <c r="H75" s="1275"/>
    </row>
    <row r="76" spans="1:25" ht="15" customHeight="1">
      <c r="C76" s="1275" t="s">
        <v>1381</v>
      </c>
      <c r="D76" s="1275"/>
      <c r="E76" s="1275"/>
      <c r="F76" s="1275"/>
      <c r="G76" s="1275"/>
      <c r="H76" s="1275"/>
    </row>
    <row r="77" spans="1:25" s="1126" customFormat="1" ht="25" customHeight="1">
      <c r="A77" s="1125"/>
      <c r="C77" s="1275" t="s">
        <v>1382</v>
      </c>
      <c r="D77" s="1275"/>
      <c r="E77" s="1275"/>
      <c r="F77" s="1275"/>
      <c r="G77" s="1275"/>
      <c r="H77" s="1275"/>
    </row>
    <row r="78" spans="1:25" s="1126" customFormat="1" ht="25" customHeight="1">
      <c r="A78" s="1125"/>
      <c r="C78" s="1275" t="s">
        <v>1383</v>
      </c>
      <c r="D78" s="1275"/>
      <c r="E78" s="1275"/>
      <c r="F78" s="1275"/>
      <c r="G78" s="1275"/>
      <c r="H78" s="1275"/>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C7:H7"/>
    <mergeCell ref="I7:N7"/>
    <mergeCell ref="O7:T7"/>
    <mergeCell ref="U7:Y7"/>
    <mergeCell ref="A3:B3"/>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Hamburg</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54296875" style="14" customWidth="1"/>
    <col min="3" max="12" width="13.453125" style="14" customWidth="1"/>
    <col min="13" max="25" width="13.453125" style="182" customWidth="1"/>
    <col min="26" max="16384" width="11.453125" style="14"/>
  </cols>
  <sheetData>
    <row r="1" spans="1:25" ht="13">
      <c r="A1" s="1273" t="s">
        <v>263</v>
      </c>
      <c r="B1" s="1248"/>
    </row>
    <row r="3" spans="1:25" ht="12.75" customHeight="1">
      <c r="A3" s="1274" t="s">
        <v>535</v>
      </c>
      <c r="B3" s="1274"/>
      <c r="C3" s="15" t="s">
        <v>1392</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ht="13">
      <c r="A7" s="474"/>
      <c r="B7" s="110"/>
      <c r="C7" s="1276" t="s">
        <v>90</v>
      </c>
      <c r="D7" s="1276"/>
      <c r="E7" s="1276"/>
      <c r="F7" s="1276"/>
      <c r="G7" s="1276"/>
      <c r="H7" s="1276"/>
      <c r="I7" s="1276" t="s">
        <v>90</v>
      </c>
      <c r="J7" s="1276"/>
      <c r="K7" s="1276"/>
      <c r="L7" s="1276"/>
      <c r="M7" s="1276"/>
      <c r="N7" s="1276"/>
      <c r="O7" s="1276" t="s">
        <v>90</v>
      </c>
      <c r="P7" s="1276"/>
      <c r="Q7" s="1276"/>
      <c r="R7" s="1276"/>
      <c r="S7" s="1276"/>
      <c r="T7" s="1276"/>
      <c r="U7" s="1276" t="s">
        <v>90</v>
      </c>
      <c r="V7" s="1276"/>
      <c r="W7" s="1276"/>
      <c r="X7" s="1276"/>
      <c r="Y7" s="1276"/>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104529.81133961934</v>
      </c>
      <c r="D9" s="278">
        <v>105235.7718743057</v>
      </c>
      <c r="E9" s="278">
        <v>111207.58654349842</v>
      </c>
      <c r="F9" s="278">
        <v>107127.6107894989</v>
      </c>
      <c r="G9" s="278">
        <v>106757.34785933775</v>
      </c>
      <c r="H9" s="278">
        <v>103225.26013857845</v>
      </c>
      <c r="I9" s="278">
        <v>105694.25699832055</v>
      </c>
      <c r="J9" s="304">
        <v>109119.49487241654</v>
      </c>
      <c r="K9" s="278">
        <v>104446.56685910252</v>
      </c>
      <c r="L9" s="278">
        <v>105787.03159925702</v>
      </c>
      <c r="M9" s="278">
        <v>104434.12403531614</v>
      </c>
      <c r="N9" s="278">
        <v>104225.94140799687</v>
      </c>
      <c r="O9" s="278">
        <v>102272.09408010388</v>
      </c>
      <c r="P9" s="278">
        <v>98326.951616612787</v>
      </c>
      <c r="Q9" s="278">
        <v>100637.94851120599</v>
      </c>
      <c r="R9" s="278">
        <v>95154.43377733024</v>
      </c>
      <c r="S9" s="278">
        <v>97788.206306187363</v>
      </c>
      <c r="T9" s="278">
        <v>93604.862749083186</v>
      </c>
      <c r="U9" s="278">
        <v>94899.951813517167</v>
      </c>
      <c r="V9" s="278">
        <v>95125.968837053311</v>
      </c>
      <c r="W9" s="278">
        <v>92599.165335189071</v>
      </c>
      <c r="X9" s="278" t="s">
        <v>1386</v>
      </c>
      <c r="Y9" s="278" t="s">
        <v>1386</v>
      </c>
    </row>
    <row r="10" spans="1:25" ht="14.5">
      <c r="A10" s="86">
        <v>2</v>
      </c>
      <c r="B10" s="518" t="s">
        <v>16</v>
      </c>
      <c r="C10" s="509">
        <v>56283</v>
      </c>
      <c r="D10" s="278">
        <v>56675.186770940993</v>
      </c>
      <c r="E10" s="278">
        <v>60308</v>
      </c>
      <c r="F10" s="278">
        <v>57616</v>
      </c>
      <c r="G10" s="278">
        <v>57517</v>
      </c>
      <c r="H10" s="278">
        <v>55026</v>
      </c>
      <c r="I10" s="278">
        <v>56311.886918986231</v>
      </c>
      <c r="J10" s="278">
        <v>57973</v>
      </c>
      <c r="K10" s="278">
        <v>55109</v>
      </c>
      <c r="L10" s="278">
        <v>55795.356307240698</v>
      </c>
      <c r="M10" s="278">
        <v>55031.594265609492</v>
      </c>
      <c r="N10" s="278">
        <v>54668.593115287098</v>
      </c>
      <c r="O10" s="278">
        <v>53407.842193248478</v>
      </c>
      <c r="P10" s="278">
        <v>51149.514853971144</v>
      </c>
      <c r="Q10" s="278">
        <v>52387.443525063871</v>
      </c>
      <c r="R10" s="278">
        <v>49370.446246765263</v>
      </c>
      <c r="S10" s="278">
        <v>50545.760073333557</v>
      </c>
      <c r="T10" s="278">
        <v>48275.302513995848</v>
      </c>
      <c r="U10" s="278">
        <v>48956.16432010071</v>
      </c>
      <c r="V10" s="278">
        <v>48793.183394373271</v>
      </c>
      <c r="W10" s="278">
        <v>46872.97157934455</v>
      </c>
      <c r="X10" s="278" t="s">
        <v>1386</v>
      </c>
      <c r="Y10" s="278" t="s">
        <v>1386</v>
      </c>
    </row>
    <row r="11" spans="1:25" ht="16">
      <c r="A11" s="86">
        <v>3</v>
      </c>
      <c r="B11" s="519" t="s">
        <v>1210</v>
      </c>
      <c r="C11" s="509">
        <v>56283</v>
      </c>
      <c r="D11" s="278">
        <v>56471</v>
      </c>
      <c r="E11" s="278">
        <v>60308</v>
      </c>
      <c r="F11" s="278">
        <v>57616</v>
      </c>
      <c r="G11" s="278">
        <v>57517</v>
      </c>
      <c r="H11" s="278">
        <v>55026</v>
      </c>
      <c r="I11" s="278">
        <v>56156</v>
      </c>
      <c r="J11" s="278">
        <v>57973</v>
      </c>
      <c r="K11" s="278">
        <v>55109</v>
      </c>
      <c r="L11" s="278">
        <v>55662</v>
      </c>
      <c r="M11" s="278">
        <v>54906</v>
      </c>
      <c r="N11" s="278">
        <v>54548</v>
      </c>
      <c r="O11" s="278">
        <v>53292</v>
      </c>
      <c r="P11" s="278">
        <v>51038</v>
      </c>
      <c r="Q11" s="278">
        <v>52278</v>
      </c>
      <c r="R11" s="278">
        <v>49265</v>
      </c>
      <c r="S11" s="278">
        <v>50444</v>
      </c>
      <c r="T11" s="278">
        <v>48179</v>
      </c>
      <c r="U11" s="278">
        <v>48862</v>
      </c>
      <c r="V11" s="278">
        <v>48699</v>
      </c>
      <c r="W11" s="278">
        <v>46779</v>
      </c>
      <c r="X11" s="278">
        <v>48935</v>
      </c>
      <c r="Y11" s="278">
        <v>50339</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5">
      <c r="A15" s="86">
        <v>7</v>
      </c>
      <c r="B15" s="519" t="s">
        <v>606</v>
      </c>
      <c r="C15" s="509" t="s">
        <v>355</v>
      </c>
      <c r="D15" s="278">
        <v>5.1789839359640677</v>
      </c>
      <c r="E15" s="278" t="s">
        <v>355</v>
      </c>
      <c r="F15" s="278" t="s">
        <v>355</v>
      </c>
      <c r="G15" s="278" t="s">
        <v>355</v>
      </c>
      <c r="H15" s="278" t="s">
        <v>355</v>
      </c>
      <c r="I15" s="278">
        <v>5.2632354294745562</v>
      </c>
      <c r="J15" s="278" t="s">
        <v>355</v>
      </c>
      <c r="K15" s="278" t="s">
        <v>355</v>
      </c>
      <c r="L15" s="278">
        <v>4.5407445927170524</v>
      </c>
      <c r="M15" s="278">
        <v>4.6214452250683404</v>
      </c>
      <c r="N15" s="278">
        <v>4.3970560269332823</v>
      </c>
      <c r="O15" s="278">
        <v>4.3489963356873487</v>
      </c>
      <c r="P15" s="278">
        <v>4.2466912971032516</v>
      </c>
      <c r="Q15" s="278">
        <v>4.3722594600904117</v>
      </c>
      <c r="R15" s="278">
        <v>4.1643616089062228</v>
      </c>
      <c r="S15" s="278">
        <v>4.0326957915823041</v>
      </c>
      <c r="T15" s="278">
        <v>4.3384991724333943</v>
      </c>
      <c r="U15" s="278">
        <v>4.9771256582445869</v>
      </c>
      <c r="V15" s="278">
        <v>5.1659931115536208</v>
      </c>
      <c r="W15" s="278">
        <v>5.4622681775741624</v>
      </c>
      <c r="X15" s="278">
        <v>5.4009463095961561</v>
      </c>
      <c r="Y15" s="278" t="s">
        <v>1386</v>
      </c>
    </row>
    <row r="16" spans="1:25" ht="15.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5">
      <c r="A17" s="86">
        <v>9</v>
      </c>
      <c r="B17" s="519" t="s">
        <v>607</v>
      </c>
      <c r="C17" s="509" t="s">
        <v>355</v>
      </c>
      <c r="D17" s="278">
        <v>198.31586612415296</v>
      </c>
      <c r="E17" s="278" t="s">
        <v>355</v>
      </c>
      <c r="F17" s="278" t="s">
        <v>355</v>
      </c>
      <c r="G17" s="278" t="s">
        <v>355</v>
      </c>
      <c r="H17" s="278" t="s">
        <v>355</v>
      </c>
      <c r="I17" s="278">
        <v>150.52224348458617</v>
      </c>
      <c r="J17" s="278" t="s">
        <v>355</v>
      </c>
      <c r="K17" s="278" t="s">
        <v>355</v>
      </c>
      <c r="L17" s="278">
        <v>128.64284695898093</v>
      </c>
      <c r="M17" s="278">
        <v>120.81275605953162</v>
      </c>
      <c r="N17" s="278">
        <v>116.05339202593494</v>
      </c>
      <c r="O17" s="278">
        <v>111.37733922445322</v>
      </c>
      <c r="P17" s="278">
        <v>107.17251787247019</v>
      </c>
      <c r="Q17" s="278">
        <v>105.00872687133024</v>
      </c>
      <c r="R17" s="278">
        <v>100.99841027391737</v>
      </c>
      <c r="S17" s="278">
        <v>97.442210078562837</v>
      </c>
      <c r="T17" s="278">
        <v>91.662163079144136</v>
      </c>
      <c r="U17" s="278">
        <v>88.829608357611463</v>
      </c>
      <c r="V17" s="278">
        <v>88.667607974700459</v>
      </c>
      <c r="W17" s="278">
        <v>88.108383651545239</v>
      </c>
      <c r="X17" s="278">
        <v>87.861422802611173</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1457.8011742969904</v>
      </c>
      <c r="D21" s="278">
        <v>1560.9304097241336</v>
      </c>
      <c r="E21" s="278">
        <v>1629.7434308787258</v>
      </c>
      <c r="F21" s="278">
        <v>1550.033942069382</v>
      </c>
      <c r="G21" s="278">
        <v>1552.7091022872416</v>
      </c>
      <c r="H21" s="278">
        <v>1642.7091334406678</v>
      </c>
      <c r="I21" s="278">
        <v>1504.7221811732663</v>
      </c>
      <c r="J21" s="278">
        <v>1600.688179811666</v>
      </c>
      <c r="K21" s="278">
        <v>1539.9291285388217</v>
      </c>
      <c r="L21" s="278">
        <v>1539.8582210983993</v>
      </c>
      <c r="M21" s="278">
        <v>1476.3470932204168</v>
      </c>
      <c r="N21" s="278">
        <v>1550.2262946172382</v>
      </c>
      <c r="O21" s="278">
        <v>1504.9063043952463</v>
      </c>
      <c r="P21" s="278">
        <v>1388.2193357770025</v>
      </c>
      <c r="Q21" s="278">
        <v>1405.5925805871666</v>
      </c>
      <c r="R21" s="278">
        <v>1464.1925901120203</v>
      </c>
      <c r="S21" s="278">
        <v>1607.0531456219014</v>
      </c>
      <c r="T21" s="278">
        <v>1518.1179044044684</v>
      </c>
      <c r="U21" s="278">
        <v>1442.2871765861116</v>
      </c>
      <c r="V21" s="278">
        <v>1532.3916156455348</v>
      </c>
      <c r="W21" s="278">
        <v>1618.3877026715413</v>
      </c>
      <c r="X21" s="278">
        <v>1564.7789788681691</v>
      </c>
      <c r="Y21" s="278">
        <v>1541.8721765899118</v>
      </c>
    </row>
    <row r="22" spans="1:27">
      <c r="A22" s="86">
        <v>14</v>
      </c>
      <c r="B22" s="519" t="s">
        <v>1365</v>
      </c>
      <c r="C22" s="509">
        <v>1108.0926532236806</v>
      </c>
      <c r="D22" s="278">
        <v>1149.4467271191852</v>
      </c>
      <c r="E22" s="278">
        <v>1183.4290428356403</v>
      </c>
      <c r="F22" s="278">
        <v>1165.9023332266511</v>
      </c>
      <c r="G22" s="278">
        <v>1160.590945176722</v>
      </c>
      <c r="H22" s="278">
        <v>1168.6111851239903</v>
      </c>
      <c r="I22" s="278">
        <v>1170.9678816857913</v>
      </c>
      <c r="J22" s="278">
        <v>1190.5233402922406</v>
      </c>
      <c r="K22" s="278">
        <v>1151.0224134347723</v>
      </c>
      <c r="L22" s="278">
        <v>1143.1069015424205</v>
      </c>
      <c r="M22" s="278">
        <v>1085.4422769119758</v>
      </c>
      <c r="N22" s="278">
        <v>1086.9337884077354</v>
      </c>
      <c r="O22" s="278">
        <v>1061.727616194614</v>
      </c>
      <c r="P22" s="278">
        <v>1061.9446071223183</v>
      </c>
      <c r="Q22" s="278">
        <v>1059.229181389042</v>
      </c>
      <c r="R22" s="278">
        <v>1051.5162718269064</v>
      </c>
      <c r="S22" s="278">
        <v>1023.1711946944674</v>
      </c>
      <c r="T22" s="278">
        <v>1011.1749000834246</v>
      </c>
      <c r="U22" s="278">
        <v>996.27480416008177</v>
      </c>
      <c r="V22" s="278">
        <v>982.52823951993128</v>
      </c>
      <c r="W22" s="278">
        <v>1004.117775546992</v>
      </c>
      <c r="X22" s="278">
        <v>1004.0170323117161</v>
      </c>
      <c r="Y22" s="278">
        <v>995.60590712990268</v>
      </c>
    </row>
    <row r="23" spans="1:27">
      <c r="A23" s="86">
        <v>15</v>
      </c>
      <c r="B23" s="519" t="s">
        <v>134</v>
      </c>
      <c r="C23" s="509">
        <v>227.12100000000001</v>
      </c>
      <c r="D23" s="278">
        <v>237.39099999999999</v>
      </c>
      <c r="E23" s="278">
        <v>223.80600000000001</v>
      </c>
      <c r="F23" s="278">
        <v>225.13</v>
      </c>
      <c r="G23" s="278">
        <v>233.398</v>
      </c>
      <c r="H23" s="278">
        <v>255</v>
      </c>
      <c r="I23" s="278">
        <v>192.52600000000001</v>
      </c>
      <c r="J23" s="278">
        <v>223.73400000000001</v>
      </c>
      <c r="K23" s="278">
        <v>207.54499999999999</v>
      </c>
      <c r="L23" s="278">
        <v>197.30199999999999</v>
      </c>
      <c r="M23" s="278">
        <v>178.346</v>
      </c>
      <c r="N23" s="278">
        <v>171.31299999999999</v>
      </c>
      <c r="O23" s="278">
        <v>174.64</v>
      </c>
      <c r="P23" s="278">
        <v>194.41904021676868</v>
      </c>
      <c r="Q23" s="278">
        <v>166.29</v>
      </c>
      <c r="R23" s="278">
        <v>143.13800000000001</v>
      </c>
      <c r="S23" s="278">
        <v>175.322</v>
      </c>
      <c r="T23" s="278">
        <v>229.79400000000001</v>
      </c>
      <c r="U23" s="278">
        <v>242.98599999999999</v>
      </c>
      <c r="V23" s="278">
        <v>251.946</v>
      </c>
      <c r="W23" s="278">
        <v>243.31100000000001</v>
      </c>
      <c r="X23" s="278">
        <v>252.036</v>
      </c>
      <c r="Y23" s="278">
        <v>238.53800000000001</v>
      </c>
    </row>
    <row r="24" spans="1:27">
      <c r="A24" s="86">
        <v>16</v>
      </c>
      <c r="B24" s="519" t="s">
        <v>493</v>
      </c>
      <c r="C24" s="509">
        <v>1.3601815735952114</v>
      </c>
      <c r="D24" s="278">
        <v>1.5528940056061424</v>
      </c>
      <c r="E24" s="278">
        <v>1.5762589969816581</v>
      </c>
      <c r="F24" s="278">
        <v>1.553997784999622</v>
      </c>
      <c r="G24" s="278">
        <v>1.7320137972996463</v>
      </c>
      <c r="H24" s="278">
        <v>1.581117679983209</v>
      </c>
      <c r="I24" s="278">
        <v>1.5896478462650716</v>
      </c>
      <c r="J24" s="278">
        <v>1.5088884475900792</v>
      </c>
      <c r="K24" s="278">
        <v>1.5339827354587807</v>
      </c>
      <c r="L24" s="278">
        <v>1.6046452900781563</v>
      </c>
      <c r="M24" s="278">
        <v>1.5534401033702858</v>
      </c>
      <c r="N24" s="278">
        <v>1.6024816643283577</v>
      </c>
      <c r="O24" s="278">
        <v>1.7701140713122681</v>
      </c>
      <c r="P24" s="278">
        <v>1.8838507451400761</v>
      </c>
      <c r="Q24" s="278">
        <v>2.0075790141856986</v>
      </c>
      <c r="R24" s="278">
        <v>1.7848376870973854</v>
      </c>
      <c r="S24" s="278">
        <v>1.8740583315034371</v>
      </c>
      <c r="T24" s="278">
        <v>2.0149573597746588</v>
      </c>
      <c r="U24" s="278">
        <v>2.0844200140394666</v>
      </c>
      <c r="V24" s="278">
        <v>2.0229348906560634</v>
      </c>
      <c r="W24" s="278">
        <v>2.1170293394878295</v>
      </c>
      <c r="X24" s="278">
        <v>2.2137492155139955</v>
      </c>
      <c r="Y24" s="278">
        <v>2.1612425944814695</v>
      </c>
    </row>
    <row r="25" spans="1:27">
      <c r="A25" s="86">
        <v>17</v>
      </c>
      <c r="B25" s="519" t="s">
        <v>494</v>
      </c>
      <c r="C25" s="509">
        <v>63.884083579330188</v>
      </c>
      <c r="D25" s="278">
        <v>64.334186746400789</v>
      </c>
      <c r="E25" s="278">
        <v>66.050065482714288</v>
      </c>
      <c r="F25" s="278">
        <v>67.617714651186802</v>
      </c>
      <c r="G25" s="278">
        <v>66.973704016190112</v>
      </c>
      <c r="H25" s="278">
        <v>64.318953896927582</v>
      </c>
      <c r="I25" s="278">
        <v>65.38706028302407</v>
      </c>
      <c r="J25" s="278">
        <v>64.721824092877981</v>
      </c>
      <c r="K25" s="278">
        <v>64.149604016874903</v>
      </c>
      <c r="L25" s="278">
        <v>64.06228995142348</v>
      </c>
      <c r="M25" s="278">
        <v>65.403058069541842</v>
      </c>
      <c r="N25" s="278">
        <v>63.859973453008585</v>
      </c>
      <c r="O25" s="278">
        <v>63.458896465536085</v>
      </c>
      <c r="P25" s="278">
        <v>61.917318753721069</v>
      </c>
      <c r="Q25" s="278">
        <v>63.927236024518201</v>
      </c>
      <c r="R25" s="278">
        <v>63.741854960496816</v>
      </c>
      <c r="S25" s="278">
        <v>62.303039571762362</v>
      </c>
      <c r="T25" s="278">
        <v>62.489935415807174</v>
      </c>
      <c r="U25" s="278">
        <v>59.11260597049656</v>
      </c>
      <c r="V25" s="278">
        <v>62.181535671158997</v>
      </c>
      <c r="W25" s="278">
        <v>62.603353778712894</v>
      </c>
      <c r="X25" s="278">
        <v>61.607507130159235</v>
      </c>
      <c r="Y25" s="278">
        <v>60.493393821936138</v>
      </c>
    </row>
    <row r="26" spans="1:27">
      <c r="A26" s="86">
        <v>18</v>
      </c>
      <c r="B26" s="519" t="s">
        <v>495</v>
      </c>
      <c r="C26" s="509">
        <v>57.343260003565398</v>
      </c>
      <c r="D26" s="278">
        <v>108.20560185294129</v>
      </c>
      <c r="E26" s="278">
        <v>154.8820818619815</v>
      </c>
      <c r="F26" s="278">
        <v>89.829887372093566</v>
      </c>
      <c r="G26" s="278">
        <v>90.014439297030108</v>
      </c>
      <c r="H26" s="278">
        <v>153.19787673976671</v>
      </c>
      <c r="I26" s="278">
        <v>74.251591358185863</v>
      </c>
      <c r="J26" s="278">
        <v>120.20010932680346</v>
      </c>
      <c r="K26" s="278">
        <v>115.67812835171591</v>
      </c>
      <c r="L26" s="278">
        <v>133.78238431447701</v>
      </c>
      <c r="M26" s="278">
        <v>145.60233859494915</v>
      </c>
      <c r="N26" s="278">
        <v>226.51706605737817</v>
      </c>
      <c r="O26" s="278">
        <v>203.30967766378393</v>
      </c>
      <c r="P26" s="278">
        <v>68.054559155822943</v>
      </c>
      <c r="Q26" s="278">
        <v>114.13858415942062</v>
      </c>
      <c r="R26" s="278">
        <v>204.01162563751967</v>
      </c>
      <c r="S26" s="278">
        <v>344.38285302416813</v>
      </c>
      <c r="T26" s="278">
        <v>212.64411154546193</v>
      </c>
      <c r="U26" s="278">
        <v>141.8293464414939</v>
      </c>
      <c r="V26" s="278">
        <v>233.71290556378852</v>
      </c>
      <c r="W26" s="278">
        <v>306.2385440063486</v>
      </c>
      <c r="X26" s="278">
        <v>244.90469021077996</v>
      </c>
      <c r="Y26" s="278">
        <v>245.07363304359151</v>
      </c>
    </row>
    <row r="27" spans="1:27" ht="14.5">
      <c r="A27" s="86">
        <v>19</v>
      </c>
      <c r="B27" s="518" t="s">
        <v>1366</v>
      </c>
      <c r="C27" s="509">
        <v>5.0211653223412496</v>
      </c>
      <c r="D27" s="278">
        <v>5.0947936405886303</v>
      </c>
      <c r="E27" s="278">
        <v>5.13661261967746</v>
      </c>
      <c r="F27" s="278">
        <v>5.1932474295136899</v>
      </c>
      <c r="G27" s="278">
        <v>5.3036570504968701</v>
      </c>
      <c r="H27" s="278">
        <v>5.4901051377900298</v>
      </c>
      <c r="I27" s="278">
        <v>5.4358981610477004</v>
      </c>
      <c r="J27" s="278">
        <v>5.5944926048815597</v>
      </c>
      <c r="K27" s="278">
        <v>5.6383305636957504</v>
      </c>
      <c r="L27" s="278">
        <v>5.6148709179353498</v>
      </c>
      <c r="M27" s="278">
        <v>5.7161764862278899</v>
      </c>
      <c r="N27" s="278">
        <v>5.6126980925258199</v>
      </c>
      <c r="O27" s="278">
        <v>5.6024824601528396</v>
      </c>
      <c r="P27" s="278">
        <v>5.60162686462649</v>
      </c>
      <c r="Q27" s="278">
        <v>5.7004055549445196</v>
      </c>
      <c r="R27" s="278">
        <v>5.7116404529601104</v>
      </c>
      <c r="S27" s="278">
        <v>5.7528872319012354</v>
      </c>
      <c r="T27" s="278">
        <v>5.9193306828597807</v>
      </c>
      <c r="U27" s="278">
        <v>5.9277168303386958</v>
      </c>
      <c r="V27" s="278">
        <v>5.9727270345003776</v>
      </c>
      <c r="W27" s="278">
        <v>6.0879531729793595</v>
      </c>
      <c r="X27" s="278">
        <v>6.1871813920589229</v>
      </c>
      <c r="Y27" s="278">
        <v>6.3328053615115074</v>
      </c>
    </row>
    <row r="28" spans="1:27">
      <c r="A28" s="86">
        <v>20</v>
      </c>
      <c r="B28" s="518" t="s">
        <v>496</v>
      </c>
      <c r="C28" s="509">
        <v>46783.989000000001</v>
      </c>
      <c r="D28" s="278">
        <v>46994.5599</v>
      </c>
      <c r="E28" s="278">
        <v>49264.7065</v>
      </c>
      <c r="F28" s="278">
        <v>47956.383600000001</v>
      </c>
      <c r="G28" s="278">
        <v>47682.335100000004</v>
      </c>
      <c r="H28" s="278">
        <v>46551.060899999997</v>
      </c>
      <c r="I28" s="278">
        <v>47872.212000000007</v>
      </c>
      <c r="J28" s="278">
        <v>49540.212200000002</v>
      </c>
      <c r="K28" s="278">
        <v>47791.999400000001</v>
      </c>
      <c r="L28" s="278">
        <v>48446.202199999992</v>
      </c>
      <c r="M28" s="278">
        <v>47920.466500000002</v>
      </c>
      <c r="N28" s="278">
        <v>48001.509299999998</v>
      </c>
      <c r="O28" s="278">
        <v>47353.7431</v>
      </c>
      <c r="P28" s="278">
        <v>45783.615800000007</v>
      </c>
      <c r="Q28" s="278">
        <v>46839.212</v>
      </c>
      <c r="R28" s="278">
        <v>44314.083299999998</v>
      </c>
      <c r="S28" s="278">
        <v>45629.640200000002</v>
      </c>
      <c r="T28" s="278">
        <v>43805.523000000008</v>
      </c>
      <c r="U28" s="278">
        <v>44495.5726</v>
      </c>
      <c r="V28" s="278">
        <v>44794.4211</v>
      </c>
      <c r="W28" s="278">
        <v>44101.718099999998</v>
      </c>
      <c r="X28" s="278" t="s">
        <v>878</v>
      </c>
      <c r="Y28" s="278" t="s">
        <v>878</v>
      </c>
    </row>
    <row r="29" spans="1:27" ht="14.5">
      <c r="A29" s="6">
        <v>21</v>
      </c>
      <c r="B29" s="519" t="s">
        <v>1367</v>
      </c>
      <c r="C29" s="509">
        <v>39198.048699999999</v>
      </c>
      <c r="D29" s="278">
        <v>39424.385499999997</v>
      </c>
      <c r="E29" s="278">
        <v>41696.192999999999</v>
      </c>
      <c r="F29" s="278">
        <v>40471.873200000002</v>
      </c>
      <c r="G29" s="278">
        <v>40166.913800000002</v>
      </c>
      <c r="H29" s="278">
        <v>39129.9882</v>
      </c>
      <c r="I29" s="278">
        <v>40572.843500000003</v>
      </c>
      <c r="J29" s="278">
        <v>42227.923300000002</v>
      </c>
      <c r="K29" s="278">
        <v>40581.119200000001</v>
      </c>
      <c r="L29" s="278">
        <v>41286.388099999996</v>
      </c>
      <c r="M29" s="278">
        <v>40909.792099999999</v>
      </c>
      <c r="N29" s="278">
        <v>40987.620199999998</v>
      </c>
      <c r="O29" s="278">
        <v>40366.776700000002</v>
      </c>
      <c r="P29" s="278">
        <v>38797.728000000003</v>
      </c>
      <c r="Q29" s="278">
        <v>39858.4473</v>
      </c>
      <c r="R29" s="278">
        <v>37383.189899999998</v>
      </c>
      <c r="S29" s="278">
        <v>38773.362000000001</v>
      </c>
      <c r="T29" s="278">
        <v>37026.427300000003</v>
      </c>
      <c r="U29" s="278">
        <v>37792.350599999998</v>
      </c>
      <c r="V29" s="278">
        <v>38048.732100000001</v>
      </c>
      <c r="W29" s="278">
        <v>37290.824800000002</v>
      </c>
      <c r="X29" s="278" t="s">
        <v>878</v>
      </c>
      <c r="Y29" s="278" t="s">
        <v>878</v>
      </c>
    </row>
    <row r="30" spans="1:27" s="182" customFormat="1" ht="16">
      <c r="A30" s="521">
        <v>22</v>
      </c>
      <c r="B30" s="523" t="s">
        <v>1368</v>
      </c>
      <c r="C30" s="509">
        <v>5520.8953000000001</v>
      </c>
      <c r="D30" s="278">
        <v>5499.4732000000004</v>
      </c>
      <c r="E30" s="278">
        <v>5491.3901999999998</v>
      </c>
      <c r="F30" s="278">
        <v>5405.2244000000001</v>
      </c>
      <c r="G30" s="278">
        <v>5436.3877000000002</v>
      </c>
      <c r="H30" s="278">
        <v>5340.1544999999996</v>
      </c>
      <c r="I30" s="278">
        <v>5214.3732</v>
      </c>
      <c r="J30" s="278">
        <v>5224.4953999999998</v>
      </c>
      <c r="K30" s="278">
        <v>5120.6875</v>
      </c>
      <c r="L30" s="278">
        <v>5069.2416999999996</v>
      </c>
      <c r="M30" s="278">
        <v>4920.8051999999998</v>
      </c>
      <c r="N30" s="278">
        <v>4925.2734</v>
      </c>
      <c r="O30" s="278">
        <v>4903.8647000000001</v>
      </c>
      <c r="P30" s="278">
        <v>4907.8573999999999</v>
      </c>
      <c r="Q30" s="278">
        <v>4906.1833999999999</v>
      </c>
      <c r="R30" s="278">
        <v>4859.7746999999999</v>
      </c>
      <c r="S30" s="278">
        <v>4786.4337999999998</v>
      </c>
      <c r="T30" s="278">
        <v>4704.9794000000002</v>
      </c>
      <c r="U30" s="278">
        <v>4620.9445999999998</v>
      </c>
      <c r="V30" s="278">
        <v>4654.4560000000001</v>
      </c>
      <c r="W30" s="278">
        <v>4706.2397000000001</v>
      </c>
      <c r="X30" s="278">
        <v>4683.049</v>
      </c>
      <c r="Y30" s="278">
        <v>4673.1001999999999</v>
      </c>
      <c r="Z30" s="115"/>
      <c r="AA30" s="115"/>
    </row>
    <row r="31" spans="1:27" s="182" customFormat="1" ht="16">
      <c r="A31" s="521">
        <v>23</v>
      </c>
      <c r="B31" s="523" t="s">
        <v>1369</v>
      </c>
      <c r="C31" s="509">
        <v>2065.0450000000001</v>
      </c>
      <c r="D31" s="278">
        <v>2070.7012</v>
      </c>
      <c r="E31" s="278">
        <v>2077.1233000000002</v>
      </c>
      <c r="F31" s="278">
        <v>2079.2860000000001</v>
      </c>
      <c r="G31" s="278">
        <v>2079.0336000000002</v>
      </c>
      <c r="H31" s="278">
        <v>2080.9182000000001</v>
      </c>
      <c r="I31" s="278">
        <v>2084.9953</v>
      </c>
      <c r="J31" s="278">
        <v>2087.7935000000002</v>
      </c>
      <c r="K31" s="278">
        <v>2090.1927000000001</v>
      </c>
      <c r="L31" s="278">
        <v>2090.5724</v>
      </c>
      <c r="M31" s="278">
        <v>2089.8692000000001</v>
      </c>
      <c r="N31" s="278">
        <v>2088.6156999999998</v>
      </c>
      <c r="O31" s="278">
        <v>2083.1017000000002</v>
      </c>
      <c r="P31" s="278">
        <v>2078.0304000000001</v>
      </c>
      <c r="Q31" s="278">
        <v>2074.5812999999998</v>
      </c>
      <c r="R31" s="278">
        <v>2071.1187</v>
      </c>
      <c r="S31" s="278">
        <v>2069.8444</v>
      </c>
      <c r="T31" s="278">
        <v>2074.1163000000001</v>
      </c>
      <c r="U31" s="278">
        <v>2082.2773999999999</v>
      </c>
      <c r="V31" s="278">
        <v>2091.2330000000002</v>
      </c>
      <c r="W31" s="278">
        <v>2104.6536000000001</v>
      </c>
      <c r="X31" s="278">
        <v>2127.3217</v>
      </c>
      <c r="Y31" s="278">
        <v>2147.9879999999998</v>
      </c>
      <c r="Z31" s="115"/>
      <c r="AA31" s="115"/>
    </row>
    <row r="32" spans="1:27" s="115" customFormat="1" ht="15.75" customHeight="1">
      <c r="A32" s="521">
        <v>24</v>
      </c>
      <c r="B32" s="530" t="s">
        <v>1370</v>
      </c>
      <c r="C32" s="509">
        <v>9452.3933899999993</v>
      </c>
      <c r="D32" s="278">
        <v>9652.3503689999998</v>
      </c>
      <c r="E32" s="278">
        <v>10309.188320000001</v>
      </c>
      <c r="F32" s="278">
        <v>11339.103873</v>
      </c>
      <c r="G32" s="278">
        <v>11820.361061999998</v>
      </c>
      <c r="H32" s="278">
        <v>11418.999607000002</v>
      </c>
      <c r="I32" s="278">
        <v>12010.919460000001</v>
      </c>
      <c r="J32" s="278">
        <v>12143.948973</v>
      </c>
      <c r="K32" s="278">
        <v>12367.184601999999</v>
      </c>
      <c r="L32" s="278">
        <v>13269.872304999999</v>
      </c>
      <c r="M32" s="278">
        <v>14025.600668000001</v>
      </c>
      <c r="N32" s="278">
        <v>12616.844056000002</v>
      </c>
      <c r="O32" s="278">
        <v>13324.741129999999</v>
      </c>
      <c r="P32" s="278">
        <v>14551.748491999999</v>
      </c>
      <c r="Q32" s="278">
        <v>13028.163434999999</v>
      </c>
      <c r="R32" s="278">
        <v>10735.025880000001</v>
      </c>
      <c r="S32" s="278">
        <v>11923.372583</v>
      </c>
      <c r="T32" s="278">
        <v>12050.999114</v>
      </c>
      <c r="U32" s="278">
        <v>12524.239921</v>
      </c>
      <c r="V32" s="278">
        <v>12375.619408999999</v>
      </c>
      <c r="W32" s="278">
        <v>13019.478207</v>
      </c>
      <c r="X32" s="278">
        <v>13353.019681999998</v>
      </c>
      <c r="Y32" s="278">
        <v>13456.864777000001</v>
      </c>
    </row>
    <row r="33" spans="1:36" s="115" customFormat="1">
      <c r="A33" s="521">
        <v>25</v>
      </c>
      <c r="B33" s="522" t="s">
        <v>375</v>
      </c>
      <c r="C33" s="509">
        <v>1535.643804</v>
      </c>
      <c r="D33" s="278">
        <v>1760.9523539999998</v>
      </c>
      <c r="E33" s="278">
        <v>1857.5102140000001</v>
      </c>
      <c r="F33" s="278">
        <v>2031.3979450000002</v>
      </c>
      <c r="G33" s="278">
        <v>2081.7121090000001</v>
      </c>
      <c r="H33" s="278">
        <v>2040.2513610000001</v>
      </c>
      <c r="I33" s="278">
        <v>2035.8594150000001</v>
      </c>
      <c r="J33" s="278">
        <v>2144.0589130000003</v>
      </c>
      <c r="K33" s="278">
        <v>2265.2794690000001</v>
      </c>
      <c r="L33" s="278">
        <v>2265.0230590000001</v>
      </c>
      <c r="M33" s="278">
        <v>2437.246674</v>
      </c>
      <c r="N33" s="278">
        <v>2038.103998</v>
      </c>
      <c r="O33" s="278">
        <v>1944.247517</v>
      </c>
      <c r="P33" s="278">
        <v>1880.036875</v>
      </c>
      <c r="Q33" s="278">
        <v>1450.7127390000001</v>
      </c>
      <c r="R33" s="278">
        <v>1155.6130350000001</v>
      </c>
      <c r="S33" s="278">
        <v>1295.533707</v>
      </c>
      <c r="T33" s="278">
        <v>1195.1433039999999</v>
      </c>
      <c r="U33" s="278">
        <v>1187.3452519999998</v>
      </c>
      <c r="V33" s="278">
        <v>1158.745629</v>
      </c>
      <c r="W33" s="278">
        <v>1198.2141140000001</v>
      </c>
      <c r="X33" s="278">
        <v>1216.072019</v>
      </c>
      <c r="Y33" s="278">
        <v>1527.8303550000001</v>
      </c>
    </row>
    <row r="34" spans="1:36" s="115" customFormat="1">
      <c r="A34" s="521">
        <v>26</v>
      </c>
      <c r="B34" s="523" t="s">
        <v>349</v>
      </c>
      <c r="C34" s="509">
        <v>0.44782499999999997</v>
      </c>
      <c r="D34" s="278">
        <v>0.49341199999999996</v>
      </c>
      <c r="E34" s="278">
        <v>55.884205000000001</v>
      </c>
      <c r="F34" s="278">
        <v>15.936650999999999</v>
      </c>
      <c r="G34" s="278">
        <v>18.204418</v>
      </c>
      <c r="H34" s="278">
        <v>13.335144</v>
      </c>
      <c r="I34" s="278">
        <v>2.7233159999999996</v>
      </c>
      <c r="J34" s="278">
        <v>1.653376</v>
      </c>
      <c r="K34" s="278">
        <v>0.474555</v>
      </c>
      <c r="L34" s="278">
        <v>44.817521999999997</v>
      </c>
      <c r="M34" s="278">
        <v>91.716932</v>
      </c>
      <c r="N34" s="278">
        <v>2.0608809999999997</v>
      </c>
      <c r="O34" s="278">
        <v>6.4488599999999998</v>
      </c>
      <c r="P34" s="278">
        <v>7.1429440000000008</v>
      </c>
      <c r="Q34" s="278">
        <v>6.0524420000000001</v>
      </c>
      <c r="R34" s="278">
        <v>4.2680999999999997E-2</v>
      </c>
      <c r="S34" s="278">
        <v>1.4319999999999999E-3</v>
      </c>
      <c r="T34" s="278">
        <v>1.2028E-2</v>
      </c>
      <c r="U34" s="278">
        <v>1.4788000000000001E-2</v>
      </c>
      <c r="V34" s="278">
        <v>0.66897000000000006</v>
      </c>
      <c r="W34" s="278">
        <v>1.4803999999999999E-2</v>
      </c>
      <c r="X34" s="278">
        <v>0.11759099999999999</v>
      </c>
      <c r="Y34" s="278">
        <v>7.9438000000000009E-2</v>
      </c>
    </row>
    <row r="35" spans="1:36" s="115" customFormat="1">
      <c r="A35" s="521">
        <v>27</v>
      </c>
      <c r="B35" s="523" t="s">
        <v>135</v>
      </c>
      <c r="C35" s="509">
        <v>1135.317622</v>
      </c>
      <c r="D35" s="278">
        <v>1325.0406699999999</v>
      </c>
      <c r="E35" s="278">
        <v>1402.8305230000001</v>
      </c>
      <c r="F35" s="278">
        <v>1565.5041859999999</v>
      </c>
      <c r="G35" s="278">
        <v>1708.5267919999999</v>
      </c>
      <c r="H35" s="278">
        <v>1678.861238</v>
      </c>
      <c r="I35" s="278">
        <v>1553.957723</v>
      </c>
      <c r="J35" s="278">
        <v>1612.5407890000001</v>
      </c>
      <c r="K35" s="278">
        <v>1675.9738530000002</v>
      </c>
      <c r="L35" s="278">
        <v>1621.4946639999998</v>
      </c>
      <c r="M35" s="278">
        <v>1638.333791</v>
      </c>
      <c r="N35" s="278">
        <v>1234.9199530000001</v>
      </c>
      <c r="O35" s="278">
        <v>1270.0545649999999</v>
      </c>
      <c r="P35" s="278">
        <v>1132.0784540000002</v>
      </c>
      <c r="Q35" s="278">
        <v>931.83172300000001</v>
      </c>
      <c r="R35" s="278">
        <v>689.37430300000005</v>
      </c>
      <c r="S35" s="278">
        <v>841.82892900000002</v>
      </c>
      <c r="T35" s="278">
        <v>763.00663699999996</v>
      </c>
      <c r="U35" s="278">
        <v>823.55871500000001</v>
      </c>
      <c r="V35" s="278">
        <v>809.25789600000007</v>
      </c>
      <c r="W35" s="278">
        <v>869.90614900000003</v>
      </c>
      <c r="X35" s="278">
        <v>899.96163899999999</v>
      </c>
      <c r="Y35" s="278">
        <v>1115.4064369999999</v>
      </c>
    </row>
    <row r="36" spans="1:36" s="115" customFormat="1">
      <c r="A36" s="521">
        <v>28</v>
      </c>
      <c r="B36" s="524" t="s">
        <v>353</v>
      </c>
      <c r="C36" s="509">
        <v>2.9162379999999999</v>
      </c>
      <c r="D36" s="278">
        <v>0.93608500000000006</v>
      </c>
      <c r="E36" s="278">
        <v>0.54726399999999997</v>
      </c>
      <c r="F36" s="278">
        <v>0.89837100000000003</v>
      </c>
      <c r="G36" s="278">
        <v>1.2304539999999999</v>
      </c>
      <c r="H36" s="278">
        <v>0.694052</v>
      </c>
      <c r="I36" s="278">
        <v>1.180169</v>
      </c>
      <c r="J36" s="278">
        <v>0.55048600000000003</v>
      </c>
      <c r="K36" s="278">
        <v>0.327432</v>
      </c>
      <c r="L36" s="278">
        <v>0.33471100000000004</v>
      </c>
      <c r="M36" s="278">
        <v>0.90619500000000008</v>
      </c>
      <c r="N36" s="278">
        <v>0.42521399999999998</v>
      </c>
      <c r="O36" s="278">
        <v>0.95987900000000004</v>
      </c>
      <c r="P36" s="278">
        <v>0.31228600000000001</v>
      </c>
      <c r="Q36" s="278">
        <v>1.8787280000000002</v>
      </c>
      <c r="R36" s="278">
        <v>0.338675</v>
      </c>
      <c r="S36" s="278">
        <v>0.13977300000000001</v>
      </c>
      <c r="T36" s="278">
        <v>1.8971000000000002E-2</v>
      </c>
      <c r="U36" s="278">
        <v>0.22158600000000001</v>
      </c>
      <c r="V36" s="278">
        <v>0.13045400000000001</v>
      </c>
      <c r="W36" s="278">
        <v>6.8498000000000003E-2</v>
      </c>
      <c r="X36" s="278">
        <v>4.0072999999999998E-2</v>
      </c>
      <c r="Y36" s="278">
        <v>6.7218479999999996</v>
      </c>
    </row>
    <row r="37" spans="1:36" s="115" customFormat="1">
      <c r="A37" s="521">
        <v>29</v>
      </c>
      <c r="B37" s="524" t="s">
        <v>313</v>
      </c>
      <c r="C37" s="509">
        <v>1132.401384</v>
      </c>
      <c r="D37" s="278">
        <v>1324.104585</v>
      </c>
      <c r="E37" s="278">
        <v>1402.283259</v>
      </c>
      <c r="F37" s="278">
        <v>1564.6058149999999</v>
      </c>
      <c r="G37" s="278">
        <v>1707.2963379999999</v>
      </c>
      <c r="H37" s="278">
        <v>1678.1671859999999</v>
      </c>
      <c r="I37" s="278">
        <v>1552.777554</v>
      </c>
      <c r="J37" s="278">
        <v>1611.990303</v>
      </c>
      <c r="K37" s="278">
        <v>1675.6464210000001</v>
      </c>
      <c r="L37" s="278">
        <v>1621.1599530000001</v>
      </c>
      <c r="M37" s="278">
        <v>1637.427596</v>
      </c>
      <c r="N37" s="278">
        <v>1234.494739</v>
      </c>
      <c r="O37" s="278">
        <v>1269.0946859999999</v>
      </c>
      <c r="P37" s="278">
        <v>1131.7661680000001</v>
      </c>
      <c r="Q37" s="278">
        <v>929.95299499999999</v>
      </c>
      <c r="R37" s="278">
        <v>689.03562799999997</v>
      </c>
      <c r="S37" s="278">
        <v>841.68915599999991</v>
      </c>
      <c r="T37" s="278">
        <v>762.98766599999999</v>
      </c>
      <c r="U37" s="278">
        <v>823.337129</v>
      </c>
      <c r="V37" s="278">
        <v>809.12744200000009</v>
      </c>
      <c r="W37" s="278">
        <v>869.83765099999994</v>
      </c>
      <c r="X37" s="278">
        <v>899.92156599999998</v>
      </c>
      <c r="Y37" s="278">
        <v>1108.684589</v>
      </c>
    </row>
    <row r="38" spans="1:36" s="115" customFormat="1">
      <c r="A38" s="521">
        <v>30</v>
      </c>
      <c r="B38" s="523" t="s">
        <v>376</v>
      </c>
      <c r="C38" s="509">
        <v>399.87835699999999</v>
      </c>
      <c r="D38" s="278">
        <v>435.418272</v>
      </c>
      <c r="E38" s="278">
        <v>398.79548599999998</v>
      </c>
      <c r="F38" s="278">
        <v>449.95710800000001</v>
      </c>
      <c r="G38" s="278">
        <v>354.98089899999997</v>
      </c>
      <c r="H38" s="278">
        <v>348.054979</v>
      </c>
      <c r="I38" s="278">
        <v>479.17837600000001</v>
      </c>
      <c r="J38" s="278">
        <v>529.86474800000008</v>
      </c>
      <c r="K38" s="278">
        <v>588.83106099999998</v>
      </c>
      <c r="L38" s="278">
        <v>598.71087299999999</v>
      </c>
      <c r="M38" s="278">
        <v>707.19595100000004</v>
      </c>
      <c r="N38" s="278">
        <v>801.12316399999997</v>
      </c>
      <c r="O38" s="278">
        <v>667.74409199999991</v>
      </c>
      <c r="P38" s="278">
        <v>740.81547699999999</v>
      </c>
      <c r="Q38" s="278">
        <v>512.828574</v>
      </c>
      <c r="R38" s="278">
        <v>466.19605099999995</v>
      </c>
      <c r="S38" s="278">
        <v>453.70334600000001</v>
      </c>
      <c r="T38" s="278">
        <v>432.124639</v>
      </c>
      <c r="U38" s="278">
        <v>363.771749</v>
      </c>
      <c r="V38" s="278">
        <v>348.81876299999999</v>
      </c>
      <c r="W38" s="278">
        <v>328.293161</v>
      </c>
      <c r="X38" s="278">
        <v>315.99278900000002</v>
      </c>
      <c r="Y38" s="278">
        <v>412.34447999999998</v>
      </c>
    </row>
    <row r="39" spans="1:36" s="115" customFormat="1">
      <c r="A39" s="521">
        <v>31</v>
      </c>
      <c r="B39" s="522" t="s">
        <v>377</v>
      </c>
      <c r="C39" s="509">
        <v>3691.7292929999994</v>
      </c>
      <c r="D39" s="278">
        <v>3671.8582409999999</v>
      </c>
      <c r="E39" s="278">
        <v>4208.9814649999998</v>
      </c>
      <c r="F39" s="278">
        <v>4586.9028250000001</v>
      </c>
      <c r="G39" s="278">
        <v>4634.1506920000002</v>
      </c>
      <c r="H39" s="278">
        <v>4217.2793320000001</v>
      </c>
      <c r="I39" s="278">
        <v>4301.4268160000001</v>
      </c>
      <c r="J39" s="278">
        <v>4396.9784319999999</v>
      </c>
      <c r="K39" s="278">
        <v>4313.314711</v>
      </c>
      <c r="L39" s="278">
        <v>4802.8103500000007</v>
      </c>
      <c r="M39" s="278">
        <v>5255.5611469999994</v>
      </c>
      <c r="N39" s="278">
        <v>4115.4612429999997</v>
      </c>
      <c r="O39" s="278">
        <v>4158.2979479999995</v>
      </c>
      <c r="P39" s="278">
        <v>4900.7945630000004</v>
      </c>
      <c r="Q39" s="278">
        <v>3865.5258590000003</v>
      </c>
      <c r="R39" s="278">
        <v>2888.8836809999998</v>
      </c>
      <c r="S39" s="278">
        <v>3386.9043860000002</v>
      </c>
      <c r="T39" s="278">
        <v>3554.6245450000001</v>
      </c>
      <c r="U39" s="278">
        <v>4022.6546949999997</v>
      </c>
      <c r="V39" s="278">
        <v>3732.8913990000001</v>
      </c>
      <c r="W39" s="278">
        <v>4081.2793310000002</v>
      </c>
      <c r="X39" s="278">
        <v>4370.2014300000001</v>
      </c>
      <c r="Y39" s="278">
        <v>4378.6904560000003</v>
      </c>
    </row>
    <row r="40" spans="1:36" s="115" customFormat="1">
      <c r="A40" s="521">
        <v>32</v>
      </c>
      <c r="B40" s="523" t="s">
        <v>378</v>
      </c>
      <c r="C40" s="509">
        <v>140.40447599999999</v>
      </c>
      <c r="D40" s="278">
        <v>152.36150000000001</v>
      </c>
      <c r="E40" s="278">
        <v>474.62199200000003</v>
      </c>
      <c r="F40" s="278">
        <v>535.82367299999999</v>
      </c>
      <c r="G40" s="278">
        <v>653.37930700000004</v>
      </c>
      <c r="H40" s="278">
        <v>299.85784100000001</v>
      </c>
      <c r="I40" s="278">
        <v>224.93543</v>
      </c>
      <c r="J40" s="278">
        <v>189.17559499999999</v>
      </c>
      <c r="K40" s="278">
        <v>173.91032899999999</v>
      </c>
      <c r="L40" s="278">
        <v>398.36722600000002</v>
      </c>
      <c r="M40" s="278">
        <v>536.44633299999998</v>
      </c>
      <c r="N40" s="278">
        <v>406.79054200000002</v>
      </c>
      <c r="O40" s="278">
        <v>473.69626</v>
      </c>
      <c r="P40" s="278">
        <v>491.48075300000005</v>
      </c>
      <c r="Q40" s="278">
        <v>484.999708</v>
      </c>
      <c r="R40" s="278">
        <v>374.84796</v>
      </c>
      <c r="S40" s="278">
        <v>374.73664399999996</v>
      </c>
      <c r="T40" s="278">
        <v>435.75186400000001</v>
      </c>
      <c r="U40" s="278">
        <v>778.47691500000008</v>
      </c>
      <c r="V40" s="278">
        <v>698.4162</v>
      </c>
      <c r="W40" s="278">
        <v>994.61548100000005</v>
      </c>
      <c r="X40" s="278">
        <v>1289.353973</v>
      </c>
      <c r="Y40" s="278">
        <v>1183.667629</v>
      </c>
    </row>
    <row r="41" spans="1:36" s="115" customFormat="1">
      <c r="A41" s="521">
        <v>33</v>
      </c>
      <c r="B41" s="523" t="s">
        <v>379</v>
      </c>
      <c r="C41" s="509">
        <v>3136.3280449999997</v>
      </c>
      <c r="D41" s="278">
        <v>3060.492945</v>
      </c>
      <c r="E41" s="278">
        <v>3240.7732919999999</v>
      </c>
      <c r="F41" s="278">
        <v>3491.762874</v>
      </c>
      <c r="G41" s="278">
        <v>3401.3707589999999</v>
      </c>
      <c r="H41" s="278">
        <v>3361.3022889999997</v>
      </c>
      <c r="I41" s="278">
        <v>3546.289972</v>
      </c>
      <c r="J41" s="278">
        <v>3578.0996340000002</v>
      </c>
      <c r="K41" s="278">
        <v>3526.6887880000004</v>
      </c>
      <c r="L41" s="278">
        <v>3686.5333110000001</v>
      </c>
      <c r="M41" s="278">
        <v>3921.2974440000003</v>
      </c>
      <c r="N41" s="278">
        <v>2781.8699630000001</v>
      </c>
      <c r="O41" s="278">
        <v>2828.9724269999997</v>
      </c>
      <c r="P41" s="278">
        <v>3581.591758</v>
      </c>
      <c r="Q41" s="278">
        <v>2575.7542910000002</v>
      </c>
      <c r="R41" s="278">
        <v>1610.004741</v>
      </c>
      <c r="S41" s="278">
        <v>2117.531187</v>
      </c>
      <c r="T41" s="278">
        <v>2217.9355599999999</v>
      </c>
      <c r="U41" s="278">
        <v>2224.929365</v>
      </c>
      <c r="V41" s="278">
        <v>2011.199402</v>
      </c>
      <c r="W41" s="278">
        <v>2022.8027030000001</v>
      </c>
      <c r="X41" s="278">
        <v>2016.9268119999999</v>
      </c>
      <c r="Y41" s="278">
        <v>1939.015703</v>
      </c>
    </row>
    <row r="42" spans="1:36" s="115" customFormat="1">
      <c r="A42" s="521">
        <v>34</v>
      </c>
      <c r="B42" s="524" t="s">
        <v>380</v>
      </c>
      <c r="C42" s="509">
        <v>219.46440200000001</v>
      </c>
      <c r="D42" s="278">
        <v>203.032937</v>
      </c>
      <c r="E42" s="278">
        <v>218.25577900000002</v>
      </c>
      <c r="F42" s="278">
        <v>365.76242300000001</v>
      </c>
      <c r="G42" s="278">
        <v>295.853433</v>
      </c>
      <c r="H42" s="278">
        <v>365.00467499999996</v>
      </c>
      <c r="I42" s="278">
        <v>417.40143499999999</v>
      </c>
      <c r="J42" s="278">
        <v>441.53871000000004</v>
      </c>
      <c r="K42" s="278">
        <v>277.56342999999998</v>
      </c>
      <c r="L42" s="278">
        <v>268.19705699999997</v>
      </c>
      <c r="M42" s="278">
        <v>297.674126</v>
      </c>
      <c r="N42" s="278">
        <v>231.61915400000001</v>
      </c>
      <c r="O42" s="278">
        <v>230.63747099999998</v>
      </c>
      <c r="P42" s="278">
        <v>269.00495699999999</v>
      </c>
      <c r="Q42" s="278">
        <v>223.10872000000001</v>
      </c>
      <c r="R42" s="278">
        <v>274.99225799999999</v>
      </c>
      <c r="S42" s="278">
        <v>365.85353100000003</v>
      </c>
      <c r="T42" s="278">
        <v>354.35096299999998</v>
      </c>
      <c r="U42" s="278">
        <v>347.23588699999999</v>
      </c>
      <c r="V42" s="278">
        <v>326.250317</v>
      </c>
      <c r="W42" s="278">
        <v>260.62499200000002</v>
      </c>
      <c r="X42" s="278">
        <v>290.268214</v>
      </c>
      <c r="Y42" s="278">
        <v>331.03341600000005</v>
      </c>
    </row>
    <row r="43" spans="1:36" s="115" customFormat="1">
      <c r="A43" s="521">
        <v>35</v>
      </c>
      <c r="B43" s="524" t="s">
        <v>381</v>
      </c>
      <c r="C43" s="509">
        <v>2916.8636430000001</v>
      </c>
      <c r="D43" s="278">
        <v>2857.460008</v>
      </c>
      <c r="E43" s="278">
        <v>3022.5175129999998</v>
      </c>
      <c r="F43" s="278">
        <v>3126.0004509999999</v>
      </c>
      <c r="G43" s="278">
        <v>3105.5173259999997</v>
      </c>
      <c r="H43" s="278">
        <v>2996.2976140000001</v>
      </c>
      <c r="I43" s="278">
        <v>3128.8885369999998</v>
      </c>
      <c r="J43" s="278">
        <v>3136.5609240000003</v>
      </c>
      <c r="K43" s="278">
        <v>3249.1253580000002</v>
      </c>
      <c r="L43" s="278">
        <v>3418.3362540000003</v>
      </c>
      <c r="M43" s="278">
        <v>3623.6233179999999</v>
      </c>
      <c r="N43" s="278">
        <v>2550.2508090000001</v>
      </c>
      <c r="O43" s="278">
        <v>2598.3349559999997</v>
      </c>
      <c r="P43" s="278">
        <v>3312.5868009999999</v>
      </c>
      <c r="Q43" s="278">
        <v>2352.645571</v>
      </c>
      <c r="R43" s="278">
        <v>1335.012483</v>
      </c>
      <c r="S43" s="278">
        <v>1751.6776560000001</v>
      </c>
      <c r="T43" s="278">
        <v>1863.584597</v>
      </c>
      <c r="U43" s="278">
        <v>1877.6934779999999</v>
      </c>
      <c r="V43" s="278">
        <v>1684.949085</v>
      </c>
      <c r="W43" s="278">
        <v>1762.1777109999998</v>
      </c>
      <c r="X43" s="278">
        <v>1726.658598</v>
      </c>
      <c r="Y43" s="278">
        <v>1607.982287</v>
      </c>
    </row>
    <row r="44" spans="1:36" s="115" customFormat="1">
      <c r="A44" s="521">
        <v>36</v>
      </c>
      <c r="B44" s="523" t="s">
        <v>382</v>
      </c>
      <c r="C44" s="509">
        <v>414.99677200000002</v>
      </c>
      <c r="D44" s="278">
        <v>459.00379599999997</v>
      </c>
      <c r="E44" s="278">
        <v>493.58618100000001</v>
      </c>
      <c r="F44" s="278">
        <v>559.31627800000001</v>
      </c>
      <c r="G44" s="278">
        <v>579.4006260000001</v>
      </c>
      <c r="H44" s="278">
        <v>556.11920200000009</v>
      </c>
      <c r="I44" s="278">
        <v>530.201414</v>
      </c>
      <c r="J44" s="278">
        <v>629.70320300000003</v>
      </c>
      <c r="K44" s="278">
        <v>612.71559400000001</v>
      </c>
      <c r="L44" s="278">
        <v>717.90981299999999</v>
      </c>
      <c r="M44" s="278">
        <v>797.81736999999998</v>
      </c>
      <c r="N44" s="278">
        <v>926.80073800000002</v>
      </c>
      <c r="O44" s="278">
        <v>855.62926100000004</v>
      </c>
      <c r="P44" s="278">
        <v>827.72205200000008</v>
      </c>
      <c r="Q44" s="278">
        <v>804.77185999999995</v>
      </c>
      <c r="R44" s="278">
        <v>904.03098</v>
      </c>
      <c r="S44" s="278">
        <v>894.63655500000004</v>
      </c>
      <c r="T44" s="278">
        <v>900.93712100000005</v>
      </c>
      <c r="U44" s="278">
        <v>1019.248415</v>
      </c>
      <c r="V44" s="278">
        <v>1023.275797</v>
      </c>
      <c r="W44" s="278">
        <v>1063.8611470000001</v>
      </c>
      <c r="X44" s="278">
        <v>1063.9206449999999</v>
      </c>
      <c r="Y44" s="278">
        <v>1256.007124</v>
      </c>
    </row>
    <row r="45" spans="1:36" s="115" customFormat="1">
      <c r="A45" s="521">
        <v>37</v>
      </c>
      <c r="B45" s="522" t="s">
        <v>383</v>
      </c>
      <c r="C45" s="509">
        <v>4225.0202929999996</v>
      </c>
      <c r="D45" s="278">
        <v>4219.5397739999999</v>
      </c>
      <c r="E45" s="278">
        <v>4242.6966409999995</v>
      </c>
      <c r="F45" s="278">
        <v>4720.8031030000002</v>
      </c>
      <c r="G45" s="278">
        <v>5104.4982609999997</v>
      </c>
      <c r="H45" s="278">
        <v>5161.468914000001</v>
      </c>
      <c r="I45" s="278">
        <v>5673.633229</v>
      </c>
      <c r="J45" s="278">
        <v>5602.9116279999998</v>
      </c>
      <c r="K45" s="278">
        <v>5788.5904220000002</v>
      </c>
      <c r="L45" s="278">
        <v>6202.0388960000009</v>
      </c>
      <c r="M45" s="278">
        <v>6332.7928469999997</v>
      </c>
      <c r="N45" s="278">
        <v>6463.2788150000006</v>
      </c>
      <c r="O45" s="278">
        <v>7222.1956649999993</v>
      </c>
      <c r="P45" s="278">
        <v>7770.9170539999996</v>
      </c>
      <c r="Q45" s="278">
        <v>7711.9248369999996</v>
      </c>
      <c r="R45" s="278">
        <v>6690.5291640000005</v>
      </c>
      <c r="S45" s="278">
        <v>7240.9344899999996</v>
      </c>
      <c r="T45" s="278">
        <v>7301.2312650000003</v>
      </c>
      <c r="U45" s="278">
        <v>7314.239974000001</v>
      </c>
      <c r="V45" s="278">
        <v>7483.9823809999989</v>
      </c>
      <c r="W45" s="278">
        <v>7739.984762</v>
      </c>
      <c r="X45" s="278">
        <v>7766.7462329999989</v>
      </c>
      <c r="Y45" s="278">
        <v>7550.3439660000004</v>
      </c>
    </row>
    <row r="46" spans="1:36" s="115" customFormat="1">
      <c r="A46" s="521">
        <v>38</v>
      </c>
      <c r="B46" s="523" t="s">
        <v>384</v>
      </c>
      <c r="C46" s="509">
        <v>1251.54567</v>
      </c>
      <c r="D46" s="278">
        <v>1202.8604779999998</v>
      </c>
      <c r="E46" s="278">
        <v>1226.089825</v>
      </c>
      <c r="F46" s="278">
        <v>1493.347217</v>
      </c>
      <c r="G46" s="278">
        <v>1709.7285400000001</v>
      </c>
      <c r="H46" s="278">
        <v>1956.5080330000001</v>
      </c>
      <c r="I46" s="278">
        <v>2126.907162</v>
      </c>
      <c r="J46" s="278">
        <v>2081.0095099999999</v>
      </c>
      <c r="K46" s="278">
        <v>2212.6794849999997</v>
      </c>
      <c r="L46" s="278">
        <v>2274.408864</v>
      </c>
      <c r="M46" s="278">
        <v>2220.1846800000003</v>
      </c>
      <c r="N46" s="278">
        <v>2303.584828</v>
      </c>
      <c r="O46" s="278">
        <v>2496.6497940000004</v>
      </c>
      <c r="P46" s="278">
        <v>2641.6356340000002</v>
      </c>
      <c r="Q46" s="278">
        <v>2320.7281130000001</v>
      </c>
      <c r="R46" s="278">
        <v>2129.0298629999998</v>
      </c>
      <c r="S46" s="278">
        <v>2198.3345389999999</v>
      </c>
      <c r="T46" s="278">
        <v>2214.6331370000003</v>
      </c>
      <c r="U46" s="278">
        <v>2283.6256250000001</v>
      </c>
      <c r="V46" s="278">
        <v>2213.8017969999996</v>
      </c>
      <c r="W46" s="278">
        <v>2360.304588</v>
      </c>
      <c r="X46" s="278">
        <v>2474.94229</v>
      </c>
      <c r="Y46" s="278">
        <v>2384.6265159999998</v>
      </c>
      <c r="AA46" s="168"/>
      <c r="AB46" s="168"/>
      <c r="AC46" s="168"/>
      <c r="AD46" s="168"/>
      <c r="AE46" s="168"/>
      <c r="AF46" s="168"/>
      <c r="AG46" s="168"/>
      <c r="AH46" s="168"/>
      <c r="AI46" s="168"/>
      <c r="AJ46" s="168"/>
    </row>
    <row r="47" spans="1:36" s="115" customFormat="1">
      <c r="A47" s="521">
        <v>39</v>
      </c>
      <c r="B47" s="523" t="s">
        <v>385</v>
      </c>
      <c r="C47" s="509">
        <v>2019.0239849999998</v>
      </c>
      <c r="D47" s="278">
        <v>2091.8271460000001</v>
      </c>
      <c r="E47" s="278">
        <v>2096.3784730000002</v>
      </c>
      <c r="F47" s="278">
        <v>2238.8906590000001</v>
      </c>
      <c r="G47" s="278">
        <v>2307.0090449999998</v>
      </c>
      <c r="H47" s="278">
        <v>2130.2628439999999</v>
      </c>
      <c r="I47" s="278">
        <v>2397.0644550000002</v>
      </c>
      <c r="J47" s="278">
        <v>2376.1539780000003</v>
      </c>
      <c r="K47" s="278">
        <v>2337.316026</v>
      </c>
      <c r="L47" s="278">
        <v>2561.2472760000001</v>
      </c>
      <c r="M47" s="278">
        <v>2718.8397730000002</v>
      </c>
      <c r="N47" s="278">
        <v>2739.6956849999997</v>
      </c>
      <c r="O47" s="278">
        <v>3134.6408619999997</v>
      </c>
      <c r="P47" s="278">
        <v>3334.3768439999999</v>
      </c>
      <c r="Q47" s="278">
        <v>3493.6870450000001</v>
      </c>
      <c r="R47" s="278">
        <v>2730.737447</v>
      </c>
      <c r="S47" s="278">
        <v>3284.4220999999998</v>
      </c>
      <c r="T47" s="278">
        <v>3367.1692499999999</v>
      </c>
      <c r="U47" s="278">
        <v>3268.0563230000002</v>
      </c>
      <c r="V47" s="278">
        <v>3552.020904</v>
      </c>
      <c r="W47" s="278">
        <v>3696.8132880000003</v>
      </c>
      <c r="X47" s="278">
        <v>3497.0370250000001</v>
      </c>
      <c r="Y47" s="278">
        <v>3409.0210460000003</v>
      </c>
    </row>
    <row r="48" spans="1:36" s="115" customFormat="1">
      <c r="A48" s="521">
        <v>40</v>
      </c>
      <c r="B48" s="524" t="s">
        <v>386</v>
      </c>
      <c r="C48" s="509">
        <v>1751.5535479999999</v>
      </c>
      <c r="D48" s="278">
        <v>1830.946567</v>
      </c>
      <c r="E48" s="278">
        <v>1767.4470779999999</v>
      </c>
      <c r="F48" s="278">
        <v>1879.793586</v>
      </c>
      <c r="G48" s="278">
        <v>1912.1239599999999</v>
      </c>
      <c r="H48" s="278">
        <v>1717.5231040000001</v>
      </c>
      <c r="I48" s="278">
        <v>1921.1195700000001</v>
      </c>
      <c r="J48" s="278">
        <v>1891.8924999999999</v>
      </c>
      <c r="K48" s="278">
        <v>1859.080322</v>
      </c>
      <c r="L48" s="278">
        <v>2066.521045</v>
      </c>
      <c r="M48" s="278">
        <v>2248.7905430000001</v>
      </c>
      <c r="N48" s="278">
        <v>2236.1308309999999</v>
      </c>
      <c r="O48" s="278">
        <v>2507.510139</v>
      </c>
      <c r="P48" s="278">
        <v>2585.2124690000001</v>
      </c>
      <c r="Q48" s="278">
        <v>2740.024727</v>
      </c>
      <c r="R48" s="278">
        <v>2103.0005799999999</v>
      </c>
      <c r="S48" s="278">
        <v>2498.6381069999998</v>
      </c>
      <c r="T48" s="278">
        <v>2618.368422</v>
      </c>
      <c r="U48" s="278">
        <v>2418.671589</v>
      </c>
      <c r="V48" s="278">
        <v>2711.5817310000002</v>
      </c>
      <c r="W48" s="278">
        <v>2796.7556479999998</v>
      </c>
      <c r="X48" s="278">
        <v>2702.8939180000002</v>
      </c>
      <c r="Y48" s="278">
        <v>2616.8271869999999</v>
      </c>
    </row>
    <row r="49" spans="1:26" s="115" customFormat="1" ht="25.5" customHeight="1">
      <c r="A49" s="525">
        <v>41</v>
      </c>
      <c r="B49" s="526" t="s">
        <v>170</v>
      </c>
      <c r="C49" s="509">
        <v>267.470437</v>
      </c>
      <c r="D49" s="278">
        <v>260.88057900000001</v>
      </c>
      <c r="E49" s="278">
        <v>328.93139500000001</v>
      </c>
      <c r="F49" s="278">
        <v>359.09707299999997</v>
      </c>
      <c r="G49" s="278">
        <v>394.885085</v>
      </c>
      <c r="H49" s="278">
        <v>412.73973999999998</v>
      </c>
      <c r="I49" s="278">
        <v>475.944885</v>
      </c>
      <c r="J49" s="278">
        <v>484.26147800000001</v>
      </c>
      <c r="K49" s="278">
        <v>478.23570400000006</v>
      </c>
      <c r="L49" s="278">
        <v>494.72623100000004</v>
      </c>
      <c r="M49" s="278">
        <v>470.04922999999997</v>
      </c>
      <c r="N49" s="278">
        <v>503.56485399999997</v>
      </c>
      <c r="O49" s="278">
        <v>627.13072299999999</v>
      </c>
      <c r="P49" s="278">
        <v>749.16437499999995</v>
      </c>
      <c r="Q49" s="278">
        <v>753.66231799999991</v>
      </c>
      <c r="R49" s="278">
        <v>627.73686699999996</v>
      </c>
      <c r="S49" s="278">
        <v>785.78399300000001</v>
      </c>
      <c r="T49" s="278">
        <v>748.80082800000002</v>
      </c>
      <c r="U49" s="278">
        <v>849.38473400000009</v>
      </c>
      <c r="V49" s="278">
        <v>840.43917299999998</v>
      </c>
      <c r="W49" s="278">
        <v>900.05763999999999</v>
      </c>
      <c r="X49" s="278">
        <v>794.14310699999999</v>
      </c>
      <c r="Y49" s="278">
        <v>792.19385900000009</v>
      </c>
    </row>
    <row r="50" spans="1:26" s="115" customFormat="1">
      <c r="A50" s="521">
        <v>42</v>
      </c>
      <c r="B50" s="523" t="s">
        <v>387</v>
      </c>
      <c r="C50" s="509">
        <v>954.45063800000003</v>
      </c>
      <c r="D50" s="278">
        <v>924.85215000000005</v>
      </c>
      <c r="E50" s="278">
        <v>920.228343</v>
      </c>
      <c r="F50" s="278">
        <v>988.56522699999994</v>
      </c>
      <c r="G50" s="278">
        <v>1087.7606759999999</v>
      </c>
      <c r="H50" s="278">
        <v>1074.6980370000001</v>
      </c>
      <c r="I50" s="278">
        <v>1149.6616119999999</v>
      </c>
      <c r="J50" s="278">
        <v>1145.7481399999999</v>
      </c>
      <c r="K50" s="278">
        <v>1238.5949110000001</v>
      </c>
      <c r="L50" s="278">
        <v>1366.382756</v>
      </c>
      <c r="M50" s="278">
        <v>1393.7683940000002</v>
      </c>
      <c r="N50" s="278">
        <v>1419.998302</v>
      </c>
      <c r="O50" s="278">
        <v>1590.9050090000001</v>
      </c>
      <c r="P50" s="278">
        <v>1794.9045759999999</v>
      </c>
      <c r="Q50" s="278">
        <v>1897.509679</v>
      </c>
      <c r="R50" s="278">
        <v>1830.7618540000001</v>
      </c>
      <c r="S50" s="278">
        <v>1758.1778509999999</v>
      </c>
      <c r="T50" s="278">
        <v>1719.4288779999999</v>
      </c>
      <c r="U50" s="278">
        <v>1762.5580260000002</v>
      </c>
      <c r="V50" s="278">
        <v>1718.15968</v>
      </c>
      <c r="W50" s="278">
        <v>1682.866886</v>
      </c>
      <c r="X50" s="278">
        <v>1794.766918</v>
      </c>
      <c r="Y50" s="278">
        <v>1756.696404</v>
      </c>
    </row>
    <row r="51" spans="1:26" ht="2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45649.327462686088</v>
      </c>
      <c r="D52" s="278">
        <v>45997.405151757011</v>
      </c>
      <c r="E52" s="278">
        <v>47339.77348220467</v>
      </c>
      <c r="F52" s="278">
        <v>47211.956319099991</v>
      </c>
      <c r="G52" s="278">
        <v>51141.712924609601</v>
      </c>
      <c r="H52" s="278">
        <v>51503.767031447926</v>
      </c>
      <c r="I52" s="278">
        <v>51678.909721065545</v>
      </c>
      <c r="J52" s="278">
        <v>53442.425653151477</v>
      </c>
      <c r="K52" s="278">
        <v>50832.256195786365</v>
      </c>
      <c r="L52" s="278">
        <v>51617.731466475758</v>
      </c>
      <c r="M52" s="278">
        <v>54499.992674410227</v>
      </c>
      <c r="N52" s="278">
        <v>59012.353700000007</v>
      </c>
      <c r="O52" s="278">
        <v>61435.378000000004</v>
      </c>
      <c r="P52" s="278">
        <v>64127.401999999995</v>
      </c>
      <c r="Q52" s="278">
        <v>66680.471999999994</v>
      </c>
      <c r="R52" s="278">
        <v>62537.052000000003</v>
      </c>
      <c r="S52" s="278">
        <v>64618.977999999996</v>
      </c>
      <c r="T52" s="278">
        <v>68699.741000000009</v>
      </c>
      <c r="U52" s="278">
        <v>65968.876199999999</v>
      </c>
      <c r="V52" s="278">
        <v>65390.149400000002</v>
      </c>
      <c r="W52" s="278">
        <v>68639.597599999994</v>
      </c>
      <c r="X52" s="278">
        <v>69960.762900000002</v>
      </c>
      <c r="Y52" s="278">
        <v>75634.143957930035</v>
      </c>
    </row>
    <row r="53" spans="1:26">
      <c r="A53" s="86"/>
      <c r="B53" s="518" t="s">
        <v>278</v>
      </c>
      <c r="C53" s="509">
        <v>8749.8880000000008</v>
      </c>
      <c r="D53" s="278">
        <v>8838.19</v>
      </c>
      <c r="E53" s="278">
        <v>9067.5069999999996</v>
      </c>
      <c r="F53" s="278">
        <v>9187.9770000000008</v>
      </c>
      <c r="G53" s="278">
        <v>10418.858</v>
      </c>
      <c r="H53" s="278">
        <v>9895.8389999999999</v>
      </c>
      <c r="I53" s="278">
        <v>10356.338</v>
      </c>
      <c r="J53" s="278">
        <v>9406.9959999999992</v>
      </c>
      <c r="K53" s="278">
        <v>9756.3230000000003</v>
      </c>
      <c r="L53" s="278">
        <v>10089.282999999999</v>
      </c>
      <c r="M53" s="278">
        <v>10340.086000000001</v>
      </c>
      <c r="N53" s="278">
        <v>11032.355599999999</v>
      </c>
      <c r="O53" s="278">
        <v>10468.841</v>
      </c>
      <c r="P53" s="278">
        <v>12754.187</v>
      </c>
      <c r="Q53" s="278">
        <v>14657.713</v>
      </c>
      <c r="R53" s="278">
        <v>13406.657000000001</v>
      </c>
      <c r="S53" s="278">
        <v>10822.4913</v>
      </c>
      <c r="T53" s="278">
        <v>12057.442999999999</v>
      </c>
      <c r="U53" s="278">
        <v>10946.191000000001</v>
      </c>
      <c r="V53" s="278">
        <v>10417.7878</v>
      </c>
      <c r="W53" s="278">
        <v>11391.726999999999</v>
      </c>
      <c r="X53" s="278">
        <v>12561.956700000001</v>
      </c>
      <c r="Y53" s="278">
        <v>12860.050246040004</v>
      </c>
    </row>
    <row r="54" spans="1:26">
      <c r="A54" s="86"/>
      <c r="B54" s="518" t="s">
        <v>279</v>
      </c>
      <c r="C54" s="509">
        <v>36899.439462686089</v>
      </c>
      <c r="D54" s="278">
        <v>37159.215151757009</v>
      </c>
      <c r="E54" s="278">
        <v>38272.266482204672</v>
      </c>
      <c r="F54" s="278">
        <v>38023.979319099992</v>
      </c>
      <c r="G54" s="278">
        <v>40722.854924609601</v>
      </c>
      <c r="H54" s="278">
        <v>41607.928031447926</v>
      </c>
      <c r="I54" s="278">
        <v>41322.571721065549</v>
      </c>
      <c r="J54" s="278">
        <v>44035.429653151477</v>
      </c>
      <c r="K54" s="278">
        <v>41075.933195786361</v>
      </c>
      <c r="L54" s="278">
        <v>41528.448466475755</v>
      </c>
      <c r="M54" s="278">
        <v>44159.906674410224</v>
      </c>
      <c r="N54" s="278">
        <v>47979.998100000004</v>
      </c>
      <c r="O54" s="278">
        <v>50966.537000000004</v>
      </c>
      <c r="P54" s="278">
        <v>51373.214999999997</v>
      </c>
      <c r="Q54" s="278">
        <v>52022.758999999998</v>
      </c>
      <c r="R54" s="278">
        <v>49130.395000000004</v>
      </c>
      <c r="S54" s="278">
        <v>53796.486699999994</v>
      </c>
      <c r="T54" s="278">
        <v>56642.298000000003</v>
      </c>
      <c r="U54" s="278">
        <v>55022.6852</v>
      </c>
      <c r="V54" s="278">
        <v>54972.361600000004</v>
      </c>
      <c r="W54" s="278">
        <v>57247.870599999995</v>
      </c>
      <c r="X54" s="278">
        <v>57398.806199999999</v>
      </c>
      <c r="Y54" s="278">
        <v>62774.093711890026</v>
      </c>
    </row>
    <row r="55" spans="1:26">
      <c r="A55" s="86">
        <v>44</v>
      </c>
      <c r="B55" s="517" t="s">
        <v>1371</v>
      </c>
      <c r="C55" s="509">
        <v>33471.987000000001</v>
      </c>
      <c r="D55" s="278">
        <v>34300.947</v>
      </c>
      <c r="E55" s="278">
        <v>39171.120000000003</v>
      </c>
      <c r="F55" s="278">
        <v>39008.521000000001</v>
      </c>
      <c r="G55" s="278">
        <v>43025.635000000002</v>
      </c>
      <c r="H55" s="278">
        <v>43809.095999999998</v>
      </c>
      <c r="I55" s="278">
        <v>44856.120999999999</v>
      </c>
      <c r="J55" s="278">
        <v>46987.775000000001</v>
      </c>
      <c r="K55" s="278">
        <v>45920.472999999998</v>
      </c>
      <c r="L55" s="278">
        <v>41970.843000000001</v>
      </c>
      <c r="M55" s="278">
        <v>40312.807999999997</v>
      </c>
      <c r="N55" s="278">
        <v>39761.688000000002</v>
      </c>
      <c r="O55" s="278">
        <v>40559.605000000003</v>
      </c>
      <c r="P55" s="278">
        <v>44296.824000000001</v>
      </c>
      <c r="Q55" s="278">
        <v>40835.067000000003</v>
      </c>
      <c r="R55" s="278">
        <v>31151.993999999999</v>
      </c>
      <c r="S55" s="278">
        <v>38765.923999999999</v>
      </c>
      <c r="T55" s="278">
        <v>39071.910000000003</v>
      </c>
      <c r="U55" s="278">
        <v>39816.667000000001</v>
      </c>
      <c r="V55" s="278">
        <v>40864.360999999997</v>
      </c>
      <c r="W55" s="278">
        <v>40002.667999999998</v>
      </c>
      <c r="X55" s="278">
        <v>39885.470999999998</v>
      </c>
      <c r="Y55" s="278">
        <v>36355.413</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6284.15</v>
      </c>
      <c r="D58" s="278">
        <v>4900.8419999999996</v>
      </c>
      <c r="E58" s="278">
        <v>3517.6</v>
      </c>
      <c r="F58" s="278">
        <v>3163.5</v>
      </c>
      <c r="G58" s="278">
        <v>2813.4</v>
      </c>
      <c r="H58" s="278">
        <v>2934.7</v>
      </c>
      <c r="I58" s="278">
        <v>3098.6</v>
      </c>
      <c r="J58" s="278">
        <v>2926.2</v>
      </c>
      <c r="K58" s="278">
        <v>2507.4</v>
      </c>
      <c r="L58" s="278">
        <v>2365</v>
      </c>
      <c r="M58" s="278">
        <v>2519.5</v>
      </c>
      <c r="N58" s="278">
        <v>1502.3</v>
      </c>
      <c r="O58" s="278">
        <v>1039.232</v>
      </c>
      <c r="P58" s="278">
        <v>1092.617</v>
      </c>
      <c r="Q58" s="278">
        <v>1255.3</v>
      </c>
      <c r="R58" s="278">
        <v>1231.9000000000001</v>
      </c>
      <c r="S58" s="278">
        <v>1521.3</v>
      </c>
      <c r="T58" s="278">
        <v>1484.5</v>
      </c>
      <c r="U58" s="278">
        <v>1153.0999999999999</v>
      </c>
      <c r="V58" s="278">
        <v>1171.7</v>
      </c>
      <c r="W58" s="278">
        <v>1318.1</v>
      </c>
      <c r="X58" s="278">
        <v>1373.4</v>
      </c>
      <c r="Y58" s="278">
        <v>1211.095</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5">
      <c r="A60" s="86">
        <v>48</v>
      </c>
      <c r="B60" s="517" t="s">
        <v>1373</v>
      </c>
      <c r="C60" s="509" t="s">
        <v>1319</v>
      </c>
      <c r="D60" s="278">
        <v>4684725.8058849704</v>
      </c>
      <c r="E60" s="278" t="s">
        <v>1319</v>
      </c>
      <c r="F60" s="278" t="s">
        <v>1319</v>
      </c>
      <c r="G60" s="278">
        <v>5730181.0035588397</v>
      </c>
      <c r="H60" s="278" t="s">
        <v>1319</v>
      </c>
      <c r="I60" s="278" t="s">
        <v>1319</v>
      </c>
      <c r="J60" s="278">
        <v>5637956.5642803097</v>
      </c>
      <c r="K60" s="278" t="s">
        <v>1319</v>
      </c>
      <c r="L60" s="278" t="s">
        <v>1319</v>
      </c>
      <c r="M60" s="278">
        <v>5551421.08643662</v>
      </c>
      <c r="N60" s="278" t="s">
        <v>1319</v>
      </c>
      <c r="O60" s="278" t="s">
        <v>1319</v>
      </c>
      <c r="P60" s="278">
        <v>2588887.5953765102</v>
      </c>
      <c r="Q60" s="278" t="s">
        <v>1319</v>
      </c>
      <c r="R60" s="278" t="s">
        <v>1319</v>
      </c>
      <c r="S60" s="278">
        <v>5247292.4404501989</v>
      </c>
      <c r="T60" s="278" t="s">
        <v>1319</v>
      </c>
      <c r="U60" s="278" t="s">
        <v>1319</v>
      </c>
      <c r="V60" s="278">
        <v>1702118.1248281391</v>
      </c>
      <c r="W60" s="278" t="s">
        <v>1319</v>
      </c>
      <c r="X60" s="278" t="s">
        <v>1319</v>
      </c>
      <c r="Y60" s="278" t="s">
        <v>878</v>
      </c>
    </row>
    <row r="61" spans="1:26" ht="14.5">
      <c r="A61" s="86">
        <v>49</v>
      </c>
      <c r="B61" s="517" t="s">
        <v>1374</v>
      </c>
      <c r="C61" s="509" t="s">
        <v>1319</v>
      </c>
      <c r="D61" s="278">
        <v>4670697.8334069997</v>
      </c>
      <c r="E61" s="278" t="s">
        <v>1319</v>
      </c>
      <c r="F61" s="278" t="s">
        <v>1319</v>
      </c>
      <c r="G61" s="278">
        <v>5734952.5853180503</v>
      </c>
      <c r="H61" s="278" t="s">
        <v>1319</v>
      </c>
      <c r="I61" s="278" t="s">
        <v>1319</v>
      </c>
      <c r="J61" s="278">
        <v>5640830.7902177703</v>
      </c>
      <c r="K61" s="278" t="s">
        <v>1319</v>
      </c>
      <c r="L61" s="278" t="s">
        <v>1319</v>
      </c>
      <c r="M61" s="278">
        <v>5556681.2254904294</v>
      </c>
      <c r="N61" s="278" t="s">
        <v>1319</v>
      </c>
      <c r="O61" s="278" t="s">
        <v>1319</v>
      </c>
      <c r="P61" s="278">
        <v>2596486.75814194</v>
      </c>
      <c r="Q61" s="278" t="s">
        <v>1319</v>
      </c>
      <c r="R61" s="278" t="s">
        <v>1319</v>
      </c>
      <c r="S61" s="278">
        <v>5255021.7316229595</v>
      </c>
      <c r="T61" s="278" t="s">
        <v>1319</v>
      </c>
      <c r="U61" s="278" t="s">
        <v>1319</v>
      </c>
      <c r="V61" s="278">
        <v>1711244.0723595242</v>
      </c>
      <c r="W61" s="278" t="s">
        <v>1319</v>
      </c>
      <c r="X61" s="278" t="s">
        <v>1319</v>
      </c>
      <c r="Y61" s="278" t="s">
        <v>878</v>
      </c>
    </row>
    <row r="62" spans="1:26" ht="14.5">
      <c r="A62" s="86">
        <v>50</v>
      </c>
      <c r="B62" s="517" t="s">
        <v>1375</v>
      </c>
      <c r="C62" s="509" t="s">
        <v>1319</v>
      </c>
      <c r="D62" s="278">
        <v>-6160.00000000003</v>
      </c>
      <c r="E62" s="278" t="s">
        <v>1319</v>
      </c>
      <c r="F62" s="278" t="s">
        <v>1319</v>
      </c>
      <c r="G62" s="278">
        <v>10631</v>
      </c>
      <c r="H62" s="278" t="s">
        <v>1319</v>
      </c>
      <c r="I62" s="278" t="s">
        <v>1319</v>
      </c>
      <c r="J62" s="278">
        <v>8830</v>
      </c>
      <c r="K62" s="278" t="s">
        <v>1319</v>
      </c>
      <c r="L62" s="278" t="s">
        <v>1319</v>
      </c>
      <c r="M62" s="278">
        <v>9795</v>
      </c>
      <c r="N62" s="278" t="s">
        <v>1319</v>
      </c>
      <c r="O62" s="278" t="s">
        <v>1319</v>
      </c>
      <c r="P62" s="278">
        <v>9387.0000000000309</v>
      </c>
      <c r="Q62" s="278" t="s">
        <v>1319</v>
      </c>
      <c r="R62" s="278" t="s">
        <v>1319</v>
      </c>
      <c r="S62" s="278">
        <v>9320</v>
      </c>
      <c r="T62" s="278" t="s">
        <v>1319</v>
      </c>
      <c r="U62" s="278" t="s">
        <v>1319</v>
      </c>
      <c r="V62" s="278">
        <v>10137</v>
      </c>
      <c r="W62" s="278" t="s">
        <v>1319</v>
      </c>
      <c r="X62" s="278" t="s">
        <v>1319</v>
      </c>
      <c r="Y62" s="278" t="s">
        <v>878</v>
      </c>
    </row>
    <row r="63" spans="1:26">
      <c r="A63" s="86">
        <v>51</v>
      </c>
      <c r="B63" s="529" t="s">
        <v>19</v>
      </c>
      <c r="C63" s="509" t="s">
        <v>1319</v>
      </c>
      <c r="D63" s="278">
        <v>7867.9724779698199</v>
      </c>
      <c r="E63" s="278" t="s">
        <v>1319</v>
      </c>
      <c r="F63" s="278" t="s">
        <v>1319</v>
      </c>
      <c r="G63" s="278">
        <v>5859.4182407897097</v>
      </c>
      <c r="H63" s="278" t="s">
        <v>1319</v>
      </c>
      <c r="I63" s="278" t="s">
        <v>1319</v>
      </c>
      <c r="J63" s="278">
        <v>5955.77406254172</v>
      </c>
      <c r="K63" s="278" t="s">
        <v>1319</v>
      </c>
      <c r="L63" s="278" t="s">
        <v>1319</v>
      </c>
      <c r="M63" s="278">
        <v>4534.8609461886408</v>
      </c>
      <c r="N63" s="278" t="s">
        <v>1319</v>
      </c>
      <c r="O63" s="278" t="s">
        <v>1319</v>
      </c>
      <c r="P63" s="278">
        <v>1787.83723457203</v>
      </c>
      <c r="Q63" s="278" t="s">
        <v>1319</v>
      </c>
      <c r="R63" s="278" t="s">
        <v>1319</v>
      </c>
      <c r="S63" s="278">
        <v>1590.7088272394612</v>
      </c>
      <c r="T63" s="278" t="s">
        <v>1319</v>
      </c>
      <c r="U63" s="278" t="s">
        <v>1319</v>
      </c>
      <c r="V63" s="278">
        <v>1011.0524686148856</v>
      </c>
      <c r="W63" s="278" t="s">
        <v>1319</v>
      </c>
      <c r="X63" s="278" t="s">
        <v>1319</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49999999999999" customHeight="1">
      <c r="A65" s="575"/>
      <c r="C65" s="1249" t="s">
        <v>1609</v>
      </c>
      <c r="D65" s="1249"/>
      <c r="E65" s="1249"/>
      <c r="F65" s="1249"/>
      <c r="G65" s="1249"/>
      <c r="H65" s="1249"/>
      <c r="Y65" s="88"/>
    </row>
    <row r="66" spans="1:25" s="90" customFormat="1" ht="15" customHeight="1">
      <c r="A66" s="575"/>
      <c r="C66" s="1275" t="s">
        <v>1384</v>
      </c>
      <c r="D66" s="1275"/>
      <c r="E66" s="1275"/>
      <c r="F66" s="1275"/>
      <c r="G66" s="1275"/>
      <c r="H66" s="1275"/>
      <c r="Y66" s="88"/>
    </row>
    <row r="67" spans="1:25" s="90" customFormat="1" ht="15" customHeight="1">
      <c r="A67" s="575"/>
      <c r="C67" s="1275" t="s">
        <v>17</v>
      </c>
      <c r="D67" s="1275"/>
      <c r="E67" s="1275"/>
      <c r="F67" s="1275"/>
      <c r="G67" s="1275"/>
      <c r="H67" s="1275"/>
      <c r="Y67" s="88"/>
    </row>
    <row r="68" spans="1:25" s="90" customFormat="1" ht="15" customHeight="1">
      <c r="A68" s="575"/>
      <c r="C68" s="1275" t="s">
        <v>788</v>
      </c>
      <c r="D68" s="1275"/>
      <c r="E68" s="1275"/>
      <c r="F68" s="1275"/>
      <c r="G68" s="1275"/>
      <c r="H68" s="1275"/>
      <c r="Y68" s="88"/>
    </row>
    <row r="69" spans="1:25" s="1126" customFormat="1" ht="25" customHeight="1">
      <c r="A69" s="1125"/>
      <c r="C69" s="1275" t="s">
        <v>1376</v>
      </c>
      <c r="D69" s="1275"/>
      <c r="E69" s="1275"/>
      <c r="F69" s="1275"/>
      <c r="G69" s="1275"/>
      <c r="H69" s="1275"/>
      <c r="Y69" s="797"/>
    </row>
    <row r="70" spans="1:25" s="1126" customFormat="1" ht="53.25" customHeight="1">
      <c r="A70" s="1125"/>
      <c r="C70" s="1275" t="s">
        <v>1223</v>
      </c>
      <c r="D70" s="1275"/>
      <c r="E70" s="1275"/>
      <c r="F70" s="1275"/>
      <c r="G70" s="1275"/>
      <c r="H70" s="1275"/>
      <c r="Y70" s="797"/>
    </row>
    <row r="71" spans="1:25" s="1126" customFormat="1" ht="25" customHeight="1">
      <c r="A71" s="1125"/>
      <c r="C71" s="1275" t="s">
        <v>1212</v>
      </c>
      <c r="D71" s="1275"/>
      <c r="E71" s="1275"/>
      <c r="F71" s="1275"/>
      <c r="G71" s="1275"/>
      <c r="H71" s="1275"/>
      <c r="Y71" s="797"/>
    </row>
    <row r="72" spans="1:25" s="1126" customFormat="1" ht="15" customHeight="1">
      <c r="A72" s="1125"/>
      <c r="C72" s="1275" t="s">
        <v>1377</v>
      </c>
      <c r="D72" s="1275"/>
      <c r="E72" s="1275"/>
      <c r="F72" s="1275"/>
      <c r="G72" s="1275"/>
      <c r="H72" s="1275"/>
      <c r="Y72" s="797"/>
    </row>
    <row r="73" spans="1:25" s="1126" customFormat="1" ht="15" customHeight="1">
      <c r="A73" s="1125"/>
      <c r="C73" s="1275" t="s">
        <v>1378</v>
      </c>
      <c r="D73" s="1275"/>
      <c r="E73" s="1275"/>
      <c r="F73" s="1275"/>
      <c r="G73" s="1275"/>
      <c r="H73" s="1275"/>
      <c r="Y73" s="797"/>
    </row>
    <row r="74" spans="1:25" s="1126" customFormat="1" ht="15" customHeight="1">
      <c r="A74" s="1125"/>
      <c r="C74" s="1275" t="s">
        <v>1379</v>
      </c>
      <c r="D74" s="1275"/>
      <c r="E74" s="1275"/>
      <c r="F74" s="1275"/>
      <c r="G74" s="1275"/>
      <c r="H74" s="1275"/>
    </row>
    <row r="75" spans="1:25" s="1126" customFormat="1" ht="25" customHeight="1">
      <c r="A75" s="1125"/>
      <c r="C75" s="1275" t="s">
        <v>1380</v>
      </c>
      <c r="D75" s="1275"/>
      <c r="E75" s="1275"/>
      <c r="F75" s="1275"/>
      <c r="G75" s="1275"/>
      <c r="H75" s="1275"/>
    </row>
    <row r="76" spans="1:25" ht="15" customHeight="1">
      <c r="C76" s="1275" t="s">
        <v>1381</v>
      </c>
      <c r="D76" s="1275"/>
      <c r="E76" s="1275"/>
      <c r="F76" s="1275"/>
      <c r="G76" s="1275"/>
      <c r="H76" s="1275"/>
    </row>
    <row r="77" spans="1:25" s="1126" customFormat="1" ht="25" customHeight="1">
      <c r="A77" s="1125"/>
      <c r="C77" s="1275" t="s">
        <v>1382</v>
      </c>
      <c r="D77" s="1275"/>
      <c r="E77" s="1275"/>
      <c r="F77" s="1275"/>
      <c r="G77" s="1275"/>
      <c r="H77" s="1275"/>
    </row>
    <row r="78" spans="1:25" s="1126" customFormat="1" ht="25" customHeight="1">
      <c r="A78" s="1125"/>
      <c r="C78" s="1275" t="s">
        <v>1383</v>
      </c>
      <c r="D78" s="1275"/>
      <c r="E78" s="1275"/>
      <c r="F78" s="1275"/>
      <c r="G78" s="1275"/>
      <c r="H78" s="1275"/>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A3:B3"/>
    <mergeCell ref="C7:H7"/>
    <mergeCell ref="I7:N7"/>
    <mergeCell ref="U7:Y7"/>
    <mergeCell ref="O7:T7"/>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Hessen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54296875" style="14" customWidth="1"/>
    <col min="3" max="12" width="13.453125" style="14" customWidth="1"/>
    <col min="13" max="25" width="13.453125" style="182" customWidth="1"/>
    <col min="26" max="16384" width="11.453125" style="14"/>
  </cols>
  <sheetData>
    <row r="1" spans="1:25" ht="13">
      <c r="A1" s="1273" t="s">
        <v>263</v>
      </c>
      <c r="B1" s="1248"/>
    </row>
    <row r="3" spans="1:25" ht="12.75" customHeight="1">
      <c r="A3" s="1274" t="s">
        <v>536</v>
      </c>
      <c r="B3" s="1274"/>
      <c r="C3" s="15" t="s">
        <v>1393</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ht="13">
      <c r="A7" s="474"/>
      <c r="B7" s="110"/>
      <c r="C7" s="1276" t="s">
        <v>90</v>
      </c>
      <c r="D7" s="1276"/>
      <c r="E7" s="1276"/>
      <c r="F7" s="1276"/>
      <c r="G7" s="1276"/>
      <c r="H7" s="1276"/>
      <c r="I7" s="1276" t="s">
        <v>90</v>
      </c>
      <c r="J7" s="1276"/>
      <c r="K7" s="1276"/>
      <c r="L7" s="1276"/>
      <c r="M7" s="1276"/>
      <c r="N7" s="1276"/>
      <c r="O7" s="1276" t="s">
        <v>90</v>
      </c>
      <c r="P7" s="1276"/>
      <c r="Q7" s="1276"/>
      <c r="R7" s="1276"/>
      <c r="S7" s="1276"/>
      <c r="T7" s="1276"/>
      <c r="U7" s="1276" t="s">
        <v>90</v>
      </c>
      <c r="V7" s="1276"/>
      <c r="W7" s="1276"/>
      <c r="X7" s="1276"/>
      <c r="Y7" s="1276"/>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21750.46865857167</v>
      </c>
      <c r="D9" s="278">
        <v>23116.558436037252</v>
      </c>
      <c r="E9" s="278">
        <v>25349.866377101105</v>
      </c>
      <c r="F9" s="278">
        <v>23821.440659985718</v>
      </c>
      <c r="G9" s="278">
        <v>23597.50696192374</v>
      </c>
      <c r="H9" s="278">
        <v>24116.937070597094</v>
      </c>
      <c r="I9" s="278">
        <v>23573.787908076418</v>
      </c>
      <c r="J9" s="304">
        <v>24068.192019436283</v>
      </c>
      <c r="K9" s="278">
        <v>24459.54036559162</v>
      </c>
      <c r="L9" s="278">
        <v>23809.462660615471</v>
      </c>
      <c r="M9" s="278">
        <v>24258.650317417374</v>
      </c>
      <c r="N9" s="278">
        <v>23373.128208489463</v>
      </c>
      <c r="O9" s="278">
        <v>24658.929619304959</v>
      </c>
      <c r="P9" s="278">
        <v>23157.397466318485</v>
      </c>
      <c r="Q9" s="278">
        <v>24676.817050888894</v>
      </c>
      <c r="R9" s="278">
        <v>22883.190584048891</v>
      </c>
      <c r="S9" s="278">
        <v>24760.314631870577</v>
      </c>
      <c r="T9" s="278">
        <v>23820.024214589994</v>
      </c>
      <c r="U9" s="278">
        <v>24757.019464273792</v>
      </c>
      <c r="V9" s="278">
        <v>24223.599711094583</v>
      </c>
      <c r="W9" s="278">
        <v>23998.049329971778</v>
      </c>
      <c r="X9" s="278" t="s">
        <v>1386</v>
      </c>
      <c r="Y9" s="278" t="s">
        <v>1386</v>
      </c>
    </row>
    <row r="10" spans="1:25" ht="14.5">
      <c r="A10" s="86">
        <v>2</v>
      </c>
      <c r="B10" s="518" t="s">
        <v>16</v>
      </c>
      <c r="C10" s="509">
        <v>9510</v>
      </c>
      <c r="D10" s="278">
        <v>10361.1239297832</v>
      </c>
      <c r="E10" s="278">
        <v>11636</v>
      </c>
      <c r="F10" s="278">
        <v>10654</v>
      </c>
      <c r="G10" s="278">
        <v>10413</v>
      </c>
      <c r="H10" s="278">
        <v>10627</v>
      </c>
      <c r="I10" s="278">
        <v>10375.702005166391</v>
      </c>
      <c r="J10" s="278">
        <v>10718</v>
      </c>
      <c r="K10" s="278">
        <v>10908</v>
      </c>
      <c r="L10" s="278">
        <v>10809.104756636443</v>
      </c>
      <c r="M10" s="278">
        <v>11019.48235594936</v>
      </c>
      <c r="N10" s="278">
        <v>10461.338613487253</v>
      </c>
      <c r="O10" s="278">
        <v>11243.132571517166</v>
      </c>
      <c r="P10" s="278">
        <v>10150.308593146514</v>
      </c>
      <c r="Q10" s="278">
        <v>10940.011822733217</v>
      </c>
      <c r="R10" s="278">
        <v>9612.5963431830842</v>
      </c>
      <c r="S10" s="278">
        <v>11072.884918775828</v>
      </c>
      <c r="T10" s="278">
        <v>10451.348502690022</v>
      </c>
      <c r="U10" s="278">
        <v>11083.717309645916</v>
      </c>
      <c r="V10" s="278">
        <v>10525.998643872426</v>
      </c>
      <c r="W10" s="278">
        <v>10462.428581135855</v>
      </c>
      <c r="X10" s="278" t="s">
        <v>1386</v>
      </c>
      <c r="Y10" s="278" t="s">
        <v>1386</v>
      </c>
    </row>
    <row r="11" spans="1:25" ht="16">
      <c r="A11" s="86">
        <v>3</v>
      </c>
      <c r="B11" s="519" t="s">
        <v>1210</v>
      </c>
      <c r="C11" s="509">
        <v>9510</v>
      </c>
      <c r="D11" s="278">
        <v>10233</v>
      </c>
      <c r="E11" s="278">
        <v>11636</v>
      </c>
      <c r="F11" s="278">
        <v>10654</v>
      </c>
      <c r="G11" s="278">
        <v>10413</v>
      </c>
      <c r="H11" s="278">
        <v>10627</v>
      </c>
      <c r="I11" s="278">
        <v>10256</v>
      </c>
      <c r="J11" s="278">
        <v>10718</v>
      </c>
      <c r="K11" s="278">
        <v>10908</v>
      </c>
      <c r="L11" s="278">
        <v>10696</v>
      </c>
      <c r="M11" s="278">
        <v>10906</v>
      </c>
      <c r="N11" s="278">
        <v>10354</v>
      </c>
      <c r="O11" s="278">
        <v>11141</v>
      </c>
      <c r="P11" s="278">
        <v>10053</v>
      </c>
      <c r="Q11" s="278">
        <v>10844</v>
      </c>
      <c r="R11" s="278">
        <v>9522</v>
      </c>
      <c r="S11" s="278">
        <v>10985</v>
      </c>
      <c r="T11" s="278">
        <v>10364</v>
      </c>
      <c r="U11" s="278">
        <v>10997</v>
      </c>
      <c r="V11" s="278">
        <v>10437</v>
      </c>
      <c r="W11" s="278">
        <v>10371</v>
      </c>
      <c r="X11" s="278" t="s">
        <v>1386</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5">
      <c r="A15" s="86">
        <v>7</v>
      </c>
      <c r="B15" s="519" t="s">
        <v>606</v>
      </c>
      <c r="C15" s="509" t="s">
        <v>355</v>
      </c>
      <c r="D15" s="278">
        <v>11.795142105212912</v>
      </c>
      <c r="E15" s="278" t="s">
        <v>355</v>
      </c>
      <c r="F15" s="278" t="s">
        <v>355</v>
      </c>
      <c r="G15" s="278" t="s">
        <v>355</v>
      </c>
      <c r="H15" s="278" t="s">
        <v>355</v>
      </c>
      <c r="I15" s="278">
        <v>12.382064545234403</v>
      </c>
      <c r="J15" s="278" t="s">
        <v>355</v>
      </c>
      <c r="K15" s="278" t="s">
        <v>355</v>
      </c>
      <c r="L15" s="278">
        <v>10.124818074381489</v>
      </c>
      <c r="M15" s="278">
        <v>10.960583613085992</v>
      </c>
      <c r="N15" s="278">
        <v>10.679901011996488</v>
      </c>
      <c r="O15" s="278">
        <v>10.609103676960943</v>
      </c>
      <c r="P15" s="278">
        <v>9.7331795929095897</v>
      </c>
      <c r="Q15" s="278">
        <v>10.7085266279504</v>
      </c>
      <c r="R15" s="278">
        <v>9.5225683623264903</v>
      </c>
      <c r="S15" s="278">
        <v>8.5076253017008927</v>
      </c>
      <c r="T15" s="278">
        <v>8.6872060020113953</v>
      </c>
      <c r="U15" s="278">
        <v>8.2581856147381707</v>
      </c>
      <c r="V15" s="278">
        <v>8.8311062505488991</v>
      </c>
      <c r="W15" s="278">
        <v>9.3328967841969668</v>
      </c>
      <c r="X15" s="278">
        <v>8.8800966825714642</v>
      </c>
      <c r="Y15" s="278" t="s">
        <v>1386</v>
      </c>
    </row>
    <row r="16" spans="1:25" ht="15.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5">
      <c r="A17" s="86">
        <v>9</v>
      </c>
      <c r="B17" s="519" t="s">
        <v>607</v>
      </c>
      <c r="C17" s="509" t="s">
        <v>355</v>
      </c>
      <c r="D17" s="278">
        <v>115.7994688946619</v>
      </c>
      <c r="E17" s="278" t="s">
        <v>355</v>
      </c>
      <c r="F17" s="278" t="s">
        <v>355</v>
      </c>
      <c r="G17" s="278" t="s">
        <v>355</v>
      </c>
      <c r="H17" s="278" t="s">
        <v>355</v>
      </c>
      <c r="I17" s="278">
        <v>106.9841122594066</v>
      </c>
      <c r="J17" s="278" t="s">
        <v>355</v>
      </c>
      <c r="K17" s="278" t="s">
        <v>355</v>
      </c>
      <c r="L17" s="278">
        <v>102.5556808359824</v>
      </c>
      <c r="M17" s="278">
        <v>102.0535757786383</v>
      </c>
      <c r="N17" s="278">
        <v>96.149665804331335</v>
      </c>
      <c r="O17" s="278">
        <v>91.052265153245543</v>
      </c>
      <c r="P17" s="278">
        <v>87.179616122173201</v>
      </c>
      <c r="Q17" s="278">
        <v>84.854678548417809</v>
      </c>
      <c r="R17" s="278">
        <v>80.574935576952242</v>
      </c>
      <c r="S17" s="278">
        <v>78.94721820986328</v>
      </c>
      <c r="T17" s="278">
        <v>78.207388438437476</v>
      </c>
      <c r="U17" s="278">
        <v>78.011989561329472</v>
      </c>
      <c r="V17" s="278">
        <v>79.765934215992544</v>
      </c>
      <c r="W17" s="278">
        <v>81.579261050295756</v>
      </c>
      <c r="X17" s="278">
        <v>88.824630093884736</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1468.8896495075087</v>
      </c>
      <c r="D21" s="278">
        <v>1511.506866371351</v>
      </c>
      <c r="E21" s="278">
        <v>1575.5492043398331</v>
      </c>
      <c r="F21" s="278">
        <v>1581.7133112669433</v>
      </c>
      <c r="G21" s="278">
        <v>1762.755235594027</v>
      </c>
      <c r="H21" s="278">
        <v>1777.1624704413978</v>
      </c>
      <c r="I21" s="278">
        <v>1685.9715456837994</v>
      </c>
      <c r="J21" s="278">
        <v>1627.3930610983846</v>
      </c>
      <c r="K21" s="278">
        <v>1617.4909618670424</v>
      </c>
      <c r="L21" s="278">
        <v>1604.3602421372079</v>
      </c>
      <c r="M21" s="278">
        <v>1711.8710482679676</v>
      </c>
      <c r="N21" s="278">
        <v>1656.9420989400346</v>
      </c>
      <c r="O21" s="278">
        <v>1602.6737040830189</v>
      </c>
      <c r="P21" s="278">
        <v>1564.7210496073978</v>
      </c>
      <c r="Q21" s="278">
        <v>1549.1500375183086</v>
      </c>
      <c r="R21" s="278">
        <v>1607.3140356081858</v>
      </c>
      <c r="S21" s="278">
        <v>1726.1741635976314</v>
      </c>
      <c r="T21" s="278">
        <v>1646.7550036433131</v>
      </c>
      <c r="U21" s="278">
        <v>1631.5221637269419</v>
      </c>
      <c r="V21" s="278">
        <v>1748.7492584723705</v>
      </c>
      <c r="W21" s="278">
        <v>1742.3395181142041</v>
      </c>
      <c r="X21" s="278">
        <v>1668.7542485586478</v>
      </c>
      <c r="Y21" s="278">
        <v>1600.1678574857931</v>
      </c>
    </row>
    <row r="22" spans="1:27">
      <c r="A22" s="86">
        <v>14</v>
      </c>
      <c r="B22" s="519" t="s">
        <v>1365</v>
      </c>
      <c r="C22" s="509">
        <v>999.03313591460415</v>
      </c>
      <c r="D22" s="278">
        <v>1029.3438278220619</v>
      </c>
      <c r="E22" s="278">
        <v>1056.5313695459974</v>
      </c>
      <c r="F22" s="278">
        <v>1036.1901861255196</v>
      </c>
      <c r="G22" s="278">
        <v>1012.5164908614303</v>
      </c>
      <c r="H22" s="278">
        <v>1038.5062220624577</v>
      </c>
      <c r="I22" s="278">
        <v>1026.8355712874368</v>
      </c>
      <c r="J22" s="278">
        <v>1006.9762538928418</v>
      </c>
      <c r="K22" s="278">
        <v>975.64578786495383</v>
      </c>
      <c r="L22" s="278">
        <v>965.04732118829622</v>
      </c>
      <c r="M22" s="278">
        <v>989.15284846861948</v>
      </c>
      <c r="N22" s="278">
        <v>948.71233756662286</v>
      </c>
      <c r="O22" s="278">
        <v>922.99836749352937</v>
      </c>
      <c r="P22" s="278">
        <v>927.09762085715852</v>
      </c>
      <c r="Q22" s="278">
        <v>957.13245051181809</v>
      </c>
      <c r="R22" s="278">
        <v>943.43662181187972</v>
      </c>
      <c r="S22" s="278">
        <v>908.17279774519579</v>
      </c>
      <c r="T22" s="278">
        <v>940.22522566433827</v>
      </c>
      <c r="U22" s="278">
        <v>936.794515202556</v>
      </c>
      <c r="V22" s="278">
        <v>955.38566638072791</v>
      </c>
      <c r="W22" s="278">
        <v>956.76002980996202</v>
      </c>
      <c r="X22" s="278">
        <v>976.66579770860267</v>
      </c>
      <c r="Y22" s="278">
        <v>957.31137198152237</v>
      </c>
    </row>
    <row r="23" spans="1:27">
      <c r="A23" s="86">
        <v>15</v>
      </c>
      <c r="B23" s="519" t="s">
        <v>134</v>
      </c>
      <c r="C23" s="509">
        <v>325.52800000000002</v>
      </c>
      <c r="D23" s="278">
        <v>295.06299999999999</v>
      </c>
      <c r="E23" s="278">
        <v>300.79899999999998</v>
      </c>
      <c r="F23" s="278">
        <v>361.87700000000001</v>
      </c>
      <c r="G23" s="278">
        <v>561.41600000000005</v>
      </c>
      <c r="H23" s="278">
        <v>515.89099999999996</v>
      </c>
      <c r="I23" s="278">
        <v>475.02600000000001</v>
      </c>
      <c r="J23" s="278">
        <v>413.67500000000001</v>
      </c>
      <c r="K23" s="278">
        <v>441.45800000000003</v>
      </c>
      <c r="L23" s="278">
        <v>424.76100000000002</v>
      </c>
      <c r="M23" s="278">
        <v>498.78100000000001</v>
      </c>
      <c r="N23" s="278">
        <v>441.7</v>
      </c>
      <c r="O23" s="278">
        <v>426.113</v>
      </c>
      <c r="P23" s="278">
        <v>469.97509721722605</v>
      </c>
      <c r="Q23" s="278">
        <v>389.56799999999998</v>
      </c>
      <c r="R23" s="278">
        <v>412.94200000000001</v>
      </c>
      <c r="S23" s="278">
        <v>488.73399999999998</v>
      </c>
      <c r="T23" s="278">
        <v>450.7</v>
      </c>
      <c r="U23" s="278">
        <v>477.36500000000001</v>
      </c>
      <c r="V23" s="278">
        <v>536.74900000000002</v>
      </c>
      <c r="W23" s="278">
        <v>480.13600000000002</v>
      </c>
      <c r="X23" s="278">
        <v>421.61200000000002</v>
      </c>
      <c r="Y23" s="278">
        <v>373.13600000000002</v>
      </c>
    </row>
    <row r="24" spans="1:27">
      <c r="A24" s="86">
        <v>16</v>
      </c>
      <c r="B24" s="519" t="s">
        <v>493</v>
      </c>
      <c r="C24" s="509">
        <v>2.2716398861061076</v>
      </c>
      <c r="D24" s="278">
        <v>2.6897591099813707</v>
      </c>
      <c r="E24" s="278">
        <v>2.7401246517297428</v>
      </c>
      <c r="F24" s="278">
        <v>2.712798725648077</v>
      </c>
      <c r="G24" s="278">
        <v>3.0900009387494931</v>
      </c>
      <c r="H24" s="278">
        <v>2.8123666305184356</v>
      </c>
      <c r="I24" s="278">
        <v>2.8275394132325844</v>
      </c>
      <c r="J24" s="278">
        <v>2.6755547730463269</v>
      </c>
      <c r="K24" s="278">
        <v>2.7694266543020287</v>
      </c>
      <c r="L24" s="278">
        <v>2.8350795765255437</v>
      </c>
      <c r="M24" s="278">
        <v>2.8013523280493691</v>
      </c>
      <c r="N24" s="278">
        <v>2.8111666382938751</v>
      </c>
      <c r="O24" s="278">
        <v>3.1315642683531157</v>
      </c>
      <c r="P24" s="278">
        <v>3.2582888120196327</v>
      </c>
      <c r="Q24" s="278">
        <v>3.472287949585029</v>
      </c>
      <c r="R24" s="278">
        <v>3.1208270178097766</v>
      </c>
      <c r="S24" s="278">
        <v>3.303117760465669</v>
      </c>
      <c r="T24" s="278">
        <v>3.5223060108962816</v>
      </c>
      <c r="U24" s="278">
        <v>3.6686994114223661</v>
      </c>
      <c r="V24" s="278">
        <v>3.5143874703585718</v>
      </c>
      <c r="W24" s="278">
        <v>3.6946021142129397</v>
      </c>
      <c r="X24" s="278">
        <v>3.872838458641898</v>
      </c>
      <c r="Y24" s="278">
        <v>3.7955785864492602</v>
      </c>
    </row>
    <row r="25" spans="1:27">
      <c r="A25" s="86">
        <v>17</v>
      </c>
      <c r="B25" s="519" t="s">
        <v>494</v>
      </c>
      <c r="C25" s="509">
        <v>110.1358280131851</v>
      </c>
      <c r="D25" s="278">
        <v>124.11223558322666</v>
      </c>
      <c r="E25" s="278">
        <v>129.22439200968074</v>
      </c>
      <c r="F25" s="278">
        <v>130.7834523073829</v>
      </c>
      <c r="G25" s="278">
        <v>134.92788188678409</v>
      </c>
      <c r="H25" s="278">
        <v>133.47559454031679</v>
      </c>
      <c r="I25" s="278">
        <v>139.17259695856731</v>
      </c>
      <c r="J25" s="278">
        <v>135.78650292718413</v>
      </c>
      <c r="K25" s="278">
        <v>132.49942725146869</v>
      </c>
      <c r="L25" s="278">
        <v>136.3924049399557</v>
      </c>
      <c r="M25" s="278">
        <v>138.84868444190769</v>
      </c>
      <c r="N25" s="278">
        <v>135.42461950407647</v>
      </c>
      <c r="O25" s="278">
        <v>135.07022532904699</v>
      </c>
      <c r="P25" s="278">
        <v>125.74755184797404</v>
      </c>
      <c r="Q25" s="278">
        <v>134.01002025481301</v>
      </c>
      <c r="R25" s="278">
        <v>131.43708368081695</v>
      </c>
      <c r="S25" s="278">
        <v>129.36859257567593</v>
      </c>
      <c r="T25" s="278">
        <v>130.86077790122681</v>
      </c>
      <c r="U25" s="278">
        <v>132.6728009283045</v>
      </c>
      <c r="V25" s="278">
        <v>119.64796212001946</v>
      </c>
      <c r="W25" s="278">
        <v>126.83159319765024</v>
      </c>
      <c r="X25" s="278">
        <v>126.55774375952834</v>
      </c>
      <c r="Y25" s="278">
        <v>125.84460002024061</v>
      </c>
    </row>
    <row r="26" spans="1:27">
      <c r="A26" s="86">
        <v>18</v>
      </c>
      <c r="B26" s="519" t="s">
        <v>495</v>
      </c>
      <c r="C26" s="509">
        <v>31.921052307023039</v>
      </c>
      <c r="D26" s="278">
        <v>60.298043856081051</v>
      </c>
      <c r="E26" s="278">
        <v>86.254349942186622</v>
      </c>
      <c r="F26" s="278">
        <v>50.149858337040776</v>
      </c>
      <c r="G26" s="278">
        <v>50.804861907063064</v>
      </c>
      <c r="H26" s="278">
        <v>86.477287208104727</v>
      </c>
      <c r="I26" s="278">
        <v>42.109838024562428</v>
      </c>
      <c r="J26" s="278">
        <v>68.279718204586146</v>
      </c>
      <c r="K26" s="278">
        <v>65.118320096317802</v>
      </c>
      <c r="L26" s="278">
        <v>75.324436432430389</v>
      </c>
      <c r="M26" s="278">
        <v>82.287206464111733</v>
      </c>
      <c r="N26" s="278">
        <v>128.29400696701086</v>
      </c>
      <c r="O26" s="278">
        <v>115.36054699208951</v>
      </c>
      <c r="P26" s="278">
        <v>38.64258809024561</v>
      </c>
      <c r="Q26" s="278">
        <v>64.967278802092565</v>
      </c>
      <c r="R26" s="278">
        <v>116.37750309767922</v>
      </c>
      <c r="S26" s="278">
        <v>196.59565551629376</v>
      </c>
      <c r="T26" s="278">
        <v>121.44669406685183</v>
      </c>
      <c r="U26" s="278">
        <v>81.021148184658941</v>
      </c>
      <c r="V26" s="278">
        <v>133.45224250126472</v>
      </c>
      <c r="W26" s="278">
        <v>174.91729299237872</v>
      </c>
      <c r="X26" s="278">
        <v>140.0458686318749</v>
      </c>
      <c r="Y26" s="278">
        <v>140.08030689758087</v>
      </c>
    </row>
    <row r="27" spans="1:27" ht="14.5">
      <c r="A27" s="86">
        <v>19</v>
      </c>
      <c r="B27" s="518" t="s">
        <v>1366</v>
      </c>
      <c r="C27" s="509">
        <v>1.3469090641588499</v>
      </c>
      <c r="D27" s="278">
        <v>1.39993988270341</v>
      </c>
      <c r="E27" s="278">
        <v>1.4371727612732801</v>
      </c>
      <c r="F27" s="278">
        <v>1.4722487187743101</v>
      </c>
      <c r="G27" s="278">
        <v>1.51612632971112</v>
      </c>
      <c r="H27" s="278">
        <v>1.5595001556949799</v>
      </c>
      <c r="I27" s="278">
        <v>1.5467572262275899</v>
      </c>
      <c r="J27" s="278">
        <v>1.5920583378986</v>
      </c>
      <c r="K27" s="278">
        <v>1.5845037245760101</v>
      </c>
      <c r="L27" s="278">
        <v>1.56496184181663</v>
      </c>
      <c r="M27" s="278">
        <v>1.5804132000461899</v>
      </c>
      <c r="N27" s="278">
        <v>1.5525960621717101</v>
      </c>
      <c r="O27" s="278">
        <v>1.5550437047728001</v>
      </c>
      <c r="P27" s="278">
        <v>1.57652356456992</v>
      </c>
      <c r="Q27" s="278">
        <v>1.5581906373672101</v>
      </c>
      <c r="R27" s="278">
        <v>1.5690052576180737</v>
      </c>
      <c r="S27" s="278">
        <v>1.5870494971173388</v>
      </c>
      <c r="T27" s="278">
        <v>1.578208256657875</v>
      </c>
      <c r="U27" s="278">
        <v>1.5731909009337501</v>
      </c>
      <c r="V27" s="278">
        <v>1.5780087497849717</v>
      </c>
      <c r="W27" s="278">
        <v>1.6024307217204321</v>
      </c>
      <c r="X27" s="278">
        <v>1.6264125974637726</v>
      </c>
      <c r="Y27" s="278">
        <v>1.6574583527383469</v>
      </c>
    </row>
    <row r="28" spans="1:27">
      <c r="A28" s="86">
        <v>20</v>
      </c>
      <c r="B28" s="518" t="s">
        <v>496</v>
      </c>
      <c r="C28" s="509">
        <v>10770.232100000001</v>
      </c>
      <c r="D28" s="278">
        <v>11242.527699999999</v>
      </c>
      <c r="E28" s="278">
        <v>12136.88</v>
      </c>
      <c r="F28" s="278">
        <v>11584.2551</v>
      </c>
      <c r="G28" s="278">
        <v>11420.2356</v>
      </c>
      <c r="H28" s="278">
        <v>11711.215099999999</v>
      </c>
      <c r="I28" s="278">
        <v>11510.5676</v>
      </c>
      <c r="J28" s="278">
        <v>11721.206899999999</v>
      </c>
      <c r="K28" s="278">
        <v>11932.464900000001</v>
      </c>
      <c r="L28" s="278">
        <v>11394.432700000001</v>
      </c>
      <c r="M28" s="278">
        <v>11525.7165</v>
      </c>
      <c r="N28" s="278">
        <v>11253.294900000001</v>
      </c>
      <c r="O28" s="278">
        <v>11811.568299999999</v>
      </c>
      <c r="P28" s="278">
        <v>11440.791300000001</v>
      </c>
      <c r="Q28" s="278">
        <v>12186.097</v>
      </c>
      <c r="R28" s="278">
        <v>11661.711200000002</v>
      </c>
      <c r="S28" s="278">
        <v>11959.668500000002</v>
      </c>
      <c r="T28" s="278">
        <v>11720.342500000001</v>
      </c>
      <c r="U28" s="278">
        <v>12040.206799999998</v>
      </c>
      <c r="V28" s="278">
        <v>11947.273800000001</v>
      </c>
      <c r="W28" s="278">
        <v>11791.6788</v>
      </c>
      <c r="X28" s="278" t="s">
        <v>878</v>
      </c>
      <c r="Y28" s="278" t="s">
        <v>878</v>
      </c>
    </row>
    <row r="29" spans="1:27" ht="14.5">
      <c r="A29" s="6">
        <v>21</v>
      </c>
      <c r="B29" s="519" t="s">
        <v>1367</v>
      </c>
      <c r="C29" s="509">
        <v>6303.0374000000002</v>
      </c>
      <c r="D29" s="278">
        <v>6805.5583999999999</v>
      </c>
      <c r="E29" s="278">
        <v>7673.6557000000003</v>
      </c>
      <c r="F29" s="278">
        <v>7214.6877000000004</v>
      </c>
      <c r="G29" s="278">
        <v>7103.1071000000002</v>
      </c>
      <c r="H29" s="278">
        <v>7313.6021000000001</v>
      </c>
      <c r="I29" s="278">
        <v>7195.5797000000002</v>
      </c>
      <c r="J29" s="278">
        <v>7427.9750999999997</v>
      </c>
      <c r="K29" s="278">
        <v>7696.8717999999999</v>
      </c>
      <c r="L29" s="278">
        <v>7184.6262999999999</v>
      </c>
      <c r="M29" s="278">
        <v>7376.6025</v>
      </c>
      <c r="N29" s="278">
        <v>7182.3112000000001</v>
      </c>
      <c r="O29" s="278">
        <v>7723.8415999999997</v>
      </c>
      <c r="P29" s="278">
        <v>7295.7448999999997</v>
      </c>
      <c r="Q29" s="278">
        <v>7971.0564999999997</v>
      </c>
      <c r="R29" s="278">
        <v>7450.7839000000004</v>
      </c>
      <c r="S29" s="278">
        <v>7772.6008000000002</v>
      </c>
      <c r="T29" s="278">
        <v>7536.5510000000004</v>
      </c>
      <c r="U29" s="278">
        <v>7852.2880999999998</v>
      </c>
      <c r="V29" s="278">
        <v>7684.6297000000004</v>
      </c>
      <c r="W29" s="278">
        <v>7531.7528000000002</v>
      </c>
      <c r="X29" s="278" t="s">
        <v>878</v>
      </c>
      <c r="Y29" s="278" t="s">
        <v>878</v>
      </c>
    </row>
    <row r="30" spans="1:27" s="182" customFormat="1" ht="16">
      <c r="A30" s="521">
        <v>22</v>
      </c>
      <c r="B30" s="523" t="s">
        <v>1368</v>
      </c>
      <c r="C30" s="509">
        <v>3831.3818000000001</v>
      </c>
      <c r="D30" s="278">
        <v>3805.1345999999999</v>
      </c>
      <c r="E30" s="278">
        <v>3834.4760000000001</v>
      </c>
      <c r="F30" s="278">
        <v>3743.9513000000002</v>
      </c>
      <c r="G30" s="278">
        <v>3695.1963000000001</v>
      </c>
      <c r="H30" s="278">
        <v>3779.3661000000002</v>
      </c>
      <c r="I30" s="278">
        <v>3701.2238000000002</v>
      </c>
      <c r="J30" s="278">
        <v>3685.085</v>
      </c>
      <c r="K30" s="278">
        <v>3633.3631999999998</v>
      </c>
      <c r="L30" s="278">
        <v>3612.8908000000001</v>
      </c>
      <c r="M30" s="278">
        <v>3557.0356000000002</v>
      </c>
      <c r="N30" s="278">
        <v>3483.7262000000001</v>
      </c>
      <c r="O30" s="278">
        <v>3505.4331999999999</v>
      </c>
      <c r="P30" s="278">
        <v>3568.0149000000001</v>
      </c>
      <c r="Q30" s="278">
        <v>3643.6037999999999</v>
      </c>
      <c r="R30" s="278">
        <v>3644.9216999999999</v>
      </c>
      <c r="S30" s="278">
        <v>3625.3618000000001</v>
      </c>
      <c r="T30" s="278">
        <v>3625.2312999999999</v>
      </c>
      <c r="U30" s="278">
        <v>3631.8658999999998</v>
      </c>
      <c r="V30" s="278">
        <v>3708.3933999999999</v>
      </c>
      <c r="W30" s="278">
        <v>3705.8811999999998</v>
      </c>
      <c r="X30" s="278">
        <v>3595.1795000000002</v>
      </c>
      <c r="Y30" s="278">
        <v>3671.6210999999998</v>
      </c>
      <c r="Z30" s="115"/>
      <c r="AA30" s="115"/>
    </row>
    <row r="31" spans="1:27" s="182" customFormat="1" ht="16">
      <c r="A31" s="521">
        <v>23</v>
      </c>
      <c r="B31" s="523" t="s">
        <v>1369</v>
      </c>
      <c r="C31" s="509">
        <v>635.81290000000001</v>
      </c>
      <c r="D31" s="278">
        <v>631.8347</v>
      </c>
      <c r="E31" s="278">
        <v>628.74829999999997</v>
      </c>
      <c r="F31" s="278">
        <v>625.61609999999996</v>
      </c>
      <c r="G31" s="278">
        <v>621.93219999999997</v>
      </c>
      <c r="H31" s="278">
        <v>618.24689999999998</v>
      </c>
      <c r="I31" s="278">
        <v>613.76409999999998</v>
      </c>
      <c r="J31" s="278">
        <v>608.14679999999998</v>
      </c>
      <c r="K31" s="278">
        <v>602.22990000000004</v>
      </c>
      <c r="L31" s="278">
        <v>596.91560000000004</v>
      </c>
      <c r="M31" s="278">
        <v>592.07839999999999</v>
      </c>
      <c r="N31" s="278">
        <v>587.25750000000005</v>
      </c>
      <c r="O31" s="278">
        <v>582.29349999999999</v>
      </c>
      <c r="P31" s="278">
        <v>577.03150000000005</v>
      </c>
      <c r="Q31" s="278">
        <v>571.43669999999997</v>
      </c>
      <c r="R31" s="278">
        <v>566.00559999999996</v>
      </c>
      <c r="S31" s="278">
        <v>561.70590000000004</v>
      </c>
      <c r="T31" s="278">
        <v>558.56020000000001</v>
      </c>
      <c r="U31" s="278">
        <v>556.05280000000005</v>
      </c>
      <c r="V31" s="278">
        <v>554.25070000000005</v>
      </c>
      <c r="W31" s="278">
        <v>554.04480000000001</v>
      </c>
      <c r="X31" s="278">
        <v>556.79380000000003</v>
      </c>
      <c r="Y31" s="278">
        <v>558.79390000000001</v>
      </c>
      <c r="Z31" s="115"/>
      <c r="AA31" s="115"/>
    </row>
    <row r="32" spans="1:27" s="115" customFormat="1" ht="15.75" customHeight="1">
      <c r="A32" s="521">
        <v>24</v>
      </c>
      <c r="B32" s="530" t="s">
        <v>1370</v>
      </c>
      <c r="C32" s="509">
        <v>3977.203947</v>
      </c>
      <c r="D32" s="278">
        <v>4908.1126030000005</v>
      </c>
      <c r="E32" s="278">
        <v>4327.5471399999997</v>
      </c>
      <c r="F32" s="278">
        <v>3770.4533719999995</v>
      </c>
      <c r="G32" s="278">
        <v>3929.1924770000005</v>
      </c>
      <c r="H32" s="278">
        <v>4734.6062549999997</v>
      </c>
      <c r="I32" s="278">
        <v>6133.969204</v>
      </c>
      <c r="J32" s="278">
        <v>6218.4267360000003</v>
      </c>
      <c r="K32" s="278">
        <v>5777.9542299999994</v>
      </c>
      <c r="L32" s="278">
        <v>6802.7135539999999</v>
      </c>
      <c r="M32" s="278">
        <v>5782.6688030000005</v>
      </c>
      <c r="N32" s="278">
        <v>8234.8769869999996</v>
      </c>
      <c r="O32" s="278">
        <v>8943.6149559999994</v>
      </c>
      <c r="P32" s="278">
        <v>8280.8165710000012</v>
      </c>
      <c r="Q32" s="278">
        <v>8294.4516989999993</v>
      </c>
      <c r="R32" s="278">
        <v>10407.827114</v>
      </c>
      <c r="S32" s="278">
        <v>11435.781854000001</v>
      </c>
      <c r="T32" s="278">
        <v>11394.919695000001</v>
      </c>
      <c r="U32" s="278">
        <v>8934.7495030000009</v>
      </c>
      <c r="V32" s="278">
        <v>12342.494426000003</v>
      </c>
      <c r="W32" s="278">
        <v>12105.18802</v>
      </c>
      <c r="X32" s="278">
        <v>13661.581298999999</v>
      </c>
      <c r="Y32" s="278">
        <v>12996.819976999999</v>
      </c>
    </row>
    <row r="33" spans="1:36" s="115" customFormat="1">
      <c r="A33" s="521">
        <v>25</v>
      </c>
      <c r="B33" s="522" t="s">
        <v>375</v>
      </c>
      <c r="C33" s="509">
        <v>1922.473614</v>
      </c>
      <c r="D33" s="278">
        <v>2737.2687609999998</v>
      </c>
      <c r="E33" s="278">
        <v>2334.2266409999997</v>
      </c>
      <c r="F33" s="278">
        <v>2069.6689889999998</v>
      </c>
      <c r="G33" s="278">
        <v>2231.4119220000002</v>
      </c>
      <c r="H33" s="278">
        <v>3228.6584170000006</v>
      </c>
      <c r="I33" s="278">
        <v>4203.1616430000004</v>
      </c>
      <c r="J33" s="278">
        <v>4305.3155149999993</v>
      </c>
      <c r="K33" s="278">
        <v>4011.0895729999997</v>
      </c>
      <c r="L33" s="278">
        <v>4423.2606189999997</v>
      </c>
      <c r="M33" s="278">
        <v>3123.9629360000004</v>
      </c>
      <c r="N33" s="278">
        <v>4949.240444</v>
      </c>
      <c r="O33" s="278">
        <v>5353.7499550000002</v>
      </c>
      <c r="P33" s="278">
        <v>3898.5121400000003</v>
      </c>
      <c r="Q33" s="278">
        <v>4263.244627</v>
      </c>
      <c r="R33" s="278">
        <v>6285.9648649999999</v>
      </c>
      <c r="S33" s="278">
        <v>6501.8507819999995</v>
      </c>
      <c r="T33" s="278">
        <v>4809.356949</v>
      </c>
      <c r="U33" s="278">
        <v>3939.6875789999999</v>
      </c>
      <c r="V33" s="278">
        <v>7175.6606700000011</v>
      </c>
      <c r="W33" s="278">
        <v>6817.4402950000003</v>
      </c>
      <c r="X33" s="278">
        <v>8379.5083219999997</v>
      </c>
      <c r="Y33" s="278">
        <v>7752.0628130000005</v>
      </c>
    </row>
    <row r="34" spans="1:36" s="115" customFormat="1">
      <c r="A34" s="521">
        <v>26</v>
      </c>
      <c r="B34" s="523" t="s">
        <v>349</v>
      </c>
      <c r="C34" s="509">
        <v>0</v>
      </c>
      <c r="D34" s="278">
        <v>3.0407449999999998</v>
      </c>
      <c r="E34" s="278">
        <v>279.242076</v>
      </c>
      <c r="F34" s="278">
        <v>0</v>
      </c>
      <c r="G34" s="278">
        <v>0</v>
      </c>
      <c r="H34" s="278">
        <v>0</v>
      </c>
      <c r="I34" s="278">
        <v>0.212005</v>
      </c>
      <c r="J34" s="278">
        <v>0</v>
      </c>
      <c r="K34" s="278">
        <v>0</v>
      </c>
      <c r="L34" s="278">
        <v>375.68921799999998</v>
      </c>
      <c r="M34" s="278">
        <v>519.09469899999999</v>
      </c>
      <c r="N34" s="278">
        <v>1067.4454739999999</v>
      </c>
      <c r="O34" s="278">
        <v>0</v>
      </c>
      <c r="P34" s="278">
        <v>0</v>
      </c>
      <c r="Q34" s="278">
        <v>0</v>
      </c>
      <c r="R34" s="278">
        <v>0</v>
      </c>
      <c r="S34" s="278">
        <v>0</v>
      </c>
      <c r="T34" s="278">
        <v>0</v>
      </c>
      <c r="U34" s="278">
        <v>0</v>
      </c>
      <c r="V34" s="278">
        <v>0</v>
      </c>
      <c r="W34" s="278">
        <v>0</v>
      </c>
      <c r="X34" s="278">
        <v>0</v>
      </c>
      <c r="Y34" s="278">
        <v>0</v>
      </c>
    </row>
    <row r="35" spans="1:36" s="115" customFormat="1">
      <c r="A35" s="521">
        <v>27</v>
      </c>
      <c r="B35" s="523" t="s">
        <v>135</v>
      </c>
      <c r="C35" s="509">
        <v>8.9469120000000011</v>
      </c>
      <c r="D35" s="278">
        <v>19.106259999999999</v>
      </c>
      <c r="E35" s="278">
        <v>59.674034999999996</v>
      </c>
      <c r="F35" s="278">
        <v>15.088865999999999</v>
      </c>
      <c r="G35" s="278">
        <v>32.310169000000002</v>
      </c>
      <c r="H35" s="278">
        <v>24.333771000000002</v>
      </c>
      <c r="I35" s="278">
        <v>27.883618999999999</v>
      </c>
      <c r="J35" s="278">
        <v>17.387179</v>
      </c>
      <c r="K35" s="278">
        <v>29.881618</v>
      </c>
      <c r="L35" s="278">
        <v>44.039072999999995</v>
      </c>
      <c r="M35" s="278">
        <v>62.667465999999997</v>
      </c>
      <c r="N35" s="278">
        <v>104.47396499999999</v>
      </c>
      <c r="O35" s="278">
        <v>90.18574799999999</v>
      </c>
      <c r="P35" s="278">
        <v>69.171014999999997</v>
      </c>
      <c r="Q35" s="278">
        <v>71.538232000000008</v>
      </c>
      <c r="R35" s="278">
        <v>87.053421</v>
      </c>
      <c r="S35" s="278">
        <v>73.197350999999998</v>
      </c>
      <c r="T35" s="278">
        <v>41.461057000000004</v>
      </c>
      <c r="U35" s="278">
        <v>32.280411000000001</v>
      </c>
      <c r="V35" s="278">
        <v>303.96442300000001</v>
      </c>
      <c r="W35" s="278">
        <v>535.48521400000004</v>
      </c>
      <c r="X35" s="278">
        <v>200.50920499999998</v>
      </c>
      <c r="Y35" s="278">
        <v>110.12558900000001</v>
      </c>
    </row>
    <row r="36" spans="1:36" s="115" customFormat="1">
      <c r="A36" s="521">
        <v>28</v>
      </c>
      <c r="B36" s="524" t="s">
        <v>353</v>
      </c>
      <c r="C36" s="509">
        <v>7.4120000000000002E-3</v>
      </c>
      <c r="D36" s="278">
        <v>0</v>
      </c>
      <c r="E36" s="278">
        <v>4.1399999999999998E-4</v>
      </c>
      <c r="F36" s="278">
        <v>0</v>
      </c>
      <c r="G36" s="278">
        <v>1.0454000000000001E-2</v>
      </c>
      <c r="H36" s="278">
        <v>8.1099999999999992E-3</v>
      </c>
      <c r="I36" s="278">
        <v>7.9979999999999999E-3</v>
      </c>
      <c r="J36" s="278">
        <v>5.5469999999999998E-3</v>
      </c>
      <c r="K36" s="278">
        <v>6.4099999999999999E-3</v>
      </c>
      <c r="L36" s="278">
        <v>1.1541089999999998</v>
      </c>
      <c r="M36" s="278">
        <v>0.76536400000000004</v>
      </c>
      <c r="N36" s="278">
        <v>7.4000000000000003E-3</v>
      </c>
      <c r="O36" s="278">
        <v>0.32065499999999997</v>
      </c>
      <c r="P36" s="278">
        <v>4.4957999999999998E-2</v>
      </c>
      <c r="Q36" s="278">
        <v>1.0152E-2</v>
      </c>
      <c r="R36" s="278">
        <v>0.12043899999999999</v>
      </c>
      <c r="S36" s="278">
        <v>0</v>
      </c>
      <c r="T36" s="278">
        <v>0.86073100000000002</v>
      </c>
      <c r="U36" s="278">
        <v>0</v>
      </c>
      <c r="V36" s="278">
        <v>0</v>
      </c>
      <c r="W36" s="278">
        <v>0</v>
      </c>
      <c r="X36" s="278">
        <v>0</v>
      </c>
      <c r="Y36" s="278">
        <v>0</v>
      </c>
    </row>
    <row r="37" spans="1:36" s="115" customFormat="1">
      <c r="A37" s="521">
        <v>29</v>
      </c>
      <c r="B37" s="524" t="s">
        <v>313</v>
      </c>
      <c r="C37" s="509">
        <v>8.9395000000000007</v>
      </c>
      <c r="D37" s="278">
        <v>19.106259999999999</v>
      </c>
      <c r="E37" s="278">
        <v>59.673620999999997</v>
      </c>
      <c r="F37" s="278">
        <v>15.088865999999999</v>
      </c>
      <c r="G37" s="278">
        <v>32.299714999999999</v>
      </c>
      <c r="H37" s="278">
        <v>24.325661</v>
      </c>
      <c r="I37" s="278">
        <v>27.875620999999999</v>
      </c>
      <c r="J37" s="278">
        <v>17.381632</v>
      </c>
      <c r="K37" s="278">
        <v>29.875207999999997</v>
      </c>
      <c r="L37" s="278">
        <v>42.884963999999997</v>
      </c>
      <c r="M37" s="278">
        <v>61.902101999999999</v>
      </c>
      <c r="N37" s="278">
        <v>104.466565</v>
      </c>
      <c r="O37" s="278">
        <v>89.865092999999987</v>
      </c>
      <c r="P37" s="278">
        <v>69.126057000000003</v>
      </c>
      <c r="Q37" s="278">
        <v>71.528080000000003</v>
      </c>
      <c r="R37" s="278">
        <v>86.93298200000001</v>
      </c>
      <c r="S37" s="278">
        <v>73.197350999999998</v>
      </c>
      <c r="T37" s="278">
        <v>40.600326000000003</v>
      </c>
      <c r="U37" s="278">
        <v>32.280411000000001</v>
      </c>
      <c r="V37" s="278">
        <v>303.96442300000001</v>
      </c>
      <c r="W37" s="278">
        <v>535.48521400000004</v>
      </c>
      <c r="X37" s="278">
        <v>200.50920499999998</v>
      </c>
      <c r="Y37" s="278">
        <v>110.12558900000001</v>
      </c>
    </row>
    <row r="38" spans="1:36" s="115" customFormat="1">
      <c r="A38" s="521">
        <v>30</v>
      </c>
      <c r="B38" s="523" t="s">
        <v>376</v>
      </c>
      <c r="C38" s="509">
        <v>1913.5267020000001</v>
      </c>
      <c r="D38" s="278">
        <v>2715.121756</v>
      </c>
      <c r="E38" s="278">
        <v>1995.31053</v>
      </c>
      <c r="F38" s="278">
        <v>2054.5801229999997</v>
      </c>
      <c r="G38" s="278">
        <v>2199.1017529999999</v>
      </c>
      <c r="H38" s="278">
        <v>3204.324646</v>
      </c>
      <c r="I38" s="278">
        <v>4175.0660189999999</v>
      </c>
      <c r="J38" s="278">
        <v>4287.9283359999999</v>
      </c>
      <c r="K38" s="278">
        <v>3981.2079549999999</v>
      </c>
      <c r="L38" s="278">
        <v>4003.5323280000002</v>
      </c>
      <c r="M38" s="278">
        <v>2542.2007710000003</v>
      </c>
      <c r="N38" s="278">
        <v>3777.3210049999998</v>
      </c>
      <c r="O38" s="278">
        <v>5263.5642070000004</v>
      </c>
      <c r="P38" s="278">
        <v>3829.3411249999999</v>
      </c>
      <c r="Q38" s="278">
        <v>4191.7063950000002</v>
      </c>
      <c r="R38" s="278">
        <v>6198.9114440000003</v>
      </c>
      <c r="S38" s="278">
        <v>6428.6534309999997</v>
      </c>
      <c r="T38" s="278">
        <v>4767.8958919999995</v>
      </c>
      <c r="U38" s="278">
        <v>3907.4071680000002</v>
      </c>
      <c r="V38" s="278">
        <v>6871.6962470000008</v>
      </c>
      <c r="W38" s="278">
        <v>6281.9550810000001</v>
      </c>
      <c r="X38" s="278">
        <v>8178.9991169999994</v>
      </c>
      <c r="Y38" s="278">
        <v>7641.9372240000002</v>
      </c>
    </row>
    <row r="39" spans="1:36" s="115" customFormat="1">
      <c r="A39" s="521">
        <v>31</v>
      </c>
      <c r="B39" s="522" t="s">
        <v>377</v>
      </c>
      <c r="C39" s="509">
        <v>1689.0376400000002</v>
      </c>
      <c r="D39" s="278">
        <v>1887.7287690000001</v>
      </c>
      <c r="E39" s="278">
        <v>1770.0437569999999</v>
      </c>
      <c r="F39" s="278">
        <v>1468.378359</v>
      </c>
      <c r="G39" s="278">
        <v>1395.5032220000001</v>
      </c>
      <c r="H39" s="278">
        <v>1213.581778</v>
      </c>
      <c r="I39" s="278">
        <v>1392.2104420000001</v>
      </c>
      <c r="J39" s="278">
        <v>1235.765838</v>
      </c>
      <c r="K39" s="278">
        <v>1042.94389</v>
      </c>
      <c r="L39" s="278">
        <v>1429.4498180000001</v>
      </c>
      <c r="M39" s="278">
        <v>1721.1178139999997</v>
      </c>
      <c r="N39" s="278">
        <v>2377.059311</v>
      </c>
      <c r="O39" s="278">
        <v>2472.7993059999999</v>
      </c>
      <c r="P39" s="278">
        <v>2882.4448849999999</v>
      </c>
      <c r="Q39" s="278">
        <v>2244.1140890000001</v>
      </c>
      <c r="R39" s="278">
        <v>2290.8329269999995</v>
      </c>
      <c r="S39" s="278">
        <v>2475.010933</v>
      </c>
      <c r="T39" s="278">
        <v>2747.1167460000001</v>
      </c>
      <c r="U39" s="278">
        <v>2708.1887070000002</v>
      </c>
      <c r="V39" s="278">
        <v>3010.7917600000001</v>
      </c>
      <c r="W39" s="278">
        <v>3112.0530100000001</v>
      </c>
      <c r="X39" s="278">
        <v>2881.8632889999999</v>
      </c>
      <c r="Y39" s="278">
        <v>2812.684925</v>
      </c>
    </row>
    <row r="40" spans="1:36" s="115" customFormat="1">
      <c r="A40" s="521">
        <v>32</v>
      </c>
      <c r="B40" s="523" t="s">
        <v>378</v>
      </c>
      <c r="C40" s="509">
        <v>59.883411000000002</v>
      </c>
      <c r="D40" s="278">
        <v>58.252953999999995</v>
      </c>
      <c r="E40" s="278">
        <v>83.046809999999994</v>
      </c>
      <c r="F40" s="278">
        <v>56.576833000000001</v>
      </c>
      <c r="G40" s="278">
        <v>66.866402000000008</v>
      </c>
      <c r="H40" s="278">
        <v>45.869663000000003</v>
      </c>
      <c r="I40" s="278">
        <v>26.585626999999999</v>
      </c>
      <c r="J40" s="278">
        <v>10.071153000000001</v>
      </c>
      <c r="K40" s="278">
        <v>13.064111</v>
      </c>
      <c r="L40" s="278">
        <v>25.933422</v>
      </c>
      <c r="M40" s="278">
        <v>24.295801999999998</v>
      </c>
      <c r="N40" s="278">
        <v>46.970930000000003</v>
      </c>
      <c r="O40" s="278">
        <v>84.308085000000005</v>
      </c>
      <c r="P40" s="278">
        <v>73.804501999999999</v>
      </c>
      <c r="Q40" s="278">
        <v>33.323458000000002</v>
      </c>
      <c r="R40" s="278">
        <v>132.28649799999999</v>
      </c>
      <c r="S40" s="278">
        <v>97.276397000000003</v>
      </c>
      <c r="T40" s="278">
        <v>79.705642999999995</v>
      </c>
      <c r="U40" s="278">
        <v>171.67347899999999</v>
      </c>
      <c r="V40" s="278">
        <v>345.98996500000004</v>
      </c>
      <c r="W40" s="278">
        <v>551.80862100000002</v>
      </c>
      <c r="X40" s="278">
        <v>358.26915600000001</v>
      </c>
      <c r="Y40" s="278">
        <v>310.34105800000003</v>
      </c>
    </row>
    <row r="41" spans="1:36" s="115" customFormat="1">
      <c r="A41" s="521">
        <v>33</v>
      </c>
      <c r="B41" s="523" t="s">
        <v>379</v>
      </c>
      <c r="C41" s="509">
        <v>1290.593852</v>
      </c>
      <c r="D41" s="278">
        <v>1418.1577170000003</v>
      </c>
      <c r="E41" s="278">
        <v>1285.1763579999999</v>
      </c>
      <c r="F41" s="278">
        <v>938.81672300000002</v>
      </c>
      <c r="G41" s="278">
        <v>809.52117799999996</v>
      </c>
      <c r="H41" s="278">
        <v>657.608833</v>
      </c>
      <c r="I41" s="278">
        <v>632.93552299999999</v>
      </c>
      <c r="J41" s="278">
        <v>555.70718799999997</v>
      </c>
      <c r="K41" s="278">
        <v>470.69742400000001</v>
      </c>
      <c r="L41" s="278">
        <v>772.91937800000005</v>
      </c>
      <c r="M41" s="278">
        <v>877.61381199999994</v>
      </c>
      <c r="N41" s="278">
        <v>1139.0856569999999</v>
      </c>
      <c r="O41" s="278">
        <v>1198.044633</v>
      </c>
      <c r="P41" s="278">
        <v>1605.6502579999999</v>
      </c>
      <c r="Q41" s="278">
        <v>1119.9874399999999</v>
      </c>
      <c r="R41" s="278">
        <v>1162.3442849999999</v>
      </c>
      <c r="S41" s="278">
        <v>1136.977549</v>
      </c>
      <c r="T41" s="278">
        <v>1367.7392420000001</v>
      </c>
      <c r="U41" s="278">
        <v>1285.4196240000001</v>
      </c>
      <c r="V41" s="278">
        <v>1372.1637050000002</v>
      </c>
      <c r="W41" s="278">
        <v>1289.4148090000001</v>
      </c>
      <c r="X41" s="278">
        <v>1123.4237129999999</v>
      </c>
      <c r="Y41" s="278">
        <v>1296.2055030000001</v>
      </c>
    </row>
    <row r="42" spans="1:36" s="115" customFormat="1">
      <c r="A42" s="521">
        <v>34</v>
      </c>
      <c r="B42" s="524" t="s">
        <v>380</v>
      </c>
      <c r="C42" s="509">
        <v>819.26364000000001</v>
      </c>
      <c r="D42" s="278">
        <v>711.90545900000006</v>
      </c>
      <c r="E42" s="278">
        <v>492.814954</v>
      </c>
      <c r="F42" s="278">
        <v>308.63270199999999</v>
      </c>
      <c r="G42" s="278">
        <v>98.454346999999999</v>
      </c>
      <c r="H42" s="278">
        <v>81.369956000000002</v>
      </c>
      <c r="I42" s="278">
        <v>85.967479000000012</v>
      </c>
      <c r="J42" s="278">
        <v>65.849845999999999</v>
      </c>
      <c r="K42" s="278">
        <v>64.744669999999999</v>
      </c>
      <c r="L42" s="278">
        <v>68.38689500000001</v>
      </c>
      <c r="M42" s="278">
        <v>61.077258999999998</v>
      </c>
      <c r="N42" s="278">
        <v>67.986294000000001</v>
      </c>
      <c r="O42" s="278">
        <v>77.494062</v>
      </c>
      <c r="P42" s="278">
        <v>56.788642999999993</v>
      </c>
      <c r="Q42" s="278">
        <v>46.533076000000001</v>
      </c>
      <c r="R42" s="278">
        <v>80.398882</v>
      </c>
      <c r="S42" s="278">
        <v>72.662702999999993</v>
      </c>
      <c r="T42" s="278">
        <v>92.20133100000001</v>
      </c>
      <c r="U42" s="278">
        <v>112.007807</v>
      </c>
      <c r="V42" s="278">
        <v>42.159178999999995</v>
      </c>
      <c r="W42" s="278">
        <v>81.020800000000008</v>
      </c>
      <c r="X42" s="278">
        <v>43.562601000000001</v>
      </c>
      <c r="Y42" s="278">
        <v>57.890281000000002</v>
      </c>
    </row>
    <row r="43" spans="1:36" s="115" customFormat="1">
      <c r="A43" s="521">
        <v>35</v>
      </c>
      <c r="B43" s="524" t="s">
        <v>381</v>
      </c>
      <c r="C43" s="509">
        <v>471.33021200000002</v>
      </c>
      <c r="D43" s="278">
        <v>706.25225799999998</v>
      </c>
      <c r="E43" s="278">
        <v>792.36140399999999</v>
      </c>
      <c r="F43" s="278">
        <v>630.18402099999992</v>
      </c>
      <c r="G43" s="278">
        <v>711.06683099999998</v>
      </c>
      <c r="H43" s="278">
        <v>576.238877</v>
      </c>
      <c r="I43" s="278">
        <v>546.96804399999996</v>
      </c>
      <c r="J43" s="278">
        <v>489.85734200000002</v>
      </c>
      <c r="K43" s="278">
        <v>405.95275400000003</v>
      </c>
      <c r="L43" s="278">
        <v>704.53248299999996</v>
      </c>
      <c r="M43" s="278">
        <v>816.53655299999991</v>
      </c>
      <c r="N43" s="278">
        <v>1071.0993629999998</v>
      </c>
      <c r="O43" s="278">
        <v>1120.550571</v>
      </c>
      <c r="P43" s="278">
        <v>1548.861615</v>
      </c>
      <c r="Q43" s="278">
        <v>1073.4543640000002</v>
      </c>
      <c r="R43" s="278">
        <v>1081.9454029999999</v>
      </c>
      <c r="S43" s="278">
        <v>1064.314846</v>
      </c>
      <c r="T43" s="278">
        <v>1275.5379110000001</v>
      </c>
      <c r="U43" s="278">
        <v>1173.4118169999999</v>
      </c>
      <c r="V43" s="278">
        <v>1330.0045260000002</v>
      </c>
      <c r="W43" s="278">
        <v>1208.3940090000001</v>
      </c>
      <c r="X43" s="278">
        <v>1079.861112</v>
      </c>
      <c r="Y43" s="278">
        <v>1238.3152220000002</v>
      </c>
    </row>
    <row r="44" spans="1:36" s="115" customFormat="1">
      <c r="A44" s="521">
        <v>36</v>
      </c>
      <c r="B44" s="523" t="s">
        <v>382</v>
      </c>
      <c r="C44" s="509">
        <v>338.56037699999996</v>
      </c>
      <c r="D44" s="278">
        <v>411.31809800000002</v>
      </c>
      <c r="E44" s="278">
        <v>401.82058899999998</v>
      </c>
      <c r="F44" s="278">
        <v>472.984803</v>
      </c>
      <c r="G44" s="278">
        <v>519.11564199999998</v>
      </c>
      <c r="H44" s="278">
        <v>510.10328199999998</v>
      </c>
      <c r="I44" s="278">
        <v>732.68929200000002</v>
      </c>
      <c r="J44" s="278">
        <v>669.98749699999996</v>
      </c>
      <c r="K44" s="278">
        <v>559.18235500000003</v>
      </c>
      <c r="L44" s="278">
        <v>630.59701800000005</v>
      </c>
      <c r="M44" s="278">
        <v>819.20819999999992</v>
      </c>
      <c r="N44" s="278">
        <v>1191.0027239999999</v>
      </c>
      <c r="O44" s="278">
        <v>1190.446588</v>
      </c>
      <c r="P44" s="278">
        <v>1202.990125</v>
      </c>
      <c r="Q44" s="278">
        <v>1090.8031910000002</v>
      </c>
      <c r="R44" s="278">
        <v>996.20214399999998</v>
      </c>
      <c r="S44" s="278">
        <v>1240.756987</v>
      </c>
      <c r="T44" s="278">
        <v>1299.671861</v>
      </c>
      <c r="U44" s="278">
        <v>1251.0956040000001</v>
      </c>
      <c r="V44" s="278">
        <v>1292.6380900000001</v>
      </c>
      <c r="W44" s="278">
        <v>1270.8295800000001</v>
      </c>
      <c r="X44" s="278">
        <v>1400.1704199999999</v>
      </c>
      <c r="Y44" s="278">
        <v>1206.1383640000001</v>
      </c>
    </row>
    <row r="45" spans="1:36" s="115" customFormat="1">
      <c r="A45" s="521">
        <v>37</v>
      </c>
      <c r="B45" s="522" t="s">
        <v>383</v>
      </c>
      <c r="C45" s="509">
        <v>365.69269299999996</v>
      </c>
      <c r="D45" s="278">
        <v>283.115073</v>
      </c>
      <c r="E45" s="278">
        <v>223.27674199999998</v>
      </c>
      <c r="F45" s="278">
        <v>232.40602399999997</v>
      </c>
      <c r="G45" s="278">
        <v>302.277333</v>
      </c>
      <c r="H45" s="278">
        <v>292.36606</v>
      </c>
      <c r="I45" s="278">
        <v>538.59711899999991</v>
      </c>
      <c r="J45" s="278">
        <v>677.34538300000008</v>
      </c>
      <c r="K45" s="278">
        <v>723.92076699999996</v>
      </c>
      <c r="L45" s="278">
        <v>950.00311699999997</v>
      </c>
      <c r="M45" s="278">
        <v>937.58805300000006</v>
      </c>
      <c r="N45" s="278">
        <v>908.57723200000009</v>
      </c>
      <c r="O45" s="278">
        <v>1117.065695</v>
      </c>
      <c r="P45" s="278">
        <v>1499.8595460000001</v>
      </c>
      <c r="Q45" s="278">
        <v>1787.092983</v>
      </c>
      <c r="R45" s="278">
        <v>1831.0293220000001</v>
      </c>
      <c r="S45" s="278">
        <v>2458.9201389999998</v>
      </c>
      <c r="T45" s="278">
        <v>3838.4460000000004</v>
      </c>
      <c r="U45" s="278">
        <v>2286.8732170000003</v>
      </c>
      <c r="V45" s="278">
        <v>2156.0419960000004</v>
      </c>
      <c r="W45" s="278">
        <v>2175.6947149999996</v>
      </c>
      <c r="X45" s="278">
        <v>2400.2096879999999</v>
      </c>
      <c r="Y45" s="278">
        <v>2432.0722390000001</v>
      </c>
    </row>
    <row r="46" spans="1:36" s="115" customFormat="1">
      <c r="A46" s="521">
        <v>38</v>
      </c>
      <c r="B46" s="523" t="s">
        <v>384</v>
      </c>
      <c r="C46" s="509">
        <v>62.839348999999999</v>
      </c>
      <c r="D46" s="278">
        <v>59.894057000000004</v>
      </c>
      <c r="E46" s="278">
        <v>45.105274999999999</v>
      </c>
      <c r="F46" s="278">
        <v>79.505605000000003</v>
      </c>
      <c r="G46" s="278">
        <v>63.753135999999998</v>
      </c>
      <c r="H46" s="278">
        <v>55.321824999999997</v>
      </c>
      <c r="I46" s="278">
        <v>61.365216000000004</v>
      </c>
      <c r="J46" s="278">
        <v>81.592604000000009</v>
      </c>
      <c r="K46" s="278">
        <v>91.100146999999993</v>
      </c>
      <c r="L46" s="278">
        <v>98.486827999999988</v>
      </c>
      <c r="M46" s="278">
        <v>124.496043</v>
      </c>
      <c r="N46" s="278">
        <v>177.36759000000001</v>
      </c>
      <c r="O46" s="278">
        <v>188.80882800000001</v>
      </c>
      <c r="P46" s="278">
        <v>252.85023100000001</v>
      </c>
      <c r="Q46" s="278">
        <v>197.24117199999998</v>
      </c>
      <c r="R46" s="278">
        <v>182.267978</v>
      </c>
      <c r="S46" s="278">
        <v>173.936635</v>
      </c>
      <c r="T46" s="278">
        <v>180.35157800000002</v>
      </c>
      <c r="U46" s="278">
        <v>177.631778</v>
      </c>
      <c r="V46" s="278">
        <v>180.883003</v>
      </c>
      <c r="W46" s="278">
        <v>193.55602900000002</v>
      </c>
      <c r="X46" s="278">
        <v>235.16027199999999</v>
      </c>
      <c r="Y46" s="278">
        <v>219.14183799999998</v>
      </c>
      <c r="AA46" s="168"/>
      <c r="AB46" s="168"/>
      <c r="AC46" s="168"/>
      <c r="AD46" s="168"/>
      <c r="AE46" s="168"/>
      <c r="AF46" s="168"/>
      <c r="AG46" s="168"/>
      <c r="AH46" s="168"/>
      <c r="AI46" s="168"/>
      <c r="AJ46" s="168"/>
    </row>
    <row r="47" spans="1:36" s="115" customFormat="1">
      <c r="A47" s="521">
        <v>39</v>
      </c>
      <c r="B47" s="523" t="s">
        <v>385</v>
      </c>
      <c r="C47" s="509">
        <v>167.91991399999998</v>
      </c>
      <c r="D47" s="278">
        <v>118.22969999999999</v>
      </c>
      <c r="E47" s="278">
        <v>107.35092399999999</v>
      </c>
      <c r="F47" s="278">
        <v>88.264331999999996</v>
      </c>
      <c r="G47" s="278">
        <v>155.74715799999998</v>
      </c>
      <c r="H47" s="278">
        <v>105.864251</v>
      </c>
      <c r="I47" s="278">
        <v>210.63534899999999</v>
      </c>
      <c r="J47" s="278">
        <v>203.81504200000001</v>
      </c>
      <c r="K47" s="278">
        <v>186.71647099999998</v>
      </c>
      <c r="L47" s="278">
        <v>280.49537199999997</v>
      </c>
      <c r="M47" s="278">
        <v>264.13545799999997</v>
      </c>
      <c r="N47" s="278">
        <v>138.43104099999999</v>
      </c>
      <c r="O47" s="278">
        <v>308.698283</v>
      </c>
      <c r="P47" s="278">
        <v>491.35837399999997</v>
      </c>
      <c r="Q47" s="278">
        <v>642.75848699999995</v>
      </c>
      <c r="R47" s="278">
        <v>713.46408500000007</v>
      </c>
      <c r="S47" s="278">
        <v>1202.798855</v>
      </c>
      <c r="T47" s="278">
        <v>2583.1602310000003</v>
      </c>
      <c r="U47" s="278">
        <v>1048.056272</v>
      </c>
      <c r="V47" s="278">
        <v>675.01356700000008</v>
      </c>
      <c r="W47" s="278">
        <v>655.93778699999996</v>
      </c>
      <c r="X47" s="278">
        <v>803.93260999999984</v>
      </c>
      <c r="Y47" s="278">
        <v>701.4755429999999</v>
      </c>
    </row>
    <row r="48" spans="1:36" s="115" customFormat="1">
      <c r="A48" s="521">
        <v>40</v>
      </c>
      <c r="B48" s="524" t="s">
        <v>386</v>
      </c>
      <c r="C48" s="509">
        <v>157.60672600000001</v>
      </c>
      <c r="D48" s="278">
        <v>108.85158300000001</v>
      </c>
      <c r="E48" s="278">
        <v>97.419837999999999</v>
      </c>
      <c r="F48" s="278">
        <v>76.593727000000001</v>
      </c>
      <c r="G48" s="278">
        <v>143.53598199999999</v>
      </c>
      <c r="H48" s="278">
        <v>96.989043999999993</v>
      </c>
      <c r="I48" s="278">
        <v>202.69929399999998</v>
      </c>
      <c r="J48" s="278">
        <v>200.50070000000002</v>
      </c>
      <c r="K48" s="278">
        <v>182.78831299999999</v>
      </c>
      <c r="L48" s="278">
        <v>264.76938699999999</v>
      </c>
      <c r="M48" s="278">
        <v>250.08147600000001</v>
      </c>
      <c r="N48" s="278">
        <v>126.496179</v>
      </c>
      <c r="O48" s="278">
        <v>291.88449600000001</v>
      </c>
      <c r="P48" s="278">
        <v>376.99321900000001</v>
      </c>
      <c r="Q48" s="278">
        <v>499.848792</v>
      </c>
      <c r="R48" s="278">
        <v>571.25879500000008</v>
      </c>
      <c r="S48" s="278">
        <v>829.790571</v>
      </c>
      <c r="T48" s="278">
        <v>2327.0334240000002</v>
      </c>
      <c r="U48" s="278">
        <v>827.02324499999997</v>
      </c>
      <c r="V48" s="278">
        <v>408.224941</v>
      </c>
      <c r="W48" s="278">
        <v>402.74538999999999</v>
      </c>
      <c r="X48" s="278">
        <v>531.25782499999991</v>
      </c>
      <c r="Y48" s="278">
        <v>453.917349</v>
      </c>
    </row>
    <row r="49" spans="1:26" s="115" customFormat="1" ht="25.5" customHeight="1">
      <c r="A49" s="525">
        <v>41</v>
      </c>
      <c r="B49" s="526" t="s">
        <v>170</v>
      </c>
      <c r="C49" s="509">
        <v>10.313188</v>
      </c>
      <c r="D49" s="278">
        <v>9.3781169999999996</v>
      </c>
      <c r="E49" s="278">
        <v>9.9310859999999987</v>
      </c>
      <c r="F49" s="278">
        <v>11.670605</v>
      </c>
      <c r="G49" s="278">
        <v>12.211176</v>
      </c>
      <c r="H49" s="278">
        <v>8.8752069999999996</v>
      </c>
      <c r="I49" s="278">
        <v>7.9360550000000005</v>
      </c>
      <c r="J49" s="278">
        <v>3.3143419999999999</v>
      </c>
      <c r="K49" s="278">
        <v>3.9281579999999998</v>
      </c>
      <c r="L49" s="278">
        <v>15.725985000000001</v>
      </c>
      <c r="M49" s="278">
        <v>14.053982</v>
      </c>
      <c r="N49" s="278">
        <v>11.934861999999999</v>
      </c>
      <c r="O49" s="278">
        <v>16.813787000000001</v>
      </c>
      <c r="P49" s="278">
        <v>114.365155</v>
      </c>
      <c r="Q49" s="278">
        <v>142.909695</v>
      </c>
      <c r="R49" s="278">
        <v>142.20529000000002</v>
      </c>
      <c r="S49" s="278">
        <v>373.008284</v>
      </c>
      <c r="T49" s="278">
        <v>256.12680699999999</v>
      </c>
      <c r="U49" s="278">
        <v>221.033027</v>
      </c>
      <c r="V49" s="278">
        <v>266.78862599999997</v>
      </c>
      <c r="W49" s="278">
        <v>253.192397</v>
      </c>
      <c r="X49" s="278">
        <v>272.67478499999999</v>
      </c>
      <c r="Y49" s="278">
        <v>247.55819399999999</v>
      </c>
    </row>
    <row r="50" spans="1:26" s="115" customFormat="1">
      <c r="A50" s="521">
        <v>42</v>
      </c>
      <c r="B50" s="523" t="s">
        <v>387</v>
      </c>
      <c r="C50" s="509">
        <v>134.93342999999999</v>
      </c>
      <c r="D50" s="278">
        <v>104.99131600000001</v>
      </c>
      <c r="E50" s="278">
        <v>70.820543000000001</v>
      </c>
      <c r="F50" s="278">
        <v>64.636087000000003</v>
      </c>
      <c r="G50" s="278">
        <v>82.777039000000002</v>
      </c>
      <c r="H50" s="278">
        <v>131.17998399999999</v>
      </c>
      <c r="I50" s="278">
        <v>266.59655400000003</v>
      </c>
      <c r="J50" s="278">
        <v>391.93773700000003</v>
      </c>
      <c r="K50" s="278">
        <v>446.10414899999995</v>
      </c>
      <c r="L50" s="278">
        <v>571.02091700000005</v>
      </c>
      <c r="M50" s="278">
        <v>548.95655199999999</v>
      </c>
      <c r="N50" s="278">
        <v>592.77860099999998</v>
      </c>
      <c r="O50" s="278">
        <v>619.558584</v>
      </c>
      <c r="P50" s="278">
        <v>755.65094099999999</v>
      </c>
      <c r="Q50" s="278">
        <v>947.09332400000005</v>
      </c>
      <c r="R50" s="278">
        <v>935.29725899999994</v>
      </c>
      <c r="S50" s="278">
        <v>1082.184649</v>
      </c>
      <c r="T50" s="278">
        <v>1074.9341910000001</v>
      </c>
      <c r="U50" s="278">
        <v>1061.1851669999999</v>
      </c>
      <c r="V50" s="278">
        <v>1300.145426</v>
      </c>
      <c r="W50" s="278">
        <v>1326.2008989999999</v>
      </c>
      <c r="X50" s="278">
        <v>1361.116806</v>
      </c>
      <c r="Y50" s="278">
        <v>1511.4548580000001</v>
      </c>
    </row>
    <row r="51" spans="1:26" ht="2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11247.535621745223</v>
      </c>
      <c r="D52" s="278">
        <v>12042.221004421319</v>
      </c>
      <c r="E52" s="278">
        <v>13020.708892001694</v>
      </c>
      <c r="F52" s="278">
        <v>13092.897240472041</v>
      </c>
      <c r="G52" s="278">
        <v>14622.966885178846</v>
      </c>
      <c r="H52" s="278">
        <v>15544.616933021887</v>
      </c>
      <c r="I52" s="278">
        <v>15354.926044217096</v>
      </c>
      <c r="J52" s="278">
        <v>15538.936364309144</v>
      </c>
      <c r="K52" s="278">
        <v>15974.458665272559</v>
      </c>
      <c r="L52" s="278">
        <v>16580.624072433704</v>
      </c>
      <c r="M52" s="278">
        <v>18227.399753474234</v>
      </c>
      <c r="N52" s="278">
        <v>16725.628000000001</v>
      </c>
      <c r="O52" s="278">
        <v>18493.766000000003</v>
      </c>
      <c r="P52" s="278">
        <v>17711.690999999999</v>
      </c>
      <c r="Q52" s="278">
        <v>19167.179</v>
      </c>
      <c r="R52" s="278">
        <v>17781.699000000001</v>
      </c>
      <c r="S52" s="278">
        <v>17433.760999999999</v>
      </c>
      <c r="T52" s="278">
        <v>19094.709000000003</v>
      </c>
      <c r="U52" s="278">
        <v>19132.914000000001</v>
      </c>
      <c r="V52" s="278">
        <v>19513.202000000001</v>
      </c>
      <c r="W52" s="278">
        <v>20408.828000000001</v>
      </c>
      <c r="X52" s="278">
        <v>20184.205999999998</v>
      </c>
      <c r="Y52" s="278">
        <v>20300.474280210001</v>
      </c>
    </row>
    <row r="53" spans="1:26">
      <c r="A53" s="86"/>
      <c r="B53" s="518" t="s">
        <v>278</v>
      </c>
      <c r="C53" s="509">
        <v>3201.6179999999999</v>
      </c>
      <c r="D53" s="278">
        <v>3589.6880000000001</v>
      </c>
      <c r="E53" s="278">
        <v>3854.1260000000002</v>
      </c>
      <c r="F53" s="278">
        <v>3623.1379999999999</v>
      </c>
      <c r="G53" s="278">
        <v>4138.4179999999997</v>
      </c>
      <c r="H53" s="278">
        <v>4967.1120000000001</v>
      </c>
      <c r="I53" s="278">
        <v>5284.0630000000001</v>
      </c>
      <c r="J53" s="278">
        <v>5211.0820000000003</v>
      </c>
      <c r="K53" s="278">
        <v>5591.7960000000003</v>
      </c>
      <c r="L53" s="278">
        <v>5977.8729999999996</v>
      </c>
      <c r="M53" s="278">
        <v>6750.9970000000003</v>
      </c>
      <c r="N53" s="278">
        <v>6550.7378000000008</v>
      </c>
      <c r="O53" s="278">
        <v>7443.6530000000002</v>
      </c>
      <c r="P53" s="278">
        <v>6937.38</v>
      </c>
      <c r="Q53" s="278">
        <v>7106.6909999999998</v>
      </c>
      <c r="R53" s="278">
        <v>6756.2560000000003</v>
      </c>
      <c r="S53" s="278">
        <v>7153.7849999999999</v>
      </c>
      <c r="T53" s="278">
        <v>7021.2350000000006</v>
      </c>
      <c r="U53" s="278">
        <v>6449.518</v>
      </c>
      <c r="V53" s="278">
        <v>6400.3190000000004</v>
      </c>
      <c r="W53" s="278">
        <v>6927.3869999999997</v>
      </c>
      <c r="X53" s="278">
        <v>6939.2469999999994</v>
      </c>
      <c r="Y53" s="278">
        <v>6588.5505192699984</v>
      </c>
    </row>
    <row r="54" spans="1:26">
      <c r="A54" s="86"/>
      <c r="B54" s="518" t="s">
        <v>279</v>
      </c>
      <c r="C54" s="509">
        <v>8045.9176217452223</v>
      </c>
      <c r="D54" s="278">
        <v>8452.5330044213188</v>
      </c>
      <c r="E54" s="278">
        <v>9166.5828920016938</v>
      </c>
      <c r="F54" s="278">
        <v>9469.7592404720399</v>
      </c>
      <c r="G54" s="278">
        <v>10484.548885178847</v>
      </c>
      <c r="H54" s="278">
        <v>10577.504933021886</v>
      </c>
      <c r="I54" s="278">
        <v>10070.863044217096</v>
      </c>
      <c r="J54" s="278">
        <v>10327.854364309143</v>
      </c>
      <c r="K54" s="278">
        <v>10382.662665272559</v>
      </c>
      <c r="L54" s="278">
        <v>10602.751072433706</v>
      </c>
      <c r="M54" s="278">
        <v>11476.402753474234</v>
      </c>
      <c r="N54" s="278">
        <v>10174.8902</v>
      </c>
      <c r="O54" s="278">
        <v>11050.113000000001</v>
      </c>
      <c r="P54" s="278">
        <v>10774.311</v>
      </c>
      <c r="Q54" s="278">
        <v>12060.487999999999</v>
      </c>
      <c r="R54" s="278">
        <v>11025.442999999999</v>
      </c>
      <c r="S54" s="278">
        <v>10279.976000000001</v>
      </c>
      <c r="T54" s="278">
        <v>12073.474</v>
      </c>
      <c r="U54" s="278">
        <v>12683.396000000001</v>
      </c>
      <c r="V54" s="278">
        <v>13112.883</v>
      </c>
      <c r="W54" s="278">
        <v>13481.441000000001</v>
      </c>
      <c r="X54" s="278">
        <v>13244.959000000001</v>
      </c>
      <c r="Y54" s="278">
        <v>13711.923760940004</v>
      </c>
    </row>
    <row r="55" spans="1:26">
      <c r="A55" s="86">
        <v>44</v>
      </c>
      <c r="B55" s="517" t="s">
        <v>1371</v>
      </c>
      <c r="C55" s="509">
        <v>8931.8130000000001</v>
      </c>
      <c r="D55" s="278">
        <v>9716.6630000000005</v>
      </c>
      <c r="E55" s="278">
        <v>12177.507</v>
      </c>
      <c r="F55" s="278">
        <v>12123.803</v>
      </c>
      <c r="G55" s="278">
        <v>13756.373</v>
      </c>
      <c r="H55" s="278">
        <v>13729.999</v>
      </c>
      <c r="I55" s="278">
        <v>13122.721</v>
      </c>
      <c r="J55" s="278">
        <v>11995.866</v>
      </c>
      <c r="K55" s="278">
        <v>12058.627</v>
      </c>
      <c r="L55" s="278">
        <v>10988.835999999999</v>
      </c>
      <c r="M55" s="278">
        <v>11064.866</v>
      </c>
      <c r="N55" s="278">
        <v>11629.356</v>
      </c>
      <c r="O55" s="278">
        <v>11900.503000000001</v>
      </c>
      <c r="P55" s="278">
        <v>12896.12</v>
      </c>
      <c r="Q55" s="278">
        <v>12286.101000000001</v>
      </c>
      <c r="R55" s="278">
        <v>12300.882</v>
      </c>
      <c r="S55" s="278">
        <v>12104.959000000001</v>
      </c>
      <c r="T55" s="278">
        <v>12869.545</v>
      </c>
      <c r="U55" s="278">
        <v>13331.977000000001</v>
      </c>
      <c r="V55" s="278">
        <v>13635.241</v>
      </c>
      <c r="W55" s="278">
        <v>14764.46</v>
      </c>
      <c r="X55" s="278">
        <v>13494.467000000001</v>
      </c>
      <c r="Y55" s="278">
        <v>11733.759</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2987.7310000000002</v>
      </c>
      <c r="D58" s="278">
        <v>2513.5590000000002</v>
      </c>
      <c r="E58" s="278">
        <v>2039</v>
      </c>
      <c r="F58" s="278">
        <v>1400</v>
      </c>
      <c r="G58" s="278">
        <v>1245</v>
      </c>
      <c r="H58" s="278">
        <v>1116</v>
      </c>
      <c r="I58" s="278">
        <v>1077.5999999999999</v>
      </c>
      <c r="J58" s="278">
        <v>1045.684</v>
      </c>
      <c r="K58" s="278">
        <v>1148.0709999999999</v>
      </c>
      <c r="L58" s="278">
        <v>1054.0999999999999</v>
      </c>
      <c r="M58" s="278">
        <v>1103.992</v>
      </c>
      <c r="N58" s="278">
        <v>1060.25</v>
      </c>
      <c r="O58" s="278">
        <v>998.14799999999991</v>
      </c>
      <c r="P58" s="278">
        <v>937.37599999999998</v>
      </c>
      <c r="Q58" s="278">
        <v>1025.153</v>
      </c>
      <c r="R58" s="278">
        <v>720.45500000000004</v>
      </c>
      <c r="S58" s="278">
        <v>609.27800000000002</v>
      </c>
      <c r="T58" s="278">
        <v>806.81399999999996</v>
      </c>
      <c r="U58" s="278">
        <v>716.24800000000005</v>
      </c>
      <c r="V58" s="278">
        <v>704.52</v>
      </c>
      <c r="W58" s="278">
        <v>692.822</v>
      </c>
      <c r="X58" s="278">
        <v>763.81200000000001</v>
      </c>
      <c r="Y58" s="278">
        <v>885.01599999999996</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5">
      <c r="A60" s="86">
        <v>48</v>
      </c>
      <c r="B60" s="517" t="s">
        <v>1373</v>
      </c>
      <c r="C60" s="509" t="s">
        <v>1319</v>
      </c>
      <c r="D60" s="278">
        <v>163482.65070919399</v>
      </c>
      <c r="E60" s="278" t="s">
        <v>1319</v>
      </c>
      <c r="F60" s="278" t="s">
        <v>1319</v>
      </c>
      <c r="G60" s="278">
        <v>167656.75501093699</v>
      </c>
      <c r="H60" s="278" t="s">
        <v>1319</v>
      </c>
      <c r="I60" s="278" t="s">
        <v>1319</v>
      </c>
      <c r="J60" s="278">
        <v>163977.726767182</v>
      </c>
      <c r="K60" s="278" t="s">
        <v>1319</v>
      </c>
      <c r="L60" s="278" t="s">
        <v>1319</v>
      </c>
      <c r="M60" s="278">
        <v>147886.57635580903</v>
      </c>
      <c r="N60" s="278" t="s">
        <v>1319</v>
      </c>
      <c r="O60" s="278" t="s">
        <v>1319</v>
      </c>
      <c r="P60" s="278">
        <v>162144.607989768</v>
      </c>
      <c r="Q60" s="278" t="s">
        <v>1319</v>
      </c>
      <c r="R60" s="278" t="s">
        <v>1319</v>
      </c>
      <c r="S60" s="278">
        <v>158631.40794407041</v>
      </c>
      <c r="T60" s="278" t="s">
        <v>1319</v>
      </c>
      <c r="U60" s="278" t="s">
        <v>1319</v>
      </c>
      <c r="V60" s="278">
        <v>164452.40597536933</v>
      </c>
      <c r="W60" s="278" t="s">
        <v>1319</v>
      </c>
      <c r="X60" s="278" t="s">
        <v>1319</v>
      </c>
      <c r="Y60" s="278" t="s">
        <v>878</v>
      </c>
    </row>
    <row r="61" spans="1:26" ht="14.5">
      <c r="A61" s="86">
        <v>49</v>
      </c>
      <c r="B61" s="517" t="s">
        <v>1374</v>
      </c>
      <c r="C61" s="509" t="s">
        <v>1319</v>
      </c>
      <c r="D61" s="278">
        <v>154792.240037159</v>
      </c>
      <c r="E61" s="278" t="s">
        <v>1319</v>
      </c>
      <c r="F61" s="278" t="s">
        <v>1319</v>
      </c>
      <c r="G61" s="278">
        <v>159354.69637614698</v>
      </c>
      <c r="H61" s="278" t="s">
        <v>1319</v>
      </c>
      <c r="I61" s="278" t="s">
        <v>1319</v>
      </c>
      <c r="J61" s="278">
        <v>155498.554667085</v>
      </c>
      <c r="K61" s="278" t="s">
        <v>1319</v>
      </c>
      <c r="L61" s="278" t="s">
        <v>1319</v>
      </c>
      <c r="M61" s="278">
        <v>139371.52590337998</v>
      </c>
      <c r="N61" s="278" t="s">
        <v>1319</v>
      </c>
      <c r="O61" s="278" t="s">
        <v>1319</v>
      </c>
      <c r="P61" s="278">
        <v>153580.198751674</v>
      </c>
      <c r="Q61" s="278" t="s">
        <v>1319</v>
      </c>
      <c r="R61" s="278" t="s">
        <v>1319</v>
      </c>
      <c r="S61" s="278">
        <v>150874.00734938739</v>
      </c>
      <c r="T61" s="278" t="s">
        <v>1319</v>
      </c>
      <c r="U61" s="278" t="s">
        <v>1319</v>
      </c>
      <c r="V61" s="278">
        <v>157790.75536150479</v>
      </c>
      <c r="W61" s="278" t="s">
        <v>1319</v>
      </c>
      <c r="X61" s="278" t="s">
        <v>1319</v>
      </c>
      <c r="Y61" s="278" t="s">
        <v>878</v>
      </c>
    </row>
    <row r="62" spans="1:26" ht="14.5">
      <c r="A62" s="86">
        <v>50</v>
      </c>
      <c r="B62" s="517" t="s">
        <v>1375</v>
      </c>
      <c r="C62" s="509" t="s">
        <v>1319</v>
      </c>
      <c r="D62" s="278">
        <v>107</v>
      </c>
      <c r="E62" s="278" t="s">
        <v>1319</v>
      </c>
      <c r="F62" s="278" t="s">
        <v>1319</v>
      </c>
      <c r="G62" s="278">
        <v>122</v>
      </c>
      <c r="H62" s="278" t="s">
        <v>1319</v>
      </c>
      <c r="I62" s="278" t="s">
        <v>1319</v>
      </c>
      <c r="J62" s="278">
        <v>45</v>
      </c>
      <c r="K62" s="278" t="s">
        <v>1319</v>
      </c>
      <c r="L62" s="278" t="s">
        <v>1319</v>
      </c>
      <c r="M62" s="278">
        <v>44</v>
      </c>
      <c r="N62" s="278" t="s">
        <v>1319</v>
      </c>
      <c r="O62" s="278" t="s">
        <v>1319</v>
      </c>
      <c r="P62" s="278">
        <v>52</v>
      </c>
      <c r="Q62" s="278" t="s">
        <v>1319</v>
      </c>
      <c r="R62" s="278" t="s">
        <v>1319</v>
      </c>
      <c r="S62" s="278">
        <v>60</v>
      </c>
      <c r="T62" s="278" t="s">
        <v>1319</v>
      </c>
      <c r="U62" s="278" t="s">
        <v>1319</v>
      </c>
      <c r="V62" s="278">
        <v>57</v>
      </c>
      <c r="W62" s="278" t="s">
        <v>1319</v>
      </c>
      <c r="X62" s="278" t="s">
        <v>1319</v>
      </c>
      <c r="Y62" s="278" t="s">
        <v>878</v>
      </c>
    </row>
    <row r="63" spans="1:26">
      <c r="A63" s="86">
        <v>51</v>
      </c>
      <c r="B63" s="529" t="s">
        <v>19</v>
      </c>
      <c r="C63" s="509" t="s">
        <v>1319</v>
      </c>
      <c r="D63" s="278">
        <v>8797.4106720357704</v>
      </c>
      <c r="E63" s="278" t="s">
        <v>1319</v>
      </c>
      <c r="F63" s="278" t="s">
        <v>1319</v>
      </c>
      <c r="G63" s="278">
        <v>8424.0586347893804</v>
      </c>
      <c r="H63" s="278" t="s">
        <v>1319</v>
      </c>
      <c r="I63" s="278" t="s">
        <v>1319</v>
      </c>
      <c r="J63" s="278">
        <v>8524.1721000968391</v>
      </c>
      <c r="K63" s="278" t="s">
        <v>1319</v>
      </c>
      <c r="L63" s="278" t="s">
        <v>1319</v>
      </c>
      <c r="M63" s="278">
        <v>8559.05045242909</v>
      </c>
      <c r="N63" s="278" t="s">
        <v>1319</v>
      </c>
      <c r="O63" s="278" t="s">
        <v>1319</v>
      </c>
      <c r="P63" s="278">
        <v>8616.4092380944603</v>
      </c>
      <c r="Q63" s="278" t="s">
        <v>1319</v>
      </c>
      <c r="R63" s="278" t="s">
        <v>1319</v>
      </c>
      <c r="S63" s="278">
        <v>7817.4005946830148</v>
      </c>
      <c r="T63" s="278" t="s">
        <v>1319</v>
      </c>
      <c r="U63" s="278" t="s">
        <v>1319</v>
      </c>
      <c r="V63" s="278">
        <v>6718.6506138645345</v>
      </c>
      <c r="W63" s="278" t="s">
        <v>1319</v>
      </c>
      <c r="X63" s="278" t="s">
        <v>1319</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49999999999999" customHeight="1">
      <c r="A65" s="575"/>
      <c r="C65" s="1249" t="s">
        <v>1609</v>
      </c>
      <c r="D65" s="1249"/>
      <c r="E65" s="1249"/>
      <c r="F65" s="1249"/>
      <c r="G65" s="1249"/>
      <c r="H65" s="1249"/>
      <c r="Y65" s="88"/>
    </row>
    <row r="66" spans="1:25" s="90" customFormat="1" ht="15" customHeight="1">
      <c r="A66" s="575"/>
      <c r="C66" s="1275" t="s">
        <v>1384</v>
      </c>
      <c r="D66" s="1275"/>
      <c r="E66" s="1275"/>
      <c r="F66" s="1275"/>
      <c r="G66" s="1275"/>
      <c r="H66" s="1275"/>
      <c r="Y66" s="88"/>
    </row>
    <row r="67" spans="1:25" s="90" customFormat="1" ht="15" customHeight="1">
      <c r="A67" s="575"/>
      <c r="C67" s="1275" t="s">
        <v>17</v>
      </c>
      <c r="D67" s="1275"/>
      <c r="E67" s="1275"/>
      <c r="F67" s="1275"/>
      <c r="G67" s="1275"/>
      <c r="H67" s="1275"/>
      <c r="Y67" s="88"/>
    </row>
    <row r="68" spans="1:25" s="90" customFormat="1" ht="15" customHeight="1">
      <c r="A68" s="575"/>
      <c r="C68" s="1275" t="s">
        <v>788</v>
      </c>
      <c r="D68" s="1275"/>
      <c r="E68" s="1275"/>
      <c r="F68" s="1275"/>
      <c r="G68" s="1275"/>
      <c r="H68" s="1275"/>
      <c r="Y68" s="88"/>
    </row>
    <row r="69" spans="1:25" s="1126" customFormat="1" ht="25" customHeight="1">
      <c r="A69" s="1125"/>
      <c r="C69" s="1275" t="s">
        <v>1376</v>
      </c>
      <c r="D69" s="1275"/>
      <c r="E69" s="1275"/>
      <c r="F69" s="1275"/>
      <c r="G69" s="1275"/>
      <c r="H69" s="1275"/>
      <c r="Y69" s="797"/>
    </row>
    <row r="70" spans="1:25" s="1126" customFormat="1" ht="53.25" customHeight="1">
      <c r="A70" s="1125"/>
      <c r="C70" s="1275" t="s">
        <v>1223</v>
      </c>
      <c r="D70" s="1275"/>
      <c r="E70" s="1275"/>
      <c r="F70" s="1275"/>
      <c r="G70" s="1275"/>
      <c r="H70" s="1275"/>
      <c r="Y70" s="797"/>
    </row>
    <row r="71" spans="1:25" s="1126" customFormat="1" ht="25" customHeight="1">
      <c r="A71" s="1125"/>
      <c r="C71" s="1275" t="s">
        <v>1212</v>
      </c>
      <c r="D71" s="1275"/>
      <c r="E71" s="1275"/>
      <c r="F71" s="1275"/>
      <c r="G71" s="1275"/>
      <c r="H71" s="1275"/>
      <c r="Y71" s="797"/>
    </row>
    <row r="72" spans="1:25" s="1126" customFormat="1" ht="15" customHeight="1">
      <c r="A72" s="1125"/>
      <c r="C72" s="1275" t="s">
        <v>1377</v>
      </c>
      <c r="D72" s="1275"/>
      <c r="E72" s="1275"/>
      <c r="F72" s="1275"/>
      <c r="G72" s="1275"/>
      <c r="H72" s="1275"/>
      <c r="Y72" s="797"/>
    </row>
    <row r="73" spans="1:25" s="1126" customFormat="1" ht="15" customHeight="1">
      <c r="A73" s="1125"/>
      <c r="C73" s="1275" t="s">
        <v>1378</v>
      </c>
      <c r="D73" s="1275"/>
      <c r="E73" s="1275"/>
      <c r="F73" s="1275"/>
      <c r="G73" s="1275"/>
      <c r="H73" s="1275"/>
      <c r="Y73" s="797"/>
    </row>
    <row r="74" spans="1:25" s="1126" customFormat="1" ht="15" customHeight="1">
      <c r="A74" s="1125"/>
      <c r="C74" s="1275" t="s">
        <v>1379</v>
      </c>
      <c r="D74" s="1275"/>
      <c r="E74" s="1275"/>
      <c r="F74" s="1275"/>
      <c r="G74" s="1275"/>
      <c r="H74" s="1275"/>
    </row>
    <row r="75" spans="1:25" s="1126" customFormat="1" ht="25" customHeight="1">
      <c r="A75" s="1125"/>
      <c r="C75" s="1275" t="s">
        <v>1380</v>
      </c>
      <c r="D75" s="1275"/>
      <c r="E75" s="1275"/>
      <c r="F75" s="1275"/>
      <c r="G75" s="1275"/>
      <c r="H75" s="1275"/>
    </row>
    <row r="76" spans="1:25" ht="15" customHeight="1">
      <c r="C76" s="1275" t="s">
        <v>1381</v>
      </c>
      <c r="D76" s="1275"/>
      <c r="E76" s="1275"/>
      <c r="F76" s="1275"/>
      <c r="G76" s="1275"/>
      <c r="H76" s="1275"/>
    </row>
    <row r="77" spans="1:25" s="1126" customFormat="1" ht="25" customHeight="1">
      <c r="A77" s="1125"/>
      <c r="C77" s="1275" t="s">
        <v>1382</v>
      </c>
      <c r="D77" s="1275"/>
      <c r="E77" s="1275"/>
      <c r="F77" s="1275"/>
      <c r="G77" s="1275"/>
      <c r="H77" s="1275"/>
    </row>
    <row r="78" spans="1:25" s="1126" customFormat="1" ht="25" customHeight="1">
      <c r="A78" s="1125"/>
      <c r="C78" s="1275" t="s">
        <v>1383</v>
      </c>
      <c r="D78" s="1275"/>
      <c r="E78" s="1275"/>
      <c r="F78" s="1275"/>
      <c r="G78" s="1275"/>
      <c r="H78" s="1275"/>
    </row>
  </sheetData>
  <sheetProtection selectLockedCells="1"/>
  <customSheetViews>
    <customSheetView guid="{163DCD2F-7E1E-45D5-87F9-D8442EBAE317}" showGridLines="0" showRowCol="0">
      <pane xSplit="2" ySplit="5" topLeftCell="C24" activePane="bottomRight" state="frozen"/>
      <selection pane="bottomRight" sqref="A1:B1"/>
    </customSheetView>
  </customSheetViews>
  <mergeCells count="20">
    <mergeCell ref="A1:B1"/>
    <mergeCell ref="C7:H7"/>
    <mergeCell ref="I7:N7"/>
    <mergeCell ref="O7:T7"/>
    <mergeCell ref="U7:Y7"/>
    <mergeCell ref="A3:B3"/>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Mecklenburg-Vorpommern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54296875" style="14" customWidth="1"/>
    <col min="3" max="12" width="13.453125" style="14" customWidth="1"/>
    <col min="13" max="25" width="13.453125" style="182" customWidth="1"/>
    <col min="26" max="16384" width="11.453125" style="14"/>
  </cols>
  <sheetData>
    <row r="1" spans="1:25" ht="13">
      <c r="A1" s="1273" t="s">
        <v>263</v>
      </c>
      <c r="B1" s="1248"/>
    </row>
    <row r="3" spans="1:25" ht="12.75" customHeight="1">
      <c r="A3" s="1274" t="s">
        <v>537</v>
      </c>
      <c r="B3" s="1274"/>
      <c r="C3" s="15" t="s">
        <v>1394</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ht="13">
      <c r="A7" s="474"/>
      <c r="B7" s="110"/>
      <c r="C7" s="1276" t="s">
        <v>90</v>
      </c>
      <c r="D7" s="1276"/>
      <c r="E7" s="1276"/>
      <c r="F7" s="1276"/>
      <c r="G7" s="1276"/>
      <c r="H7" s="1276"/>
      <c r="I7" s="1276" t="s">
        <v>90</v>
      </c>
      <c r="J7" s="1276"/>
      <c r="K7" s="1276"/>
      <c r="L7" s="1276"/>
      <c r="M7" s="1276"/>
      <c r="N7" s="1276"/>
      <c r="O7" s="1276" t="s">
        <v>90</v>
      </c>
      <c r="P7" s="1276"/>
      <c r="Q7" s="1276"/>
      <c r="R7" s="1276"/>
      <c r="S7" s="1276"/>
      <c r="T7" s="1276"/>
      <c r="U7" s="1276" t="s">
        <v>90</v>
      </c>
      <c r="V7" s="1276"/>
      <c r="W7" s="1276"/>
      <c r="X7" s="1276"/>
      <c r="Y7" s="1276"/>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159892.6234387263</v>
      </c>
      <c r="D9" s="278" t="s">
        <v>355</v>
      </c>
      <c r="E9" s="278">
        <v>162160.16571390114</v>
      </c>
      <c r="F9" s="278" t="s">
        <v>355</v>
      </c>
      <c r="G9" s="278">
        <v>164840.53611289005</v>
      </c>
      <c r="H9" s="278" t="s">
        <v>355</v>
      </c>
      <c r="I9" s="278">
        <v>155029.95632837713</v>
      </c>
      <c r="J9" s="304" t="s">
        <v>355</v>
      </c>
      <c r="K9" s="278">
        <v>151327.61413977359</v>
      </c>
      <c r="L9" s="278" t="s">
        <v>355</v>
      </c>
      <c r="M9" s="278">
        <v>149139.77275405772</v>
      </c>
      <c r="N9" s="278" t="s">
        <v>355</v>
      </c>
      <c r="O9" s="278">
        <v>150539.04245309904</v>
      </c>
      <c r="P9" s="278" t="s">
        <v>355</v>
      </c>
      <c r="Q9" s="278">
        <v>150520.33105453703</v>
      </c>
      <c r="R9" s="278">
        <v>144849.76865519769</v>
      </c>
      <c r="S9" s="278">
        <v>148664.72361722152</v>
      </c>
      <c r="T9" s="278">
        <v>145046.28298687085</v>
      </c>
      <c r="U9" s="278">
        <v>141979.72250213567</v>
      </c>
      <c r="V9" s="278">
        <v>143354.11717061861</v>
      </c>
      <c r="W9" s="278">
        <v>145715.47345454004</v>
      </c>
      <c r="X9" s="278" t="s">
        <v>1386</v>
      </c>
      <c r="Y9" s="278" t="s">
        <v>1386</v>
      </c>
    </row>
    <row r="10" spans="1:25" ht="14.5">
      <c r="A10" s="86">
        <v>2</v>
      </c>
      <c r="B10" s="518" t="s">
        <v>16</v>
      </c>
      <c r="C10" s="509">
        <v>78012</v>
      </c>
      <c r="D10" s="278" t="s">
        <v>355</v>
      </c>
      <c r="E10" s="278">
        <v>78244</v>
      </c>
      <c r="F10" s="278" t="s">
        <v>355</v>
      </c>
      <c r="G10" s="278">
        <v>80110</v>
      </c>
      <c r="H10" s="278" t="s">
        <v>355</v>
      </c>
      <c r="I10" s="278">
        <v>74280.317960031505</v>
      </c>
      <c r="J10" s="278" t="s">
        <v>355</v>
      </c>
      <c r="K10" s="278">
        <v>71738</v>
      </c>
      <c r="L10" s="278" t="s">
        <v>355</v>
      </c>
      <c r="M10" s="278">
        <v>70937.152549623483</v>
      </c>
      <c r="N10" s="278" t="s">
        <v>355</v>
      </c>
      <c r="O10" s="278">
        <v>71508.425589742081</v>
      </c>
      <c r="P10" s="278" t="s">
        <v>355</v>
      </c>
      <c r="Q10" s="278">
        <v>70327.135980627252</v>
      </c>
      <c r="R10" s="278">
        <v>66922.972591251309</v>
      </c>
      <c r="S10" s="278">
        <v>68827.407432935099</v>
      </c>
      <c r="T10" s="278">
        <v>67565.875858053769</v>
      </c>
      <c r="U10" s="278">
        <v>65169.394857477913</v>
      </c>
      <c r="V10" s="278">
        <v>65955.989849889796</v>
      </c>
      <c r="W10" s="278">
        <v>67246.428306135145</v>
      </c>
      <c r="X10" s="278" t="s">
        <v>1386</v>
      </c>
      <c r="Y10" s="278" t="s">
        <v>1386</v>
      </c>
    </row>
    <row r="11" spans="1:25" ht="16">
      <c r="A11" s="86">
        <v>3</v>
      </c>
      <c r="B11" s="519" t="s">
        <v>1210</v>
      </c>
      <c r="C11" s="509">
        <v>78012</v>
      </c>
      <c r="D11" s="278" t="s">
        <v>355</v>
      </c>
      <c r="E11" s="278">
        <v>78244</v>
      </c>
      <c r="F11" s="278" t="s">
        <v>355</v>
      </c>
      <c r="G11" s="278">
        <v>80110</v>
      </c>
      <c r="H11" s="278" t="s">
        <v>355</v>
      </c>
      <c r="I11" s="278">
        <v>73790</v>
      </c>
      <c r="J11" s="278" t="s">
        <v>355</v>
      </c>
      <c r="K11" s="278">
        <v>71738</v>
      </c>
      <c r="L11" s="278" t="s">
        <v>355</v>
      </c>
      <c r="M11" s="278">
        <v>70505</v>
      </c>
      <c r="N11" s="278" t="s">
        <v>355</v>
      </c>
      <c r="O11" s="278">
        <v>71091</v>
      </c>
      <c r="P11" s="278" t="s">
        <v>355</v>
      </c>
      <c r="Q11" s="278">
        <v>69923</v>
      </c>
      <c r="R11" s="278">
        <v>66526</v>
      </c>
      <c r="S11" s="278">
        <v>68437</v>
      </c>
      <c r="T11" s="278">
        <v>67174</v>
      </c>
      <c r="U11" s="278">
        <v>64778</v>
      </c>
      <c r="V11" s="278">
        <v>65556</v>
      </c>
      <c r="W11" s="278">
        <v>66848</v>
      </c>
      <c r="X11" s="278">
        <v>65961</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5">
      <c r="A15" s="86">
        <v>7</v>
      </c>
      <c r="B15" s="519" t="s">
        <v>606</v>
      </c>
      <c r="C15" s="509" t="s">
        <v>355</v>
      </c>
      <c r="D15" s="278">
        <v>23.150626630004574</v>
      </c>
      <c r="E15" s="278" t="s">
        <v>355</v>
      </c>
      <c r="F15" s="278" t="s">
        <v>355</v>
      </c>
      <c r="G15" s="278" t="s">
        <v>355</v>
      </c>
      <c r="H15" s="278" t="s">
        <v>355</v>
      </c>
      <c r="I15" s="278">
        <v>22.461166397738523</v>
      </c>
      <c r="J15" s="278" t="s">
        <v>355</v>
      </c>
      <c r="K15" s="278" t="s">
        <v>355</v>
      </c>
      <c r="L15" s="278">
        <v>21.889221756997706</v>
      </c>
      <c r="M15" s="278">
        <v>21.942045853936328</v>
      </c>
      <c r="N15" s="278">
        <v>21.997783377046019</v>
      </c>
      <c r="O15" s="278">
        <v>21.82960486709089</v>
      </c>
      <c r="P15" s="278">
        <v>21.667706229374982</v>
      </c>
      <c r="Q15" s="278">
        <v>23.25940822663679</v>
      </c>
      <c r="R15" s="278">
        <v>22.584006639816195</v>
      </c>
      <c r="S15" s="278">
        <v>22.337132321285015</v>
      </c>
      <c r="T15" s="278">
        <v>23.780070669789247</v>
      </c>
      <c r="U15" s="278">
        <v>23.917053419334124</v>
      </c>
      <c r="V15" s="278">
        <v>24.284110748668752</v>
      </c>
      <c r="W15" s="278">
        <v>24.535339338223821</v>
      </c>
      <c r="X15" s="278">
        <v>24.997992262789669</v>
      </c>
      <c r="Y15" s="278" t="s">
        <v>1386</v>
      </c>
    </row>
    <row r="16" spans="1:25" ht="15.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5">
      <c r="A17" s="86">
        <v>9</v>
      </c>
      <c r="B17" s="519" t="s">
        <v>607</v>
      </c>
      <c r="C17" s="509" t="s">
        <v>355</v>
      </c>
      <c r="D17" s="278">
        <v>535.0198494924515</v>
      </c>
      <c r="E17" s="278" t="s">
        <v>355</v>
      </c>
      <c r="F17" s="278" t="s">
        <v>355</v>
      </c>
      <c r="G17" s="278" t="s">
        <v>355</v>
      </c>
      <c r="H17" s="278" t="s">
        <v>355</v>
      </c>
      <c r="I17" s="278">
        <v>467.74581745768523</v>
      </c>
      <c r="J17" s="278" t="s">
        <v>355</v>
      </c>
      <c r="K17" s="278" t="s">
        <v>355</v>
      </c>
      <c r="L17" s="278">
        <v>425.58194170424656</v>
      </c>
      <c r="M17" s="278">
        <v>408.89204776907701</v>
      </c>
      <c r="N17" s="278">
        <v>405.63448565374989</v>
      </c>
      <c r="O17" s="278">
        <v>394.40826026957654</v>
      </c>
      <c r="P17" s="278">
        <v>380.47307386461648</v>
      </c>
      <c r="Q17" s="278">
        <v>379.78866284615822</v>
      </c>
      <c r="R17" s="278">
        <v>373.31717578666286</v>
      </c>
      <c r="S17" s="278">
        <v>367.15249707388216</v>
      </c>
      <c r="T17" s="278">
        <v>367.2113911643068</v>
      </c>
      <c r="U17" s="278">
        <v>366.49731323495428</v>
      </c>
      <c r="V17" s="278">
        <v>374.68088531507351</v>
      </c>
      <c r="W17" s="278">
        <v>372.61642793389751</v>
      </c>
      <c r="X17" s="278">
        <v>389.17773745638328</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6306.6875781104973</v>
      </c>
      <c r="D21" s="278">
        <v>6559.4561969860288</v>
      </c>
      <c r="E21" s="278">
        <v>6797.3503094591706</v>
      </c>
      <c r="F21" s="278">
        <v>6558.5154827931119</v>
      </c>
      <c r="G21" s="278">
        <v>6594.4926522157639</v>
      </c>
      <c r="H21" s="278">
        <v>6791.3408160328381</v>
      </c>
      <c r="I21" s="278">
        <v>6552.5119547405657</v>
      </c>
      <c r="J21" s="278">
        <v>6731.825405491335</v>
      </c>
      <c r="K21" s="278">
        <v>6607.8786990130993</v>
      </c>
      <c r="L21" s="278">
        <v>6575.9398181365195</v>
      </c>
      <c r="M21" s="278">
        <v>6478.4941095200775</v>
      </c>
      <c r="N21" s="278">
        <v>6591.2423196466407</v>
      </c>
      <c r="O21" s="278">
        <v>6504.0615559934031</v>
      </c>
      <c r="P21" s="278">
        <v>6455.4934872989907</v>
      </c>
      <c r="Q21" s="278">
        <v>6525.1914607472972</v>
      </c>
      <c r="R21" s="278">
        <v>6663.5729129184965</v>
      </c>
      <c r="S21" s="278">
        <v>6919.4339396858277</v>
      </c>
      <c r="T21" s="278">
        <v>6752.7839600601965</v>
      </c>
      <c r="U21" s="278">
        <v>6658.367238917991</v>
      </c>
      <c r="V21" s="278">
        <v>7078.6591161404931</v>
      </c>
      <c r="W21" s="278">
        <v>7294.9463386212483</v>
      </c>
      <c r="X21" s="278">
        <v>6948.8380850944404</v>
      </c>
      <c r="Y21" s="278">
        <v>7025.9982440763824</v>
      </c>
    </row>
    <row r="22" spans="1:27">
      <c r="A22" s="86">
        <v>14</v>
      </c>
      <c r="B22" s="519" t="s">
        <v>1365</v>
      </c>
      <c r="C22" s="509">
        <v>5007.6527376593194</v>
      </c>
      <c r="D22" s="278">
        <v>5112.9237921559452</v>
      </c>
      <c r="E22" s="278">
        <v>5142.1942293236871</v>
      </c>
      <c r="F22" s="278">
        <v>5055.4686571564243</v>
      </c>
      <c r="G22" s="278">
        <v>5115.4937534856945</v>
      </c>
      <c r="H22" s="278">
        <v>5134.9590869632711</v>
      </c>
      <c r="I22" s="278">
        <v>5098.2710246062434</v>
      </c>
      <c r="J22" s="278">
        <v>5176.1959079696417</v>
      </c>
      <c r="K22" s="278">
        <v>5038.7459346257201</v>
      </c>
      <c r="L22" s="278">
        <v>4993.7402083584548</v>
      </c>
      <c r="M22" s="278">
        <v>4895.153015962861</v>
      </c>
      <c r="N22" s="278">
        <v>4875.6176795454767</v>
      </c>
      <c r="O22" s="278">
        <v>4810.5596055775841</v>
      </c>
      <c r="P22" s="278">
        <v>4937.3250430094877</v>
      </c>
      <c r="Q22" s="278">
        <v>5036.973245613437</v>
      </c>
      <c r="R22" s="278">
        <v>4980.6804712477078</v>
      </c>
      <c r="S22" s="278">
        <v>4874.0074243576219</v>
      </c>
      <c r="T22" s="278">
        <v>4988.8377665183334</v>
      </c>
      <c r="U22" s="278">
        <v>5051.2466100568745</v>
      </c>
      <c r="V22" s="278">
        <v>5190.2004832550228</v>
      </c>
      <c r="W22" s="278">
        <v>5256.5707871106642</v>
      </c>
      <c r="X22" s="278">
        <v>5213.9490067934876</v>
      </c>
      <c r="Y22" s="278">
        <v>5199.1958400558178</v>
      </c>
    </row>
    <row r="23" spans="1:27">
      <c r="A23" s="86">
        <v>15</v>
      </c>
      <c r="B23" s="519" t="s">
        <v>134</v>
      </c>
      <c r="C23" s="509">
        <v>810.851</v>
      </c>
      <c r="D23" s="278">
        <v>836.68100000000004</v>
      </c>
      <c r="E23" s="278">
        <v>924.04600000000005</v>
      </c>
      <c r="F23" s="278">
        <v>905.97799999999995</v>
      </c>
      <c r="G23" s="278">
        <v>882.71100000000001</v>
      </c>
      <c r="H23" s="278">
        <v>931.26499999999999</v>
      </c>
      <c r="I23" s="278">
        <v>887.13199999999995</v>
      </c>
      <c r="J23" s="278">
        <v>906.22699999999998</v>
      </c>
      <c r="K23" s="278">
        <v>929.46100000000001</v>
      </c>
      <c r="L23" s="278">
        <v>904.40899999999999</v>
      </c>
      <c r="M23" s="278">
        <v>876.00099999999998</v>
      </c>
      <c r="N23" s="278">
        <v>855.72799999999995</v>
      </c>
      <c r="O23" s="278">
        <v>887.76700000000005</v>
      </c>
      <c r="P23" s="278">
        <v>981.297202987334</v>
      </c>
      <c r="Q23" s="278">
        <v>866.56</v>
      </c>
      <c r="R23" s="278">
        <v>876.327</v>
      </c>
      <c r="S23" s="278">
        <v>971.34199999999998</v>
      </c>
      <c r="T23" s="278">
        <v>961.96799999999996</v>
      </c>
      <c r="U23" s="278">
        <v>966.85199999999998</v>
      </c>
      <c r="V23" s="278">
        <v>1063.1690000000001</v>
      </c>
      <c r="W23" s="278">
        <v>1058.7629999999999</v>
      </c>
      <c r="X23" s="278">
        <v>870.72299999999996</v>
      </c>
      <c r="Y23" s="278">
        <v>962.74099999999999</v>
      </c>
    </row>
    <row r="24" spans="1:27">
      <c r="A24" s="86">
        <v>16</v>
      </c>
      <c r="B24" s="519" t="s">
        <v>493</v>
      </c>
      <c r="C24" s="509">
        <v>4.69498767505375</v>
      </c>
      <c r="D24" s="278">
        <v>5.4101793095043265</v>
      </c>
      <c r="E24" s="278">
        <v>5.4839150220571184</v>
      </c>
      <c r="F24" s="278">
        <v>5.4026349435203969</v>
      </c>
      <c r="G24" s="278">
        <v>6.0110139305788959</v>
      </c>
      <c r="H24" s="278">
        <v>5.493455082907718</v>
      </c>
      <c r="I24" s="278">
        <v>5.5230923995428993</v>
      </c>
      <c r="J24" s="278">
        <v>5.2221363067384186</v>
      </c>
      <c r="K24" s="278">
        <v>5.3738519226782406</v>
      </c>
      <c r="L24" s="278">
        <v>5.5048150916676235</v>
      </c>
      <c r="M24" s="278">
        <v>5.4200170533945657</v>
      </c>
      <c r="N24" s="278">
        <v>5.4725238478200904</v>
      </c>
      <c r="O24" s="278">
        <v>5.9896944215022305</v>
      </c>
      <c r="P24" s="278">
        <v>6.2925957116910967</v>
      </c>
      <c r="Q24" s="278">
        <v>6.7058832172007508</v>
      </c>
      <c r="R24" s="278">
        <v>5.9779900471295937</v>
      </c>
      <c r="S24" s="278">
        <v>6.3012095961911969</v>
      </c>
      <c r="T24" s="278">
        <v>6.8192704813620946</v>
      </c>
      <c r="U24" s="278">
        <v>7.0921086678706216</v>
      </c>
      <c r="V24" s="278">
        <v>6.7900272162207473</v>
      </c>
      <c r="W24" s="278">
        <v>7.2384210189597544</v>
      </c>
      <c r="X24" s="278">
        <v>7.4933756746579645</v>
      </c>
      <c r="Y24" s="278">
        <v>7.3179050323046004</v>
      </c>
    </row>
    <row r="25" spans="1:27">
      <c r="A25" s="86">
        <v>17</v>
      </c>
      <c r="B25" s="519" t="s">
        <v>494</v>
      </c>
      <c r="C25" s="509">
        <v>369.09425742584301</v>
      </c>
      <c r="D25" s="278">
        <v>388.30300457279611</v>
      </c>
      <c r="E25" s="278">
        <v>416.52499568327346</v>
      </c>
      <c r="F25" s="278">
        <v>412.11140245252733</v>
      </c>
      <c r="G25" s="278">
        <v>408.13654304639556</v>
      </c>
      <c r="H25" s="278">
        <v>409.62846274011986</v>
      </c>
      <c r="I25" s="278">
        <v>411.47588590230384</v>
      </c>
      <c r="J25" s="278">
        <v>401.54204466575356</v>
      </c>
      <c r="K25" s="278">
        <v>403.34742012791406</v>
      </c>
      <c r="L25" s="278">
        <v>405.07245847111602</v>
      </c>
      <c r="M25" s="278">
        <v>410.7031842156041</v>
      </c>
      <c r="N25" s="278">
        <v>401.24799860398093</v>
      </c>
      <c r="O25" s="278">
        <v>392.27349983190811</v>
      </c>
      <c r="P25" s="278">
        <v>394.15183174621779</v>
      </c>
      <c r="Q25" s="278">
        <v>386.04379090447799</v>
      </c>
      <c r="R25" s="278">
        <v>390.68411705980498</v>
      </c>
      <c r="S25" s="278">
        <v>375.18453617441867</v>
      </c>
      <c r="T25" s="278">
        <v>367.23481071155868</v>
      </c>
      <c r="U25" s="278">
        <v>347.89933975768804</v>
      </c>
      <c r="V25" s="278">
        <v>348.60526304190273</v>
      </c>
      <c r="W25" s="278">
        <v>357.61296738666465</v>
      </c>
      <c r="X25" s="278">
        <v>365.06153804412827</v>
      </c>
      <c r="Y25" s="278">
        <v>365.16197781851355</v>
      </c>
    </row>
    <row r="26" spans="1:27">
      <c r="A26" s="86">
        <v>18</v>
      </c>
      <c r="B26" s="519" t="s">
        <v>495</v>
      </c>
      <c r="C26" s="509">
        <v>114.39460055812994</v>
      </c>
      <c r="D26" s="278">
        <v>216.13822094778348</v>
      </c>
      <c r="E26" s="278">
        <v>309.10123309223053</v>
      </c>
      <c r="F26" s="278">
        <v>179.5547568314328</v>
      </c>
      <c r="G26" s="278">
        <v>182.14034175309448</v>
      </c>
      <c r="H26" s="278">
        <v>309.99481124653948</v>
      </c>
      <c r="I26" s="278">
        <v>150.10995183247476</v>
      </c>
      <c r="J26" s="278">
        <v>242.63825545657883</v>
      </c>
      <c r="K26" s="278">
        <v>230.95049233678711</v>
      </c>
      <c r="L26" s="278">
        <v>267.21333621528152</v>
      </c>
      <c r="M26" s="278">
        <v>291.21702076461088</v>
      </c>
      <c r="N26" s="278">
        <v>453.17621167949079</v>
      </c>
      <c r="O26" s="278">
        <v>407.47175616240833</v>
      </c>
      <c r="P26" s="278">
        <v>136.42701683159376</v>
      </c>
      <c r="Q26" s="278">
        <v>228.90854101218139</v>
      </c>
      <c r="R26" s="278">
        <v>409.90333456385457</v>
      </c>
      <c r="S26" s="278">
        <v>692.59876955759626</v>
      </c>
      <c r="T26" s="278">
        <v>427.92411234894286</v>
      </c>
      <c r="U26" s="278">
        <v>285.27718043555683</v>
      </c>
      <c r="V26" s="278">
        <v>469.89434262734648</v>
      </c>
      <c r="W26" s="278">
        <v>614.76116310496013</v>
      </c>
      <c r="X26" s="278">
        <v>491.61116458216702</v>
      </c>
      <c r="Y26" s="278">
        <v>491.58152116974634</v>
      </c>
    </row>
    <row r="27" spans="1:27" ht="14.5">
      <c r="A27" s="86">
        <v>19</v>
      </c>
      <c r="B27" s="518" t="s">
        <v>1366</v>
      </c>
      <c r="C27" s="509">
        <v>6.36096061578335</v>
      </c>
      <c r="D27" s="278">
        <v>6.5069041917464601</v>
      </c>
      <c r="E27" s="278">
        <v>6.5859044419827697</v>
      </c>
      <c r="F27" s="278">
        <v>6.69451004736261</v>
      </c>
      <c r="G27" s="278">
        <v>6.9168606742965704</v>
      </c>
      <c r="H27" s="278">
        <v>7.1211723759561902</v>
      </c>
      <c r="I27" s="278">
        <v>7.0749136050392698</v>
      </c>
      <c r="J27" s="278">
        <v>7.2988346800940302</v>
      </c>
      <c r="K27" s="278">
        <v>7.30984076048854</v>
      </c>
      <c r="L27" s="278">
        <v>7.2634445651853703</v>
      </c>
      <c r="M27" s="278">
        <v>7.4190949141510902</v>
      </c>
      <c r="N27" s="278">
        <v>7.2816940443949099</v>
      </c>
      <c r="O27" s="278">
        <v>7.2712073635567602</v>
      </c>
      <c r="P27" s="278">
        <v>7.3667185858365603</v>
      </c>
      <c r="Q27" s="278">
        <v>7.3611131624726003</v>
      </c>
      <c r="R27" s="278">
        <v>7.4089510279041342</v>
      </c>
      <c r="S27" s="278">
        <v>7.5017446006110147</v>
      </c>
      <c r="T27" s="278">
        <v>7.6089687568693645</v>
      </c>
      <c r="U27" s="278">
        <v>7.6487057397433551</v>
      </c>
      <c r="V27" s="278">
        <v>7.7466045883145274</v>
      </c>
      <c r="W27" s="278">
        <v>7.9364097836579566</v>
      </c>
      <c r="X27" s="278">
        <v>8.0896413085262822</v>
      </c>
      <c r="Y27" s="278">
        <v>8.2943810990070954</v>
      </c>
    </row>
    <row r="28" spans="1:27">
      <c r="A28" s="86">
        <v>20</v>
      </c>
      <c r="B28" s="518" t="s">
        <v>496</v>
      </c>
      <c r="C28" s="509">
        <v>75567.574900000007</v>
      </c>
      <c r="D28" s="278">
        <v>24158.070599999999</v>
      </c>
      <c r="E28" s="278">
        <v>77112.229499999987</v>
      </c>
      <c r="F28" s="278">
        <v>24033.3259</v>
      </c>
      <c r="G28" s="278">
        <v>78129.126600000003</v>
      </c>
      <c r="H28" s="278">
        <v>24291.274899999997</v>
      </c>
      <c r="I28" s="278">
        <v>74190.051500000001</v>
      </c>
      <c r="J28" s="278">
        <v>24171.596600000001</v>
      </c>
      <c r="K28" s="278">
        <v>72974.425599999988</v>
      </c>
      <c r="L28" s="278">
        <v>23770.016</v>
      </c>
      <c r="M28" s="278">
        <v>71716.706999999995</v>
      </c>
      <c r="N28" s="278">
        <v>23444.6446</v>
      </c>
      <c r="O28" s="278">
        <v>72519.284100000004</v>
      </c>
      <c r="P28" s="278">
        <v>23515.2091</v>
      </c>
      <c r="Q28" s="278">
        <v>73660.642500000002</v>
      </c>
      <c r="R28" s="278">
        <v>71255.814200000008</v>
      </c>
      <c r="S28" s="278">
        <v>72910.380499999999</v>
      </c>
      <c r="T28" s="278">
        <v>70720.014199999991</v>
      </c>
      <c r="U28" s="278">
        <v>70144.311700000006</v>
      </c>
      <c r="V28" s="278">
        <v>70311.721600000004</v>
      </c>
      <c r="W28" s="278">
        <v>71166.162400000001</v>
      </c>
      <c r="X28" s="278" t="s">
        <v>878</v>
      </c>
      <c r="Y28" s="278" t="s">
        <v>878</v>
      </c>
    </row>
    <row r="29" spans="1:27" ht="14.5">
      <c r="A29" s="6">
        <v>21</v>
      </c>
      <c r="B29" s="519" t="s">
        <v>1367</v>
      </c>
      <c r="C29" s="509">
        <v>51347.099300000002</v>
      </c>
      <c r="D29" s="278" t="s">
        <v>355</v>
      </c>
      <c r="E29" s="278">
        <v>52835.693599999999</v>
      </c>
      <c r="F29" s="278" t="s">
        <v>355</v>
      </c>
      <c r="G29" s="278">
        <v>53758.875</v>
      </c>
      <c r="H29" s="278" t="s">
        <v>355</v>
      </c>
      <c r="I29" s="278">
        <v>50200.615700000002</v>
      </c>
      <c r="J29" s="278" t="s">
        <v>355</v>
      </c>
      <c r="K29" s="278">
        <v>48978.235000000001</v>
      </c>
      <c r="L29" s="278" t="s">
        <v>355</v>
      </c>
      <c r="M29" s="278">
        <v>48418.246800000001</v>
      </c>
      <c r="N29" s="278" t="s">
        <v>355</v>
      </c>
      <c r="O29" s="278">
        <v>49152.630100000002</v>
      </c>
      <c r="P29" s="278" t="s">
        <v>355</v>
      </c>
      <c r="Q29" s="278">
        <v>49972.2713</v>
      </c>
      <c r="R29" s="278">
        <v>47603.767399999997</v>
      </c>
      <c r="S29" s="278">
        <v>49526.626799999998</v>
      </c>
      <c r="T29" s="278">
        <v>47468.21</v>
      </c>
      <c r="U29" s="278">
        <v>45844.0821</v>
      </c>
      <c r="V29" s="278">
        <v>45945.963000000003</v>
      </c>
      <c r="W29" s="278">
        <v>46650.517599999999</v>
      </c>
      <c r="X29" s="278" t="s">
        <v>878</v>
      </c>
      <c r="Y29" s="278" t="s">
        <v>878</v>
      </c>
    </row>
    <row r="30" spans="1:27" s="182" customFormat="1" ht="16">
      <c r="A30" s="521">
        <v>22</v>
      </c>
      <c r="B30" s="523" t="s">
        <v>1368</v>
      </c>
      <c r="C30" s="509">
        <v>21565.677800000001</v>
      </c>
      <c r="D30" s="278">
        <v>21483.036199999999</v>
      </c>
      <c r="E30" s="278">
        <v>21586.841199999999</v>
      </c>
      <c r="F30" s="278">
        <v>21334.865399999999</v>
      </c>
      <c r="G30" s="278">
        <v>21665.3825</v>
      </c>
      <c r="H30" s="278">
        <v>21579.535199999998</v>
      </c>
      <c r="I30" s="278">
        <v>21269.8315</v>
      </c>
      <c r="J30" s="278">
        <v>21444.8073</v>
      </c>
      <c r="K30" s="278">
        <v>21262.823100000001</v>
      </c>
      <c r="L30" s="278">
        <v>21032.9421</v>
      </c>
      <c r="M30" s="278">
        <v>20560.397700000001</v>
      </c>
      <c r="N30" s="278">
        <v>20708.846000000001</v>
      </c>
      <c r="O30" s="278">
        <v>20636.0962</v>
      </c>
      <c r="P30" s="278">
        <v>20790.473999999998</v>
      </c>
      <c r="Q30" s="278">
        <v>20971.776999999998</v>
      </c>
      <c r="R30" s="278">
        <v>20944.8999</v>
      </c>
      <c r="S30" s="278">
        <v>20683.628100000002</v>
      </c>
      <c r="T30" s="278">
        <v>20555.2886</v>
      </c>
      <c r="U30" s="278">
        <v>21603.6852</v>
      </c>
      <c r="V30" s="278">
        <v>21666.387200000001</v>
      </c>
      <c r="W30" s="278">
        <v>21807.995800000001</v>
      </c>
      <c r="X30" s="278">
        <v>21747.941200000001</v>
      </c>
      <c r="Y30" s="278">
        <v>21646.077000000001</v>
      </c>
      <c r="Z30" s="115"/>
      <c r="AA30" s="115"/>
    </row>
    <row r="31" spans="1:27" s="182" customFormat="1" ht="16">
      <c r="A31" s="521">
        <v>23</v>
      </c>
      <c r="B31" s="523" t="s">
        <v>1369</v>
      </c>
      <c r="C31" s="509">
        <v>2654.7977999999998</v>
      </c>
      <c r="D31" s="278">
        <v>2675.0344</v>
      </c>
      <c r="E31" s="278">
        <v>2689.6947</v>
      </c>
      <c r="F31" s="278">
        <v>2698.4605000000001</v>
      </c>
      <c r="G31" s="278">
        <v>2704.8690999999999</v>
      </c>
      <c r="H31" s="278">
        <v>2711.7397000000001</v>
      </c>
      <c r="I31" s="278">
        <v>2719.6043</v>
      </c>
      <c r="J31" s="278">
        <v>2726.7892999999999</v>
      </c>
      <c r="K31" s="278">
        <v>2733.3674999999998</v>
      </c>
      <c r="L31" s="278">
        <v>2737.0738999999999</v>
      </c>
      <c r="M31" s="278">
        <v>2738.0625</v>
      </c>
      <c r="N31" s="278">
        <v>2735.7986000000001</v>
      </c>
      <c r="O31" s="278">
        <v>2730.5578</v>
      </c>
      <c r="P31" s="278">
        <v>2724.7350999999999</v>
      </c>
      <c r="Q31" s="278">
        <v>2716.5942</v>
      </c>
      <c r="R31" s="278">
        <v>2707.1469000000002</v>
      </c>
      <c r="S31" s="278">
        <v>2700.1255999999998</v>
      </c>
      <c r="T31" s="278">
        <v>2696.5156000000002</v>
      </c>
      <c r="U31" s="278">
        <v>2696.5444000000002</v>
      </c>
      <c r="V31" s="278">
        <v>2699.3714</v>
      </c>
      <c r="W31" s="278">
        <v>2707.6489999999999</v>
      </c>
      <c r="X31" s="278">
        <v>2731.2350000000001</v>
      </c>
      <c r="Y31" s="278">
        <v>2751.8571999999999</v>
      </c>
      <c r="Z31" s="115"/>
      <c r="AA31" s="115"/>
    </row>
    <row r="32" spans="1:27" s="115" customFormat="1" ht="15.75" customHeight="1">
      <c r="A32" s="521">
        <v>24</v>
      </c>
      <c r="B32" s="530" t="s">
        <v>1370</v>
      </c>
      <c r="C32" s="509">
        <v>28763.450948999998</v>
      </c>
      <c r="D32" s="278">
        <v>28573.111519000002</v>
      </c>
      <c r="E32" s="278">
        <v>31642.700242000003</v>
      </c>
      <c r="F32" s="278">
        <v>31667.326613000005</v>
      </c>
      <c r="G32" s="278">
        <v>35808.739052000004</v>
      </c>
      <c r="H32" s="278">
        <v>36586.325619000003</v>
      </c>
      <c r="I32" s="278">
        <v>41476.426046</v>
      </c>
      <c r="J32" s="278">
        <v>41884.200863000005</v>
      </c>
      <c r="K32" s="278">
        <v>42294.110348000002</v>
      </c>
      <c r="L32" s="278">
        <v>41683.001609999999</v>
      </c>
      <c r="M32" s="278">
        <v>43441.759957000002</v>
      </c>
      <c r="N32" s="278">
        <v>49131.886799</v>
      </c>
      <c r="O32" s="278">
        <v>49880.232406000003</v>
      </c>
      <c r="P32" s="278">
        <v>48141.506350999996</v>
      </c>
      <c r="Q32" s="278">
        <v>43153.643664999996</v>
      </c>
      <c r="R32" s="278">
        <v>35450.965343999997</v>
      </c>
      <c r="S32" s="278">
        <v>35499.999778999998</v>
      </c>
      <c r="T32" s="278">
        <v>36850.847865999996</v>
      </c>
      <c r="U32" s="278">
        <v>37039.685355000001</v>
      </c>
      <c r="V32" s="278">
        <v>37449.262756000004</v>
      </c>
      <c r="W32" s="278">
        <v>37935.839056000004</v>
      </c>
      <c r="X32" s="278">
        <v>38885.814439999995</v>
      </c>
      <c r="Y32" s="278">
        <v>40737.121574000004</v>
      </c>
    </row>
    <row r="33" spans="1:36" s="115" customFormat="1">
      <c r="A33" s="521">
        <v>25</v>
      </c>
      <c r="B33" s="522" t="s">
        <v>375</v>
      </c>
      <c r="C33" s="509">
        <v>5657.3963929999991</v>
      </c>
      <c r="D33" s="278">
        <v>5532.0248210000009</v>
      </c>
      <c r="E33" s="278">
        <v>8697.3054030000003</v>
      </c>
      <c r="F33" s="278">
        <v>7934.3072680000014</v>
      </c>
      <c r="G33" s="278">
        <v>9744.4922389999992</v>
      </c>
      <c r="H33" s="278">
        <v>9463.3420349999997</v>
      </c>
      <c r="I33" s="278">
        <v>10604.710359000001</v>
      </c>
      <c r="J33" s="278">
        <v>12191.572666</v>
      </c>
      <c r="K33" s="278">
        <v>11179.895575</v>
      </c>
      <c r="L33" s="278">
        <v>9081.7890449999995</v>
      </c>
      <c r="M33" s="278">
        <v>7341.9596580000007</v>
      </c>
      <c r="N33" s="278">
        <v>11936.414175</v>
      </c>
      <c r="O33" s="278">
        <v>12511.922885</v>
      </c>
      <c r="P33" s="278">
        <v>9680.2717590000011</v>
      </c>
      <c r="Q33" s="278">
        <v>7354.2883159999992</v>
      </c>
      <c r="R33" s="278">
        <v>7131.445393</v>
      </c>
      <c r="S33" s="278">
        <v>6929.403241</v>
      </c>
      <c r="T33" s="278">
        <v>7415.3510790000009</v>
      </c>
      <c r="U33" s="278">
        <v>6234.657972</v>
      </c>
      <c r="V33" s="278">
        <v>5798.9168370000007</v>
      </c>
      <c r="W33" s="278">
        <v>5573.73495</v>
      </c>
      <c r="X33" s="278">
        <v>5945.7278749999996</v>
      </c>
      <c r="Y33" s="278">
        <v>5736.1477939999995</v>
      </c>
    </row>
    <row r="34" spans="1:36" s="115" customFormat="1">
      <c r="A34" s="521">
        <v>26</v>
      </c>
      <c r="B34" s="523" t="s">
        <v>349</v>
      </c>
      <c r="C34" s="509">
        <v>510.50372899999996</v>
      </c>
      <c r="D34" s="278">
        <v>877.67748400000005</v>
      </c>
      <c r="E34" s="278">
        <v>3293.7334769999998</v>
      </c>
      <c r="F34" s="278">
        <v>3354.7475939999999</v>
      </c>
      <c r="G34" s="278">
        <v>4657.5875860000006</v>
      </c>
      <c r="H34" s="278">
        <v>4401.2443140000005</v>
      </c>
      <c r="I34" s="278">
        <v>5051.9154250000001</v>
      </c>
      <c r="J34" s="278">
        <v>6533.5352939999993</v>
      </c>
      <c r="K34" s="278">
        <v>5531.3406439999999</v>
      </c>
      <c r="L34" s="278">
        <v>3652.1512990000001</v>
      </c>
      <c r="M34" s="278">
        <v>3104.6568440000001</v>
      </c>
      <c r="N34" s="278">
        <v>5802.3991070000002</v>
      </c>
      <c r="O34" s="278">
        <v>5935.1882699999996</v>
      </c>
      <c r="P34" s="278">
        <v>3319.9153270000002</v>
      </c>
      <c r="Q34" s="278">
        <v>1254.2303470000002</v>
      </c>
      <c r="R34" s="278">
        <v>1426.8553980000002</v>
      </c>
      <c r="S34" s="278">
        <v>1408.2946919999999</v>
      </c>
      <c r="T34" s="278">
        <v>1836.3960260000001</v>
      </c>
      <c r="U34" s="278">
        <v>1128.4230130000001</v>
      </c>
      <c r="V34" s="278">
        <v>609.216365</v>
      </c>
      <c r="W34" s="278">
        <v>157.00219200000001</v>
      </c>
      <c r="X34" s="278">
        <v>26.224421</v>
      </c>
      <c r="Y34" s="278">
        <v>0.79879</v>
      </c>
    </row>
    <row r="35" spans="1:36" s="115" customFormat="1">
      <c r="A35" s="521">
        <v>27</v>
      </c>
      <c r="B35" s="523" t="s">
        <v>135</v>
      </c>
      <c r="C35" s="509">
        <v>2363.7781850000001</v>
      </c>
      <c r="D35" s="278">
        <v>2199.133304</v>
      </c>
      <c r="E35" s="278">
        <v>2983.903159</v>
      </c>
      <c r="F35" s="278">
        <v>2773.8175580000002</v>
      </c>
      <c r="G35" s="278">
        <v>2951.1352539999998</v>
      </c>
      <c r="H35" s="278">
        <v>2847.5664189999998</v>
      </c>
      <c r="I35" s="278">
        <v>2842.2061089999997</v>
      </c>
      <c r="J35" s="278">
        <v>2908.025873</v>
      </c>
      <c r="K35" s="278">
        <v>3320.5877679999999</v>
      </c>
      <c r="L35" s="278">
        <v>3046.2424930000002</v>
      </c>
      <c r="M35" s="278">
        <v>2499.9186359999999</v>
      </c>
      <c r="N35" s="278">
        <v>3910.4934869999997</v>
      </c>
      <c r="O35" s="278">
        <v>4478.8102540000009</v>
      </c>
      <c r="P35" s="278">
        <v>4605.4061350000011</v>
      </c>
      <c r="Q35" s="278">
        <v>4405.4018609999994</v>
      </c>
      <c r="R35" s="278">
        <v>3902.7755109999998</v>
      </c>
      <c r="S35" s="278">
        <v>3990.9133110000002</v>
      </c>
      <c r="T35" s="278">
        <v>3950.6221370000003</v>
      </c>
      <c r="U35" s="278">
        <v>3568.0807319999999</v>
      </c>
      <c r="V35" s="278">
        <v>3515.659971</v>
      </c>
      <c r="W35" s="278">
        <v>3746.2377280000001</v>
      </c>
      <c r="X35" s="278">
        <v>3881.3859099999995</v>
      </c>
      <c r="Y35" s="278">
        <v>3641.3300600000002</v>
      </c>
    </row>
    <row r="36" spans="1:36" s="115" customFormat="1">
      <c r="A36" s="521">
        <v>28</v>
      </c>
      <c r="B36" s="524" t="s">
        <v>353</v>
      </c>
      <c r="C36" s="509">
        <v>5.5691329999999999</v>
      </c>
      <c r="D36" s="278">
        <v>2.1452879999999999</v>
      </c>
      <c r="E36" s="278">
        <v>21.928125999999999</v>
      </c>
      <c r="F36" s="278">
        <v>10.346630999999999</v>
      </c>
      <c r="G36" s="278">
        <v>26.305831999999999</v>
      </c>
      <c r="H36" s="278">
        <v>83.408298000000002</v>
      </c>
      <c r="I36" s="278">
        <v>59.162160999999998</v>
      </c>
      <c r="J36" s="278">
        <v>25.748763999999998</v>
      </c>
      <c r="K36" s="278">
        <v>26.427377</v>
      </c>
      <c r="L36" s="278">
        <v>53.357017999999997</v>
      </c>
      <c r="M36" s="278">
        <v>10.339821000000001</v>
      </c>
      <c r="N36" s="278">
        <v>16.448360000000001</v>
      </c>
      <c r="O36" s="278">
        <v>4.1611960000000003</v>
      </c>
      <c r="P36" s="278">
        <v>5.1465360000000002</v>
      </c>
      <c r="Q36" s="278">
        <v>5.7051189999999998</v>
      </c>
      <c r="R36" s="278">
        <v>3.938965</v>
      </c>
      <c r="S36" s="278">
        <v>10.927535000000001</v>
      </c>
      <c r="T36" s="278">
        <v>42.470023999999995</v>
      </c>
      <c r="U36" s="278">
        <v>81.12786100000001</v>
      </c>
      <c r="V36" s="278">
        <v>23.263540000000003</v>
      </c>
      <c r="W36" s="278">
        <v>1.3158080000000001</v>
      </c>
      <c r="X36" s="278">
        <v>1.504988</v>
      </c>
      <c r="Y36" s="278">
        <v>35.059786000000003</v>
      </c>
    </row>
    <row r="37" spans="1:36" s="115" customFormat="1">
      <c r="A37" s="521">
        <v>29</v>
      </c>
      <c r="B37" s="524" t="s">
        <v>313</v>
      </c>
      <c r="C37" s="509">
        <v>2358.2090520000002</v>
      </c>
      <c r="D37" s="278">
        <v>2196.9880159999998</v>
      </c>
      <c r="E37" s="278">
        <v>2961.9750329999997</v>
      </c>
      <c r="F37" s="278">
        <v>2763.4709270000003</v>
      </c>
      <c r="G37" s="278">
        <v>2924.8294219999998</v>
      </c>
      <c r="H37" s="278">
        <v>2764.1581209999999</v>
      </c>
      <c r="I37" s="278">
        <v>2783.043948</v>
      </c>
      <c r="J37" s="278">
        <v>2882.2771090000001</v>
      </c>
      <c r="K37" s="278">
        <v>3294.1603909999999</v>
      </c>
      <c r="L37" s="278">
        <v>2992.885475</v>
      </c>
      <c r="M37" s="278">
        <v>2489.5788149999998</v>
      </c>
      <c r="N37" s="278">
        <v>3894.0451269999999</v>
      </c>
      <c r="O37" s="278">
        <v>4474.649058</v>
      </c>
      <c r="P37" s="278">
        <v>4600.259599</v>
      </c>
      <c r="Q37" s="278">
        <v>4399.6967419999992</v>
      </c>
      <c r="R37" s="278">
        <v>3898.836546</v>
      </c>
      <c r="S37" s="278">
        <v>3979.985776</v>
      </c>
      <c r="T37" s="278">
        <v>3908.1521130000001</v>
      </c>
      <c r="U37" s="278">
        <v>3486.952871</v>
      </c>
      <c r="V37" s="278">
        <v>3492.3964309999997</v>
      </c>
      <c r="W37" s="278">
        <v>3744.9219199999998</v>
      </c>
      <c r="X37" s="278">
        <v>3879.8809219999998</v>
      </c>
      <c r="Y37" s="278">
        <v>3606.2702740000004</v>
      </c>
    </row>
    <row r="38" spans="1:36" s="115" customFormat="1">
      <c r="A38" s="521">
        <v>30</v>
      </c>
      <c r="B38" s="523" t="s">
        <v>376</v>
      </c>
      <c r="C38" s="509">
        <v>2783.1144789999998</v>
      </c>
      <c r="D38" s="278">
        <v>2455.2140329999997</v>
      </c>
      <c r="E38" s="278">
        <v>2419.6687670000001</v>
      </c>
      <c r="F38" s="278">
        <v>1805.7421159999999</v>
      </c>
      <c r="G38" s="278">
        <v>2135.7693990000002</v>
      </c>
      <c r="H38" s="278">
        <v>2214.5313020000003</v>
      </c>
      <c r="I38" s="278">
        <v>2710.5888250000003</v>
      </c>
      <c r="J38" s="278">
        <v>2750.0114989999997</v>
      </c>
      <c r="K38" s="278">
        <v>2327.9671630000003</v>
      </c>
      <c r="L38" s="278">
        <v>2383.3952530000001</v>
      </c>
      <c r="M38" s="278">
        <v>1737.384178</v>
      </c>
      <c r="N38" s="278">
        <v>2223.521581</v>
      </c>
      <c r="O38" s="278">
        <v>2097.9243609999999</v>
      </c>
      <c r="P38" s="278">
        <v>1754.9502970000001</v>
      </c>
      <c r="Q38" s="278">
        <v>1694.6561079999999</v>
      </c>
      <c r="R38" s="278">
        <v>1801.814484</v>
      </c>
      <c r="S38" s="278">
        <v>1530.1952379999998</v>
      </c>
      <c r="T38" s="278">
        <v>1628.3329160000001</v>
      </c>
      <c r="U38" s="278">
        <v>1538.154227</v>
      </c>
      <c r="V38" s="278">
        <v>1674.0405009999999</v>
      </c>
      <c r="W38" s="278">
        <v>1670.49503</v>
      </c>
      <c r="X38" s="278">
        <v>2038.117544</v>
      </c>
      <c r="Y38" s="278">
        <v>2094.0189439999999</v>
      </c>
    </row>
    <row r="39" spans="1:36" s="115" customFormat="1">
      <c r="A39" s="521">
        <v>31</v>
      </c>
      <c r="B39" s="522" t="s">
        <v>377</v>
      </c>
      <c r="C39" s="509">
        <v>14540.889106000001</v>
      </c>
      <c r="D39" s="278">
        <v>14042.540489000001</v>
      </c>
      <c r="E39" s="278">
        <v>14160.874111000001</v>
      </c>
      <c r="F39" s="278">
        <v>13354.628690000001</v>
      </c>
      <c r="G39" s="278">
        <v>15356.441890999999</v>
      </c>
      <c r="H39" s="278">
        <v>15621.102118000001</v>
      </c>
      <c r="I39" s="278">
        <v>17762.065265999998</v>
      </c>
      <c r="J39" s="278">
        <v>16420.208461000002</v>
      </c>
      <c r="K39" s="278">
        <v>16603.401976999998</v>
      </c>
      <c r="L39" s="278">
        <v>17345.437392</v>
      </c>
      <c r="M39" s="278">
        <v>19748.149515999998</v>
      </c>
      <c r="N39" s="278">
        <v>20937.345943</v>
      </c>
      <c r="O39" s="278">
        <v>19340.227943000002</v>
      </c>
      <c r="P39" s="278">
        <v>19436.343543000003</v>
      </c>
      <c r="Q39" s="278">
        <v>16689.011204999999</v>
      </c>
      <c r="R39" s="278">
        <v>12238.471377</v>
      </c>
      <c r="S39" s="278">
        <v>10681.843500999999</v>
      </c>
      <c r="T39" s="278">
        <v>10540.022236999999</v>
      </c>
      <c r="U39" s="278">
        <v>11442.522115</v>
      </c>
      <c r="V39" s="278">
        <v>12226.574906</v>
      </c>
      <c r="W39" s="278">
        <v>12491.248180999999</v>
      </c>
      <c r="X39" s="278">
        <v>12162.801081999998</v>
      </c>
      <c r="Y39" s="278">
        <v>13091.732698</v>
      </c>
    </row>
    <row r="40" spans="1:36" s="115" customFormat="1">
      <c r="A40" s="521">
        <v>32</v>
      </c>
      <c r="B40" s="523" t="s">
        <v>378</v>
      </c>
      <c r="C40" s="509">
        <v>7475.2593010000001</v>
      </c>
      <c r="D40" s="278">
        <v>7452.5448289999995</v>
      </c>
      <c r="E40" s="278">
        <v>7372.2619299999997</v>
      </c>
      <c r="F40" s="278">
        <v>6311.1145400000005</v>
      </c>
      <c r="G40" s="278">
        <v>7795.21731</v>
      </c>
      <c r="H40" s="278">
        <v>8175.9650110000002</v>
      </c>
      <c r="I40" s="278">
        <v>9527.6045480000012</v>
      </c>
      <c r="J40" s="278">
        <v>8899.5557960000006</v>
      </c>
      <c r="K40" s="278">
        <v>9834.1047679999992</v>
      </c>
      <c r="L40" s="278">
        <v>9696.9383719999987</v>
      </c>
      <c r="M40" s="278">
        <v>11443.831705000001</v>
      </c>
      <c r="N40" s="278">
        <v>12670.578896999999</v>
      </c>
      <c r="O40" s="278">
        <v>11151.367086999999</v>
      </c>
      <c r="P40" s="278">
        <v>10784.296898000001</v>
      </c>
      <c r="Q40" s="278">
        <v>8615.3779729999987</v>
      </c>
      <c r="R40" s="278">
        <v>4522.1802240000006</v>
      </c>
      <c r="S40" s="278">
        <v>1436.8402430000001</v>
      </c>
      <c r="T40" s="278">
        <v>1761.4460959999999</v>
      </c>
      <c r="U40" s="278">
        <v>2248.7802729999999</v>
      </c>
      <c r="V40" s="278">
        <v>2063.1011159999998</v>
      </c>
      <c r="W40" s="278">
        <v>2430.6632610000001</v>
      </c>
      <c r="X40" s="278">
        <v>2061.5521839999997</v>
      </c>
      <c r="Y40" s="278">
        <v>1895.907864</v>
      </c>
    </row>
    <row r="41" spans="1:36" s="115" customFormat="1">
      <c r="A41" s="521">
        <v>33</v>
      </c>
      <c r="B41" s="523" t="s">
        <v>379</v>
      </c>
      <c r="C41" s="509">
        <v>3308.2253850000002</v>
      </c>
      <c r="D41" s="278">
        <v>2748.5415990000001</v>
      </c>
      <c r="E41" s="278">
        <v>2536.8288779999998</v>
      </c>
      <c r="F41" s="278">
        <v>2746.5800639999998</v>
      </c>
      <c r="G41" s="278">
        <v>2936.8049469999996</v>
      </c>
      <c r="H41" s="278">
        <v>3029.6770240000001</v>
      </c>
      <c r="I41" s="278">
        <v>3162.8516570000002</v>
      </c>
      <c r="J41" s="278">
        <v>2597.4173480000004</v>
      </c>
      <c r="K41" s="278">
        <v>2806.4895769999998</v>
      </c>
      <c r="L41" s="278">
        <v>3313.2771959999995</v>
      </c>
      <c r="M41" s="278">
        <v>3824.930546</v>
      </c>
      <c r="N41" s="278">
        <v>4851.4466489999995</v>
      </c>
      <c r="O41" s="278">
        <v>4910.4918479999997</v>
      </c>
      <c r="P41" s="278">
        <v>5219.4328249999999</v>
      </c>
      <c r="Q41" s="278">
        <v>4203.3151850000004</v>
      </c>
      <c r="R41" s="278">
        <v>3875.1073020000003</v>
      </c>
      <c r="S41" s="278">
        <v>5295.6129090000004</v>
      </c>
      <c r="T41" s="278">
        <v>4973.1452230000004</v>
      </c>
      <c r="U41" s="278">
        <v>4883.3576759999996</v>
      </c>
      <c r="V41" s="278">
        <v>5697.8533699999989</v>
      </c>
      <c r="W41" s="278">
        <v>5611.6420909999997</v>
      </c>
      <c r="X41" s="278">
        <v>5585.8501859999997</v>
      </c>
      <c r="Y41" s="278">
        <v>6296.640382999999</v>
      </c>
    </row>
    <row r="42" spans="1:36" s="115" customFormat="1">
      <c r="A42" s="521">
        <v>34</v>
      </c>
      <c r="B42" s="524" t="s">
        <v>380</v>
      </c>
      <c r="C42" s="509">
        <v>1065.2134149999999</v>
      </c>
      <c r="D42" s="278">
        <v>942.63144499999999</v>
      </c>
      <c r="E42" s="278">
        <v>754.73542299999997</v>
      </c>
      <c r="F42" s="278">
        <v>785.97193099999993</v>
      </c>
      <c r="G42" s="278">
        <v>751.00660699999992</v>
      </c>
      <c r="H42" s="278">
        <v>805.81856700000003</v>
      </c>
      <c r="I42" s="278">
        <v>861.49778400000002</v>
      </c>
      <c r="J42" s="278">
        <v>517.60074699999996</v>
      </c>
      <c r="K42" s="278">
        <v>653.36510699999997</v>
      </c>
      <c r="L42" s="278">
        <v>581.382791</v>
      </c>
      <c r="M42" s="278">
        <v>613.98267399999997</v>
      </c>
      <c r="N42" s="278">
        <v>483.709947</v>
      </c>
      <c r="O42" s="278">
        <v>558.37754299999995</v>
      </c>
      <c r="P42" s="278">
        <v>489.06411300000002</v>
      </c>
      <c r="Q42" s="278">
        <v>781.18583799999999</v>
      </c>
      <c r="R42" s="278">
        <v>835.70346200000006</v>
      </c>
      <c r="S42" s="278">
        <v>893.97943500000008</v>
      </c>
      <c r="T42" s="278">
        <v>848.57686799999999</v>
      </c>
      <c r="U42" s="278">
        <v>911.97107600000004</v>
      </c>
      <c r="V42" s="278">
        <v>845.36739499999999</v>
      </c>
      <c r="W42" s="278">
        <v>713.04099399999996</v>
      </c>
      <c r="X42" s="278">
        <v>550.89004899999998</v>
      </c>
      <c r="Y42" s="278">
        <v>812.54787199999998</v>
      </c>
    </row>
    <row r="43" spans="1:36" s="115" customFormat="1">
      <c r="A43" s="521">
        <v>35</v>
      </c>
      <c r="B43" s="524" t="s">
        <v>381</v>
      </c>
      <c r="C43" s="509">
        <v>2243.01197</v>
      </c>
      <c r="D43" s="278">
        <v>1805.9101540000001</v>
      </c>
      <c r="E43" s="278">
        <v>1782.0934550000002</v>
      </c>
      <c r="F43" s="278">
        <v>1960.608133</v>
      </c>
      <c r="G43" s="278">
        <v>2185.7983399999998</v>
      </c>
      <c r="H43" s="278">
        <v>2223.8584569999998</v>
      </c>
      <c r="I43" s="278">
        <v>2301.353873</v>
      </c>
      <c r="J43" s="278">
        <v>2079.816601</v>
      </c>
      <c r="K43" s="278">
        <v>2153.1244700000002</v>
      </c>
      <c r="L43" s="278">
        <v>2731.894405</v>
      </c>
      <c r="M43" s="278">
        <v>3210.9478720000002</v>
      </c>
      <c r="N43" s="278">
        <v>4367.7367019999992</v>
      </c>
      <c r="O43" s="278">
        <v>4352.1143050000001</v>
      </c>
      <c r="P43" s="278">
        <v>4730.3687120000004</v>
      </c>
      <c r="Q43" s="278">
        <v>3422.1293470000001</v>
      </c>
      <c r="R43" s="278">
        <v>3039.4038399999999</v>
      </c>
      <c r="S43" s="278">
        <v>4401.6334740000002</v>
      </c>
      <c r="T43" s="278">
        <v>4124.5683550000003</v>
      </c>
      <c r="U43" s="278">
        <v>3971.3866000000003</v>
      </c>
      <c r="V43" s="278">
        <v>4852.4859749999996</v>
      </c>
      <c r="W43" s="278">
        <v>4898.6010969999998</v>
      </c>
      <c r="X43" s="278">
        <v>5034.960137</v>
      </c>
      <c r="Y43" s="278">
        <v>5484.0925109999998</v>
      </c>
    </row>
    <row r="44" spans="1:36" s="115" customFormat="1">
      <c r="A44" s="521">
        <v>36</v>
      </c>
      <c r="B44" s="523" t="s">
        <v>382</v>
      </c>
      <c r="C44" s="509">
        <v>3757.4044199999998</v>
      </c>
      <c r="D44" s="278">
        <v>3841.4540610000004</v>
      </c>
      <c r="E44" s="278">
        <v>4251.7833030000002</v>
      </c>
      <c r="F44" s="278">
        <v>4296.9340860000002</v>
      </c>
      <c r="G44" s="278">
        <v>4624.4196339999999</v>
      </c>
      <c r="H44" s="278">
        <v>4415.4600829999999</v>
      </c>
      <c r="I44" s="278">
        <v>5071.6090610000001</v>
      </c>
      <c r="J44" s="278">
        <v>4923.2353169999997</v>
      </c>
      <c r="K44" s="278">
        <v>3962.807632</v>
      </c>
      <c r="L44" s="278">
        <v>4335.2218240000002</v>
      </c>
      <c r="M44" s="278">
        <v>4479.3872649999994</v>
      </c>
      <c r="N44" s="278">
        <v>3415.320397</v>
      </c>
      <c r="O44" s="278">
        <v>3278.3690080000001</v>
      </c>
      <c r="P44" s="278">
        <v>3432.61382</v>
      </c>
      <c r="Q44" s="278">
        <v>3870.3180469999998</v>
      </c>
      <c r="R44" s="278">
        <v>3841.1838509999998</v>
      </c>
      <c r="S44" s="278">
        <v>3949.3903489999998</v>
      </c>
      <c r="T44" s="278">
        <v>3805.430918</v>
      </c>
      <c r="U44" s="278">
        <v>4310.3841659999998</v>
      </c>
      <c r="V44" s="278">
        <v>4465.6204200000002</v>
      </c>
      <c r="W44" s="278">
        <v>4448.9428289999996</v>
      </c>
      <c r="X44" s="278">
        <v>4515.3987120000002</v>
      </c>
      <c r="Y44" s="278">
        <v>4899.1844510000001</v>
      </c>
    </row>
    <row r="45" spans="1:36" s="115" customFormat="1">
      <c r="A45" s="521">
        <v>37</v>
      </c>
      <c r="B45" s="522" t="s">
        <v>383</v>
      </c>
      <c r="C45" s="509">
        <v>8565.1654499999986</v>
      </c>
      <c r="D45" s="278">
        <v>8998.5462090000001</v>
      </c>
      <c r="E45" s="278">
        <v>8784.5207279999995</v>
      </c>
      <c r="F45" s="278">
        <v>10378.390654999999</v>
      </c>
      <c r="G45" s="278">
        <v>10707.804921999999</v>
      </c>
      <c r="H45" s="278">
        <v>11501.881466000001</v>
      </c>
      <c r="I45" s="278">
        <v>13109.650421</v>
      </c>
      <c r="J45" s="278">
        <v>13272.419736000002</v>
      </c>
      <c r="K45" s="278">
        <v>14510.812796</v>
      </c>
      <c r="L45" s="278">
        <v>15255.775172999998</v>
      </c>
      <c r="M45" s="278">
        <v>16351.650783000001</v>
      </c>
      <c r="N45" s="278">
        <v>16258.126681</v>
      </c>
      <c r="O45" s="278">
        <v>18028.081578000001</v>
      </c>
      <c r="P45" s="278">
        <v>19024.891048999998</v>
      </c>
      <c r="Q45" s="278">
        <v>19110.344144000002</v>
      </c>
      <c r="R45" s="278">
        <v>16081.048573999999</v>
      </c>
      <c r="S45" s="278">
        <v>17888.753037000002</v>
      </c>
      <c r="T45" s="278">
        <v>18895.474549999999</v>
      </c>
      <c r="U45" s="278">
        <v>19362.505268000001</v>
      </c>
      <c r="V45" s="278">
        <v>19423.771013000005</v>
      </c>
      <c r="W45" s="278">
        <v>19870.855925</v>
      </c>
      <c r="X45" s="278">
        <v>20777.285483000003</v>
      </c>
      <c r="Y45" s="278">
        <v>21909.241082</v>
      </c>
    </row>
    <row r="46" spans="1:36" s="115" customFormat="1">
      <c r="A46" s="521">
        <v>38</v>
      </c>
      <c r="B46" s="523" t="s">
        <v>384</v>
      </c>
      <c r="C46" s="509">
        <v>1992.6179979999999</v>
      </c>
      <c r="D46" s="278">
        <v>2039.120639</v>
      </c>
      <c r="E46" s="278">
        <v>1904.751301</v>
      </c>
      <c r="F46" s="278">
        <v>2231.9804360000003</v>
      </c>
      <c r="G46" s="278">
        <v>2242.0522270000001</v>
      </c>
      <c r="H46" s="278">
        <v>2500.94337</v>
      </c>
      <c r="I46" s="278">
        <v>2814.0900529999999</v>
      </c>
      <c r="J46" s="278">
        <v>2596.8122760000001</v>
      </c>
      <c r="K46" s="278">
        <v>2718.3929170000001</v>
      </c>
      <c r="L46" s="278">
        <v>3128.9912280000003</v>
      </c>
      <c r="M46" s="278">
        <v>3380.6219719999999</v>
      </c>
      <c r="N46" s="278">
        <v>3373.2087969999998</v>
      </c>
      <c r="O46" s="278">
        <v>3515.4645649999998</v>
      </c>
      <c r="P46" s="278">
        <v>3579.8609369999999</v>
      </c>
      <c r="Q46" s="278">
        <v>3113.5516640000001</v>
      </c>
      <c r="R46" s="278">
        <v>3175.7405180000001</v>
      </c>
      <c r="S46" s="278">
        <v>3434.5108999999998</v>
      </c>
      <c r="T46" s="278">
        <v>3372.4819379999999</v>
      </c>
      <c r="U46" s="278">
        <v>3518.3523930000001</v>
      </c>
      <c r="V46" s="278">
        <v>3530.698973</v>
      </c>
      <c r="W46" s="278">
        <v>3919.6648089999999</v>
      </c>
      <c r="X46" s="278">
        <v>4025.0048320000001</v>
      </c>
      <c r="Y46" s="278">
        <v>4135.0086200000005</v>
      </c>
      <c r="AA46" s="168"/>
      <c r="AB46" s="168"/>
      <c r="AC46" s="168"/>
      <c r="AD46" s="168"/>
      <c r="AE46" s="168"/>
      <c r="AF46" s="168"/>
      <c r="AG46" s="168"/>
      <c r="AH46" s="168"/>
      <c r="AI46" s="168"/>
      <c r="AJ46" s="168"/>
    </row>
    <row r="47" spans="1:36" s="115" customFormat="1">
      <c r="A47" s="521">
        <v>39</v>
      </c>
      <c r="B47" s="523" t="s">
        <v>385</v>
      </c>
      <c r="C47" s="509">
        <v>4102.9213589999999</v>
      </c>
      <c r="D47" s="278">
        <v>4477.9513289999995</v>
      </c>
      <c r="E47" s="278">
        <v>4384.4842829999998</v>
      </c>
      <c r="F47" s="278">
        <v>5380.423597</v>
      </c>
      <c r="G47" s="278">
        <v>5657.4124670000001</v>
      </c>
      <c r="H47" s="278">
        <v>6029.5926629999994</v>
      </c>
      <c r="I47" s="278">
        <v>7092.4833589999998</v>
      </c>
      <c r="J47" s="278">
        <v>7402.3736129999998</v>
      </c>
      <c r="K47" s="278">
        <v>7862.3420070000002</v>
      </c>
      <c r="L47" s="278">
        <v>8073.3055929999991</v>
      </c>
      <c r="M47" s="278">
        <v>8563.4647900000018</v>
      </c>
      <c r="N47" s="278">
        <v>8229.6531250000007</v>
      </c>
      <c r="O47" s="278">
        <v>9163.1961030000002</v>
      </c>
      <c r="P47" s="278">
        <v>9576.9116450000001</v>
      </c>
      <c r="Q47" s="278">
        <v>9970.8258779999978</v>
      </c>
      <c r="R47" s="278">
        <v>6689.7737829999996</v>
      </c>
      <c r="S47" s="278">
        <v>7685.2472630000002</v>
      </c>
      <c r="T47" s="278">
        <v>8630.3457550000003</v>
      </c>
      <c r="U47" s="278">
        <v>8933.6183699999983</v>
      </c>
      <c r="V47" s="278">
        <v>8830.452061</v>
      </c>
      <c r="W47" s="278">
        <v>8679.3070490000009</v>
      </c>
      <c r="X47" s="278">
        <v>9163.4862510000003</v>
      </c>
      <c r="Y47" s="278">
        <v>9818.8230619999995</v>
      </c>
    </row>
    <row r="48" spans="1:36" s="115" customFormat="1">
      <c r="A48" s="521">
        <v>40</v>
      </c>
      <c r="B48" s="524" t="s">
        <v>386</v>
      </c>
      <c r="C48" s="509">
        <v>3554.4516610000001</v>
      </c>
      <c r="D48" s="278">
        <v>3955.159768</v>
      </c>
      <c r="E48" s="278">
        <v>3734.9192749999997</v>
      </c>
      <c r="F48" s="278">
        <v>4599.080766</v>
      </c>
      <c r="G48" s="278">
        <v>4839.1539720000001</v>
      </c>
      <c r="H48" s="278">
        <v>5146.486492</v>
      </c>
      <c r="I48" s="278">
        <v>6166.068671</v>
      </c>
      <c r="J48" s="278">
        <v>6407.9585299999999</v>
      </c>
      <c r="K48" s="278">
        <v>6808.7863310000002</v>
      </c>
      <c r="L48" s="278">
        <v>6826.726095</v>
      </c>
      <c r="M48" s="278">
        <v>7249.9945750000006</v>
      </c>
      <c r="N48" s="278">
        <v>6978.9564</v>
      </c>
      <c r="O48" s="278">
        <v>7794.7124299999996</v>
      </c>
      <c r="P48" s="278">
        <v>8209.4076999999997</v>
      </c>
      <c r="Q48" s="278">
        <v>8634.3109149999982</v>
      </c>
      <c r="R48" s="278">
        <v>5540.8147659999995</v>
      </c>
      <c r="S48" s="278">
        <v>6444.0581929999998</v>
      </c>
      <c r="T48" s="278">
        <v>7293.4845140000007</v>
      </c>
      <c r="U48" s="278">
        <v>7729.9970429999994</v>
      </c>
      <c r="V48" s="278">
        <v>7638.4023310000002</v>
      </c>
      <c r="W48" s="278">
        <v>7428.6603990000003</v>
      </c>
      <c r="X48" s="278">
        <v>7841.6498720000009</v>
      </c>
      <c r="Y48" s="278">
        <v>8440.7283359999983</v>
      </c>
    </row>
    <row r="49" spans="1:26" s="115" customFormat="1" ht="25.5" customHeight="1">
      <c r="A49" s="525">
        <v>41</v>
      </c>
      <c r="B49" s="526" t="s">
        <v>170</v>
      </c>
      <c r="C49" s="509">
        <v>548.46969799999999</v>
      </c>
      <c r="D49" s="278">
        <v>522.791561</v>
      </c>
      <c r="E49" s="278">
        <v>649.56500800000003</v>
      </c>
      <c r="F49" s="278">
        <v>781.34283100000005</v>
      </c>
      <c r="G49" s="278">
        <v>818.25849500000004</v>
      </c>
      <c r="H49" s="278">
        <v>883.10617100000002</v>
      </c>
      <c r="I49" s="278">
        <v>926.41468799999996</v>
      </c>
      <c r="J49" s="278">
        <v>994.41508299999998</v>
      </c>
      <c r="K49" s="278">
        <v>1053.5556759999999</v>
      </c>
      <c r="L49" s="278">
        <v>1246.5794979999998</v>
      </c>
      <c r="M49" s="278">
        <v>1313.4702150000001</v>
      </c>
      <c r="N49" s="278">
        <v>1250.696725</v>
      </c>
      <c r="O49" s="278">
        <v>1368.483673</v>
      </c>
      <c r="P49" s="278">
        <v>1367.5039450000002</v>
      </c>
      <c r="Q49" s="278">
        <v>1336.5149630000001</v>
      </c>
      <c r="R49" s="278">
        <v>1148.9590169999999</v>
      </c>
      <c r="S49" s="278">
        <v>1241.1890700000001</v>
      </c>
      <c r="T49" s="278">
        <v>1336.8612409999998</v>
      </c>
      <c r="U49" s="278">
        <v>1203.6213270000001</v>
      </c>
      <c r="V49" s="278">
        <v>1192.04973</v>
      </c>
      <c r="W49" s="278">
        <v>1250.6466499999999</v>
      </c>
      <c r="X49" s="278">
        <v>1321.8363789999999</v>
      </c>
      <c r="Y49" s="278">
        <v>1378.094726</v>
      </c>
    </row>
    <row r="50" spans="1:26" s="115" customFormat="1">
      <c r="A50" s="521">
        <v>42</v>
      </c>
      <c r="B50" s="523" t="s">
        <v>387</v>
      </c>
      <c r="C50" s="509">
        <v>2469.6260929999999</v>
      </c>
      <c r="D50" s="278">
        <v>2481.4742409999999</v>
      </c>
      <c r="E50" s="278">
        <v>2495.2851439999999</v>
      </c>
      <c r="F50" s="278">
        <v>2765.9866219999999</v>
      </c>
      <c r="G50" s="278">
        <v>2808.340228</v>
      </c>
      <c r="H50" s="278">
        <v>2971.3454330000004</v>
      </c>
      <c r="I50" s="278">
        <v>3203.0770090000001</v>
      </c>
      <c r="J50" s="278">
        <v>3273.233847</v>
      </c>
      <c r="K50" s="278">
        <v>3930.0778719999998</v>
      </c>
      <c r="L50" s="278">
        <v>4053.4783520000001</v>
      </c>
      <c r="M50" s="278">
        <v>4407.5640210000001</v>
      </c>
      <c r="N50" s="278">
        <v>4655.2647589999997</v>
      </c>
      <c r="O50" s="278">
        <v>5349.4209099999998</v>
      </c>
      <c r="P50" s="278">
        <v>5868.1184670000002</v>
      </c>
      <c r="Q50" s="278">
        <v>6025.9666019999995</v>
      </c>
      <c r="R50" s="278">
        <v>6215.5342730000002</v>
      </c>
      <c r="S50" s="278">
        <v>6768.994874</v>
      </c>
      <c r="T50" s="278">
        <v>6892.6468569999997</v>
      </c>
      <c r="U50" s="278">
        <v>6910.5345049999996</v>
      </c>
      <c r="V50" s="278">
        <v>7062.6199790000001</v>
      </c>
      <c r="W50" s="278">
        <v>7271.884067</v>
      </c>
      <c r="X50" s="278">
        <v>7588.7944000000007</v>
      </c>
      <c r="Y50" s="278">
        <v>7955.4094000000005</v>
      </c>
    </row>
    <row r="51" spans="1:26" ht="2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71385.250666701118</v>
      </c>
      <c r="D52" s="278">
        <v>71951.596566290202</v>
      </c>
      <c r="E52" s="278">
        <v>69358.651480935019</v>
      </c>
      <c r="F52" s="278">
        <v>73570.229599576895</v>
      </c>
      <c r="G52" s="278">
        <v>76061.837227338488</v>
      </c>
      <c r="H52" s="278">
        <v>79924.827474863559</v>
      </c>
      <c r="I52" s="278">
        <v>76942.686535802422</v>
      </c>
      <c r="J52" s="278">
        <v>86233.698557429903</v>
      </c>
      <c r="K52" s="278">
        <v>80071.438934582402</v>
      </c>
      <c r="L52" s="278">
        <v>83621.878706246265</v>
      </c>
      <c r="M52" s="278">
        <v>85526.645713094593</v>
      </c>
      <c r="N52" s="278">
        <v>89610.126799999998</v>
      </c>
      <c r="O52" s="278">
        <v>93298.510000000009</v>
      </c>
      <c r="P52" s="278">
        <v>99670.399000000005</v>
      </c>
      <c r="Q52" s="278">
        <v>99444.237000000008</v>
      </c>
      <c r="R52" s="278">
        <v>96281.629000000001</v>
      </c>
      <c r="S52" s="278">
        <v>97922.433000000005</v>
      </c>
      <c r="T52" s="278">
        <v>106775.406</v>
      </c>
      <c r="U52" s="278">
        <v>99296.767999999996</v>
      </c>
      <c r="V52" s="278">
        <v>102999.6808</v>
      </c>
      <c r="W52" s="278">
        <v>102973.99679999999</v>
      </c>
      <c r="X52" s="278">
        <v>108872.26299999999</v>
      </c>
      <c r="Y52" s="278">
        <v>108580.28350943991</v>
      </c>
    </row>
    <row r="53" spans="1:26">
      <c r="A53" s="86"/>
      <c r="B53" s="518" t="s">
        <v>278</v>
      </c>
      <c r="C53" s="509">
        <v>19127.099999999999</v>
      </c>
      <c r="D53" s="278">
        <v>19787.706999999999</v>
      </c>
      <c r="E53" s="278">
        <v>19043.038999999997</v>
      </c>
      <c r="F53" s="278">
        <v>19047.662</v>
      </c>
      <c r="G53" s="278">
        <v>19304.186999999998</v>
      </c>
      <c r="H53" s="278">
        <v>19935.89</v>
      </c>
      <c r="I53" s="278">
        <v>20090.762000000002</v>
      </c>
      <c r="J53" s="278">
        <v>22158.501</v>
      </c>
      <c r="K53" s="278">
        <v>21212.879999999997</v>
      </c>
      <c r="L53" s="278">
        <v>23148.594999999998</v>
      </c>
      <c r="M53" s="278">
        <v>22424.706999999999</v>
      </c>
      <c r="N53" s="278">
        <v>23910.866000000002</v>
      </c>
      <c r="O53" s="278">
        <v>24292.322999999997</v>
      </c>
      <c r="P53" s="278">
        <v>27688.925000000003</v>
      </c>
      <c r="Q53" s="278">
        <v>25554.649000000001</v>
      </c>
      <c r="R53" s="278">
        <v>28121.556</v>
      </c>
      <c r="S53" s="278">
        <v>24323.516599999999</v>
      </c>
      <c r="T53" s="278">
        <v>26435.841</v>
      </c>
      <c r="U53" s="278">
        <v>24159.5854</v>
      </c>
      <c r="V53" s="278">
        <v>25951.218199999999</v>
      </c>
      <c r="W53" s="278">
        <v>26120.923600000002</v>
      </c>
      <c r="X53" s="278">
        <v>26454.381700000002</v>
      </c>
      <c r="Y53" s="278">
        <v>26847.763647580003</v>
      </c>
    </row>
    <row r="54" spans="1:26">
      <c r="A54" s="86"/>
      <c r="B54" s="518" t="s">
        <v>279</v>
      </c>
      <c r="C54" s="509">
        <v>52258.150666701113</v>
      </c>
      <c r="D54" s="278">
        <v>52163.889566290207</v>
      </c>
      <c r="E54" s="278">
        <v>50315.612480935029</v>
      </c>
      <c r="F54" s="278">
        <v>54522.567599576898</v>
      </c>
      <c r="G54" s="278">
        <v>56757.65022733849</v>
      </c>
      <c r="H54" s="278">
        <v>59988.937474863567</v>
      </c>
      <c r="I54" s="278">
        <v>56851.92453580242</v>
      </c>
      <c r="J54" s="278">
        <v>64075.197557429899</v>
      </c>
      <c r="K54" s="278">
        <v>58858.558934582397</v>
      </c>
      <c r="L54" s="278">
        <v>60473.283706246264</v>
      </c>
      <c r="M54" s="278">
        <v>63101.938713094598</v>
      </c>
      <c r="N54" s="278">
        <v>65699.260800000004</v>
      </c>
      <c r="O54" s="278">
        <v>69006.187000000005</v>
      </c>
      <c r="P54" s="278">
        <v>71981.474000000002</v>
      </c>
      <c r="Q54" s="278">
        <v>73889.588000000003</v>
      </c>
      <c r="R54" s="278">
        <v>68160.073000000004</v>
      </c>
      <c r="S54" s="278">
        <v>73598.916400000002</v>
      </c>
      <c r="T54" s="278">
        <v>80339.565000000002</v>
      </c>
      <c r="U54" s="278">
        <v>75137.1826</v>
      </c>
      <c r="V54" s="278">
        <v>77048.462599999999</v>
      </c>
      <c r="W54" s="278">
        <v>76853.073199999999</v>
      </c>
      <c r="X54" s="278">
        <v>82417.881299999994</v>
      </c>
      <c r="Y54" s="278">
        <v>81732.51986185991</v>
      </c>
    </row>
    <row r="55" spans="1:26">
      <c r="A55" s="86">
        <v>44</v>
      </c>
      <c r="B55" s="517" t="s">
        <v>1371</v>
      </c>
      <c r="C55" s="509">
        <v>70181.710000000006</v>
      </c>
      <c r="D55" s="278">
        <v>64077.726000000002</v>
      </c>
      <c r="E55" s="278">
        <v>74787.801000000007</v>
      </c>
      <c r="F55" s="278">
        <v>79693.653000000006</v>
      </c>
      <c r="G55" s="278">
        <v>80315.17</v>
      </c>
      <c r="H55" s="278">
        <v>86907.135999999999</v>
      </c>
      <c r="I55" s="278">
        <v>86832.01</v>
      </c>
      <c r="J55" s="278">
        <v>79973.218999999997</v>
      </c>
      <c r="K55" s="278">
        <v>78187.278999999995</v>
      </c>
      <c r="L55" s="278">
        <v>70540.834000000003</v>
      </c>
      <c r="M55" s="278">
        <v>80590.98</v>
      </c>
      <c r="N55" s="278">
        <v>76922.524000000005</v>
      </c>
      <c r="O55" s="278">
        <v>75894.346000000005</v>
      </c>
      <c r="P55" s="278">
        <v>73476.570999999996</v>
      </c>
      <c r="Q55" s="278">
        <v>66851.365999999995</v>
      </c>
      <c r="R55" s="278">
        <v>67102.687000000005</v>
      </c>
      <c r="S55" s="278">
        <v>53799.072</v>
      </c>
      <c r="T55" s="278">
        <v>57851.796999999999</v>
      </c>
      <c r="U55" s="278">
        <v>56300.792999999998</v>
      </c>
      <c r="V55" s="278">
        <v>55369.173000000003</v>
      </c>
      <c r="W55" s="278">
        <v>62430.641000000003</v>
      </c>
      <c r="X55" s="278">
        <v>56143.366999999998</v>
      </c>
      <c r="Y55" s="278">
        <v>51879.934999999998</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8113</v>
      </c>
      <c r="D58" s="278">
        <v>6948</v>
      </c>
      <c r="E58" s="278">
        <v>5783</v>
      </c>
      <c r="F58" s="278">
        <v>6196</v>
      </c>
      <c r="G58" s="278">
        <v>5824</v>
      </c>
      <c r="H58" s="278">
        <v>5269</v>
      </c>
      <c r="I58" s="278">
        <v>5136</v>
      </c>
      <c r="J58" s="278">
        <v>4789</v>
      </c>
      <c r="K58" s="278">
        <v>4857</v>
      </c>
      <c r="L58" s="278">
        <v>4970</v>
      </c>
      <c r="M58" s="278">
        <v>5080</v>
      </c>
      <c r="N58" s="278">
        <v>3927.2</v>
      </c>
      <c r="O58" s="278" t="s">
        <v>1319</v>
      </c>
      <c r="P58" s="278">
        <v>4019.0280000000002</v>
      </c>
      <c r="Q58" s="278">
        <v>3855.2289999999998</v>
      </c>
      <c r="R58" s="278">
        <v>2946</v>
      </c>
      <c r="S58" s="278">
        <v>3398</v>
      </c>
      <c r="T58" s="278">
        <v>3946</v>
      </c>
      <c r="U58" s="278">
        <v>4062</v>
      </c>
      <c r="V58" s="278">
        <v>3947</v>
      </c>
      <c r="W58" s="278">
        <v>4048</v>
      </c>
      <c r="X58" s="278">
        <v>4117</v>
      </c>
      <c r="Y58" s="278">
        <v>4060</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5">
      <c r="A60" s="86">
        <v>48</v>
      </c>
      <c r="B60" s="517" t="s">
        <v>1373</v>
      </c>
      <c r="C60" s="509" t="s">
        <v>1319</v>
      </c>
      <c r="D60" s="278">
        <v>5999352.5230613891</v>
      </c>
      <c r="E60" s="278" t="s">
        <v>1319</v>
      </c>
      <c r="F60" s="278" t="s">
        <v>1319</v>
      </c>
      <c r="G60" s="278">
        <v>5631379.5546649396</v>
      </c>
      <c r="H60" s="278" t="s">
        <v>1319</v>
      </c>
      <c r="I60" s="278" t="s">
        <v>1319</v>
      </c>
      <c r="J60" s="278">
        <v>4902209.3750620997</v>
      </c>
      <c r="K60" s="278" t="s">
        <v>1319</v>
      </c>
      <c r="L60" s="278" t="s">
        <v>1319</v>
      </c>
      <c r="M60" s="278">
        <v>3932612.6402919698</v>
      </c>
      <c r="N60" s="278" t="s">
        <v>1319</v>
      </c>
      <c r="O60" s="278" t="s">
        <v>1319</v>
      </c>
      <c r="P60" s="278">
        <v>4266255.6956404196</v>
      </c>
      <c r="Q60" s="278" t="s">
        <v>1319</v>
      </c>
      <c r="R60" s="278" t="s">
        <v>1319</v>
      </c>
      <c r="S60" s="278">
        <v>4286728.9628907172</v>
      </c>
      <c r="T60" s="278" t="s">
        <v>1319</v>
      </c>
      <c r="U60" s="278" t="s">
        <v>1319</v>
      </c>
      <c r="V60" s="278">
        <v>3122896.8593758945</v>
      </c>
      <c r="W60" s="278" t="s">
        <v>1319</v>
      </c>
      <c r="X60" s="278" t="s">
        <v>1319</v>
      </c>
      <c r="Y60" s="278" t="s">
        <v>878</v>
      </c>
    </row>
    <row r="61" spans="1:26" ht="14.5">
      <c r="A61" s="86">
        <v>49</v>
      </c>
      <c r="B61" s="517" t="s">
        <v>1374</v>
      </c>
      <c r="C61" s="509" t="s">
        <v>1319</v>
      </c>
      <c r="D61" s="278">
        <v>5895632.5986428</v>
      </c>
      <c r="E61" s="278" t="s">
        <v>1319</v>
      </c>
      <c r="F61" s="278" t="s">
        <v>1319</v>
      </c>
      <c r="G61" s="278">
        <v>5535784.8921760395</v>
      </c>
      <c r="H61" s="278" t="s">
        <v>1319</v>
      </c>
      <c r="I61" s="278" t="s">
        <v>1319</v>
      </c>
      <c r="J61" s="278">
        <v>4820427.6062232703</v>
      </c>
      <c r="K61" s="278" t="s">
        <v>1319</v>
      </c>
      <c r="L61" s="278" t="s">
        <v>1319</v>
      </c>
      <c r="M61" s="278">
        <v>3856903.8552589198</v>
      </c>
      <c r="N61" s="278" t="s">
        <v>1319</v>
      </c>
      <c r="O61" s="278" t="s">
        <v>1319</v>
      </c>
      <c r="P61" s="278">
        <v>4188800.9085698803</v>
      </c>
      <c r="Q61" s="278" t="s">
        <v>1319</v>
      </c>
      <c r="R61" s="278" t="s">
        <v>1319</v>
      </c>
      <c r="S61" s="278">
        <v>4210630.5324218087</v>
      </c>
      <c r="T61" s="278" t="s">
        <v>1319</v>
      </c>
      <c r="U61" s="278" t="s">
        <v>1319</v>
      </c>
      <c r="V61" s="278">
        <v>3041653.897772789</v>
      </c>
      <c r="W61" s="278" t="s">
        <v>1319</v>
      </c>
      <c r="X61" s="278" t="s">
        <v>1319</v>
      </c>
      <c r="Y61" s="278" t="s">
        <v>878</v>
      </c>
    </row>
    <row r="62" spans="1:26" ht="14.5">
      <c r="A62" s="86">
        <v>50</v>
      </c>
      <c r="B62" s="517" t="s">
        <v>1375</v>
      </c>
      <c r="C62" s="509" t="s">
        <v>1319</v>
      </c>
      <c r="D62" s="278">
        <v>-49901</v>
      </c>
      <c r="E62" s="278" t="s">
        <v>1319</v>
      </c>
      <c r="F62" s="278" t="s">
        <v>1319</v>
      </c>
      <c r="G62" s="278">
        <v>-43438</v>
      </c>
      <c r="H62" s="278" t="s">
        <v>1319</v>
      </c>
      <c r="I62" s="278" t="s">
        <v>1319</v>
      </c>
      <c r="J62" s="278">
        <v>-29680</v>
      </c>
      <c r="K62" s="278" t="s">
        <v>1319</v>
      </c>
      <c r="L62" s="278" t="s">
        <v>1319</v>
      </c>
      <c r="M62" s="278">
        <v>-26059</v>
      </c>
      <c r="N62" s="278" t="s">
        <v>1319</v>
      </c>
      <c r="O62" s="278" t="s">
        <v>1319</v>
      </c>
      <c r="P62" s="278">
        <v>-27635</v>
      </c>
      <c r="Q62" s="278" t="s">
        <v>1319</v>
      </c>
      <c r="R62" s="278" t="s">
        <v>1319</v>
      </c>
      <c r="S62" s="278">
        <v>-28269</v>
      </c>
      <c r="T62" s="278" t="s">
        <v>1319</v>
      </c>
      <c r="U62" s="278" t="s">
        <v>1319</v>
      </c>
      <c r="V62" s="278">
        <v>-26914</v>
      </c>
      <c r="W62" s="278" t="s">
        <v>1319</v>
      </c>
      <c r="X62" s="278" t="s">
        <v>1319</v>
      </c>
      <c r="Y62" s="278" t="s">
        <v>878</v>
      </c>
    </row>
    <row r="63" spans="1:26">
      <c r="A63" s="86">
        <v>51</v>
      </c>
      <c r="B63" s="529" t="s">
        <v>19</v>
      </c>
      <c r="C63" s="509" t="s">
        <v>1319</v>
      </c>
      <c r="D63" s="278">
        <v>53818.924418587601</v>
      </c>
      <c r="E63" s="278" t="s">
        <v>1319</v>
      </c>
      <c r="F63" s="278" t="s">
        <v>1319</v>
      </c>
      <c r="G63" s="278">
        <v>52156.662488912196</v>
      </c>
      <c r="H63" s="278" t="s">
        <v>1319</v>
      </c>
      <c r="I63" s="278" t="s">
        <v>1319</v>
      </c>
      <c r="J63" s="278">
        <v>52101.7688388284</v>
      </c>
      <c r="K63" s="278" t="s">
        <v>1319</v>
      </c>
      <c r="L63" s="278" t="s">
        <v>1319</v>
      </c>
      <c r="M63" s="278">
        <v>49649.785033050495</v>
      </c>
      <c r="N63" s="278" t="s">
        <v>1319</v>
      </c>
      <c r="O63" s="278" t="s">
        <v>1319</v>
      </c>
      <c r="P63" s="278">
        <v>49819.787070537597</v>
      </c>
      <c r="Q63" s="278" t="s">
        <v>1319</v>
      </c>
      <c r="R63" s="278" t="s">
        <v>1319</v>
      </c>
      <c r="S63" s="278">
        <v>47829.430468908511</v>
      </c>
      <c r="T63" s="278" t="s">
        <v>1319</v>
      </c>
      <c r="U63" s="278" t="s">
        <v>1319</v>
      </c>
      <c r="V63" s="278">
        <v>54328.961603105534</v>
      </c>
      <c r="W63" s="278" t="s">
        <v>1319</v>
      </c>
      <c r="X63" s="278" t="s">
        <v>1319</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49999999999999" customHeight="1">
      <c r="A65" s="575"/>
      <c r="C65" s="1249" t="s">
        <v>1609</v>
      </c>
      <c r="D65" s="1249"/>
      <c r="E65" s="1249"/>
      <c r="F65" s="1249"/>
      <c r="G65" s="1249"/>
      <c r="H65" s="1249"/>
      <c r="Y65" s="88"/>
    </row>
    <row r="66" spans="1:25" s="90" customFormat="1" ht="15" customHeight="1">
      <c r="A66" s="575"/>
      <c r="C66" s="1275" t="s">
        <v>1384</v>
      </c>
      <c r="D66" s="1275"/>
      <c r="E66" s="1275"/>
      <c r="F66" s="1275"/>
      <c r="G66" s="1275"/>
      <c r="H66" s="1275"/>
      <c r="Y66" s="88"/>
    </row>
    <row r="67" spans="1:25" s="90" customFormat="1" ht="15" customHeight="1">
      <c r="A67" s="575"/>
      <c r="C67" s="1275" t="s">
        <v>17</v>
      </c>
      <c r="D67" s="1275"/>
      <c r="E67" s="1275"/>
      <c r="F67" s="1275"/>
      <c r="G67" s="1275"/>
      <c r="H67" s="1275"/>
      <c r="Y67" s="88"/>
    </row>
    <row r="68" spans="1:25" s="90" customFormat="1" ht="15" customHeight="1">
      <c r="A68" s="575"/>
      <c r="C68" s="1275" t="s">
        <v>788</v>
      </c>
      <c r="D68" s="1275"/>
      <c r="E68" s="1275"/>
      <c r="F68" s="1275"/>
      <c r="G68" s="1275"/>
      <c r="H68" s="1275"/>
      <c r="Y68" s="88"/>
    </row>
    <row r="69" spans="1:25" s="1126" customFormat="1" ht="25" customHeight="1">
      <c r="A69" s="1125"/>
      <c r="C69" s="1275" t="s">
        <v>1376</v>
      </c>
      <c r="D69" s="1275"/>
      <c r="E69" s="1275"/>
      <c r="F69" s="1275"/>
      <c r="G69" s="1275"/>
      <c r="H69" s="1275"/>
      <c r="Y69" s="797"/>
    </row>
    <row r="70" spans="1:25" s="1126" customFormat="1" ht="53.25" customHeight="1">
      <c r="A70" s="1125"/>
      <c r="C70" s="1275" t="s">
        <v>1223</v>
      </c>
      <c r="D70" s="1275"/>
      <c r="E70" s="1275"/>
      <c r="F70" s="1275"/>
      <c r="G70" s="1275"/>
      <c r="H70" s="1275"/>
      <c r="Y70" s="797"/>
    </row>
    <row r="71" spans="1:25" s="1126" customFormat="1" ht="25" customHeight="1">
      <c r="A71" s="1125"/>
      <c r="C71" s="1275" t="s">
        <v>1212</v>
      </c>
      <c r="D71" s="1275"/>
      <c r="E71" s="1275"/>
      <c r="F71" s="1275"/>
      <c r="G71" s="1275"/>
      <c r="H71" s="1275"/>
      <c r="Y71" s="797"/>
    </row>
    <row r="72" spans="1:25" s="1126" customFormat="1" ht="15" customHeight="1">
      <c r="A72" s="1125"/>
      <c r="C72" s="1275" t="s">
        <v>1377</v>
      </c>
      <c r="D72" s="1275"/>
      <c r="E72" s="1275"/>
      <c r="F72" s="1275"/>
      <c r="G72" s="1275"/>
      <c r="H72" s="1275"/>
      <c r="Y72" s="797"/>
    </row>
    <row r="73" spans="1:25" s="1126" customFormat="1" ht="15" customHeight="1">
      <c r="A73" s="1125"/>
      <c r="C73" s="1275" t="s">
        <v>1378</v>
      </c>
      <c r="D73" s="1275"/>
      <c r="E73" s="1275"/>
      <c r="F73" s="1275"/>
      <c r="G73" s="1275"/>
      <c r="H73" s="1275"/>
      <c r="Y73" s="797"/>
    </row>
    <row r="74" spans="1:25" s="1126" customFormat="1" ht="15" customHeight="1">
      <c r="A74" s="1125"/>
      <c r="C74" s="1275" t="s">
        <v>1379</v>
      </c>
      <c r="D74" s="1275"/>
      <c r="E74" s="1275"/>
      <c r="F74" s="1275"/>
      <c r="G74" s="1275"/>
      <c r="H74" s="1275"/>
    </row>
    <row r="75" spans="1:25" s="1126" customFormat="1" ht="25" customHeight="1">
      <c r="A75" s="1125"/>
      <c r="C75" s="1275" t="s">
        <v>1380</v>
      </c>
      <c r="D75" s="1275"/>
      <c r="E75" s="1275"/>
      <c r="F75" s="1275"/>
      <c r="G75" s="1275"/>
      <c r="H75" s="1275"/>
    </row>
    <row r="76" spans="1:25" ht="15" customHeight="1">
      <c r="C76" s="1275" t="s">
        <v>1381</v>
      </c>
      <c r="D76" s="1275"/>
      <c r="E76" s="1275"/>
      <c r="F76" s="1275"/>
      <c r="G76" s="1275"/>
      <c r="H76" s="1275"/>
    </row>
    <row r="77" spans="1:25" s="1126" customFormat="1" ht="25" customHeight="1">
      <c r="A77" s="1125"/>
      <c r="C77" s="1275" t="s">
        <v>1382</v>
      </c>
      <c r="D77" s="1275"/>
      <c r="E77" s="1275"/>
      <c r="F77" s="1275"/>
      <c r="G77" s="1275"/>
      <c r="H77" s="1275"/>
    </row>
    <row r="78" spans="1:25" s="1126" customFormat="1" ht="25" customHeight="1">
      <c r="A78" s="1125"/>
      <c r="C78" s="1275" t="s">
        <v>1383</v>
      </c>
      <c r="D78" s="1275"/>
      <c r="E78" s="1275"/>
      <c r="F78" s="1275"/>
      <c r="G78" s="1275"/>
      <c r="H78" s="1275"/>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A3:B3"/>
    <mergeCell ref="C7:H7"/>
    <mergeCell ref="I7:N7"/>
    <mergeCell ref="U7:Y7"/>
    <mergeCell ref="O7:T7"/>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Niedersachsen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54296875" style="14" customWidth="1"/>
    <col min="3" max="12" width="13.453125" style="14" customWidth="1"/>
    <col min="13" max="25" width="13.453125" style="182" customWidth="1"/>
    <col min="26" max="16384" width="11.453125" style="14"/>
  </cols>
  <sheetData>
    <row r="1" spans="1:25" ht="13">
      <c r="A1" s="1273" t="s">
        <v>263</v>
      </c>
      <c r="B1" s="1248"/>
    </row>
    <row r="3" spans="1:25" ht="12.75" customHeight="1">
      <c r="A3" s="1274" t="s">
        <v>538</v>
      </c>
      <c r="B3" s="1274"/>
      <c r="C3" s="15" t="s">
        <v>1395</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ht="13">
      <c r="A7" s="474"/>
      <c r="B7" s="110"/>
      <c r="C7" s="1276" t="s">
        <v>90</v>
      </c>
      <c r="D7" s="1276"/>
      <c r="E7" s="1276"/>
      <c r="F7" s="1276"/>
      <c r="G7" s="1276"/>
      <c r="H7" s="1276"/>
      <c r="I7" s="1276" t="s">
        <v>90</v>
      </c>
      <c r="J7" s="1276"/>
      <c r="K7" s="1276"/>
      <c r="L7" s="1276"/>
      <c r="M7" s="1276"/>
      <c r="N7" s="1276"/>
      <c r="O7" s="1276" t="s">
        <v>90</v>
      </c>
      <c r="P7" s="1276"/>
      <c r="Q7" s="1276"/>
      <c r="R7" s="1276"/>
      <c r="S7" s="1276"/>
      <c r="T7" s="1276"/>
      <c r="U7" s="1276" t="s">
        <v>90</v>
      </c>
      <c r="V7" s="1276"/>
      <c r="W7" s="1276"/>
      <c r="X7" s="1276"/>
      <c r="Y7" s="1276"/>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510244.06083085213</v>
      </c>
      <c r="D9" s="278">
        <v>522746.65082648338</v>
      </c>
      <c r="E9" s="278">
        <v>538085.3667576164</v>
      </c>
      <c r="F9" s="278">
        <v>528018.37784477731</v>
      </c>
      <c r="G9" s="278">
        <v>524686.59383434663</v>
      </c>
      <c r="H9" s="278">
        <v>507476.31259575597</v>
      </c>
      <c r="I9" s="278">
        <v>507398.58732969244</v>
      </c>
      <c r="J9" s="304">
        <v>517758.50310626597</v>
      </c>
      <c r="K9" s="278">
        <v>511156.21995990654</v>
      </c>
      <c r="L9" s="278">
        <v>513375.29631399468</v>
      </c>
      <c r="M9" s="278">
        <v>508377.09976340202</v>
      </c>
      <c r="N9" s="278">
        <v>497099.66394318413</v>
      </c>
      <c r="O9" s="278">
        <v>503334.4990238715</v>
      </c>
      <c r="P9" s="278">
        <v>507481.1906390388</v>
      </c>
      <c r="Q9" s="278">
        <v>506001.02842301771</v>
      </c>
      <c r="R9" s="278">
        <v>466017.58838939748</v>
      </c>
      <c r="S9" s="278">
        <v>486144.03694819607</v>
      </c>
      <c r="T9" s="278">
        <v>474897.20341584517</v>
      </c>
      <c r="U9" s="278">
        <v>481932.17691990861</v>
      </c>
      <c r="V9" s="278">
        <v>476144.97408750863</v>
      </c>
      <c r="W9" s="278">
        <v>461670.26808573841</v>
      </c>
      <c r="X9" s="278" t="s">
        <v>1386</v>
      </c>
      <c r="Y9" s="278" t="s">
        <v>1386</v>
      </c>
    </row>
    <row r="10" spans="1:25" ht="14.5">
      <c r="A10" s="86">
        <v>2</v>
      </c>
      <c r="B10" s="518" t="s">
        <v>16</v>
      </c>
      <c r="C10" s="509">
        <v>295874</v>
      </c>
      <c r="D10" s="278">
        <v>304654.89842359931</v>
      </c>
      <c r="E10" s="278">
        <v>312345</v>
      </c>
      <c r="F10" s="278">
        <v>307064</v>
      </c>
      <c r="G10" s="278">
        <v>304784</v>
      </c>
      <c r="H10" s="278">
        <v>294014</v>
      </c>
      <c r="I10" s="278">
        <v>295015.50689682877</v>
      </c>
      <c r="J10" s="278">
        <v>299969</v>
      </c>
      <c r="K10" s="278">
        <v>295293</v>
      </c>
      <c r="L10" s="278">
        <v>296683.91061187471</v>
      </c>
      <c r="M10" s="278">
        <v>292250.91530461307</v>
      </c>
      <c r="N10" s="278">
        <v>283183.31049410574</v>
      </c>
      <c r="O10" s="278">
        <v>287724.53421333234</v>
      </c>
      <c r="P10" s="278">
        <v>290108.43725497002</v>
      </c>
      <c r="Q10" s="278">
        <v>286716.72176144103</v>
      </c>
      <c r="R10" s="278">
        <v>261171.47959647162</v>
      </c>
      <c r="S10" s="278">
        <v>275781.69995378767</v>
      </c>
      <c r="T10" s="278">
        <v>268506.64364635578</v>
      </c>
      <c r="U10" s="278">
        <v>272468.12591137801</v>
      </c>
      <c r="V10" s="278">
        <v>268129.09286053729</v>
      </c>
      <c r="W10" s="278">
        <v>259857.52745594693</v>
      </c>
      <c r="X10" s="278" t="s">
        <v>1386</v>
      </c>
      <c r="Y10" s="278" t="s">
        <v>1386</v>
      </c>
    </row>
    <row r="11" spans="1:25" ht="16">
      <c r="A11" s="86">
        <v>3</v>
      </c>
      <c r="B11" s="519" t="s">
        <v>1210</v>
      </c>
      <c r="C11" s="509">
        <v>295874</v>
      </c>
      <c r="D11" s="278">
        <v>303349</v>
      </c>
      <c r="E11" s="278">
        <v>312345</v>
      </c>
      <c r="F11" s="278">
        <v>307064</v>
      </c>
      <c r="G11" s="278">
        <v>304784</v>
      </c>
      <c r="H11" s="278">
        <v>294014</v>
      </c>
      <c r="I11" s="278">
        <v>293987</v>
      </c>
      <c r="J11" s="278">
        <v>299969</v>
      </c>
      <c r="K11" s="278">
        <v>295293</v>
      </c>
      <c r="L11" s="278">
        <v>295885</v>
      </c>
      <c r="M11" s="278">
        <v>291555</v>
      </c>
      <c r="N11" s="278">
        <v>282533</v>
      </c>
      <c r="O11" s="278">
        <v>287140</v>
      </c>
      <c r="P11" s="278">
        <v>289557</v>
      </c>
      <c r="Q11" s="278">
        <v>286158</v>
      </c>
      <c r="R11" s="278">
        <v>260666</v>
      </c>
      <c r="S11" s="278">
        <v>275301</v>
      </c>
      <c r="T11" s="278">
        <v>268045</v>
      </c>
      <c r="U11" s="278">
        <v>271966</v>
      </c>
      <c r="V11" s="278">
        <v>267642</v>
      </c>
      <c r="W11" s="278">
        <v>259397</v>
      </c>
      <c r="X11" s="278" t="s">
        <v>1386</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5">
      <c r="A15" s="86">
        <v>7</v>
      </c>
      <c r="B15" s="519" t="s">
        <v>606</v>
      </c>
      <c r="C15" s="509" t="s">
        <v>355</v>
      </c>
      <c r="D15" s="278">
        <v>39.804951901284603</v>
      </c>
      <c r="E15" s="278" t="s">
        <v>355</v>
      </c>
      <c r="F15" s="278" t="s">
        <v>355</v>
      </c>
      <c r="G15" s="278" t="s">
        <v>355</v>
      </c>
      <c r="H15" s="278" t="s">
        <v>355</v>
      </c>
      <c r="I15" s="278">
        <v>24.475599041690586</v>
      </c>
      <c r="J15" s="278" t="s">
        <v>355</v>
      </c>
      <c r="K15" s="278" t="s">
        <v>355</v>
      </c>
      <c r="L15" s="278">
        <v>33.602671544357385</v>
      </c>
      <c r="M15" s="278">
        <v>34.355885282130281</v>
      </c>
      <c r="N15" s="278">
        <v>31.409929704996269</v>
      </c>
      <c r="O15" s="278">
        <v>30.973319721183589</v>
      </c>
      <c r="P15" s="278">
        <v>34.626954231600628</v>
      </c>
      <c r="Q15" s="278">
        <v>32.450108043521269</v>
      </c>
      <c r="R15" s="278">
        <v>30.96492540512093</v>
      </c>
      <c r="S15" s="278">
        <v>20.28425431129693</v>
      </c>
      <c r="T15" s="278">
        <v>20.352594012190227</v>
      </c>
      <c r="U15" s="278">
        <v>19.752129644351104</v>
      </c>
      <c r="V15" s="278">
        <v>19.828329897892452</v>
      </c>
      <c r="W15" s="278">
        <v>19.465183248863205</v>
      </c>
      <c r="X15" s="278">
        <v>19.235713492334</v>
      </c>
      <c r="Y15" s="278" t="s">
        <v>1386</v>
      </c>
    </row>
    <row r="16" spans="1:25" ht="15.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5">
      <c r="A17" s="86">
        <v>9</v>
      </c>
      <c r="B17" s="519" t="s">
        <v>607</v>
      </c>
      <c r="C17" s="509" t="s">
        <v>355</v>
      </c>
      <c r="D17" s="278">
        <v>1264.9490721528364</v>
      </c>
      <c r="E17" s="278" t="s">
        <v>355</v>
      </c>
      <c r="F17" s="278" t="s">
        <v>355</v>
      </c>
      <c r="G17" s="278" t="s">
        <v>355</v>
      </c>
      <c r="H17" s="278" t="s">
        <v>355</v>
      </c>
      <c r="I17" s="278">
        <v>1004.268958598705</v>
      </c>
      <c r="J17" s="278" t="s">
        <v>355</v>
      </c>
      <c r="K17" s="278" t="s">
        <v>355</v>
      </c>
      <c r="L17" s="278">
        <v>765.19426175209037</v>
      </c>
      <c r="M17" s="278">
        <v>661.41801995677918</v>
      </c>
      <c r="N17" s="278">
        <v>618.81161619756506</v>
      </c>
      <c r="O17" s="278">
        <v>553.53093424653775</v>
      </c>
      <c r="P17" s="278">
        <v>516.59434232658327</v>
      </c>
      <c r="Q17" s="278">
        <v>525.96771367425083</v>
      </c>
      <c r="R17" s="278">
        <v>474.04205108037928</v>
      </c>
      <c r="S17" s="278">
        <v>459.79269498066202</v>
      </c>
      <c r="T17" s="278">
        <v>440.6147666700395</v>
      </c>
      <c r="U17" s="278">
        <v>481.63754684103918</v>
      </c>
      <c r="V17" s="278">
        <v>466.60275128963821</v>
      </c>
      <c r="W17" s="278">
        <v>439.88397526526711</v>
      </c>
      <c r="X17" s="278">
        <v>448.5770738162276</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4382.2579869483643</v>
      </c>
      <c r="D21" s="278">
        <v>4604.6479378858348</v>
      </c>
      <c r="E21" s="278">
        <v>4729.0562910887302</v>
      </c>
      <c r="F21" s="278">
        <v>4535.0592867986979</v>
      </c>
      <c r="G21" s="278">
        <v>4530.4364199329184</v>
      </c>
      <c r="H21" s="278">
        <v>4692.6584370520877</v>
      </c>
      <c r="I21" s="278">
        <v>4424.0888260555348</v>
      </c>
      <c r="J21" s="278">
        <v>4581.0620616042997</v>
      </c>
      <c r="K21" s="278">
        <v>4436.0931409535215</v>
      </c>
      <c r="L21" s="278">
        <v>4476.8445351821892</v>
      </c>
      <c r="M21" s="278">
        <v>4326.6471758983134</v>
      </c>
      <c r="N21" s="278">
        <v>4559.8687857665936</v>
      </c>
      <c r="O21" s="278">
        <v>4311.2626354552076</v>
      </c>
      <c r="P21" s="278">
        <v>4113.8809342516533</v>
      </c>
      <c r="Q21" s="278">
        <v>4305.8382467024412</v>
      </c>
      <c r="R21" s="278">
        <v>4511.8779008834126</v>
      </c>
      <c r="S21" s="278">
        <v>4697.5179187322128</v>
      </c>
      <c r="T21" s="278">
        <v>4463.0749305185755</v>
      </c>
      <c r="U21" s="278">
        <v>4410.3474433770016</v>
      </c>
      <c r="V21" s="278">
        <v>4587.0761218953921</v>
      </c>
      <c r="W21" s="278">
        <v>4891.8019334183673</v>
      </c>
      <c r="X21" s="278">
        <v>4730.7381542558096</v>
      </c>
      <c r="Y21" s="278">
        <v>4831.2023576483143</v>
      </c>
    </row>
    <row r="22" spans="1:27">
      <c r="A22" s="86">
        <v>14</v>
      </c>
      <c r="B22" s="519" t="s">
        <v>1365</v>
      </c>
      <c r="C22" s="509">
        <v>3423.4873012934454</v>
      </c>
      <c r="D22" s="278">
        <v>3498.6692224763306</v>
      </c>
      <c r="E22" s="278">
        <v>3574.4455160362627</v>
      </c>
      <c r="F22" s="278">
        <v>3504.1817481880516</v>
      </c>
      <c r="G22" s="278">
        <v>3496.8533450540558</v>
      </c>
      <c r="H22" s="278">
        <v>3499.1246382680097</v>
      </c>
      <c r="I22" s="278">
        <v>3460.829548178463</v>
      </c>
      <c r="J22" s="278">
        <v>3521.4797205327118</v>
      </c>
      <c r="K22" s="278">
        <v>3428.4953550932196</v>
      </c>
      <c r="L22" s="278">
        <v>3466.8071424359741</v>
      </c>
      <c r="M22" s="278">
        <v>3380.4743827386424</v>
      </c>
      <c r="N22" s="278">
        <v>3457.9722391281089</v>
      </c>
      <c r="O22" s="278">
        <v>3291.9205003485645</v>
      </c>
      <c r="P22" s="278">
        <v>3335.2079620214254</v>
      </c>
      <c r="Q22" s="278">
        <v>3479.5291537850221</v>
      </c>
      <c r="R22" s="278">
        <v>3481.3706127690812</v>
      </c>
      <c r="S22" s="278">
        <v>3313.6475842498794</v>
      </c>
      <c r="T22" s="278">
        <v>3405.115044990212</v>
      </c>
      <c r="U22" s="278">
        <v>3514.8302293391694</v>
      </c>
      <c r="V22" s="278">
        <v>3467.6460366687502</v>
      </c>
      <c r="W22" s="278">
        <v>3628.3056721818675</v>
      </c>
      <c r="X22" s="278">
        <v>3570.1408556251854</v>
      </c>
      <c r="Y22" s="278">
        <v>3611.2628880196535</v>
      </c>
    </row>
    <row r="23" spans="1:27">
      <c r="A23" s="86">
        <v>15</v>
      </c>
      <c r="B23" s="519" t="s">
        <v>134</v>
      </c>
      <c r="C23" s="509">
        <v>682.01199999999994</v>
      </c>
      <c r="D23" s="278">
        <v>715.71799999999996</v>
      </c>
      <c r="E23" s="278">
        <v>659.27499999999998</v>
      </c>
      <c r="F23" s="278">
        <v>678.58399999999995</v>
      </c>
      <c r="G23" s="278">
        <v>674.75699999999995</v>
      </c>
      <c r="H23" s="278">
        <v>708.03800000000001</v>
      </c>
      <c r="I23" s="278">
        <v>635.5</v>
      </c>
      <c r="J23" s="278">
        <v>640.68799999999999</v>
      </c>
      <c r="K23" s="278">
        <v>602.28300000000002</v>
      </c>
      <c r="L23" s="278">
        <v>563.74300000000005</v>
      </c>
      <c r="M23" s="278">
        <v>468.57100000000003</v>
      </c>
      <c r="N23" s="278">
        <v>464.98</v>
      </c>
      <c r="O23" s="278">
        <v>426.43799999999999</v>
      </c>
      <c r="P23" s="278">
        <v>468.68709695079531</v>
      </c>
      <c r="Q23" s="278">
        <v>418.125</v>
      </c>
      <c r="R23" s="278">
        <v>433.90800000000002</v>
      </c>
      <c r="S23" s="278">
        <v>496.77800000000002</v>
      </c>
      <c r="T23" s="278">
        <v>445.93099999999998</v>
      </c>
      <c r="U23" s="278">
        <v>444.51799999999997</v>
      </c>
      <c r="V23" s="278">
        <v>463.959</v>
      </c>
      <c r="W23" s="278">
        <v>457.43900000000002</v>
      </c>
      <c r="X23" s="278">
        <v>486.88400000000001</v>
      </c>
      <c r="Y23" s="278">
        <v>543.56200000000001</v>
      </c>
    </row>
    <row r="24" spans="1:27">
      <c r="A24" s="86">
        <v>16</v>
      </c>
      <c r="B24" s="519" t="s">
        <v>493</v>
      </c>
      <c r="C24" s="509">
        <v>2.7072162821779298</v>
      </c>
      <c r="D24" s="278">
        <v>3.1280323310757878</v>
      </c>
      <c r="E24" s="278">
        <v>3.1616822904573958</v>
      </c>
      <c r="F24" s="278">
        <v>3.1146426117238053</v>
      </c>
      <c r="G24" s="278">
        <v>3.4651541809120934</v>
      </c>
      <c r="H24" s="278">
        <v>3.0994860421185195</v>
      </c>
      <c r="I24" s="278">
        <v>3.1162078406679257</v>
      </c>
      <c r="J24" s="278">
        <v>2.9508289541413197</v>
      </c>
      <c r="K24" s="278">
        <v>3.027867876643235</v>
      </c>
      <c r="L24" s="278">
        <v>3.2079136064343494</v>
      </c>
      <c r="M24" s="278">
        <v>3.1407658271135785</v>
      </c>
      <c r="N24" s="278">
        <v>3.174959771295736</v>
      </c>
      <c r="O24" s="278">
        <v>3.4441257757745949</v>
      </c>
      <c r="P24" s="278">
        <v>3.6123875302879873</v>
      </c>
      <c r="Q24" s="278">
        <v>3.8496432987704789</v>
      </c>
      <c r="R24" s="278">
        <v>3.4397938968359227</v>
      </c>
      <c r="S24" s="278">
        <v>3.5774765337064487</v>
      </c>
      <c r="T24" s="278">
        <v>3.8271335661700947</v>
      </c>
      <c r="U24" s="278">
        <v>3.9514113383691423</v>
      </c>
      <c r="V24" s="278">
        <v>3.8341154877961148</v>
      </c>
      <c r="W24" s="278">
        <v>4.0248366387840884</v>
      </c>
      <c r="X24" s="278">
        <v>4.1918830174469681</v>
      </c>
      <c r="Y24" s="278">
        <v>4.0573757458463113</v>
      </c>
    </row>
    <row r="25" spans="1:27">
      <c r="A25" s="86">
        <v>17</v>
      </c>
      <c r="B25" s="519" t="s">
        <v>494</v>
      </c>
      <c r="C25" s="509">
        <v>154.67872734923967</v>
      </c>
      <c r="D25" s="278">
        <v>161.77350762384918</v>
      </c>
      <c r="E25" s="278">
        <v>170.13657807744607</v>
      </c>
      <c r="F25" s="278">
        <v>162.37484108242299</v>
      </c>
      <c r="G25" s="278">
        <v>166.07064261481187</v>
      </c>
      <c r="H25" s="278">
        <v>160.30035985807291</v>
      </c>
      <c r="I25" s="278">
        <v>168.44625375696299</v>
      </c>
      <c r="J25" s="278">
        <v>163.00200201917536</v>
      </c>
      <c r="K25" s="278">
        <v>161.79214206622765</v>
      </c>
      <c r="L25" s="278">
        <v>164.575157651403</v>
      </c>
      <c r="M25" s="278">
        <v>171.26832395802731</v>
      </c>
      <c r="N25" s="278">
        <v>162.38306894344367</v>
      </c>
      <c r="O25" s="278">
        <v>166.06871854854521</v>
      </c>
      <c r="P25" s="278">
        <v>164.72956415734683</v>
      </c>
      <c r="Q25" s="278">
        <v>166.355511359682</v>
      </c>
      <c r="R25" s="278">
        <v>167.53782931110612</v>
      </c>
      <c r="S25" s="278">
        <v>164.42509969686353</v>
      </c>
      <c r="T25" s="278">
        <v>163.92932508174067</v>
      </c>
      <c r="U25" s="278">
        <v>150.66378167520003</v>
      </c>
      <c r="V25" s="278">
        <v>163.0830812513687</v>
      </c>
      <c r="W25" s="278">
        <v>161.77011189286821</v>
      </c>
      <c r="X25" s="278">
        <v>157.50535894766128</v>
      </c>
      <c r="Y25" s="278">
        <v>160.32866292300548</v>
      </c>
    </row>
    <row r="26" spans="1:27">
      <c r="A26" s="86">
        <v>18</v>
      </c>
      <c r="B26" s="519" t="s">
        <v>495</v>
      </c>
      <c r="C26" s="509">
        <v>119.37274850404808</v>
      </c>
      <c r="D26" s="278">
        <v>225.35917545457906</v>
      </c>
      <c r="E26" s="278">
        <v>322.03755138813472</v>
      </c>
      <c r="F26" s="278">
        <v>186.80403680895407</v>
      </c>
      <c r="G26" s="278">
        <v>189.29027808313811</v>
      </c>
      <c r="H26" s="278">
        <v>322.09595288388681</v>
      </c>
      <c r="I26" s="278">
        <v>156.19681627944081</v>
      </c>
      <c r="J26" s="278">
        <v>252.94147557717304</v>
      </c>
      <c r="K26" s="278">
        <v>240.49477591743045</v>
      </c>
      <c r="L26" s="278">
        <v>278.51132148837769</v>
      </c>
      <c r="M26" s="278">
        <v>303.19275695078056</v>
      </c>
      <c r="N26" s="278">
        <v>471.35855597726976</v>
      </c>
      <c r="O26" s="278">
        <v>423.39129078232304</v>
      </c>
      <c r="P26" s="278">
        <v>141.6440205425929</v>
      </c>
      <c r="Q26" s="278">
        <v>237.97893825896597</v>
      </c>
      <c r="R26" s="278">
        <v>425.6216649063893</v>
      </c>
      <c r="S26" s="278">
        <v>719.0897582517631</v>
      </c>
      <c r="T26" s="278">
        <v>444.27242688045209</v>
      </c>
      <c r="U26" s="278">
        <v>296.38402102426295</v>
      </c>
      <c r="V26" s="278">
        <v>488.55388848747725</v>
      </c>
      <c r="W26" s="278">
        <v>640.26231270484698</v>
      </c>
      <c r="X26" s="278">
        <v>512.01605666551575</v>
      </c>
      <c r="Y26" s="278">
        <v>511.99143095980884</v>
      </c>
    </row>
    <row r="27" spans="1:27" ht="14.5">
      <c r="A27" s="86">
        <v>19</v>
      </c>
      <c r="B27" s="518" t="s">
        <v>1366</v>
      </c>
      <c r="C27" s="509">
        <v>13.874643903783699</v>
      </c>
      <c r="D27" s="278">
        <v>14.072164998261799</v>
      </c>
      <c r="E27" s="278">
        <v>14.1459665276381</v>
      </c>
      <c r="F27" s="278">
        <v>14.295557978583201</v>
      </c>
      <c r="G27" s="278">
        <v>14.556314413810799</v>
      </c>
      <c r="H27" s="278">
        <v>14.948358703858201</v>
      </c>
      <c r="I27" s="278">
        <v>14.814906808188301</v>
      </c>
      <c r="J27" s="278">
        <v>15.2500446616859</v>
      </c>
      <c r="K27" s="278">
        <v>15.3896189529725</v>
      </c>
      <c r="L27" s="278">
        <v>15.2868669378284</v>
      </c>
      <c r="M27" s="278">
        <v>15.604582890632001</v>
      </c>
      <c r="N27" s="278">
        <v>15.3305633118314</v>
      </c>
      <c r="O27" s="278">
        <v>15.2944750839647</v>
      </c>
      <c r="P27" s="278">
        <v>15.4769498171454</v>
      </c>
      <c r="Q27" s="278">
        <v>15.5150148742048</v>
      </c>
      <c r="R27" s="278">
        <v>15.652692042390685</v>
      </c>
      <c r="S27" s="278">
        <v>15.778475676210187</v>
      </c>
      <c r="T27" s="278">
        <v>15.83963897086781</v>
      </c>
      <c r="U27" s="278">
        <v>15.87756515361127</v>
      </c>
      <c r="V27" s="278">
        <v>16.048705076007199</v>
      </c>
      <c r="W27" s="278">
        <v>16.395196373157901</v>
      </c>
      <c r="X27" s="278">
        <v>16.708931216589669</v>
      </c>
      <c r="Y27" s="278">
        <v>17.135786307956902</v>
      </c>
    </row>
    <row r="28" spans="1:27">
      <c r="A28" s="86">
        <v>20</v>
      </c>
      <c r="B28" s="518" t="s">
        <v>496</v>
      </c>
      <c r="C28" s="509">
        <v>209973.92819999999</v>
      </c>
      <c r="D28" s="278">
        <v>213473.03229999999</v>
      </c>
      <c r="E28" s="278">
        <v>220997.16450000001</v>
      </c>
      <c r="F28" s="278">
        <v>216405.02300000002</v>
      </c>
      <c r="G28" s="278">
        <v>215357.60109999997</v>
      </c>
      <c r="H28" s="278">
        <v>208754.7058</v>
      </c>
      <c r="I28" s="278">
        <v>207944.17669999998</v>
      </c>
      <c r="J28" s="278">
        <v>213193.19099999999</v>
      </c>
      <c r="K28" s="278">
        <v>211411.7372</v>
      </c>
      <c r="L28" s="278">
        <v>212199.2543</v>
      </c>
      <c r="M28" s="278">
        <v>211783.9327</v>
      </c>
      <c r="N28" s="278">
        <v>209341.15409999999</v>
      </c>
      <c r="O28" s="278">
        <v>211283.40770000001</v>
      </c>
      <c r="P28" s="278">
        <v>213243.39550000001</v>
      </c>
      <c r="Q28" s="278">
        <v>214962.95340000003</v>
      </c>
      <c r="R28" s="278">
        <v>200318.57820000002</v>
      </c>
      <c r="S28" s="278">
        <v>205649.04060000001</v>
      </c>
      <c r="T28" s="278">
        <v>201911.6452</v>
      </c>
      <c r="U28" s="278">
        <v>205037.82599999997</v>
      </c>
      <c r="V28" s="278">
        <v>203412.75639999998</v>
      </c>
      <c r="W28" s="278">
        <v>196904.5435</v>
      </c>
      <c r="X28" s="278" t="s">
        <v>878</v>
      </c>
      <c r="Y28" s="278" t="s">
        <v>878</v>
      </c>
    </row>
    <row r="29" spans="1:27" ht="14.5">
      <c r="A29" s="6">
        <v>21</v>
      </c>
      <c r="B29" s="519" t="s">
        <v>1367</v>
      </c>
      <c r="C29" s="509">
        <v>184793.4314</v>
      </c>
      <c r="D29" s="278">
        <v>188476.62520000001</v>
      </c>
      <c r="E29" s="278">
        <v>196005.1465</v>
      </c>
      <c r="F29" s="278">
        <v>191706.59280000001</v>
      </c>
      <c r="G29" s="278">
        <v>190450.32879999999</v>
      </c>
      <c r="H29" s="278">
        <v>184008.13690000001</v>
      </c>
      <c r="I29" s="278">
        <v>183407.57829999999</v>
      </c>
      <c r="J29" s="278">
        <v>188730.1537</v>
      </c>
      <c r="K29" s="278">
        <v>187289.8082</v>
      </c>
      <c r="L29" s="278">
        <v>187951.41029999999</v>
      </c>
      <c r="M29" s="278">
        <v>187906.9333</v>
      </c>
      <c r="N29" s="278">
        <v>184965.19200000001</v>
      </c>
      <c r="O29" s="278">
        <v>187573.18040000001</v>
      </c>
      <c r="P29" s="278">
        <v>189309.79620000001</v>
      </c>
      <c r="Q29" s="278">
        <v>190778.71470000001</v>
      </c>
      <c r="R29" s="278">
        <v>175979.4013</v>
      </c>
      <c r="S29" s="278">
        <v>181563.68040000001</v>
      </c>
      <c r="T29" s="278">
        <v>177891.1434</v>
      </c>
      <c r="U29" s="278">
        <v>180301.15109999999</v>
      </c>
      <c r="V29" s="278">
        <v>178310.91279999999</v>
      </c>
      <c r="W29" s="278">
        <v>171752.19</v>
      </c>
      <c r="X29" s="278" t="s">
        <v>878</v>
      </c>
      <c r="Y29" s="278" t="s">
        <v>878</v>
      </c>
    </row>
    <row r="30" spans="1:27" s="182" customFormat="1" ht="16">
      <c r="A30" s="521">
        <v>22</v>
      </c>
      <c r="B30" s="523" t="s">
        <v>1368</v>
      </c>
      <c r="C30" s="509">
        <v>19033.169600000001</v>
      </c>
      <c r="D30" s="278">
        <v>18831.212899999999</v>
      </c>
      <c r="E30" s="278">
        <v>18809.198199999999</v>
      </c>
      <c r="F30" s="278">
        <v>18506.562999999998</v>
      </c>
      <c r="G30" s="278">
        <v>18715.674500000001</v>
      </c>
      <c r="H30" s="278">
        <v>18555.747500000001</v>
      </c>
      <c r="I30" s="278">
        <v>18344.994999999999</v>
      </c>
      <c r="J30" s="278">
        <v>18267.506600000001</v>
      </c>
      <c r="K30" s="278">
        <v>17919.971000000001</v>
      </c>
      <c r="L30" s="278">
        <v>18046.101299999998</v>
      </c>
      <c r="M30" s="278">
        <v>17680.370599999998</v>
      </c>
      <c r="N30" s="278">
        <v>18187.987499999999</v>
      </c>
      <c r="O30" s="278">
        <v>17535.132699999998</v>
      </c>
      <c r="P30" s="278">
        <v>17773.993999999999</v>
      </c>
      <c r="Q30" s="278">
        <v>18046.217199999999</v>
      </c>
      <c r="R30" s="278">
        <v>18227.683499999999</v>
      </c>
      <c r="S30" s="278">
        <v>17994.205099999999</v>
      </c>
      <c r="T30" s="278">
        <v>17936.750499999998</v>
      </c>
      <c r="U30" s="278">
        <v>18651.3393</v>
      </c>
      <c r="V30" s="278">
        <v>19011.841100000001</v>
      </c>
      <c r="W30" s="278">
        <v>19047.827700000002</v>
      </c>
      <c r="X30" s="278">
        <v>19030.011200000001</v>
      </c>
      <c r="Y30" s="278">
        <v>18964.923900000002</v>
      </c>
      <c r="Z30" s="115"/>
      <c r="AA30" s="115"/>
    </row>
    <row r="31" spans="1:27" s="182" customFormat="1" ht="16">
      <c r="A31" s="521">
        <v>23</v>
      </c>
      <c r="B31" s="523" t="s">
        <v>1369</v>
      </c>
      <c r="C31" s="509">
        <v>6147.3271999999997</v>
      </c>
      <c r="D31" s="278">
        <v>6165.1941999999999</v>
      </c>
      <c r="E31" s="278">
        <v>6182.8198000000002</v>
      </c>
      <c r="F31" s="278">
        <v>6191.8671999999997</v>
      </c>
      <c r="G31" s="278">
        <v>6191.5977999999996</v>
      </c>
      <c r="H31" s="278">
        <v>6190.8213999999998</v>
      </c>
      <c r="I31" s="278">
        <v>6191.6034</v>
      </c>
      <c r="J31" s="278">
        <v>6195.5307000000003</v>
      </c>
      <c r="K31" s="278">
        <v>6201.9579999999996</v>
      </c>
      <c r="L31" s="278">
        <v>6201.7426999999998</v>
      </c>
      <c r="M31" s="278">
        <v>6196.6288000000004</v>
      </c>
      <c r="N31" s="278">
        <v>6187.9745999999996</v>
      </c>
      <c r="O31" s="278">
        <v>6175.0946000000004</v>
      </c>
      <c r="P31" s="278">
        <v>6159.6053000000002</v>
      </c>
      <c r="Q31" s="278">
        <v>6138.0214999999998</v>
      </c>
      <c r="R31" s="278">
        <v>6111.4934000000003</v>
      </c>
      <c r="S31" s="278">
        <v>6091.1550999999999</v>
      </c>
      <c r="T31" s="278">
        <v>6083.7512999999999</v>
      </c>
      <c r="U31" s="278">
        <v>6085.3356000000003</v>
      </c>
      <c r="V31" s="278">
        <v>6090.0024999999996</v>
      </c>
      <c r="W31" s="278">
        <v>6104.5258000000003</v>
      </c>
      <c r="X31" s="278">
        <v>6155.4390999999996</v>
      </c>
      <c r="Y31" s="278">
        <v>6199.1298999999999</v>
      </c>
      <c r="Z31" s="115"/>
      <c r="AA31" s="115"/>
    </row>
    <row r="32" spans="1:27" s="115" customFormat="1" ht="15.75" customHeight="1">
      <c r="A32" s="521">
        <v>24</v>
      </c>
      <c r="B32" s="530" t="s">
        <v>1370</v>
      </c>
      <c r="C32" s="509">
        <v>79218.843134999988</v>
      </c>
      <c r="D32" s="278">
        <v>80309.105045999997</v>
      </c>
      <c r="E32" s="278">
        <v>86624.057532999999</v>
      </c>
      <c r="F32" s="278">
        <v>90940.156679999985</v>
      </c>
      <c r="G32" s="278">
        <v>91141.189775000006</v>
      </c>
      <c r="H32" s="278">
        <v>92545.189383999998</v>
      </c>
      <c r="I32" s="278">
        <v>95370.169523000004</v>
      </c>
      <c r="J32" s="278">
        <v>96177.734759999992</v>
      </c>
      <c r="K32" s="278">
        <v>101060.71431</v>
      </c>
      <c r="L32" s="278">
        <v>99590.339712000015</v>
      </c>
      <c r="M32" s="278">
        <v>112735.30538600001</v>
      </c>
      <c r="N32" s="278">
        <v>111756.39896000001</v>
      </c>
      <c r="O32" s="278">
        <v>112937.180529</v>
      </c>
      <c r="P32" s="278">
        <v>122820.619311</v>
      </c>
      <c r="Q32" s="278">
        <v>120210.07568200001</v>
      </c>
      <c r="R32" s="278">
        <v>104347.88916299999</v>
      </c>
      <c r="S32" s="278">
        <v>116922.700912</v>
      </c>
      <c r="T32" s="278">
        <v>122109.005147</v>
      </c>
      <c r="U32" s="278">
        <v>114070.77446200002</v>
      </c>
      <c r="V32" s="278">
        <v>112789.860421</v>
      </c>
      <c r="W32" s="278">
        <v>110885.075308</v>
      </c>
      <c r="X32" s="278">
        <v>111780.526664</v>
      </c>
      <c r="Y32" s="278">
        <v>130610.32554800001</v>
      </c>
    </row>
    <row r="33" spans="1:36" s="115" customFormat="1">
      <c r="A33" s="521">
        <v>25</v>
      </c>
      <c r="B33" s="522" t="s">
        <v>375</v>
      </c>
      <c r="C33" s="509">
        <v>21653.041794000001</v>
      </c>
      <c r="D33" s="278">
        <v>22012.138382000005</v>
      </c>
      <c r="E33" s="278">
        <v>28177.854907000001</v>
      </c>
      <c r="F33" s="278">
        <v>26829.366737</v>
      </c>
      <c r="G33" s="278">
        <v>26790.615322000001</v>
      </c>
      <c r="H33" s="278">
        <v>28126.853190999998</v>
      </c>
      <c r="I33" s="278">
        <v>26323.835604</v>
      </c>
      <c r="J33" s="278">
        <v>25623.116275</v>
      </c>
      <c r="K33" s="278">
        <v>27716.853049999998</v>
      </c>
      <c r="L33" s="278">
        <v>25719.440152000003</v>
      </c>
      <c r="M33" s="278">
        <v>30083.328299999997</v>
      </c>
      <c r="N33" s="278">
        <v>27821.344925000005</v>
      </c>
      <c r="O33" s="278">
        <v>27652.56871</v>
      </c>
      <c r="P33" s="278">
        <v>34968.615642000004</v>
      </c>
      <c r="Q33" s="278">
        <v>34888.295137000001</v>
      </c>
      <c r="R33" s="278">
        <v>31870.924436999998</v>
      </c>
      <c r="S33" s="278">
        <v>34209.337073000002</v>
      </c>
      <c r="T33" s="278">
        <v>39047.652377999999</v>
      </c>
      <c r="U33" s="278">
        <v>29653.275482000001</v>
      </c>
      <c r="V33" s="278">
        <v>28397.117765999999</v>
      </c>
      <c r="W33" s="278">
        <v>24028.616748</v>
      </c>
      <c r="X33" s="278">
        <v>23790.762060000001</v>
      </c>
      <c r="Y33" s="278">
        <v>39444.347256000008</v>
      </c>
    </row>
    <row r="34" spans="1:36" s="115" customFormat="1">
      <c r="A34" s="521">
        <v>26</v>
      </c>
      <c r="B34" s="523" t="s">
        <v>349</v>
      </c>
      <c r="C34" s="509">
        <v>4118.2497739999999</v>
      </c>
      <c r="D34" s="278">
        <v>5891.6176539999997</v>
      </c>
      <c r="E34" s="278">
        <v>11138.518333</v>
      </c>
      <c r="F34" s="278">
        <v>9653.6570620000002</v>
      </c>
      <c r="G34" s="278">
        <v>8299.2030610000002</v>
      </c>
      <c r="H34" s="278">
        <v>6803.5796279999995</v>
      </c>
      <c r="I34" s="278">
        <v>5141.3141150000001</v>
      </c>
      <c r="J34" s="278">
        <v>5717.3890060000003</v>
      </c>
      <c r="K34" s="278">
        <v>7402.7861009999997</v>
      </c>
      <c r="L34" s="278">
        <v>4636.632826</v>
      </c>
      <c r="M34" s="278">
        <v>6958.462751</v>
      </c>
      <c r="N34" s="278">
        <v>5096.810864</v>
      </c>
      <c r="O34" s="278">
        <v>1897.1954480000002</v>
      </c>
      <c r="P34" s="278">
        <v>4996.246118</v>
      </c>
      <c r="Q34" s="278">
        <v>5758.0966310000003</v>
      </c>
      <c r="R34" s="278">
        <v>5952.5571669999999</v>
      </c>
      <c r="S34" s="278">
        <v>11480.898666999999</v>
      </c>
      <c r="T34" s="278">
        <v>15712.101232000001</v>
      </c>
      <c r="U34" s="278">
        <v>9042.5905160000002</v>
      </c>
      <c r="V34" s="278">
        <v>9600.3614749999997</v>
      </c>
      <c r="W34" s="278">
        <v>5669.3562999999995</v>
      </c>
      <c r="X34" s="278">
        <v>5392.444477</v>
      </c>
      <c r="Y34" s="278">
        <v>20018.090122999998</v>
      </c>
    </row>
    <row r="35" spans="1:36" s="115" customFormat="1">
      <c r="A35" s="521">
        <v>27</v>
      </c>
      <c r="B35" s="523" t="s">
        <v>135</v>
      </c>
      <c r="C35" s="509">
        <v>16166.166600999999</v>
      </c>
      <c r="D35" s="278">
        <v>14951.535327000001</v>
      </c>
      <c r="E35" s="278">
        <v>15822.746561</v>
      </c>
      <c r="F35" s="278">
        <v>16177.834596000001</v>
      </c>
      <c r="G35" s="278">
        <v>17340.652267000001</v>
      </c>
      <c r="H35" s="278">
        <v>19965.036081000002</v>
      </c>
      <c r="I35" s="278">
        <v>19664.609013000001</v>
      </c>
      <c r="J35" s="278">
        <v>18039.574359999999</v>
      </c>
      <c r="K35" s="278">
        <v>18297.567711</v>
      </c>
      <c r="L35" s="278">
        <v>19337.308142000002</v>
      </c>
      <c r="M35" s="278">
        <v>20555.783214999999</v>
      </c>
      <c r="N35" s="278">
        <v>19804.251246000003</v>
      </c>
      <c r="O35" s="278">
        <v>22659.795706000001</v>
      </c>
      <c r="P35" s="278">
        <v>25735.854671000001</v>
      </c>
      <c r="Q35" s="278">
        <v>25465.420934000002</v>
      </c>
      <c r="R35" s="278">
        <v>22541.299307000001</v>
      </c>
      <c r="S35" s="278">
        <v>19410.774430000005</v>
      </c>
      <c r="T35" s="278">
        <v>20378.145863999998</v>
      </c>
      <c r="U35" s="278">
        <v>17443.259473000002</v>
      </c>
      <c r="V35" s="278">
        <v>15331.889696</v>
      </c>
      <c r="W35" s="278">
        <v>15266.237230000001</v>
      </c>
      <c r="X35" s="278">
        <v>15585.235068</v>
      </c>
      <c r="Y35" s="278">
        <v>16396.74883</v>
      </c>
    </row>
    <row r="36" spans="1:36" s="115" customFormat="1">
      <c r="A36" s="521">
        <v>28</v>
      </c>
      <c r="B36" s="524" t="s">
        <v>353</v>
      </c>
      <c r="C36" s="509">
        <v>127.854883</v>
      </c>
      <c r="D36" s="278">
        <v>162.39999399999999</v>
      </c>
      <c r="E36" s="278">
        <v>155.240038</v>
      </c>
      <c r="F36" s="278">
        <v>109.71396899999999</v>
      </c>
      <c r="G36" s="278">
        <v>87.020160000000004</v>
      </c>
      <c r="H36" s="278">
        <v>103.19194800000001</v>
      </c>
      <c r="I36" s="278">
        <v>118.481044</v>
      </c>
      <c r="J36" s="278">
        <v>118.907006</v>
      </c>
      <c r="K36" s="278">
        <v>102.648702</v>
      </c>
      <c r="L36" s="278">
        <v>70.608251999999993</v>
      </c>
      <c r="M36" s="278">
        <v>111.201886</v>
      </c>
      <c r="N36" s="278">
        <v>105.077181</v>
      </c>
      <c r="O36" s="278">
        <v>127.62475900000001</v>
      </c>
      <c r="P36" s="278">
        <v>166.062174</v>
      </c>
      <c r="Q36" s="278">
        <v>145.745217</v>
      </c>
      <c r="R36" s="278">
        <v>104.092606</v>
      </c>
      <c r="S36" s="278">
        <v>159.68567000000002</v>
      </c>
      <c r="T36" s="278">
        <v>203.950399</v>
      </c>
      <c r="U36" s="278">
        <v>194.65729999999999</v>
      </c>
      <c r="V36" s="278">
        <v>206.93503899999999</v>
      </c>
      <c r="W36" s="278">
        <v>203.03387700000002</v>
      </c>
      <c r="X36" s="278">
        <v>203.73570100000001</v>
      </c>
      <c r="Y36" s="278">
        <v>186.41403</v>
      </c>
    </row>
    <row r="37" spans="1:36" s="115" customFormat="1">
      <c r="A37" s="521">
        <v>29</v>
      </c>
      <c r="B37" s="524" t="s">
        <v>313</v>
      </c>
      <c r="C37" s="509">
        <v>16038.311718000001</v>
      </c>
      <c r="D37" s="278">
        <v>14789.135333</v>
      </c>
      <c r="E37" s="278">
        <v>15667.506523</v>
      </c>
      <c r="F37" s="278">
        <v>16068.120627</v>
      </c>
      <c r="G37" s="278">
        <v>17253.632107000001</v>
      </c>
      <c r="H37" s="278">
        <v>19861.844133000002</v>
      </c>
      <c r="I37" s="278">
        <v>19546.127969000001</v>
      </c>
      <c r="J37" s="278">
        <v>17920.667353999997</v>
      </c>
      <c r="K37" s="278">
        <v>18194.919009000001</v>
      </c>
      <c r="L37" s="278">
        <v>19266.69989</v>
      </c>
      <c r="M37" s="278">
        <v>20444.581329000001</v>
      </c>
      <c r="N37" s="278">
        <v>19699.174065000003</v>
      </c>
      <c r="O37" s="278">
        <v>22532.170947000002</v>
      </c>
      <c r="P37" s="278">
        <v>25569.792497000002</v>
      </c>
      <c r="Q37" s="278">
        <v>25319.675717000002</v>
      </c>
      <c r="R37" s="278">
        <v>22437.206701000003</v>
      </c>
      <c r="S37" s="278">
        <v>19251.088760000002</v>
      </c>
      <c r="T37" s="278">
        <v>20174.195465000001</v>
      </c>
      <c r="U37" s="278">
        <v>17248.602172999999</v>
      </c>
      <c r="V37" s="278">
        <v>15124.954657</v>
      </c>
      <c r="W37" s="278">
        <v>15063.203353000001</v>
      </c>
      <c r="X37" s="278">
        <v>15381.499367</v>
      </c>
      <c r="Y37" s="278">
        <v>16210.334800000001</v>
      </c>
    </row>
    <row r="38" spans="1:36" s="115" customFormat="1">
      <c r="A38" s="521">
        <v>30</v>
      </c>
      <c r="B38" s="523" t="s">
        <v>376</v>
      </c>
      <c r="C38" s="509">
        <v>1368.625419</v>
      </c>
      <c r="D38" s="278">
        <v>1168.9854010000001</v>
      </c>
      <c r="E38" s="278">
        <v>1216.590013</v>
      </c>
      <c r="F38" s="278">
        <v>997.87507900000003</v>
      </c>
      <c r="G38" s="278">
        <v>1150.759994</v>
      </c>
      <c r="H38" s="278">
        <v>1358.237482</v>
      </c>
      <c r="I38" s="278">
        <v>1517.912476</v>
      </c>
      <c r="J38" s="278">
        <v>1866.1529089999999</v>
      </c>
      <c r="K38" s="278">
        <v>2016.4992379999999</v>
      </c>
      <c r="L38" s="278">
        <v>1745.4991839999998</v>
      </c>
      <c r="M38" s="278">
        <v>2569.0823339999997</v>
      </c>
      <c r="N38" s="278">
        <v>2920.282815</v>
      </c>
      <c r="O38" s="278">
        <v>3095.5775559999997</v>
      </c>
      <c r="P38" s="278">
        <v>4236.5148529999997</v>
      </c>
      <c r="Q38" s="278">
        <v>3664.777572</v>
      </c>
      <c r="R38" s="278">
        <v>3377.067963</v>
      </c>
      <c r="S38" s="278">
        <v>3317.6639759999998</v>
      </c>
      <c r="T38" s="278">
        <v>2957.4052820000002</v>
      </c>
      <c r="U38" s="278">
        <v>3167.4254929999997</v>
      </c>
      <c r="V38" s="278">
        <v>3464.8665950000004</v>
      </c>
      <c r="W38" s="278">
        <v>3093.0232179999998</v>
      </c>
      <c r="X38" s="278">
        <v>2813.0825150000001</v>
      </c>
      <c r="Y38" s="278">
        <v>3029.5083029999996</v>
      </c>
    </row>
    <row r="39" spans="1:36" s="115" customFormat="1">
      <c r="A39" s="521">
        <v>31</v>
      </c>
      <c r="B39" s="522" t="s">
        <v>377</v>
      </c>
      <c r="C39" s="509">
        <v>26469.803865999998</v>
      </c>
      <c r="D39" s="278">
        <v>26267.400887000003</v>
      </c>
      <c r="E39" s="278">
        <v>25833.475003000003</v>
      </c>
      <c r="F39" s="278">
        <v>27717.664945</v>
      </c>
      <c r="G39" s="278">
        <v>27597.631795000001</v>
      </c>
      <c r="H39" s="278">
        <v>28279.069929000001</v>
      </c>
      <c r="I39" s="278">
        <v>29606.875454000001</v>
      </c>
      <c r="J39" s="278">
        <v>30808.038335999998</v>
      </c>
      <c r="K39" s="278">
        <v>31298.895100000002</v>
      </c>
      <c r="L39" s="278">
        <v>31022.666023000002</v>
      </c>
      <c r="M39" s="278">
        <v>34125.379267999997</v>
      </c>
      <c r="N39" s="278">
        <v>34909.173273</v>
      </c>
      <c r="O39" s="278">
        <v>33695.452314999995</v>
      </c>
      <c r="P39" s="278">
        <v>35401.004572999998</v>
      </c>
      <c r="Q39" s="278">
        <v>34303.782870999996</v>
      </c>
      <c r="R39" s="278">
        <v>30052.515735000001</v>
      </c>
      <c r="S39" s="278">
        <v>32746.015742</v>
      </c>
      <c r="T39" s="278">
        <v>33173.621312999996</v>
      </c>
      <c r="U39" s="278">
        <v>34850.247602000003</v>
      </c>
      <c r="V39" s="278">
        <v>34796.611844999999</v>
      </c>
      <c r="W39" s="278">
        <v>36840.987473000001</v>
      </c>
      <c r="X39" s="278">
        <v>37391.423909000005</v>
      </c>
      <c r="Y39" s="278">
        <v>39084.524140000001</v>
      </c>
    </row>
    <row r="40" spans="1:36" s="115" customFormat="1">
      <c r="A40" s="521">
        <v>32</v>
      </c>
      <c r="B40" s="523" t="s">
        <v>378</v>
      </c>
      <c r="C40" s="509">
        <v>4641.3067149999997</v>
      </c>
      <c r="D40" s="278">
        <v>4311.7236940000003</v>
      </c>
      <c r="E40" s="278">
        <v>4090.1841300000001</v>
      </c>
      <c r="F40" s="278">
        <v>4453.5447000000004</v>
      </c>
      <c r="G40" s="278">
        <v>3853.484438</v>
      </c>
      <c r="H40" s="278">
        <v>4346.1402340000004</v>
      </c>
      <c r="I40" s="278">
        <v>5162.4153919999999</v>
      </c>
      <c r="J40" s="278">
        <v>4934.0024460000004</v>
      </c>
      <c r="K40" s="278">
        <v>5070.5395310000004</v>
      </c>
      <c r="L40" s="278">
        <v>5069.9695000000002</v>
      </c>
      <c r="M40" s="278">
        <v>6516.4565679999996</v>
      </c>
      <c r="N40" s="278">
        <v>7157.4196700000002</v>
      </c>
      <c r="O40" s="278">
        <v>8346.1768709999997</v>
      </c>
      <c r="P40" s="278">
        <v>9736.6913509999995</v>
      </c>
      <c r="Q40" s="278">
        <v>9550.5685549999998</v>
      </c>
      <c r="R40" s="278">
        <v>7915.7894740000002</v>
      </c>
      <c r="S40" s="278">
        <v>8556.7053350000006</v>
      </c>
      <c r="T40" s="278">
        <v>8948.138957000001</v>
      </c>
      <c r="U40" s="278">
        <v>11864.975311</v>
      </c>
      <c r="V40" s="278">
        <v>12261.595874000001</v>
      </c>
      <c r="W40" s="278">
        <v>12833.746114</v>
      </c>
      <c r="X40" s="278">
        <v>12856.575836</v>
      </c>
      <c r="Y40" s="278">
        <v>13195.964301999998</v>
      </c>
    </row>
    <row r="41" spans="1:36" s="115" customFormat="1">
      <c r="A41" s="521">
        <v>33</v>
      </c>
      <c r="B41" s="523" t="s">
        <v>379</v>
      </c>
      <c r="C41" s="509">
        <v>18740.643208999998</v>
      </c>
      <c r="D41" s="278">
        <v>18494.086560000003</v>
      </c>
      <c r="E41" s="278">
        <v>18260.027038000004</v>
      </c>
      <c r="F41" s="278">
        <v>19396.853713</v>
      </c>
      <c r="G41" s="278">
        <v>19498.622664000002</v>
      </c>
      <c r="H41" s="278">
        <v>19392.432393999999</v>
      </c>
      <c r="I41" s="278">
        <v>19454.759927999999</v>
      </c>
      <c r="J41" s="278">
        <v>20576.447682000002</v>
      </c>
      <c r="K41" s="278">
        <v>20722.611655000001</v>
      </c>
      <c r="L41" s="278">
        <v>20904.051766000004</v>
      </c>
      <c r="M41" s="278">
        <v>21790.829158</v>
      </c>
      <c r="N41" s="278">
        <v>21849.058120999998</v>
      </c>
      <c r="O41" s="278">
        <v>19405.154901999998</v>
      </c>
      <c r="P41" s="278">
        <v>19274.955682</v>
      </c>
      <c r="Q41" s="278">
        <v>18093.075568</v>
      </c>
      <c r="R41" s="278">
        <v>15265.698640999999</v>
      </c>
      <c r="S41" s="278">
        <v>16825.538272000002</v>
      </c>
      <c r="T41" s="278">
        <v>16866.578434999999</v>
      </c>
      <c r="U41" s="278">
        <v>15995.216135000002</v>
      </c>
      <c r="V41" s="278">
        <v>15245.146878000001</v>
      </c>
      <c r="W41" s="278">
        <v>15930.085510999999</v>
      </c>
      <c r="X41" s="278">
        <v>16300.612892000001</v>
      </c>
      <c r="Y41" s="278">
        <v>17064.21903</v>
      </c>
    </row>
    <row r="42" spans="1:36" s="115" customFormat="1">
      <c r="A42" s="521">
        <v>34</v>
      </c>
      <c r="B42" s="524" t="s">
        <v>380</v>
      </c>
      <c r="C42" s="509">
        <v>4696.9883129999998</v>
      </c>
      <c r="D42" s="278">
        <v>4462.3945000000003</v>
      </c>
      <c r="E42" s="278">
        <v>4621.8557180000007</v>
      </c>
      <c r="F42" s="278">
        <v>5938.7256799999996</v>
      </c>
      <c r="G42" s="278">
        <v>5238.878753</v>
      </c>
      <c r="H42" s="278">
        <v>4834.7575999999999</v>
      </c>
      <c r="I42" s="278">
        <v>5171.2259009999998</v>
      </c>
      <c r="J42" s="278">
        <v>5250.8167050000002</v>
      </c>
      <c r="K42" s="278">
        <v>4805.4476370000002</v>
      </c>
      <c r="L42" s="278">
        <v>4619.74791</v>
      </c>
      <c r="M42" s="278">
        <v>4940.4780190000001</v>
      </c>
      <c r="N42" s="278">
        <v>4886.8460480000003</v>
      </c>
      <c r="O42" s="278">
        <v>5323.4894949999998</v>
      </c>
      <c r="P42" s="278">
        <v>5897.8964289999994</v>
      </c>
      <c r="Q42" s="278">
        <v>5567.1752000000006</v>
      </c>
      <c r="R42" s="278">
        <v>4595.5590829999992</v>
      </c>
      <c r="S42" s="278">
        <v>6287.9574030000003</v>
      </c>
      <c r="T42" s="278">
        <v>6249.3750829999999</v>
      </c>
      <c r="U42" s="278">
        <v>5889.7252570000001</v>
      </c>
      <c r="V42" s="278">
        <v>5553.2899189999998</v>
      </c>
      <c r="W42" s="278">
        <v>6632.4678940000003</v>
      </c>
      <c r="X42" s="278">
        <v>6573.8725080000004</v>
      </c>
      <c r="Y42" s="278">
        <v>6487.1609009999993</v>
      </c>
    </row>
    <row r="43" spans="1:36" s="115" customFormat="1">
      <c r="A43" s="521">
        <v>35</v>
      </c>
      <c r="B43" s="524" t="s">
        <v>381</v>
      </c>
      <c r="C43" s="509">
        <v>14043.654896</v>
      </c>
      <c r="D43" s="278">
        <v>14031.692060000001</v>
      </c>
      <c r="E43" s="278">
        <v>13638.171319999999</v>
      </c>
      <c r="F43" s="278">
        <v>13458.128032999999</v>
      </c>
      <c r="G43" s="278">
        <v>14259.743911</v>
      </c>
      <c r="H43" s="278">
        <v>14557.674794</v>
      </c>
      <c r="I43" s="278">
        <v>14283.534027000002</v>
      </c>
      <c r="J43" s="278">
        <v>15325.630977000001</v>
      </c>
      <c r="K43" s="278">
        <v>15917.164017999999</v>
      </c>
      <c r="L43" s="278">
        <v>16284.303856</v>
      </c>
      <c r="M43" s="278">
        <v>16850.351138999999</v>
      </c>
      <c r="N43" s="278">
        <v>16962.212072999999</v>
      </c>
      <c r="O43" s="278">
        <v>14081.665407</v>
      </c>
      <c r="P43" s="278">
        <v>13377.059253000001</v>
      </c>
      <c r="Q43" s="278">
        <v>12525.900368000001</v>
      </c>
      <c r="R43" s="278">
        <v>10670.139558000001</v>
      </c>
      <c r="S43" s="278">
        <v>10537.580869000001</v>
      </c>
      <c r="T43" s="278">
        <v>10617.203352</v>
      </c>
      <c r="U43" s="278">
        <v>10105.490878000001</v>
      </c>
      <c r="V43" s="278">
        <v>9691.8569590000006</v>
      </c>
      <c r="W43" s="278">
        <v>9297.6176169999999</v>
      </c>
      <c r="X43" s="278">
        <v>9726.7403839999988</v>
      </c>
      <c r="Y43" s="278">
        <v>10577.058129000001</v>
      </c>
    </row>
    <row r="44" spans="1:36" s="115" customFormat="1">
      <c r="A44" s="521">
        <v>36</v>
      </c>
      <c r="B44" s="523" t="s">
        <v>382</v>
      </c>
      <c r="C44" s="509">
        <v>3087.8539419999997</v>
      </c>
      <c r="D44" s="278">
        <v>3461.5906329999998</v>
      </c>
      <c r="E44" s="278">
        <v>3483.2638349999997</v>
      </c>
      <c r="F44" s="278">
        <v>3867.2665320000001</v>
      </c>
      <c r="G44" s="278">
        <v>4245.5246930000003</v>
      </c>
      <c r="H44" s="278">
        <v>4540.4973010000003</v>
      </c>
      <c r="I44" s="278">
        <v>4989.7001339999997</v>
      </c>
      <c r="J44" s="278">
        <v>5297.5882079999992</v>
      </c>
      <c r="K44" s="278">
        <v>5505.7439139999997</v>
      </c>
      <c r="L44" s="278">
        <v>5048.644757</v>
      </c>
      <c r="M44" s="278">
        <v>5818.0935420000005</v>
      </c>
      <c r="N44" s="278">
        <v>5902.6954820000001</v>
      </c>
      <c r="O44" s="278">
        <v>5944.1205420000006</v>
      </c>
      <c r="P44" s="278">
        <v>6389.35754</v>
      </c>
      <c r="Q44" s="278">
        <v>6660.1387479999994</v>
      </c>
      <c r="R44" s="278">
        <v>6871.0276199999998</v>
      </c>
      <c r="S44" s="278">
        <v>7363.7721350000002</v>
      </c>
      <c r="T44" s="278">
        <v>7358.9039210000001</v>
      </c>
      <c r="U44" s="278">
        <v>6990.0561560000006</v>
      </c>
      <c r="V44" s="278">
        <v>7289.8690930000002</v>
      </c>
      <c r="W44" s="278">
        <v>8077.1558480000003</v>
      </c>
      <c r="X44" s="278">
        <v>8234.235181</v>
      </c>
      <c r="Y44" s="278">
        <v>8824.3408080000008</v>
      </c>
    </row>
    <row r="45" spans="1:36" s="115" customFormat="1">
      <c r="A45" s="521">
        <v>37</v>
      </c>
      <c r="B45" s="522" t="s">
        <v>383</v>
      </c>
      <c r="C45" s="509">
        <v>31095.997475</v>
      </c>
      <c r="D45" s="278">
        <v>32029.565777</v>
      </c>
      <c r="E45" s="278">
        <v>32612.727622999995</v>
      </c>
      <c r="F45" s="278">
        <v>36393.124997999999</v>
      </c>
      <c r="G45" s="278">
        <v>36752.942658</v>
      </c>
      <c r="H45" s="278">
        <v>36139.266263999998</v>
      </c>
      <c r="I45" s="278">
        <v>39439.458465000003</v>
      </c>
      <c r="J45" s="278">
        <v>39746.580148999994</v>
      </c>
      <c r="K45" s="278">
        <v>42044.966159999996</v>
      </c>
      <c r="L45" s="278">
        <v>42848.233537</v>
      </c>
      <c r="M45" s="278">
        <v>48526.597818000002</v>
      </c>
      <c r="N45" s="278">
        <v>49025.880761999993</v>
      </c>
      <c r="O45" s="278">
        <v>51589.159504000003</v>
      </c>
      <c r="P45" s="278">
        <v>52450.999096</v>
      </c>
      <c r="Q45" s="278">
        <v>51017.997674000006</v>
      </c>
      <c r="R45" s="278">
        <v>42424.448990999997</v>
      </c>
      <c r="S45" s="278">
        <v>49967.348097000002</v>
      </c>
      <c r="T45" s="278">
        <v>49887.731456000001</v>
      </c>
      <c r="U45" s="278">
        <v>49567.251378000008</v>
      </c>
      <c r="V45" s="278">
        <v>49596.130810000002</v>
      </c>
      <c r="W45" s="278">
        <v>50015.471086999998</v>
      </c>
      <c r="X45" s="278">
        <v>50598.340694999992</v>
      </c>
      <c r="Y45" s="278">
        <v>52081.454152000006</v>
      </c>
    </row>
    <row r="46" spans="1:36" s="115" customFormat="1">
      <c r="A46" s="521">
        <v>38</v>
      </c>
      <c r="B46" s="523" t="s">
        <v>384</v>
      </c>
      <c r="C46" s="509">
        <v>7828.4173779999992</v>
      </c>
      <c r="D46" s="278">
        <v>7941.2531390000004</v>
      </c>
      <c r="E46" s="278">
        <v>7824.7324529999996</v>
      </c>
      <c r="F46" s="278">
        <v>8604.2134989999995</v>
      </c>
      <c r="G46" s="278">
        <v>8394.2855879999988</v>
      </c>
      <c r="H46" s="278">
        <v>8404.2946030000003</v>
      </c>
      <c r="I46" s="278">
        <v>9062.4975460000005</v>
      </c>
      <c r="J46" s="278">
        <v>9432.9939340000001</v>
      </c>
      <c r="K46" s="278">
        <v>9582.5021710000001</v>
      </c>
      <c r="L46" s="278">
        <v>10407.619346000001</v>
      </c>
      <c r="M46" s="278">
        <v>11887.924005999999</v>
      </c>
      <c r="N46" s="278">
        <v>12753.441414000001</v>
      </c>
      <c r="O46" s="278">
        <v>13034.188904999999</v>
      </c>
      <c r="P46" s="278">
        <v>13414.80884</v>
      </c>
      <c r="Q46" s="278">
        <v>11487.459697</v>
      </c>
      <c r="R46" s="278">
        <v>12265.616856000001</v>
      </c>
      <c r="S46" s="278">
        <v>13747.280887000001</v>
      </c>
      <c r="T46" s="278">
        <v>13429.231778000001</v>
      </c>
      <c r="U46" s="278">
        <v>13259.075924000001</v>
      </c>
      <c r="V46" s="278">
        <v>13153.571630999999</v>
      </c>
      <c r="W46" s="278">
        <v>13468.760774</v>
      </c>
      <c r="X46" s="278">
        <v>13592.859895</v>
      </c>
      <c r="Y46" s="278">
        <v>14409.630224999999</v>
      </c>
      <c r="AA46" s="168"/>
      <c r="AB46" s="168"/>
      <c r="AC46" s="168"/>
      <c r="AD46" s="168"/>
      <c r="AE46" s="168"/>
      <c r="AF46" s="168"/>
      <c r="AG46" s="168"/>
      <c r="AH46" s="168"/>
      <c r="AI46" s="168"/>
      <c r="AJ46" s="168"/>
    </row>
    <row r="47" spans="1:36" s="115" customFormat="1">
      <c r="A47" s="521">
        <v>39</v>
      </c>
      <c r="B47" s="523" t="s">
        <v>385</v>
      </c>
      <c r="C47" s="509">
        <v>17872.462372000002</v>
      </c>
      <c r="D47" s="278">
        <v>18454.932672999999</v>
      </c>
      <c r="E47" s="278">
        <v>18938.729358000001</v>
      </c>
      <c r="F47" s="278">
        <v>21420.791483999998</v>
      </c>
      <c r="G47" s="278">
        <v>21494.159124000002</v>
      </c>
      <c r="H47" s="278">
        <v>20302.576280999998</v>
      </c>
      <c r="I47" s="278">
        <v>22464.710067</v>
      </c>
      <c r="J47" s="278">
        <v>22416.724777999996</v>
      </c>
      <c r="K47" s="278">
        <v>24150.029718000002</v>
      </c>
      <c r="L47" s="278">
        <v>23911.935228999999</v>
      </c>
      <c r="M47" s="278">
        <v>27231.391188999998</v>
      </c>
      <c r="N47" s="278">
        <v>26547.122259999996</v>
      </c>
      <c r="O47" s="278">
        <v>28742.818148000002</v>
      </c>
      <c r="P47" s="278">
        <v>29042.469773000001</v>
      </c>
      <c r="Q47" s="278">
        <v>29315.598664999998</v>
      </c>
      <c r="R47" s="278">
        <v>21041.841496999998</v>
      </c>
      <c r="S47" s="278">
        <v>25558.769045000001</v>
      </c>
      <c r="T47" s="278">
        <v>26418.414184000001</v>
      </c>
      <c r="U47" s="278">
        <v>25963.865041000001</v>
      </c>
      <c r="V47" s="278">
        <v>26117.036159000003</v>
      </c>
      <c r="W47" s="278">
        <v>26388.100930999997</v>
      </c>
      <c r="X47" s="278">
        <v>26545.635689999999</v>
      </c>
      <c r="Y47" s="278">
        <v>26805.145288000003</v>
      </c>
    </row>
    <row r="48" spans="1:36" s="115" customFormat="1">
      <c r="A48" s="521">
        <v>40</v>
      </c>
      <c r="B48" s="524" t="s">
        <v>386</v>
      </c>
      <c r="C48" s="509">
        <v>15838.212041999999</v>
      </c>
      <c r="D48" s="278">
        <v>16284.109818999999</v>
      </c>
      <c r="E48" s="278">
        <v>16133.313679999999</v>
      </c>
      <c r="F48" s="278">
        <v>18330.942562</v>
      </c>
      <c r="G48" s="278">
        <v>18193.437855</v>
      </c>
      <c r="H48" s="278">
        <v>17089.099391</v>
      </c>
      <c r="I48" s="278">
        <v>19216.209465</v>
      </c>
      <c r="J48" s="278">
        <v>19082.051901999999</v>
      </c>
      <c r="K48" s="278">
        <v>20832.641258</v>
      </c>
      <c r="L48" s="278">
        <v>20430.839237</v>
      </c>
      <c r="M48" s="278">
        <v>23414.935559000001</v>
      </c>
      <c r="N48" s="278">
        <v>22734.898911</v>
      </c>
      <c r="O48" s="278">
        <v>24543.183940999999</v>
      </c>
      <c r="P48" s="278">
        <v>24760.976633000002</v>
      </c>
      <c r="Q48" s="278">
        <v>25295.666605000002</v>
      </c>
      <c r="R48" s="278">
        <v>17800.298901999999</v>
      </c>
      <c r="S48" s="278">
        <v>21743.404467</v>
      </c>
      <c r="T48" s="278">
        <v>22627.327078999999</v>
      </c>
      <c r="U48" s="278">
        <v>22369.064179000001</v>
      </c>
      <c r="V48" s="278">
        <v>21794.414015000002</v>
      </c>
      <c r="W48" s="278">
        <v>22034.96572</v>
      </c>
      <c r="X48" s="278">
        <v>22181.337252999998</v>
      </c>
      <c r="Y48" s="278">
        <v>22599.579317000003</v>
      </c>
    </row>
    <row r="49" spans="1:26" s="115" customFormat="1" ht="25.5" customHeight="1">
      <c r="A49" s="525">
        <v>41</v>
      </c>
      <c r="B49" s="526" t="s">
        <v>170</v>
      </c>
      <c r="C49" s="509">
        <v>2034.2503300000001</v>
      </c>
      <c r="D49" s="278">
        <v>2170.822854</v>
      </c>
      <c r="E49" s="278">
        <v>2805.4156779999998</v>
      </c>
      <c r="F49" s="278">
        <v>3089.8489219999997</v>
      </c>
      <c r="G49" s="278">
        <v>3300.7212689999997</v>
      </c>
      <c r="H49" s="278">
        <v>3213.4768899999999</v>
      </c>
      <c r="I49" s="278">
        <v>3248.5006020000001</v>
      </c>
      <c r="J49" s="278">
        <v>3334.6728760000001</v>
      </c>
      <c r="K49" s="278">
        <v>3317.3884600000001</v>
      </c>
      <c r="L49" s="278">
        <v>3481.095992</v>
      </c>
      <c r="M49" s="278">
        <v>3816.4556299999999</v>
      </c>
      <c r="N49" s="278">
        <v>3812.2233489999999</v>
      </c>
      <c r="O49" s="278">
        <v>4199.6342070000001</v>
      </c>
      <c r="P49" s="278">
        <v>4281.4931399999996</v>
      </c>
      <c r="Q49" s="278">
        <v>4019.9320600000001</v>
      </c>
      <c r="R49" s="278">
        <v>3241.5425950000003</v>
      </c>
      <c r="S49" s="278">
        <v>3815.3645780000002</v>
      </c>
      <c r="T49" s="278">
        <v>3791.0871050000001</v>
      </c>
      <c r="U49" s="278">
        <v>3594.8008620000001</v>
      </c>
      <c r="V49" s="278">
        <v>4322.6221439999999</v>
      </c>
      <c r="W49" s="278">
        <v>4353.1352109999998</v>
      </c>
      <c r="X49" s="278">
        <v>4364.2984369999995</v>
      </c>
      <c r="Y49" s="278">
        <v>4205.565971</v>
      </c>
    </row>
    <row r="50" spans="1:26" s="115" customFormat="1">
      <c r="A50" s="521">
        <v>42</v>
      </c>
      <c r="B50" s="523" t="s">
        <v>387</v>
      </c>
      <c r="C50" s="509">
        <v>5395.1177250000001</v>
      </c>
      <c r="D50" s="278">
        <v>5633.3799650000001</v>
      </c>
      <c r="E50" s="278">
        <v>5849.2658119999996</v>
      </c>
      <c r="F50" s="278">
        <v>6368.1200149999995</v>
      </c>
      <c r="G50" s="278">
        <v>6864.4979460000004</v>
      </c>
      <c r="H50" s="278">
        <v>7432.3953799999999</v>
      </c>
      <c r="I50" s="278">
        <v>7912.2508520000001</v>
      </c>
      <c r="J50" s="278">
        <v>7896.8614369999996</v>
      </c>
      <c r="K50" s="278">
        <v>8312.4342710000001</v>
      </c>
      <c r="L50" s="278">
        <v>8528.678962</v>
      </c>
      <c r="M50" s="278">
        <v>9407.2826229999991</v>
      </c>
      <c r="N50" s="278">
        <v>9725.3170879999998</v>
      </c>
      <c r="O50" s="278">
        <v>9812.1524509999999</v>
      </c>
      <c r="P50" s="278">
        <v>9993.7204829999991</v>
      </c>
      <c r="Q50" s="278">
        <v>10214.939312</v>
      </c>
      <c r="R50" s="278">
        <v>9116.9906380000011</v>
      </c>
      <c r="S50" s="278">
        <v>10661.298164999998</v>
      </c>
      <c r="T50" s="278">
        <v>10040.085494000001</v>
      </c>
      <c r="U50" s="278">
        <v>10344.310413000001</v>
      </c>
      <c r="V50" s="278">
        <v>10325.523019999999</v>
      </c>
      <c r="W50" s="278">
        <v>10158.609381999999</v>
      </c>
      <c r="X50" s="278">
        <v>10459.84511</v>
      </c>
      <c r="Y50" s="278">
        <v>10866.678639</v>
      </c>
    </row>
    <row r="51" spans="1:26" ht="2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115267.17345264324</v>
      </c>
      <c r="D52" s="278">
        <v>114327.89844885936</v>
      </c>
      <c r="E52" s="278">
        <v>113954.59748584496</v>
      </c>
      <c r="F52" s="278">
        <v>112527.93009879516</v>
      </c>
      <c r="G52" s="278">
        <v>114420.11304074734</v>
      </c>
      <c r="H52" s="278">
        <v>112683.36912125211</v>
      </c>
      <c r="I52" s="278">
        <v>115153.145808418</v>
      </c>
      <c r="J52" s="278">
        <v>113390.60389677245</v>
      </c>
      <c r="K52" s="278">
        <v>107271.59989794044</v>
      </c>
      <c r="L52" s="278">
        <v>113061.67676378964</v>
      </c>
      <c r="M52" s="278">
        <v>113557.95477956304</v>
      </c>
      <c r="N52" s="278">
        <v>116814.1667</v>
      </c>
      <c r="O52" s="278">
        <v>125712.72200000001</v>
      </c>
      <c r="P52" s="278">
        <v>128625.43800000001</v>
      </c>
      <c r="Q52" s="278">
        <v>129792.43499999998</v>
      </c>
      <c r="R52" s="278">
        <v>112463.21799999999</v>
      </c>
      <c r="S52" s="278">
        <v>120567.7948</v>
      </c>
      <c r="T52" s="278">
        <v>127936.85799999999</v>
      </c>
      <c r="U52" s="278">
        <v>123590.64820000001</v>
      </c>
      <c r="V52" s="278">
        <v>125569.21250000001</v>
      </c>
      <c r="W52" s="278">
        <v>127236.90270000001</v>
      </c>
      <c r="X52" s="278">
        <v>129996.01420000001</v>
      </c>
      <c r="Y52" s="278">
        <v>130081.46671757</v>
      </c>
    </row>
    <row r="53" spans="1:26">
      <c r="A53" s="86"/>
      <c r="B53" s="518" t="s">
        <v>278</v>
      </c>
      <c r="C53" s="509">
        <v>14178.689999999999</v>
      </c>
      <c r="D53" s="278">
        <v>14681.264999999999</v>
      </c>
      <c r="E53" s="278">
        <v>15752.751</v>
      </c>
      <c r="F53" s="278">
        <v>15495.550999999999</v>
      </c>
      <c r="G53" s="278">
        <v>16631.082999999999</v>
      </c>
      <c r="H53" s="278">
        <v>16615.596999999998</v>
      </c>
      <c r="I53" s="278">
        <v>19257.429</v>
      </c>
      <c r="J53" s="278">
        <v>18221.806</v>
      </c>
      <c r="K53" s="278">
        <v>17456.297999999999</v>
      </c>
      <c r="L53" s="278">
        <v>18690.024000000001</v>
      </c>
      <c r="M53" s="278">
        <v>18562.315999999999</v>
      </c>
      <c r="N53" s="278">
        <v>19339.946599999999</v>
      </c>
      <c r="O53" s="278">
        <v>22421.861000000001</v>
      </c>
      <c r="P53" s="278">
        <v>24416.89</v>
      </c>
      <c r="Q53" s="278">
        <v>24236.960999999999</v>
      </c>
      <c r="R53" s="278">
        <v>21833.165000000001</v>
      </c>
      <c r="S53" s="278">
        <v>20930.861000000001</v>
      </c>
      <c r="T53" s="278">
        <v>20196.186000000002</v>
      </c>
      <c r="U53" s="278">
        <v>19827.090099999998</v>
      </c>
      <c r="V53" s="278">
        <v>20955.277100000003</v>
      </c>
      <c r="W53" s="278">
        <v>21690.845399999998</v>
      </c>
      <c r="X53" s="278">
        <v>21262.807700000001</v>
      </c>
      <c r="Y53" s="278">
        <v>22870.832500720026</v>
      </c>
    </row>
    <row r="54" spans="1:26">
      <c r="A54" s="86"/>
      <c r="B54" s="518" t="s">
        <v>279</v>
      </c>
      <c r="C54" s="509">
        <v>101088.48345264324</v>
      </c>
      <c r="D54" s="278">
        <v>99646.633448859357</v>
      </c>
      <c r="E54" s="278">
        <v>98201.846485844959</v>
      </c>
      <c r="F54" s="278">
        <v>97032.379098795151</v>
      </c>
      <c r="G54" s="278">
        <v>97789.030040747341</v>
      </c>
      <c r="H54" s="278">
        <v>96067.772121252114</v>
      </c>
      <c r="I54" s="278">
        <v>95895.716808418001</v>
      </c>
      <c r="J54" s="278">
        <v>95168.797896772448</v>
      </c>
      <c r="K54" s="278">
        <v>89815.301897940444</v>
      </c>
      <c r="L54" s="278">
        <v>94371.652763789636</v>
      </c>
      <c r="M54" s="278">
        <v>94995.638779563029</v>
      </c>
      <c r="N54" s="278">
        <v>97474.220100000006</v>
      </c>
      <c r="O54" s="278">
        <v>103290.861</v>
      </c>
      <c r="P54" s="278">
        <v>104208.54800000001</v>
      </c>
      <c r="Q54" s="278">
        <v>105555.47399999999</v>
      </c>
      <c r="R54" s="278">
        <v>90630.052999999985</v>
      </c>
      <c r="S54" s="278">
        <v>99636.933799999999</v>
      </c>
      <c r="T54" s="278">
        <v>107740.67199999999</v>
      </c>
      <c r="U54" s="278">
        <v>103763.55810000001</v>
      </c>
      <c r="V54" s="278">
        <v>104613.9354</v>
      </c>
      <c r="W54" s="278">
        <v>105546.05730000001</v>
      </c>
      <c r="X54" s="278">
        <v>108733.2065</v>
      </c>
      <c r="Y54" s="278">
        <v>107210.63421684997</v>
      </c>
    </row>
    <row r="55" spans="1:26">
      <c r="A55" s="86">
        <v>44</v>
      </c>
      <c r="B55" s="517" t="s">
        <v>1371</v>
      </c>
      <c r="C55" s="509">
        <v>1072917.8829999999</v>
      </c>
      <c r="D55" s="278">
        <v>1057345.8929999999</v>
      </c>
      <c r="E55" s="278">
        <v>1089339.49</v>
      </c>
      <c r="F55" s="278">
        <v>991070.56200000003</v>
      </c>
      <c r="G55" s="278">
        <v>945939.65099999995</v>
      </c>
      <c r="H55" s="278">
        <v>961410.85900000005</v>
      </c>
      <c r="I55" s="278">
        <v>889549.60400000005</v>
      </c>
      <c r="J55" s="278">
        <v>875475.22499999998</v>
      </c>
      <c r="K55" s="278">
        <v>903149.03799999994</v>
      </c>
      <c r="L55" s="278">
        <v>958036.99699999997</v>
      </c>
      <c r="M55" s="278">
        <v>942410.48300000001</v>
      </c>
      <c r="N55" s="278">
        <v>941143.098</v>
      </c>
      <c r="O55" s="278">
        <v>863760.18900000001</v>
      </c>
      <c r="P55" s="278">
        <v>909132.91</v>
      </c>
      <c r="Q55" s="278">
        <v>944121.56599999999</v>
      </c>
      <c r="R55" s="278">
        <v>931332.22199999995</v>
      </c>
      <c r="S55" s="278">
        <v>955682.299</v>
      </c>
      <c r="T55" s="278">
        <v>909795.05</v>
      </c>
      <c r="U55" s="278">
        <v>928391.78300000005</v>
      </c>
      <c r="V55" s="278">
        <v>940625.78099999996</v>
      </c>
      <c r="W55" s="278">
        <v>923321.21699999995</v>
      </c>
      <c r="X55" s="278">
        <v>903964.24699999997</v>
      </c>
      <c r="Y55" s="278">
        <v>867338.78799999994</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21774.87</v>
      </c>
      <c r="D58" s="278">
        <v>20595.54</v>
      </c>
      <c r="E58" s="278">
        <v>19416</v>
      </c>
      <c r="F58" s="278">
        <v>20087</v>
      </c>
      <c r="G58" s="278">
        <v>20008.7</v>
      </c>
      <c r="H58" s="278">
        <v>20462.099999999999</v>
      </c>
      <c r="I58" s="278">
        <v>21422</v>
      </c>
      <c r="J58" s="278">
        <v>21531</v>
      </c>
      <c r="K58" s="278">
        <v>25633</v>
      </c>
      <c r="L58" s="278">
        <v>26161</v>
      </c>
      <c r="M58" s="278">
        <v>21548.1</v>
      </c>
      <c r="N58" s="278">
        <v>17654.400000000001</v>
      </c>
      <c r="O58" s="278">
        <v>16479.099999999999</v>
      </c>
      <c r="P58" s="278">
        <v>17262.7</v>
      </c>
      <c r="Q58" s="278">
        <v>15340.8</v>
      </c>
      <c r="R58" s="278">
        <v>13721.4</v>
      </c>
      <c r="S58" s="278">
        <v>13526.916000000001</v>
      </c>
      <c r="T58" s="278">
        <v>14475.314</v>
      </c>
      <c r="U58" s="278">
        <v>14452.138000000001</v>
      </c>
      <c r="V58" s="278">
        <v>14504.19</v>
      </c>
      <c r="W58" s="278">
        <v>17273.989000000001</v>
      </c>
      <c r="X58" s="278">
        <v>16575.7</v>
      </c>
      <c r="Y58" s="278">
        <v>16670.599999999999</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5">
      <c r="A60" s="86">
        <v>48</v>
      </c>
      <c r="B60" s="517" t="s">
        <v>1373</v>
      </c>
      <c r="C60" s="509" t="s">
        <v>1319</v>
      </c>
      <c r="D60" s="278">
        <v>9207117.0674493201</v>
      </c>
      <c r="E60" s="278" t="s">
        <v>1319</v>
      </c>
      <c r="F60" s="278" t="s">
        <v>1319</v>
      </c>
      <c r="G60" s="278">
        <v>9160520.3109965213</v>
      </c>
      <c r="H60" s="278" t="s">
        <v>1319</v>
      </c>
      <c r="I60" s="278" t="s">
        <v>1319</v>
      </c>
      <c r="J60" s="278">
        <v>7927097.5535560297</v>
      </c>
      <c r="K60" s="278" t="s">
        <v>1319</v>
      </c>
      <c r="L60" s="278" t="s">
        <v>1319</v>
      </c>
      <c r="M60" s="278">
        <v>7239344.6264859801</v>
      </c>
      <c r="N60" s="278" t="s">
        <v>1319</v>
      </c>
      <c r="O60" s="278" t="s">
        <v>1319</v>
      </c>
      <c r="P60" s="278">
        <v>7801741.6465788102</v>
      </c>
      <c r="Q60" s="278" t="s">
        <v>1319</v>
      </c>
      <c r="R60" s="278" t="s">
        <v>1319</v>
      </c>
      <c r="S60" s="278">
        <v>7489200.9876074437</v>
      </c>
      <c r="T60" s="278" t="s">
        <v>1319</v>
      </c>
      <c r="U60" s="278" t="s">
        <v>1319</v>
      </c>
      <c r="V60" s="278">
        <v>6416026.0863264129</v>
      </c>
      <c r="W60" s="278" t="s">
        <v>1319</v>
      </c>
      <c r="X60" s="278" t="s">
        <v>1319</v>
      </c>
      <c r="Y60" s="278" t="s">
        <v>878</v>
      </c>
    </row>
    <row r="61" spans="1:26" ht="14.5">
      <c r="A61" s="86">
        <v>49</v>
      </c>
      <c r="B61" s="517" t="s">
        <v>1374</v>
      </c>
      <c r="C61" s="509" t="s">
        <v>1319</v>
      </c>
      <c r="D61" s="278">
        <v>9142180.3672164697</v>
      </c>
      <c r="E61" s="278" t="s">
        <v>1319</v>
      </c>
      <c r="F61" s="278" t="s">
        <v>1319</v>
      </c>
      <c r="G61" s="278">
        <v>9096451.9733333886</v>
      </c>
      <c r="H61" s="278" t="s">
        <v>1319</v>
      </c>
      <c r="I61" s="278" t="s">
        <v>1319</v>
      </c>
      <c r="J61" s="278">
        <v>7869354.1588841099</v>
      </c>
      <c r="K61" s="278" t="s">
        <v>1319</v>
      </c>
      <c r="L61" s="278" t="s">
        <v>1319</v>
      </c>
      <c r="M61" s="278">
        <v>7179733.4485061001</v>
      </c>
      <c r="N61" s="278" t="s">
        <v>1319</v>
      </c>
      <c r="O61" s="278" t="s">
        <v>1319</v>
      </c>
      <c r="P61" s="278">
        <v>7753080.1802535802</v>
      </c>
      <c r="Q61" s="278" t="s">
        <v>1319</v>
      </c>
      <c r="R61" s="278" t="s">
        <v>1319</v>
      </c>
      <c r="S61" s="278">
        <v>7439175.191761516</v>
      </c>
      <c r="T61" s="278" t="s">
        <v>1319</v>
      </c>
      <c r="U61" s="278" t="s">
        <v>1319</v>
      </c>
      <c r="V61" s="278">
        <v>6362981.108956648</v>
      </c>
      <c r="W61" s="278" t="s">
        <v>1319</v>
      </c>
      <c r="X61" s="278" t="s">
        <v>1319</v>
      </c>
      <c r="Y61" s="278" t="s">
        <v>878</v>
      </c>
    </row>
    <row r="62" spans="1:26" ht="14.5">
      <c r="A62" s="86">
        <v>50</v>
      </c>
      <c r="B62" s="517" t="s">
        <v>1375</v>
      </c>
      <c r="C62" s="509" t="s">
        <v>1319</v>
      </c>
      <c r="D62" s="278">
        <v>-14692</v>
      </c>
      <c r="E62" s="278" t="s">
        <v>1319</v>
      </c>
      <c r="F62" s="278" t="s">
        <v>1319</v>
      </c>
      <c r="G62" s="278">
        <v>-14459</v>
      </c>
      <c r="H62" s="278" t="s">
        <v>1319</v>
      </c>
      <c r="I62" s="278" t="s">
        <v>1319</v>
      </c>
      <c r="J62" s="278">
        <v>-15573</v>
      </c>
      <c r="K62" s="278" t="s">
        <v>1319</v>
      </c>
      <c r="L62" s="278" t="s">
        <v>1319</v>
      </c>
      <c r="M62" s="278">
        <v>-13913</v>
      </c>
      <c r="N62" s="278" t="s">
        <v>1319</v>
      </c>
      <c r="O62" s="278" t="s">
        <v>1319</v>
      </c>
      <c r="P62" s="278">
        <v>-14927</v>
      </c>
      <c r="Q62" s="278" t="s">
        <v>1319</v>
      </c>
      <c r="R62" s="278" t="s">
        <v>1319</v>
      </c>
      <c r="S62" s="278">
        <v>-16047</v>
      </c>
      <c r="T62" s="278" t="s">
        <v>1319</v>
      </c>
      <c r="U62" s="278" t="s">
        <v>1319</v>
      </c>
      <c r="V62" s="278">
        <v>-15148</v>
      </c>
      <c r="W62" s="278" t="s">
        <v>1319</v>
      </c>
      <c r="X62" s="278" t="s">
        <v>1319</v>
      </c>
      <c r="Y62" s="278" t="s">
        <v>878</v>
      </c>
    </row>
    <row r="63" spans="1:26">
      <c r="A63" s="86">
        <v>51</v>
      </c>
      <c r="B63" s="529" t="s">
        <v>19</v>
      </c>
      <c r="C63" s="509" t="s">
        <v>1319</v>
      </c>
      <c r="D63" s="278">
        <v>50244.700232841598</v>
      </c>
      <c r="E63" s="278" t="s">
        <v>1319</v>
      </c>
      <c r="F63" s="278" t="s">
        <v>1319</v>
      </c>
      <c r="G63" s="278">
        <v>49609.337663130194</v>
      </c>
      <c r="H63" s="278" t="s">
        <v>1319</v>
      </c>
      <c r="I63" s="278" t="s">
        <v>1319</v>
      </c>
      <c r="J63" s="278">
        <v>42170.394671918897</v>
      </c>
      <c r="K63" s="278" t="s">
        <v>1319</v>
      </c>
      <c r="L63" s="278" t="s">
        <v>1319</v>
      </c>
      <c r="M63" s="278">
        <v>45698.177979883199</v>
      </c>
      <c r="N63" s="278" t="s">
        <v>1319</v>
      </c>
      <c r="O63" s="278" t="s">
        <v>1319</v>
      </c>
      <c r="P63" s="278">
        <v>33734.466325223599</v>
      </c>
      <c r="Q63" s="278" t="s">
        <v>1319</v>
      </c>
      <c r="R63" s="278" t="s">
        <v>1319</v>
      </c>
      <c r="S63" s="278">
        <v>33978.795845927671</v>
      </c>
      <c r="T63" s="278" t="s">
        <v>1319</v>
      </c>
      <c r="U63" s="278" t="s">
        <v>1319</v>
      </c>
      <c r="V63" s="278">
        <v>37896.97736976482</v>
      </c>
      <c r="W63" s="278" t="s">
        <v>1319</v>
      </c>
      <c r="X63" s="278" t="s">
        <v>1319</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49999999999999" customHeight="1">
      <c r="A65" s="575"/>
      <c r="C65" s="1249" t="s">
        <v>1609</v>
      </c>
      <c r="D65" s="1249"/>
      <c r="E65" s="1249"/>
      <c r="F65" s="1249"/>
      <c r="G65" s="1249"/>
      <c r="H65" s="1249"/>
      <c r="Y65" s="88"/>
    </row>
    <row r="66" spans="1:25" s="90" customFormat="1" ht="15" customHeight="1">
      <c r="A66" s="575"/>
      <c r="C66" s="1275" t="s">
        <v>1384</v>
      </c>
      <c r="D66" s="1275"/>
      <c r="E66" s="1275"/>
      <c r="F66" s="1275"/>
      <c r="G66" s="1275"/>
      <c r="H66" s="1275"/>
      <c r="Y66" s="88"/>
    </row>
    <row r="67" spans="1:25" s="90" customFormat="1" ht="15" customHeight="1">
      <c r="A67" s="575"/>
      <c r="C67" s="1275" t="s">
        <v>17</v>
      </c>
      <c r="D67" s="1275"/>
      <c r="E67" s="1275"/>
      <c r="F67" s="1275"/>
      <c r="G67" s="1275"/>
      <c r="H67" s="1275"/>
      <c r="Y67" s="88"/>
    </row>
    <row r="68" spans="1:25" s="90" customFormat="1" ht="15" customHeight="1">
      <c r="A68" s="575"/>
      <c r="C68" s="1275" t="s">
        <v>788</v>
      </c>
      <c r="D68" s="1275"/>
      <c r="E68" s="1275"/>
      <c r="F68" s="1275"/>
      <c r="G68" s="1275"/>
      <c r="H68" s="1275"/>
      <c r="Y68" s="88"/>
    </row>
    <row r="69" spans="1:25" s="1126" customFormat="1" ht="25" customHeight="1">
      <c r="A69" s="1125"/>
      <c r="C69" s="1275" t="s">
        <v>1376</v>
      </c>
      <c r="D69" s="1275"/>
      <c r="E69" s="1275"/>
      <c r="F69" s="1275"/>
      <c r="G69" s="1275"/>
      <c r="H69" s="1275"/>
      <c r="Y69" s="797"/>
    </row>
    <row r="70" spans="1:25" s="1126" customFormat="1" ht="53.25" customHeight="1">
      <c r="A70" s="1125"/>
      <c r="C70" s="1275" t="s">
        <v>1223</v>
      </c>
      <c r="D70" s="1275"/>
      <c r="E70" s="1275"/>
      <c r="F70" s="1275"/>
      <c r="G70" s="1275"/>
      <c r="H70" s="1275"/>
      <c r="Y70" s="797"/>
    </row>
    <row r="71" spans="1:25" s="1126" customFormat="1" ht="25" customHeight="1">
      <c r="A71" s="1125"/>
      <c r="C71" s="1275" t="s">
        <v>1212</v>
      </c>
      <c r="D71" s="1275"/>
      <c r="E71" s="1275"/>
      <c r="F71" s="1275"/>
      <c r="G71" s="1275"/>
      <c r="H71" s="1275"/>
      <c r="Y71" s="797"/>
    </row>
    <row r="72" spans="1:25" s="1126" customFormat="1" ht="15" customHeight="1">
      <c r="A72" s="1125"/>
      <c r="C72" s="1275" t="s">
        <v>1377</v>
      </c>
      <c r="D72" s="1275"/>
      <c r="E72" s="1275"/>
      <c r="F72" s="1275"/>
      <c r="G72" s="1275"/>
      <c r="H72" s="1275"/>
      <c r="Y72" s="797"/>
    </row>
    <row r="73" spans="1:25" s="1126" customFormat="1" ht="15" customHeight="1">
      <c r="A73" s="1125"/>
      <c r="C73" s="1275" t="s">
        <v>1378</v>
      </c>
      <c r="D73" s="1275"/>
      <c r="E73" s="1275"/>
      <c r="F73" s="1275"/>
      <c r="G73" s="1275"/>
      <c r="H73" s="1275"/>
      <c r="Y73" s="797"/>
    </row>
    <row r="74" spans="1:25" s="1126" customFormat="1" ht="15" customHeight="1">
      <c r="A74" s="1125"/>
      <c r="C74" s="1275" t="s">
        <v>1379</v>
      </c>
      <c r="D74" s="1275"/>
      <c r="E74" s="1275"/>
      <c r="F74" s="1275"/>
      <c r="G74" s="1275"/>
      <c r="H74" s="1275"/>
    </row>
    <row r="75" spans="1:25" s="1126" customFormat="1" ht="25" customHeight="1">
      <c r="A75" s="1125"/>
      <c r="C75" s="1275" t="s">
        <v>1380</v>
      </c>
      <c r="D75" s="1275"/>
      <c r="E75" s="1275"/>
      <c r="F75" s="1275"/>
      <c r="G75" s="1275"/>
      <c r="H75" s="1275"/>
    </row>
    <row r="76" spans="1:25" ht="15" customHeight="1">
      <c r="C76" s="1275" t="s">
        <v>1381</v>
      </c>
      <c r="D76" s="1275"/>
      <c r="E76" s="1275"/>
      <c r="F76" s="1275"/>
      <c r="G76" s="1275"/>
      <c r="H76" s="1275"/>
    </row>
    <row r="77" spans="1:25" s="1126" customFormat="1" ht="25" customHeight="1">
      <c r="A77" s="1125"/>
      <c r="C77" s="1275" t="s">
        <v>1382</v>
      </c>
      <c r="D77" s="1275"/>
      <c r="E77" s="1275"/>
      <c r="F77" s="1275"/>
      <c r="G77" s="1275"/>
      <c r="H77" s="1275"/>
    </row>
    <row r="78" spans="1:25" s="1126" customFormat="1" ht="25" customHeight="1">
      <c r="A78" s="1125"/>
      <c r="C78" s="1275" t="s">
        <v>1383</v>
      </c>
      <c r="D78" s="1275"/>
      <c r="E78" s="1275"/>
      <c r="F78" s="1275"/>
      <c r="G78" s="1275"/>
      <c r="H78" s="1275"/>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C7:H7"/>
    <mergeCell ref="I7:N7"/>
    <mergeCell ref="O7:T7"/>
    <mergeCell ref="U7:Y7"/>
    <mergeCell ref="A3:B3"/>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Nordrhein-Westfalen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54296875" style="14" customWidth="1"/>
    <col min="3" max="12" width="13.453125" style="14" customWidth="1"/>
    <col min="13" max="25" width="13.453125" style="182" customWidth="1"/>
    <col min="26" max="16384" width="11.453125" style="14"/>
  </cols>
  <sheetData>
    <row r="1" spans="1:25" ht="13">
      <c r="A1" s="1273" t="s">
        <v>263</v>
      </c>
      <c r="B1" s="1248"/>
    </row>
    <row r="3" spans="1:25" ht="12.75" customHeight="1">
      <c r="A3" s="1274" t="s">
        <v>539</v>
      </c>
      <c r="B3" s="1274"/>
      <c r="C3" s="15" t="s">
        <v>1396</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ht="13">
      <c r="A7" s="474"/>
      <c r="B7" s="110"/>
      <c r="C7" s="1276" t="s">
        <v>90</v>
      </c>
      <c r="D7" s="1276"/>
      <c r="E7" s="1276"/>
      <c r="F7" s="1276"/>
      <c r="G7" s="1276"/>
      <c r="H7" s="1276"/>
      <c r="I7" s="1276" t="s">
        <v>90</v>
      </c>
      <c r="J7" s="1276"/>
      <c r="K7" s="1276"/>
      <c r="L7" s="1276"/>
      <c r="M7" s="1276"/>
      <c r="N7" s="1276"/>
      <c r="O7" s="1276" t="s">
        <v>90</v>
      </c>
      <c r="P7" s="1276"/>
      <c r="Q7" s="1276"/>
      <c r="R7" s="1276"/>
      <c r="S7" s="1276"/>
      <c r="T7" s="1276"/>
      <c r="U7" s="1276" t="s">
        <v>90</v>
      </c>
      <c r="V7" s="1276"/>
      <c r="W7" s="1276"/>
      <c r="X7" s="1276"/>
      <c r="Y7" s="1276"/>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57621.848363183475</v>
      </c>
      <c r="D9" s="278">
        <v>60053.630247956899</v>
      </c>
      <c r="E9" s="278">
        <v>60070.472583006616</v>
      </c>
      <c r="F9" s="278">
        <v>60356.198415292034</v>
      </c>
      <c r="G9" s="278">
        <v>60291.399202105589</v>
      </c>
      <c r="H9" s="278">
        <v>59303.872653758284</v>
      </c>
      <c r="I9" s="278">
        <v>57149.615846865789</v>
      </c>
      <c r="J9" s="304">
        <v>58433.076715414951</v>
      </c>
      <c r="K9" s="278">
        <v>55441.058602534016</v>
      </c>
      <c r="L9" s="278">
        <v>53670.223642960897</v>
      </c>
      <c r="M9" s="278">
        <v>53737.946707931551</v>
      </c>
      <c r="N9" s="278">
        <v>53818.626181211635</v>
      </c>
      <c r="O9" s="278">
        <v>56053.949022598754</v>
      </c>
      <c r="P9" s="278">
        <v>54358.210417937109</v>
      </c>
      <c r="Q9" s="278">
        <v>57073.180464965655</v>
      </c>
      <c r="R9" s="278">
        <v>55290.03178695825</v>
      </c>
      <c r="S9" s="278">
        <v>57343.419229923711</v>
      </c>
      <c r="T9" s="278">
        <v>53420.991842480958</v>
      </c>
      <c r="U9" s="278">
        <v>53236.412153901125</v>
      </c>
      <c r="V9" s="278">
        <v>55482.098057874769</v>
      </c>
      <c r="W9" s="278">
        <v>52720.437552526346</v>
      </c>
      <c r="X9" s="278" t="s">
        <v>1386</v>
      </c>
      <c r="Y9" s="278" t="s">
        <v>1386</v>
      </c>
    </row>
    <row r="10" spans="1:25" ht="14.5">
      <c r="A10" s="86">
        <v>2</v>
      </c>
      <c r="B10" s="518" t="s">
        <v>16</v>
      </c>
      <c r="C10" s="509">
        <v>30363</v>
      </c>
      <c r="D10" s="278">
        <v>31781.472106079065</v>
      </c>
      <c r="E10" s="278">
        <v>31598</v>
      </c>
      <c r="F10" s="278">
        <v>31756</v>
      </c>
      <c r="G10" s="278">
        <v>31266</v>
      </c>
      <c r="H10" s="278">
        <v>30408</v>
      </c>
      <c r="I10" s="278">
        <v>29067.989083549441</v>
      </c>
      <c r="J10" s="278">
        <v>29659</v>
      </c>
      <c r="K10" s="278">
        <v>27946</v>
      </c>
      <c r="L10" s="278">
        <v>27271.919686530728</v>
      </c>
      <c r="M10" s="278">
        <v>26663.885384637069</v>
      </c>
      <c r="N10" s="278">
        <v>26623.440547536131</v>
      </c>
      <c r="O10" s="278">
        <v>27509.451013401289</v>
      </c>
      <c r="P10" s="278">
        <v>26614.285413524834</v>
      </c>
      <c r="Q10" s="278">
        <v>28123.041123148072</v>
      </c>
      <c r="R10" s="278">
        <v>26974.169440702073</v>
      </c>
      <c r="S10" s="278">
        <v>27956.57260783172</v>
      </c>
      <c r="T10" s="278">
        <v>25959.070491982991</v>
      </c>
      <c r="U10" s="278">
        <v>26104.575556477823</v>
      </c>
      <c r="V10" s="278">
        <v>27251.867947857962</v>
      </c>
      <c r="W10" s="278">
        <v>25740.210372126454</v>
      </c>
      <c r="X10" s="278" t="s">
        <v>1386</v>
      </c>
      <c r="Y10" s="278" t="s">
        <v>1386</v>
      </c>
    </row>
    <row r="11" spans="1:25" ht="16">
      <c r="A11" s="86">
        <v>3</v>
      </c>
      <c r="B11" s="519" t="s">
        <v>1210</v>
      </c>
      <c r="C11" s="509">
        <v>30363</v>
      </c>
      <c r="D11" s="278">
        <v>31579</v>
      </c>
      <c r="E11" s="278">
        <v>31598</v>
      </c>
      <c r="F11" s="278">
        <v>31756</v>
      </c>
      <c r="G11" s="278">
        <v>31266</v>
      </c>
      <c r="H11" s="278">
        <v>30408</v>
      </c>
      <c r="I11" s="278">
        <v>28946</v>
      </c>
      <c r="J11" s="278">
        <v>29659</v>
      </c>
      <c r="K11" s="278">
        <v>27946</v>
      </c>
      <c r="L11" s="278">
        <v>27167</v>
      </c>
      <c r="M11" s="278">
        <v>26560</v>
      </c>
      <c r="N11" s="278">
        <v>26523</v>
      </c>
      <c r="O11" s="278">
        <v>27412</v>
      </c>
      <c r="P11" s="278">
        <v>26514</v>
      </c>
      <c r="Q11" s="278">
        <v>28025</v>
      </c>
      <c r="R11" s="278">
        <v>26878</v>
      </c>
      <c r="S11" s="278">
        <v>27872</v>
      </c>
      <c r="T11" s="278">
        <v>25878</v>
      </c>
      <c r="U11" s="278">
        <v>26025</v>
      </c>
      <c r="V11" s="278">
        <v>27173</v>
      </c>
      <c r="W11" s="278">
        <v>25663</v>
      </c>
      <c r="X11" s="278">
        <v>26062</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5">
      <c r="A15" s="86">
        <v>7</v>
      </c>
      <c r="B15" s="519" t="s">
        <v>606</v>
      </c>
      <c r="C15" s="509" t="s">
        <v>355</v>
      </c>
      <c r="D15" s="278">
        <v>58.869784325394079</v>
      </c>
      <c r="E15" s="278" t="s">
        <v>355</v>
      </c>
      <c r="F15" s="278" t="s">
        <v>355</v>
      </c>
      <c r="G15" s="278" t="s">
        <v>355</v>
      </c>
      <c r="H15" s="278" t="s">
        <v>355</v>
      </c>
      <c r="I15" s="278">
        <v>10.366710466683198</v>
      </c>
      <c r="J15" s="278" t="s">
        <v>355</v>
      </c>
      <c r="K15" s="278" t="s">
        <v>355</v>
      </c>
      <c r="L15" s="278">
        <v>9.2293826201661684</v>
      </c>
      <c r="M15" s="278">
        <v>11.591257437541266</v>
      </c>
      <c r="N15" s="278">
        <v>10.714033379645022</v>
      </c>
      <c r="O15" s="278">
        <v>10.432232942534915</v>
      </c>
      <c r="P15" s="278">
        <v>14.199463646999126</v>
      </c>
      <c r="Q15" s="278">
        <v>12.828143138275282</v>
      </c>
      <c r="R15" s="278">
        <v>14.877632069049016</v>
      </c>
      <c r="S15" s="278">
        <v>4.5103904061022186</v>
      </c>
      <c r="T15" s="278">
        <v>4.3495863970440398</v>
      </c>
      <c r="U15" s="278">
        <v>3.8552040702039667</v>
      </c>
      <c r="V15" s="278">
        <v>3.9498536243857196</v>
      </c>
      <c r="W15" s="278">
        <v>3.953535484207142</v>
      </c>
      <c r="X15" s="278">
        <v>4.1497466401925251</v>
      </c>
      <c r="Y15" s="278" t="s">
        <v>1386</v>
      </c>
    </row>
    <row r="16" spans="1:25" ht="15.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5">
      <c r="A17" s="86">
        <v>9</v>
      </c>
      <c r="B17" s="519" t="s">
        <v>607</v>
      </c>
      <c r="C17" s="509" t="s">
        <v>355</v>
      </c>
      <c r="D17" s="278">
        <v>143.6245928542408</v>
      </c>
      <c r="E17" s="278" t="s">
        <v>355</v>
      </c>
      <c r="F17" s="278" t="s">
        <v>355</v>
      </c>
      <c r="G17" s="278" t="s">
        <v>355</v>
      </c>
      <c r="H17" s="278" t="s">
        <v>355</v>
      </c>
      <c r="I17" s="278">
        <v>111.47805210610899</v>
      </c>
      <c r="J17" s="278" t="s">
        <v>355</v>
      </c>
      <c r="K17" s="278" t="s">
        <v>355</v>
      </c>
      <c r="L17" s="278">
        <v>95.485994874092469</v>
      </c>
      <c r="M17" s="278">
        <v>92.04886757530484</v>
      </c>
      <c r="N17" s="278">
        <v>89.46025656058697</v>
      </c>
      <c r="O17" s="278">
        <v>86.76496531722421</v>
      </c>
      <c r="P17" s="278">
        <v>85.826275973647</v>
      </c>
      <c r="Q17" s="278">
        <v>84.939871732385129</v>
      </c>
      <c r="R17" s="278">
        <v>80.999130884532093</v>
      </c>
      <c r="S17" s="278">
        <v>79.787104261527716</v>
      </c>
      <c r="T17" s="278">
        <v>76.450002374708703</v>
      </c>
      <c r="U17" s="278">
        <v>75.41074863528641</v>
      </c>
      <c r="V17" s="278">
        <v>74.658351793327427</v>
      </c>
      <c r="W17" s="278">
        <v>73.01068567449272</v>
      </c>
      <c r="X17" s="278">
        <v>73.521958120600615</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1204.1539379445655</v>
      </c>
      <c r="D21" s="278">
        <v>1298.5845562491368</v>
      </c>
      <c r="E21" s="278">
        <v>1339.3485227616745</v>
      </c>
      <c r="F21" s="278">
        <v>1288.3106019988161</v>
      </c>
      <c r="G21" s="278">
        <v>1188.998432276491</v>
      </c>
      <c r="H21" s="278">
        <v>1261.5376869894951</v>
      </c>
      <c r="I21" s="278">
        <v>1176.7591546488084</v>
      </c>
      <c r="J21" s="278">
        <v>1233.3666870513591</v>
      </c>
      <c r="K21" s="278">
        <v>1187.1329761289321</v>
      </c>
      <c r="L21" s="278">
        <v>1157.0175915933648</v>
      </c>
      <c r="M21" s="278">
        <v>1145.2024529180671</v>
      </c>
      <c r="N21" s="278">
        <v>1211.0839026688975</v>
      </c>
      <c r="O21" s="278">
        <v>1151.5847033620012</v>
      </c>
      <c r="P21" s="278">
        <v>1032.0753300185952</v>
      </c>
      <c r="Q21" s="278">
        <v>1068.8228387774457</v>
      </c>
      <c r="R21" s="278">
        <v>1163.6189322559349</v>
      </c>
      <c r="S21" s="278">
        <v>1284.0056989310353</v>
      </c>
      <c r="T21" s="278">
        <v>1143.8124067976569</v>
      </c>
      <c r="U21" s="278">
        <v>1039.6943974527767</v>
      </c>
      <c r="V21" s="278">
        <v>1151.1050371481131</v>
      </c>
      <c r="W21" s="278">
        <v>1239.4709334434206</v>
      </c>
      <c r="X21" s="278">
        <v>1153.6520022120155</v>
      </c>
      <c r="Y21" s="278">
        <v>1100.7131432113351</v>
      </c>
    </row>
    <row r="22" spans="1:27">
      <c r="A22" s="86">
        <v>14</v>
      </c>
      <c r="B22" s="519" t="s">
        <v>1365</v>
      </c>
      <c r="C22" s="509">
        <v>875.98668889367764</v>
      </c>
      <c r="D22" s="278">
        <v>915.79007569663463</v>
      </c>
      <c r="E22" s="278">
        <v>938.65178406453219</v>
      </c>
      <c r="F22" s="278">
        <v>911.54884769199316</v>
      </c>
      <c r="G22" s="278">
        <v>890.41897520983946</v>
      </c>
      <c r="H22" s="278">
        <v>897.10048054130255</v>
      </c>
      <c r="I22" s="278">
        <v>902.0041624314689</v>
      </c>
      <c r="J22" s="278">
        <v>896.94026269681945</v>
      </c>
      <c r="K22" s="278">
        <v>873.1618975635804</v>
      </c>
      <c r="L22" s="278">
        <v>839.70585716575192</v>
      </c>
      <c r="M22" s="278">
        <v>818.39701225925921</v>
      </c>
      <c r="N22" s="278">
        <v>798.48465442746453</v>
      </c>
      <c r="O22" s="278">
        <v>769.02750742217449</v>
      </c>
      <c r="P22" s="278">
        <v>759.3970003669458</v>
      </c>
      <c r="Q22" s="278">
        <v>786.52856462864327</v>
      </c>
      <c r="R22" s="278">
        <v>786.69176444583411</v>
      </c>
      <c r="S22" s="278">
        <v>741.60090356014109</v>
      </c>
      <c r="T22" s="278">
        <v>740.76800431341837</v>
      </c>
      <c r="U22" s="278">
        <v>696.72889659090788</v>
      </c>
      <c r="V22" s="278">
        <v>706.57160326004077</v>
      </c>
      <c r="W22" s="278">
        <v>725.25469519529759</v>
      </c>
      <c r="X22" s="278">
        <v>701.23237618347378</v>
      </c>
      <c r="Y22" s="278">
        <v>679.51945945214686</v>
      </c>
    </row>
    <row r="23" spans="1:27">
      <c r="A23" s="86">
        <v>15</v>
      </c>
      <c r="B23" s="519" t="s">
        <v>134</v>
      </c>
      <c r="C23" s="509">
        <v>210.67599999999999</v>
      </c>
      <c r="D23" s="278">
        <v>215.34800000000001</v>
      </c>
      <c r="E23" s="278">
        <v>188.23400000000001</v>
      </c>
      <c r="F23" s="278">
        <v>225.18899999999999</v>
      </c>
      <c r="G23" s="278">
        <v>147.18899999999999</v>
      </c>
      <c r="H23" s="278">
        <v>153.96100000000001</v>
      </c>
      <c r="I23" s="278">
        <v>139.93</v>
      </c>
      <c r="J23" s="278">
        <v>159.83099999999999</v>
      </c>
      <c r="K23" s="278">
        <v>141.82599999999999</v>
      </c>
      <c r="L23" s="278">
        <v>130.392</v>
      </c>
      <c r="M23" s="278">
        <v>127.79900000000001</v>
      </c>
      <c r="N23" s="278">
        <v>137.602</v>
      </c>
      <c r="O23" s="278">
        <v>130.97300000000001</v>
      </c>
      <c r="P23" s="278">
        <v>148.40303069807541</v>
      </c>
      <c r="Q23" s="278">
        <v>111.82599999999999</v>
      </c>
      <c r="R23" s="278">
        <v>122.73399999999999</v>
      </c>
      <c r="S23" s="278">
        <v>154.684</v>
      </c>
      <c r="T23" s="278">
        <v>141.054</v>
      </c>
      <c r="U23" s="278">
        <v>149.744</v>
      </c>
      <c r="V23" s="278">
        <v>161.435</v>
      </c>
      <c r="W23" s="278">
        <v>162.76900000000001</v>
      </c>
      <c r="X23" s="278">
        <v>160.43899999999999</v>
      </c>
      <c r="Y23" s="278">
        <v>131.416</v>
      </c>
    </row>
    <row r="24" spans="1:27">
      <c r="A24" s="86">
        <v>16</v>
      </c>
      <c r="B24" s="519" t="s">
        <v>493</v>
      </c>
      <c r="C24" s="509">
        <v>1.2356323261084314</v>
      </c>
      <c r="D24" s="278">
        <v>1.4274440575471099</v>
      </c>
      <c r="E24" s="278">
        <v>1.4426639192013009</v>
      </c>
      <c r="F24" s="278">
        <v>1.4385809696004284</v>
      </c>
      <c r="G24" s="278">
        <v>1.6143981862432635</v>
      </c>
      <c r="H24" s="278">
        <v>1.4774987406422722</v>
      </c>
      <c r="I24" s="278">
        <v>1.4854698803610158</v>
      </c>
      <c r="J24" s="278">
        <v>1.4037407990173141</v>
      </c>
      <c r="K24" s="278">
        <v>1.4443448872710625</v>
      </c>
      <c r="L24" s="278">
        <v>1.4853173780077669</v>
      </c>
      <c r="M24" s="278">
        <v>1.4650055900681331</v>
      </c>
      <c r="N24" s="278">
        <v>1.4872596697407119</v>
      </c>
      <c r="O24" s="278">
        <v>1.6209265875356915</v>
      </c>
      <c r="P24" s="278">
        <v>1.7191163899202382</v>
      </c>
      <c r="Q24" s="278">
        <v>1.8320251730398767</v>
      </c>
      <c r="R24" s="278">
        <v>1.617322707464949</v>
      </c>
      <c r="S24" s="278">
        <v>1.7243805279727471</v>
      </c>
      <c r="T24" s="278">
        <v>1.8441804763983662</v>
      </c>
      <c r="U24" s="278">
        <v>1.906598309264248</v>
      </c>
      <c r="V24" s="278">
        <v>1.8528500682651083</v>
      </c>
      <c r="W24" s="278">
        <v>1.9392319535542812</v>
      </c>
      <c r="X24" s="278">
        <v>2.0293420358980794</v>
      </c>
      <c r="Y24" s="278">
        <v>1.968113357774282</v>
      </c>
    </row>
    <row r="25" spans="1:27">
      <c r="A25" s="86">
        <v>17</v>
      </c>
      <c r="B25" s="519" t="s">
        <v>494</v>
      </c>
      <c r="C25" s="509">
        <v>61.774334605506432</v>
      </c>
      <c r="D25" s="278">
        <v>63.091711998278086</v>
      </c>
      <c r="E25" s="278">
        <v>63.833769605949939</v>
      </c>
      <c r="F25" s="278">
        <v>64.588704042305295</v>
      </c>
      <c r="G25" s="278">
        <v>62.982102894706934</v>
      </c>
      <c r="H25" s="278">
        <v>61.14552376568215</v>
      </c>
      <c r="I25" s="278">
        <v>61.660545447795002</v>
      </c>
      <c r="J25" s="278">
        <v>58.941641196241342</v>
      </c>
      <c r="K25" s="278">
        <v>60.211292662155095</v>
      </c>
      <c r="L25" s="278">
        <v>57.639987602928109</v>
      </c>
      <c r="M25" s="278">
        <v>58.483678081309861</v>
      </c>
      <c r="N25" s="278">
        <v>57.211144617587429</v>
      </c>
      <c r="O25" s="278">
        <v>55.664193226030946</v>
      </c>
      <c r="P25" s="278">
        <v>57.478340247236289</v>
      </c>
      <c r="Q25" s="278">
        <v>59.298039970937097</v>
      </c>
      <c r="R25" s="278">
        <v>57.061083866508341</v>
      </c>
      <c r="S25" s="278">
        <v>56.047716748723694</v>
      </c>
      <c r="T25" s="278">
        <v>56.352462152645117</v>
      </c>
      <c r="U25" s="278">
        <v>55.39581783147861</v>
      </c>
      <c r="V25" s="278">
        <v>57.267226545093216</v>
      </c>
      <c r="W25" s="278">
        <v>55.944249699518714</v>
      </c>
      <c r="X25" s="278">
        <v>55.226047218240204</v>
      </c>
      <c r="Y25" s="278">
        <v>53.135332081830796</v>
      </c>
    </row>
    <row r="26" spans="1:27">
      <c r="A26" s="86">
        <v>18</v>
      </c>
      <c r="B26" s="519" t="s">
        <v>495</v>
      </c>
      <c r="C26" s="509">
        <v>54.481285604889301</v>
      </c>
      <c r="D26" s="278">
        <v>102.927324496677</v>
      </c>
      <c r="E26" s="278">
        <v>147.18632191969456</v>
      </c>
      <c r="F26" s="278">
        <v>85.545460931463225</v>
      </c>
      <c r="G26" s="278">
        <v>86.793955985701317</v>
      </c>
      <c r="H26" s="278">
        <v>147.85318394186811</v>
      </c>
      <c r="I26" s="278">
        <v>71.67897688918346</v>
      </c>
      <c r="J26" s="278">
        <v>116.25002593722634</v>
      </c>
      <c r="K26" s="278">
        <v>110.48944101592562</v>
      </c>
      <c r="L26" s="278">
        <v>127.79442944667709</v>
      </c>
      <c r="M26" s="278">
        <v>139.05777528232585</v>
      </c>
      <c r="N26" s="278">
        <v>216.29885736120289</v>
      </c>
      <c r="O26" s="278">
        <v>194.29907612626016</v>
      </c>
      <c r="P26" s="278">
        <v>65.077873014492837</v>
      </c>
      <c r="Q26" s="278">
        <v>109.33820900482549</v>
      </c>
      <c r="R26" s="278">
        <v>195.51476123612738</v>
      </c>
      <c r="S26" s="278">
        <v>329.94869809419777</v>
      </c>
      <c r="T26" s="278">
        <v>203.79375985519488</v>
      </c>
      <c r="U26" s="278">
        <v>135.91908472112596</v>
      </c>
      <c r="V26" s="278">
        <v>223.97835727471409</v>
      </c>
      <c r="W26" s="278">
        <v>293.56375659505005</v>
      </c>
      <c r="X26" s="278">
        <v>234.72523677440333</v>
      </c>
      <c r="Y26" s="278">
        <v>234.67423831958305</v>
      </c>
    </row>
    <row r="27" spans="1:27" ht="14.5">
      <c r="A27" s="86">
        <v>19</v>
      </c>
      <c r="B27" s="518" t="s">
        <v>1366</v>
      </c>
      <c r="C27" s="509">
        <v>3.3598252389083298</v>
      </c>
      <c r="D27" s="278">
        <v>3.4302856286952599</v>
      </c>
      <c r="E27" s="278">
        <v>3.47026024493861</v>
      </c>
      <c r="F27" s="278">
        <v>3.51711329321612</v>
      </c>
      <c r="G27" s="278">
        <v>3.59266982909765</v>
      </c>
      <c r="H27" s="278">
        <v>3.7116667687958098</v>
      </c>
      <c r="I27" s="278">
        <v>3.7291086675377301</v>
      </c>
      <c r="J27" s="278">
        <v>3.8432283635955402</v>
      </c>
      <c r="K27" s="278">
        <v>3.8698264050868798</v>
      </c>
      <c r="L27" s="278">
        <v>3.8546648368035199</v>
      </c>
      <c r="M27" s="278">
        <v>3.91737037641431</v>
      </c>
      <c r="N27" s="278">
        <v>3.8414310066062098</v>
      </c>
      <c r="O27" s="278">
        <v>3.8295058354615601</v>
      </c>
      <c r="P27" s="278">
        <v>3.8843743936794901</v>
      </c>
      <c r="Q27" s="278">
        <v>3.8790030401317002</v>
      </c>
      <c r="R27" s="278">
        <v>3.9223140002418373</v>
      </c>
      <c r="S27" s="278">
        <v>3.9711231609547961</v>
      </c>
      <c r="T27" s="278">
        <v>4.108943700311749</v>
      </c>
      <c r="U27" s="278">
        <v>4.1155999705254933</v>
      </c>
      <c r="V27" s="278">
        <v>4.1550728686932947</v>
      </c>
      <c r="W27" s="278">
        <v>4.240246956471406</v>
      </c>
      <c r="X27" s="278">
        <v>4.3106400888940675</v>
      </c>
      <c r="Y27" s="278">
        <v>4.4058702636196037</v>
      </c>
    </row>
    <row r="28" spans="1:27">
      <c r="A28" s="86">
        <v>20</v>
      </c>
      <c r="B28" s="518" t="s">
        <v>496</v>
      </c>
      <c r="C28" s="509">
        <v>26051.334600000002</v>
      </c>
      <c r="D28" s="278">
        <v>26970.143300000003</v>
      </c>
      <c r="E28" s="278">
        <v>27129.6538</v>
      </c>
      <c r="F28" s="278">
        <v>27308.370699999999</v>
      </c>
      <c r="G28" s="278">
        <v>27832.808100000002</v>
      </c>
      <c r="H28" s="278">
        <v>27630.623299999999</v>
      </c>
      <c r="I28" s="278">
        <v>26901.138500000001</v>
      </c>
      <c r="J28" s="278">
        <v>27536.8668</v>
      </c>
      <c r="K28" s="278">
        <v>26304.055799999998</v>
      </c>
      <c r="L28" s="278">
        <v>25237.431700000001</v>
      </c>
      <c r="M28" s="278">
        <v>25924.941499999997</v>
      </c>
      <c r="N28" s="278">
        <v>25980.260299999998</v>
      </c>
      <c r="O28" s="278">
        <v>27389.083800000004</v>
      </c>
      <c r="P28" s="278">
        <v>26707.9653</v>
      </c>
      <c r="Q28" s="278">
        <v>27877.437500000004</v>
      </c>
      <c r="R28" s="278">
        <v>27148.321099999997</v>
      </c>
      <c r="S28" s="278">
        <v>28098.8698</v>
      </c>
      <c r="T28" s="278">
        <v>26314</v>
      </c>
      <c r="U28" s="278">
        <v>26088.026599999997</v>
      </c>
      <c r="V28" s="278">
        <v>27074.97</v>
      </c>
      <c r="W28" s="278">
        <v>25736.516000000003</v>
      </c>
      <c r="X28" s="278" t="s">
        <v>878</v>
      </c>
      <c r="Y28" s="278" t="s">
        <v>878</v>
      </c>
    </row>
    <row r="29" spans="1:27" ht="14.5">
      <c r="A29" s="6">
        <v>21</v>
      </c>
      <c r="B29" s="519" t="s">
        <v>1367</v>
      </c>
      <c r="C29" s="509">
        <v>20802.749299999999</v>
      </c>
      <c r="D29" s="278">
        <v>21730.438900000001</v>
      </c>
      <c r="E29" s="278">
        <v>21882.8678</v>
      </c>
      <c r="F29" s="278">
        <v>22121.267500000002</v>
      </c>
      <c r="G29" s="278">
        <v>22668.169300000001</v>
      </c>
      <c r="H29" s="278">
        <v>22505.478599999999</v>
      </c>
      <c r="I29" s="278">
        <v>21800.821</v>
      </c>
      <c r="J29" s="278">
        <v>22463.252799999998</v>
      </c>
      <c r="K29" s="278">
        <v>21285.362099999998</v>
      </c>
      <c r="L29" s="278">
        <v>20323.1139</v>
      </c>
      <c r="M29" s="278">
        <v>21078.862799999999</v>
      </c>
      <c r="N29" s="278">
        <v>21175.907299999999</v>
      </c>
      <c r="O29" s="278">
        <v>22628.294300000001</v>
      </c>
      <c r="P29" s="278">
        <v>21957.348099999999</v>
      </c>
      <c r="Q29" s="278">
        <v>23116.082600000002</v>
      </c>
      <c r="R29" s="278">
        <v>22450.9758</v>
      </c>
      <c r="S29" s="278">
        <v>23471.848900000001</v>
      </c>
      <c r="T29" s="278">
        <v>21747.418099999999</v>
      </c>
      <c r="U29" s="278">
        <v>21591.026699999999</v>
      </c>
      <c r="V29" s="278">
        <v>22556.1355</v>
      </c>
      <c r="W29" s="278">
        <v>21192.719300000001</v>
      </c>
      <c r="X29" s="278" t="s">
        <v>878</v>
      </c>
      <c r="Y29" s="278" t="s">
        <v>878</v>
      </c>
    </row>
    <row r="30" spans="1:27" s="182" customFormat="1" ht="16">
      <c r="A30" s="521">
        <v>22</v>
      </c>
      <c r="B30" s="523" t="s">
        <v>1368</v>
      </c>
      <c r="C30" s="509">
        <v>3883.4807999999998</v>
      </c>
      <c r="D30" s="278">
        <v>3865.7550000000001</v>
      </c>
      <c r="E30" s="278">
        <v>3864.5124999999998</v>
      </c>
      <c r="F30" s="278">
        <v>3798.0718999999999</v>
      </c>
      <c r="G30" s="278">
        <v>3771.5394999999999</v>
      </c>
      <c r="H30" s="278">
        <v>3729.9704000000002</v>
      </c>
      <c r="I30" s="278">
        <v>3703.6518000000001</v>
      </c>
      <c r="J30" s="278">
        <v>3673.9448000000002</v>
      </c>
      <c r="K30" s="278">
        <v>3615.1731</v>
      </c>
      <c r="L30" s="278">
        <v>3509.2910000000002</v>
      </c>
      <c r="M30" s="278">
        <v>3440.6181000000001</v>
      </c>
      <c r="N30" s="278">
        <v>3399.0171999999998</v>
      </c>
      <c r="O30" s="278">
        <v>3357.0394000000001</v>
      </c>
      <c r="P30" s="278">
        <v>3349.3103000000001</v>
      </c>
      <c r="Q30" s="278">
        <v>3364.4517000000001</v>
      </c>
      <c r="R30" s="278">
        <v>3306.3143</v>
      </c>
      <c r="S30" s="278">
        <v>3240.4113000000002</v>
      </c>
      <c r="T30" s="278">
        <v>3182.3181</v>
      </c>
      <c r="U30" s="278">
        <v>3113.4133000000002</v>
      </c>
      <c r="V30" s="278">
        <v>3134.4967999999999</v>
      </c>
      <c r="W30" s="278">
        <v>3155.7655</v>
      </c>
      <c r="X30" s="278">
        <v>3120.6201000000001</v>
      </c>
      <c r="Y30" s="278">
        <v>3100.6345999999999</v>
      </c>
      <c r="Z30" s="115"/>
      <c r="AA30" s="115"/>
    </row>
    <row r="31" spans="1:27" s="182" customFormat="1" ht="16">
      <c r="A31" s="521">
        <v>23</v>
      </c>
      <c r="B31" s="523" t="s">
        <v>1369</v>
      </c>
      <c r="C31" s="509">
        <v>1365.1044999999999</v>
      </c>
      <c r="D31" s="278">
        <v>1373.9494</v>
      </c>
      <c r="E31" s="278">
        <v>1382.2735</v>
      </c>
      <c r="F31" s="278">
        <v>1389.0313000000001</v>
      </c>
      <c r="G31" s="278">
        <v>1393.0993000000001</v>
      </c>
      <c r="H31" s="278">
        <v>1395.1742999999999</v>
      </c>
      <c r="I31" s="278">
        <v>1396.6657</v>
      </c>
      <c r="J31" s="278">
        <v>1399.6692</v>
      </c>
      <c r="K31" s="278">
        <v>1403.5206000000001</v>
      </c>
      <c r="L31" s="278">
        <v>1405.0268000000001</v>
      </c>
      <c r="M31" s="278">
        <v>1405.4606000000001</v>
      </c>
      <c r="N31" s="278">
        <v>1405.3358000000001</v>
      </c>
      <c r="O31" s="278">
        <v>1403.7501</v>
      </c>
      <c r="P31" s="278">
        <v>1401.3069</v>
      </c>
      <c r="Q31" s="278">
        <v>1396.9032</v>
      </c>
      <c r="R31" s="278">
        <v>1391.0309999999999</v>
      </c>
      <c r="S31" s="278">
        <v>1386.6096</v>
      </c>
      <c r="T31" s="278">
        <v>1384.2637999999999</v>
      </c>
      <c r="U31" s="278">
        <v>1383.5866000000001</v>
      </c>
      <c r="V31" s="278">
        <v>1384.3377</v>
      </c>
      <c r="W31" s="278">
        <v>1388.0311999999999</v>
      </c>
      <c r="X31" s="278">
        <v>1398.1629</v>
      </c>
      <c r="Y31" s="278">
        <v>1407.6067</v>
      </c>
      <c r="Z31" s="115"/>
      <c r="AA31" s="115"/>
    </row>
    <row r="32" spans="1:27" s="115" customFormat="1" ht="15.75" customHeight="1">
      <c r="A32" s="521">
        <v>24</v>
      </c>
      <c r="B32" s="530" t="s">
        <v>1370</v>
      </c>
      <c r="C32" s="509">
        <v>17646.202705</v>
      </c>
      <c r="D32" s="278">
        <v>16671.067582</v>
      </c>
      <c r="E32" s="278">
        <v>16363.736262</v>
      </c>
      <c r="F32" s="278">
        <v>17781.962013999997</v>
      </c>
      <c r="G32" s="278">
        <v>17401.555243000003</v>
      </c>
      <c r="H32" s="278">
        <v>17308.544480999997</v>
      </c>
      <c r="I32" s="278">
        <v>18082.125689</v>
      </c>
      <c r="J32" s="278">
        <v>18434.335487999997</v>
      </c>
      <c r="K32" s="278">
        <v>20008.200641000003</v>
      </c>
      <c r="L32" s="278">
        <v>20645.842368000001</v>
      </c>
      <c r="M32" s="278">
        <v>23526.742920000001</v>
      </c>
      <c r="N32" s="278">
        <v>22608.017836999999</v>
      </c>
      <c r="O32" s="278">
        <v>25175.242043999999</v>
      </c>
      <c r="P32" s="278">
        <v>26669.196558</v>
      </c>
      <c r="Q32" s="278">
        <v>26227.254718000004</v>
      </c>
      <c r="R32" s="278">
        <v>22941.686888999997</v>
      </c>
      <c r="S32" s="278">
        <v>25487.413655</v>
      </c>
      <c r="T32" s="278">
        <v>25513.146491</v>
      </c>
      <c r="U32" s="278">
        <v>24443.494752999999</v>
      </c>
      <c r="V32" s="278">
        <v>24409.724396000005</v>
      </c>
      <c r="W32" s="278">
        <v>25319.660980000004</v>
      </c>
      <c r="X32" s="278">
        <v>25919.480552000001</v>
      </c>
      <c r="Y32" s="278">
        <v>27254.605333000003</v>
      </c>
    </row>
    <row r="33" spans="1:36" s="115" customFormat="1">
      <c r="A33" s="521">
        <v>25</v>
      </c>
      <c r="B33" s="522" t="s">
        <v>375</v>
      </c>
      <c r="C33" s="509">
        <v>5218.0068169999995</v>
      </c>
      <c r="D33" s="278">
        <v>4741.9858490000006</v>
      </c>
      <c r="E33" s="278">
        <v>4672.4450990000005</v>
      </c>
      <c r="F33" s="278">
        <v>4924.436091999999</v>
      </c>
      <c r="G33" s="278">
        <v>5301.0056709999999</v>
      </c>
      <c r="H33" s="278">
        <v>4379.0735889999996</v>
      </c>
      <c r="I33" s="278">
        <v>4796.4719479999994</v>
      </c>
      <c r="J33" s="278">
        <v>4565.7367389999999</v>
      </c>
      <c r="K33" s="278">
        <v>5510.7115979999999</v>
      </c>
      <c r="L33" s="278">
        <v>4877.1873960000003</v>
      </c>
      <c r="M33" s="278">
        <v>6220.1274599999997</v>
      </c>
      <c r="N33" s="278">
        <v>5398.9605909999991</v>
      </c>
      <c r="O33" s="278">
        <v>6518.3302219999987</v>
      </c>
      <c r="P33" s="278">
        <v>6413.5967860000001</v>
      </c>
      <c r="Q33" s="278">
        <v>6727.711824</v>
      </c>
      <c r="R33" s="278">
        <v>5886.409549</v>
      </c>
      <c r="S33" s="278">
        <v>6298.8105059999998</v>
      </c>
      <c r="T33" s="278">
        <v>6237.0159589999994</v>
      </c>
      <c r="U33" s="278">
        <v>5398.2939770000003</v>
      </c>
      <c r="V33" s="278">
        <v>4986.9648380000017</v>
      </c>
      <c r="W33" s="278">
        <v>5687.2990959999997</v>
      </c>
      <c r="X33" s="278">
        <v>5758.218108</v>
      </c>
      <c r="Y33" s="278">
        <v>6229.3709910000007</v>
      </c>
    </row>
    <row r="34" spans="1:36" s="115" customFormat="1">
      <c r="A34" s="521">
        <v>26</v>
      </c>
      <c r="B34" s="523" t="s">
        <v>349</v>
      </c>
      <c r="C34" s="509">
        <v>9.1150400000000005</v>
      </c>
      <c r="D34" s="278">
        <v>8.7804789999999997</v>
      </c>
      <c r="E34" s="278">
        <v>10.064318</v>
      </c>
      <c r="F34" s="278">
        <v>22.587208</v>
      </c>
      <c r="G34" s="278">
        <v>20.155428000000001</v>
      </c>
      <c r="H34" s="278">
        <v>21.223860000000002</v>
      </c>
      <c r="I34" s="278">
        <v>15.987030000000001</v>
      </c>
      <c r="J34" s="278">
        <v>34.776514999999996</v>
      </c>
      <c r="K34" s="278">
        <v>0.16409200000000002</v>
      </c>
      <c r="L34" s="278">
        <v>568.18586699999992</v>
      </c>
      <c r="M34" s="278">
        <v>1886.4503570000002</v>
      </c>
      <c r="N34" s="278">
        <v>180.85091399999999</v>
      </c>
      <c r="O34" s="278">
        <v>0.40552199999999999</v>
      </c>
      <c r="P34" s="278">
        <v>2.8775529999999998</v>
      </c>
      <c r="Q34" s="278">
        <v>1.0825009999999999</v>
      </c>
      <c r="R34" s="278">
        <v>0.75712999999999997</v>
      </c>
      <c r="S34" s="278">
        <v>2.1755599999999999</v>
      </c>
      <c r="T34" s="278">
        <v>20.692746</v>
      </c>
      <c r="U34" s="278">
        <v>9.3925289999999997</v>
      </c>
      <c r="V34" s="278">
        <v>15.805042</v>
      </c>
      <c r="W34" s="278">
        <v>4.7120670000000002</v>
      </c>
      <c r="X34" s="278">
        <v>2.935222</v>
      </c>
      <c r="Y34" s="278">
        <v>12.582051</v>
      </c>
    </row>
    <row r="35" spans="1:36" s="115" customFormat="1">
      <c r="A35" s="521">
        <v>27</v>
      </c>
      <c r="B35" s="523" t="s">
        <v>135</v>
      </c>
      <c r="C35" s="509">
        <v>4922.5268340000002</v>
      </c>
      <c r="D35" s="278">
        <v>4416.2324340000005</v>
      </c>
      <c r="E35" s="278">
        <v>4362.0526450000007</v>
      </c>
      <c r="F35" s="278">
        <v>4444.1118099999994</v>
      </c>
      <c r="G35" s="278">
        <v>4975.0297330000003</v>
      </c>
      <c r="H35" s="278">
        <v>4062.6038519999997</v>
      </c>
      <c r="I35" s="278">
        <v>4399.0893259999993</v>
      </c>
      <c r="J35" s="278">
        <v>4117.8045030000003</v>
      </c>
      <c r="K35" s="278">
        <v>5035.4045750000005</v>
      </c>
      <c r="L35" s="278">
        <v>3967.0138970000003</v>
      </c>
      <c r="M35" s="278">
        <v>3917.3447339999998</v>
      </c>
      <c r="N35" s="278">
        <v>4699.8290079999997</v>
      </c>
      <c r="O35" s="278">
        <v>5975.1028149999993</v>
      </c>
      <c r="P35" s="278">
        <v>5830.8004170000004</v>
      </c>
      <c r="Q35" s="278">
        <v>6308.5941969999994</v>
      </c>
      <c r="R35" s="278">
        <v>5448.5111989999996</v>
      </c>
      <c r="S35" s="278">
        <v>5613.5522700000001</v>
      </c>
      <c r="T35" s="278">
        <v>5690.0340659999993</v>
      </c>
      <c r="U35" s="278">
        <v>4840.7609990000001</v>
      </c>
      <c r="V35" s="278">
        <v>4382.5692020000006</v>
      </c>
      <c r="W35" s="278">
        <v>5150.1271289999995</v>
      </c>
      <c r="X35" s="278">
        <v>5233.3454780000002</v>
      </c>
      <c r="Y35" s="278">
        <v>5485.5499879999998</v>
      </c>
    </row>
    <row r="36" spans="1:36" s="115" customFormat="1">
      <c r="A36" s="521">
        <v>28</v>
      </c>
      <c r="B36" s="524" t="s">
        <v>353</v>
      </c>
      <c r="C36" s="509">
        <v>0.31120900000000001</v>
      </c>
      <c r="D36" s="278">
        <v>0.335366</v>
      </c>
      <c r="E36" s="278">
        <v>0.27223000000000003</v>
      </c>
      <c r="F36" s="278">
        <v>10.24343</v>
      </c>
      <c r="G36" s="278">
        <v>11.710989999999999</v>
      </c>
      <c r="H36" s="278">
        <v>15.714015999999999</v>
      </c>
      <c r="I36" s="278">
        <v>5.9416009999999995</v>
      </c>
      <c r="J36" s="278">
        <v>0.88545299999999993</v>
      </c>
      <c r="K36" s="278">
        <v>0.54812000000000005</v>
      </c>
      <c r="L36" s="278">
        <v>5.021998</v>
      </c>
      <c r="M36" s="278">
        <v>3.2778229999999997</v>
      </c>
      <c r="N36" s="278">
        <v>1.7621800000000001</v>
      </c>
      <c r="O36" s="278">
        <v>1.5114749999999999</v>
      </c>
      <c r="P36" s="278">
        <v>1.593847</v>
      </c>
      <c r="Q36" s="278">
        <v>1.887243</v>
      </c>
      <c r="R36" s="278">
        <v>1.045172</v>
      </c>
      <c r="S36" s="278">
        <v>1.9724159999999999</v>
      </c>
      <c r="T36" s="278">
        <v>0.62454499999999991</v>
      </c>
      <c r="U36" s="278">
        <v>0.95833599999999997</v>
      </c>
      <c r="V36" s="278">
        <v>0.80627899999999997</v>
      </c>
      <c r="W36" s="278">
        <v>0.80852299999999999</v>
      </c>
      <c r="X36" s="278">
        <v>0.81627899999999998</v>
      </c>
      <c r="Y36" s="278">
        <v>0.99429400000000001</v>
      </c>
    </row>
    <row r="37" spans="1:36" s="115" customFormat="1">
      <c r="A37" s="521">
        <v>29</v>
      </c>
      <c r="B37" s="524" t="s">
        <v>313</v>
      </c>
      <c r="C37" s="509">
        <v>4922.2156249999998</v>
      </c>
      <c r="D37" s="278">
        <v>4415.8970680000002</v>
      </c>
      <c r="E37" s="278">
        <v>4361.7804150000002</v>
      </c>
      <c r="F37" s="278">
        <v>4433.8683799999999</v>
      </c>
      <c r="G37" s="278">
        <v>4963.3187429999998</v>
      </c>
      <c r="H37" s="278">
        <v>4046.8898360000003</v>
      </c>
      <c r="I37" s="278">
        <v>4393.1477249999998</v>
      </c>
      <c r="J37" s="278">
        <v>4116.9190499999995</v>
      </c>
      <c r="K37" s="278">
        <v>5034.8564550000001</v>
      </c>
      <c r="L37" s="278">
        <v>3961.9918990000001</v>
      </c>
      <c r="M37" s="278">
        <v>3914.0669109999999</v>
      </c>
      <c r="N37" s="278">
        <v>4698.066828</v>
      </c>
      <c r="O37" s="278">
        <v>5973.5913399999999</v>
      </c>
      <c r="P37" s="278">
        <v>5829.2065700000003</v>
      </c>
      <c r="Q37" s="278">
        <v>6306.7069540000002</v>
      </c>
      <c r="R37" s="278">
        <v>5447.4660269999995</v>
      </c>
      <c r="S37" s="278">
        <v>5611.5798540000005</v>
      </c>
      <c r="T37" s="278">
        <v>5689.4095209999996</v>
      </c>
      <c r="U37" s="278">
        <v>4839.8026629999995</v>
      </c>
      <c r="V37" s="278">
        <v>4381.7629230000002</v>
      </c>
      <c r="W37" s="278">
        <v>5149.3186059999998</v>
      </c>
      <c r="X37" s="278">
        <v>5232.5291989999996</v>
      </c>
      <c r="Y37" s="278">
        <v>5484.5556940000006</v>
      </c>
    </row>
    <row r="38" spans="1:36" s="115" customFormat="1">
      <c r="A38" s="521">
        <v>30</v>
      </c>
      <c r="B38" s="523" t="s">
        <v>376</v>
      </c>
      <c r="C38" s="509">
        <v>286.36494300000004</v>
      </c>
      <c r="D38" s="278">
        <v>316.972936</v>
      </c>
      <c r="E38" s="278">
        <v>300.32813599999997</v>
      </c>
      <c r="F38" s="278">
        <v>457.73707400000001</v>
      </c>
      <c r="G38" s="278">
        <v>305.82051000000001</v>
      </c>
      <c r="H38" s="278">
        <v>295.24587699999995</v>
      </c>
      <c r="I38" s="278">
        <v>381.39559200000002</v>
      </c>
      <c r="J38" s="278">
        <v>413.15572100000003</v>
      </c>
      <c r="K38" s="278">
        <v>475.14293099999998</v>
      </c>
      <c r="L38" s="278">
        <v>341.98763199999996</v>
      </c>
      <c r="M38" s="278">
        <v>416.33236900000003</v>
      </c>
      <c r="N38" s="278">
        <v>518.28066899999999</v>
      </c>
      <c r="O38" s="278">
        <v>542.82188500000007</v>
      </c>
      <c r="P38" s="278">
        <v>579.91881599999999</v>
      </c>
      <c r="Q38" s="278">
        <v>418.03512599999999</v>
      </c>
      <c r="R38" s="278">
        <v>437.14121999999998</v>
      </c>
      <c r="S38" s="278">
        <v>683.08267599999999</v>
      </c>
      <c r="T38" s="278">
        <v>526.28914699999996</v>
      </c>
      <c r="U38" s="278">
        <v>548.14044899999999</v>
      </c>
      <c r="V38" s="278">
        <v>588.59059400000001</v>
      </c>
      <c r="W38" s="278">
        <v>532.45990000000006</v>
      </c>
      <c r="X38" s="278">
        <v>521.937408</v>
      </c>
      <c r="Y38" s="278">
        <v>731.23895200000004</v>
      </c>
    </row>
    <row r="39" spans="1:36" s="115" customFormat="1">
      <c r="A39" s="521">
        <v>31</v>
      </c>
      <c r="B39" s="522" t="s">
        <v>377</v>
      </c>
      <c r="C39" s="509">
        <v>5380.0091190000003</v>
      </c>
      <c r="D39" s="278">
        <v>4470.0142870000009</v>
      </c>
      <c r="E39" s="278">
        <v>4055.8963530000001</v>
      </c>
      <c r="F39" s="278">
        <v>4320.4209069999997</v>
      </c>
      <c r="G39" s="278">
        <v>3875.4735099999998</v>
      </c>
      <c r="H39" s="278">
        <v>4127.1690990000006</v>
      </c>
      <c r="I39" s="278">
        <v>4149.5653869999996</v>
      </c>
      <c r="J39" s="278">
        <v>4408.017288</v>
      </c>
      <c r="K39" s="278">
        <v>4030.5548690000005</v>
      </c>
      <c r="L39" s="278">
        <v>4791.7594209999997</v>
      </c>
      <c r="M39" s="278">
        <v>5197.5668080000005</v>
      </c>
      <c r="N39" s="278">
        <v>5212.608964</v>
      </c>
      <c r="O39" s="278">
        <v>5898.0980840000002</v>
      </c>
      <c r="P39" s="278">
        <v>6407.1239670000004</v>
      </c>
      <c r="Q39" s="278">
        <v>5925.7413660000002</v>
      </c>
      <c r="R39" s="278">
        <v>5508.4375179999988</v>
      </c>
      <c r="S39" s="278">
        <v>6024.1202980000007</v>
      </c>
      <c r="T39" s="278">
        <v>6140.9914639999997</v>
      </c>
      <c r="U39" s="278">
        <v>5862.6914470000011</v>
      </c>
      <c r="V39" s="278">
        <v>5951.3783200000007</v>
      </c>
      <c r="W39" s="278">
        <v>5824.8812980000002</v>
      </c>
      <c r="X39" s="278">
        <v>5941.5000460000001</v>
      </c>
      <c r="Y39" s="278">
        <v>6475.2109140000002</v>
      </c>
    </row>
    <row r="40" spans="1:36" s="115" customFormat="1">
      <c r="A40" s="521">
        <v>32</v>
      </c>
      <c r="B40" s="523" t="s">
        <v>378</v>
      </c>
      <c r="C40" s="509">
        <v>1676.794445</v>
      </c>
      <c r="D40" s="278">
        <v>769.82102699999996</v>
      </c>
      <c r="E40" s="278">
        <v>448.86623700000001</v>
      </c>
      <c r="F40" s="278">
        <v>504.091339</v>
      </c>
      <c r="G40" s="278">
        <v>421.801309</v>
      </c>
      <c r="H40" s="278">
        <v>589.90854899999999</v>
      </c>
      <c r="I40" s="278">
        <v>607.98196299999995</v>
      </c>
      <c r="J40" s="278">
        <v>705.04945299999997</v>
      </c>
      <c r="K40" s="278">
        <v>517.80875400000002</v>
      </c>
      <c r="L40" s="278">
        <v>750.06683700000008</v>
      </c>
      <c r="M40" s="278">
        <v>893.23088800000005</v>
      </c>
      <c r="N40" s="278">
        <v>773.14594099999999</v>
      </c>
      <c r="O40" s="278">
        <v>868.11178099999995</v>
      </c>
      <c r="P40" s="278">
        <v>989.53769599999998</v>
      </c>
      <c r="Q40" s="278">
        <v>950.15641299999993</v>
      </c>
      <c r="R40" s="278">
        <v>654.28558799999996</v>
      </c>
      <c r="S40" s="278">
        <v>993.27780500000006</v>
      </c>
      <c r="T40" s="278">
        <v>850.94748800000002</v>
      </c>
      <c r="U40" s="278">
        <v>991.42711699999995</v>
      </c>
      <c r="V40" s="278">
        <v>1081.971634</v>
      </c>
      <c r="W40" s="278">
        <v>934.25154199999997</v>
      </c>
      <c r="X40" s="278">
        <v>941.50443799999994</v>
      </c>
      <c r="Y40" s="278">
        <v>1066.925976</v>
      </c>
    </row>
    <row r="41" spans="1:36" s="115" customFormat="1">
      <c r="A41" s="521">
        <v>33</v>
      </c>
      <c r="B41" s="523" t="s">
        <v>379</v>
      </c>
      <c r="C41" s="509">
        <v>2630.7199130000004</v>
      </c>
      <c r="D41" s="278">
        <v>2508.0340369999999</v>
      </c>
      <c r="E41" s="278">
        <v>2513.2246599999999</v>
      </c>
      <c r="F41" s="278">
        <v>2649.8741500000001</v>
      </c>
      <c r="G41" s="278">
        <v>2321.2105529999999</v>
      </c>
      <c r="H41" s="278">
        <v>2305.2745709999999</v>
      </c>
      <c r="I41" s="278">
        <v>2195.9090949999995</v>
      </c>
      <c r="J41" s="278">
        <v>2415.255647</v>
      </c>
      <c r="K41" s="278">
        <v>2181.0736920000004</v>
      </c>
      <c r="L41" s="278">
        <v>2490.4145980000003</v>
      </c>
      <c r="M41" s="278">
        <v>2609.8530740000001</v>
      </c>
      <c r="N41" s="278">
        <v>2648.876495</v>
      </c>
      <c r="O41" s="278">
        <v>2962.3691800000001</v>
      </c>
      <c r="P41" s="278">
        <v>3245.6038529999996</v>
      </c>
      <c r="Q41" s="278">
        <v>2658.2438139999999</v>
      </c>
      <c r="R41" s="278">
        <v>2459.3373969999998</v>
      </c>
      <c r="S41" s="278">
        <v>2626.1069789999997</v>
      </c>
      <c r="T41" s="278">
        <v>2843.182378</v>
      </c>
      <c r="U41" s="278">
        <v>2670.4474840000003</v>
      </c>
      <c r="V41" s="278">
        <v>2791.239071</v>
      </c>
      <c r="W41" s="278">
        <v>2770.229147</v>
      </c>
      <c r="X41" s="278">
        <v>2697.3842719999998</v>
      </c>
      <c r="Y41" s="278">
        <v>2842.7232059999997</v>
      </c>
    </row>
    <row r="42" spans="1:36" s="115" customFormat="1">
      <c r="A42" s="521">
        <v>34</v>
      </c>
      <c r="B42" s="524" t="s">
        <v>380</v>
      </c>
      <c r="C42" s="509">
        <v>277.01288699999998</v>
      </c>
      <c r="D42" s="278">
        <v>282.82416499999999</v>
      </c>
      <c r="E42" s="278">
        <v>283.60285999999996</v>
      </c>
      <c r="F42" s="278">
        <v>379.141164</v>
      </c>
      <c r="G42" s="278">
        <v>354.827313</v>
      </c>
      <c r="H42" s="278">
        <v>398.40093300000001</v>
      </c>
      <c r="I42" s="278">
        <v>340.45580699999999</v>
      </c>
      <c r="J42" s="278">
        <v>758.93969200000004</v>
      </c>
      <c r="K42" s="278">
        <v>500.93077099999999</v>
      </c>
      <c r="L42" s="278">
        <v>604.70750399999997</v>
      </c>
      <c r="M42" s="278">
        <v>636.96111800000006</v>
      </c>
      <c r="N42" s="278">
        <v>608.583437</v>
      </c>
      <c r="O42" s="278">
        <v>808.03676800000005</v>
      </c>
      <c r="P42" s="278">
        <v>775.4516779999999</v>
      </c>
      <c r="Q42" s="278">
        <v>637.63748499999997</v>
      </c>
      <c r="R42" s="278">
        <v>628.58596200000011</v>
      </c>
      <c r="S42" s="278">
        <v>725.07538399999999</v>
      </c>
      <c r="T42" s="278">
        <v>758.62926399999992</v>
      </c>
      <c r="U42" s="278">
        <v>653.27307900000005</v>
      </c>
      <c r="V42" s="278">
        <v>637.690293</v>
      </c>
      <c r="W42" s="278">
        <v>632.18658400000004</v>
      </c>
      <c r="X42" s="278">
        <v>585.95323999999994</v>
      </c>
      <c r="Y42" s="278">
        <v>563.15712499999995</v>
      </c>
    </row>
    <row r="43" spans="1:36" s="115" customFormat="1">
      <c r="A43" s="521">
        <v>35</v>
      </c>
      <c r="B43" s="524" t="s">
        <v>381</v>
      </c>
      <c r="C43" s="509">
        <v>2353.707026</v>
      </c>
      <c r="D43" s="278">
        <v>2225.2098719999999</v>
      </c>
      <c r="E43" s="278">
        <v>2229.6217999999999</v>
      </c>
      <c r="F43" s="278">
        <v>2270.732986</v>
      </c>
      <c r="G43" s="278">
        <v>1966.3832399999999</v>
      </c>
      <c r="H43" s="278">
        <v>1906.873638</v>
      </c>
      <c r="I43" s="278">
        <v>1855.4532879999999</v>
      </c>
      <c r="J43" s="278">
        <v>1656.315955</v>
      </c>
      <c r="K43" s="278">
        <v>1680.1429210000001</v>
      </c>
      <c r="L43" s="278">
        <v>1885.7070940000001</v>
      </c>
      <c r="M43" s="278">
        <v>1972.8919559999999</v>
      </c>
      <c r="N43" s="278">
        <v>2040.293058</v>
      </c>
      <c r="O43" s="278">
        <v>2154.3324120000002</v>
      </c>
      <c r="P43" s="278">
        <v>2470.1521749999997</v>
      </c>
      <c r="Q43" s="278">
        <v>2020.606329</v>
      </c>
      <c r="R43" s="278">
        <v>1830.7514350000001</v>
      </c>
      <c r="S43" s="278">
        <v>1901.0315949999999</v>
      </c>
      <c r="T43" s="278">
        <v>2084.5531140000003</v>
      </c>
      <c r="U43" s="278">
        <v>2017.174405</v>
      </c>
      <c r="V43" s="278">
        <v>2153.5487779999999</v>
      </c>
      <c r="W43" s="278">
        <v>2138.042563</v>
      </c>
      <c r="X43" s="278">
        <v>2111.431032</v>
      </c>
      <c r="Y43" s="278">
        <v>2279.5660809999999</v>
      </c>
    </row>
    <row r="44" spans="1:36" s="115" customFormat="1">
      <c r="A44" s="521">
        <v>36</v>
      </c>
      <c r="B44" s="523" t="s">
        <v>382</v>
      </c>
      <c r="C44" s="509">
        <v>1072.4947609999999</v>
      </c>
      <c r="D44" s="278">
        <v>1192.1592230000001</v>
      </c>
      <c r="E44" s="278">
        <v>1093.805456</v>
      </c>
      <c r="F44" s="278">
        <v>1166.455418</v>
      </c>
      <c r="G44" s="278">
        <v>1132.461648</v>
      </c>
      <c r="H44" s="278">
        <v>1231.985979</v>
      </c>
      <c r="I44" s="278">
        <v>1345.6743289999999</v>
      </c>
      <c r="J44" s="278">
        <v>1287.712188</v>
      </c>
      <c r="K44" s="278">
        <v>1331.672423</v>
      </c>
      <c r="L44" s="278">
        <v>1551.2779860000001</v>
      </c>
      <c r="M44" s="278">
        <v>1694.4828459999999</v>
      </c>
      <c r="N44" s="278">
        <v>1790.586528</v>
      </c>
      <c r="O44" s="278">
        <v>2067.617123</v>
      </c>
      <c r="P44" s="278">
        <v>2171.9824180000001</v>
      </c>
      <c r="Q44" s="278">
        <v>2317.3411390000001</v>
      </c>
      <c r="R44" s="278">
        <v>2394.8145329999998</v>
      </c>
      <c r="S44" s="278">
        <v>2404.735514</v>
      </c>
      <c r="T44" s="278">
        <v>2446.8615980000004</v>
      </c>
      <c r="U44" s="278">
        <v>2200.8168459999997</v>
      </c>
      <c r="V44" s="278">
        <v>2078.1676149999998</v>
      </c>
      <c r="W44" s="278">
        <v>2120.4006090000003</v>
      </c>
      <c r="X44" s="278">
        <v>2302.6113359999999</v>
      </c>
      <c r="Y44" s="278">
        <v>2565.5617319999997</v>
      </c>
    </row>
    <row r="45" spans="1:36" s="115" customFormat="1">
      <c r="A45" s="521">
        <v>37</v>
      </c>
      <c r="B45" s="522" t="s">
        <v>383</v>
      </c>
      <c r="C45" s="509">
        <v>7048.186768999999</v>
      </c>
      <c r="D45" s="278">
        <v>7459.067446</v>
      </c>
      <c r="E45" s="278">
        <v>7635.3948100000007</v>
      </c>
      <c r="F45" s="278">
        <v>8537.105015000001</v>
      </c>
      <c r="G45" s="278">
        <v>8225.0760620000001</v>
      </c>
      <c r="H45" s="278">
        <v>8802.3017929999987</v>
      </c>
      <c r="I45" s="278">
        <v>9136.0883539999995</v>
      </c>
      <c r="J45" s="278">
        <v>9460.5814610000016</v>
      </c>
      <c r="K45" s="278">
        <v>10466.934174</v>
      </c>
      <c r="L45" s="278">
        <v>10976.895551</v>
      </c>
      <c r="M45" s="278">
        <v>12109.048652000001</v>
      </c>
      <c r="N45" s="278">
        <v>11996.448282000001</v>
      </c>
      <c r="O45" s="278">
        <v>12758.813738000003</v>
      </c>
      <c r="P45" s="278">
        <v>13848.475805</v>
      </c>
      <c r="Q45" s="278">
        <v>13573.801528</v>
      </c>
      <c r="R45" s="278">
        <v>11546.839821999998</v>
      </c>
      <c r="S45" s="278">
        <v>13164.482851000001</v>
      </c>
      <c r="T45" s="278">
        <v>13135.139068</v>
      </c>
      <c r="U45" s="278">
        <v>13182.509329</v>
      </c>
      <c r="V45" s="278">
        <v>13471.381238000002</v>
      </c>
      <c r="W45" s="278">
        <v>13807.480586000001</v>
      </c>
      <c r="X45" s="278">
        <v>14219.762398000001</v>
      </c>
      <c r="Y45" s="278">
        <v>14550.023428</v>
      </c>
    </row>
    <row r="46" spans="1:36" s="115" customFormat="1">
      <c r="A46" s="521">
        <v>38</v>
      </c>
      <c r="B46" s="523" t="s">
        <v>384</v>
      </c>
      <c r="C46" s="509">
        <v>3543.8341129999999</v>
      </c>
      <c r="D46" s="278">
        <v>3555.8003620000004</v>
      </c>
      <c r="E46" s="278">
        <v>3576.3414350000003</v>
      </c>
      <c r="F46" s="278">
        <v>3910.888359</v>
      </c>
      <c r="G46" s="278">
        <v>3518.6998290000001</v>
      </c>
      <c r="H46" s="278">
        <v>3940.7638080000002</v>
      </c>
      <c r="I46" s="278">
        <v>4099.3579870000003</v>
      </c>
      <c r="J46" s="278">
        <v>4178.7667000000001</v>
      </c>
      <c r="K46" s="278">
        <v>4610.5201150000003</v>
      </c>
      <c r="L46" s="278">
        <v>4875.4199760000001</v>
      </c>
      <c r="M46" s="278">
        <v>5180.1231200000002</v>
      </c>
      <c r="N46" s="278">
        <v>5281.4082790000002</v>
      </c>
      <c r="O46" s="278">
        <v>5533.7434149999999</v>
      </c>
      <c r="P46" s="278">
        <v>6049.7792869999994</v>
      </c>
      <c r="Q46" s="278">
        <v>5129.7464400000008</v>
      </c>
      <c r="R46" s="278">
        <v>5019.1351119999999</v>
      </c>
      <c r="S46" s="278">
        <v>5647.9606549999999</v>
      </c>
      <c r="T46" s="278">
        <v>5459.2934730000006</v>
      </c>
      <c r="U46" s="278">
        <v>5485.3406840000007</v>
      </c>
      <c r="V46" s="278">
        <v>5695.9169730000003</v>
      </c>
      <c r="W46" s="278">
        <v>5921.7220070000003</v>
      </c>
      <c r="X46" s="278">
        <v>6026.8505050000003</v>
      </c>
      <c r="Y46" s="278">
        <v>6216.6024260000004</v>
      </c>
      <c r="AA46" s="168"/>
      <c r="AB46" s="168"/>
      <c r="AC46" s="168"/>
      <c r="AD46" s="168"/>
      <c r="AE46" s="168"/>
      <c r="AF46" s="168"/>
      <c r="AG46" s="168"/>
      <c r="AH46" s="168"/>
      <c r="AI46" s="168"/>
      <c r="AJ46" s="168"/>
    </row>
    <row r="47" spans="1:36" s="115" customFormat="1">
      <c r="A47" s="521">
        <v>39</v>
      </c>
      <c r="B47" s="523" t="s">
        <v>385</v>
      </c>
      <c r="C47" s="509">
        <v>2334.0029929999996</v>
      </c>
      <c r="D47" s="278">
        <v>2608.1217650000003</v>
      </c>
      <c r="E47" s="278">
        <v>2876.9796449999999</v>
      </c>
      <c r="F47" s="278">
        <v>3285.2079779999999</v>
      </c>
      <c r="G47" s="278">
        <v>3233.1008449999999</v>
      </c>
      <c r="H47" s="278">
        <v>3264.68325</v>
      </c>
      <c r="I47" s="278">
        <v>3495.2305260000003</v>
      </c>
      <c r="J47" s="278">
        <v>3676.800416</v>
      </c>
      <c r="K47" s="278">
        <v>3956.5797499999999</v>
      </c>
      <c r="L47" s="278">
        <v>4253.2980049999996</v>
      </c>
      <c r="M47" s="278">
        <v>4731.7119560000001</v>
      </c>
      <c r="N47" s="278">
        <v>4517.6944399999993</v>
      </c>
      <c r="O47" s="278">
        <v>5093.0332490000001</v>
      </c>
      <c r="P47" s="278">
        <v>5412.489278</v>
      </c>
      <c r="Q47" s="278">
        <v>5882.466848</v>
      </c>
      <c r="R47" s="278">
        <v>4268.1722879999998</v>
      </c>
      <c r="S47" s="278">
        <v>5006.4726369999998</v>
      </c>
      <c r="T47" s="278">
        <v>5214.0479810000006</v>
      </c>
      <c r="U47" s="278">
        <v>5253.4366960000007</v>
      </c>
      <c r="V47" s="278">
        <v>5226.4149210000005</v>
      </c>
      <c r="W47" s="278">
        <v>5299.9130990000003</v>
      </c>
      <c r="X47" s="278">
        <v>5544.501953</v>
      </c>
      <c r="Y47" s="278">
        <v>5652.4137370000008</v>
      </c>
    </row>
    <row r="48" spans="1:36" s="115" customFormat="1">
      <c r="A48" s="521">
        <v>40</v>
      </c>
      <c r="B48" s="524" t="s">
        <v>386</v>
      </c>
      <c r="C48" s="509">
        <v>1478.05953</v>
      </c>
      <c r="D48" s="278">
        <v>1746.3234150000001</v>
      </c>
      <c r="E48" s="278">
        <v>1769.2774999999999</v>
      </c>
      <c r="F48" s="278">
        <v>2088.6926520000002</v>
      </c>
      <c r="G48" s="278">
        <v>2087.2154529999998</v>
      </c>
      <c r="H48" s="278">
        <v>2100.343124</v>
      </c>
      <c r="I48" s="278">
        <v>2261.9927710000002</v>
      </c>
      <c r="J48" s="278">
        <v>2332.6253700000002</v>
      </c>
      <c r="K48" s="278">
        <v>2517.5259860000001</v>
      </c>
      <c r="L48" s="278">
        <v>2907.4411110000001</v>
      </c>
      <c r="M48" s="278">
        <v>3356.3859360000001</v>
      </c>
      <c r="N48" s="278">
        <v>3315.7740049999998</v>
      </c>
      <c r="O48" s="278">
        <v>3872.2126349999999</v>
      </c>
      <c r="P48" s="278">
        <v>4148.2508360000002</v>
      </c>
      <c r="Q48" s="278">
        <v>4561.609496</v>
      </c>
      <c r="R48" s="278">
        <v>3085.178977</v>
      </c>
      <c r="S48" s="278">
        <v>3712.2057409999998</v>
      </c>
      <c r="T48" s="278">
        <v>3930.9880780000003</v>
      </c>
      <c r="U48" s="278">
        <v>4019.2671140000002</v>
      </c>
      <c r="V48" s="278">
        <v>4040.709668</v>
      </c>
      <c r="W48" s="278">
        <v>4083.7411339999999</v>
      </c>
      <c r="X48" s="278">
        <v>4279.8024439999999</v>
      </c>
      <c r="Y48" s="278">
        <v>4315.4626390000003</v>
      </c>
    </row>
    <row r="49" spans="1:26" s="115" customFormat="1" ht="25.5" customHeight="1">
      <c r="A49" s="525">
        <v>41</v>
      </c>
      <c r="B49" s="526" t="s">
        <v>170</v>
      </c>
      <c r="C49" s="509">
        <v>855.94346299999995</v>
      </c>
      <c r="D49" s="278">
        <v>861.79835000000003</v>
      </c>
      <c r="E49" s="278">
        <v>1107.702145</v>
      </c>
      <c r="F49" s="278">
        <v>1196.515326</v>
      </c>
      <c r="G49" s="278">
        <v>1145.8853919999999</v>
      </c>
      <c r="H49" s="278">
        <v>1164.3401259999998</v>
      </c>
      <c r="I49" s="278">
        <v>1233.2377549999999</v>
      </c>
      <c r="J49" s="278">
        <v>1344.1750460000001</v>
      </c>
      <c r="K49" s="278">
        <v>1439.053764</v>
      </c>
      <c r="L49" s="278">
        <v>1345.856894</v>
      </c>
      <c r="M49" s="278">
        <v>1375.32602</v>
      </c>
      <c r="N49" s="278">
        <v>1201.920435</v>
      </c>
      <c r="O49" s="278">
        <v>1220.820614</v>
      </c>
      <c r="P49" s="278">
        <v>1264.2384420000001</v>
      </c>
      <c r="Q49" s="278">
        <v>1320.857352</v>
      </c>
      <c r="R49" s="278">
        <v>1182.9933109999999</v>
      </c>
      <c r="S49" s="278">
        <v>1294.2668959999999</v>
      </c>
      <c r="T49" s="278">
        <v>1283.0599029999998</v>
      </c>
      <c r="U49" s="278">
        <v>1234.169582</v>
      </c>
      <c r="V49" s="278">
        <v>1185.7052530000001</v>
      </c>
      <c r="W49" s="278">
        <v>1216.171965</v>
      </c>
      <c r="X49" s="278">
        <v>1264.699509</v>
      </c>
      <c r="Y49" s="278">
        <v>1336.951098</v>
      </c>
    </row>
    <row r="50" spans="1:26" s="115" customFormat="1">
      <c r="A50" s="521">
        <v>42</v>
      </c>
      <c r="B50" s="523" t="s">
        <v>387</v>
      </c>
      <c r="C50" s="509">
        <v>1170.349663</v>
      </c>
      <c r="D50" s="278">
        <v>1295.145319</v>
      </c>
      <c r="E50" s="278">
        <v>1182.0737300000001</v>
      </c>
      <c r="F50" s="278">
        <v>1341.0086780000001</v>
      </c>
      <c r="G50" s="278">
        <v>1473.275388</v>
      </c>
      <c r="H50" s="278">
        <v>1596.8547350000001</v>
      </c>
      <c r="I50" s="278">
        <v>1541.4998410000001</v>
      </c>
      <c r="J50" s="278">
        <v>1605.014345</v>
      </c>
      <c r="K50" s="278">
        <v>1899.8343089999998</v>
      </c>
      <c r="L50" s="278">
        <v>1848.1775700000001</v>
      </c>
      <c r="M50" s="278">
        <v>2197.2135760000001</v>
      </c>
      <c r="N50" s="278">
        <v>2197.3455629999999</v>
      </c>
      <c r="O50" s="278">
        <v>2132.0370739999998</v>
      </c>
      <c r="P50" s="278">
        <v>2386.2072400000002</v>
      </c>
      <c r="Q50" s="278">
        <v>2561.58824</v>
      </c>
      <c r="R50" s="278">
        <v>2259.5324219999998</v>
      </c>
      <c r="S50" s="278">
        <v>2510.049559</v>
      </c>
      <c r="T50" s="278">
        <v>2461.7976140000001</v>
      </c>
      <c r="U50" s="278">
        <v>2443.731949</v>
      </c>
      <c r="V50" s="278">
        <v>2549.049344</v>
      </c>
      <c r="W50" s="278">
        <v>2585.84548</v>
      </c>
      <c r="X50" s="278">
        <v>2648.40994</v>
      </c>
      <c r="Y50" s="278">
        <v>2681.0072650000002</v>
      </c>
    </row>
    <row r="51" spans="1:26" ht="2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50019.29045686825</v>
      </c>
      <c r="D52" s="278">
        <v>49728.232101519876</v>
      </c>
      <c r="E52" s="278">
        <v>45319.387804746853</v>
      </c>
      <c r="F52" s="278">
        <v>47544.06727221005</v>
      </c>
      <c r="G52" s="278">
        <v>45556.665266619908</v>
      </c>
      <c r="H52" s="278">
        <v>49236.77655503463</v>
      </c>
      <c r="I52" s="278">
        <v>49554.097641670036</v>
      </c>
      <c r="J52" s="278">
        <v>49009.109824791041</v>
      </c>
      <c r="K52" s="278">
        <v>46858.081711600855</v>
      </c>
      <c r="L52" s="278">
        <v>51217.787518125318</v>
      </c>
      <c r="M52" s="278">
        <v>51628.44582652051</v>
      </c>
      <c r="N52" s="278">
        <v>55222.802500000005</v>
      </c>
      <c r="O52" s="278">
        <v>58016.391999999993</v>
      </c>
      <c r="P52" s="278">
        <v>59292.993000000002</v>
      </c>
      <c r="Q52" s="278">
        <v>60891.044999999998</v>
      </c>
      <c r="R52" s="278">
        <v>55568.366000000002</v>
      </c>
      <c r="S52" s="278">
        <v>57430.233899999999</v>
      </c>
      <c r="T52" s="278">
        <v>62682.003000000004</v>
      </c>
      <c r="U52" s="278">
        <v>59033.826699999998</v>
      </c>
      <c r="V52" s="278">
        <v>60176.4853</v>
      </c>
      <c r="W52" s="278">
        <v>62188.337899999999</v>
      </c>
      <c r="X52" s="278">
        <v>63774.429899999996</v>
      </c>
      <c r="Y52" s="278">
        <v>63245.688658269908</v>
      </c>
    </row>
    <row r="53" spans="1:26">
      <c r="A53" s="86"/>
      <c r="B53" s="518" t="s">
        <v>278</v>
      </c>
      <c r="C53" s="509">
        <v>9904.2669999999998</v>
      </c>
      <c r="D53" s="278">
        <v>9956.2939999999999</v>
      </c>
      <c r="E53" s="278">
        <v>9800.2099999999991</v>
      </c>
      <c r="F53" s="278">
        <v>10262.192999999999</v>
      </c>
      <c r="G53" s="278">
        <v>9572.7720000000008</v>
      </c>
      <c r="H53" s="278">
        <v>9887.7160000000003</v>
      </c>
      <c r="I53" s="278">
        <v>10312.790999999999</v>
      </c>
      <c r="J53" s="278">
        <v>11074.111000000001</v>
      </c>
      <c r="K53" s="278">
        <v>10656.732</v>
      </c>
      <c r="L53" s="278">
        <v>11657.565999999999</v>
      </c>
      <c r="M53" s="278">
        <v>11344.019</v>
      </c>
      <c r="N53" s="278">
        <v>12234.8032</v>
      </c>
      <c r="O53" s="278">
        <v>12040.798999999999</v>
      </c>
      <c r="P53" s="278">
        <v>13068.859</v>
      </c>
      <c r="Q53" s="278">
        <v>12260.917000000001</v>
      </c>
      <c r="R53" s="278">
        <v>12612.241</v>
      </c>
      <c r="S53" s="278">
        <v>11681.525</v>
      </c>
      <c r="T53" s="278">
        <v>11040.544</v>
      </c>
      <c r="U53" s="278">
        <v>11452.273599999999</v>
      </c>
      <c r="V53" s="278">
        <v>11438.026099999999</v>
      </c>
      <c r="W53" s="278">
        <v>12113.51</v>
      </c>
      <c r="X53" s="278">
        <v>12415.6922</v>
      </c>
      <c r="Y53" s="278">
        <v>12223.916158839993</v>
      </c>
    </row>
    <row r="54" spans="1:26">
      <c r="A54" s="86"/>
      <c r="B54" s="518" t="s">
        <v>279</v>
      </c>
      <c r="C54" s="509">
        <v>40115.02345686825</v>
      </c>
      <c r="D54" s="278">
        <v>39771.938101519874</v>
      </c>
      <c r="E54" s="278">
        <v>35519.177804746854</v>
      </c>
      <c r="F54" s="278">
        <v>37281.874272210051</v>
      </c>
      <c r="G54" s="278">
        <v>35983.893266619911</v>
      </c>
      <c r="H54" s="278">
        <v>39349.06055503463</v>
      </c>
      <c r="I54" s="278">
        <v>39241.306641670039</v>
      </c>
      <c r="J54" s="278">
        <v>37934.998824791037</v>
      </c>
      <c r="K54" s="278">
        <v>36201.349711600858</v>
      </c>
      <c r="L54" s="278">
        <v>39560.22151812532</v>
      </c>
      <c r="M54" s="278">
        <v>40284.42682652051</v>
      </c>
      <c r="N54" s="278">
        <v>42987.999300000003</v>
      </c>
      <c r="O54" s="278">
        <v>45975.592999999993</v>
      </c>
      <c r="P54" s="278">
        <v>46224.133999999998</v>
      </c>
      <c r="Q54" s="278">
        <v>48630.127999999997</v>
      </c>
      <c r="R54" s="278">
        <v>42956.125</v>
      </c>
      <c r="S54" s="278">
        <v>45748.708899999998</v>
      </c>
      <c r="T54" s="278">
        <v>51641.459000000003</v>
      </c>
      <c r="U54" s="278">
        <v>47581.553099999997</v>
      </c>
      <c r="V54" s="278">
        <v>48738.459199999998</v>
      </c>
      <c r="W54" s="278">
        <v>50074.827899999997</v>
      </c>
      <c r="X54" s="278">
        <v>51358.737699999998</v>
      </c>
      <c r="Y54" s="278">
        <v>51021.772499429913</v>
      </c>
    </row>
    <row r="55" spans="1:26">
      <c r="A55" s="86">
        <v>44</v>
      </c>
      <c r="B55" s="517" t="s">
        <v>1371</v>
      </c>
      <c r="C55" s="509">
        <v>16052.603999999999</v>
      </c>
      <c r="D55" s="278">
        <v>16129.73</v>
      </c>
      <c r="E55" s="278">
        <v>19625.651000000002</v>
      </c>
      <c r="F55" s="278">
        <v>19734.405999999999</v>
      </c>
      <c r="G55" s="278">
        <v>20446.060000000001</v>
      </c>
      <c r="H55" s="278">
        <v>22226.612000000001</v>
      </c>
      <c r="I55" s="278">
        <v>24961.599999999999</v>
      </c>
      <c r="J55" s="278">
        <v>25095.05</v>
      </c>
      <c r="K55" s="278">
        <v>23491.953000000001</v>
      </c>
      <c r="L55" s="278">
        <v>22287.898000000001</v>
      </c>
      <c r="M55" s="278">
        <v>21131.781999999999</v>
      </c>
      <c r="N55" s="278">
        <v>21028.186000000002</v>
      </c>
      <c r="O55" s="278">
        <v>22699.120999999999</v>
      </c>
      <c r="P55" s="278">
        <v>23943.673999999999</v>
      </c>
      <c r="Q55" s="278">
        <v>22721.282999999999</v>
      </c>
      <c r="R55" s="278">
        <v>21107.364000000001</v>
      </c>
      <c r="S55" s="278">
        <v>22061.313999999998</v>
      </c>
      <c r="T55" s="278">
        <v>20990.126</v>
      </c>
      <c r="U55" s="278">
        <v>20868.186000000002</v>
      </c>
      <c r="V55" s="278">
        <v>21752.768</v>
      </c>
      <c r="W55" s="278">
        <v>21132.642</v>
      </c>
      <c r="X55" s="278">
        <v>20000.942999999999</v>
      </c>
      <c r="Y55" s="278">
        <v>20630.838</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3283.0189999999998</v>
      </c>
      <c r="D58" s="278">
        <v>2724.3960000000002</v>
      </c>
      <c r="E58" s="278">
        <v>2166</v>
      </c>
      <c r="F58" s="278">
        <v>2021</v>
      </c>
      <c r="G58" s="278">
        <v>1859</v>
      </c>
      <c r="H58" s="278">
        <v>2043</v>
      </c>
      <c r="I58" s="278">
        <v>1867</v>
      </c>
      <c r="J58" s="278">
        <v>1809.8</v>
      </c>
      <c r="K58" s="278">
        <v>1805.992</v>
      </c>
      <c r="L58" s="278">
        <v>1687.9</v>
      </c>
      <c r="M58" s="278">
        <v>1463.8700999999999</v>
      </c>
      <c r="N58" s="278">
        <v>1628.4</v>
      </c>
      <c r="O58" s="278">
        <v>1037.0999999999999</v>
      </c>
      <c r="P58" s="278">
        <v>1311.2</v>
      </c>
      <c r="Q58" s="278">
        <v>1695.3</v>
      </c>
      <c r="R58" s="278">
        <v>1265.5999999999999</v>
      </c>
      <c r="S58" s="278">
        <v>1341.6189999999999</v>
      </c>
      <c r="T58" s="278">
        <v>1070.346</v>
      </c>
      <c r="U58" s="278">
        <v>1074.424</v>
      </c>
      <c r="V58" s="278">
        <v>1246.2919999999999</v>
      </c>
      <c r="W58" s="278">
        <v>959.59400000000005</v>
      </c>
      <c r="X58" s="278">
        <v>814.08399999999995</v>
      </c>
      <c r="Y58" s="278">
        <v>1313.721</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5">
      <c r="A60" s="86">
        <v>48</v>
      </c>
      <c r="B60" s="517" t="s">
        <v>1373</v>
      </c>
      <c r="C60" s="509" t="s">
        <v>1319</v>
      </c>
      <c r="D60" s="278">
        <v>2443736.3437667</v>
      </c>
      <c r="E60" s="278" t="s">
        <v>1319</v>
      </c>
      <c r="F60" s="278" t="s">
        <v>1319</v>
      </c>
      <c r="G60" s="278">
        <v>2358059.9170721499</v>
      </c>
      <c r="H60" s="278" t="s">
        <v>1319</v>
      </c>
      <c r="I60" s="278" t="s">
        <v>1319</v>
      </c>
      <c r="J60" s="278">
        <v>2494835.9324888</v>
      </c>
      <c r="K60" s="278" t="s">
        <v>1319</v>
      </c>
      <c r="L60" s="278" t="s">
        <v>1319</v>
      </c>
      <c r="M60" s="278">
        <v>2427348.6996136</v>
      </c>
      <c r="N60" s="278" t="s">
        <v>1319</v>
      </c>
      <c r="O60" s="278" t="s">
        <v>1319</v>
      </c>
      <c r="P60" s="278">
        <v>2529620.6946760099</v>
      </c>
      <c r="Q60" s="278" t="s">
        <v>1319</v>
      </c>
      <c r="R60" s="278" t="s">
        <v>1319</v>
      </c>
      <c r="S60" s="278">
        <v>2499958.9959689351</v>
      </c>
      <c r="T60" s="278" t="s">
        <v>1319</v>
      </c>
      <c r="U60" s="278" t="s">
        <v>1319</v>
      </c>
      <c r="V60" s="278">
        <v>2257453.6794512523</v>
      </c>
      <c r="W60" s="278" t="s">
        <v>355</v>
      </c>
      <c r="X60" s="278" t="s">
        <v>355</v>
      </c>
      <c r="Y60" s="278" t="s">
        <v>878</v>
      </c>
    </row>
    <row r="61" spans="1:26" ht="14.5">
      <c r="A61" s="86">
        <v>49</v>
      </c>
      <c r="B61" s="517" t="s">
        <v>1374</v>
      </c>
      <c r="C61" s="509" t="s">
        <v>1319</v>
      </c>
      <c r="D61" s="278">
        <v>2447856.5858880202</v>
      </c>
      <c r="E61" s="278" t="s">
        <v>1319</v>
      </c>
      <c r="F61" s="278" t="s">
        <v>1319</v>
      </c>
      <c r="G61" s="278">
        <v>2346231.79144614</v>
      </c>
      <c r="H61" s="278" t="s">
        <v>1319</v>
      </c>
      <c r="I61" s="278" t="s">
        <v>1319</v>
      </c>
      <c r="J61" s="278">
        <v>2486915.2745886999</v>
      </c>
      <c r="K61" s="278" t="s">
        <v>1319</v>
      </c>
      <c r="L61" s="278" t="s">
        <v>1319</v>
      </c>
      <c r="M61" s="278">
        <v>2417658.1831407598</v>
      </c>
      <c r="N61" s="278" t="s">
        <v>1319</v>
      </c>
      <c r="O61" s="278" t="s">
        <v>1319</v>
      </c>
      <c r="P61" s="278">
        <v>2535727.3638212001</v>
      </c>
      <c r="Q61" s="278" t="s">
        <v>1319</v>
      </c>
      <c r="R61" s="278" t="s">
        <v>1319</v>
      </c>
      <c r="S61" s="278">
        <v>2503593.4345152644</v>
      </c>
      <c r="T61" s="278" t="s">
        <v>1319</v>
      </c>
      <c r="U61" s="278" t="s">
        <v>1319</v>
      </c>
      <c r="V61" s="278">
        <v>2275242.7092482741</v>
      </c>
      <c r="W61" s="278" t="s">
        <v>355</v>
      </c>
      <c r="X61" s="278" t="s">
        <v>355</v>
      </c>
      <c r="Y61" s="278" t="s">
        <v>878</v>
      </c>
    </row>
    <row r="62" spans="1:26" ht="14.5">
      <c r="A62" s="86">
        <v>50</v>
      </c>
      <c r="B62" s="517" t="s">
        <v>1375</v>
      </c>
      <c r="C62" s="509" t="s">
        <v>1319</v>
      </c>
      <c r="D62" s="278">
        <v>16268</v>
      </c>
      <c r="E62" s="278" t="s">
        <v>1319</v>
      </c>
      <c r="F62" s="278" t="s">
        <v>1319</v>
      </c>
      <c r="G62" s="278">
        <v>-968</v>
      </c>
      <c r="H62" s="278" t="s">
        <v>1319</v>
      </c>
      <c r="I62" s="278" t="s">
        <v>1319</v>
      </c>
      <c r="J62" s="278">
        <v>1911</v>
      </c>
      <c r="K62" s="278" t="s">
        <v>1319</v>
      </c>
      <c r="L62" s="278" t="s">
        <v>1319</v>
      </c>
      <c r="M62" s="278">
        <v>708</v>
      </c>
      <c r="N62" s="278" t="s">
        <v>1319</v>
      </c>
      <c r="O62" s="278" t="s">
        <v>1319</v>
      </c>
      <c r="P62" s="278">
        <v>513</v>
      </c>
      <c r="Q62" s="278" t="s">
        <v>1319</v>
      </c>
      <c r="R62" s="278" t="s">
        <v>1319</v>
      </c>
      <c r="S62" s="278">
        <v>1743</v>
      </c>
      <c r="T62" s="278" t="s">
        <v>1319</v>
      </c>
      <c r="U62" s="278" t="s">
        <v>1319</v>
      </c>
      <c r="V62" s="278">
        <v>1290</v>
      </c>
      <c r="W62" s="278" t="s">
        <v>355</v>
      </c>
      <c r="X62" s="278" t="s">
        <v>355</v>
      </c>
      <c r="Y62" s="278" t="s">
        <v>878</v>
      </c>
    </row>
    <row r="63" spans="1:26">
      <c r="A63" s="86">
        <v>51</v>
      </c>
      <c r="B63" s="529" t="s">
        <v>19</v>
      </c>
      <c r="C63" s="509" t="s">
        <v>1319</v>
      </c>
      <c r="D63" s="278">
        <v>12147.757878673699</v>
      </c>
      <c r="E63" s="278" t="s">
        <v>1319</v>
      </c>
      <c r="F63" s="278" t="s">
        <v>1319</v>
      </c>
      <c r="G63" s="278">
        <v>10860.1256260134</v>
      </c>
      <c r="H63" s="278" t="s">
        <v>1319</v>
      </c>
      <c r="I63" s="278" t="s">
        <v>1319</v>
      </c>
      <c r="J63" s="278">
        <v>9831.6579000994589</v>
      </c>
      <c r="K63" s="278" t="s">
        <v>1319</v>
      </c>
      <c r="L63" s="278" t="s">
        <v>1319</v>
      </c>
      <c r="M63" s="278">
        <v>10398.516472839401</v>
      </c>
      <c r="N63" s="278" t="s">
        <v>1319</v>
      </c>
      <c r="O63" s="278" t="s">
        <v>1319</v>
      </c>
      <c r="P63" s="278">
        <v>-5593.6691451959896</v>
      </c>
      <c r="Q63" s="278" t="s">
        <v>1319</v>
      </c>
      <c r="R63" s="278" t="s">
        <v>1319</v>
      </c>
      <c r="S63" s="278">
        <v>-1891.438546329271</v>
      </c>
      <c r="T63" s="278" t="s">
        <v>1319</v>
      </c>
      <c r="U63" s="278" t="s">
        <v>1319</v>
      </c>
      <c r="V63" s="278">
        <v>-16499.029797021765</v>
      </c>
      <c r="W63" s="278" t="s">
        <v>355</v>
      </c>
      <c r="X63" s="278" t="s">
        <v>355</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49999999999999" customHeight="1">
      <c r="A65" s="575"/>
      <c r="C65" s="1249" t="s">
        <v>1609</v>
      </c>
      <c r="D65" s="1249"/>
      <c r="E65" s="1249"/>
      <c r="F65" s="1249"/>
      <c r="G65" s="1249"/>
      <c r="H65" s="1249"/>
      <c r="Y65" s="88"/>
    </row>
    <row r="66" spans="1:25" s="90" customFormat="1" ht="15" customHeight="1">
      <c r="A66" s="575"/>
      <c r="C66" s="1275" t="s">
        <v>1384</v>
      </c>
      <c r="D66" s="1275"/>
      <c r="E66" s="1275"/>
      <c r="F66" s="1275"/>
      <c r="G66" s="1275"/>
      <c r="H66" s="1275"/>
      <c r="Y66" s="88"/>
    </row>
    <row r="67" spans="1:25" s="90" customFormat="1" ht="15" customHeight="1">
      <c r="A67" s="575"/>
      <c r="C67" s="1275" t="s">
        <v>17</v>
      </c>
      <c r="D67" s="1275"/>
      <c r="E67" s="1275"/>
      <c r="F67" s="1275"/>
      <c r="G67" s="1275"/>
      <c r="H67" s="1275"/>
      <c r="Y67" s="88"/>
    </row>
    <row r="68" spans="1:25" s="90" customFormat="1" ht="15" customHeight="1">
      <c r="A68" s="575"/>
      <c r="C68" s="1275" t="s">
        <v>788</v>
      </c>
      <c r="D68" s="1275"/>
      <c r="E68" s="1275"/>
      <c r="F68" s="1275"/>
      <c r="G68" s="1275"/>
      <c r="H68" s="1275"/>
      <c r="Y68" s="88"/>
    </row>
    <row r="69" spans="1:25" s="1126" customFormat="1" ht="25" customHeight="1">
      <c r="A69" s="1125"/>
      <c r="C69" s="1275" t="s">
        <v>1376</v>
      </c>
      <c r="D69" s="1275"/>
      <c r="E69" s="1275"/>
      <c r="F69" s="1275"/>
      <c r="G69" s="1275"/>
      <c r="H69" s="1275"/>
      <c r="Y69" s="797"/>
    </row>
    <row r="70" spans="1:25" s="1126" customFormat="1" ht="53.25" customHeight="1">
      <c r="A70" s="1125"/>
      <c r="C70" s="1275" t="s">
        <v>1223</v>
      </c>
      <c r="D70" s="1275"/>
      <c r="E70" s="1275"/>
      <c r="F70" s="1275"/>
      <c r="G70" s="1275"/>
      <c r="H70" s="1275"/>
      <c r="Y70" s="797"/>
    </row>
    <row r="71" spans="1:25" s="1126" customFormat="1" ht="25" customHeight="1">
      <c r="A71" s="1125"/>
      <c r="C71" s="1275" t="s">
        <v>1212</v>
      </c>
      <c r="D71" s="1275"/>
      <c r="E71" s="1275"/>
      <c r="F71" s="1275"/>
      <c r="G71" s="1275"/>
      <c r="H71" s="1275"/>
      <c r="Y71" s="797"/>
    </row>
    <row r="72" spans="1:25" s="1126" customFormat="1" ht="15" customHeight="1">
      <c r="A72" s="1125"/>
      <c r="C72" s="1275" t="s">
        <v>1377</v>
      </c>
      <c r="D72" s="1275"/>
      <c r="E72" s="1275"/>
      <c r="F72" s="1275"/>
      <c r="G72" s="1275"/>
      <c r="H72" s="1275"/>
      <c r="Y72" s="797"/>
    </row>
    <row r="73" spans="1:25" s="1126" customFormat="1" ht="15" customHeight="1">
      <c r="A73" s="1125"/>
      <c r="C73" s="1275" t="s">
        <v>1378</v>
      </c>
      <c r="D73" s="1275"/>
      <c r="E73" s="1275"/>
      <c r="F73" s="1275"/>
      <c r="G73" s="1275"/>
      <c r="H73" s="1275"/>
      <c r="Y73" s="797"/>
    </row>
    <row r="74" spans="1:25" s="1126" customFormat="1" ht="15" customHeight="1">
      <c r="A74" s="1125"/>
      <c r="C74" s="1275" t="s">
        <v>1379</v>
      </c>
      <c r="D74" s="1275"/>
      <c r="E74" s="1275"/>
      <c r="F74" s="1275"/>
      <c r="G74" s="1275"/>
      <c r="H74" s="1275"/>
    </row>
    <row r="75" spans="1:25" s="1126" customFormat="1" ht="25" customHeight="1">
      <c r="A75" s="1125"/>
      <c r="C75" s="1275" t="s">
        <v>1380</v>
      </c>
      <c r="D75" s="1275"/>
      <c r="E75" s="1275"/>
      <c r="F75" s="1275"/>
      <c r="G75" s="1275"/>
      <c r="H75" s="1275"/>
    </row>
    <row r="76" spans="1:25" ht="15" customHeight="1">
      <c r="C76" s="1275" t="s">
        <v>1381</v>
      </c>
      <c r="D76" s="1275"/>
      <c r="E76" s="1275"/>
      <c r="F76" s="1275"/>
      <c r="G76" s="1275"/>
      <c r="H76" s="1275"/>
    </row>
    <row r="77" spans="1:25" s="1126" customFormat="1" ht="25" customHeight="1">
      <c r="A77" s="1125"/>
      <c r="C77" s="1275" t="s">
        <v>1382</v>
      </c>
      <c r="D77" s="1275"/>
      <c r="E77" s="1275"/>
      <c r="F77" s="1275"/>
      <c r="G77" s="1275"/>
      <c r="H77" s="1275"/>
    </row>
    <row r="78" spans="1:25" s="1126" customFormat="1" ht="25" customHeight="1">
      <c r="A78" s="1125"/>
      <c r="C78" s="1275" t="s">
        <v>1383</v>
      </c>
      <c r="D78" s="1275"/>
      <c r="E78" s="1275"/>
      <c r="F78" s="1275"/>
      <c r="G78" s="1275"/>
      <c r="H78" s="1275"/>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A3:B3"/>
    <mergeCell ref="C7:H7"/>
    <mergeCell ref="I7:N7"/>
    <mergeCell ref="U7:Y7"/>
    <mergeCell ref="O7:T7"/>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Rheinland-Pfalz</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54296875" style="14" customWidth="1"/>
    <col min="3" max="12" width="13.453125" style="14" customWidth="1"/>
    <col min="13" max="25" width="13.453125" style="182" customWidth="1"/>
    <col min="26" max="16384" width="11.453125" style="14"/>
  </cols>
  <sheetData>
    <row r="1" spans="1:25" ht="13">
      <c r="A1" s="1273" t="s">
        <v>263</v>
      </c>
      <c r="B1" s="1248"/>
    </row>
    <row r="3" spans="1:25" ht="12.75" customHeight="1">
      <c r="A3" s="1274" t="s">
        <v>540</v>
      </c>
      <c r="B3" s="1274"/>
      <c r="C3" s="15" t="s">
        <v>1397</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ht="13">
      <c r="A7" s="474"/>
      <c r="B7" s="110"/>
      <c r="C7" s="1276" t="s">
        <v>90</v>
      </c>
      <c r="D7" s="1276"/>
      <c r="E7" s="1276"/>
      <c r="F7" s="1276"/>
      <c r="G7" s="1276"/>
      <c r="H7" s="1276"/>
      <c r="I7" s="1276" t="s">
        <v>90</v>
      </c>
      <c r="J7" s="1276"/>
      <c r="K7" s="1276"/>
      <c r="L7" s="1276"/>
      <c r="M7" s="1276"/>
      <c r="N7" s="1276"/>
      <c r="O7" s="1276" t="s">
        <v>90</v>
      </c>
      <c r="P7" s="1276"/>
      <c r="Q7" s="1276"/>
      <c r="R7" s="1276"/>
      <c r="S7" s="1276"/>
      <c r="T7" s="1276"/>
      <c r="U7" s="1276" t="s">
        <v>90</v>
      </c>
      <c r="V7" s="1276"/>
      <c r="W7" s="1276"/>
      <c r="X7" s="1276"/>
      <c r="Y7" s="1276"/>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36666.501549160508</v>
      </c>
      <c r="D9" s="278">
        <v>35282.582312961589</v>
      </c>
      <c r="E9" s="278">
        <v>35923.797868063906</v>
      </c>
      <c r="F9" s="278">
        <v>33097.18879744329</v>
      </c>
      <c r="G9" s="278">
        <v>36012.390493536041</v>
      </c>
      <c r="H9" s="278">
        <v>34573.324054246004</v>
      </c>
      <c r="I9" s="278">
        <v>35417.272039062285</v>
      </c>
      <c r="J9" s="304">
        <v>35166.946722540422</v>
      </c>
      <c r="K9" s="278">
        <v>34807.689961789634</v>
      </c>
      <c r="L9" s="278">
        <v>35317.15663936254</v>
      </c>
      <c r="M9" s="278">
        <v>35870.449208464401</v>
      </c>
      <c r="N9" s="278">
        <v>37131.860706136227</v>
      </c>
      <c r="O9" s="278">
        <v>35732.991247866441</v>
      </c>
      <c r="P9" s="278">
        <v>38235.994705118683</v>
      </c>
      <c r="Q9" s="278">
        <v>34516.772801099207</v>
      </c>
      <c r="R9" s="278">
        <v>28299.104025009758</v>
      </c>
      <c r="S9" s="278">
        <v>29208.642552624093</v>
      </c>
      <c r="T9" s="278">
        <v>31246.843455217728</v>
      </c>
      <c r="U9" s="278">
        <v>32363.758519259311</v>
      </c>
      <c r="V9" s="278">
        <v>34222.676508859629</v>
      </c>
      <c r="W9" s="278">
        <v>31671.84791108936</v>
      </c>
      <c r="X9" s="278" t="s">
        <v>1386</v>
      </c>
      <c r="Y9" s="278" t="s">
        <v>1386</v>
      </c>
    </row>
    <row r="10" spans="1:25" ht="14.5">
      <c r="A10" s="86">
        <v>2</v>
      </c>
      <c r="B10" s="518" t="s">
        <v>16</v>
      </c>
      <c r="C10" s="509">
        <v>24313</v>
      </c>
      <c r="D10" s="278">
        <v>23271.19156163932</v>
      </c>
      <c r="E10" s="278">
        <v>23852</v>
      </c>
      <c r="F10" s="278">
        <v>21825</v>
      </c>
      <c r="G10" s="278">
        <v>23795</v>
      </c>
      <c r="H10" s="278">
        <v>22833</v>
      </c>
      <c r="I10" s="278">
        <v>23612.377662952258</v>
      </c>
      <c r="J10" s="278">
        <v>23260</v>
      </c>
      <c r="K10" s="278">
        <v>22964</v>
      </c>
      <c r="L10" s="278">
        <v>23403.93020769034</v>
      </c>
      <c r="M10" s="278">
        <v>24025.359676752658</v>
      </c>
      <c r="N10" s="278">
        <v>24877.229220249497</v>
      </c>
      <c r="O10" s="278">
        <v>23638.2910264438</v>
      </c>
      <c r="P10" s="278">
        <v>25765.303058938811</v>
      </c>
      <c r="Q10" s="278">
        <v>22989.006145118921</v>
      </c>
      <c r="R10" s="278">
        <v>18535.459488722114</v>
      </c>
      <c r="S10" s="278">
        <v>19144.167233044442</v>
      </c>
      <c r="T10" s="278">
        <v>20706.962662257803</v>
      </c>
      <c r="U10" s="278">
        <v>21555.267259049735</v>
      </c>
      <c r="V10" s="278">
        <v>22830.80053533383</v>
      </c>
      <c r="W10" s="278">
        <v>21101.028171933853</v>
      </c>
      <c r="X10" s="278" t="s">
        <v>1386</v>
      </c>
      <c r="Y10" s="278" t="s">
        <v>1386</v>
      </c>
    </row>
    <row r="11" spans="1:25" ht="16">
      <c r="A11" s="86">
        <v>3</v>
      </c>
      <c r="B11" s="519" t="s">
        <v>1210</v>
      </c>
      <c r="C11" s="509">
        <v>24313</v>
      </c>
      <c r="D11" s="278">
        <v>23133</v>
      </c>
      <c r="E11" s="278">
        <v>23852</v>
      </c>
      <c r="F11" s="278">
        <v>21825</v>
      </c>
      <c r="G11" s="278">
        <v>23795</v>
      </c>
      <c r="H11" s="278">
        <v>22833</v>
      </c>
      <c r="I11" s="278">
        <v>23459</v>
      </c>
      <c r="J11" s="278">
        <v>23260</v>
      </c>
      <c r="K11" s="278">
        <v>22964</v>
      </c>
      <c r="L11" s="278">
        <v>23278</v>
      </c>
      <c r="M11" s="278">
        <v>23917</v>
      </c>
      <c r="N11" s="278">
        <v>24799</v>
      </c>
      <c r="O11" s="278">
        <v>23577</v>
      </c>
      <c r="P11" s="278">
        <v>25714</v>
      </c>
      <c r="Q11" s="278">
        <v>22961</v>
      </c>
      <c r="R11" s="278">
        <v>18511</v>
      </c>
      <c r="S11" s="278">
        <v>19116</v>
      </c>
      <c r="T11" s="278">
        <v>20678</v>
      </c>
      <c r="U11" s="278">
        <v>21536</v>
      </c>
      <c r="V11" s="278">
        <v>22816</v>
      </c>
      <c r="W11" s="278">
        <v>21088</v>
      </c>
      <c r="X11" s="278">
        <v>21648</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5">
      <c r="A15" s="86">
        <v>7</v>
      </c>
      <c r="B15" s="519" t="s">
        <v>606</v>
      </c>
      <c r="C15" s="509" t="s">
        <v>355</v>
      </c>
      <c r="D15" s="278">
        <v>0.9829679475887303</v>
      </c>
      <c r="E15" s="278" t="s">
        <v>355</v>
      </c>
      <c r="F15" s="278" t="s">
        <v>355</v>
      </c>
      <c r="G15" s="278" t="s">
        <v>355</v>
      </c>
      <c r="H15" s="278" t="s">
        <v>355</v>
      </c>
      <c r="I15" s="278">
        <v>0.89021763513352103</v>
      </c>
      <c r="J15" s="278" t="s">
        <v>355</v>
      </c>
      <c r="K15" s="278" t="s">
        <v>355</v>
      </c>
      <c r="L15" s="278">
        <v>0.87436247667457734</v>
      </c>
      <c r="M15" s="278">
        <v>0.96319606241266253</v>
      </c>
      <c r="N15" s="278">
        <v>0.97587575769235202</v>
      </c>
      <c r="O15" s="278">
        <v>0.92098450144665689</v>
      </c>
      <c r="P15" s="278">
        <v>0.93999765589812245</v>
      </c>
      <c r="Q15" s="278">
        <v>0.89139540177181198</v>
      </c>
      <c r="R15" s="278">
        <v>0.72792341685503981</v>
      </c>
      <c r="S15" s="278">
        <v>0.79734866018677175</v>
      </c>
      <c r="T15" s="278">
        <v>0.86395971252828685</v>
      </c>
      <c r="U15" s="278">
        <v>0.84924372725502806</v>
      </c>
      <c r="V15" s="278">
        <v>0.87474985069365707</v>
      </c>
      <c r="W15" s="278">
        <v>0.89614690421786458</v>
      </c>
      <c r="X15" s="278">
        <v>0.64766602475734658</v>
      </c>
      <c r="Y15" s="278" t="s">
        <v>1386</v>
      </c>
    </row>
    <row r="16" spans="1:25" ht="15.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5">
      <c r="A17" s="86">
        <v>9</v>
      </c>
      <c r="B17" s="519" t="s">
        <v>607</v>
      </c>
      <c r="C17" s="509" t="s">
        <v>355</v>
      </c>
      <c r="D17" s="278">
        <v>137.08035242317422</v>
      </c>
      <c r="E17" s="278" t="s">
        <v>355</v>
      </c>
      <c r="F17" s="278" t="s">
        <v>355</v>
      </c>
      <c r="G17" s="278" t="s">
        <v>355</v>
      </c>
      <c r="H17" s="278" t="s">
        <v>355</v>
      </c>
      <c r="I17" s="278">
        <v>152.37557617033133</v>
      </c>
      <c r="J17" s="278" t="s">
        <v>355</v>
      </c>
      <c r="K17" s="278" t="s">
        <v>355</v>
      </c>
      <c r="L17" s="278">
        <v>124.92464160969611</v>
      </c>
      <c r="M17" s="278">
        <v>107.26951306929132</v>
      </c>
      <c r="N17" s="278">
        <v>77.136416757558251</v>
      </c>
      <c r="O17" s="278">
        <v>60.270683084870889</v>
      </c>
      <c r="P17" s="278">
        <v>50.271193209797445</v>
      </c>
      <c r="Q17" s="278">
        <v>27.035128602253415</v>
      </c>
      <c r="R17" s="278">
        <v>23.658218994939851</v>
      </c>
      <c r="S17" s="278">
        <v>27.325179254095424</v>
      </c>
      <c r="T17" s="278">
        <v>28.059671533052889</v>
      </c>
      <c r="U17" s="278">
        <v>18.381176438056521</v>
      </c>
      <c r="V17" s="278">
        <v>13.884224928316071</v>
      </c>
      <c r="W17" s="278">
        <v>12.083888761976279</v>
      </c>
      <c r="X17" s="278">
        <v>11.356230291924348</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142.49176624205811</v>
      </c>
      <c r="D21" s="278">
        <v>160.64919908810134</v>
      </c>
      <c r="E21" s="278">
        <v>173.13772131090971</v>
      </c>
      <c r="F21" s="278">
        <v>162.4040468414629</v>
      </c>
      <c r="G21" s="278">
        <v>162.59068924782437</v>
      </c>
      <c r="H21" s="278">
        <v>174.5319689403629</v>
      </c>
      <c r="I21" s="278">
        <v>164.12807160269168</v>
      </c>
      <c r="J21" s="278">
        <v>192.36921620958088</v>
      </c>
      <c r="K21" s="278">
        <v>200.24000748089378</v>
      </c>
      <c r="L21" s="278">
        <v>193.21184821446684</v>
      </c>
      <c r="M21" s="278">
        <v>223.13675896025239</v>
      </c>
      <c r="N21" s="278">
        <v>210.45003416988172</v>
      </c>
      <c r="O21" s="278">
        <v>179.87932808005002</v>
      </c>
      <c r="P21" s="278">
        <v>159.68400000259399</v>
      </c>
      <c r="Q21" s="278">
        <v>158.24538718569357</v>
      </c>
      <c r="R21" s="278">
        <v>171.38016981648258</v>
      </c>
      <c r="S21" s="278">
        <v>188.85098617819551</v>
      </c>
      <c r="T21" s="278">
        <v>168.16978044811495</v>
      </c>
      <c r="U21" s="278">
        <v>153.54080078218192</v>
      </c>
      <c r="V21" s="278">
        <v>169.0361409950344</v>
      </c>
      <c r="W21" s="278">
        <v>177.11355266263405</v>
      </c>
      <c r="X21" s="278">
        <v>165.88430383541581</v>
      </c>
      <c r="Y21" s="278">
        <v>157.35524154940336</v>
      </c>
    </row>
    <row r="22" spans="1:27">
      <c r="A22" s="86">
        <v>14</v>
      </c>
      <c r="B22" s="519" t="s">
        <v>1365</v>
      </c>
      <c r="C22" s="509">
        <v>117.56954850652788</v>
      </c>
      <c r="D22" s="278">
        <v>126.10561821208107</v>
      </c>
      <c r="E22" s="278">
        <v>134.1093109281428</v>
      </c>
      <c r="F22" s="278">
        <v>135.38885834346917</v>
      </c>
      <c r="G22" s="278">
        <v>137.58657936044429</v>
      </c>
      <c r="H22" s="278">
        <v>141.98456429137906</v>
      </c>
      <c r="I22" s="278">
        <v>143.35251333121113</v>
      </c>
      <c r="J22" s="278">
        <v>158.12559986459453</v>
      </c>
      <c r="K22" s="278">
        <v>167.30561660175712</v>
      </c>
      <c r="L22" s="278">
        <v>163.29066087260659</v>
      </c>
      <c r="M22" s="278">
        <v>188.2277392241451</v>
      </c>
      <c r="N22" s="278">
        <v>163.08705774133418</v>
      </c>
      <c r="O22" s="278">
        <v>132.44826032435071</v>
      </c>
      <c r="P22" s="278">
        <v>135.95487910119596</v>
      </c>
      <c r="Q22" s="278">
        <v>128.20692826285017</v>
      </c>
      <c r="R22" s="278">
        <v>127.23736188228955</v>
      </c>
      <c r="S22" s="278">
        <v>124.04659643964882</v>
      </c>
      <c r="T22" s="278">
        <v>122.89515394606741</v>
      </c>
      <c r="U22" s="278">
        <v>120.30777972526258</v>
      </c>
      <c r="V22" s="278">
        <v>117.52070408348658</v>
      </c>
      <c r="W22" s="278">
        <v>115.90299038906298</v>
      </c>
      <c r="X22" s="278">
        <v>112.74569200947585</v>
      </c>
      <c r="Y22" s="278">
        <v>107.85340232874439</v>
      </c>
    </row>
    <row r="23" spans="1:27">
      <c r="A23" s="86">
        <v>15</v>
      </c>
      <c r="B23" s="519" t="s">
        <v>134</v>
      </c>
      <c r="C23" s="509">
        <v>11.279</v>
      </c>
      <c r="D23" s="278">
        <v>13.281000000000001</v>
      </c>
      <c r="E23" s="278">
        <v>10.571999999999999</v>
      </c>
      <c r="F23" s="278">
        <v>8.218</v>
      </c>
      <c r="G23" s="278">
        <v>5.923</v>
      </c>
      <c r="H23" s="278">
        <v>4.319</v>
      </c>
      <c r="I23" s="278">
        <v>4.5970000000000004</v>
      </c>
      <c r="J23" s="278">
        <v>11.129</v>
      </c>
      <c r="K23" s="278">
        <v>10.61</v>
      </c>
      <c r="L23" s="278">
        <v>4.9189999999999996</v>
      </c>
      <c r="M23" s="278">
        <v>8.0570000000000004</v>
      </c>
      <c r="N23" s="278">
        <v>8.202</v>
      </c>
      <c r="O23" s="278">
        <v>11.99</v>
      </c>
      <c r="P23" s="278">
        <v>9.0410018701865873</v>
      </c>
      <c r="Q23" s="278">
        <v>7.9109999999999996</v>
      </c>
      <c r="R23" s="278">
        <v>8.1310000000000002</v>
      </c>
      <c r="S23" s="278">
        <v>7.3819999999999997</v>
      </c>
      <c r="T23" s="278">
        <v>8.2799999999999994</v>
      </c>
      <c r="U23" s="278">
        <v>7.1230000000000002</v>
      </c>
      <c r="V23" s="278">
        <v>11.201000000000001</v>
      </c>
      <c r="W23" s="278">
        <v>9.6780000000000008</v>
      </c>
      <c r="X23" s="278">
        <v>10.958</v>
      </c>
      <c r="Y23" s="278">
        <v>7.34</v>
      </c>
    </row>
    <row r="24" spans="1:27">
      <c r="A24" s="86">
        <v>16</v>
      </c>
      <c r="B24" s="519" t="s">
        <v>493</v>
      </c>
      <c r="C24" s="509">
        <v>0.12714402347608808</v>
      </c>
      <c r="D24" s="278">
        <v>0.14569027514203972</v>
      </c>
      <c r="E24" s="278">
        <v>0.1474433480380776</v>
      </c>
      <c r="F24" s="278">
        <v>0.15026342807643783</v>
      </c>
      <c r="G24" s="278">
        <v>0.17529683027177378</v>
      </c>
      <c r="H24" s="278">
        <v>0.15873100468760934</v>
      </c>
      <c r="I24" s="278">
        <v>0.15958736211198959</v>
      </c>
      <c r="J24" s="278">
        <v>0.15614622718764626</v>
      </c>
      <c r="K24" s="278">
        <v>0.15642699334572979</v>
      </c>
      <c r="L24" s="278">
        <v>0.16247869469180562</v>
      </c>
      <c r="M24" s="278">
        <v>0.1592832627267394</v>
      </c>
      <c r="N24" s="278">
        <v>0.16126912081525793</v>
      </c>
      <c r="O24" s="278">
        <v>0.17618767255822729</v>
      </c>
      <c r="P24" s="278">
        <v>0.19000120099120404</v>
      </c>
      <c r="Q24" s="278">
        <v>0.20248017246804634</v>
      </c>
      <c r="R24" s="278">
        <v>0.17807071807502842</v>
      </c>
      <c r="S24" s="278">
        <v>0.19043122515721342</v>
      </c>
      <c r="T24" s="278">
        <v>0.20383047370718785</v>
      </c>
      <c r="U24" s="278">
        <v>0.21169250568478398</v>
      </c>
      <c r="V24" s="278">
        <v>0.20415420129823469</v>
      </c>
      <c r="W24" s="278">
        <v>0.21363251798217031</v>
      </c>
      <c r="X24" s="278">
        <v>0.22209413832057237</v>
      </c>
      <c r="Y24" s="278">
        <v>0.21900222841469752</v>
      </c>
    </row>
    <row r="25" spans="1:27">
      <c r="A25" s="86">
        <v>17</v>
      </c>
      <c r="B25" s="519" t="s">
        <v>494</v>
      </c>
      <c r="C25" s="509">
        <v>4.7439432162823714</v>
      </c>
      <c r="D25" s="278">
        <v>4.5858608939804562</v>
      </c>
      <c r="E25" s="278">
        <v>4.6714302923893776</v>
      </c>
      <c r="F25" s="278">
        <v>4.8956656204558699</v>
      </c>
      <c r="G25" s="278">
        <v>4.9503853746835285</v>
      </c>
      <c r="H25" s="278">
        <v>4.3274598431047</v>
      </c>
      <c r="I25" s="278">
        <v>4.5014562063904702</v>
      </c>
      <c r="J25" s="278">
        <v>4.3219129778515084</v>
      </c>
      <c r="K25" s="278">
        <v>4.4378252563148726</v>
      </c>
      <c r="L25" s="278">
        <v>4.3273922181696749</v>
      </c>
      <c r="M25" s="278">
        <v>4.3434614574614177</v>
      </c>
      <c r="N25" s="278">
        <v>4.2286148210934593</v>
      </c>
      <c r="O25" s="278">
        <v>4.0435426224065454</v>
      </c>
      <c r="P25" s="278">
        <v>4.0329004237228023</v>
      </c>
      <c r="Q25" s="278">
        <v>4.3300679261357624</v>
      </c>
      <c r="R25" s="278">
        <v>4.3379981282576727</v>
      </c>
      <c r="S25" s="278">
        <v>4.0445336169026209</v>
      </c>
      <c r="T25" s="278">
        <v>3.9382615484100905</v>
      </c>
      <c r="U25" s="278">
        <v>3.9677012507289313</v>
      </c>
      <c r="V25" s="278">
        <v>3.9516799502995599</v>
      </c>
      <c r="W25" s="278">
        <v>3.9178381955613339</v>
      </c>
      <c r="X25" s="278">
        <v>4.0458017884410831</v>
      </c>
      <c r="Y25" s="278">
        <v>4.0207980891349937</v>
      </c>
    </row>
    <row r="26" spans="1:27">
      <c r="A26" s="86">
        <v>18</v>
      </c>
      <c r="B26" s="519" t="s">
        <v>495</v>
      </c>
      <c r="C26" s="509">
        <v>8.7721309508726808</v>
      </c>
      <c r="D26" s="278">
        <v>16.531029706897769</v>
      </c>
      <c r="E26" s="278">
        <v>23.637538453990686</v>
      </c>
      <c r="F26" s="278">
        <v>13.751258575877491</v>
      </c>
      <c r="G26" s="278">
        <v>13.955427682424748</v>
      </c>
      <c r="H26" s="278">
        <v>23.742213801191518</v>
      </c>
      <c r="I26" s="278">
        <v>11.517514702978085</v>
      </c>
      <c r="J26" s="278">
        <v>18.636555313226872</v>
      </c>
      <c r="K26" s="278">
        <v>17.730138629476052</v>
      </c>
      <c r="L26" s="278">
        <v>20.512316428998783</v>
      </c>
      <c r="M26" s="278">
        <v>22.349276374643086</v>
      </c>
      <c r="N26" s="278">
        <v>34.771093477590043</v>
      </c>
      <c r="O26" s="278">
        <v>31.221337460734528</v>
      </c>
      <c r="P26" s="278">
        <v>10.465219276684023</v>
      </c>
      <c r="Q26" s="278">
        <v>17.594899949481263</v>
      </c>
      <c r="R26" s="278">
        <v>31.495739087860333</v>
      </c>
      <c r="S26" s="278">
        <v>53.187424896486853</v>
      </c>
      <c r="T26" s="278">
        <v>32.852534479930277</v>
      </c>
      <c r="U26" s="278">
        <v>21.930627300505623</v>
      </c>
      <c r="V26" s="278">
        <v>36.158602759950014</v>
      </c>
      <c r="W26" s="278">
        <v>47.401091560027574</v>
      </c>
      <c r="X26" s="278">
        <v>37.912715899178316</v>
      </c>
      <c r="Y26" s="278">
        <v>37.922038903109268</v>
      </c>
    </row>
    <row r="27" spans="1:27" ht="14.5">
      <c r="A27" s="86">
        <v>19</v>
      </c>
      <c r="B27" s="518" t="s">
        <v>1366</v>
      </c>
      <c r="C27" s="509">
        <v>0.90008291844860899</v>
      </c>
      <c r="D27" s="278">
        <v>0.91695223416962801</v>
      </c>
      <c r="E27" s="278">
        <v>0.92554675299988998</v>
      </c>
      <c r="F27" s="278">
        <v>0.93405060182923005</v>
      </c>
      <c r="G27" s="278">
        <v>0.94850428821913702</v>
      </c>
      <c r="H27" s="278">
        <v>0.97898530564256003</v>
      </c>
      <c r="I27" s="278">
        <v>0.97180450734003498</v>
      </c>
      <c r="J27" s="278">
        <v>1.0053063308489301</v>
      </c>
      <c r="K27" s="278">
        <v>1.01495430874431</v>
      </c>
      <c r="L27" s="278">
        <v>1.00748345773426</v>
      </c>
      <c r="M27" s="278">
        <v>1.02197275148677</v>
      </c>
      <c r="N27" s="278">
        <v>0.99905171685277405</v>
      </c>
      <c r="O27" s="278">
        <v>0.999193342591713</v>
      </c>
      <c r="P27" s="278">
        <v>1.0067461772764801</v>
      </c>
      <c r="Q27" s="278">
        <v>0.99876879459493495</v>
      </c>
      <c r="R27" s="278">
        <v>1.006366471164716</v>
      </c>
      <c r="S27" s="278">
        <v>1.0173334014589672</v>
      </c>
      <c r="T27" s="278">
        <v>1.0293125118091853</v>
      </c>
      <c r="U27" s="278">
        <v>1.0292594273957034</v>
      </c>
      <c r="V27" s="278">
        <v>1.0346325307605797</v>
      </c>
      <c r="W27" s="278">
        <v>1.0505864928738178</v>
      </c>
      <c r="X27" s="278">
        <v>1.0638208919797447</v>
      </c>
      <c r="Y27" s="278">
        <v>1.0830678308835806</v>
      </c>
    </row>
    <row r="28" spans="1:27">
      <c r="A28" s="86">
        <v>20</v>
      </c>
      <c r="B28" s="518" t="s">
        <v>496</v>
      </c>
      <c r="C28" s="509">
        <v>12210.109699999999</v>
      </c>
      <c r="D28" s="278">
        <v>11849.8246</v>
      </c>
      <c r="E28" s="278">
        <v>11897.7346</v>
      </c>
      <c r="F28" s="278">
        <v>11108.850699999999</v>
      </c>
      <c r="G28" s="278">
        <v>12053.8513</v>
      </c>
      <c r="H28" s="278">
        <v>11564.813100000001</v>
      </c>
      <c r="I28" s="278">
        <v>11639.7945</v>
      </c>
      <c r="J28" s="278">
        <v>11713.572199999999</v>
      </c>
      <c r="K28" s="278">
        <v>11642.434999999999</v>
      </c>
      <c r="L28" s="278">
        <v>11719.007099999999</v>
      </c>
      <c r="M28" s="278">
        <v>11620.930800000002</v>
      </c>
      <c r="N28" s="278">
        <v>12043.182399999998</v>
      </c>
      <c r="O28" s="278">
        <v>11913.8217</v>
      </c>
      <c r="P28" s="278">
        <v>12310.000899999999</v>
      </c>
      <c r="Q28" s="278">
        <v>11368.522499999999</v>
      </c>
      <c r="R28" s="278">
        <v>9591.257999999998</v>
      </c>
      <c r="S28" s="278">
        <v>9874.6069999999982</v>
      </c>
      <c r="T28" s="278">
        <v>10370.681700000001</v>
      </c>
      <c r="U28" s="278">
        <v>10653.921199999999</v>
      </c>
      <c r="V28" s="278">
        <v>11221.805200000001</v>
      </c>
      <c r="W28" s="278">
        <v>10392.655599999998</v>
      </c>
      <c r="X28" s="278" t="s">
        <v>878</v>
      </c>
      <c r="Y28" s="278" t="s">
        <v>878</v>
      </c>
    </row>
    <row r="29" spans="1:27" ht="14.5">
      <c r="A29" s="6">
        <v>21</v>
      </c>
      <c r="B29" s="519" t="s">
        <v>1367</v>
      </c>
      <c r="C29" s="509">
        <v>11159.214099999999</v>
      </c>
      <c r="D29" s="278">
        <v>10802.0484</v>
      </c>
      <c r="E29" s="278">
        <v>10845.8344</v>
      </c>
      <c r="F29" s="278">
        <v>10063.934999999999</v>
      </c>
      <c r="G29" s="278">
        <v>11012.665300000001</v>
      </c>
      <c r="H29" s="278">
        <v>10527.0049</v>
      </c>
      <c r="I29" s="278">
        <v>10620.6873</v>
      </c>
      <c r="J29" s="278">
        <v>10684.170599999999</v>
      </c>
      <c r="K29" s="278">
        <v>10623.4985</v>
      </c>
      <c r="L29" s="278">
        <v>10710.321099999999</v>
      </c>
      <c r="M29" s="278">
        <v>10627.920700000001</v>
      </c>
      <c r="N29" s="278">
        <v>11064.873299999999</v>
      </c>
      <c r="O29" s="278">
        <v>10948.6574</v>
      </c>
      <c r="P29" s="278">
        <v>11345.601199999999</v>
      </c>
      <c r="Q29" s="278">
        <v>10407.8691</v>
      </c>
      <c r="R29" s="278">
        <v>8642.4280999999992</v>
      </c>
      <c r="S29" s="278">
        <v>8939.7891999999993</v>
      </c>
      <c r="T29" s="278">
        <v>9449.0542999999998</v>
      </c>
      <c r="U29" s="278">
        <v>9737.5910999999996</v>
      </c>
      <c r="V29" s="278">
        <v>10304.5005</v>
      </c>
      <c r="W29" s="278">
        <v>9475.9025999999994</v>
      </c>
      <c r="X29" s="278" t="s">
        <v>878</v>
      </c>
      <c r="Y29" s="278" t="s">
        <v>878</v>
      </c>
    </row>
    <row r="30" spans="1:27" s="182" customFormat="1" ht="16">
      <c r="A30" s="521">
        <v>22</v>
      </c>
      <c r="B30" s="523" t="s">
        <v>1368</v>
      </c>
      <c r="C30" s="509">
        <v>676.00369999999998</v>
      </c>
      <c r="D30" s="278">
        <v>673.19219999999996</v>
      </c>
      <c r="E30" s="278">
        <v>677.59739999999999</v>
      </c>
      <c r="F30" s="278">
        <v>671.51030000000003</v>
      </c>
      <c r="G30" s="278">
        <v>669.78480000000002</v>
      </c>
      <c r="H30" s="278">
        <v>668.29129999999998</v>
      </c>
      <c r="I30" s="278">
        <v>650.80560000000003</v>
      </c>
      <c r="J30" s="278">
        <v>662.22460000000001</v>
      </c>
      <c r="K30" s="278">
        <v>652.65440000000001</v>
      </c>
      <c r="L30" s="278">
        <v>643.53189999999995</v>
      </c>
      <c r="M30" s="278">
        <v>629.5915</v>
      </c>
      <c r="N30" s="278">
        <v>617.06669999999997</v>
      </c>
      <c r="O30" s="278">
        <v>606.46839999999997</v>
      </c>
      <c r="P30" s="278">
        <v>608.32839999999999</v>
      </c>
      <c r="Q30" s="278">
        <v>607.06790000000001</v>
      </c>
      <c r="R30" s="278">
        <v>597.9425</v>
      </c>
      <c r="S30" s="278">
        <v>586.41210000000001</v>
      </c>
      <c r="T30" s="278">
        <v>574.92349999999999</v>
      </c>
      <c r="U30" s="278">
        <v>570.9425</v>
      </c>
      <c r="V30" s="278">
        <v>573.15430000000003</v>
      </c>
      <c r="W30" s="278">
        <v>573.51319999999998</v>
      </c>
      <c r="X30" s="278">
        <v>567.39449999999999</v>
      </c>
      <c r="Y30" s="278">
        <v>564.53890000000001</v>
      </c>
      <c r="Z30" s="115"/>
      <c r="AA30" s="115"/>
    </row>
    <row r="31" spans="1:27" s="182" customFormat="1" ht="16">
      <c r="A31" s="521">
        <v>23</v>
      </c>
      <c r="B31" s="523" t="s">
        <v>1369</v>
      </c>
      <c r="C31" s="509">
        <v>374.89190000000002</v>
      </c>
      <c r="D31" s="278">
        <v>374.584</v>
      </c>
      <c r="E31" s="278">
        <v>374.30279999999999</v>
      </c>
      <c r="F31" s="278">
        <v>373.40539999999999</v>
      </c>
      <c r="G31" s="278">
        <v>371.40120000000002</v>
      </c>
      <c r="H31" s="278">
        <v>369.51690000000002</v>
      </c>
      <c r="I31" s="278">
        <v>368.30160000000001</v>
      </c>
      <c r="J31" s="278">
        <v>367.17700000000002</v>
      </c>
      <c r="K31" s="278">
        <v>366.28210000000001</v>
      </c>
      <c r="L31" s="278">
        <v>365.15410000000003</v>
      </c>
      <c r="M31" s="278">
        <v>363.41860000000003</v>
      </c>
      <c r="N31" s="278">
        <v>361.24239999999998</v>
      </c>
      <c r="O31" s="278">
        <v>358.69589999999999</v>
      </c>
      <c r="P31" s="278">
        <v>356.07130000000001</v>
      </c>
      <c r="Q31" s="278">
        <v>353.58550000000002</v>
      </c>
      <c r="R31" s="278">
        <v>350.88740000000001</v>
      </c>
      <c r="S31" s="278">
        <v>348.40570000000002</v>
      </c>
      <c r="T31" s="278">
        <v>346.70389999999998</v>
      </c>
      <c r="U31" s="278">
        <v>345.38760000000002</v>
      </c>
      <c r="V31" s="278">
        <v>344.15039999999999</v>
      </c>
      <c r="W31" s="278">
        <v>343.2398</v>
      </c>
      <c r="X31" s="278">
        <v>344.0856</v>
      </c>
      <c r="Y31" s="278">
        <v>345.40600000000001</v>
      </c>
      <c r="Z31" s="115"/>
      <c r="AA31" s="115"/>
    </row>
    <row r="32" spans="1:27" s="115" customFormat="1" ht="15.75" customHeight="1">
      <c r="A32" s="521">
        <v>24</v>
      </c>
      <c r="B32" s="530" t="s">
        <v>1370</v>
      </c>
      <c r="C32" s="509">
        <v>5835.9390549999998</v>
      </c>
      <c r="D32" s="278">
        <v>5107.0174079999997</v>
      </c>
      <c r="E32" s="278">
        <v>5067.0323360000002</v>
      </c>
      <c r="F32" s="278">
        <v>5656.5784599999997</v>
      </c>
      <c r="G32" s="278">
        <v>5523.5450420000006</v>
      </c>
      <c r="H32" s="278">
        <v>5823.0798330000007</v>
      </c>
      <c r="I32" s="278">
        <v>7096.3068760000006</v>
      </c>
      <c r="J32" s="278">
        <v>7259.5969839999998</v>
      </c>
      <c r="K32" s="278">
        <v>7932.8309300000001</v>
      </c>
      <c r="L32" s="278">
        <v>8901.5376789999991</v>
      </c>
      <c r="M32" s="278">
        <v>10413.054252999998</v>
      </c>
      <c r="N32" s="278">
        <v>9536.5773869999994</v>
      </c>
      <c r="O32" s="278">
        <v>10518.385853</v>
      </c>
      <c r="P32" s="278">
        <v>10922.406226999998</v>
      </c>
      <c r="Q32" s="278">
        <v>13225.160527999999</v>
      </c>
      <c r="R32" s="278">
        <v>9448.5501420000001</v>
      </c>
      <c r="S32" s="278">
        <v>9351.1914099999995</v>
      </c>
      <c r="T32" s="278">
        <v>9065.0274239999999</v>
      </c>
      <c r="U32" s="278">
        <v>8742.7016090000016</v>
      </c>
      <c r="V32" s="278">
        <v>8636.3952040000004</v>
      </c>
      <c r="W32" s="278">
        <v>8806.4197590000003</v>
      </c>
      <c r="X32" s="278">
        <v>8351.8579300000001</v>
      </c>
      <c r="Y32" s="278">
        <v>7818.6857740000005</v>
      </c>
    </row>
    <row r="33" spans="1:36" s="115" customFormat="1">
      <c r="A33" s="521">
        <v>25</v>
      </c>
      <c r="B33" s="522" t="s">
        <v>375</v>
      </c>
      <c r="C33" s="509">
        <v>637.1052709999999</v>
      </c>
      <c r="D33" s="278">
        <v>538.49553600000002</v>
      </c>
      <c r="E33" s="278">
        <v>606.14583800000003</v>
      </c>
      <c r="F33" s="278">
        <v>550.131123</v>
      </c>
      <c r="G33" s="278">
        <v>520.33404399999995</v>
      </c>
      <c r="H33" s="278">
        <v>512.33064300000001</v>
      </c>
      <c r="I33" s="278">
        <v>607.28426300000001</v>
      </c>
      <c r="J33" s="278">
        <v>409.41985499999998</v>
      </c>
      <c r="K33" s="278">
        <v>503.61543299999994</v>
      </c>
      <c r="L33" s="278">
        <v>361.80844000000002</v>
      </c>
      <c r="M33" s="278">
        <v>959.85753800000009</v>
      </c>
      <c r="N33" s="278">
        <v>841.70761199999993</v>
      </c>
      <c r="O33" s="278">
        <v>1522.6432119999999</v>
      </c>
      <c r="P33" s="278">
        <v>1226.539272</v>
      </c>
      <c r="Q33" s="278">
        <v>3369.6625519999998</v>
      </c>
      <c r="R33" s="278">
        <v>2264.433497</v>
      </c>
      <c r="S33" s="278">
        <v>1375.5301790000001</v>
      </c>
      <c r="T33" s="278">
        <v>1081.247394</v>
      </c>
      <c r="U33" s="278">
        <v>757.96805400000005</v>
      </c>
      <c r="V33" s="278">
        <v>765.24384799999996</v>
      </c>
      <c r="W33" s="278">
        <v>988.81848300000001</v>
      </c>
      <c r="X33" s="278">
        <v>596.164806</v>
      </c>
      <c r="Y33" s="278">
        <v>558.04475000000002</v>
      </c>
    </row>
    <row r="34" spans="1:36" s="115" customFormat="1">
      <c r="A34" s="521">
        <v>26</v>
      </c>
      <c r="B34" s="523" t="s">
        <v>349</v>
      </c>
      <c r="C34" s="509">
        <v>12.571102000000002</v>
      </c>
      <c r="D34" s="278">
        <v>23.323498999999998</v>
      </c>
      <c r="E34" s="278">
        <v>3.3430059999999999</v>
      </c>
      <c r="F34" s="278">
        <v>7.5072669999999997</v>
      </c>
      <c r="G34" s="278">
        <v>1.935635</v>
      </c>
      <c r="H34" s="278">
        <v>48.339029000000004</v>
      </c>
      <c r="I34" s="278">
        <v>110.71774000000001</v>
      </c>
      <c r="J34" s="278">
        <v>3.6324670000000001</v>
      </c>
      <c r="K34" s="278">
        <v>3.112285</v>
      </c>
      <c r="L34" s="278">
        <v>2.4183300000000001</v>
      </c>
      <c r="M34" s="278">
        <v>94.824725000000001</v>
      </c>
      <c r="N34" s="278">
        <v>139.14459299999999</v>
      </c>
      <c r="O34" s="278">
        <v>883.97711600000002</v>
      </c>
      <c r="P34" s="278">
        <v>501.74621200000001</v>
      </c>
      <c r="Q34" s="278">
        <v>2188.2747230000004</v>
      </c>
      <c r="R34" s="278">
        <v>1175.8585619999999</v>
      </c>
      <c r="S34" s="278">
        <v>0</v>
      </c>
      <c r="T34" s="278">
        <v>0</v>
      </c>
      <c r="U34" s="278">
        <v>0</v>
      </c>
      <c r="V34" s="278">
        <v>0</v>
      </c>
      <c r="W34" s="278">
        <v>0</v>
      </c>
      <c r="X34" s="278">
        <v>0</v>
      </c>
      <c r="Y34" s="278">
        <v>0</v>
      </c>
    </row>
    <row r="35" spans="1:36" s="115" customFormat="1">
      <c r="A35" s="521">
        <v>27</v>
      </c>
      <c r="B35" s="523" t="s">
        <v>135</v>
      </c>
      <c r="C35" s="509">
        <v>602.58629799999994</v>
      </c>
      <c r="D35" s="278">
        <v>503.25830500000001</v>
      </c>
      <c r="E35" s="278">
        <v>582.13147399999991</v>
      </c>
      <c r="F35" s="278">
        <v>527.63061700000003</v>
      </c>
      <c r="G35" s="278">
        <v>496.04551500000002</v>
      </c>
      <c r="H35" s="278">
        <v>449.65577300000007</v>
      </c>
      <c r="I35" s="278">
        <v>480.08050600000001</v>
      </c>
      <c r="J35" s="278">
        <v>386.54392099999995</v>
      </c>
      <c r="K35" s="278">
        <v>477.62137000000001</v>
      </c>
      <c r="L35" s="278">
        <v>321.181534</v>
      </c>
      <c r="M35" s="278">
        <v>831.22659900000008</v>
      </c>
      <c r="N35" s="278">
        <v>676.57421599999998</v>
      </c>
      <c r="O35" s="278">
        <v>615.61561100000006</v>
      </c>
      <c r="P35" s="278">
        <v>634.270444</v>
      </c>
      <c r="Q35" s="278">
        <v>1126.5775489999999</v>
      </c>
      <c r="R35" s="278">
        <v>1042.995707</v>
      </c>
      <c r="S35" s="278">
        <v>1312.952108</v>
      </c>
      <c r="T35" s="278">
        <v>1026.8978340000001</v>
      </c>
      <c r="U35" s="278">
        <v>709.40703500000006</v>
      </c>
      <c r="V35" s="278">
        <v>713.00098400000002</v>
      </c>
      <c r="W35" s="278">
        <v>932.57470000000001</v>
      </c>
      <c r="X35" s="278">
        <v>529.93595600000003</v>
      </c>
      <c r="Y35" s="278">
        <v>466.25973200000004</v>
      </c>
    </row>
    <row r="36" spans="1:36" s="115" customFormat="1">
      <c r="A36" s="521">
        <v>28</v>
      </c>
      <c r="B36" s="524" t="s">
        <v>353</v>
      </c>
      <c r="C36" s="509">
        <v>0.58342899999999998</v>
      </c>
      <c r="D36" s="278">
        <v>0.88648499999999997</v>
      </c>
      <c r="E36" s="278">
        <v>0.57125199999999998</v>
      </c>
      <c r="F36" s="278">
        <v>0.95726300000000009</v>
      </c>
      <c r="G36" s="278">
        <v>1.592352</v>
      </c>
      <c r="H36" s="278">
        <v>0.28550300000000001</v>
      </c>
      <c r="I36" s="278">
        <v>0.324714</v>
      </c>
      <c r="J36" s="278">
        <v>0.46867999999999999</v>
      </c>
      <c r="K36" s="278">
        <v>0.63689099999999998</v>
      </c>
      <c r="L36" s="278">
        <v>0.27204899999999999</v>
      </c>
      <c r="M36" s="278">
        <v>0.52152300000000007</v>
      </c>
      <c r="N36" s="278">
        <v>0</v>
      </c>
      <c r="O36" s="278">
        <v>0</v>
      </c>
      <c r="P36" s="278">
        <v>0</v>
      </c>
      <c r="Q36" s="278">
        <v>3.2749999999999997E-3</v>
      </c>
      <c r="R36" s="278">
        <v>0</v>
      </c>
      <c r="S36" s="278">
        <v>0</v>
      </c>
      <c r="T36" s="278">
        <v>0</v>
      </c>
      <c r="U36" s="278">
        <v>0</v>
      </c>
      <c r="V36" s="278">
        <v>0</v>
      </c>
      <c r="W36" s="278">
        <v>0</v>
      </c>
      <c r="X36" s="278">
        <v>0</v>
      </c>
      <c r="Y36" s="278">
        <v>0</v>
      </c>
    </row>
    <row r="37" spans="1:36" s="115" customFormat="1">
      <c r="A37" s="521">
        <v>29</v>
      </c>
      <c r="B37" s="524" t="s">
        <v>313</v>
      </c>
      <c r="C37" s="509">
        <v>602.00286899999992</v>
      </c>
      <c r="D37" s="278">
        <v>502.37182000000001</v>
      </c>
      <c r="E37" s="278">
        <v>581.56022199999995</v>
      </c>
      <c r="F37" s="278">
        <v>526.67335400000002</v>
      </c>
      <c r="G37" s="278">
        <v>494.45316300000002</v>
      </c>
      <c r="H37" s="278">
        <v>449.37027</v>
      </c>
      <c r="I37" s="278">
        <v>479.75579200000004</v>
      </c>
      <c r="J37" s="278">
        <v>386.07524100000001</v>
      </c>
      <c r="K37" s="278">
        <v>476.98447899999996</v>
      </c>
      <c r="L37" s="278">
        <v>320.90948499999996</v>
      </c>
      <c r="M37" s="278">
        <v>830.70507599999996</v>
      </c>
      <c r="N37" s="278">
        <v>676.57421599999998</v>
      </c>
      <c r="O37" s="278">
        <v>615.61561100000006</v>
      </c>
      <c r="P37" s="278">
        <v>634.270444</v>
      </c>
      <c r="Q37" s="278">
        <v>1126.5742740000001</v>
      </c>
      <c r="R37" s="278">
        <v>1042.995707</v>
      </c>
      <c r="S37" s="278">
        <v>1312.952108</v>
      </c>
      <c r="T37" s="278">
        <v>1026.8978340000001</v>
      </c>
      <c r="U37" s="278">
        <v>709.40703500000006</v>
      </c>
      <c r="V37" s="278">
        <v>713.00098400000002</v>
      </c>
      <c r="W37" s="278">
        <v>932.57470000000001</v>
      </c>
      <c r="X37" s="278">
        <v>529.93595600000003</v>
      </c>
      <c r="Y37" s="278">
        <v>466.25973200000004</v>
      </c>
    </row>
    <row r="38" spans="1:36" s="115" customFormat="1">
      <c r="A38" s="521">
        <v>30</v>
      </c>
      <c r="B38" s="523" t="s">
        <v>376</v>
      </c>
      <c r="C38" s="509">
        <v>21.947870999999999</v>
      </c>
      <c r="D38" s="278">
        <v>11.913732</v>
      </c>
      <c r="E38" s="278">
        <v>20.671358000000001</v>
      </c>
      <c r="F38" s="278">
        <v>14.993238999999999</v>
      </c>
      <c r="G38" s="278">
        <v>22.352893999999999</v>
      </c>
      <c r="H38" s="278">
        <v>14.335841</v>
      </c>
      <c r="I38" s="278">
        <v>16.486017</v>
      </c>
      <c r="J38" s="278">
        <v>19.243466999999999</v>
      </c>
      <c r="K38" s="278">
        <v>22.881777999999997</v>
      </c>
      <c r="L38" s="278">
        <v>38.208576000000001</v>
      </c>
      <c r="M38" s="278">
        <v>33.806213999999997</v>
      </c>
      <c r="N38" s="278">
        <v>25.988803000000001</v>
      </c>
      <c r="O38" s="278">
        <v>23.050485000000002</v>
      </c>
      <c r="P38" s="278">
        <v>90.522615999999999</v>
      </c>
      <c r="Q38" s="278">
        <v>54.810279999999999</v>
      </c>
      <c r="R38" s="278">
        <v>45.579228000000001</v>
      </c>
      <c r="S38" s="278">
        <v>62.578071000000001</v>
      </c>
      <c r="T38" s="278">
        <v>54.349559999999997</v>
      </c>
      <c r="U38" s="278">
        <v>48.561019000000002</v>
      </c>
      <c r="V38" s="278">
        <v>52.242864000000004</v>
      </c>
      <c r="W38" s="278">
        <v>56.243783000000001</v>
      </c>
      <c r="X38" s="278">
        <v>66.228850000000008</v>
      </c>
      <c r="Y38" s="278">
        <v>91.785017999999994</v>
      </c>
    </row>
    <row r="39" spans="1:36" s="115" customFormat="1">
      <c r="A39" s="521">
        <v>31</v>
      </c>
      <c r="B39" s="522" t="s">
        <v>377</v>
      </c>
      <c r="C39" s="509">
        <v>2386.0904030000002</v>
      </c>
      <c r="D39" s="278">
        <v>1736.0656239999998</v>
      </c>
      <c r="E39" s="278">
        <v>1646.422372</v>
      </c>
      <c r="F39" s="278">
        <v>1813.9888940000001</v>
      </c>
      <c r="G39" s="278">
        <v>1844.7021570000002</v>
      </c>
      <c r="H39" s="278">
        <v>2158.0686439999999</v>
      </c>
      <c r="I39" s="278">
        <v>2681.7104010000003</v>
      </c>
      <c r="J39" s="278">
        <v>3263.312762</v>
      </c>
      <c r="K39" s="278">
        <v>3828.0883870000002</v>
      </c>
      <c r="L39" s="278">
        <v>4925.2893809999987</v>
      </c>
      <c r="M39" s="278">
        <v>5555.1284260000002</v>
      </c>
      <c r="N39" s="278">
        <v>5035.6276069999994</v>
      </c>
      <c r="O39" s="278">
        <v>4762.6108379999996</v>
      </c>
      <c r="P39" s="278">
        <v>5301.6878149999984</v>
      </c>
      <c r="Q39" s="278">
        <v>5419.5396089999995</v>
      </c>
      <c r="R39" s="278">
        <v>4005.8654409999999</v>
      </c>
      <c r="S39" s="278">
        <v>4159.5990149999998</v>
      </c>
      <c r="T39" s="278">
        <v>3912.6916430000001</v>
      </c>
      <c r="U39" s="278">
        <v>3758.9503400000003</v>
      </c>
      <c r="V39" s="278">
        <v>3894.600915</v>
      </c>
      <c r="W39" s="278">
        <v>3681.2493600000003</v>
      </c>
      <c r="X39" s="278">
        <v>3513.744236</v>
      </c>
      <c r="Y39" s="278">
        <v>2966.8005929999999</v>
      </c>
    </row>
    <row r="40" spans="1:36" s="115" customFormat="1">
      <c r="A40" s="521">
        <v>32</v>
      </c>
      <c r="B40" s="523" t="s">
        <v>378</v>
      </c>
      <c r="C40" s="509">
        <v>530.54040500000008</v>
      </c>
      <c r="D40" s="278">
        <v>215.523843</v>
      </c>
      <c r="E40" s="278">
        <v>177.96141900000001</v>
      </c>
      <c r="F40" s="278">
        <v>174.623334</v>
      </c>
      <c r="G40" s="278">
        <v>186.95832999999999</v>
      </c>
      <c r="H40" s="278">
        <v>167.15161300000003</v>
      </c>
      <c r="I40" s="278">
        <v>182.21052600000002</v>
      </c>
      <c r="J40" s="278">
        <v>210.54468499999999</v>
      </c>
      <c r="K40" s="278">
        <v>139.56406099999998</v>
      </c>
      <c r="L40" s="278">
        <v>130.32578900000001</v>
      </c>
      <c r="M40" s="278">
        <v>113.676508</v>
      </c>
      <c r="N40" s="278">
        <v>54.458754999999996</v>
      </c>
      <c r="O40" s="278">
        <v>113.712687</v>
      </c>
      <c r="P40" s="278">
        <v>143.80470199999999</v>
      </c>
      <c r="Q40" s="278">
        <v>291.366874</v>
      </c>
      <c r="R40" s="278">
        <v>148.454218</v>
      </c>
      <c r="S40" s="278">
        <v>65.533691000000005</v>
      </c>
      <c r="T40" s="278">
        <v>95.16726700000001</v>
      </c>
      <c r="U40" s="278">
        <v>118.61241800000001</v>
      </c>
      <c r="V40" s="278">
        <v>121.695598</v>
      </c>
      <c r="W40" s="278">
        <v>120.36678500000001</v>
      </c>
      <c r="X40" s="278">
        <v>122.98254799999999</v>
      </c>
      <c r="Y40" s="278">
        <v>137.65452999999999</v>
      </c>
    </row>
    <row r="41" spans="1:36" s="115" customFormat="1">
      <c r="A41" s="521">
        <v>33</v>
      </c>
      <c r="B41" s="523" t="s">
        <v>379</v>
      </c>
      <c r="C41" s="509">
        <v>1704.214594</v>
      </c>
      <c r="D41" s="278">
        <v>1389.234829</v>
      </c>
      <c r="E41" s="278">
        <v>1322.064196</v>
      </c>
      <c r="F41" s="278">
        <v>1455.4932620000002</v>
      </c>
      <c r="G41" s="278">
        <v>1478.520638</v>
      </c>
      <c r="H41" s="278">
        <v>1792.587262</v>
      </c>
      <c r="I41" s="278">
        <v>2323.6235360000001</v>
      </c>
      <c r="J41" s="278">
        <v>2763.8793509999996</v>
      </c>
      <c r="K41" s="278">
        <v>3358.0621959999999</v>
      </c>
      <c r="L41" s="278">
        <v>4417.1217129999995</v>
      </c>
      <c r="M41" s="278">
        <v>5010.1930670000002</v>
      </c>
      <c r="N41" s="278">
        <v>4649.9168389999995</v>
      </c>
      <c r="O41" s="278">
        <v>4264.8114859999996</v>
      </c>
      <c r="P41" s="278">
        <v>4779.3399619999991</v>
      </c>
      <c r="Q41" s="278">
        <v>4724.3561410000002</v>
      </c>
      <c r="R41" s="278">
        <v>3481.5667520000002</v>
      </c>
      <c r="S41" s="278">
        <v>3675.6742330000002</v>
      </c>
      <c r="T41" s="278">
        <v>3434.9990360000002</v>
      </c>
      <c r="U41" s="278">
        <v>3237.6027000000004</v>
      </c>
      <c r="V41" s="278">
        <v>3402.9392419999999</v>
      </c>
      <c r="W41" s="278">
        <v>3100.8496709999999</v>
      </c>
      <c r="X41" s="278">
        <v>2846.3048080000003</v>
      </c>
      <c r="Y41" s="278">
        <v>2257.6497340000001</v>
      </c>
    </row>
    <row r="42" spans="1:36" s="115" customFormat="1">
      <c r="A42" s="521">
        <v>34</v>
      </c>
      <c r="B42" s="524" t="s">
        <v>380</v>
      </c>
      <c r="C42" s="509">
        <v>1583.286959</v>
      </c>
      <c r="D42" s="278">
        <v>1273.029393</v>
      </c>
      <c r="E42" s="278">
        <v>1218.418903</v>
      </c>
      <c r="F42" s="278">
        <v>1367.504181</v>
      </c>
      <c r="G42" s="278">
        <v>1390.221139</v>
      </c>
      <c r="H42" s="278">
        <v>1546.2489750000002</v>
      </c>
      <c r="I42" s="278">
        <v>1717.918122</v>
      </c>
      <c r="J42" s="278">
        <v>2140.9360590000001</v>
      </c>
      <c r="K42" s="278">
        <v>2075.290536</v>
      </c>
      <c r="L42" s="278">
        <v>2240.3299320000001</v>
      </c>
      <c r="M42" s="278">
        <v>2545.170893</v>
      </c>
      <c r="N42" s="278">
        <v>2132.592326</v>
      </c>
      <c r="O42" s="278">
        <v>2278.9430830000001</v>
      </c>
      <c r="P42" s="278">
        <v>2594.9928690000002</v>
      </c>
      <c r="Q42" s="278">
        <v>2703.349471</v>
      </c>
      <c r="R42" s="278">
        <v>1825.6922520000001</v>
      </c>
      <c r="S42" s="278">
        <v>2323.5378569999998</v>
      </c>
      <c r="T42" s="278">
        <v>2984.7413810000003</v>
      </c>
      <c r="U42" s="278">
        <v>2640.1682919999998</v>
      </c>
      <c r="V42" s="278">
        <v>2584.698864</v>
      </c>
      <c r="W42" s="278">
        <v>2525.5595040000003</v>
      </c>
      <c r="X42" s="278">
        <v>2502.576881</v>
      </c>
      <c r="Y42" s="278">
        <v>2176.7846970000001</v>
      </c>
    </row>
    <row r="43" spans="1:36" s="115" customFormat="1">
      <c r="A43" s="521">
        <v>35</v>
      </c>
      <c r="B43" s="524" t="s">
        <v>381</v>
      </c>
      <c r="C43" s="509">
        <v>120.927635</v>
      </c>
      <c r="D43" s="278">
        <v>116.20543600000001</v>
      </c>
      <c r="E43" s="278">
        <v>103.64529300000001</v>
      </c>
      <c r="F43" s="278">
        <v>87.989080999999999</v>
      </c>
      <c r="G43" s="278">
        <v>88.299498999999997</v>
      </c>
      <c r="H43" s="278">
        <v>246.33828700000001</v>
      </c>
      <c r="I43" s="278">
        <v>605.70541400000002</v>
      </c>
      <c r="J43" s="278">
        <v>622.94329200000004</v>
      </c>
      <c r="K43" s="278">
        <v>1282.7716599999999</v>
      </c>
      <c r="L43" s="278">
        <v>2176.7917809999999</v>
      </c>
      <c r="M43" s="278">
        <v>2465.0221740000002</v>
      </c>
      <c r="N43" s="278">
        <v>2517.324513</v>
      </c>
      <c r="O43" s="278">
        <v>1985.8684029999999</v>
      </c>
      <c r="P43" s="278">
        <v>2184.3470929999999</v>
      </c>
      <c r="Q43" s="278">
        <v>2021.00667</v>
      </c>
      <c r="R43" s="278">
        <v>1655.8744999999999</v>
      </c>
      <c r="S43" s="278">
        <v>1352.1363759999999</v>
      </c>
      <c r="T43" s="278">
        <v>450.257655</v>
      </c>
      <c r="U43" s="278">
        <v>597.43440800000008</v>
      </c>
      <c r="V43" s="278">
        <v>818.24037800000008</v>
      </c>
      <c r="W43" s="278">
        <v>575.290167</v>
      </c>
      <c r="X43" s="278">
        <v>343.72792700000002</v>
      </c>
      <c r="Y43" s="278">
        <v>80.865037000000001</v>
      </c>
    </row>
    <row r="44" spans="1:36" s="115" customFormat="1">
      <c r="A44" s="521">
        <v>36</v>
      </c>
      <c r="B44" s="523" t="s">
        <v>382</v>
      </c>
      <c r="C44" s="509">
        <v>151.33540400000001</v>
      </c>
      <c r="D44" s="278">
        <v>131.306952</v>
      </c>
      <c r="E44" s="278">
        <v>146.39675700000001</v>
      </c>
      <c r="F44" s="278">
        <v>183.872298</v>
      </c>
      <c r="G44" s="278">
        <v>179.22318900000002</v>
      </c>
      <c r="H44" s="278">
        <v>198.329769</v>
      </c>
      <c r="I44" s="278">
        <v>175.876339</v>
      </c>
      <c r="J44" s="278">
        <v>288.88872600000002</v>
      </c>
      <c r="K44" s="278">
        <v>330.46213</v>
      </c>
      <c r="L44" s="278">
        <v>377.84187900000001</v>
      </c>
      <c r="M44" s="278">
        <v>431.25885100000005</v>
      </c>
      <c r="N44" s="278">
        <v>331.25201299999998</v>
      </c>
      <c r="O44" s="278">
        <v>384.08666499999998</v>
      </c>
      <c r="P44" s="278">
        <v>378.54315100000002</v>
      </c>
      <c r="Q44" s="278">
        <v>403.81659400000001</v>
      </c>
      <c r="R44" s="278">
        <v>375.844471</v>
      </c>
      <c r="S44" s="278">
        <v>418.39109100000002</v>
      </c>
      <c r="T44" s="278">
        <v>382.52534000000003</v>
      </c>
      <c r="U44" s="278">
        <v>402.73522200000002</v>
      </c>
      <c r="V44" s="278">
        <v>369.96607499999999</v>
      </c>
      <c r="W44" s="278">
        <v>460.03290399999997</v>
      </c>
      <c r="X44" s="278">
        <v>544.45687999999996</v>
      </c>
      <c r="Y44" s="278">
        <v>571.49632900000006</v>
      </c>
    </row>
    <row r="45" spans="1:36" s="115" customFormat="1">
      <c r="A45" s="521">
        <v>37</v>
      </c>
      <c r="B45" s="522" t="s">
        <v>383</v>
      </c>
      <c r="C45" s="509">
        <v>2812.7433810000002</v>
      </c>
      <c r="D45" s="278">
        <v>2832.456248</v>
      </c>
      <c r="E45" s="278">
        <v>2814.4641260000003</v>
      </c>
      <c r="F45" s="278">
        <v>3292.458443</v>
      </c>
      <c r="G45" s="278">
        <v>3158.5088409999998</v>
      </c>
      <c r="H45" s="278">
        <v>3152.680546</v>
      </c>
      <c r="I45" s="278">
        <v>3807.3122119999998</v>
      </c>
      <c r="J45" s="278">
        <v>3586.8643670000001</v>
      </c>
      <c r="K45" s="278">
        <v>3601.1271099999999</v>
      </c>
      <c r="L45" s="278">
        <v>3614.4398580000002</v>
      </c>
      <c r="M45" s="278">
        <v>3898.0682889999998</v>
      </c>
      <c r="N45" s="278">
        <v>3659.2421680000002</v>
      </c>
      <c r="O45" s="278">
        <v>4233.1318030000002</v>
      </c>
      <c r="P45" s="278">
        <v>4394.1791400000002</v>
      </c>
      <c r="Q45" s="278">
        <v>4435.9583670000002</v>
      </c>
      <c r="R45" s="278">
        <v>3178.2512039999997</v>
      </c>
      <c r="S45" s="278">
        <v>3816.0622159999994</v>
      </c>
      <c r="T45" s="278">
        <v>4071.0883870000002</v>
      </c>
      <c r="U45" s="278">
        <v>4225.7832149999995</v>
      </c>
      <c r="V45" s="278">
        <v>3976.5504410000003</v>
      </c>
      <c r="W45" s="278">
        <v>4136.3519160000005</v>
      </c>
      <c r="X45" s="278">
        <v>4241.9488879999999</v>
      </c>
      <c r="Y45" s="278">
        <v>4293.8404309999996</v>
      </c>
    </row>
    <row r="46" spans="1:36" s="115" customFormat="1">
      <c r="A46" s="521">
        <v>38</v>
      </c>
      <c r="B46" s="523" t="s">
        <v>384</v>
      </c>
      <c r="C46" s="509">
        <v>152.54017300000001</v>
      </c>
      <c r="D46" s="278">
        <v>134.87425099999999</v>
      </c>
      <c r="E46" s="278">
        <v>144.854477</v>
      </c>
      <c r="F46" s="278">
        <v>138.68301399999999</v>
      </c>
      <c r="G46" s="278">
        <v>160.428314</v>
      </c>
      <c r="H46" s="278">
        <v>177.75745000000001</v>
      </c>
      <c r="I46" s="278">
        <v>230.09204099999999</v>
      </c>
      <c r="J46" s="278">
        <v>196.125032</v>
      </c>
      <c r="K46" s="278">
        <v>179.72102999999998</v>
      </c>
      <c r="L46" s="278">
        <v>273.18624499999999</v>
      </c>
      <c r="M46" s="278">
        <v>356.96256499999998</v>
      </c>
      <c r="N46" s="278">
        <v>224.12193500000001</v>
      </c>
      <c r="O46" s="278">
        <v>321.90930300000002</v>
      </c>
      <c r="P46" s="278">
        <v>170.80485000000002</v>
      </c>
      <c r="Q46" s="278">
        <v>145.506214</v>
      </c>
      <c r="R46" s="278">
        <v>150.028468</v>
      </c>
      <c r="S46" s="278">
        <v>185.97324</v>
      </c>
      <c r="T46" s="278">
        <v>172.40132999999997</v>
      </c>
      <c r="U46" s="278">
        <v>176.56736799999999</v>
      </c>
      <c r="V46" s="278">
        <v>171.63906299999999</v>
      </c>
      <c r="W46" s="278">
        <v>173.899708</v>
      </c>
      <c r="X46" s="278">
        <v>177.55812800000001</v>
      </c>
      <c r="Y46" s="278">
        <v>238.74012100000002</v>
      </c>
      <c r="AA46" s="168"/>
      <c r="AB46" s="168"/>
      <c r="AC46" s="168"/>
      <c r="AD46" s="168"/>
      <c r="AE46" s="168"/>
      <c r="AF46" s="168"/>
      <c r="AG46" s="168"/>
      <c r="AH46" s="168"/>
      <c r="AI46" s="168"/>
      <c r="AJ46" s="168"/>
    </row>
    <row r="47" spans="1:36" s="115" customFormat="1">
      <c r="A47" s="521">
        <v>39</v>
      </c>
      <c r="B47" s="523" t="s">
        <v>385</v>
      </c>
      <c r="C47" s="509">
        <v>2578.7306669999998</v>
      </c>
      <c r="D47" s="278">
        <v>2580.9257419999999</v>
      </c>
      <c r="E47" s="278">
        <v>2560.1650890000001</v>
      </c>
      <c r="F47" s="278">
        <v>3029.1874379999999</v>
      </c>
      <c r="G47" s="278">
        <v>2851.2343459999997</v>
      </c>
      <c r="H47" s="278">
        <v>2830.0158099999999</v>
      </c>
      <c r="I47" s="278">
        <v>3368.3633709999999</v>
      </c>
      <c r="J47" s="278">
        <v>3193.4905140000001</v>
      </c>
      <c r="K47" s="278">
        <v>3190.3783859999999</v>
      </c>
      <c r="L47" s="278">
        <v>3081.6742989999998</v>
      </c>
      <c r="M47" s="278">
        <v>3267.1159849999999</v>
      </c>
      <c r="N47" s="278">
        <v>3131.9908209999999</v>
      </c>
      <c r="O47" s="278">
        <v>3629.627066</v>
      </c>
      <c r="P47" s="278">
        <v>3860.158856</v>
      </c>
      <c r="Q47" s="278">
        <v>3845.0352740000003</v>
      </c>
      <c r="R47" s="278">
        <v>2655.1319199999998</v>
      </c>
      <c r="S47" s="278">
        <v>3291.841923</v>
      </c>
      <c r="T47" s="278">
        <v>3512.187907</v>
      </c>
      <c r="U47" s="278">
        <v>3667.6035769999999</v>
      </c>
      <c r="V47" s="278">
        <v>3438.237779</v>
      </c>
      <c r="W47" s="278">
        <v>3579.6517519999998</v>
      </c>
      <c r="X47" s="278">
        <v>3682.1410679999999</v>
      </c>
      <c r="Y47" s="278">
        <v>3636.003185</v>
      </c>
    </row>
    <row r="48" spans="1:36" s="115" customFormat="1">
      <c r="A48" s="521">
        <v>40</v>
      </c>
      <c r="B48" s="524" t="s">
        <v>386</v>
      </c>
      <c r="C48" s="509">
        <v>2515.4346700000001</v>
      </c>
      <c r="D48" s="278">
        <v>2528.2832370000001</v>
      </c>
      <c r="E48" s="278">
        <v>2503.4307669999998</v>
      </c>
      <c r="F48" s="278">
        <v>2974.6618560000002</v>
      </c>
      <c r="G48" s="278">
        <v>2796.3350809999997</v>
      </c>
      <c r="H48" s="278">
        <v>2773.6268420000001</v>
      </c>
      <c r="I48" s="278">
        <v>3307.0333380000002</v>
      </c>
      <c r="J48" s="278">
        <v>3159.7152149999997</v>
      </c>
      <c r="K48" s="278">
        <v>3156.74404</v>
      </c>
      <c r="L48" s="278">
        <v>3029.9196009999996</v>
      </c>
      <c r="M48" s="278">
        <v>3219.1481699999999</v>
      </c>
      <c r="N48" s="278">
        <v>3086.0719419999996</v>
      </c>
      <c r="O48" s="278">
        <v>3577.9081529999999</v>
      </c>
      <c r="P48" s="278">
        <v>3799.5906620000001</v>
      </c>
      <c r="Q48" s="278">
        <v>3788.3689670000003</v>
      </c>
      <c r="R48" s="278">
        <v>2608.292406</v>
      </c>
      <c r="S48" s="278">
        <v>3250.0656300000001</v>
      </c>
      <c r="T48" s="278">
        <v>3458.935336</v>
      </c>
      <c r="U48" s="278">
        <v>3613.9811199999999</v>
      </c>
      <c r="V48" s="278">
        <v>3390.489122</v>
      </c>
      <c r="W48" s="278">
        <v>3527.379864</v>
      </c>
      <c r="X48" s="278">
        <v>3617.1604049999996</v>
      </c>
      <c r="Y48" s="278">
        <v>3591.0765729999998</v>
      </c>
    </row>
    <row r="49" spans="1:26" s="115" customFormat="1" ht="25.5" customHeight="1">
      <c r="A49" s="525">
        <v>41</v>
      </c>
      <c r="B49" s="526" t="s">
        <v>170</v>
      </c>
      <c r="C49" s="509">
        <v>63.295997</v>
      </c>
      <c r="D49" s="278">
        <v>52.642505</v>
      </c>
      <c r="E49" s="278">
        <v>56.734321999999999</v>
      </c>
      <c r="F49" s="278">
        <v>54.525582</v>
      </c>
      <c r="G49" s="278">
        <v>54.899265</v>
      </c>
      <c r="H49" s="278">
        <v>56.388967999999998</v>
      </c>
      <c r="I49" s="278">
        <v>61.330033</v>
      </c>
      <c r="J49" s="278">
        <v>33.775298999999997</v>
      </c>
      <c r="K49" s="278">
        <v>33.634346000000001</v>
      </c>
      <c r="L49" s="278">
        <v>51.754697999999998</v>
      </c>
      <c r="M49" s="278">
        <v>47.967815000000002</v>
      </c>
      <c r="N49" s="278">
        <v>45.918879000000004</v>
      </c>
      <c r="O49" s="278">
        <v>51.718913000000001</v>
      </c>
      <c r="P49" s="278">
        <v>60.568194000000005</v>
      </c>
      <c r="Q49" s="278">
        <v>56.666307000000003</v>
      </c>
      <c r="R49" s="278">
        <v>46.839514000000001</v>
      </c>
      <c r="S49" s="278">
        <v>41.776292999999995</v>
      </c>
      <c r="T49" s="278">
        <v>53.252571000000003</v>
      </c>
      <c r="U49" s="278">
        <v>53.622457000000004</v>
      </c>
      <c r="V49" s="278">
        <v>47.748657000000001</v>
      </c>
      <c r="W49" s="278">
        <v>52.271887999999997</v>
      </c>
      <c r="X49" s="278">
        <v>64.980663000000007</v>
      </c>
      <c r="Y49" s="278">
        <v>44.926611999999999</v>
      </c>
    </row>
    <row r="50" spans="1:26" s="115" customFormat="1">
      <c r="A50" s="521">
        <v>42</v>
      </c>
      <c r="B50" s="523" t="s">
        <v>387</v>
      </c>
      <c r="C50" s="509">
        <v>81.472540999999993</v>
      </c>
      <c r="D50" s="278">
        <v>116.656255</v>
      </c>
      <c r="E50" s="278">
        <v>109.44456</v>
      </c>
      <c r="F50" s="278">
        <v>124.58799099999999</v>
      </c>
      <c r="G50" s="278">
        <v>146.846181</v>
      </c>
      <c r="H50" s="278">
        <v>144.907286</v>
      </c>
      <c r="I50" s="278">
        <v>208.85679999999999</v>
      </c>
      <c r="J50" s="278">
        <v>197.24882099999999</v>
      </c>
      <c r="K50" s="278">
        <v>231.027694</v>
      </c>
      <c r="L50" s="278">
        <v>259.57931400000001</v>
      </c>
      <c r="M50" s="278">
        <v>273.98973899999999</v>
      </c>
      <c r="N50" s="278">
        <v>303.129412</v>
      </c>
      <c r="O50" s="278">
        <v>281.59543400000001</v>
      </c>
      <c r="P50" s="278">
        <v>363.21543400000002</v>
      </c>
      <c r="Q50" s="278">
        <v>445.41687899999999</v>
      </c>
      <c r="R50" s="278">
        <v>373.09081600000002</v>
      </c>
      <c r="S50" s="278">
        <v>338.24705299999999</v>
      </c>
      <c r="T50" s="278">
        <v>386.49915000000004</v>
      </c>
      <c r="U50" s="278">
        <v>381.61227000000002</v>
      </c>
      <c r="V50" s="278">
        <v>366.67359899999997</v>
      </c>
      <c r="W50" s="278">
        <v>382.800456</v>
      </c>
      <c r="X50" s="278">
        <v>382.24969199999998</v>
      </c>
      <c r="Y50" s="278">
        <v>419.09712500000001</v>
      </c>
    </row>
    <row r="51" spans="1:26" ht="2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9355.9083088181833</v>
      </c>
      <c r="D52" s="278">
        <v>9792.0280589140457</v>
      </c>
      <c r="E52" s="278">
        <v>9228.9042259710823</v>
      </c>
      <c r="F52" s="278">
        <v>8870.9504520770006</v>
      </c>
      <c r="G52" s="278">
        <v>9048.9072877644321</v>
      </c>
      <c r="H52" s="278">
        <v>10063.709967643337</v>
      </c>
      <c r="I52" s="278">
        <v>8269.6054796324952</v>
      </c>
      <c r="J52" s="278">
        <v>7829.8054607862268</v>
      </c>
      <c r="K52" s="278">
        <v>7863.172023015969</v>
      </c>
      <c r="L52" s="278">
        <v>8992.0537599778545</v>
      </c>
      <c r="M52" s="278">
        <v>10470.108333554643</v>
      </c>
      <c r="N52" s="278">
        <v>9799.3773000000001</v>
      </c>
      <c r="O52" s="278">
        <v>10139.010999999999</v>
      </c>
      <c r="P52" s="278">
        <v>10789.385</v>
      </c>
      <c r="Q52" s="278">
        <v>10419.308000000001</v>
      </c>
      <c r="R52" s="278">
        <v>8651.1080000000002</v>
      </c>
      <c r="S52" s="278">
        <v>8610.7510000000002</v>
      </c>
      <c r="T52" s="278">
        <v>11095.083000000001</v>
      </c>
      <c r="U52" s="278">
        <v>9581.9</v>
      </c>
      <c r="V52" s="278">
        <v>9402.5249999999996</v>
      </c>
      <c r="W52" s="278">
        <v>10379.146000000001</v>
      </c>
      <c r="X52" s="278">
        <v>10214.884</v>
      </c>
      <c r="Y52" s="278">
        <v>9984.9370064000013</v>
      </c>
    </row>
    <row r="53" spans="1:26">
      <c r="A53" s="86"/>
      <c r="B53" s="518" t="s">
        <v>278</v>
      </c>
      <c r="C53" s="509">
        <v>1172.1909999999998</v>
      </c>
      <c r="D53" s="278">
        <v>1165.5889999999999</v>
      </c>
      <c r="E53" s="278">
        <v>1169.2619999999999</v>
      </c>
      <c r="F53" s="278">
        <v>1054.6299999999999</v>
      </c>
      <c r="G53" s="278">
        <v>1032.7260000000001</v>
      </c>
      <c r="H53" s="278">
        <v>1083.1610000000001</v>
      </c>
      <c r="I53" s="278">
        <v>1163.4180000000001</v>
      </c>
      <c r="J53" s="278">
        <v>1033.152</v>
      </c>
      <c r="K53" s="278">
        <v>1146.2729999999999</v>
      </c>
      <c r="L53" s="278">
        <v>1275.2640000000001</v>
      </c>
      <c r="M53" s="278">
        <v>1302.2460000000001</v>
      </c>
      <c r="N53" s="278">
        <v>1398.9908</v>
      </c>
      <c r="O53" s="278">
        <v>1612.2190000000001</v>
      </c>
      <c r="P53" s="278">
        <v>1748.876</v>
      </c>
      <c r="Q53" s="278">
        <v>1628.3870000000002</v>
      </c>
      <c r="R53" s="278">
        <v>1737.001</v>
      </c>
      <c r="S53" s="278">
        <v>1477.1559999999999</v>
      </c>
      <c r="T53" s="278">
        <v>1699.203</v>
      </c>
      <c r="U53" s="278">
        <v>1294.086</v>
      </c>
      <c r="V53" s="278">
        <v>1389.9870000000001</v>
      </c>
      <c r="W53" s="278">
        <v>1595.049</v>
      </c>
      <c r="X53" s="278">
        <v>1470.431</v>
      </c>
      <c r="Y53" s="278">
        <v>1273.2610740800005</v>
      </c>
    </row>
    <row r="54" spans="1:26">
      <c r="A54" s="86"/>
      <c r="B54" s="518" t="s">
        <v>279</v>
      </c>
      <c r="C54" s="509">
        <v>8183.7173088181844</v>
      </c>
      <c r="D54" s="278">
        <v>8626.4390589140457</v>
      </c>
      <c r="E54" s="278">
        <v>8059.6422259710816</v>
      </c>
      <c r="F54" s="278">
        <v>7816.3204520770014</v>
      </c>
      <c r="G54" s="278">
        <v>8016.1812877644315</v>
      </c>
      <c r="H54" s="278">
        <v>8980.5489676433372</v>
      </c>
      <c r="I54" s="278">
        <v>7106.1874796324955</v>
      </c>
      <c r="J54" s="278">
        <v>6796.6534607862268</v>
      </c>
      <c r="K54" s="278">
        <v>6716.8990230159689</v>
      </c>
      <c r="L54" s="278">
        <v>7716.7897599778535</v>
      </c>
      <c r="M54" s="278">
        <v>9167.8623335546436</v>
      </c>
      <c r="N54" s="278">
        <v>8400.3865000000005</v>
      </c>
      <c r="O54" s="278">
        <v>8526.7919999999995</v>
      </c>
      <c r="P54" s="278">
        <v>9040.509</v>
      </c>
      <c r="Q54" s="278">
        <v>8790.9210000000003</v>
      </c>
      <c r="R54" s="278">
        <v>6914.107</v>
      </c>
      <c r="S54" s="278">
        <v>7133.5950000000003</v>
      </c>
      <c r="T54" s="278">
        <v>9395.880000000001</v>
      </c>
      <c r="U54" s="278">
        <v>8287.8140000000003</v>
      </c>
      <c r="V54" s="278">
        <v>8012.5379999999996</v>
      </c>
      <c r="W54" s="278">
        <v>8784.0969999999998</v>
      </c>
      <c r="X54" s="278">
        <v>8744.4529999999995</v>
      </c>
      <c r="Y54" s="278">
        <v>8711.6759323200004</v>
      </c>
    </row>
    <row r="55" spans="1:26">
      <c r="A55" s="86">
        <v>44</v>
      </c>
      <c r="B55" s="517" t="s">
        <v>1371</v>
      </c>
      <c r="C55" s="509">
        <v>9421.5630000000001</v>
      </c>
      <c r="D55" s="278">
        <v>9863.3310000000001</v>
      </c>
      <c r="E55" s="278">
        <v>10438.547</v>
      </c>
      <c r="F55" s="278">
        <v>10564.967000000001</v>
      </c>
      <c r="G55" s="278">
        <v>9776.6280000000006</v>
      </c>
      <c r="H55" s="278">
        <v>9914.8189999999995</v>
      </c>
      <c r="I55" s="278">
        <v>8247.3970000000008</v>
      </c>
      <c r="J55" s="278">
        <v>7382.152</v>
      </c>
      <c r="K55" s="278">
        <v>7074.72</v>
      </c>
      <c r="L55" s="278">
        <v>7378.0829999999996</v>
      </c>
      <c r="M55" s="278">
        <v>7378.9219999999996</v>
      </c>
      <c r="N55" s="278">
        <v>6656.1130000000003</v>
      </c>
      <c r="O55" s="278">
        <v>6008.5020000000004</v>
      </c>
      <c r="P55" s="278">
        <v>5978.973</v>
      </c>
      <c r="Q55" s="278">
        <v>4314.9849999999997</v>
      </c>
      <c r="R55" s="278">
        <v>5116.3100000000004</v>
      </c>
      <c r="S55" s="278">
        <v>4990.6959999999999</v>
      </c>
      <c r="T55" s="278">
        <v>3848.587</v>
      </c>
      <c r="U55" s="278">
        <v>2855.377</v>
      </c>
      <c r="V55" s="278">
        <v>2680.3490000000002</v>
      </c>
      <c r="W55" s="278">
        <v>2497.6619999999998</v>
      </c>
      <c r="X55" s="278">
        <v>2398.1790000000001</v>
      </c>
      <c r="Y55" s="278">
        <v>2660.7849999999999</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2252.9340000000002</v>
      </c>
      <c r="D58" s="278">
        <v>2070.1089999999999</v>
      </c>
      <c r="E58" s="278">
        <v>1887</v>
      </c>
      <c r="F58" s="278">
        <v>2214</v>
      </c>
      <c r="G58" s="278">
        <v>2259</v>
      </c>
      <c r="H58" s="278">
        <v>1528</v>
      </c>
      <c r="I58" s="278">
        <v>1571.1</v>
      </c>
      <c r="J58" s="278">
        <v>1380.6</v>
      </c>
      <c r="K58" s="278">
        <v>1262</v>
      </c>
      <c r="L58" s="278">
        <v>1380.3</v>
      </c>
      <c r="M58" s="278">
        <v>1093.8</v>
      </c>
      <c r="N58" s="278">
        <v>1181.3</v>
      </c>
      <c r="O58" s="278">
        <v>954.5</v>
      </c>
      <c r="P58" s="278">
        <v>1083.8</v>
      </c>
      <c r="Q58" s="278">
        <v>1215.9000000000001</v>
      </c>
      <c r="R58" s="278">
        <v>1187.5999999999999</v>
      </c>
      <c r="S58" s="278">
        <v>1695</v>
      </c>
      <c r="T58" s="278">
        <v>1732.4</v>
      </c>
      <c r="U58" s="278">
        <v>1512.1000000000001</v>
      </c>
      <c r="V58" s="278">
        <v>1340.9</v>
      </c>
      <c r="W58" s="278">
        <v>1609</v>
      </c>
      <c r="X58" s="278">
        <v>1422.9</v>
      </c>
      <c r="Y58" s="278">
        <v>1502</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5">
      <c r="A60" s="86">
        <v>48</v>
      </c>
      <c r="B60" s="517" t="s">
        <v>1373</v>
      </c>
      <c r="C60" s="509" t="s">
        <v>1319</v>
      </c>
      <c r="D60" s="278">
        <v>391188.81013567396</v>
      </c>
      <c r="E60" s="278" t="s">
        <v>1319</v>
      </c>
      <c r="F60" s="278" t="s">
        <v>1319</v>
      </c>
      <c r="G60" s="278">
        <v>376081.92518778704</v>
      </c>
      <c r="H60" s="278" t="s">
        <v>1319</v>
      </c>
      <c r="I60" s="278" t="s">
        <v>1319</v>
      </c>
      <c r="J60" s="278">
        <v>360265.16124920401</v>
      </c>
      <c r="K60" s="278" t="s">
        <v>1319</v>
      </c>
      <c r="L60" s="278" t="s">
        <v>1319</v>
      </c>
      <c r="M60" s="278">
        <v>312324.45202081103</v>
      </c>
      <c r="N60" s="278" t="s">
        <v>1319</v>
      </c>
      <c r="O60" s="278" t="s">
        <v>1319</v>
      </c>
      <c r="P60" s="278">
        <v>349075.25689623097</v>
      </c>
      <c r="Q60" s="278" t="s">
        <v>1319</v>
      </c>
      <c r="R60" s="278" t="s">
        <v>1319</v>
      </c>
      <c r="S60" s="278">
        <v>296881.20498687739</v>
      </c>
      <c r="T60" s="278" t="s">
        <v>1319</v>
      </c>
      <c r="U60" s="278" t="s">
        <v>1319</v>
      </c>
      <c r="V60" s="278">
        <v>329679.20355878113</v>
      </c>
      <c r="W60" s="278" t="s">
        <v>355</v>
      </c>
      <c r="X60" s="278" t="s">
        <v>355</v>
      </c>
      <c r="Y60" s="278" t="s">
        <v>355</v>
      </c>
    </row>
    <row r="61" spans="1:26" ht="14.5">
      <c r="A61" s="86">
        <v>49</v>
      </c>
      <c r="B61" s="517" t="s">
        <v>1374</v>
      </c>
      <c r="C61" s="509" t="s">
        <v>1319</v>
      </c>
      <c r="D61" s="278">
        <v>390483.06501191598</v>
      </c>
      <c r="E61" s="278" t="s">
        <v>1319</v>
      </c>
      <c r="F61" s="278" t="s">
        <v>1319</v>
      </c>
      <c r="G61" s="278">
        <v>376103.11810780701</v>
      </c>
      <c r="H61" s="278" t="s">
        <v>1319</v>
      </c>
      <c r="I61" s="278" t="s">
        <v>1319</v>
      </c>
      <c r="J61" s="278">
        <v>359299.52633964003</v>
      </c>
      <c r="K61" s="278" t="s">
        <v>1319</v>
      </c>
      <c r="L61" s="278" t="s">
        <v>1319</v>
      </c>
      <c r="M61" s="278">
        <v>310091.67797826597</v>
      </c>
      <c r="N61" s="278" t="s">
        <v>1319</v>
      </c>
      <c r="O61" s="278" t="s">
        <v>1319</v>
      </c>
      <c r="P61" s="278">
        <v>347498.27889478399</v>
      </c>
      <c r="Q61" s="278" t="s">
        <v>1319</v>
      </c>
      <c r="R61" s="278" t="s">
        <v>1319</v>
      </c>
      <c r="S61" s="278">
        <v>295543.1441794617</v>
      </c>
      <c r="T61" s="278" t="s">
        <v>1319</v>
      </c>
      <c r="U61" s="278" t="s">
        <v>1319</v>
      </c>
      <c r="V61" s="278">
        <v>329155.62433224812</v>
      </c>
      <c r="W61" s="278" t="s">
        <v>355</v>
      </c>
      <c r="X61" s="278" t="s">
        <v>355</v>
      </c>
      <c r="Y61" s="278" t="s">
        <v>355</v>
      </c>
    </row>
    <row r="62" spans="1:26" ht="14.5">
      <c r="A62" s="86">
        <v>50</v>
      </c>
      <c r="B62" s="517" t="s">
        <v>1375</v>
      </c>
      <c r="C62" s="509" t="s">
        <v>1319</v>
      </c>
      <c r="D62" s="278">
        <v>-102</v>
      </c>
      <c r="E62" s="278" t="s">
        <v>1319</v>
      </c>
      <c r="F62" s="278" t="s">
        <v>1319</v>
      </c>
      <c r="G62" s="278">
        <v>-87</v>
      </c>
      <c r="H62" s="278" t="s">
        <v>1319</v>
      </c>
      <c r="I62" s="278" t="s">
        <v>1319</v>
      </c>
      <c r="J62" s="278">
        <v>-1229</v>
      </c>
      <c r="K62" s="278" t="s">
        <v>1319</v>
      </c>
      <c r="L62" s="278" t="s">
        <v>1319</v>
      </c>
      <c r="M62" s="278">
        <v>-2642</v>
      </c>
      <c r="N62" s="278" t="s">
        <v>1319</v>
      </c>
      <c r="O62" s="278" t="s">
        <v>1319</v>
      </c>
      <c r="P62" s="278">
        <v>-2035</v>
      </c>
      <c r="Q62" s="278" t="s">
        <v>1319</v>
      </c>
      <c r="R62" s="278" t="s">
        <v>1319</v>
      </c>
      <c r="S62" s="278">
        <v>-2047</v>
      </c>
      <c r="T62" s="278" t="s">
        <v>1319</v>
      </c>
      <c r="U62" s="278" t="s">
        <v>1319</v>
      </c>
      <c r="V62" s="278">
        <v>-1021</v>
      </c>
      <c r="W62" s="278" t="s">
        <v>355</v>
      </c>
      <c r="X62" s="278" t="s">
        <v>355</v>
      </c>
      <c r="Y62" s="278" t="s">
        <v>355</v>
      </c>
    </row>
    <row r="63" spans="1:26">
      <c r="A63" s="86">
        <v>51</v>
      </c>
      <c r="B63" s="529" t="s">
        <v>19</v>
      </c>
      <c r="C63" s="509" t="s">
        <v>1319</v>
      </c>
      <c r="D63" s="278">
        <v>603.74512375725794</v>
      </c>
      <c r="E63" s="278" t="s">
        <v>1319</v>
      </c>
      <c r="F63" s="278" t="s">
        <v>1319</v>
      </c>
      <c r="G63" s="278">
        <v>-108.192920020191</v>
      </c>
      <c r="H63" s="278" t="s">
        <v>1319</v>
      </c>
      <c r="I63" s="278" t="s">
        <v>1319</v>
      </c>
      <c r="J63" s="278">
        <v>-263.36509043618503</v>
      </c>
      <c r="K63" s="278" t="s">
        <v>1319</v>
      </c>
      <c r="L63" s="278" t="s">
        <v>1319</v>
      </c>
      <c r="M63" s="278">
        <v>-409.22595745430203</v>
      </c>
      <c r="N63" s="278" t="s">
        <v>1319</v>
      </c>
      <c r="O63" s="278" t="s">
        <v>1319</v>
      </c>
      <c r="P63" s="278">
        <v>-458.02199855242998</v>
      </c>
      <c r="Q63" s="278" t="s">
        <v>1319</v>
      </c>
      <c r="R63" s="278" t="s">
        <v>1319</v>
      </c>
      <c r="S63" s="278">
        <v>-708.93919258430833</v>
      </c>
      <c r="T63" s="278" t="s">
        <v>1319</v>
      </c>
      <c r="U63" s="278" t="s">
        <v>1319</v>
      </c>
      <c r="V63" s="278">
        <v>-497.42077346699079</v>
      </c>
      <c r="W63" s="278" t="s">
        <v>355</v>
      </c>
      <c r="X63" s="278" t="s">
        <v>355</v>
      </c>
      <c r="Y63" s="278" t="s">
        <v>355</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49999999999999" customHeight="1">
      <c r="A65" s="575"/>
      <c r="C65" s="1249" t="s">
        <v>1609</v>
      </c>
      <c r="D65" s="1249"/>
      <c r="E65" s="1249"/>
      <c r="F65" s="1249"/>
      <c r="G65" s="1249"/>
      <c r="H65" s="1249"/>
      <c r="Y65" s="88"/>
    </row>
    <row r="66" spans="1:25" s="90" customFormat="1" ht="15" customHeight="1">
      <c r="A66" s="575"/>
      <c r="C66" s="1275" t="s">
        <v>1384</v>
      </c>
      <c r="D66" s="1275"/>
      <c r="E66" s="1275"/>
      <c r="F66" s="1275"/>
      <c r="G66" s="1275"/>
      <c r="H66" s="1275"/>
      <c r="Y66" s="88"/>
    </row>
    <row r="67" spans="1:25" s="90" customFormat="1" ht="15" customHeight="1">
      <c r="A67" s="575"/>
      <c r="C67" s="1275" t="s">
        <v>17</v>
      </c>
      <c r="D67" s="1275"/>
      <c r="E67" s="1275"/>
      <c r="F67" s="1275"/>
      <c r="G67" s="1275"/>
      <c r="H67" s="1275"/>
      <c r="Y67" s="88"/>
    </row>
    <row r="68" spans="1:25" s="90" customFormat="1" ht="15" customHeight="1">
      <c r="A68" s="575"/>
      <c r="C68" s="1275" t="s">
        <v>788</v>
      </c>
      <c r="D68" s="1275"/>
      <c r="E68" s="1275"/>
      <c r="F68" s="1275"/>
      <c r="G68" s="1275"/>
      <c r="H68" s="1275"/>
      <c r="Y68" s="88"/>
    </row>
    <row r="69" spans="1:25" s="1126" customFormat="1" ht="25" customHeight="1">
      <c r="A69" s="1125"/>
      <c r="C69" s="1275" t="s">
        <v>1376</v>
      </c>
      <c r="D69" s="1275"/>
      <c r="E69" s="1275"/>
      <c r="F69" s="1275"/>
      <c r="G69" s="1275"/>
      <c r="H69" s="1275"/>
      <c r="Y69" s="797"/>
    </row>
    <row r="70" spans="1:25" s="1126" customFormat="1" ht="53.25" customHeight="1">
      <c r="A70" s="1125"/>
      <c r="C70" s="1275" t="s">
        <v>1223</v>
      </c>
      <c r="D70" s="1275"/>
      <c r="E70" s="1275"/>
      <c r="F70" s="1275"/>
      <c r="G70" s="1275"/>
      <c r="H70" s="1275"/>
      <c r="Y70" s="797"/>
    </row>
    <row r="71" spans="1:25" s="1126" customFormat="1" ht="25" customHeight="1">
      <c r="A71" s="1125"/>
      <c r="C71" s="1275" t="s">
        <v>1212</v>
      </c>
      <c r="D71" s="1275"/>
      <c r="E71" s="1275"/>
      <c r="F71" s="1275"/>
      <c r="G71" s="1275"/>
      <c r="H71" s="1275"/>
      <c r="Y71" s="797"/>
    </row>
    <row r="72" spans="1:25" s="1126" customFormat="1" ht="15" customHeight="1">
      <c r="A72" s="1125"/>
      <c r="C72" s="1275" t="s">
        <v>1377</v>
      </c>
      <c r="D72" s="1275"/>
      <c r="E72" s="1275"/>
      <c r="F72" s="1275"/>
      <c r="G72" s="1275"/>
      <c r="H72" s="1275"/>
      <c r="Y72" s="797"/>
    </row>
    <row r="73" spans="1:25" s="1126" customFormat="1" ht="15" customHeight="1">
      <c r="A73" s="1125"/>
      <c r="C73" s="1275" t="s">
        <v>1378</v>
      </c>
      <c r="D73" s="1275"/>
      <c r="E73" s="1275"/>
      <c r="F73" s="1275"/>
      <c r="G73" s="1275"/>
      <c r="H73" s="1275"/>
      <c r="Y73" s="797"/>
    </row>
    <row r="74" spans="1:25" s="1126" customFormat="1" ht="15" customHeight="1">
      <c r="A74" s="1125"/>
      <c r="C74" s="1275" t="s">
        <v>1379</v>
      </c>
      <c r="D74" s="1275"/>
      <c r="E74" s="1275"/>
      <c r="F74" s="1275"/>
      <c r="G74" s="1275"/>
      <c r="H74" s="1275"/>
    </row>
    <row r="75" spans="1:25" s="1126" customFormat="1" ht="25" customHeight="1">
      <c r="A75" s="1125"/>
      <c r="C75" s="1275" t="s">
        <v>1380</v>
      </c>
      <c r="D75" s="1275"/>
      <c r="E75" s="1275"/>
      <c r="F75" s="1275"/>
      <c r="G75" s="1275"/>
      <c r="H75" s="1275"/>
    </row>
    <row r="76" spans="1:25" ht="15" customHeight="1">
      <c r="C76" s="1275" t="s">
        <v>1381</v>
      </c>
      <c r="D76" s="1275"/>
      <c r="E76" s="1275"/>
      <c r="F76" s="1275"/>
      <c r="G76" s="1275"/>
      <c r="H76" s="1275"/>
    </row>
    <row r="77" spans="1:25" s="1126" customFormat="1" ht="25" customHeight="1">
      <c r="A77" s="1125"/>
      <c r="C77" s="1275" t="s">
        <v>1382</v>
      </c>
      <c r="D77" s="1275"/>
      <c r="E77" s="1275"/>
      <c r="F77" s="1275"/>
      <c r="G77" s="1275"/>
      <c r="H77" s="1275"/>
    </row>
    <row r="78" spans="1:25" s="1126" customFormat="1" ht="25" customHeight="1">
      <c r="A78" s="1125"/>
      <c r="C78" s="1275" t="s">
        <v>1383</v>
      </c>
      <c r="D78" s="1275"/>
      <c r="E78" s="1275"/>
      <c r="F78" s="1275"/>
      <c r="G78" s="1275"/>
      <c r="H78" s="1275"/>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C7:H7"/>
    <mergeCell ref="I7:N7"/>
    <mergeCell ref="O7:T7"/>
    <mergeCell ref="U7:Y7"/>
    <mergeCell ref="A3:B3"/>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im Saarland</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showRowColHeaders="0" zoomScaleNormal="100" workbookViewId="0">
      <selection activeCell="A4" sqref="A4:D4"/>
    </sheetView>
  </sheetViews>
  <sheetFormatPr baseColWidth="10" defaultRowHeight="12.5"/>
  <cols>
    <col min="1" max="1" width="7.54296875" bestFit="1" customWidth="1"/>
    <col min="2" max="2" width="5" customWidth="1"/>
    <col min="3" max="3" width="12.81640625" customWidth="1"/>
    <col min="4" max="4" width="16.453125" customWidth="1"/>
    <col min="7" max="7" width="19.81640625" customWidth="1"/>
  </cols>
  <sheetData>
    <row r="1" spans="1:7" ht="13">
      <c r="A1" s="1241" t="s">
        <v>263</v>
      </c>
      <c r="B1" s="1241"/>
      <c r="C1" s="1241"/>
    </row>
    <row r="3" spans="1:7" ht="20.25" customHeight="1"/>
    <row r="4" spans="1:7" ht="14">
      <c r="A4" s="1242" t="s">
        <v>88</v>
      </c>
      <c r="B4" s="1242"/>
      <c r="C4" s="1242"/>
      <c r="D4" s="1242"/>
    </row>
    <row r="5" spans="1:7" ht="9" customHeight="1"/>
    <row r="6" spans="1:7" ht="12.75" customHeight="1">
      <c r="A6" s="1243" t="s">
        <v>868</v>
      </c>
      <c r="B6" s="1243"/>
      <c r="C6" s="1243"/>
      <c r="D6" s="1243"/>
      <c r="E6" s="1243"/>
      <c r="F6" s="1243"/>
      <c r="G6" s="1243"/>
    </row>
    <row r="7" spans="1:7">
      <c r="A7" s="1243"/>
      <c r="B7" s="1243"/>
      <c r="C7" s="1243"/>
      <c r="D7" s="1243"/>
      <c r="E7" s="1243"/>
      <c r="F7" s="1243"/>
      <c r="G7" s="1243"/>
    </row>
    <row r="8" spans="1:7">
      <c r="A8" s="1243"/>
      <c r="B8" s="1243"/>
      <c r="C8" s="1243"/>
      <c r="D8" s="1243"/>
      <c r="E8" s="1243"/>
      <c r="F8" s="1243"/>
      <c r="G8" s="1243"/>
    </row>
    <row r="9" spans="1:7">
      <c r="A9" s="1243"/>
      <c r="B9" s="1243"/>
      <c r="C9" s="1243"/>
      <c r="D9" s="1243"/>
      <c r="E9" s="1243"/>
      <c r="F9" s="1243"/>
      <c r="G9" s="1243"/>
    </row>
    <row r="10" spans="1:7" ht="9" customHeight="1">
      <c r="A10" s="366"/>
      <c r="B10" s="366"/>
      <c r="C10" s="366"/>
      <c r="D10" s="366"/>
      <c r="E10" s="366"/>
      <c r="F10" s="366"/>
      <c r="G10" s="366"/>
    </row>
    <row r="11" spans="1:7" ht="12.75" customHeight="1">
      <c r="A11" s="1244" t="s">
        <v>1057</v>
      </c>
      <c r="B11" s="1244"/>
      <c r="C11" s="1244"/>
      <c r="D11" s="1244"/>
      <c r="E11" s="1244"/>
      <c r="F11" s="1244"/>
      <c r="G11" s="1244"/>
    </row>
    <row r="12" spans="1:7" ht="78.650000000000006" customHeight="1">
      <c r="A12" s="1244"/>
      <c r="B12" s="1244"/>
      <c r="C12" s="1244"/>
      <c r="D12" s="1244"/>
      <c r="E12" s="1244"/>
      <c r="F12" s="1244"/>
      <c r="G12" s="1244"/>
    </row>
    <row r="13" spans="1:7" ht="9" customHeight="1">
      <c r="A13" s="319"/>
      <c r="B13" s="319"/>
      <c r="C13" s="319"/>
      <c r="D13" s="319"/>
      <c r="E13" s="319"/>
      <c r="F13" s="319"/>
      <c r="G13" s="319"/>
    </row>
    <row r="14" spans="1:7" ht="12.75" customHeight="1">
      <c r="A14" s="1243" t="s">
        <v>869</v>
      </c>
      <c r="B14" s="1243"/>
      <c r="C14" s="1243"/>
      <c r="D14" s="1243"/>
      <c r="E14" s="1243"/>
      <c r="F14" s="1243"/>
      <c r="G14" s="1243"/>
    </row>
    <row r="15" spans="1:7">
      <c r="A15" s="1243"/>
      <c r="B15" s="1243"/>
      <c r="C15" s="1243"/>
      <c r="D15" s="1243"/>
      <c r="E15" s="1243"/>
      <c r="F15" s="1243"/>
      <c r="G15" s="1243"/>
    </row>
    <row r="16" spans="1:7" ht="12.75" customHeight="1">
      <c r="A16" s="1244" t="s">
        <v>870</v>
      </c>
      <c r="B16" s="1244"/>
      <c r="C16" s="1244"/>
      <c r="D16" s="1244"/>
      <c r="E16" s="1244"/>
      <c r="F16" s="1244"/>
      <c r="G16" s="1244"/>
    </row>
    <row r="17" spans="1:7">
      <c r="A17" s="1244"/>
      <c r="B17" s="1244"/>
      <c r="C17" s="1244"/>
      <c r="D17" s="1244"/>
      <c r="E17" s="1244"/>
      <c r="F17" s="1244"/>
      <c r="G17" s="1244"/>
    </row>
    <row r="18" spans="1:7">
      <c r="A18" s="319"/>
      <c r="B18" s="319"/>
      <c r="C18" s="319"/>
      <c r="D18" s="319"/>
      <c r="E18" s="319"/>
      <c r="F18" s="319"/>
      <c r="G18" s="319"/>
    </row>
    <row r="19" spans="1:7" ht="12.75" customHeight="1">
      <c r="A19" s="1243" t="s">
        <v>871</v>
      </c>
      <c r="B19" s="1243"/>
      <c r="C19" s="1243"/>
      <c r="D19" s="1243"/>
      <c r="E19" s="1243"/>
      <c r="F19" s="1243"/>
      <c r="G19" s="1243"/>
    </row>
    <row r="20" spans="1:7" ht="12.75" customHeight="1">
      <c r="A20" s="1245" t="s">
        <v>872</v>
      </c>
      <c r="B20" s="1245"/>
      <c r="C20" s="366"/>
      <c r="D20" s="366"/>
      <c r="E20" s="366"/>
    </row>
    <row r="21" spans="1:7" ht="20.25" customHeight="1">
      <c r="A21" s="4"/>
      <c r="B21" s="4"/>
      <c r="C21" s="4"/>
      <c r="D21" s="4"/>
    </row>
    <row r="22" spans="1:7" ht="14">
      <c r="A22" s="1242" t="s">
        <v>873</v>
      </c>
      <c r="B22" s="1242"/>
      <c r="C22" s="1242"/>
      <c r="D22" s="1242"/>
    </row>
    <row r="23" spans="1:7" ht="9" customHeight="1">
      <c r="A23" s="4"/>
      <c r="B23" s="4"/>
      <c r="C23" s="4"/>
      <c r="D23" s="4"/>
    </row>
    <row r="24" spans="1:7">
      <c r="A24" s="367">
        <v>0</v>
      </c>
      <c r="B24" s="1246" t="s">
        <v>874</v>
      </c>
      <c r="C24" s="1246"/>
      <c r="D24" s="1246"/>
      <c r="E24" s="1246"/>
      <c r="F24" s="1246"/>
      <c r="G24" s="1246"/>
    </row>
    <row r="25" spans="1:7">
      <c r="A25" s="367" t="s">
        <v>875</v>
      </c>
      <c r="B25" s="4" t="s">
        <v>876</v>
      </c>
      <c r="C25" s="4"/>
      <c r="D25" s="4"/>
    </row>
    <row r="26" spans="1:7">
      <c r="A26" s="367" t="s">
        <v>355</v>
      </c>
      <c r="B26" s="4" t="s">
        <v>877</v>
      </c>
      <c r="C26" s="4"/>
      <c r="D26" s="4"/>
    </row>
    <row r="27" spans="1:7">
      <c r="A27" s="367" t="s">
        <v>878</v>
      </c>
      <c r="B27" s="4" t="s">
        <v>879</v>
      </c>
      <c r="C27" s="4"/>
      <c r="D27" s="4"/>
    </row>
    <row r="28" spans="1:7">
      <c r="A28" s="367" t="s">
        <v>423</v>
      </c>
      <c r="B28" s="4" t="s">
        <v>880</v>
      </c>
      <c r="C28" s="4"/>
      <c r="D28" s="4"/>
    </row>
    <row r="29" spans="1:7">
      <c r="A29" s="4"/>
      <c r="B29" s="4"/>
      <c r="C29" s="4"/>
      <c r="D29" s="4"/>
    </row>
    <row r="30" spans="1:7">
      <c r="A30" s="1240"/>
      <c r="B30" s="1240"/>
      <c r="C30" s="1240"/>
    </row>
    <row r="31" spans="1:7">
      <c r="A31" s="368"/>
      <c r="B31" s="368"/>
      <c r="C31" s="368"/>
      <c r="D31" s="368"/>
    </row>
  </sheetData>
  <customSheetViews>
    <customSheetView guid="{163DCD2F-7E1E-45D5-87F9-D8442EBAE317}" showGridLines="0" showRowCol="0">
      <selection sqref="A1:C1"/>
    </customSheetView>
  </customSheetViews>
  <mergeCells count="11">
    <mergeCell ref="A30:C30"/>
    <mergeCell ref="A1:C1"/>
    <mergeCell ref="A4:D4"/>
    <mergeCell ref="A6:G9"/>
    <mergeCell ref="A11:G12"/>
    <mergeCell ref="A14:G15"/>
    <mergeCell ref="A16:G17"/>
    <mergeCell ref="A19:G19"/>
    <mergeCell ref="A20:B20"/>
    <mergeCell ref="A22:D22"/>
    <mergeCell ref="B24:G24"/>
  </mergeCells>
  <hyperlinks>
    <hyperlink ref="A20" r:id="rId1"/>
    <hyperlink ref="A1:C1" location="Inhalt!A1" display="Zurück zum Inhalt"/>
  </hyperlinks>
  <pageMargins left="0.78740157480314965" right="0.78740157480314965" top="1.1811023622047245" bottom="0.78740157480314965" header="0.39370078740157483" footer="0.39370078740157483"/>
  <pageSetup paperSize="9" orientation="portrait" horizontalDpi="4294967294" verticalDpi="300" r:id="rId2"/>
  <headerFooter alignWithMargins="0">
    <oddHeader>&amp;CSeite &amp;P von &amp;N</oddHeader>
    <oddFooter>&amp;CStatistische Ämter der Länder – Indikatoren und Kennzahlen, UGRdL 2018</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54296875" style="14" customWidth="1"/>
    <col min="3" max="12" width="13.453125" style="14" customWidth="1"/>
    <col min="13" max="25" width="13.453125" style="182" customWidth="1"/>
    <col min="26" max="16384" width="11.453125" style="14"/>
  </cols>
  <sheetData>
    <row r="1" spans="1:25" ht="13">
      <c r="A1" s="1273" t="s">
        <v>263</v>
      </c>
      <c r="B1" s="1248"/>
    </row>
    <row r="3" spans="1:25" ht="12.75" customHeight="1">
      <c r="A3" s="1274" t="s">
        <v>541</v>
      </c>
      <c r="B3" s="1274"/>
      <c r="C3" s="15" t="s">
        <v>1398</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ht="13">
      <c r="A7" s="474"/>
      <c r="B7" s="110"/>
      <c r="C7" s="1276" t="s">
        <v>90</v>
      </c>
      <c r="D7" s="1276"/>
      <c r="E7" s="1276"/>
      <c r="F7" s="1276"/>
      <c r="G7" s="1276"/>
      <c r="H7" s="1276"/>
      <c r="I7" s="1276" t="s">
        <v>90</v>
      </c>
      <c r="J7" s="1276"/>
      <c r="K7" s="1276"/>
      <c r="L7" s="1276"/>
      <c r="M7" s="1276"/>
      <c r="N7" s="1276"/>
      <c r="O7" s="1276" t="s">
        <v>90</v>
      </c>
      <c r="P7" s="1276"/>
      <c r="Q7" s="1276"/>
      <c r="R7" s="1276"/>
      <c r="S7" s="1276"/>
      <c r="T7" s="1276"/>
      <c r="U7" s="1276" t="s">
        <v>90</v>
      </c>
      <c r="V7" s="1276"/>
      <c r="W7" s="1276"/>
      <c r="X7" s="1276"/>
      <c r="Y7" s="1276"/>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116419.36199523184</v>
      </c>
      <c r="D9" s="278">
        <v>114766.27911426807</v>
      </c>
      <c r="E9" s="278">
        <v>106093.25916741439</v>
      </c>
      <c r="F9" s="278">
        <v>97279.845287036747</v>
      </c>
      <c r="G9" s="278">
        <v>73224.416137699547</v>
      </c>
      <c r="H9" s="278">
        <v>69899.452609919987</v>
      </c>
      <c r="I9" s="278">
        <v>81083.242473415477</v>
      </c>
      <c r="J9" s="304">
        <v>93732.439388430357</v>
      </c>
      <c r="K9" s="278">
        <v>94108.486345829413</v>
      </c>
      <c r="L9" s="278">
        <v>95529.387827000814</v>
      </c>
      <c r="M9" s="278">
        <v>93572.781407473391</v>
      </c>
      <c r="N9" s="278">
        <v>91285.433611383894</v>
      </c>
      <c r="O9" s="278">
        <v>94036.954874611678</v>
      </c>
      <c r="P9" s="278">
        <v>91399.50874267664</v>
      </c>
      <c r="Q9" s="278">
        <v>91065.953158600838</v>
      </c>
      <c r="R9" s="278">
        <v>93124.996680095428</v>
      </c>
      <c r="S9" s="278">
        <v>94368.757530216186</v>
      </c>
      <c r="T9" s="278">
        <v>90079.888300427105</v>
      </c>
      <c r="U9" s="278">
        <v>93866.989017023414</v>
      </c>
      <c r="V9" s="278">
        <v>98867.873094632989</v>
      </c>
      <c r="W9" s="278">
        <v>97971.240702173658</v>
      </c>
      <c r="X9" s="278" t="s">
        <v>1386</v>
      </c>
      <c r="Y9" s="278" t="s">
        <v>1386</v>
      </c>
    </row>
    <row r="10" spans="1:25" ht="14.5">
      <c r="A10" s="86">
        <v>2</v>
      </c>
      <c r="B10" s="518" t="s">
        <v>16</v>
      </c>
      <c r="C10" s="509">
        <v>62975</v>
      </c>
      <c r="D10" s="278">
        <v>61660.22301860134</v>
      </c>
      <c r="E10" s="278">
        <v>56561</v>
      </c>
      <c r="F10" s="278">
        <v>51173</v>
      </c>
      <c r="G10" s="278">
        <v>37223</v>
      </c>
      <c r="H10" s="278">
        <v>35202</v>
      </c>
      <c r="I10" s="278">
        <v>41864.136000409344</v>
      </c>
      <c r="J10" s="278">
        <v>49015</v>
      </c>
      <c r="K10" s="278">
        <v>49179</v>
      </c>
      <c r="L10" s="278">
        <v>49924.27179942331</v>
      </c>
      <c r="M10" s="278">
        <v>48727.444214881201</v>
      </c>
      <c r="N10" s="278">
        <v>47624.198159260945</v>
      </c>
      <c r="O10" s="278">
        <v>48933.899467221614</v>
      </c>
      <c r="P10" s="278">
        <v>47429.48212379156</v>
      </c>
      <c r="Q10" s="278">
        <v>47358.156132729928</v>
      </c>
      <c r="R10" s="278">
        <v>48378.34374842923</v>
      </c>
      <c r="S10" s="278">
        <v>48743.135560932307</v>
      </c>
      <c r="T10" s="278">
        <v>46332.597769660555</v>
      </c>
      <c r="U10" s="278">
        <v>48644.671853595486</v>
      </c>
      <c r="V10" s="278">
        <v>51243.929866742481</v>
      </c>
      <c r="W10" s="278">
        <v>51014.204794981932</v>
      </c>
      <c r="X10" s="278" t="s">
        <v>1386</v>
      </c>
      <c r="Y10" s="278" t="s">
        <v>1386</v>
      </c>
    </row>
    <row r="11" spans="1:25" ht="16">
      <c r="A11" s="86">
        <v>3</v>
      </c>
      <c r="B11" s="519" t="s">
        <v>1210</v>
      </c>
      <c r="C11" s="509">
        <v>62975</v>
      </c>
      <c r="D11" s="278">
        <v>61473</v>
      </c>
      <c r="E11" s="278">
        <v>56561</v>
      </c>
      <c r="F11" s="278">
        <v>51173</v>
      </c>
      <c r="G11" s="278">
        <v>37223</v>
      </c>
      <c r="H11" s="278">
        <v>35202</v>
      </c>
      <c r="I11" s="278">
        <v>41699</v>
      </c>
      <c r="J11" s="278">
        <v>49015</v>
      </c>
      <c r="K11" s="278">
        <v>49179</v>
      </c>
      <c r="L11" s="278">
        <v>49770</v>
      </c>
      <c r="M11" s="278">
        <v>48578</v>
      </c>
      <c r="N11" s="278">
        <v>47481</v>
      </c>
      <c r="O11" s="278">
        <v>48799</v>
      </c>
      <c r="P11" s="278">
        <v>47300</v>
      </c>
      <c r="Q11" s="278">
        <v>47233</v>
      </c>
      <c r="R11" s="278">
        <v>48259</v>
      </c>
      <c r="S11" s="278">
        <v>48628</v>
      </c>
      <c r="T11" s="278">
        <v>46220</v>
      </c>
      <c r="U11" s="278">
        <v>48536</v>
      </c>
      <c r="V11" s="278">
        <v>51138</v>
      </c>
      <c r="W11" s="278">
        <v>50910</v>
      </c>
      <c r="X11" s="278">
        <v>49203</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5">
      <c r="A15" s="86">
        <v>7</v>
      </c>
      <c r="B15" s="519" t="s">
        <v>606</v>
      </c>
      <c r="C15" s="509" t="s">
        <v>355</v>
      </c>
      <c r="D15" s="278">
        <v>6.6096149092594843</v>
      </c>
      <c r="E15" s="278" t="s">
        <v>355</v>
      </c>
      <c r="F15" s="278" t="s">
        <v>355</v>
      </c>
      <c r="G15" s="278" t="s">
        <v>355</v>
      </c>
      <c r="H15" s="278" t="s">
        <v>355</v>
      </c>
      <c r="I15" s="278">
        <v>5.7100729469770215</v>
      </c>
      <c r="J15" s="278" t="s">
        <v>355</v>
      </c>
      <c r="K15" s="278" t="s">
        <v>355</v>
      </c>
      <c r="L15" s="278">
        <v>5.626731927121833</v>
      </c>
      <c r="M15" s="278">
        <v>5.7406699622695472</v>
      </c>
      <c r="N15" s="278">
        <v>5.9386246397881912</v>
      </c>
      <c r="O15" s="278">
        <v>5.6431897153372983</v>
      </c>
      <c r="P15" s="278">
        <v>5.5495702392760649</v>
      </c>
      <c r="Q15" s="278">
        <v>5.6213197290069052</v>
      </c>
      <c r="R15" s="278">
        <v>5.3195110413969759</v>
      </c>
      <c r="S15" s="278">
        <v>5.305539651521106</v>
      </c>
      <c r="T15" s="278">
        <v>5.353337677804423</v>
      </c>
      <c r="U15" s="278">
        <v>5.2912176272801679</v>
      </c>
      <c r="V15" s="278">
        <v>5.4274105865212317</v>
      </c>
      <c r="W15" s="278">
        <v>5.5864629670099619</v>
      </c>
      <c r="X15" s="278">
        <v>5.3797377109144833</v>
      </c>
      <c r="Y15" s="278" t="s">
        <v>1386</v>
      </c>
    </row>
    <row r="16" spans="1:25" ht="15.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5">
      <c r="A17" s="86">
        <v>9</v>
      </c>
      <c r="B17" s="519" t="s">
        <v>607</v>
      </c>
      <c r="C17" s="509" t="s">
        <v>355</v>
      </c>
      <c r="D17" s="278">
        <v>179.1865724273203</v>
      </c>
      <c r="E17" s="278" t="s">
        <v>355</v>
      </c>
      <c r="F17" s="278" t="s">
        <v>355</v>
      </c>
      <c r="G17" s="278" t="s">
        <v>355</v>
      </c>
      <c r="H17" s="278" t="s">
        <v>355</v>
      </c>
      <c r="I17" s="278">
        <v>158.76625592505886</v>
      </c>
      <c r="J17" s="278" t="s">
        <v>355</v>
      </c>
      <c r="K17" s="278" t="s">
        <v>355</v>
      </c>
      <c r="L17" s="278">
        <v>147.96086250410096</v>
      </c>
      <c r="M17" s="278">
        <v>143.0440984798671</v>
      </c>
      <c r="N17" s="278">
        <v>136.6664931006386</v>
      </c>
      <c r="O17" s="278">
        <v>128.76164171565776</v>
      </c>
      <c r="P17" s="278">
        <v>123.52266878018884</v>
      </c>
      <c r="Q17" s="278">
        <v>119.18910679970226</v>
      </c>
      <c r="R17" s="278">
        <v>113.66987356596277</v>
      </c>
      <c r="S17" s="278">
        <v>109.49869609703092</v>
      </c>
      <c r="T17" s="278">
        <v>106.91349218601216</v>
      </c>
      <c r="U17" s="278">
        <v>103.05139721478518</v>
      </c>
      <c r="V17" s="278">
        <v>100.23042385329634</v>
      </c>
      <c r="W17" s="278">
        <v>98.272424024072066</v>
      </c>
      <c r="X17" s="278">
        <v>96.959157049153305</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1386</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1567.1787466232329</v>
      </c>
      <c r="D21" s="278">
        <v>1644.5950210680676</v>
      </c>
      <c r="E21" s="278">
        <v>1750.1712125131492</v>
      </c>
      <c r="F21" s="278">
        <v>1759.8154398374847</v>
      </c>
      <c r="G21" s="278">
        <v>1732.4544129502708</v>
      </c>
      <c r="H21" s="278">
        <v>1753.3567115931028</v>
      </c>
      <c r="I21" s="278">
        <v>1626.2551951011401</v>
      </c>
      <c r="J21" s="278">
        <v>1650.9262427814795</v>
      </c>
      <c r="K21" s="278">
        <v>1622.3734135811501</v>
      </c>
      <c r="L21" s="278">
        <v>1631.2108600079305</v>
      </c>
      <c r="M21" s="278">
        <v>1602.3057299887782</v>
      </c>
      <c r="N21" s="278">
        <v>1636.7710952348043</v>
      </c>
      <c r="O21" s="278">
        <v>1585.9245827866102</v>
      </c>
      <c r="P21" s="278">
        <v>1456.4671745263793</v>
      </c>
      <c r="Q21" s="278">
        <v>1471.1629471317547</v>
      </c>
      <c r="R21" s="278">
        <v>1500.2502804667774</v>
      </c>
      <c r="S21" s="278">
        <v>1585.8900611913862</v>
      </c>
      <c r="T21" s="278">
        <v>1475.3683847512605</v>
      </c>
      <c r="U21" s="278">
        <v>1413.7909240008034</v>
      </c>
      <c r="V21" s="278">
        <v>1522.3252903396324</v>
      </c>
      <c r="W21" s="278">
        <v>1635.5033212231906</v>
      </c>
      <c r="X21" s="278">
        <v>1549.7856923842687</v>
      </c>
      <c r="Y21" s="278">
        <v>1642.5561096075946</v>
      </c>
    </row>
    <row r="22" spans="1:27">
      <c r="A22" s="86">
        <v>14</v>
      </c>
      <c r="B22" s="519" t="s">
        <v>1365</v>
      </c>
      <c r="C22" s="509">
        <v>1148.8979235845163</v>
      </c>
      <c r="D22" s="278">
        <v>1192.5521707575772</v>
      </c>
      <c r="E22" s="278">
        <v>1227.3309595233684</v>
      </c>
      <c r="F22" s="278">
        <v>1224.4098056010912</v>
      </c>
      <c r="G22" s="278">
        <v>1206.6266724204309</v>
      </c>
      <c r="H22" s="278">
        <v>1194.4185833105487</v>
      </c>
      <c r="I22" s="278">
        <v>1190.2547172623463</v>
      </c>
      <c r="J22" s="278">
        <v>1182.2015738648865</v>
      </c>
      <c r="K22" s="278">
        <v>1167.0228815078715</v>
      </c>
      <c r="L22" s="278">
        <v>1162.1526051660128</v>
      </c>
      <c r="M22" s="278">
        <v>1088.7723105443808</v>
      </c>
      <c r="N22" s="278">
        <v>1077.235703696364</v>
      </c>
      <c r="O22" s="278">
        <v>1023.7221565488405</v>
      </c>
      <c r="P22" s="278">
        <v>1053.0230025869505</v>
      </c>
      <c r="Q22" s="278">
        <v>1042.2200295880355</v>
      </c>
      <c r="R22" s="278">
        <v>1019.3370654088999</v>
      </c>
      <c r="S22" s="278">
        <v>979.16796195390612</v>
      </c>
      <c r="T22" s="278">
        <v>972.18072703259566</v>
      </c>
      <c r="U22" s="278">
        <v>968.52303347360146</v>
      </c>
      <c r="V22" s="278">
        <v>977.77867937955466</v>
      </c>
      <c r="W22" s="278">
        <v>980.3444562124871</v>
      </c>
      <c r="X22" s="278">
        <v>961.51918441116175</v>
      </c>
      <c r="Y22" s="278">
        <v>951.93800815597535</v>
      </c>
    </row>
    <row r="23" spans="1:27">
      <c r="A23" s="86">
        <v>15</v>
      </c>
      <c r="B23" s="519" t="s">
        <v>134</v>
      </c>
      <c r="C23" s="509">
        <v>289.38099999999997</v>
      </c>
      <c r="D23" s="278">
        <v>270.59100000000001</v>
      </c>
      <c r="E23" s="278">
        <v>300.05700000000002</v>
      </c>
      <c r="F23" s="278">
        <v>369.63499999999999</v>
      </c>
      <c r="G23" s="278">
        <v>357.017</v>
      </c>
      <c r="H23" s="278">
        <v>333.99099999999999</v>
      </c>
      <c r="I23" s="278">
        <v>275.85199999999998</v>
      </c>
      <c r="J23" s="278">
        <v>269.33600000000001</v>
      </c>
      <c r="K23" s="278">
        <v>262.69299999999998</v>
      </c>
      <c r="L23" s="278">
        <v>262.48700000000002</v>
      </c>
      <c r="M23" s="278">
        <v>296.00400000000002</v>
      </c>
      <c r="N23" s="278">
        <v>271.50299999999999</v>
      </c>
      <c r="O23" s="278">
        <v>295.14100000000002</v>
      </c>
      <c r="P23" s="278">
        <v>256.51805306232973</v>
      </c>
      <c r="Q23" s="278">
        <v>238.51900000000001</v>
      </c>
      <c r="R23" s="278">
        <v>211.797</v>
      </c>
      <c r="S23" s="278">
        <v>215.352</v>
      </c>
      <c r="T23" s="278">
        <v>228.405</v>
      </c>
      <c r="U23" s="278">
        <v>237.34700000000001</v>
      </c>
      <c r="V23" s="278">
        <v>253.505</v>
      </c>
      <c r="W23" s="278">
        <v>299.81599999999997</v>
      </c>
      <c r="X23" s="278">
        <v>286.36900000000003</v>
      </c>
      <c r="Y23" s="278">
        <v>390.71699999999998</v>
      </c>
    </row>
    <row r="24" spans="1:27">
      <c r="A24" s="86">
        <v>16</v>
      </c>
      <c r="B24" s="519" t="s">
        <v>493</v>
      </c>
      <c r="C24" s="509">
        <v>1.5535788773316288</v>
      </c>
      <c r="D24" s="278">
        <v>1.8039943010022577</v>
      </c>
      <c r="E24" s="278">
        <v>1.8440601056419788</v>
      </c>
      <c r="F24" s="278">
        <v>1.8136352632711079</v>
      </c>
      <c r="G24" s="278">
        <v>2.0409237642695714</v>
      </c>
      <c r="H24" s="278">
        <v>1.8938322080738825</v>
      </c>
      <c r="I24" s="278">
        <v>1.9040494764336859</v>
      </c>
      <c r="J24" s="278">
        <v>1.8158644478240524</v>
      </c>
      <c r="K24" s="278">
        <v>1.8781004652174447</v>
      </c>
      <c r="L24" s="278">
        <v>1.920405335899033</v>
      </c>
      <c r="M24" s="278">
        <v>1.8738457034264537</v>
      </c>
      <c r="N24" s="278">
        <v>1.9012670897147652</v>
      </c>
      <c r="O24" s="278">
        <v>2.0840484696887462</v>
      </c>
      <c r="P24" s="278">
        <v>2.204932420032665</v>
      </c>
      <c r="Q24" s="278">
        <v>2.349748814004966</v>
      </c>
      <c r="R24" s="278">
        <v>2.0994445872015919</v>
      </c>
      <c r="S24" s="278">
        <v>2.2317969377954228</v>
      </c>
      <c r="T24" s="278">
        <v>2.3853674355462791</v>
      </c>
      <c r="U24" s="278">
        <v>2.4810361666256679</v>
      </c>
      <c r="V24" s="278">
        <v>2.3759460705645643</v>
      </c>
      <c r="W24" s="278">
        <v>2.4924712614126241</v>
      </c>
      <c r="X24" s="278">
        <v>2.5983863436676287</v>
      </c>
      <c r="Y24" s="278">
        <v>2.544808429089795</v>
      </c>
    </row>
    <row r="25" spans="1:27">
      <c r="A25" s="86">
        <v>17</v>
      </c>
      <c r="B25" s="519" t="s">
        <v>494</v>
      </c>
      <c r="C25" s="509">
        <v>76.777265508236866</v>
      </c>
      <c r="D25" s="278">
        <v>83.939001760530999</v>
      </c>
      <c r="E25" s="278">
        <v>84.595607605539641</v>
      </c>
      <c r="F25" s="278">
        <v>84.980474040480104</v>
      </c>
      <c r="G25" s="278">
        <v>86.74737101337756</v>
      </c>
      <c r="H25" s="278">
        <v>86.841184296456035</v>
      </c>
      <c r="I25" s="278">
        <v>92.177038457568258</v>
      </c>
      <c r="J25" s="278">
        <v>90.621439230814374</v>
      </c>
      <c r="K25" s="278">
        <v>89.142318513718223</v>
      </c>
      <c r="L25" s="278">
        <v>87.100108091420353</v>
      </c>
      <c r="M25" s="278">
        <v>87.707043136554518</v>
      </c>
      <c r="N25" s="278">
        <v>87.127594520613599</v>
      </c>
      <c r="O25" s="278">
        <v>85.911084172127289</v>
      </c>
      <c r="P25" s="278">
        <v>84.692750996293483</v>
      </c>
      <c r="Q25" s="278">
        <v>87.159442796651007</v>
      </c>
      <c r="R25" s="278">
        <v>86.723385953607348</v>
      </c>
      <c r="S25" s="278">
        <v>85.416446103456423</v>
      </c>
      <c r="T25" s="278">
        <v>85.07149330264393</v>
      </c>
      <c r="U25" s="278">
        <v>80.470358074319392</v>
      </c>
      <c r="V25" s="278">
        <v>82.521351018625779</v>
      </c>
      <c r="W25" s="278">
        <v>82.880035246860189</v>
      </c>
      <c r="X25" s="278">
        <v>83.444543093969997</v>
      </c>
      <c r="Y25" s="278">
        <v>81.498812345904682</v>
      </c>
    </row>
    <row r="26" spans="1:27">
      <c r="A26" s="86">
        <v>18</v>
      </c>
      <c r="B26" s="519" t="s">
        <v>495</v>
      </c>
      <c r="C26" s="509">
        <v>50.568983089044032</v>
      </c>
      <c r="D26" s="278">
        <v>95.708854248957039</v>
      </c>
      <c r="E26" s="278">
        <v>136.34360668606047</v>
      </c>
      <c r="F26" s="278">
        <v>78.976514388741876</v>
      </c>
      <c r="G26" s="278">
        <v>80.022445752192738</v>
      </c>
      <c r="H26" s="278">
        <v>136.212111778024</v>
      </c>
      <c r="I26" s="278">
        <v>66.067389904791867</v>
      </c>
      <c r="J26" s="278">
        <v>106.95134399455597</v>
      </c>
      <c r="K26" s="278">
        <v>101.63711309434312</v>
      </c>
      <c r="L26" s="278">
        <v>117.55074141459833</v>
      </c>
      <c r="M26" s="278">
        <v>127.94855804098111</v>
      </c>
      <c r="N26" s="278">
        <v>199.0035503459554</v>
      </c>
      <c r="O26" s="278">
        <v>179.06629359595371</v>
      </c>
      <c r="P26" s="278">
        <v>60.02848852310261</v>
      </c>
      <c r="Q26" s="278">
        <v>100.91472593306322</v>
      </c>
      <c r="R26" s="278">
        <v>180.29338451706874</v>
      </c>
      <c r="S26" s="278">
        <v>303.72185619622815</v>
      </c>
      <c r="T26" s="278">
        <v>187.32579698047431</v>
      </c>
      <c r="U26" s="278">
        <v>124.96949628625687</v>
      </c>
      <c r="V26" s="278">
        <v>206.1443138708874</v>
      </c>
      <c r="W26" s="278">
        <v>269.97035850243071</v>
      </c>
      <c r="X26" s="278">
        <v>215.85457853546953</v>
      </c>
      <c r="Y26" s="278">
        <v>215.85748067662442</v>
      </c>
    </row>
    <row r="27" spans="1:27" ht="14.5">
      <c r="A27" s="86">
        <v>19</v>
      </c>
      <c r="B27" s="518" t="s">
        <v>1366</v>
      </c>
      <c r="C27" s="509">
        <v>3.5403486086056</v>
      </c>
      <c r="D27" s="278">
        <v>3.6723745986623602</v>
      </c>
      <c r="E27" s="278">
        <v>3.7299549012409998</v>
      </c>
      <c r="F27" s="278">
        <v>3.7628471992626098</v>
      </c>
      <c r="G27" s="278">
        <v>3.8181247492790602</v>
      </c>
      <c r="H27" s="278">
        <v>3.91759832688758</v>
      </c>
      <c r="I27" s="278">
        <v>3.8594779049949399</v>
      </c>
      <c r="J27" s="278">
        <v>3.9463456488800501</v>
      </c>
      <c r="K27" s="278">
        <v>3.9014322482645301</v>
      </c>
      <c r="L27" s="278">
        <v>3.85236756956657</v>
      </c>
      <c r="M27" s="278">
        <v>3.9286626034175902</v>
      </c>
      <c r="N27" s="278">
        <v>3.8615568881334799</v>
      </c>
      <c r="O27" s="278">
        <v>3.8626246034544902</v>
      </c>
      <c r="P27" s="278">
        <v>3.9048443586994099</v>
      </c>
      <c r="Q27" s="278">
        <v>3.8708787391578201</v>
      </c>
      <c r="R27" s="278">
        <v>3.8892511994229269</v>
      </c>
      <c r="S27" s="278">
        <v>3.9252080924946458</v>
      </c>
      <c r="T27" s="278">
        <v>3.9190460152887119</v>
      </c>
      <c r="U27" s="278">
        <v>3.896139427119115</v>
      </c>
      <c r="V27" s="278">
        <v>3.8992375508720922</v>
      </c>
      <c r="W27" s="278">
        <v>3.9563859685273979</v>
      </c>
      <c r="X27" s="278">
        <v>3.9949906139465532</v>
      </c>
      <c r="Y27" s="278">
        <v>4.0558100947266018</v>
      </c>
    </row>
    <row r="28" spans="1:27">
      <c r="A28" s="86">
        <v>20</v>
      </c>
      <c r="B28" s="518" t="s">
        <v>496</v>
      </c>
      <c r="C28" s="509">
        <v>51873.642899999999</v>
      </c>
      <c r="D28" s="278">
        <v>51457.788699999997</v>
      </c>
      <c r="E28" s="278">
        <v>47778.358</v>
      </c>
      <c r="F28" s="278">
        <v>44343.267</v>
      </c>
      <c r="G28" s="278">
        <v>34265.143600000003</v>
      </c>
      <c r="H28" s="278">
        <v>32940.1783</v>
      </c>
      <c r="I28" s="278">
        <v>37588.991800000003</v>
      </c>
      <c r="J28" s="278">
        <v>43062.566800000001</v>
      </c>
      <c r="K28" s="278">
        <v>43303.211500000005</v>
      </c>
      <c r="L28" s="278">
        <v>43970.052799999998</v>
      </c>
      <c r="M28" s="278">
        <v>43239.102799999993</v>
      </c>
      <c r="N28" s="278">
        <v>42020.602800000001</v>
      </c>
      <c r="O28" s="278">
        <v>43513.268199999999</v>
      </c>
      <c r="P28" s="278">
        <v>42509.654599999994</v>
      </c>
      <c r="Q28" s="278">
        <v>42232.763200000001</v>
      </c>
      <c r="R28" s="278">
        <v>43242.513400000003</v>
      </c>
      <c r="S28" s="278">
        <v>44035.806699999994</v>
      </c>
      <c r="T28" s="278">
        <v>42268.003100000002</v>
      </c>
      <c r="U28" s="278">
        <v>43804.630100000002</v>
      </c>
      <c r="V28" s="278">
        <v>46097.718699999998</v>
      </c>
      <c r="W28" s="278">
        <v>45317.576200000003</v>
      </c>
      <c r="X28" s="278" t="s">
        <v>878</v>
      </c>
      <c r="Y28" s="278" t="s">
        <v>878</v>
      </c>
    </row>
    <row r="29" spans="1:27" ht="14.5">
      <c r="A29" s="6">
        <v>21</v>
      </c>
      <c r="B29" s="519" t="s">
        <v>1367</v>
      </c>
      <c r="C29" s="509">
        <v>45369.1774</v>
      </c>
      <c r="D29" s="278">
        <v>45046.219700000001</v>
      </c>
      <c r="E29" s="278">
        <v>41444.224600000001</v>
      </c>
      <c r="F29" s="278">
        <v>38064.008999999998</v>
      </c>
      <c r="G29" s="278">
        <v>28020.3315</v>
      </c>
      <c r="H29" s="278">
        <v>26833.351299999998</v>
      </c>
      <c r="I29" s="278">
        <v>31586.310600000001</v>
      </c>
      <c r="J29" s="278">
        <v>37122.664100000002</v>
      </c>
      <c r="K29" s="278">
        <v>37484.237000000001</v>
      </c>
      <c r="L29" s="278">
        <v>38179.864099999999</v>
      </c>
      <c r="M29" s="278">
        <v>37562.063499999997</v>
      </c>
      <c r="N29" s="278">
        <v>36371.662499999999</v>
      </c>
      <c r="O29" s="278">
        <v>37952.312700000002</v>
      </c>
      <c r="P29" s="278">
        <v>36993.111799999999</v>
      </c>
      <c r="Q29" s="278">
        <v>36647.763400000003</v>
      </c>
      <c r="R29" s="278">
        <v>37628.992100000003</v>
      </c>
      <c r="S29" s="278">
        <v>38464.786</v>
      </c>
      <c r="T29" s="278">
        <v>36748.215700000001</v>
      </c>
      <c r="U29" s="278">
        <v>38298.943299999999</v>
      </c>
      <c r="V29" s="278">
        <v>40579.454400000002</v>
      </c>
      <c r="W29" s="278">
        <v>39736.271000000001</v>
      </c>
      <c r="X29" s="278" t="s">
        <v>878</v>
      </c>
      <c r="Y29" s="278" t="s">
        <v>878</v>
      </c>
    </row>
    <row r="30" spans="1:27" s="182" customFormat="1" ht="16">
      <c r="A30" s="521">
        <v>22</v>
      </c>
      <c r="B30" s="523" t="s">
        <v>1368</v>
      </c>
      <c r="C30" s="509">
        <v>4915.8348999999998</v>
      </c>
      <c r="D30" s="278">
        <v>4831.5603000000001</v>
      </c>
      <c r="E30" s="278">
        <v>4762.4003000000002</v>
      </c>
      <c r="F30" s="278">
        <v>4716.7435999999998</v>
      </c>
      <c r="G30" s="278">
        <v>4693.5583999999999</v>
      </c>
      <c r="H30" s="278">
        <v>4567.9026000000003</v>
      </c>
      <c r="I30" s="278">
        <v>4476.2901000000002</v>
      </c>
      <c r="J30" s="278">
        <v>4428.1194999999998</v>
      </c>
      <c r="K30" s="278">
        <v>4321.9757</v>
      </c>
      <c r="L30" s="278">
        <v>4305.5217000000002</v>
      </c>
      <c r="M30" s="278">
        <v>4202.9450999999999</v>
      </c>
      <c r="N30" s="278">
        <v>4184.4912999999997</v>
      </c>
      <c r="O30" s="278">
        <v>4105.9062000000004</v>
      </c>
      <c r="P30" s="278">
        <v>4072.1095999999998</v>
      </c>
      <c r="Q30" s="278">
        <v>4151.8054000000002</v>
      </c>
      <c r="R30" s="278">
        <v>4190.6409999999996</v>
      </c>
      <c r="S30" s="278">
        <v>4157.0254999999997</v>
      </c>
      <c r="T30" s="278">
        <v>4111.9065000000001</v>
      </c>
      <c r="U30" s="278">
        <v>4100.5888999999997</v>
      </c>
      <c r="V30" s="278">
        <v>4114.518</v>
      </c>
      <c r="W30" s="278">
        <v>4176.6799000000001</v>
      </c>
      <c r="X30" s="278">
        <v>4146.1977999999999</v>
      </c>
      <c r="Y30" s="278">
        <v>4113.5744000000004</v>
      </c>
      <c r="Z30" s="115"/>
      <c r="AA30" s="115"/>
    </row>
    <row r="31" spans="1:27" s="182" customFormat="1" ht="16">
      <c r="A31" s="521">
        <v>23</v>
      </c>
      <c r="B31" s="523" t="s">
        <v>1369</v>
      </c>
      <c r="C31" s="509">
        <v>1588.6306</v>
      </c>
      <c r="D31" s="278">
        <v>1580.0087000000001</v>
      </c>
      <c r="E31" s="278">
        <v>1571.7330999999999</v>
      </c>
      <c r="F31" s="278">
        <v>1562.5144</v>
      </c>
      <c r="G31" s="278">
        <v>1551.2537</v>
      </c>
      <c r="H31" s="278">
        <v>1538.9244000000001</v>
      </c>
      <c r="I31" s="278">
        <v>1526.3911000000001</v>
      </c>
      <c r="J31" s="278">
        <v>1511.7832000000001</v>
      </c>
      <c r="K31" s="278">
        <v>1496.9988000000001</v>
      </c>
      <c r="L31" s="278">
        <v>1484.6669999999999</v>
      </c>
      <c r="M31" s="278">
        <v>1474.0942</v>
      </c>
      <c r="N31" s="278">
        <v>1464.4490000000001</v>
      </c>
      <c r="O31" s="278">
        <v>1455.0492999999999</v>
      </c>
      <c r="P31" s="278">
        <v>1444.4331999999999</v>
      </c>
      <c r="Q31" s="278">
        <v>1433.1944000000001</v>
      </c>
      <c r="R31" s="278">
        <v>1422.8803</v>
      </c>
      <c r="S31" s="278">
        <v>1413.9952000000001</v>
      </c>
      <c r="T31" s="278">
        <v>1407.8809000000001</v>
      </c>
      <c r="U31" s="278">
        <v>1405.0979</v>
      </c>
      <c r="V31" s="278">
        <v>1403.7463</v>
      </c>
      <c r="W31" s="278">
        <v>1404.6252999999999</v>
      </c>
      <c r="X31" s="278">
        <v>1411.2943</v>
      </c>
      <c r="Y31" s="278">
        <v>1415.8902</v>
      </c>
      <c r="Z31" s="115"/>
      <c r="AA31" s="115"/>
    </row>
    <row r="32" spans="1:27" s="115" customFormat="1" ht="15.75" customHeight="1">
      <c r="A32" s="521">
        <v>24</v>
      </c>
      <c r="B32" s="530" t="s">
        <v>1370</v>
      </c>
      <c r="C32" s="509">
        <v>2152.3673709999998</v>
      </c>
      <c r="D32" s="278">
        <v>2833.7061370000001</v>
      </c>
      <c r="E32" s="278">
        <v>2309.8929669999998</v>
      </c>
      <c r="F32" s="278">
        <v>3004.3315739999998</v>
      </c>
      <c r="G32" s="278">
        <v>3709.0267510000003</v>
      </c>
      <c r="H32" s="278">
        <v>3518.8428399999998</v>
      </c>
      <c r="I32" s="278">
        <v>3905.7126059999996</v>
      </c>
      <c r="J32" s="278">
        <v>4622.4692709999999</v>
      </c>
      <c r="K32" s="278">
        <v>4869.8394699999999</v>
      </c>
      <c r="L32" s="278">
        <v>4737.5485949999993</v>
      </c>
      <c r="M32" s="278">
        <v>5310.9663119999996</v>
      </c>
      <c r="N32" s="278">
        <v>6159.7325250000004</v>
      </c>
      <c r="O32" s="278">
        <v>6924.2553749999997</v>
      </c>
      <c r="P32" s="278">
        <v>8432.4469849999987</v>
      </c>
      <c r="Q32" s="278">
        <v>9027.9026200000008</v>
      </c>
      <c r="R32" s="278">
        <v>7881.7988249999999</v>
      </c>
      <c r="S32" s="278">
        <v>8238.8793389999992</v>
      </c>
      <c r="T32" s="278">
        <v>10457.169743999999</v>
      </c>
      <c r="U32" s="278">
        <v>8798.8419190000004</v>
      </c>
      <c r="V32" s="278">
        <v>8655.0752230000016</v>
      </c>
      <c r="W32" s="278">
        <v>9088.0527359999996</v>
      </c>
      <c r="X32" s="278">
        <v>8978.7801020000024</v>
      </c>
      <c r="Y32" s="278">
        <v>9354.463092</v>
      </c>
    </row>
    <row r="33" spans="1:36" s="115" customFormat="1">
      <c r="A33" s="521">
        <v>25</v>
      </c>
      <c r="B33" s="522" t="s">
        <v>375</v>
      </c>
      <c r="C33" s="509">
        <v>293.56790899999999</v>
      </c>
      <c r="D33" s="278">
        <v>393.830332</v>
      </c>
      <c r="E33" s="278">
        <v>376.928515</v>
      </c>
      <c r="F33" s="278">
        <v>503.68780700000002</v>
      </c>
      <c r="G33" s="278">
        <v>712.82508700000005</v>
      </c>
      <c r="H33" s="278">
        <v>530.93726600000002</v>
      </c>
      <c r="I33" s="278">
        <v>600.24114299999997</v>
      </c>
      <c r="J33" s="278">
        <v>665.83826999999997</v>
      </c>
      <c r="K33" s="278">
        <v>563.77846699999998</v>
      </c>
      <c r="L33" s="278">
        <v>362.08099100000004</v>
      </c>
      <c r="M33" s="278">
        <v>423.34907800000002</v>
      </c>
      <c r="N33" s="278">
        <v>711.38177099999996</v>
      </c>
      <c r="O33" s="278">
        <v>885.4713230000001</v>
      </c>
      <c r="P33" s="278">
        <v>1409.5381179999999</v>
      </c>
      <c r="Q33" s="278">
        <v>2087.177232</v>
      </c>
      <c r="R33" s="278">
        <v>1573.881852</v>
      </c>
      <c r="S33" s="278">
        <v>1462.6477640000001</v>
      </c>
      <c r="T33" s="278">
        <v>3185.3809580000002</v>
      </c>
      <c r="U33" s="278">
        <v>1655.4403860000002</v>
      </c>
      <c r="V33" s="278">
        <v>1450.3063970000001</v>
      </c>
      <c r="W33" s="278">
        <v>1567.2608499999999</v>
      </c>
      <c r="X33" s="278">
        <v>1333.297892</v>
      </c>
      <c r="Y33" s="278">
        <v>1117.390202</v>
      </c>
    </row>
    <row r="34" spans="1:36" s="115" customFormat="1">
      <c r="A34" s="521">
        <v>26</v>
      </c>
      <c r="B34" s="523" t="s">
        <v>349</v>
      </c>
      <c r="C34" s="509">
        <v>2.1853039999999999</v>
      </c>
      <c r="D34" s="278">
        <v>8.4874680000000016</v>
      </c>
      <c r="E34" s="278">
        <v>21.285164000000002</v>
      </c>
      <c r="F34" s="278">
        <v>56.121542999999996</v>
      </c>
      <c r="G34" s="278">
        <v>69.372588000000007</v>
      </c>
      <c r="H34" s="278">
        <v>71.264030000000005</v>
      </c>
      <c r="I34" s="278">
        <v>50.473692999999997</v>
      </c>
      <c r="J34" s="278">
        <v>55.841203999999998</v>
      </c>
      <c r="K34" s="278">
        <v>48.702207000000001</v>
      </c>
      <c r="L34" s="278">
        <v>50.365783999999998</v>
      </c>
      <c r="M34" s="278">
        <v>42.712754000000004</v>
      </c>
      <c r="N34" s="278">
        <v>31.111017</v>
      </c>
      <c r="O34" s="278">
        <v>19.596135999999998</v>
      </c>
      <c r="P34" s="278">
        <v>2.3983539999999999</v>
      </c>
      <c r="Q34" s="278">
        <v>0</v>
      </c>
      <c r="R34" s="278">
        <v>8.263477</v>
      </c>
      <c r="S34" s="278">
        <v>26.875826</v>
      </c>
      <c r="T34" s="278">
        <v>41.018628</v>
      </c>
      <c r="U34" s="278">
        <v>17.183425</v>
      </c>
      <c r="V34" s="278">
        <v>17.268104999999998</v>
      </c>
      <c r="W34" s="278">
        <v>5.4868109999999994</v>
      </c>
      <c r="X34" s="278">
        <v>5.0978669999999999</v>
      </c>
      <c r="Y34" s="278">
        <v>0</v>
      </c>
    </row>
    <row r="35" spans="1:36" s="115" customFormat="1">
      <c r="A35" s="521">
        <v>27</v>
      </c>
      <c r="B35" s="523" t="s">
        <v>135</v>
      </c>
      <c r="C35" s="509">
        <v>111.12552799999999</v>
      </c>
      <c r="D35" s="278">
        <v>97.290689</v>
      </c>
      <c r="E35" s="278">
        <v>125.57287099999999</v>
      </c>
      <c r="F35" s="278">
        <v>126.93402999999999</v>
      </c>
      <c r="G35" s="278">
        <v>140.30695500000002</v>
      </c>
      <c r="H35" s="278">
        <v>130.393292</v>
      </c>
      <c r="I35" s="278">
        <v>204.60069799999999</v>
      </c>
      <c r="J35" s="278">
        <v>177.28730800000002</v>
      </c>
      <c r="K35" s="278">
        <v>137.313196</v>
      </c>
      <c r="L35" s="278">
        <v>162.760482</v>
      </c>
      <c r="M35" s="278">
        <v>214.40198800000002</v>
      </c>
      <c r="N35" s="278">
        <v>438.12384100000003</v>
      </c>
      <c r="O35" s="278">
        <v>468.08656700000006</v>
      </c>
      <c r="P35" s="278">
        <v>869.85478899999998</v>
      </c>
      <c r="Q35" s="278">
        <v>1708.461726</v>
      </c>
      <c r="R35" s="278">
        <v>1258.0456840000002</v>
      </c>
      <c r="S35" s="278">
        <v>1178.7442279999998</v>
      </c>
      <c r="T35" s="278">
        <v>2889.4523669999999</v>
      </c>
      <c r="U35" s="278">
        <v>1432.0911360000002</v>
      </c>
      <c r="V35" s="278">
        <v>1261.7810960000002</v>
      </c>
      <c r="W35" s="278">
        <v>1380.465606</v>
      </c>
      <c r="X35" s="278">
        <v>1154.3942099999999</v>
      </c>
      <c r="Y35" s="278">
        <v>898.36618899999996</v>
      </c>
    </row>
    <row r="36" spans="1:36" s="115" customFormat="1">
      <c r="A36" s="521">
        <v>28</v>
      </c>
      <c r="B36" s="524" t="s">
        <v>353</v>
      </c>
      <c r="C36" s="509">
        <v>1.032381</v>
      </c>
      <c r="D36" s="278">
        <v>0.85018100000000008</v>
      </c>
      <c r="E36" s="278">
        <v>0.61052700000000004</v>
      </c>
      <c r="F36" s="278">
        <v>0.42853600000000003</v>
      </c>
      <c r="G36" s="278">
        <v>0.86799099999999996</v>
      </c>
      <c r="H36" s="278">
        <v>1.2420960000000001</v>
      </c>
      <c r="I36" s="278">
        <v>18.816097000000003</v>
      </c>
      <c r="J36" s="278">
        <v>15.964583000000001</v>
      </c>
      <c r="K36" s="278">
        <v>18.821365</v>
      </c>
      <c r="L36" s="278">
        <v>14.562913</v>
      </c>
      <c r="M36" s="278">
        <v>19.398309000000001</v>
      </c>
      <c r="N36" s="278">
        <v>17.688568</v>
      </c>
      <c r="O36" s="278">
        <v>19.894841</v>
      </c>
      <c r="P36" s="278">
        <v>7.4488479999999999</v>
      </c>
      <c r="Q36" s="278">
        <v>3.1064349999999998</v>
      </c>
      <c r="R36" s="278">
        <v>7.0955559999999993</v>
      </c>
      <c r="S36" s="278">
        <v>9.9471939999999996</v>
      </c>
      <c r="T36" s="278">
        <v>3.3316759999999999</v>
      </c>
      <c r="U36" s="278">
        <v>33.473572999999995</v>
      </c>
      <c r="V36" s="278">
        <v>79.994873999999996</v>
      </c>
      <c r="W36" s="278">
        <v>73.777656000000007</v>
      </c>
      <c r="X36" s="278">
        <v>72.188085999999998</v>
      </c>
      <c r="Y36" s="278">
        <v>5.6825150000000004</v>
      </c>
    </row>
    <row r="37" spans="1:36" s="115" customFormat="1">
      <c r="A37" s="521">
        <v>29</v>
      </c>
      <c r="B37" s="524" t="s">
        <v>313</v>
      </c>
      <c r="C37" s="509">
        <v>110.093147</v>
      </c>
      <c r="D37" s="278">
        <v>96.440508000000008</v>
      </c>
      <c r="E37" s="278">
        <v>124.962344</v>
      </c>
      <c r="F37" s="278">
        <v>126.50549400000001</v>
      </c>
      <c r="G37" s="278">
        <v>139.438964</v>
      </c>
      <c r="H37" s="278">
        <v>129.151196</v>
      </c>
      <c r="I37" s="278">
        <v>185.78460100000001</v>
      </c>
      <c r="J37" s="278">
        <v>161.32272500000002</v>
      </c>
      <c r="K37" s="278">
        <v>118.491831</v>
      </c>
      <c r="L37" s="278">
        <v>148.19756899999999</v>
      </c>
      <c r="M37" s="278">
        <v>195.00367900000001</v>
      </c>
      <c r="N37" s="278">
        <v>420.435273</v>
      </c>
      <c r="O37" s="278">
        <v>448.19172600000002</v>
      </c>
      <c r="P37" s="278">
        <v>862.40594099999998</v>
      </c>
      <c r="Q37" s="278">
        <v>1705.3552910000001</v>
      </c>
      <c r="R37" s="278">
        <v>1250.9501279999999</v>
      </c>
      <c r="S37" s="278">
        <v>1168.7970339999999</v>
      </c>
      <c r="T37" s="278">
        <v>2886.1206910000001</v>
      </c>
      <c r="U37" s="278">
        <v>1398.617563</v>
      </c>
      <c r="V37" s="278">
        <v>1181.7862220000002</v>
      </c>
      <c r="W37" s="278">
        <v>1306.68795</v>
      </c>
      <c r="X37" s="278">
        <v>1082.206124</v>
      </c>
      <c r="Y37" s="278">
        <v>892.683674</v>
      </c>
    </row>
    <row r="38" spans="1:36" s="115" customFormat="1">
      <c r="A38" s="521">
        <v>30</v>
      </c>
      <c r="B38" s="523" t="s">
        <v>376</v>
      </c>
      <c r="C38" s="509">
        <v>180.25707699999998</v>
      </c>
      <c r="D38" s="278">
        <v>288.05217499999998</v>
      </c>
      <c r="E38" s="278">
        <v>230.07048</v>
      </c>
      <c r="F38" s="278">
        <v>320.63223399999998</v>
      </c>
      <c r="G38" s="278">
        <v>503.14554399999997</v>
      </c>
      <c r="H38" s="278">
        <v>329.279944</v>
      </c>
      <c r="I38" s="278">
        <v>345.16675199999997</v>
      </c>
      <c r="J38" s="278">
        <v>432.70975799999997</v>
      </c>
      <c r="K38" s="278">
        <v>377.76306399999999</v>
      </c>
      <c r="L38" s="278">
        <v>148.954725</v>
      </c>
      <c r="M38" s="278">
        <v>166.23433600000001</v>
      </c>
      <c r="N38" s="278">
        <v>242.14691300000001</v>
      </c>
      <c r="O38" s="278">
        <v>397.78861999999998</v>
      </c>
      <c r="P38" s="278">
        <v>537.28497500000003</v>
      </c>
      <c r="Q38" s="278">
        <v>378.715506</v>
      </c>
      <c r="R38" s="278">
        <v>307.57269099999996</v>
      </c>
      <c r="S38" s="278">
        <v>257.02771000000001</v>
      </c>
      <c r="T38" s="278">
        <v>254.90996299999998</v>
      </c>
      <c r="U38" s="278">
        <v>206.16582500000001</v>
      </c>
      <c r="V38" s="278">
        <v>171.25719599999999</v>
      </c>
      <c r="W38" s="278">
        <v>181.30843299999998</v>
      </c>
      <c r="X38" s="278">
        <v>173.805815</v>
      </c>
      <c r="Y38" s="278">
        <v>219.024013</v>
      </c>
    </row>
    <row r="39" spans="1:36" s="115" customFormat="1">
      <c r="A39" s="521">
        <v>31</v>
      </c>
      <c r="B39" s="522" t="s">
        <v>377</v>
      </c>
      <c r="C39" s="509">
        <v>1113.8696549999997</v>
      </c>
      <c r="D39" s="278">
        <v>1417.4095559999998</v>
      </c>
      <c r="E39" s="278">
        <v>792.58455499999991</v>
      </c>
      <c r="F39" s="278">
        <v>900.15995099999998</v>
      </c>
      <c r="G39" s="278">
        <v>1028.816376</v>
      </c>
      <c r="H39" s="278">
        <v>940.26062200000001</v>
      </c>
      <c r="I39" s="278">
        <v>921.66311400000006</v>
      </c>
      <c r="J39" s="278">
        <v>1385.609199</v>
      </c>
      <c r="K39" s="278">
        <v>1525.4253760000001</v>
      </c>
      <c r="L39" s="278">
        <v>1488.4867379999998</v>
      </c>
      <c r="M39" s="278">
        <v>1639.988568</v>
      </c>
      <c r="N39" s="278">
        <v>1833.7705079999998</v>
      </c>
      <c r="O39" s="278">
        <v>2126.2138640000003</v>
      </c>
      <c r="P39" s="278">
        <v>2581.6348109999999</v>
      </c>
      <c r="Q39" s="278">
        <v>2512.135397</v>
      </c>
      <c r="R39" s="278">
        <v>2513.1819540000001</v>
      </c>
      <c r="S39" s="278">
        <v>2391.4021069999999</v>
      </c>
      <c r="T39" s="278">
        <v>2446.2375769999999</v>
      </c>
      <c r="U39" s="278">
        <v>2224.8356749999998</v>
      </c>
      <c r="V39" s="278">
        <v>2377.4257570000004</v>
      </c>
      <c r="W39" s="278">
        <v>2335.8710820000001</v>
      </c>
      <c r="X39" s="278">
        <v>2274.0483880000002</v>
      </c>
      <c r="Y39" s="278">
        <v>2609.378522</v>
      </c>
    </row>
    <row r="40" spans="1:36" s="115" customFormat="1">
      <c r="A40" s="521">
        <v>32</v>
      </c>
      <c r="B40" s="523" t="s">
        <v>378</v>
      </c>
      <c r="C40" s="509">
        <v>64.321656000000004</v>
      </c>
      <c r="D40" s="278">
        <v>153.627726</v>
      </c>
      <c r="E40" s="278">
        <v>71.573295000000002</v>
      </c>
      <c r="F40" s="278">
        <v>110.86027800000001</v>
      </c>
      <c r="G40" s="278">
        <v>204.49480300000002</v>
      </c>
      <c r="H40" s="278">
        <v>141.09096700000001</v>
      </c>
      <c r="I40" s="278">
        <v>155.94340500000001</v>
      </c>
      <c r="J40" s="278">
        <v>517.01007000000004</v>
      </c>
      <c r="K40" s="278">
        <v>693.77180099999998</v>
      </c>
      <c r="L40" s="278">
        <v>477.36845099999999</v>
      </c>
      <c r="M40" s="278">
        <v>381.03074800000002</v>
      </c>
      <c r="N40" s="278">
        <v>472.26869400000004</v>
      </c>
      <c r="O40" s="278">
        <v>543.488924</v>
      </c>
      <c r="P40" s="278">
        <v>556.061781</v>
      </c>
      <c r="Q40" s="278">
        <v>544.36242500000003</v>
      </c>
      <c r="R40" s="278">
        <v>606.436691</v>
      </c>
      <c r="S40" s="278">
        <v>427.45399300000003</v>
      </c>
      <c r="T40" s="278">
        <v>243.18251999999998</v>
      </c>
      <c r="U40" s="278">
        <v>196.073161</v>
      </c>
      <c r="V40" s="278">
        <v>435.03120799999999</v>
      </c>
      <c r="W40" s="278">
        <v>377.875832</v>
      </c>
      <c r="X40" s="278">
        <v>438.957356</v>
      </c>
      <c r="Y40" s="278">
        <v>496.48493099999996</v>
      </c>
    </row>
    <row r="41" spans="1:36" s="115" customFormat="1">
      <c r="A41" s="521">
        <v>33</v>
      </c>
      <c r="B41" s="523" t="s">
        <v>379</v>
      </c>
      <c r="C41" s="509">
        <v>874.01295699999991</v>
      </c>
      <c r="D41" s="278">
        <v>765.86650099999997</v>
      </c>
      <c r="E41" s="278">
        <v>427.16672299999999</v>
      </c>
      <c r="F41" s="278">
        <v>426.84826599999997</v>
      </c>
      <c r="G41" s="278">
        <v>435.590371</v>
      </c>
      <c r="H41" s="278">
        <v>349.53505700000005</v>
      </c>
      <c r="I41" s="278">
        <v>344.96916700000003</v>
      </c>
      <c r="J41" s="278">
        <v>357.172076</v>
      </c>
      <c r="K41" s="278">
        <v>450.76518499999997</v>
      </c>
      <c r="L41" s="278">
        <v>499.847577</v>
      </c>
      <c r="M41" s="278">
        <v>740.04669100000001</v>
      </c>
      <c r="N41" s="278">
        <v>820.87520099999995</v>
      </c>
      <c r="O41" s="278">
        <v>874.80450300000007</v>
      </c>
      <c r="P41" s="278">
        <v>1217.479223</v>
      </c>
      <c r="Q41" s="278">
        <v>1207.01883</v>
      </c>
      <c r="R41" s="278">
        <v>1103.405426</v>
      </c>
      <c r="S41" s="278">
        <v>1087.7822779999999</v>
      </c>
      <c r="T41" s="278">
        <v>1162.006664</v>
      </c>
      <c r="U41" s="278">
        <v>948.92770900000005</v>
      </c>
      <c r="V41" s="278">
        <v>818.07265299999995</v>
      </c>
      <c r="W41" s="278">
        <v>738.74212799999998</v>
      </c>
      <c r="X41" s="278">
        <v>765.17824600000006</v>
      </c>
      <c r="Y41" s="278">
        <v>941.53331199999991</v>
      </c>
    </row>
    <row r="42" spans="1:36" s="115" customFormat="1">
      <c r="A42" s="521">
        <v>34</v>
      </c>
      <c r="B42" s="524" t="s">
        <v>380</v>
      </c>
      <c r="C42" s="509">
        <v>809.44909800000005</v>
      </c>
      <c r="D42" s="278">
        <v>685.76027599999998</v>
      </c>
      <c r="E42" s="278">
        <v>356.685091</v>
      </c>
      <c r="F42" s="278">
        <v>354.98955100000001</v>
      </c>
      <c r="G42" s="278">
        <v>330.33744199999995</v>
      </c>
      <c r="H42" s="278">
        <v>224.49348800000001</v>
      </c>
      <c r="I42" s="278">
        <v>178.39593599999998</v>
      </c>
      <c r="J42" s="278">
        <v>187.648865</v>
      </c>
      <c r="K42" s="278">
        <v>258.11940400000003</v>
      </c>
      <c r="L42" s="278">
        <v>309.477957</v>
      </c>
      <c r="M42" s="278">
        <v>461.81455299999999</v>
      </c>
      <c r="N42" s="278">
        <v>427.11200400000001</v>
      </c>
      <c r="O42" s="278">
        <v>381.81744400000002</v>
      </c>
      <c r="P42" s="278">
        <v>473.48024800000002</v>
      </c>
      <c r="Q42" s="278">
        <v>479.90429899999998</v>
      </c>
      <c r="R42" s="278">
        <v>494.99761599999999</v>
      </c>
      <c r="S42" s="278">
        <v>477.70782700000001</v>
      </c>
      <c r="T42" s="278">
        <v>651.03617500000007</v>
      </c>
      <c r="U42" s="278">
        <v>533.58507200000008</v>
      </c>
      <c r="V42" s="278">
        <v>442.17133899999999</v>
      </c>
      <c r="W42" s="278">
        <v>407.37309499999998</v>
      </c>
      <c r="X42" s="278">
        <v>374.11609999999996</v>
      </c>
      <c r="Y42" s="278">
        <v>451.53737999999998</v>
      </c>
    </row>
    <row r="43" spans="1:36" s="115" customFormat="1">
      <c r="A43" s="521">
        <v>35</v>
      </c>
      <c r="B43" s="524" t="s">
        <v>381</v>
      </c>
      <c r="C43" s="509">
        <v>64.563858999999994</v>
      </c>
      <c r="D43" s="278">
        <v>80.106225000000009</v>
      </c>
      <c r="E43" s="278">
        <v>70.481632000000005</v>
      </c>
      <c r="F43" s="278">
        <v>71.858714999999989</v>
      </c>
      <c r="G43" s="278">
        <v>105.25292900000001</v>
      </c>
      <c r="H43" s="278">
        <v>125.04156900000001</v>
      </c>
      <c r="I43" s="278">
        <v>166.57323099999999</v>
      </c>
      <c r="J43" s="278">
        <v>169.523211</v>
      </c>
      <c r="K43" s="278">
        <v>192.645781</v>
      </c>
      <c r="L43" s="278">
        <v>190.36962</v>
      </c>
      <c r="M43" s="278">
        <v>278.23213799999996</v>
      </c>
      <c r="N43" s="278">
        <v>393.76319699999999</v>
      </c>
      <c r="O43" s="278">
        <v>492.98705899999999</v>
      </c>
      <c r="P43" s="278">
        <v>743.99897499999997</v>
      </c>
      <c r="Q43" s="278">
        <v>727.11453099999994</v>
      </c>
      <c r="R43" s="278">
        <v>608.40781000000004</v>
      </c>
      <c r="S43" s="278">
        <v>610.07445099999995</v>
      </c>
      <c r="T43" s="278">
        <v>510.97048899999999</v>
      </c>
      <c r="U43" s="278">
        <v>415.34263699999997</v>
      </c>
      <c r="V43" s="278">
        <v>375.90131400000001</v>
      </c>
      <c r="W43" s="278">
        <v>331.369033</v>
      </c>
      <c r="X43" s="278">
        <v>391.06214599999998</v>
      </c>
      <c r="Y43" s="278">
        <v>489.99593199999998</v>
      </c>
    </row>
    <row r="44" spans="1:36" s="115" customFormat="1">
      <c r="A44" s="521">
        <v>36</v>
      </c>
      <c r="B44" s="523" t="s">
        <v>382</v>
      </c>
      <c r="C44" s="509">
        <v>175.53504199999998</v>
      </c>
      <c r="D44" s="278">
        <v>497.91532900000004</v>
      </c>
      <c r="E44" s="278">
        <v>293.844537</v>
      </c>
      <c r="F44" s="278">
        <v>362.45140700000002</v>
      </c>
      <c r="G44" s="278">
        <v>388.731202</v>
      </c>
      <c r="H44" s="278">
        <v>449.63459799999998</v>
      </c>
      <c r="I44" s="278">
        <v>420.750542</v>
      </c>
      <c r="J44" s="278">
        <v>511.427053</v>
      </c>
      <c r="K44" s="278">
        <v>380.88839000000002</v>
      </c>
      <c r="L44" s="278">
        <v>511.27071000000001</v>
      </c>
      <c r="M44" s="278">
        <v>518.91112899999996</v>
      </c>
      <c r="N44" s="278">
        <v>540.62661300000002</v>
      </c>
      <c r="O44" s="278">
        <v>707.92043699999999</v>
      </c>
      <c r="P44" s="278">
        <v>808.09380700000008</v>
      </c>
      <c r="Q44" s="278">
        <v>760.754142</v>
      </c>
      <c r="R44" s="278">
        <v>803.3398370000001</v>
      </c>
      <c r="S44" s="278">
        <v>876.16583600000001</v>
      </c>
      <c r="T44" s="278">
        <v>1041.048393</v>
      </c>
      <c r="U44" s="278">
        <v>1079.834805</v>
      </c>
      <c r="V44" s="278">
        <v>1124.3218959999999</v>
      </c>
      <c r="W44" s="278">
        <v>1219.2531220000001</v>
      </c>
      <c r="X44" s="278">
        <v>1069.9127860000001</v>
      </c>
      <c r="Y44" s="278">
        <v>1171.360279</v>
      </c>
    </row>
    <row r="45" spans="1:36" s="115" customFormat="1">
      <c r="A45" s="521">
        <v>37</v>
      </c>
      <c r="B45" s="522" t="s">
        <v>383</v>
      </c>
      <c r="C45" s="509">
        <v>744.92980699999987</v>
      </c>
      <c r="D45" s="278">
        <v>1022.4662490000001</v>
      </c>
      <c r="E45" s="278">
        <v>1140.3798969999998</v>
      </c>
      <c r="F45" s="278">
        <v>1600.4838159999999</v>
      </c>
      <c r="G45" s="278">
        <v>1967.3852880000002</v>
      </c>
      <c r="H45" s="278">
        <v>2047.6449520000001</v>
      </c>
      <c r="I45" s="278">
        <v>2383.8083489999999</v>
      </c>
      <c r="J45" s="278">
        <v>2571.0218020000002</v>
      </c>
      <c r="K45" s="278">
        <v>2780.6356269999992</v>
      </c>
      <c r="L45" s="278">
        <v>2886.9808659999999</v>
      </c>
      <c r="M45" s="278">
        <v>3247.6286660000001</v>
      </c>
      <c r="N45" s="278">
        <v>3614.580246</v>
      </c>
      <c r="O45" s="278">
        <v>3912.5701880000001</v>
      </c>
      <c r="P45" s="278">
        <v>4441.2740560000002</v>
      </c>
      <c r="Q45" s="278">
        <v>4428.5899910000007</v>
      </c>
      <c r="R45" s="278">
        <v>3794.7350190000002</v>
      </c>
      <c r="S45" s="278">
        <v>4384.8294679999999</v>
      </c>
      <c r="T45" s="278">
        <v>4825.5512090000002</v>
      </c>
      <c r="U45" s="278">
        <v>4918.5658579999999</v>
      </c>
      <c r="V45" s="278">
        <v>4827.3430690000005</v>
      </c>
      <c r="W45" s="278">
        <v>5184.9208039999994</v>
      </c>
      <c r="X45" s="278">
        <v>5371.4338220000009</v>
      </c>
      <c r="Y45" s="278">
        <v>5627.6943679999995</v>
      </c>
    </row>
    <row r="46" spans="1:36" s="115" customFormat="1">
      <c r="A46" s="521">
        <v>38</v>
      </c>
      <c r="B46" s="523" t="s">
        <v>384</v>
      </c>
      <c r="C46" s="509">
        <v>120.713482</v>
      </c>
      <c r="D46" s="278">
        <v>112.444643</v>
      </c>
      <c r="E46" s="278">
        <v>133.93763200000001</v>
      </c>
      <c r="F46" s="278">
        <v>179.78697500000001</v>
      </c>
      <c r="G46" s="278">
        <v>215.11793299999999</v>
      </c>
      <c r="H46" s="278">
        <v>264.230906</v>
      </c>
      <c r="I46" s="278">
        <v>329.026635</v>
      </c>
      <c r="J46" s="278">
        <v>355.87114500000001</v>
      </c>
      <c r="K46" s="278">
        <v>441.90482299999996</v>
      </c>
      <c r="L46" s="278">
        <v>443.95974100000001</v>
      </c>
      <c r="M46" s="278">
        <v>513.34972900000002</v>
      </c>
      <c r="N46" s="278">
        <v>526.37299399999995</v>
      </c>
      <c r="O46" s="278">
        <v>619.18078000000003</v>
      </c>
      <c r="P46" s="278">
        <v>609.42888100000005</v>
      </c>
      <c r="Q46" s="278">
        <v>521.58740299999999</v>
      </c>
      <c r="R46" s="278">
        <v>555.39399500000002</v>
      </c>
      <c r="S46" s="278">
        <v>597.50028599999996</v>
      </c>
      <c r="T46" s="278">
        <v>576.64437399999997</v>
      </c>
      <c r="U46" s="278">
        <v>614.05170900000007</v>
      </c>
      <c r="V46" s="278">
        <v>635.50813199999993</v>
      </c>
      <c r="W46" s="278">
        <v>671.17118099999993</v>
      </c>
      <c r="X46" s="278">
        <v>709.41782799999999</v>
      </c>
      <c r="Y46" s="278">
        <v>736.66166399999997</v>
      </c>
      <c r="AA46" s="168"/>
      <c r="AB46" s="168"/>
      <c r="AC46" s="168"/>
      <c r="AD46" s="168"/>
      <c r="AE46" s="168"/>
      <c r="AF46" s="168"/>
      <c r="AG46" s="168"/>
      <c r="AH46" s="168"/>
      <c r="AI46" s="168"/>
      <c r="AJ46" s="168"/>
    </row>
    <row r="47" spans="1:36" s="115" customFormat="1">
      <c r="A47" s="521">
        <v>39</v>
      </c>
      <c r="B47" s="523" t="s">
        <v>385</v>
      </c>
      <c r="C47" s="509">
        <v>452.47619600000002</v>
      </c>
      <c r="D47" s="278">
        <v>550.17585400000007</v>
      </c>
      <c r="E47" s="278">
        <v>598.25561500000003</v>
      </c>
      <c r="F47" s="278">
        <v>765.4440229999999</v>
      </c>
      <c r="G47" s="278">
        <v>1117.104006</v>
      </c>
      <c r="H47" s="278">
        <v>1192.0415410000001</v>
      </c>
      <c r="I47" s="278">
        <v>1374.3684959999998</v>
      </c>
      <c r="J47" s="278">
        <v>1582.877305</v>
      </c>
      <c r="K47" s="278">
        <v>1637.7210099999998</v>
      </c>
      <c r="L47" s="278">
        <v>1683.574488</v>
      </c>
      <c r="M47" s="278">
        <v>1837.388271</v>
      </c>
      <c r="N47" s="278">
        <v>1998.1634789999998</v>
      </c>
      <c r="O47" s="278">
        <v>2160.4560970000002</v>
      </c>
      <c r="P47" s="278">
        <v>2529.0004750000003</v>
      </c>
      <c r="Q47" s="278">
        <v>2597.1785249999998</v>
      </c>
      <c r="R47" s="278">
        <v>2048.9904799999999</v>
      </c>
      <c r="S47" s="278">
        <v>2372.5610180000003</v>
      </c>
      <c r="T47" s="278">
        <v>2859.1206310000002</v>
      </c>
      <c r="U47" s="278">
        <v>2888.658645</v>
      </c>
      <c r="V47" s="278">
        <v>2898.1691140000003</v>
      </c>
      <c r="W47" s="278">
        <v>3134.7764259999999</v>
      </c>
      <c r="X47" s="278">
        <v>3200.2628960000002</v>
      </c>
      <c r="Y47" s="278">
        <v>3318.601083</v>
      </c>
    </row>
    <row r="48" spans="1:36" s="115" customFormat="1">
      <c r="A48" s="521">
        <v>40</v>
      </c>
      <c r="B48" s="524" t="s">
        <v>386</v>
      </c>
      <c r="C48" s="509">
        <v>349.95630999999997</v>
      </c>
      <c r="D48" s="278">
        <v>434.75101000000001</v>
      </c>
      <c r="E48" s="278">
        <v>463.53412600000001</v>
      </c>
      <c r="F48" s="278">
        <v>623.375494</v>
      </c>
      <c r="G48" s="278">
        <v>951.62125500000002</v>
      </c>
      <c r="H48" s="278">
        <v>1014.107401</v>
      </c>
      <c r="I48" s="278">
        <v>1160.4508089999999</v>
      </c>
      <c r="J48" s="278">
        <v>1329.196584</v>
      </c>
      <c r="K48" s="278">
        <v>1378.1145959999999</v>
      </c>
      <c r="L48" s="278">
        <v>1399.6301080000001</v>
      </c>
      <c r="M48" s="278">
        <v>1524.700484</v>
      </c>
      <c r="N48" s="278">
        <v>1682.9621399999999</v>
      </c>
      <c r="O48" s="278">
        <v>1773.651967</v>
      </c>
      <c r="P48" s="278">
        <v>2057.1290640000002</v>
      </c>
      <c r="Q48" s="278">
        <v>2084.0055900000002</v>
      </c>
      <c r="R48" s="278">
        <v>1608.0926219999999</v>
      </c>
      <c r="S48" s="278">
        <v>1936.535793</v>
      </c>
      <c r="T48" s="278">
        <v>2374.2110240000002</v>
      </c>
      <c r="U48" s="278">
        <v>2473.1725860000001</v>
      </c>
      <c r="V48" s="278">
        <v>2495.2041990000002</v>
      </c>
      <c r="W48" s="278">
        <v>2794.5318299999999</v>
      </c>
      <c r="X48" s="278">
        <v>2892.8512540000002</v>
      </c>
      <c r="Y48" s="278">
        <v>2920.069759</v>
      </c>
    </row>
    <row r="49" spans="1:26" s="115" customFormat="1" ht="25.5" customHeight="1">
      <c r="A49" s="525">
        <v>41</v>
      </c>
      <c r="B49" s="526" t="s">
        <v>170</v>
      </c>
      <c r="C49" s="509">
        <v>102.519886</v>
      </c>
      <c r="D49" s="278">
        <v>115.42484399999999</v>
      </c>
      <c r="E49" s="278">
        <v>134.72148899999999</v>
      </c>
      <c r="F49" s="278">
        <v>142.06852900000001</v>
      </c>
      <c r="G49" s="278">
        <v>165.48275099999998</v>
      </c>
      <c r="H49" s="278">
        <v>177.93414000000001</v>
      </c>
      <c r="I49" s="278">
        <v>213.917687</v>
      </c>
      <c r="J49" s="278">
        <v>253.68072099999998</v>
      </c>
      <c r="K49" s="278">
        <v>259.60641399999997</v>
      </c>
      <c r="L49" s="278">
        <v>283.94438000000002</v>
      </c>
      <c r="M49" s="278">
        <v>312.68778700000001</v>
      </c>
      <c r="N49" s="278">
        <v>315.20133899999996</v>
      </c>
      <c r="O49" s="278">
        <v>386.80412999999999</v>
      </c>
      <c r="P49" s="278">
        <v>471.87141100000002</v>
      </c>
      <c r="Q49" s="278">
        <v>513.17293500000005</v>
      </c>
      <c r="R49" s="278">
        <v>440.89785799999999</v>
      </c>
      <c r="S49" s="278">
        <v>436.02522499999998</v>
      </c>
      <c r="T49" s="278">
        <v>484.90960699999999</v>
      </c>
      <c r="U49" s="278">
        <v>415.48605900000001</v>
      </c>
      <c r="V49" s="278">
        <v>402.96491499999996</v>
      </c>
      <c r="W49" s="278">
        <v>340.244596</v>
      </c>
      <c r="X49" s="278">
        <v>307.41164199999997</v>
      </c>
      <c r="Y49" s="278">
        <v>398.53132400000004</v>
      </c>
    </row>
    <row r="50" spans="1:26" s="115" customFormat="1">
      <c r="A50" s="521">
        <v>42</v>
      </c>
      <c r="B50" s="523" t="s">
        <v>387</v>
      </c>
      <c r="C50" s="509">
        <v>171.740129</v>
      </c>
      <c r="D50" s="278">
        <v>359.845752</v>
      </c>
      <c r="E50" s="278">
        <v>408.18665000000004</v>
      </c>
      <c r="F50" s="278">
        <v>655.25281799999993</v>
      </c>
      <c r="G50" s="278">
        <v>635.16334900000004</v>
      </c>
      <c r="H50" s="278">
        <v>591.37250500000005</v>
      </c>
      <c r="I50" s="278">
        <v>680.41321800000003</v>
      </c>
      <c r="J50" s="278">
        <v>632.27335199999993</v>
      </c>
      <c r="K50" s="278">
        <v>701.00979399999994</v>
      </c>
      <c r="L50" s="278">
        <v>759.44663700000001</v>
      </c>
      <c r="M50" s="278">
        <v>896.89066600000001</v>
      </c>
      <c r="N50" s="278">
        <v>1090.0437730000001</v>
      </c>
      <c r="O50" s="278">
        <v>1132.933311</v>
      </c>
      <c r="P50" s="278">
        <v>1302.8446999999999</v>
      </c>
      <c r="Q50" s="278">
        <v>1309.824063</v>
      </c>
      <c r="R50" s="278">
        <v>1190.3505439999999</v>
      </c>
      <c r="S50" s="278">
        <v>1414.7681640000001</v>
      </c>
      <c r="T50" s="278">
        <v>1389.786204</v>
      </c>
      <c r="U50" s="278">
        <v>1415.8555039999999</v>
      </c>
      <c r="V50" s="278">
        <v>1293.665823</v>
      </c>
      <c r="W50" s="278">
        <v>1378.973197</v>
      </c>
      <c r="X50" s="278">
        <v>1461.7530979999999</v>
      </c>
      <c r="Y50" s="278">
        <v>1572.431621</v>
      </c>
    </row>
    <row r="51" spans="1:26" ht="2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30197.059074784873</v>
      </c>
      <c r="D52" s="278">
        <v>29713.992856604818</v>
      </c>
      <c r="E52" s="278">
        <v>31127.259483850892</v>
      </c>
      <c r="F52" s="278">
        <v>30909.086412369925</v>
      </c>
      <c r="G52" s="278">
        <v>31381.710968527987</v>
      </c>
      <c r="H52" s="278">
        <v>36561.707375329766</v>
      </c>
      <c r="I52" s="278">
        <v>36767.634867880864</v>
      </c>
      <c r="J52" s="278">
        <v>36419.804429774595</v>
      </c>
      <c r="K52" s="278">
        <v>36862.143864488098</v>
      </c>
      <c r="L52" s="278">
        <v>37135.193284047753</v>
      </c>
      <c r="M52" s="278">
        <v>39001.937674699468</v>
      </c>
      <c r="N52" s="278">
        <v>42943.893499999998</v>
      </c>
      <c r="O52" s="278">
        <v>43285.665999999997</v>
      </c>
      <c r="P52" s="278">
        <v>45695.543000000005</v>
      </c>
      <c r="Q52" s="278">
        <v>46434.808999999994</v>
      </c>
      <c r="R52" s="278">
        <v>42552.914999999994</v>
      </c>
      <c r="S52" s="278">
        <v>48083.578500000003</v>
      </c>
      <c r="T52" s="278">
        <v>49518.849000000002</v>
      </c>
      <c r="U52" s="278">
        <v>44915.257500000007</v>
      </c>
      <c r="V52" s="278">
        <v>48123.506399999998</v>
      </c>
      <c r="W52" s="278">
        <v>48592.517500000002</v>
      </c>
      <c r="X52" s="278">
        <v>51307.970699999998</v>
      </c>
      <c r="Y52" s="278">
        <v>52575.503505250032</v>
      </c>
    </row>
    <row r="53" spans="1:26">
      <c r="A53" s="86"/>
      <c r="B53" s="518" t="s">
        <v>278</v>
      </c>
      <c r="C53" s="509">
        <v>3653.1559999999999</v>
      </c>
      <c r="D53" s="278">
        <v>4358.7629999999999</v>
      </c>
      <c r="E53" s="278">
        <v>5929.8080000000009</v>
      </c>
      <c r="F53" s="278">
        <v>4929.1899999999996</v>
      </c>
      <c r="G53" s="278">
        <v>5783.7779999999993</v>
      </c>
      <c r="H53" s="278">
        <v>6977.7939999999999</v>
      </c>
      <c r="I53" s="278">
        <v>7172.4949999999999</v>
      </c>
      <c r="J53" s="278">
        <v>7233.9430000000002</v>
      </c>
      <c r="K53" s="278">
        <v>8943.4269999999997</v>
      </c>
      <c r="L53" s="278">
        <v>7605.13</v>
      </c>
      <c r="M53" s="278">
        <v>8031.9800000000005</v>
      </c>
      <c r="N53" s="278">
        <v>10025.6463</v>
      </c>
      <c r="O53" s="278">
        <v>9508.0079999999998</v>
      </c>
      <c r="P53" s="278">
        <v>10275.311</v>
      </c>
      <c r="Q53" s="278">
        <v>10120.485999999999</v>
      </c>
      <c r="R53" s="278">
        <v>9920.6769999999997</v>
      </c>
      <c r="S53" s="278">
        <v>9847.2561000000005</v>
      </c>
      <c r="T53" s="278">
        <v>8316.9250000000011</v>
      </c>
      <c r="U53" s="278">
        <v>8315.1790000000001</v>
      </c>
      <c r="V53" s="278">
        <v>8605.6280000000006</v>
      </c>
      <c r="W53" s="278">
        <v>9253.9809999999998</v>
      </c>
      <c r="X53" s="278">
        <v>11022.904</v>
      </c>
      <c r="Y53" s="278">
        <v>9489.3326520399969</v>
      </c>
    </row>
    <row r="54" spans="1:26">
      <c r="A54" s="86"/>
      <c r="B54" s="518" t="s">
        <v>279</v>
      </c>
      <c r="C54" s="509">
        <v>26543.903074784874</v>
      </c>
      <c r="D54" s="278">
        <v>25355.229856604819</v>
      </c>
      <c r="E54" s="278">
        <v>25197.451483850891</v>
      </c>
      <c r="F54" s="278">
        <v>25979.896412369926</v>
      </c>
      <c r="G54" s="278">
        <v>25597.932968527988</v>
      </c>
      <c r="H54" s="278">
        <v>29583.913375329765</v>
      </c>
      <c r="I54" s="278">
        <v>29595.139867880865</v>
      </c>
      <c r="J54" s="278">
        <v>29185.861429774595</v>
      </c>
      <c r="K54" s="278">
        <v>27918.716864488099</v>
      </c>
      <c r="L54" s="278">
        <v>29530.063284047752</v>
      </c>
      <c r="M54" s="278">
        <v>30969.957674699464</v>
      </c>
      <c r="N54" s="278">
        <v>32918.247199999998</v>
      </c>
      <c r="O54" s="278">
        <v>33777.657999999996</v>
      </c>
      <c r="P54" s="278">
        <v>35420.232000000004</v>
      </c>
      <c r="Q54" s="278">
        <v>36314.322999999997</v>
      </c>
      <c r="R54" s="278">
        <v>32632.237999999998</v>
      </c>
      <c r="S54" s="278">
        <v>38236.322400000005</v>
      </c>
      <c r="T54" s="278">
        <v>41201.923999999999</v>
      </c>
      <c r="U54" s="278">
        <v>36600.078500000003</v>
      </c>
      <c r="V54" s="278">
        <v>39517.878400000001</v>
      </c>
      <c r="W54" s="278">
        <v>39338.536500000002</v>
      </c>
      <c r="X54" s="278">
        <v>40285.066699999996</v>
      </c>
      <c r="Y54" s="278">
        <v>43086.170853210031</v>
      </c>
    </row>
    <row r="55" spans="1:26">
      <c r="A55" s="86">
        <v>44</v>
      </c>
      <c r="B55" s="517" t="s">
        <v>1371</v>
      </c>
      <c r="C55" s="509">
        <v>385294.15899999999</v>
      </c>
      <c r="D55" s="278">
        <v>360744.38400000002</v>
      </c>
      <c r="E55" s="278">
        <v>286866.31099999999</v>
      </c>
      <c r="F55" s="278">
        <v>260288.67199999999</v>
      </c>
      <c r="G55" s="278">
        <v>219064.921</v>
      </c>
      <c r="H55" s="278">
        <v>257078.93799999999</v>
      </c>
      <c r="I55" s="278">
        <v>279795.86300000001</v>
      </c>
      <c r="J55" s="278">
        <v>324837.21100000001</v>
      </c>
      <c r="K55" s="278">
        <v>351810.61800000002</v>
      </c>
      <c r="L55" s="278">
        <v>278800.14299999998</v>
      </c>
      <c r="M55" s="278">
        <v>320425.73599999998</v>
      </c>
      <c r="N55" s="278">
        <v>312757.647</v>
      </c>
      <c r="O55" s="278">
        <v>347537.11200000002</v>
      </c>
      <c r="P55" s="278">
        <v>318691.93800000002</v>
      </c>
      <c r="Q55" s="278">
        <v>309952.35499999998</v>
      </c>
      <c r="R55" s="278">
        <v>256727.478</v>
      </c>
      <c r="S55" s="278">
        <v>264669.36099999998</v>
      </c>
      <c r="T55" s="278">
        <v>300664.87900000002</v>
      </c>
      <c r="U55" s="278">
        <v>290497.761</v>
      </c>
      <c r="V55" s="278">
        <v>311581.71899999998</v>
      </c>
      <c r="W55" s="278">
        <v>298414.24099999998</v>
      </c>
      <c r="X55" s="278">
        <v>328124.27100000001</v>
      </c>
      <c r="Y55" s="278">
        <v>312281.696</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7174.8010000000004</v>
      </c>
      <c r="D58" s="278">
        <v>5630.6639999999998</v>
      </c>
      <c r="E58" s="278">
        <v>4087</v>
      </c>
      <c r="F58" s="278">
        <v>3221</v>
      </c>
      <c r="G58" s="278">
        <v>3182</v>
      </c>
      <c r="H58" s="278">
        <v>3134</v>
      </c>
      <c r="I58" s="278">
        <v>3055.3</v>
      </c>
      <c r="J58" s="278">
        <v>3110.614</v>
      </c>
      <c r="K58" s="278">
        <v>3267.2530000000002</v>
      </c>
      <c r="L58" s="278">
        <v>2631.085</v>
      </c>
      <c r="M58" s="278">
        <v>2127.2530000000002</v>
      </c>
      <c r="N58" s="278">
        <v>1570.5840000000001</v>
      </c>
      <c r="O58" s="278" t="s">
        <v>355</v>
      </c>
      <c r="P58" s="278">
        <v>1421.942</v>
      </c>
      <c r="Q58" s="278">
        <v>1431.8339999999998</v>
      </c>
      <c r="R58" s="278">
        <v>1029.451</v>
      </c>
      <c r="S58" s="278">
        <v>752.41100000000006</v>
      </c>
      <c r="T58" s="278">
        <v>991.56600000000003</v>
      </c>
      <c r="U58" s="278" t="s">
        <v>355</v>
      </c>
      <c r="V58" s="278">
        <v>972.952</v>
      </c>
      <c r="W58" s="278">
        <v>855</v>
      </c>
      <c r="X58" s="278">
        <v>790.21100000000001</v>
      </c>
      <c r="Y58" s="278">
        <v>1043.5999999999999</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5">
      <c r="A60" s="86">
        <v>48</v>
      </c>
      <c r="B60" s="517" t="s">
        <v>1373</v>
      </c>
      <c r="C60" s="509" t="s">
        <v>1319</v>
      </c>
      <c r="D60" s="278">
        <v>967605.28594083001</v>
      </c>
      <c r="E60" s="278" t="s">
        <v>1319</v>
      </c>
      <c r="F60" s="278" t="s">
        <v>1319</v>
      </c>
      <c r="G60" s="278">
        <v>788261.17431225698</v>
      </c>
      <c r="H60" s="278" t="s">
        <v>1319</v>
      </c>
      <c r="I60" s="278" t="s">
        <v>1319</v>
      </c>
      <c r="J60" s="278">
        <v>783080.82558406098</v>
      </c>
      <c r="K60" s="278" t="s">
        <v>1319</v>
      </c>
      <c r="L60" s="278" t="s">
        <v>1319</v>
      </c>
      <c r="M60" s="278">
        <v>796899.27399789204</v>
      </c>
      <c r="N60" s="278" t="s">
        <v>1319</v>
      </c>
      <c r="O60" s="278" t="s">
        <v>1319</v>
      </c>
      <c r="P60" s="278">
        <v>756084.34097653197</v>
      </c>
      <c r="Q60" s="278" t="s">
        <v>1319</v>
      </c>
      <c r="R60" s="278" t="s">
        <v>1319</v>
      </c>
      <c r="S60" s="278">
        <v>830192.5213537009</v>
      </c>
      <c r="T60" s="278" t="s">
        <v>1319</v>
      </c>
      <c r="U60" s="278" t="s">
        <v>1319</v>
      </c>
      <c r="V60" s="278">
        <v>827818.20872563974</v>
      </c>
      <c r="W60" s="278" t="s">
        <v>355</v>
      </c>
      <c r="X60" s="278" t="s">
        <v>355</v>
      </c>
      <c r="Y60" s="278" t="s">
        <v>878</v>
      </c>
    </row>
    <row r="61" spans="1:26" ht="14.5">
      <c r="A61" s="86">
        <v>49</v>
      </c>
      <c r="B61" s="517" t="s">
        <v>1374</v>
      </c>
      <c r="C61" s="509" t="s">
        <v>1319</v>
      </c>
      <c r="D61" s="278">
        <v>951999.97079267493</v>
      </c>
      <c r="E61" s="278" t="s">
        <v>1319</v>
      </c>
      <c r="F61" s="278" t="s">
        <v>1319</v>
      </c>
      <c r="G61" s="278">
        <v>730352.52712711808</v>
      </c>
      <c r="H61" s="278" t="s">
        <v>1319</v>
      </c>
      <c r="I61" s="278" t="s">
        <v>1319</v>
      </c>
      <c r="J61" s="278">
        <v>729269.73209893901</v>
      </c>
      <c r="K61" s="278" t="s">
        <v>1319</v>
      </c>
      <c r="L61" s="278" t="s">
        <v>1319</v>
      </c>
      <c r="M61" s="278">
        <v>735357.38106384198</v>
      </c>
      <c r="N61" s="278" t="s">
        <v>1319</v>
      </c>
      <c r="O61" s="278" t="s">
        <v>1319</v>
      </c>
      <c r="P61" s="278">
        <v>697948.93308723602</v>
      </c>
      <c r="Q61" s="278" t="s">
        <v>1319</v>
      </c>
      <c r="R61" s="278" t="s">
        <v>1319</v>
      </c>
      <c r="S61" s="278">
        <v>770247</v>
      </c>
      <c r="T61" s="278" t="s">
        <v>1319</v>
      </c>
      <c r="U61" s="278" t="s">
        <v>1319</v>
      </c>
      <c r="V61" s="278">
        <v>771915.34424297581</v>
      </c>
      <c r="W61" s="278" t="s">
        <v>355</v>
      </c>
      <c r="X61" s="278" t="s">
        <v>355</v>
      </c>
      <c r="Y61" s="278" t="s">
        <v>878</v>
      </c>
    </row>
    <row r="62" spans="1:26" ht="14.5">
      <c r="A62" s="86">
        <v>50</v>
      </c>
      <c r="B62" s="517" t="s">
        <v>1375</v>
      </c>
      <c r="C62" s="509" t="s">
        <v>1319</v>
      </c>
      <c r="D62" s="278">
        <v>-8021.99999999997</v>
      </c>
      <c r="E62" s="278" t="s">
        <v>1319</v>
      </c>
      <c r="F62" s="278" t="s">
        <v>1319</v>
      </c>
      <c r="G62" s="278">
        <v>-50008</v>
      </c>
      <c r="H62" s="278" t="s">
        <v>1319</v>
      </c>
      <c r="I62" s="278" t="s">
        <v>1319</v>
      </c>
      <c r="J62" s="278">
        <v>-47286</v>
      </c>
      <c r="K62" s="278" t="s">
        <v>1319</v>
      </c>
      <c r="L62" s="278" t="s">
        <v>1319</v>
      </c>
      <c r="M62" s="278">
        <v>-55032</v>
      </c>
      <c r="N62" s="278" t="s">
        <v>1319</v>
      </c>
      <c r="O62" s="278" t="s">
        <v>1319</v>
      </c>
      <c r="P62" s="278">
        <v>-53343</v>
      </c>
      <c r="Q62" s="278" t="s">
        <v>1319</v>
      </c>
      <c r="R62" s="278" t="s">
        <v>1319</v>
      </c>
      <c r="S62" s="278">
        <v>-55842</v>
      </c>
      <c r="T62" s="278" t="s">
        <v>1319</v>
      </c>
      <c r="U62" s="278" t="s">
        <v>1319</v>
      </c>
      <c r="V62" s="278">
        <v>-52536.000000000015</v>
      </c>
      <c r="W62" s="278" t="s">
        <v>355</v>
      </c>
      <c r="X62" s="278" t="s">
        <v>355</v>
      </c>
      <c r="Y62" s="278" t="s">
        <v>878</v>
      </c>
    </row>
    <row r="63" spans="1:26">
      <c r="A63" s="86">
        <v>51</v>
      </c>
      <c r="B63" s="529" t="s">
        <v>19</v>
      </c>
      <c r="C63" s="509" t="s">
        <v>1319</v>
      </c>
      <c r="D63" s="278">
        <v>7583.3151481544501</v>
      </c>
      <c r="E63" s="278" t="s">
        <v>1319</v>
      </c>
      <c r="F63" s="278" t="s">
        <v>1319</v>
      </c>
      <c r="G63" s="278">
        <v>7900.6471851394499</v>
      </c>
      <c r="H63" s="278" t="s">
        <v>1319</v>
      </c>
      <c r="I63" s="278" t="s">
        <v>1319</v>
      </c>
      <c r="J63" s="278">
        <v>6525.0934851219299</v>
      </c>
      <c r="K63" s="278" t="s">
        <v>1319</v>
      </c>
      <c r="L63" s="278" t="s">
        <v>1319</v>
      </c>
      <c r="M63" s="278">
        <v>6509.89293405025</v>
      </c>
      <c r="N63" s="278" t="s">
        <v>1319</v>
      </c>
      <c r="O63" s="278" t="s">
        <v>1319</v>
      </c>
      <c r="P63" s="278">
        <v>4792.40788929664</v>
      </c>
      <c r="Q63" s="278" t="s">
        <v>1319</v>
      </c>
      <c r="R63" s="278" t="s">
        <v>1319</v>
      </c>
      <c r="S63" s="278">
        <v>4103.5213537008967</v>
      </c>
      <c r="T63" s="278" t="s">
        <v>1319</v>
      </c>
      <c r="U63" s="278" t="s">
        <v>1319</v>
      </c>
      <c r="V63" s="278">
        <v>3366.8644826639065</v>
      </c>
      <c r="W63" s="278" t="s">
        <v>355</v>
      </c>
      <c r="X63" s="278" t="s">
        <v>355</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49999999999999" customHeight="1">
      <c r="A65" s="575"/>
      <c r="C65" s="1249" t="s">
        <v>1609</v>
      </c>
      <c r="D65" s="1249"/>
      <c r="E65" s="1249"/>
      <c r="F65" s="1249"/>
      <c r="G65" s="1249"/>
      <c r="H65" s="1249"/>
      <c r="Y65" s="88"/>
    </row>
    <row r="66" spans="1:25" s="90" customFormat="1" ht="15" customHeight="1">
      <c r="A66" s="575"/>
      <c r="C66" s="1275" t="s">
        <v>1384</v>
      </c>
      <c r="D66" s="1275"/>
      <c r="E66" s="1275"/>
      <c r="F66" s="1275"/>
      <c r="G66" s="1275"/>
      <c r="H66" s="1275"/>
      <c r="Y66" s="88"/>
    </row>
    <row r="67" spans="1:25" s="90" customFormat="1" ht="15" customHeight="1">
      <c r="A67" s="575"/>
      <c r="C67" s="1275" t="s">
        <v>17</v>
      </c>
      <c r="D67" s="1275"/>
      <c r="E67" s="1275"/>
      <c r="F67" s="1275"/>
      <c r="G67" s="1275"/>
      <c r="H67" s="1275"/>
      <c r="Y67" s="88"/>
    </row>
    <row r="68" spans="1:25" s="90" customFormat="1" ht="15" customHeight="1">
      <c r="A68" s="575"/>
      <c r="C68" s="1275" t="s">
        <v>788</v>
      </c>
      <c r="D68" s="1275"/>
      <c r="E68" s="1275"/>
      <c r="F68" s="1275"/>
      <c r="G68" s="1275"/>
      <c r="H68" s="1275"/>
      <c r="Y68" s="88"/>
    </row>
    <row r="69" spans="1:25" s="1126" customFormat="1" ht="25" customHeight="1">
      <c r="A69" s="1125"/>
      <c r="C69" s="1275" t="s">
        <v>1376</v>
      </c>
      <c r="D69" s="1275"/>
      <c r="E69" s="1275"/>
      <c r="F69" s="1275"/>
      <c r="G69" s="1275"/>
      <c r="H69" s="1275"/>
      <c r="Y69" s="797"/>
    </row>
    <row r="70" spans="1:25" s="1126" customFormat="1" ht="53.25" customHeight="1">
      <c r="A70" s="1125"/>
      <c r="C70" s="1275" t="s">
        <v>1223</v>
      </c>
      <c r="D70" s="1275"/>
      <c r="E70" s="1275"/>
      <c r="F70" s="1275"/>
      <c r="G70" s="1275"/>
      <c r="H70" s="1275"/>
      <c r="Y70" s="797"/>
    </row>
    <row r="71" spans="1:25" s="1126" customFormat="1" ht="25" customHeight="1">
      <c r="A71" s="1125"/>
      <c r="C71" s="1275" t="s">
        <v>1212</v>
      </c>
      <c r="D71" s="1275"/>
      <c r="E71" s="1275"/>
      <c r="F71" s="1275"/>
      <c r="G71" s="1275"/>
      <c r="H71" s="1275"/>
      <c r="Y71" s="797"/>
    </row>
    <row r="72" spans="1:25" s="1126" customFormat="1" ht="15" customHeight="1">
      <c r="A72" s="1125"/>
      <c r="C72" s="1275" t="s">
        <v>1377</v>
      </c>
      <c r="D72" s="1275"/>
      <c r="E72" s="1275"/>
      <c r="F72" s="1275"/>
      <c r="G72" s="1275"/>
      <c r="H72" s="1275"/>
      <c r="Y72" s="797"/>
    </row>
    <row r="73" spans="1:25" s="1126" customFormat="1" ht="15" customHeight="1">
      <c r="A73" s="1125"/>
      <c r="C73" s="1275" t="s">
        <v>1378</v>
      </c>
      <c r="D73" s="1275"/>
      <c r="E73" s="1275"/>
      <c r="F73" s="1275"/>
      <c r="G73" s="1275"/>
      <c r="H73" s="1275"/>
      <c r="Y73" s="797"/>
    </row>
    <row r="74" spans="1:25" s="1126" customFormat="1" ht="15" customHeight="1">
      <c r="A74" s="1125"/>
      <c r="C74" s="1275" t="s">
        <v>1379</v>
      </c>
      <c r="D74" s="1275"/>
      <c r="E74" s="1275"/>
      <c r="F74" s="1275"/>
      <c r="G74" s="1275"/>
      <c r="H74" s="1275"/>
    </row>
    <row r="75" spans="1:25" s="1126" customFormat="1" ht="25" customHeight="1">
      <c r="A75" s="1125"/>
      <c r="C75" s="1275" t="s">
        <v>1380</v>
      </c>
      <c r="D75" s="1275"/>
      <c r="E75" s="1275"/>
      <c r="F75" s="1275"/>
      <c r="G75" s="1275"/>
      <c r="H75" s="1275"/>
    </row>
    <row r="76" spans="1:25" ht="15" customHeight="1">
      <c r="C76" s="1275" t="s">
        <v>1381</v>
      </c>
      <c r="D76" s="1275"/>
      <c r="E76" s="1275"/>
      <c r="F76" s="1275"/>
      <c r="G76" s="1275"/>
      <c r="H76" s="1275"/>
    </row>
    <row r="77" spans="1:25" s="1126" customFormat="1" ht="25" customHeight="1">
      <c r="A77" s="1125"/>
      <c r="C77" s="1275" t="s">
        <v>1382</v>
      </c>
      <c r="D77" s="1275"/>
      <c r="E77" s="1275"/>
      <c r="F77" s="1275"/>
      <c r="G77" s="1275"/>
      <c r="H77" s="1275"/>
    </row>
    <row r="78" spans="1:25" s="1126" customFormat="1" ht="25" customHeight="1">
      <c r="A78" s="1125"/>
      <c r="C78" s="1275" t="s">
        <v>1383</v>
      </c>
      <c r="D78" s="1275"/>
      <c r="E78" s="1275"/>
      <c r="F78" s="1275"/>
      <c r="G78" s="1275"/>
      <c r="H78" s="1275"/>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A3:B3"/>
    <mergeCell ref="C7:H7"/>
    <mergeCell ref="I7:N7"/>
    <mergeCell ref="U7:Y7"/>
    <mergeCell ref="O7:T7"/>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Sachsen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54296875" style="14" customWidth="1"/>
    <col min="3" max="12" width="13.453125" style="14" customWidth="1"/>
    <col min="13" max="25" width="13.453125" style="182" customWidth="1"/>
    <col min="26" max="16384" width="11.453125" style="14"/>
  </cols>
  <sheetData>
    <row r="1" spans="1:25" ht="13">
      <c r="A1" s="1273" t="s">
        <v>263</v>
      </c>
      <c r="B1" s="1248"/>
    </row>
    <row r="3" spans="1:25" ht="12.75" customHeight="1">
      <c r="A3" s="1274" t="s">
        <v>542</v>
      </c>
      <c r="B3" s="1274"/>
      <c r="C3" s="15" t="s">
        <v>1399</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ht="13">
      <c r="A7" s="474"/>
      <c r="B7" s="110"/>
      <c r="C7" s="1276" t="s">
        <v>90</v>
      </c>
      <c r="D7" s="1276"/>
      <c r="E7" s="1276"/>
      <c r="F7" s="1276"/>
      <c r="G7" s="1276"/>
      <c r="H7" s="1276"/>
      <c r="I7" s="1276" t="s">
        <v>90</v>
      </c>
      <c r="J7" s="1276"/>
      <c r="K7" s="1276"/>
      <c r="L7" s="1276"/>
      <c r="M7" s="1276"/>
      <c r="N7" s="1276"/>
      <c r="O7" s="1276" t="s">
        <v>90</v>
      </c>
      <c r="P7" s="1276"/>
      <c r="Q7" s="1276"/>
      <c r="R7" s="1276"/>
      <c r="S7" s="1276"/>
      <c r="T7" s="1276"/>
      <c r="U7" s="1276" t="s">
        <v>90</v>
      </c>
      <c r="V7" s="1276"/>
      <c r="W7" s="1276"/>
      <c r="X7" s="1276"/>
      <c r="Y7" s="1276"/>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49817.767315547797</v>
      </c>
      <c r="D9" s="278">
        <v>48966.439981671698</v>
      </c>
      <c r="E9" s="278">
        <v>49715.049941736099</v>
      </c>
      <c r="F9" s="278">
        <v>48664.356447050552</v>
      </c>
      <c r="G9" s="278">
        <v>48965.563386267735</v>
      </c>
      <c r="H9" s="278">
        <v>52403.354307862683</v>
      </c>
      <c r="I9" s="278">
        <v>51400.785398106207</v>
      </c>
      <c r="J9" s="304">
        <v>52332.258214348578</v>
      </c>
      <c r="K9" s="278">
        <v>53382.921444618929</v>
      </c>
      <c r="L9" s="278">
        <v>54411.501827551663</v>
      </c>
      <c r="M9" s="278">
        <v>53050.6749499625</v>
      </c>
      <c r="N9" s="278">
        <v>54818.198501061706</v>
      </c>
      <c r="O9" s="278">
        <v>55729.750078006633</v>
      </c>
      <c r="P9" s="278">
        <v>53824.398131861555</v>
      </c>
      <c r="Q9" s="278">
        <v>55496.54127047777</v>
      </c>
      <c r="R9" s="278">
        <v>55213.575442371235</v>
      </c>
      <c r="S9" s="278">
        <v>56446.560812480806</v>
      </c>
      <c r="T9" s="278">
        <v>55698.86913618946</v>
      </c>
      <c r="U9" s="278">
        <v>56405.939914444665</v>
      </c>
      <c r="V9" s="278">
        <v>55541.318943601436</v>
      </c>
      <c r="W9" s="278">
        <v>52924.859903711782</v>
      </c>
      <c r="X9" s="278" t="s">
        <v>1386</v>
      </c>
      <c r="Y9" s="278" t="s">
        <v>1386</v>
      </c>
    </row>
    <row r="10" spans="1:25" ht="14.5">
      <c r="A10" s="86">
        <v>2</v>
      </c>
      <c r="B10" s="518" t="s">
        <v>16</v>
      </c>
      <c r="C10" s="509">
        <v>25715</v>
      </c>
      <c r="D10" s="278">
        <v>25007.059701376831</v>
      </c>
      <c r="E10" s="278">
        <v>25250</v>
      </c>
      <c r="F10" s="278">
        <v>24538</v>
      </c>
      <c r="G10" s="278">
        <v>24735</v>
      </c>
      <c r="H10" s="278">
        <v>26566</v>
      </c>
      <c r="I10" s="278">
        <v>25990.748343800118</v>
      </c>
      <c r="J10" s="278">
        <v>26463</v>
      </c>
      <c r="K10" s="278">
        <v>27039</v>
      </c>
      <c r="L10" s="278">
        <v>27690.153294275613</v>
      </c>
      <c r="M10" s="278">
        <v>26729.382134575037</v>
      </c>
      <c r="N10" s="278">
        <v>27406.353285774159</v>
      </c>
      <c r="O10" s="278">
        <v>27329.345855812098</v>
      </c>
      <c r="P10" s="278">
        <v>26012.99218112625</v>
      </c>
      <c r="Q10" s="278">
        <v>26963.853529029355</v>
      </c>
      <c r="R10" s="278">
        <v>26780.587655550178</v>
      </c>
      <c r="S10" s="278">
        <v>27395.449525668744</v>
      </c>
      <c r="T10" s="278">
        <v>27255.395976739714</v>
      </c>
      <c r="U10" s="278">
        <v>27730.07844324625</v>
      </c>
      <c r="V10" s="278">
        <v>27101.123259339609</v>
      </c>
      <c r="W10" s="278">
        <v>25609.925530380708</v>
      </c>
      <c r="X10" s="278" t="s">
        <v>1386</v>
      </c>
      <c r="Y10" s="278" t="s">
        <v>1386</v>
      </c>
    </row>
    <row r="11" spans="1:25" ht="16">
      <c r="A11" s="86">
        <v>3</v>
      </c>
      <c r="B11" s="519" t="s">
        <v>1210</v>
      </c>
      <c r="C11" s="509">
        <v>25715</v>
      </c>
      <c r="D11" s="278">
        <v>24865</v>
      </c>
      <c r="E11" s="278">
        <v>25250</v>
      </c>
      <c r="F11" s="278">
        <v>24538</v>
      </c>
      <c r="G11" s="278">
        <v>24735</v>
      </c>
      <c r="H11" s="278">
        <v>26566</v>
      </c>
      <c r="I11" s="278">
        <v>25857</v>
      </c>
      <c r="J11" s="278">
        <v>26463</v>
      </c>
      <c r="K11" s="278">
        <v>27039</v>
      </c>
      <c r="L11" s="278">
        <v>27554</v>
      </c>
      <c r="M11" s="278">
        <v>26591</v>
      </c>
      <c r="N11" s="278">
        <v>27275</v>
      </c>
      <c r="O11" s="278">
        <v>27205</v>
      </c>
      <c r="P11" s="278">
        <v>25890</v>
      </c>
      <c r="Q11" s="278">
        <v>26843</v>
      </c>
      <c r="R11" s="278">
        <v>26662</v>
      </c>
      <c r="S11" s="278">
        <v>27287</v>
      </c>
      <c r="T11" s="278">
        <v>27144</v>
      </c>
      <c r="U11" s="278">
        <v>27625</v>
      </c>
      <c r="V11" s="278">
        <v>26999</v>
      </c>
      <c r="W11" s="278">
        <v>25509</v>
      </c>
      <c r="X11" s="278">
        <v>25125</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5">
      <c r="A15" s="86">
        <v>7</v>
      </c>
      <c r="B15" s="519" t="s">
        <v>606</v>
      </c>
      <c r="C15" s="509" t="s">
        <v>355</v>
      </c>
      <c r="D15" s="278">
        <v>5.943873737282436</v>
      </c>
      <c r="E15" s="278" t="s">
        <v>355</v>
      </c>
      <c r="F15" s="278" t="s">
        <v>355</v>
      </c>
      <c r="G15" s="278" t="s">
        <v>355</v>
      </c>
      <c r="H15" s="278" t="s">
        <v>355</v>
      </c>
      <c r="I15" s="278">
        <v>7.6781386377962626</v>
      </c>
      <c r="J15" s="278" t="s">
        <v>355</v>
      </c>
      <c r="K15" s="278" t="s">
        <v>355</v>
      </c>
      <c r="L15" s="278">
        <v>9.7156281670436542</v>
      </c>
      <c r="M15" s="278">
        <v>11.735954402036944</v>
      </c>
      <c r="N15" s="278">
        <v>9.984141040504241</v>
      </c>
      <c r="O15" s="278">
        <v>10.029111061676218</v>
      </c>
      <c r="P15" s="278">
        <v>11.284077854726721</v>
      </c>
      <c r="Q15" s="278">
        <v>12.08472090764362</v>
      </c>
      <c r="R15" s="278">
        <v>12.413898696359869</v>
      </c>
      <c r="S15" s="278">
        <v>7.2960804001301076</v>
      </c>
      <c r="T15" s="278">
        <v>7.2055670139174568</v>
      </c>
      <c r="U15" s="278">
        <v>6.7399721787135203</v>
      </c>
      <c r="V15" s="278">
        <v>7.0224456354523577</v>
      </c>
      <c r="W15" s="278">
        <v>7.1669684834599154</v>
      </c>
      <c r="X15" s="278">
        <v>7.1281148806084653</v>
      </c>
      <c r="Y15" s="278" t="s">
        <v>1386</v>
      </c>
    </row>
    <row r="16" spans="1:25" ht="15.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5">
      <c r="A17" s="86">
        <v>9</v>
      </c>
      <c r="B17" s="519" t="s">
        <v>607</v>
      </c>
      <c r="C17" s="509" t="s">
        <v>355</v>
      </c>
      <c r="D17" s="278">
        <v>135.36439629417669</v>
      </c>
      <c r="E17" s="278" t="s">
        <v>355</v>
      </c>
      <c r="F17" s="278" t="s">
        <v>355</v>
      </c>
      <c r="G17" s="278" t="s">
        <v>355</v>
      </c>
      <c r="H17" s="278" t="s">
        <v>355</v>
      </c>
      <c r="I17" s="278">
        <v>125.61979042058189</v>
      </c>
      <c r="J17" s="278" t="s">
        <v>355</v>
      </c>
      <c r="K17" s="278" t="s">
        <v>355</v>
      </c>
      <c r="L17" s="278">
        <v>126.11017777339001</v>
      </c>
      <c r="M17" s="278">
        <v>126.32673336487484</v>
      </c>
      <c r="N17" s="278">
        <v>121.08297612254509</v>
      </c>
      <c r="O17" s="278">
        <v>114.05719859687896</v>
      </c>
      <c r="P17" s="278">
        <v>111.42054134582077</v>
      </c>
      <c r="Q17" s="278">
        <v>108.95240292520576</v>
      </c>
      <c r="R17" s="278">
        <v>105.91847680491722</v>
      </c>
      <c r="S17" s="278">
        <v>100.89751158927392</v>
      </c>
      <c r="T17" s="278">
        <v>103.91378888451315</v>
      </c>
      <c r="U17" s="278">
        <v>98.056925086385661</v>
      </c>
      <c r="V17" s="278">
        <v>94.765240540820727</v>
      </c>
      <c r="W17" s="278">
        <v>93.479990433220792</v>
      </c>
      <c r="X17" s="278">
        <v>93.974925796820088</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1169.5025286130196</v>
      </c>
      <c r="D21" s="278">
        <v>1284.3598849063169</v>
      </c>
      <c r="E21" s="278">
        <v>1355.9736053462282</v>
      </c>
      <c r="F21" s="278">
        <v>1382.3339213505526</v>
      </c>
      <c r="G21" s="278">
        <v>1443.1962018521745</v>
      </c>
      <c r="H21" s="278">
        <v>1602.7964131031683</v>
      </c>
      <c r="I21" s="278">
        <v>1607.0974740390977</v>
      </c>
      <c r="J21" s="278">
        <v>1590.0912130035499</v>
      </c>
      <c r="K21" s="278">
        <v>1552.4058241575622</v>
      </c>
      <c r="L21" s="278">
        <v>1560.9363700241217</v>
      </c>
      <c r="M21" s="278">
        <v>1637.9784040921704</v>
      </c>
      <c r="N21" s="278">
        <v>1651.6548436782664</v>
      </c>
      <c r="O21" s="278">
        <v>1570.8236126948586</v>
      </c>
      <c r="P21" s="278">
        <v>1574.6419564490539</v>
      </c>
      <c r="Q21" s="278">
        <v>1532.9003523244328</v>
      </c>
      <c r="R21" s="278">
        <v>1591.8769477975152</v>
      </c>
      <c r="S21" s="278">
        <v>1607.053809569471</v>
      </c>
      <c r="T21" s="278">
        <v>1441.1968995747534</v>
      </c>
      <c r="U21" s="278">
        <v>1380.0204591609943</v>
      </c>
      <c r="V21" s="278">
        <v>1465.7986403837538</v>
      </c>
      <c r="W21" s="278">
        <v>1562.9734583062971</v>
      </c>
      <c r="X21" s="278">
        <v>1440.5249836072769</v>
      </c>
      <c r="Y21" s="278">
        <v>1565.7697896750067</v>
      </c>
    </row>
    <row r="22" spans="1:27">
      <c r="A22" s="86">
        <v>14</v>
      </c>
      <c r="B22" s="519" t="s">
        <v>1365</v>
      </c>
      <c r="C22" s="509">
        <v>831.81339509188206</v>
      </c>
      <c r="D22" s="278">
        <v>888.20319053697835</v>
      </c>
      <c r="E22" s="278">
        <v>898.59355736854513</v>
      </c>
      <c r="F22" s="278">
        <v>939.58507976382623</v>
      </c>
      <c r="G22" s="278">
        <v>975.2017827587988</v>
      </c>
      <c r="H22" s="278">
        <v>1061.7316031362566</v>
      </c>
      <c r="I22" s="278">
        <v>1114.0307673772572</v>
      </c>
      <c r="J22" s="278">
        <v>1113.5184908448123</v>
      </c>
      <c r="K22" s="278">
        <v>1112.010143520044</v>
      </c>
      <c r="L22" s="278">
        <v>1096.1426232217398</v>
      </c>
      <c r="M22" s="278">
        <v>1148.0815407694745</v>
      </c>
      <c r="N22" s="278">
        <v>1116.6597715354094</v>
      </c>
      <c r="O22" s="278">
        <v>1033.0102069158968</v>
      </c>
      <c r="P22" s="278">
        <v>1048.4974291004467</v>
      </c>
      <c r="Q22" s="278">
        <v>1045.296048845192</v>
      </c>
      <c r="R22" s="278">
        <v>1015.0393202115706</v>
      </c>
      <c r="S22" s="278">
        <v>940.29013063365062</v>
      </c>
      <c r="T22" s="278">
        <v>914.20311262530288</v>
      </c>
      <c r="U22" s="278">
        <v>861.46395057067207</v>
      </c>
      <c r="V22" s="278">
        <v>891.01517111124247</v>
      </c>
      <c r="W22" s="278">
        <v>892.48050610762721</v>
      </c>
      <c r="X22" s="278">
        <v>860.93238103217755</v>
      </c>
      <c r="Y22" s="278">
        <v>857.60858727417121</v>
      </c>
    </row>
    <row r="23" spans="1:27">
      <c r="A23" s="86">
        <v>15</v>
      </c>
      <c r="B23" s="519" t="s">
        <v>134</v>
      </c>
      <c r="C23" s="509">
        <v>187.10300000000001</v>
      </c>
      <c r="D23" s="278">
        <v>201.46</v>
      </c>
      <c r="E23" s="278">
        <v>228.33600000000001</v>
      </c>
      <c r="F23" s="278">
        <v>249.43199999999999</v>
      </c>
      <c r="G23" s="278">
        <v>274.298</v>
      </c>
      <c r="H23" s="278">
        <v>312.73500000000001</v>
      </c>
      <c r="I23" s="278">
        <v>306.49200000000002</v>
      </c>
      <c r="J23" s="278">
        <v>264.45499999999998</v>
      </c>
      <c r="K23" s="278">
        <v>234.00899999999999</v>
      </c>
      <c r="L23" s="278">
        <v>249.45099999999999</v>
      </c>
      <c r="M23" s="278">
        <v>266.66300000000001</v>
      </c>
      <c r="N23" s="278">
        <v>263.60000000000002</v>
      </c>
      <c r="O23" s="278">
        <v>283.08699999999999</v>
      </c>
      <c r="P23" s="278">
        <v>360.64407460143468</v>
      </c>
      <c r="Q23" s="278">
        <v>287.77499999999998</v>
      </c>
      <c r="R23" s="278">
        <v>320.714</v>
      </c>
      <c r="S23" s="278">
        <v>325.96100000000001</v>
      </c>
      <c r="T23" s="278">
        <v>265.39999999999998</v>
      </c>
      <c r="U23" s="278">
        <v>304.23</v>
      </c>
      <c r="V23" s="278">
        <v>303.185</v>
      </c>
      <c r="W23" s="278">
        <v>354.20299999999997</v>
      </c>
      <c r="X23" s="278">
        <v>298.721</v>
      </c>
      <c r="Y23" s="278">
        <v>428.62200000000001</v>
      </c>
    </row>
    <row r="24" spans="1:27">
      <c r="A24" s="86">
        <v>16</v>
      </c>
      <c r="B24" s="519" t="s">
        <v>493</v>
      </c>
      <c r="C24" s="509">
        <v>1.9625155732465569</v>
      </c>
      <c r="D24" s="278">
        <v>2.3041908990139923</v>
      </c>
      <c r="E24" s="278">
        <v>2.3664250058045049</v>
      </c>
      <c r="F24" s="278">
        <v>2.3621169183007868</v>
      </c>
      <c r="G24" s="278">
        <v>2.6449993451932552</v>
      </c>
      <c r="H24" s="278">
        <v>2.421009042888127</v>
      </c>
      <c r="I24" s="278">
        <v>2.4340704424077058</v>
      </c>
      <c r="J24" s="278">
        <v>2.3075380030416479</v>
      </c>
      <c r="K24" s="278">
        <v>2.3906313596983852</v>
      </c>
      <c r="L24" s="278">
        <v>2.4555709030026396</v>
      </c>
      <c r="M24" s="278">
        <v>2.4095551316320178</v>
      </c>
      <c r="N24" s="278">
        <v>2.4419561963240604</v>
      </c>
      <c r="O24" s="278">
        <v>2.6888069353658826</v>
      </c>
      <c r="P24" s="278">
        <v>2.8111516750677654</v>
      </c>
      <c r="Q24" s="278">
        <v>2.9957835689044368</v>
      </c>
      <c r="R24" s="278">
        <v>2.6885006868131867</v>
      </c>
      <c r="S24" s="278">
        <v>2.8683762889992392</v>
      </c>
      <c r="T24" s="278">
        <v>3.0789681723310989</v>
      </c>
      <c r="U24" s="278">
        <v>3.1996980794729803</v>
      </c>
      <c r="V24" s="278">
        <v>3.0735821217274664</v>
      </c>
      <c r="W24" s="278">
        <v>3.2226809906187781</v>
      </c>
      <c r="X24" s="278">
        <v>3.3757158277896324</v>
      </c>
      <c r="Y24" s="278">
        <v>3.3081292820882591</v>
      </c>
    </row>
    <row r="25" spans="1:27">
      <c r="A25" s="86">
        <v>17</v>
      </c>
      <c r="B25" s="519" t="s">
        <v>494</v>
      </c>
      <c r="C25" s="509">
        <v>115.04027801986815</v>
      </c>
      <c r="D25" s="278">
        <v>128.17743185037924</v>
      </c>
      <c r="E25" s="278">
        <v>134.13987103523414</v>
      </c>
      <c r="F25" s="278">
        <v>137.08204369158099</v>
      </c>
      <c r="G25" s="278">
        <v>136.05452344929844</v>
      </c>
      <c r="H25" s="278">
        <v>131.95998546622485</v>
      </c>
      <c r="I25" s="278">
        <v>138.48851576603084</v>
      </c>
      <c r="J25" s="278">
        <v>135.96525619589855</v>
      </c>
      <c r="K25" s="278">
        <v>133.86350092122552</v>
      </c>
      <c r="L25" s="278">
        <v>131.8581978359818</v>
      </c>
      <c r="M25" s="278">
        <v>132.41966752297714</v>
      </c>
      <c r="N25" s="278">
        <v>131.09756899366494</v>
      </c>
      <c r="O25" s="278">
        <v>128.39461458989905</v>
      </c>
      <c r="P25" s="278">
        <v>121.17298496296516</v>
      </c>
      <c r="Q25" s="278">
        <v>126.986215860027</v>
      </c>
      <c r="R25" s="278">
        <v>128.59898660186585</v>
      </c>
      <c r="S25" s="278">
        <v>127.02776070544928</v>
      </c>
      <c r="T25" s="278">
        <v>128.06186760308898</v>
      </c>
      <c r="U25" s="278">
        <v>124.09137225789949</v>
      </c>
      <c r="V25" s="278">
        <v>125.16661517386927</v>
      </c>
      <c r="W25" s="278">
        <v>125.26089542958476</v>
      </c>
      <c r="X25" s="278">
        <v>127.29146704751034</v>
      </c>
      <c r="Y25" s="278">
        <v>126.10679914152492</v>
      </c>
    </row>
    <row r="26" spans="1:27">
      <c r="A26" s="86">
        <v>18</v>
      </c>
      <c r="B26" s="519" t="s">
        <v>495</v>
      </c>
      <c r="C26" s="509">
        <v>33.583344451831856</v>
      </c>
      <c r="D26" s="278">
        <v>64.215071619945334</v>
      </c>
      <c r="E26" s="278">
        <v>92.537779408173719</v>
      </c>
      <c r="F26" s="278">
        <v>53.872667244245669</v>
      </c>
      <c r="G26" s="278">
        <v>54.996896298883854</v>
      </c>
      <c r="H26" s="278">
        <v>93.948815457798702</v>
      </c>
      <c r="I26" s="278">
        <v>45.652120453401793</v>
      </c>
      <c r="J26" s="278">
        <v>73.844900964418585</v>
      </c>
      <c r="K26" s="278">
        <v>70.132548356594171</v>
      </c>
      <c r="L26" s="278">
        <v>81.028978063397659</v>
      </c>
      <c r="M26" s="278">
        <v>88.404682091678893</v>
      </c>
      <c r="N26" s="278">
        <v>137.85557767481859</v>
      </c>
      <c r="O26" s="278">
        <v>123.64298425369699</v>
      </c>
      <c r="P26" s="278">
        <v>41.516390710574399</v>
      </c>
      <c r="Q26" s="278">
        <v>69.847304050309077</v>
      </c>
      <c r="R26" s="278">
        <v>124.83614029726569</v>
      </c>
      <c r="S26" s="278">
        <v>210.90654194137213</v>
      </c>
      <c r="T26" s="278">
        <v>130.45295117403063</v>
      </c>
      <c r="U26" s="278">
        <v>87.035438252949845</v>
      </c>
      <c r="V26" s="278">
        <v>143.35827197691444</v>
      </c>
      <c r="W26" s="278">
        <v>187.80637577846628</v>
      </c>
      <c r="X26" s="278">
        <v>150.20441969979896</v>
      </c>
      <c r="Y26" s="278">
        <v>150.12427397722229</v>
      </c>
    </row>
    <row r="27" spans="1:27" ht="14.5">
      <c r="A27" s="86">
        <v>19</v>
      </c>
      <c r="B27" s="518" t="s">
        <v>1366</v>
      </c>
      <c r="C27" s="509">
        <v>2.0635869347793698</v>
      </c>
      <c r="D27" s="278">
        <v>2.13649538855086</v>
      </c>
      <c r="E27" s="278">
        <v>2.1605363898740499</v>
      </c>
      <c r="F27" s="278">
        <v>2.1878256999999102</v>
      </c>
      <c r="G27" s="278">
        <v>2.22838441555795</v>
      </c>
      <c r="H27" s="278">
        <v>2.2817947595100301</v>
      </c>
      <c r="I27" s="278">
        <v>2.2483802669836601</v>
      </c>
      <c r="J27" s="278">
        <v>2.3017013450262702</v>
      </c>
      <c r="K27" s="278">
        <v>2.2735204613675699</v>
      </c>
      <c r="L27" s="278">
        <v>2.2402632519211099</v>
      </c>
      <c r="M27" s="278">
        <v>2.2762112952949498</v>
      </c>
      <c r="N27" s="278">
        <v>2.2321716092761799</v>
      </c>
      <c r="O27" s="278">
        <v>2.2231094996789502</v>
      </c>
      <c r="P27" s="278">
        <v>2.24509428625255</v>
      </c>
      <c r="Q27" s="278">
        <v>2.2397891239855898</v>
      </c>
      <c r="R27" s="278">
        <v>2.2476390235465016</v>
      </c>
      <c r="S27" s="278">
        <v>2.2627772425887169</v>
      </c>
      <c r="T27" s="278">
        <v>2.2351598749891655</v>
      </c>
      <c r="U27" s="278">
        <v>2.2201120374172096</v>
      </c>
      <c r="V27" s="278">
        <v>2.2195438780761245</v>
      </c>
      <c r="W27" s="278">
        <v>2.2497150247773194</v>
      </c>
      <c r="X27" s="278">
        <v>2.2712173573554439</v>
      </c>
      <c r="Y27" s="278">
        <v>2.3057235522309574</v>
      </c>
    </row>
    <row r="28" spans="1:27">
      <c r="A28" s="86">
        <v>20</v>
      </c>
      <c r="B28" s="518" t="s">
        <v>496</v>
      </c>
      <c r="C28" s="509">
        <v>22931.2012</v>
      </c>
      <c r="D28" s="278">
        <v>22672.883900000001</v>
      </c>
      <c r="E28" s="278">
        <v>23106.915799999999</v>
      </c>
      <c r="F28" s="278">
        <v>22741.834699999999</v>
      </c>
      <c r="G28" s="278">
        <v>22785.138800000001</v>
      </c>
      <c r="H28" s="278">
        <v>24232.276099999999</v>
      </c>
      <c r="I28" s="278">
        <v>23800.691200000001</v>
      </c>
      <c r="J28" s="278">
        <v>24276.865300000001</v>
      </c>
      <c r="K28" s="278">
        <v>24789.242099999996</v>
      </c>
      <c r="L28" s="278">
        <v>25158.171900000001</v>
      </c>
      <c r="M28" s="278">
        <v>24681.038199999999</v>
      </c>
      <c r="N28" s="278">
        <v>25757.958200000001</v>
      </c>
      <c r="O28" s="278">
        <v>26827.357500000002</v>
      </c>
      <c r="P28" s="278">
        <v>26234.518899999999</v>
      </c>
      <c r="Q28" s="278">
        <v>26997.547600000002</v>
      </c>
      <c r="R28" s="278">
        <v>26838.8632</v>
      </c>
      <c r="S28" s="278">
        <v>27441.794699999999</v>
      </c>
      <c r="T28" s="278">
        <v>27000.041100000002</v>
      </c>
      <c r="U28" s="278">
        <v>27293.620900000002</v>
      </c>
      <c r="V28" s="278">
        <v>26972.177500000002</v>
      </c>
      <c r="W28" s="278">
        <v>25749.711199999998</v>
      </c>
      <c r="X28" s="278" t="s">
        <v>878</v>
      </c>
      <c r="Y28" s="278" t="s">
        <v>878</v>
      </c>
    </row>
    <row r="29" spans="1:27" ht="14.5">
      <c r="A29" s="6">
        <v>21</v>
      </c>
      <c r="B29" s="519" t="s">
        <v>1367</v>
      </c>
      <c r="C29" s="509">
        <v>18452.300299999999</v>
      </c>
      <c r="D29" s="278">
        <v>18169.164199999999</v>
      </c>
      <c r="E29" s="278">
        <v>18679.026699999999</v>
      </c>
      <c r="F29" s="278">
        <v>18379.136999999999</v>
      </c>
      <c r="G29" s="278">
        <v>18440.149300000001</v>
      </c>
      <c r="H29" s="278">
        <v>19837.0821</v>
      </c>
      <c r="I29" s="278">
        <v>19515.177</v>
      </c>
      <c r="J29" s="278">
        <v>20058.822899999999</v>
      </c>
      <c r="K29" s="278">
        <v>20635.252799999998</v>
      </c>
      <c r="L29" s="278">
        <v>21101.7863</v>
      </c>
      <c r="M29" s="278">
        <v>20670.122299999999</v>
      </c>
      <c r="N29" s="278">
        <v>21718.496800000001</v>
      </c>
      <c r="O29" s="278">
        <v>22809.305</v>
      </c>
      <c r="P29" s="278">
        <v>22218.475999999999</v>
      </c>
      <c r="Q29" s="278">
        <v>22936.773099999999</v>
      </c>
      <c r="R29" s="278">
        <v>22747.045999999998</v>
      </c>
      <c r="S29" s="278">
        <v>23383.411</v>
      </c>
      <c r="T29" s="278">
        <v>22867.713299999999</v>
      </c>
      <c r="U29" s="278">
        <v>23146.385900000001</v>
      </c>
      <c r="V29" s="278">
        <v>22791.07</v>
      </c>
      <c r="W29" s="278">
        <v>21565.578799999999</v>
      </c>
      <c r="X29" s="278" t="s">
        <v>878</v>
      </c>
      <c r="Y29" s="278" t="s">
        <v>878</v>
      </c>
    </row>
    <row r="30" spans="1:27" s="182" customFormat="1" ht="16">
      <c r="A30" s="521">
        <v>22</v>
      </c>
      <c r="B30" s="523" t="s">
        <v>1368</v>
      </c>
      <c r="C30" s="509">
        <v>3521.1493</v>
      </c>
      <c r="D30" s="278">
        <v>3553.3771000000002</v>
      </c>
      <c r="E30" s="278">
        <v>3484.3910000000001</v>
      </c>
      <c r="F30" s="278">
        <v>3426.3249999999998</v>
      </c>
      <c r="G30" s="278">
        <v>3417.7993999999999</v>
      </c>
      <c r="H30" s="278">
        <v>3477.8551000000002</v>
      </c>
      <c r="I30" s="278">
        <v>3379.1030999999998</v>
      </c>
      <c r="J30" s="278">
        <v>3324.1426999999999</v>
      </c>
      <c r="K30" s="278">
        <v>3272.3216000000002</v>
      </c>
      <c r="L30" s="278">
        <v>3185.4058</v>
      </c>
      <c r="M30" s="278">
        <v>3150.0614999999998</v>
      </c>
      <c r="N30" s="278">
        <v>3188.4960000000001</v>
      </c>
      <c r="O30" s="278">
        <v>3176.8272999999999</v>
      </c>
      <c r="P30" s="278">
        <v>3185.3443000000002</v>
      </c>
      <c r="Q30" s="278">
        <v>3241.0839000000001</v>
      </c>
      <c r="R30" s="278">
        <v>3282.4992000000002</v>
      </c>
      <c r="S30" s="278">
        <v>3257.7923999999998</v>
      </c>
      <c r="T30" s="278">
        <v>3339.2894000000001</v>
      </c>
      <c r="U30" s="278">
        <v>3360.7835</v>
      </c>
      <c r="V30" s="278">
        <v>3400.2316999999998</v>
      </c>
      <c r="W30" s="278">
        <v>3407.3906000000002</v>
      </c>
      <c r="X30" s="278">
        <v>3336.8987999999999</v>
      </c>
      <c r="Y30" s="278">
        <v>3316.4119000000001</v>
      </c>
      <c r="Z30" s="115"/>
      <c r="AA30" s="115"/>
    </row>
    <row r="31" spans="1:27" s="182" customFormat="1" ht="16">
      <c r="A31" s="521">
        <v>23</v>
      </c>
      <c r="B31" s="523" t="s">
        <v>1369</v>
      </c>
      <c r="C31" s="509">
        <v>957.75160000000005</v>
      </c>
      <c r="D31" s="278">
        <v>950.34259999999995</v>
      </c>
      <c r="E31" s="278">
        <v>943.49810000000002</v>
      </c>
      <c r="F31" s="278">
        <v>936.37270000000001</v>
      </c>
      <c r="G31" s="278">
        <v>927.19010000000003</v>
      </c>
      <c r="H31" s="278">
        <v>917.33889999999997</v>
      </c>
      <c r="I31" s="278">
        <v>906.41110000000003</v>
      </c>
      <c r="J31" s="278">
        <v>893.89970000000005</v>
      </c>
      <c r="K31" s="278">
        <v>881.66769999999997</v>
      </c>
      <c r="L31" s="278">
        <v>870.97979999999995</v>
      </c>
      <c r="M31" s="278">
        <v>860.85440000000006</v>
      </c>
      <c r="N31" s="278">
        <v>850.96540000000005</v>
      </c>
      <c r="O31" s="278">
        <v>841.22519999999997</v>
      </c>
      <c r="P31" s="278">
        <v>830.69860000000006</v>
      </c>
      <c r="Q31" s="278">
        <v>819.69060000000002</v>
      </c>
      <c r="R31" s="278">
        <v>809.31799999999998</v>
      </c>
      <c r="S31" s="278">
        <v>800.59130000000005</v>
      </c>
      <c r="T31" s="278">
        <v>793.03840000000002</v>
      </c>
      <c r="U31" s="278">
        <v>786.45150000000001</v>
      </c>
      <c r="V31" s="278">
        <v>780.87580000000003</v>
      </c>
      <c r="W31" s="278">
        <v>776.74180000000001</v>
      </c>
      <c r="X31" s="278">
        <v>776.89649999999995</v>
      </c>
      <c r="Y31" s="278">
        <v>777.01859999999999</v>
      </c>
      <c r="Z31" s="115"/>
      <c r="AA31" s="115"/>
    </row>
    <row r="32" spans="1:27" s="115" customFormat="1" ht="15.75" customHeight="1">
      <c r="A32" s="521">
        <v>24</v>
      </c>
      <c r="B32" s="530" t="s">
        <v>1370</v>
      </c>
      <c r="C32" s="509">
        <v>5349.3720469999998</v>
      </c>
      <c r="D32" s="278">
        <v>5984.0327750000006</v>
      </c>
      <c r="E32" s="278">
        <v>6412.4952970000004</v>
      </c>
      <c r="F32" s="278">
        <v>6751.5015250000006</v>
      </c>
      <c r="G32" s="278">
        <v>8057.2160139999996</v>
      </c>
      <c r="H32" s="278">
        <v>8236.1629290000001</v>
      </c>
      <c r="I32" s="278">
        <v>8393.4170020000001</v>
      </c>
      <c r="J32" s="278">
        <v>9405.6765509999987</v>
      </c>
      <c r="K32" s="278">
        <v>10185.196206000001</v>
      </c>
      <c r="L32" s="278">
        <v>10620.444300000001</v>
      </c>
      <c r="M32" s="278">
        <v>11693.679875</v>
      </c>
      <c r="N32" s="278">
        <v>11880.348026999998</v>
      </c>
      <c r="O32" s="278">
        <v>12674.262570999999</v>
      </c>
      <c r="P32" s="278">
        <v>12469.637594999998</v>
      </c>
      <c r="Q32" s="278">
        <v>12502.120497000002</v>
      </c>
      <c r="R32" s="278">
        <v>12244.663144000002</v>
      </c>
      <c r="S32" s="278">
        <v>12891.892901000001</v>
      </c>
      <c r="T32" s="278">
        <v>13136.288890999998</v>
      </c>
      <c r="U32" s="278">
        <v>15858.854417999999</v>
      </c>
      <c r="V32" s="278">
        <v>15614.969838999998</v>
      </c>
      <c r="W32" s="278">
        <v>13873.335244</v>
      </c>
      <c r="X32" s="278">
        <v>14407.053517</v>
      </c>
      <c r="Y32" s="278">
        <v>14129.493348000002</v>
      </c>
    </row>
    <row r="33" spans="1:36" s="115" customFormat="1">
      <c r="A33" s="521">
        <v>25</v>
      </c>
      <c r="B33" s="522" t="s">
        <v>375</v>
      </c>
      <c r="C33" s="509">
        <v>1151.903793</v>
      </c>
      <c r="D33" s="278">
        <v>1552.1596950000001</v>
      </c>
      <c r="E33" s="278">
        <v>1592.5122990000002</v>
      </c>
      <c r="F33" s="278">
        <v>1740.168993</v>
      </c>
      <c r="G33" s="278">
        <v>1878.2162639999999</v>
      </c>
      <c r="H33" s="278">
        <v>1884.3272769999999</v>
      </c>
      <c r="I33" s="278">
        <v>1814.7540180000001</v>
      </c>
      <c r="J33" s="278">
        <v>2115.744455</v>
      </c>
      <c r="K33" s="278">
        <v>2479.3771310000002</v>
      </c>
      <c r="L33" s="278">
        <v>2303.9974070000007</v>
      </c>
      <c r="M33" s="278">
        <v>2887.1409910000002</v>
      </c>
      <c r="N33" s="278">
        <v>3208.8484519999997</v>
      </c>
      <c r="O33" s="278">
        <v>2997.0300889999999</v>
      </c>
      <c r="P33" s="278">
        <v>2198.7957429999997</v>
      </c>
      <c r="Q33" s="278">
        <v>2753.4532649999996</v>
      </c>
      <c r="R33" s="278">
        <v>2416.409506</v>
      </c>
      <c r="S33" s="278">
        <v>2938.7303420000003</v>
      </c>
      <c r="T33" s="278">
        <v>2841.1530279999997</v>
      </c>
      <c r="U33" s="278">
        <v>5691.3384690000003</v>
      </c>
      <c r="V33" s="278">
        <v>5253.6609410000001</v>
      </c>
      <c r="W33" s="278">
        <v>2140.0594630000001</v>
      </c>
      <c r="X33" s="278">
        <v>2379.6687099999999</v>
      </c>
      <c r="Y33" s="278">
        <v>2458.4148139999998</v>
      </c>
    </row>
    <row r="34" spans="1:36" s="115" customFormat="1">
      <c r="A34" s="521">
        <v>26</v>
      </c>
      <c r="B34" s="523" t="s">
        <v>349</v>
      </c>
      <c r="C34" s="509">
        <v>0</v>
      </c>
      <c r="D34" s="278">
        <v>0</v>
      </c>
      <c r="E34" s="278">
        <v>0.159191</v>
      </c>
      <c r="F34" s="278">
        <v>5.7591999999999997E-2</v>
      </c>
      <c r="G34" s="278">
        <v>0</v>
      </c>
      <c r="H34" s="278">
        <v>0</v>
      </c>
      <c r="I34" s="278">
        <v>0</v>
      </c>
      <c r="J34" s="278">
        <v>0</v>
      </c>
      <c r="K34" s="278">
        <v>76.888210000000001</v>
      </c>
      <c r="L34" s="278">
        <v>68.536937999999992</v>
      </c>
      <c r="M34" s="278">
        <v>48.856019999999994</v>
      </c>
      <c r="N34" s="278">
        <v>88.863858999999991</v>
      </c>
      <c r="O34" s="278">
        <v>132.057008</v>
      </c>
      <c r="P34" s="278">
        <v>95.833395999999993</v>
      </c>
      <c r="Q34" s="278">
        <v>322.15831900000001</v>
      </c>
      <c r="R34" s="278">
        <v>0</v>
      </c>
      <c r="S34" s="278">
        <v>0</v>
      </c>
      <c r="T34" s="278">
        <v>147.32906500000001</v>
      </c>
      <c r="U34" s="278">
        <v>3388.7384849999999</v>
      </c>
      <c r="V34" s="278">
        <v>2441.872828</v>
      </c>
      <c r="W34" s="278">
        <v>60.816589</v>
      </c>
      <c r="X34" s="278">
        <v>90.043767000000003</v>
      </c>
      <c r="Y34" s="278">
        <v>263.51255300000003</v>
      </c>
    </row>
    <row r="35" spans="1:36" s="115" customFormat="1">
      <c r="A35" s="521">
        <v>27</v>
      </c>
      <c r="B35" s="523" t="s">
        <v>135</v>
      </c>
      <c r="C35" s="509">
        <v>527.90603899999996</v>
      </c>
      <c r="D35" s="278">
        <v>685.01885600000003</v>
      </c>
      <c r="E35" s="278">
        <v>807.67825400000004</v>
      </c>
      <c r="F35" s="278">
        <v>827.09468900000002</v>
      </c>
      <c r="G35" s="278">
        <v>763.22269099999994</v>
      </c>
      <c r="H35" s="278">
        <v>839.96070699999996</v>
      </c>
      <c r="I35" s="278">
        <v>780.58292300000005</v>
      </c>
      <c r="J35" s="278">
        <v>897.90906300000006</v>
      </c>
      <c r="K35" s="278">
        <v>1231.2152450000001</v>
      </c>
      <c r="L35" s="278">
        <v>1152.5144230000001</v>
      </c>
      <c r="M35" s="278">
        <v>1714.651658</v>
      </c>
      <c r="N35" s="278">
        <v>1836.1975189999998</v>
      </c>
      <c r="O35" s="278">
        <v>2013.9956420000001</v>
      </c>
      <c r="P35" s="278">
        <v>1179.0388260000002</v>
      </c>
      <c r="Q35" s="278">
        <v>1501.649856</v>
      </c>
      <c r="R35" s="278">
        <v>1439.1953920000001</v>
      </c>
      <c r="S35" s="278">
        <v>1777.2831760000001</v>
      </c>
      <c r="T35" s="278">
        <v>1550.6337520000002</v>
      </c>
      <c r="U35" s="278">
        <v>1392.2743250000001</v>
      </c>
      <c r="V35" s="278">
        <v>1709.6184459999999</v>
      </c>
      <c r="W35" s="278">
        <v>1177.813568</v>
      </c>
      <c r="X35" s="278">
        <v>1311.195058</v>
      </c>
      <c r="Y35" s="278">
        <v>1288.0906849999999</v>
      </c>
    </row>
    <row r="36" spans="1:36" s="115" customFormat="1">
      <c r="A36" s="521">
        <v>28</v>
      </c>
      <c r="B36" s="524" t="s">
        <v>353</v>
      </c>
      <c r="C36" s="509">
        <v>0.165995</v>
      </c>
      <c r="D36" s="278">
        <v>0.13592599999999999</v>
      </c>
      <c r="E36" s="278">
        <v>0.37647599999999998</v>
      </c>
      <c r="F36" s="278">
        <v>0.67399100000000001</v>
      </c>
      <c r="G36" s="278">
        <v>0.25948100000000002</v>
      </c>
      <c r="H36" s="278">
        <v>2.060622</v>
      </c>
      <c r="I36" s="278">
        <v>1.4006130000000001</v>
      </c>
      <c r="J36" s="278">
        <v>0.7836749999999999</v>
      </c>
      <c r="K36" s="278">
        <v>0.764351</v>
      </c>
      <c r="L36" s="278">
        <v>0.69652599999999998</v>
      </c>
      <c r="M36" s="278">
        <v>0.54646299999999992</v>
      </c>
      <c r="N36" s="278">
        <v>7.1221000000000007E-2</v>
      </c>
      <c r="O36" s="278">
        <v>0.67435500000000004</v>
      </c>
      <c r="P36" s="278">
        <v>0.146566</v>
      </c>
      <c r="Q36" s="278">
        <v>0.35432900000000001</v>
      </c>
      <c r="R36" s="278">
        <v>0</v>
      </c>
      <c r="S36" s="278">
        <v>0.67376199999999997</v>
      </c>
      <c r="T36" s="278">
        <v>0.99095199999999994</v>
      </c>
      <c r="U36" s="278">
        <v>2.525617</v>
      </c>
      <c r="V36" s="278">
        <v>3.2791969999999999</v>
      </c>
      <c r="W36" s="278">
        <v>2.9251320000000001</v>
      </c>
      <c r="X36" s="278">
        <v>1.6974090000000002</v>
      </c>
      <c r="Y36" s="278">
        <v>4.0538119999999997</v>
      </c>
    </row>
    <row r="37" spans="1:36" s="115" customFormat="1">
      <c r="A37" s="521">
        <v>29</v>
      </c>
      <c r="B37" s="524" t="s">
        <v>313</v>
      </c>
      <c r="C37" s="509">
        <v>527.74004400000001</v>
      </c>
      <c r="D37" s="278">
        <v>684.8829300000001</v>
      </c>
      <c r="E37" s="278">
        <v>807.30177800000001</v>
      </c>
      <c r="F37" s="278">
        <v>826.42069800000002</v>
      </c>
      <c r="G37" s="278">
        <v>762.96321</v>
      </c>
      <c r="H37" s="278">
        <v>837.90008499999999</v>
      </c>
      <c r="I37" s="278">
        <v>779.18231000000003</v>
      </c>
      <c r="J37" s="278">
        <v>897.12538800000004</v>
      </c>
      <c r="K37" s="278">
        <v>1230.4508940000001</v>
      </c>
      <c r="L37" s="278">
        <v>1151.8178970000001</v>
      </c>
      <c r="M37" s="278">
        <v>1714.1051950000001</v>
      </c>
      <c r="N37" s="278">
        <v>1836.1262979999999</v>
      </c>
      <c r="O37" s="278">
        <v>2013.321287</v>
      </c>
      <c r="P37" s="278">
        <v>1178.8922600000001</v>
      </c>
      <c r="Q37" s="278">
        <v>1501.295527</v>
      </c>
      <c r="R37" s="278">
        <v>1439.1953920000001</v>
      </c>
      <c r="S37" s="278">
        <v>1776.609414</v>
      </c>
      <c r="T37" s="278">
        <v>1549.6428000000001</v>
      </c>
      <c r="U37" s="278">
        <v>1389.7487080000001</v>
      </c>
      <c r="V37" s="278">
        <v>1706.3392490000001</v>
      </c>
      <c r="W37" s="278">
        <v>1174.888436</v>
      </c>
      <c r="X37" s="278">
        <v>1309.4976489999999</v>
      </c>
      <c r="Y37" s="278">
        <v>1284.036873</v>
      </c>
    </row>
    <row r="38" spans="1:36" s="115" customFormat="1">
      <c r="A38" s="521">
        <v>30</v>
      </c>
      <c r="B38" s="523" t="s">
        <v>376</v>
      </c>
      <c r="C38" s="509">
        <v>623.99775399999999</v>
      </c>
      <c r="D38" s="278">
        <v>867.14083900000003</v>
      </c>
      <c r="E38" s="278">
        <v>784.6748540000001</v>
      </c>
      <c r="F38" s="278">
        <v>913.0167120000001</v>
      </c>
      <c r="G38" s="278">
        <v>1114.9935730000002</v>
      </c>
      <c r="H38" s="278">
        <v>1044.3665699999999</v>
      </c>
      <c r="I38" s="278">
        <v>1034.1710949999999</v>
      </c>
      <c r="J38" s="278">
        <v>1217.835392</v>
      </c>
      <c r="K38" s="278">
        <v>1171.273676</v>
      </c>
      <c r="L38" s="278">
        <v>1082.946046</v>
      </c>
      <c r="M38" s="278">
        <v>1123.633313</v>
      </c>
      <c r="N38" s="278">
        <v>1283.7870740000001</v>
      </c>
      <c r="O38" s="278">
        <v>850.977439</v>
      </c>
      <c r="P38" s="278">
        <v>923.92352099999994</v>
      </c>
      <c r="Q38" s="278">
        <v>929.64508999999998</v>
      </c>
      <c r="R38" s="278">
        <v>977.214114</v>
      </c>
      <c r="S38" s="278">
        <v>1161.4471659999999</v>
      </c>
      <c r="T38" s="278">
        <v>1143.1902109999999</v>
      </c>
      <c r="U38" s="278">
        <v>910.32565899999997</v>
      </c>
      <c r="V38" s="278">
        <v>1102.1696669999999</v>
      </c>
      <c r="W38" s="278">
        <v>901.429306</v>
      </c>
      <c r="X38" s="278">
        <v>978.42988500000001</v>
      </c>
      <c r="Y38" s="278">
        <v>906.81157599999995</v>
      </c>
    </row>
    <row r="39" spans="1:36" s="115" customFormat="1">
      <c r="A39" s="521">
        <v>31</v>
      </c>
      <c r="B39" s="522" t="s">
        <v>377</v>
      </c>
      <c r="C39" s="509">
        <v>2432.6967030000001</v>
      </c>
      <c r="D39" s="278">
        <v>2644.1417420000002</v>
      </c>
      <c r="E39" s="278">
        <v>2859.7981910000003</v>
      </c>
      <c r="F39" s="278">
        <v>3146.4091050000002</v>
      </c>
      <c r="G39" s="278">
        <v>4005.0826189999998</v>
      </c>
      <c r="H39" s="278">
        <v>3898.7997720000003</v>
      </c>
      <c r="I39" s="278">
        <v>3773.9608729999995</v>
      </c>
      <c r="J39" s="278">
        <v>4529.1557839999996</v>
      </c>
      <c r="K39" s="278">
        <v>4700.8104290000001</v>
      </c>
      <c r="L39" s="278">
        <v>5054.3464919999997</v>
      </c>
      <c r="M39" s="278">
        <v>5174.2894930000002</v>
      </c>
      <c r="N39" s="278">
        <v>4356.3959450000002</v>
      </c>
      <c r="O39" s="278">
        <v>4839.267484</v>
      </c>
      <c r="P39" s="278">
        <v>5400.19049</v>
      </c>
      <c r="Q39" s="278">
        <v>4512.4231040000004</v>
      </c>
      <c r="R39" s="278">
        <v>4882.9245650000003</v>
      </c>
      <c r="S39" s="278">
        <v>4620.114638</v>
      </c>
      <c r="T39" s="278">
        <v>4918.0253000000002</v>
      </c>
      <c r="U39" s="278">
        <v>4651.5074839999988</v>
      </c>
      <c r="V39" s="278">
        <v>4840.2121340000003</v>
      </c>
      <c r="W39" s="278">
        <v>6190.5833550000007</v>
      </c>
      <c r="X39" s="278">
        <v>6550.2884409999997</v>
      </c>
      <c r="Y39" s="278">
        <v>5940.090083</v>
      </c>
    </row>
    <row r="40" spans="1:36" s="115" customFormat="1">
      <c r="A40" s="521">
        <v>32</v>
      </c>
      <c r="B40" s="523" t="s">
        <v>378</v>
      </c>
      <c r="C40" s="509">
        <v>157.77105300000002</v>
      </c>
      <c r="D40" s="278">
        <v>232.69223399999998</v>
      </c>
      <c r="E40" s="278">
        <v>264.06054499999999</v>
      </c>
      <c r="F40" s="278">
        <v>231.446921</v>
      </c>
      <c r="G40" s="278">
        <v>923.46471299999996</v>
      </c>
      <c r="H40" s="278">
        <v>944.00325399999997</v>
      </c>
      <c r="I40" s="278">
        <v>844.45282900000007</v>
      </c>
      <c r="J40" s="278">
        <v>1052.9657279999999</v>
      </c>
      <c r="K40" s="278">
        <v>748.92357200000004</v>
      </c>
      <c r="L40" s="278">
        <v>791.38054799999998</v>
      </c>
      <c r="M40" s="278">
        <v>702.57142399999998</v>
      </c>
      <c r="N40" s="278">
        <v>1110.412775</v>
      </c>
      <c r="O40" s="278">
        <v>1307.5847609999998</v>
      </c>
      <c r="P40" s="278">
        <v>1865.3409879999999</v>
      </c>
      <c r="Q40" s="278">
        <v>1414.0110120000002</v>
      </c>
      <c r="R40" s="278">
        <v>1792.456901</v>
      </c>
      <c r="S40" s="278">
        <v>1576.8767090000001</v>
      </c>
      <c r="T40" s="278">
        <v>1773.7866780000002</v>
      </c>
      <c r="U40" s="278">
        <v>1527.9314709999999</v>
      </c>
      <c r="V40" s="278">
        <v>1627.9113459999999</v>
      </c>
      <c r="W40" s="278">
        <v>3110.0858859999998</v>
      </c>
      <c r="X40" s="278">
        <v>3445.7286120000003</v>
      </c>
      <c r="Y40" s="278">
        <v>2579.7187640000002</v>
      </c>
    </row>
    <row r="41" spans="1:36" s="115" customFormat="1">
      <c r="A41" s="521">
        <v>33</v>
      </c>
      <c r="B41" s="523" t="s">
        <v>379</v>
      </c>
      <c r="C41" s="509">
        <v>1886.4875569999999</v>
      </c>
      <c r="D41" s="278">
        <v>1929.590402</v>
      </c>
      <c r="E41" s="278">
        <v>2054.816945</v>
      </c>
      <c r="F41" s="278">
        <v>2380.569974</v>
      </c>
      <c r="G41" s="278">
        <v>2441.978263</v>
      </c>
      <c r="H41" s="278">
        <v>2314.60356</v>
      </c>
      <c r="I41" s="278">
        <v>2178.9086629999997</v>
      </c>
      <c r="J41" s="278">
        <v>2673.3711619999999</v>
      </c>
      <c r="K41" s="278">
        <v>3304.8014170000006</v>
      </c>
      <c r="L41" s="278">
        <v>3576.7810249999998</v>
      </c>
      <c r="M41" s="278">
        <v>3613.716414</v>
      </c>
      <c r="N41" s="278">
        <v>2074.5868220000002</v>
      </c>
      <c r="O41" s="278">
        <v>2304.523725</v>
      </c>
      <c r="P41" s="278">
        <v>2510.6191079999999</v>
      </c>
      <c r="Q41" s="278">
        <v>2103.292884</v>
      </c>
      <c r="R41" s="278">
        <v>1627.3783330000001</v>
      </c>
      <c r="S41" s="278">
        <v>1698.737854</v>
      </c>
      <c r="T41" s="278">
        <v>1757.254993</v>
      </c>
      <c r="U41" s="278">
        <v>1708.1419169999999</v>
      </c>
      <c r="V41" s="278">
        <v>1793.418911</v>
      </c>
      <c r="W41" s="278">
        <v>1738.873926</v>
      </c>
      <c r="X41" s="278">
        <v>1691.136741</v>
      </c>
      <c r="Y41" s="278">
        <v>1936.2101200000002</v>
      </c>
    </row>
    <row r="42" spans="1:36" s="115" customFormat="1">
      <c r="A42" s="521">
        <v>34</v>
      </c>
      <c r="B42" s="524" t="s">
        <v>380</v>
      </c>
      <c r="C42" s="509">
        <v>138.61246400000002</v>
      </c>
      <c r="D42" s="278">
        <v>80.026078999999996</v>
      </c>
      <c r="E42" s="278">
        <v>25.719860000000001</v>
      </c>
      <c r="F42" s="278">
        <v>29.066565999999998</v>
      </c>
      <c r="G42" s="278">
        <v>37.855055999999998</v>
      </c>
      <c r="H42" s="278">
        <v>61.696002</v>
      </c>
      <c r="I42" s="278">
        <v>62.045620999999997</v>
      </c>
      <c r="J42" s="278">
        <v>55.712805000000003</v>
      </c>
      <c r="K42" s="278">
        <v>43.448791</v>
      </c>
      <c r="L42" s="278">
        <v>45.579521999999997</v>
      </c>
      <c r="M42" s="278">
        <v>52.256923</v>
      </c>
      <c r="N42" s="278">
        <v>60.745572999999993</v>
      </c>
      <c r="O42" s="278">
        <v>70.794926000000004</v>
      </c>
      <c r="P42" s="278">
        <v>87.303663999999998</v>
      </c>
      <c r="Q42" s="278">
        <v>100.87559299999999</v>
      </c>
      <c r="R42" s="278">
        <v>75.350637000000006</v>
      </c>
      <c r="S42" s="278">
        <v>98.804952999999998</v>
      </c>
      <c r="T42" s="278">
        <v>126.15233900000001</v>
      </c>
      <c r="U42" s="278">
        <v>117.132288</v>
      </c>
      <c r="V42" s="278">
        <v>67.18941199999999</v>
      </c>
      <c r="W42" s="278">
        <v>99.452835999999991</v>
      </c>
      <c r="X42" s="278">
        <v>117.82647800000001</v>
      </c>
      <c r="Y42" s="278">
        <v>171.488505</v>
      </c>
    </row>
    <row r="43" spans="1:36" s="115" customFormat="1">
      <c r="A43" s="521">
        <v>35</v>
      </c>
      <c r="B43" s="524" t="s">
        <v>381</v>
      </c>
      <c r="C43" s="509">
        <v>1747.8750930000001</v>
      </c>
      <c r="D43" s="278">
        <v>1849.5643230000001</v>
      </c>
      <c r="E43" s="278">
        <v>2029.0970849999999</v>
      </c>
      <c r="F43" s="278">
        <v>2351.503408</v>
      </c>
      <c r="G43" s="278">
        <v>2404.1232070000001</v>
      </c>
      <c r="H43" s="278">
        <v>2252.9075580000003</v>
      </c>
      <c r="I43" s="278">
        <v>2116.863042</v>
      </c>
      <c r="J43" s="278">
        <v>2617.6583569999998</v>
      </c>
      <c r="K43" s="278">
        <v>3261.3526260000003</v>
      </c>
      <c r="L43" s="278">
        <v>3531.2015030000002</v>
      </c>
      <c r="M43" s="278">
        <v>3561.4594910000001</v>
      </c>
      <c r="N43" s="278">
        <v>2013.8412490000001</v>
      </c>
      <c r="O43" s="278">
        <v>2233.728799</v>
      </c>
      <c r="P43" s="278">
        <v>2423.3154440000003</v>
      </c>
      <c r="Q43" s="278">
        <v>2002.417291</v>
      </c>
      <c r="R43" s="278">
        <v>1552.0276960000001</v>
      </c>
      <c r="S43" s="278">
        <v>1599.9329010000001</v>
      </c>
      <c r="T43" s="278">
        <v>1631.102654</v>
      </c>
      <c r="U43" s="278">
        <v>1591.0096289999999</v>
      </c>
      <c r="V43" s="278">
        <v>1726.229499</v>
      </c>
      <c r="W43" s="278">
        <v>1639.42109</v>
      </c>
      <c r="X43" s="278">
        <v>1573.3102630000001</v>
      </c>
      <c r="Y43" s="278">
        <v>1764.7216149999999</v>
      </c>
    </row>
    <row r="44" spans="1:36" s="115" customFormat="1">
      <c r="A44" s="521">
        <v>36</v>
      </c>
      <c r="B44" s="523" t="s">
        <v>382</v>
      </c>
      <c r="C44" s="509">
        <v>388.43809299999998</v>
      </c>
      <c r="D44" s="278">
        <v>481.85910600000005</v>
      </c>
      <c r="E44" s="278">
        <v>540.92070100000001</v>
      </c>
      <c r="F44" s="278">
        <v>534.39220999999998</v>
      </c>
      <c r="G44" s="278">
        <v>639.63964300000009</v>
      </c>
      <c r="H44" s="278">
        <v>640.19295799999998</v>
      </c>
      <c r="I44" s="278">
        <v>750.59938100000011</v>
      </c>
      <c r="J44" s="278">
        <v>802.818894</v>
      </c>
      <c r="K44" s="278">
        <v>647.08543999999995</v>
      </c>
      <c r="L44" s="278">
        <v>686.18491900000004</v>
      </c>
      <c r="M44" s="278">
        <v>858.00165500000003</v>
      </c>
      <c r="N44" s="278">
        <v>1171.396348</v>
      </c>
      <c r="O44" s="278">
        <v>1227.1589979999999</v>
      </c>
      <c r="P44" s="278">
        <v>1024.2303939999999</v>
      </c>
      <c r="Q44" s="278">
        <v>995.11920799999996</v>
      </c>
      <c r="R44" s="278">
        <v>1463.0893309999999</v>
      </c>
      <c r="S44" s="278">
        <v>1344.5000749999999</v>
      </c>
      <c r="T44" s="278">
        <v>1386.9836290000001</v>
      </c>
      <c r="U44" s="278">
        <v>1415.434096</v>
      </c>
      <c r="V44" s="278">
        <v>1418.881877</v>
      </c>
      <c r="W44" s="278">
        <v>1341.6235430000002</v>
      </c>
      <c r="X44" s="278">
        <v>1413.423088</v>
      </c>
      <c r="Y44" s="278">
        <v>1424.1611990000001</v>
      </c>
    </row>
    <row r="45" spans="1:36" s="115" customFormat="1">
      <c r="A45" s="521">
        <v>37</v>
      </c>
      <c r="B45" s="522" t="s">
        <v>383</v>
      </c>
      <c r="C45" s="509">
        <v>1764.771551</v>
      </c>
      <c r="D45" s="278">
        <v>1787.7313380000001</v>
      </c>
      <c r="E45" s="278">
        <v>1960.1848069999999</v>
      </c>
      <c r="F45" s="278">
        <v>1864.9234270000002</v>
      </c>
      <c r="G45" s="278">
        <v>2173.9171310000002</v>
      </c>
      <c r="H45" s="278">
        <v>2453.0358799999995</v>
      </c>
      <c r="I45" s="278">
        <v>2804.7021110000001</v>
      </c>
      <c r="J45" s="278">
        <v>2760.7763119999995</v>
      </c>
      <c r="K45" s="278">
        <v>3005.0086459999998</v>
      </c>
      <c r="L45" s="278">
        <v>3262.1004010000001</v>
      </c>
      <c r="M45" s="278">
        <v>3632.2493909999998</v>
      </c>
      <c r="N45" s="278">
        <v>4315.1036299999996</v>
      </c>
      <c r="O45" s="278">
        <v>4837.9649979999995</v>
      </c>
      <c r="P45" s="278">
        <v>4870.6513619999996</v>
      </c>
      <c r="Q45" s="278">
        <v>5236.2441280000003</v>
      </c>
      <c r="R45" s="278">
        <v>4945.3290729999999</v>
      </c>
      <c r="S45" s="278">
        <v>5333.0479210000003</v>
      </c>
      <c r="T45" s="278">
        <v>5377.1105630000002</v>
      </c>
      <c r="U45" s="278">
        <v>5516.0084649999999</v>
      </c>
      <c r="V45" s="278">
        <v>5521.0967639999999</v>
      </c>
      <c r="W45" s="278">
        <v>5542.6924259999987</v>
      </c>
      <c r="X45" s="278">
        <v>5477.0963659999998</v>
      </c>
      <c r="Y45" s="278">
        <v>5730.9884510000002</v>
      </c>
    </row>
    <row r="46" spans="1:36" s="115" customFormat="1">
      <c r="A46" s="521">
        <v>38</v>
      </c>
      <c r="B46" s="523" t="s">
        <v>384</v>
      </c>
      <c r="C46" s="509">
        <v>1015.135105</v>
      </c>
      <c r="D46" s="278">
        <v>1018.3031609999999</v>
      </c>
      <c r="E46" s="278">
        <v>1120.222346</v>
      </c>
      <c r="F46" s="278">
        <v>885.80196699999999</v>
      </c>
      <c r="G46" s="278">
        <v>1014.1434549999999</v>
      </c>
      <c r="H46" s="278">
        <v>1168.485005</v>
      </c>
      <c r="I46" s="278">
        <v>1549.7241750000001</v>
      </c>
      <c r="J46" s="278">
        <v>1479.383059</v>
      </c>
      <c r="K46" s="278">
        <v>1492.9225959999999</v>
      </c>
      <c r="L46" s="278">
        <v>1587.592944</v>
      </c>
      <c r="M46" s="278">
        <v>1745.4722239999999</v>
      </c>
      <c r="N46" s="278">
        <v>1728.103697</v>
      </c>
      <c r="O46" s="278">
        <v>1910.314376</v>
      </c>
      <c r="P46" s="278">
        <v>2003.9153759999999</v>
      </c>
      <c r="Q46" s="278">
        <v>1807.335051</v>
      </c>
      <c r="R46" s="278">
        <v>2016.7088819999999</v>
      </c>
      <c r="S46" s="278">
        <v>2076.6959339999999</v>
      </c>
      <c r="T46" s="278">
        <v>2126.5593339999996</v>
      </c>
      <c r="U46" s="278">
        <v>2277.5311400000001</v>
      </c>
      <c r="V46" s="278">
        <v>2308.4803539999998</v>
      </c>
      <c r="W46" s="278">
        <v>2401.8927469999999</v>
      </c>
      <c r="X46" s="278">
        <v>2305.1894630000002</v>
      </c>
      <c r="Y46" s="278">
        <v>2395.4653659999999</v>
      </c>
      <c r="AA46" s="168"/>
      <c r="AB46" s="168"/>
      <c r="AC46" s="168"/>
      <c r="AD46" s="168"/>
      <c r="AE46" s="168"/>
      <c r="AF46" s="168"/>
      <c r="AG46" s="168"/>
      <c r="AH46" s="168"/>
      <c r="AI46" s="168"/>
      <c r="AJ46" s="168"/>
    </row>
    <row r="47" spans="1:36" s="115" customFormat="1">
      <c r="A47" s="521">
        <v>39</v>
      </c>
      <c r="B47" s="523" t="s">
        <v>385</v>
      </c>
      <c r="C47" s="509">
        <v>584.76823300000001</v>
      </c>
      <c r="D47" s="278">
        <v>605.94362699999999</v>
      </c>
      <c r="E47" s="278">
        <v>711.34619699999996</v>
      </c>
      <c r="F47" s="278">
        <v>814.07759300000009</v>
      </c>
      <c r="G47" s="278">
        <v>934.25042900000005</v>
      </c>
      <c r="H47" s="278">
        <v>1034.4069870000001</v>
      </c>
      <c r="I47" s="278">
        <v>956.51500200000009</v>
      </c>
      <c r="J47" s="278">
        <v>856.45036500000003</v>
      </c>
      <c r="K47" s="278">
        <v>952.345056</v>
      </c>
      <c r="L47" s="278">
        <v>915.41332299999999</v>
      </c>
      <c r="M47" s="278">
        <v>1168.104947</v>
      </c>
      <c r="N47" s="278">
        <v>1587.512911</v>
      </c>
      <c r="O47" s="278">
        <v>1852.2813799999999</v>
      </c>
      <c r="P47" s="278">
        <v>1807.2846889999998</v>
      </c>
      <c r="Q47" s="278">
        <v>2108.768693</v>
      </c>
      <c r="R47" s="278">
        <v>1621.9819530000002</v>
      </c>
      <c r="S47" s="278">
        <v>1878.0611320000003</v>
      </c>
      <c r="T47" s="278">
        <v>2034.8323419999999</v>
      </c>
      <c r="U47" s="278">
        <v>1955.1216120000001</v>
      </c>
      <c r="V47" s="278">
        <v>1998.936541</v>
      </c>
      <c r="W47" s="278">
        <v>2028.8355800000002</v>
      </c>
      <c r="X47" s="278">
        <v>2044.4000919999999</v>
      </c>
      <c r="Y47" s="278">
        <v>2261.814648</v>
      </c>
    </row>
    <row r="48" spans="1:36" s="115" customFormat="1">
      <c r="A48" s="521">
        <v>40</v>
      </c>
      <c r="B48" s="524" t="s">
        <v>386</v>
      </c>
      <c r="C48" s="509">
        <v>339.02033299999999</v>
      </c>
      <c r="D48" s="278">
        <v>354.04088100000001</v>
      </c>
      <c r="E48" s="278">
        <v>392.96110499999998</v>
      </c>
      <c r="F48" s="278">
        <v>507.535954</v>
      </c>
      <c r="G48" s="278">
        <v>548.79825800000003</v>
      </c>
      <c r="H48" s="278">
        <v>627.66790099999992</v>
      </c>
      <c r="I48" s="278">
        <v>507.80890099999999</v>
      </c>
      <c r="J48" s="278">
        <v>477.94766800000002</v>
      </c>
      <c r="K48" s="278">
        <v>521.81415900000002</v>
      </c>
      <c r="L48" s="278">
        <v>516.34132699999998</v>
      </c>
      <c r="M48" s="278">
        <v>751.72459199999992</v>
      </c>
      <c r="N48" s="278">
        <v>817.48091499999998</v>
      </c>
      <c r="O48" s="278">
        <v>1031.508288</v>
      </c>
      <c r="P48" s="278">
        <v>1034.7461949999999</v>
      </c>
      <c r="Q48" s="278">
        <v>1116.448484</v>
      </c>
      <c r="R48" s="278">
        <v>878.4998270000001</v>
      </c>
      <c r="S48" s="278">
        <v>982.85406</v>
      </c>
      <c r="T48" s="278">
        <v>1098.2470069999999</v>
      </c>
      <c r="U48" s="278">
        <v>1096.9054180000001</v>
      </c>
      <c r="V48" s="278">
        <v>1120.536726</v>
      </c>
      <c r="W48" s="278">
        <v>1138.621003</v>
      </c>
      <c r="X48" s="278">
        <v>1174.827659</v>
      </c>
      <c r="Y48" s="278">
        <v>1214.625399</v>
      </c>
    </row>
    <row r="49" spans="1:26" s="115" customFormat="1" ht="25.5" customHeight="1">
      <c r="A49" s="525">
        <v>41</v>
      </c>
      <c r="B49" s="526" t="s">
        <v>170</v>
      </c>
      <c r="C49" s="509">
        <v>245.74789999999999</v>
      </c>
      <c r="D49" s="278">
        <v>251.90274600000001</v>
      </c>
      <c r="E49" s="278">
        <v>318.38509199999999</v>
      </c>
      <c r="F49" s="278">
        <v>306.54163900000003</v>
      </c>
      <c r="G49" s="278">
        <v>385.45217099999996</v>
      </c>
      <c r="H49" s="278">
        <v>406.73908599999999</v>
      </c>
      <c r="I49" s="278">
        <v>448.70610100000005</v>
      </c>
      <c r="J49" s="278">
        <v>378.50269700000001</v>
      </c>
      <c r="K49" s="278">
        <v>430.53089699999998</v>
      </c>
      <c r="L49" s="278">
        <v>399.07199600000001</v>
      </c>
      <c r="M49" s="278">
        <v>416.38035500000001</v>
      </c>
      <c r="N49" s="278">
        <v>770.03199600000005</v>
      </c>
      <c r="O49" s="278">
        <v>820.77309199999991</v>
      </c>
      <c r="P49" s="278">
        <v>772.5384939999999</v>
      </c>
      <c r="Q49" s="278">
        <v>992.32020899999998</v>
      </c>
      <c r="R49" s="278">
        <v>743.48212599999999</v>
      </c>
      <c r="S49" s="278">
        <v>895.20707200000004</v>
      </c>
      <c r="T49" s="278">
        <v>936.58533499999999</v>
      </c>
      <c r="U49" s="278">
        <v>858.21619399999997</v>
      </c>
      <c r="V49" s="278">
        <v>878.39981499999999</v>
      </c>
      <c r="W49" s="278">
        <v>890.21457700000008</v>
      </c>
      <c r="X49" s="278">
        <v>869.57243299999993</v>
      </c>
      <c r="Y49" s="278">
        <v>1047.189249</v>
      </c>
    </row>
    <row r="50" spans="1:26" s="115" customFormat="1">
      <c r="A50" s="521">
        <v>42</v>
      </c>
      <c r="B50" s="523" t="s">
        <v>387</v>
      </c>
      <c r="C50" s="509">
        <v>164.868213</v>
      </c>
      <c r="D50" s="278">
        <v>163.48454999999998</v>
      </c>
      <c r="E50" s="278">
        <v>128.616264</v>
      </c>
      <c r="F50" s="278">
        <v>165.04386700000001</v>
      </c>
      <c r="G50" s="278">
        <v>225.523247</v>
      </c>
      <c r="H50" s="278">
        <v>250.143888</v>
      </c>
      <c r="I50" s="278">
        <v>298.46293400000002</v>
      </c>
      <c r="J50" s="278">
        <v>424.94288799999998</v>
      </c>
      <c r="K50" s="278">
        <v>559.740994</v>
      </c>
      <c r="L50" s="278">
        <v>759.09413399999994</v>
      </c>
      <c r="M50" s="278">
        <v>718.67221999999992</v>
      </c>
      <c r="N50" s="278">
        <v>999.48702200000002</v>
      </c>
      <c r="O50" s="278">
        <v>1075.369242</v>
      </c>
      <c r="P50" s="278">
        <v>1059.4512970000001</v>
      </c>
      <c r="Q50" s="278">
        <v>1320.140384</v>
      </c>
      <c r="R50" s="278">
        <v>1306.638238</v>
      </c>
      <c r="S50" s="278">
        <v>1378.290855</v>
      </c>
      <c r="T50" s="278">
        <v>1215.718887</v>
      </c>
      <c r="U50" s="278">
        <v>1283.3557129999999</v>
      </c>
      <c r="V50" s="278">
        <v>1213.6798690000001</v>
      </c>
      <c r="W50" s="278">
        <v>1111.964099</v>
      </c>
      <c r="X50" s="278">
        <v>1127.506811</v>
      </c>
      <c r="Y50" s="278">
        <v>1073.708437</v>
      </c>
    </row>
    <row r="51" spans="1:26" ht="2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43999.118786542342</v>
      </c>
      <c r="D52" s="278">
        <v>46591.511362468744</v>
      </c>
      <c r="E52" s="278">
        <v>47115.341073049989</v>
      </c>
      <c r="F52" s="278">
        <v>44865.926918574209</v>
      </c>
      <c r="G52" s="278">
        <v>45919.779825396698</v>
      </c>
      <c r="H52" s="278">
        <v>50233.712794492822</v>
      </c>
      <c r="I52" s="278">
        <v>52183.966008249452</v>
      </c>
      <c r="J52" s="278">
        <v>50755.226293620552</v>
      </c>
      <c r="K52" s="278">
        <v>53000.848474418031</v>
      </c>
      <c r="L52" s="278">
        <v>56728.800833699686</v>
      </c>
      <c r="M52" s="278">
        <v>58752.113667780795</v>
      </c>
      <c r="N52" s="278">
        <v>62019.059699999998</v>
      </c>
      <c r="O52" s="278">
        <v>63749.315999999999</v>
      </c>
      <c r="P52" s="278">
        <v>66338.97600000001</v>
      </c>
      <c r="Q52" s="278">
        <v>63132.350000000006</v>
      </c>
      <c r="R52" s="278">
        <v>60037.028999999995</v>
      </c>
      <c r="S52" s="278">
        <v>62951.169000000009</v>
      </c>
      <c r="T52" s="278">
        <v>66865.734999999986</v>
      </c>
      <c r="U52" s="278">
        <v>64994.743699999999</v>
      </c>
      <c r="V52" s="278">
        <v>66530.228900000002</v>
      </c>
      <c r="W52" s="278">
        <v>64930.318899999998</v>
      </c>
      <c r="X52" s="278">
        <v>70267.606599999999</v>
      </c>
      <c r="Y52" s="278">
        <v>67597.261427959995</v>
      </c>
    </row>
    <row r="53" spans="1:26">
      <c r="A53" s="86"/>
      <c r="B53" s="518" t="s">
        <v>278</v>
      </c>
      <c r="C53" s="509">
        <v>6535.4459999999999</v>
      </c>
      <c r="D53" s="278">
        <v>7405.9949999999999</v>
      </c>
      <c r="E53" s="278">
        <v>8311.5840000000007</v>
      </c>
      <c r="F53" s="278">
        <v>7594.1080000000002</v>
      </c>
      <c r="G53" s="278">
        <v>8257.0169999999998</v>
      </c>
      <c r="H53" s="278">
        <v>9915.1490000000013</v>
      </c>
      <c r="I53" s="278">
        <v>11001.802</v>
      </c>
      <c r="J53" s="278">
        <v>9992.35</v>
      </c>
      <c r="K53" s="278">
        <v>10644.982</v>
      </c>
      <c r="L53" s="278">
        <v>10648.202000000001</v>
      </c>
      <c r="M53" s="278">
        <v>11026.177</v>
      </c>
      <c r="N53" s="278">
        <v>11676.743300000002</v>
      </c>
      <c r="O53" s="278">
        <v>12231.529</v>
      </c>
      <c r="P53" s="278">
        <v>13580.149000000001</v>
      </c>
      <c r="Q53" s="278">
        <v>12339.810000000001</v>
      </c>
      <c r="R53" s="278">
        <v>12744.706</v>
      </c>
      <c r="S53" s="278">
        <v>12963.028900000001</v>
      </c>
      <c r="T53" s="278">
        <v>13016.752</v>
      </c>
      <c r="U53" s="278">
        <v>13242.5551</v>
      </c>
      <c r="V53" s="278">
        <v>12575.8498</v>
      </c>
      <c r="W53" s="278">
        <v>12689.752199999999</v>
      </c>
      <c r="X53" s="278">
        <v>14408.6332</v>
      </c>
      <c r="Y53" s="278">
        <v>12749.387894680001</v>
      </c>
    </row>
    <row r="54" spans="1:26">
      <c r="A54" s="86"/>
      <c r="B54" s="518" t="s">
        <v>279</v>
      </c>
      <c r="C54" s="509">
        <v>37463.672786542338</v>
      </c>
      <c r="D54" s="278">
        <v>39185.516362468741</v>
      </c>
      <c r="E54" s="278">
        <v>38803.757073049987</v>
      </c>
      <c r="F54" s="278">
        <v>37271.818918574209</v>
      </c>
      <c r="G54" s="278">
        <v>37662.762825396698</v>
      </c>
      <c r="H54" s="278">
        <v>40318.563794492817</v>
      </c>
      <c r="I54" s="278">
        <v>41182.164008249456</v>
      </c>
      <c r="J54" s="278">
        <v>40762.876293620553</v>
      </c>
      <c r="K54" s="278">
        <v>42355.866474418035</v>
      </c>
      <c r="L54" s="278">
        <v>46080.598833699682</v>
      </c>
      <c r="M54" s="278">
        <v>47725.936667780799</v>
      </c>
      <c r="N54" s="278">
        <v>50342.316399999996</v>
      </c>
      <c r="O54" s="278">
        <v>51517.786999999997</v>
      </c>
      <c r="P54" s="278">
        <v>52758.827000000005</v>
      </c>
      <c r="Q54" s="278">
        <v>50792.54</v>
      </c>
      <c r="R54" s="278">
        <v>47292.322999999997</v>
      </c>
      <c r="S54" s="278">
        <v>49988.140100000004</v>
      </c>
      <c r="T54" s="278">
        <v>53848.982999999993</v>
      </c>
      <c r="U54" s="278">
        <v>51752.188600000001</v>
      </c>
      <c r="V54" s="278">
        <v>53954.379099999998</v>
      </c>
      <c r="W54" s="278">
        <v>52240.566700000003</v>
      </c>
      <c r="X54" s="278">
        <v>55858.973400000003</v>
      </c>
      <c r="Y54" s="278">
        <v>54847.873533279992</v>
      </c>
    </row>
    <row r="55" spans="1:26">
      <c r="A55" s="86">
        <v>44</v>
      </c>
      <c r="B55" s="517" t="s">
        <v>1371</v>
      </c>
      <c r="C55" s="509">
        <v>49597.942999999999</v>
      </c>
      <c r="D55" s="278">
        <v>54251.625999999997</v>
      </c>
      <c r="E55" s="278">
        <v>61609.398000000001</v>
      </c>
      <c r="F55" s="278">
        <v>69301.619000000006</v>
      </c>
      <c r="G55" s="278">
        <v>67441.384999999995</v>
      </c>
      <c r="H55" s="278">
        <v>68402.342999999993</v>
      </c>
      <c r="I55" s="278">
        <v>69688.985000000001</v>
      </c>
      <c r="J55" s="278">
        <v>60117.292999999998</v>
      </c>
      <c r="K55" s="278">
        <v>75628.899999999994</v>
      </c>
      <c r="L55" s="278">
        <v>93032.089000000007</v>
      </c>
      <c r="M55" s="278">
        <v>93962.097999999998</v>
      </c>
      <c r="N55" s="278">
        <v>76343.047000000006</v>
      </c>
      <c r="O55" s="278">
        <v>72250.832999999999</v>
      </c>
      <c r="P55" s="278">
        <v>97867.346999999994</v>
      </c>
      <c r="Q55" s="278">
        <v>85124.239000000001</v>
      </c>
      <c r="R55" s="278">
        <v>96892.588000000003</v>
      </c>
      <c r="S55" s="278">
        <v>103965.999</v>
      </c>
      <c r="T55" s="278">
        <v>102110.527</v>
      </c>
      <c r="U55" s="278">
        <v>94767.528000000006</v>
      </c>
      <c r="V55" s="278">
        <v>86921.668000000005</v>
      </c>
      <c r="W55" s="278">
        <v>90528.876999999993</v>
      </c>
      <c r="X55" s="278">
        <v>92223.637000000002</v>
      </c>
      <c r="Y55" s="278">
        <v>71546.096000000005</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6268.933</v>
      </c>
      <c r="D58" s="278">
        <v>5525.4669999999996</v>
      </c>
      <c r="E58" s="278">
        <v>4782</v>
      </c>
      <c r="F58" s="278">
        <v>5640</v>
      </c>
      <c r="G58" s="278">
        <v>4153</v>
      </c>
      <c r="H58" s="278">
        <v>2771</v>
      </c>
      <c r="I58" s="278">
        <v>3630</v>
      </c>
      <c r="J58" s="278">
        <v>3223</v>
      </c>
      <c r="K58" s="278">
        <v>3918</v>
      </c>
      <c r="L58" s="278">
        <v>3914</v>
      </c>
      <c r="M58" s="278">
        <v>4395</v>
      </c>
      <c r="N58" s="278">
        <v>2765</v>
      </c>
      <c r="O58" s="278" t="s">
        <v>355</v>
      </c>
      <c r="P58" s="278">
        <v>884</v>
      </c>
      <c r="Q58" s="278">
        <v>546</v>
      </c>
      <c r="R58" s="278">
        <v>258.464</v>
      </c>
      <c r="S58" s="278" t="s">
        <v>355</v>
      </c>
      <c r="T58" s="278">
        <v>198.7</v>
      </c>
      <c r="U58" s="278">
        <v>381.5</v>
      </c>
      <c r="V58" s="278">
        <v>560.19999999999993</v>
      </c>
      <c r="W58" s="278">
        <v>657.9</v>
      </c>
      <c r="X58" s="278">
        <v>523.79999999999995</v>
      </c>
      <c r="Y58" s="278">
        <v>1091.7</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5">
      <c r="A60" s="86">
        <v>48</v>
      </c>
      <c r="B60" s="517" t="s">
        <v>1373</v>
      </c>
      <c r="C60" s="509" t="s">
        <v>1319</v>
      </c>
      <c r="D60" s="278">
        <v>626592.00683665904</v>
      </c>
      <c r="E60" s="278" t="s">
        <v>1319</v>
      </c>
      <c r="F60" s="278" t="s">
        <v>1319</v>
      </c>
      <c r="G60" s="278">
        <v>518755.51591910596</v>
      </c>
      <c r="H60" s="278" t="s">
        <v>1319</v>
      </c>
      <c r="I60" s="278" t="s">
        <v>1319</v>
      </c>
      <c r="J60" s="278">
        <v>392395.93718271103</v>
      </c>
      <c r="K60" s="278" t="s">
        <v>1319</v>
      </c>
      <c r="L60" s="278" t="s">
        <v>1319</v>
      </c>
      <c r="M60" s="278">
        <v>414451.61444452399</v>
      </c>
      <c r="N60" s="278" t="s">
        <v>1319</v>
      </c>
      <c r="O60" s="278" t="s">
        <v>1319</v>
      </c>
      <c r="P60" s="278">
        <v>384042.69661445997</v>
      </c>
      <c r="Q60" s="278" t="s">
        <v>1319</v>
      </c>
      <c r="R60" s="278" t="s">
        <v>1319</v>
      </c>
      <c r="S60" s="278">
        <v>525100.30659502989</v>
      </c>
      <c r="T60" s="278" t="s">
        <v>1319</v>
      </c>
      <c r="U60" s="278" t="s">
        <v>1319</v>
      </c>
      <c r="V60" s="278">
        <v>455755.19807593641</v>
      </c>
      <c r="W60" s="278" t="s">
        <v>355</v>
      </c>
      <c r="X60" s="278" t="s">
        <v>355</v>
      </c>
      <c r="Y60" s="278" t="s">
        <v>878</v>
      </c>
    </row>
    <row r="61" spans="1:26" ht="14.5">
      <c r="A61" s="86">
        <v>49</v>
      </c>
      <c r="B61" s="517" t="s">
        <v>1374</v>
      </c>
      <c r="C61" s="509" t="s">
        <v>1319</v>
      </c>
      <c r="D61" s="278">
        <v>623965.88807242701</v>
      </c>
      <c r="E61" s="278" t="s">
        <v>1319</v>
      </c>
      <c r="F61" s="278" t="s">
        <v>1319</v>
      </c>
      <c r="G61" s="278">
        <v>564512.56786045001</v>
      </c>
      <c r="H61" s="278" t="s">
        <v>1319</v>
      </c>
      <c r="I61" s="278" t="s">
        <v>1319</v>
      </c>
      <c r="J61" s="278">
        <v>433269.958652156</v>
      </c>
      <c r="K61" s="278" t="s">
        <v>1319</v>
      </c>
      <c r="L61" s="278" t="s">
        <v>1319</v>
      </c>
      <c r="M61" s="278">
        <v>463568.909113642</v>
      </c>
      <c r="N61" s="278" t="s">
        <v>1319</v>
      </c>
      <c r="O61" s="278" t="s">
        <v>1319</v>
      </c>
      <c r="P61" s="278">
        <v>428592.686798729</v>
      </c>
      <c r="Q61" s="278" t="s">
        <v>1319</v>
      </c>
      <c r="R61" s="278" t="s">
        <v>1319</v>
      </c>
      <c r="S61" s="278">
        <v>575549.59521312104</v>
      </c>
      <c r="T61" s="278" t="s">
        <v>1319</v>
      </c>
      <c r="U61" s="278" t="s">
        <v>1319</v>
      </c>
      <c r="V61" s="278">
        <v>498465.33712722076</v>
      </c>
      <c r="W61" s="278" t="s">
        <v>355</v>
      </c>
      <c r="X61" s="278" t="s">
        <v>355</v>
      </c>
      <c r="Y61" s="278" t="s">
        <v>878</v>
      </c>
    </row>
    <row r="62" spans="1:26" ht="14.5">
      <c r="A62" s="86">
        <v>50</v>
      </c>
      <c r="B62" s="517" t="s">
        <v>1375</v>
      </c>
      <c r="C62" s="509" t="s">
        <v>1319</v>
      </c>
      <c r="D62" s="278">
        <v>7474.99999999999</v>
      </c>
      <c r="E62" s="278" t="s">
        <v>1319</v>
      </c>
      <c r="F62" s="278" t="s">
        <v>1319</v>
      </c>
      <c r="G62" s="278">
        <v>57139</v>
      </c>
      <c r="H62" s="278" t="s">
        <v>1319</v>
      </c>
      <c r="I62" s="278" t="s">
        <v>1319</v>
      </c>
      <c r="J62" s="278">
        <v>53047</v>
      </c>
      <c r="K62" s="278" t="s">
        <v>1319</v>
      </c>
      <c r="L62" s="278" t="s">
        <v>1319</v>
      </c>
      <c r="M62" s="278">
        <v>61148</v>
      </c>
      <c r="N62" s="278" t="s">
        <v>1319</v>
      </c>
      <c r="O62" s="278" t="s">
        <v>1319</v>
      </c>
      <c r="P62" s="278">
        <v>59527</v>
      </c>
      <c r="Q62" s="278" t="s">
        <v>1319</v>
      </c>
      <c r="R62" s="278" t="s">
        <v>1319</v>
      </c>
      <c r="S62" s="278">
        <v>62152</v>
      </c>
      <c r="T62" s="278" t="s">
        <v>1319</v>
      </c>
      <c r="U62" s="278" t="s">
        <v>1319</v>
      </c>
      <c r="V62" s="278">
        <v>59571.000000000007</v>
      </c>
      <c r="W62" s="278" t="s">
        <v>355</v>
      </c>
      <c r="X62" s="278" t="s">
        <v>355</v>
      </c>
      <c r="Y62" s="278" t="s">
        <v>878</v>
      </c>
    </row>
    <row r="63" spans="1:26">
      <c r="A63" s="86">
        <v>51</v>
      </c>
      <c r="B63" s="529" t="s">
        <v>19</v>
      </c>
      <c r="C63" s="509" t="s">
        <v>1319</v>
      </c>
      <c r="D63" s="278">
        <v>10101.1187642321</v>
      </c>
      <c r="E63" s="278" t="s">
        <v>1319</v>
      </c>
      <c r="F63" s="278" t="s">
        <v>1319</v>
      </c>
      <c r="G63" s="278">
        <v>11381.9480586558</v>
      </c>
      <c r="H63" s="278" t="s">
        <v>1319</v>
      </c>
      <c r="I63" s="278" t="s">
        <v>1319</v>
      </c>
      <c r="J63" s="278">
        <v>12172.978530555101</v>
      </c>
      <c r="K63" s="278" t="s">
        <v>1319</v>
      </c>
      <c r="L63" s="278" t="s">
        <v>1319</v>
      </c>
      <c r="M63" s="278">
        <v>12030.705330881901</v>
      </c>
      <c r="N63" s="278" t="s">
        <v>1319</v>
      </c>
      <c r="O63" s="278" t="s">
        <v>1319</v>
      </c>
      <c r="P63" s="278">
        <v>14977.0098157304</v>
      </c>
      <c r="Q63" s="278" t="s">
        <v>1319</v>
      </c>
      <c r="R63" s="278" t="s">
        <v>1319</v>
      </c>
      <c r="S63" s="278">
        <v>11702.711381908855</v>
      </c>
      <c r="T63" s="278" t="s">
        <v>1319</v>
      </c>
      <c r="U63" s="278" t="s">
        <v>1319</v>
      </c>
      <c r="V63" s="278">
        <v>16860.860948715657</v>
      </c>
      <c r="W63" s="278" t="s">
        <v>355</v>
      </c>
      <c r="X63" s="278" t="s">
        <v>355</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49999999999999" customHeight="1">
      <c r="A65" s="575"/>
      <c r="C65" s="1249" t="s">
        <v>1609</v>
      </c>
      <c r="D65" s="1249"/>
      <c r="E65" s="1249"/>
      <c r="F65" s="1249"/>
      <c r="G65" s="1249"/>
      <c r="H65" s="1249"/>
      <c r="Y65" s="88"/>
    </row>
    <row r="66" spans="1:25" s="90" customFormat="1" ht="15" customHeight="1">
      <c r="A66" s="575"/>
      <c r="C66" s="1275" t="s">
        <v>1384</v>
      </c>
      <c r="D66" s="1275"/>
      <c r="E66" s="1275"/>
      <c r="F66" s="1275"/>
      <c r="G66" s="1275"/>
      <c r="H66" s="1275"/>
      <c r="Y66" s="88"/>
    </row>
    <row r="67" spans="1:25" s="90" customFormat="1" ht="15" customHeight="1">
      <c r="A67" s="575"/>
      <c r="C67" s="1275" t="s">
        <v>17</v>
      </c>
      <c r="D67" s="1275"/>
      <c r="E67" s="1275"/>
      <c r="F67" s="1275"/>
      <c r="G67" s="1275"/>
      <c r="H67" s="1275"/>
      <c r="Y67" s="88"/>
    </row>
    <row r="68" spans="1:25" s="90" customFormat="1" ht="15" customHeight="1">
      <c r="A68" s="575"/>
      <c r="C68" s="1275" t="s">
        <v>788</v>
      </c>
      <c r="D68" s="1275"/>
      <c r="E68" s="1275"/>
      <c r="F68" s="1275"/>
      <c r="G68" s="1275"/>
      <c r="H68" s="1275"/>
      <c r="Y68" s="88"/>
    </row>
    <row r="69" spans="1:25" s="1126" customFormat="1" ht="25" customHeight="1">
      <c r="A69" s="1125"/>
      <c r="C69" s="1275" t="s">
        <v>1376</v>
      </c>
      <c r="D69" s="1275"/>
      <c r="E69" s="1275"/>
      <c r="F69" s="1275"/>
      <c r="G69" s="1275"/>
      <c r="H69" s="1275"/>
      <c r="Y69" s="797"/>
    </row>
    <row r="70" spans="1:25" s="1126" customFormat="1" ht="53.25" customHeight="1">
      <c r="A70" s="1125"/>
      <c r="C70" s="1275" t="s">
        <v>1223</v>
      </c>
      <c r="D70" s="1275"/>
      <c r="E70" s="1275"/>
      <c r="F70" s="1275"/>
      <c r="G70" s="1275"/>
      <c r="H70" s="1275"/>
      <c r="Y70" s="797"/>
    </row>
    <row r="71" spans="1:25" s="1126" customFormat="1" ht="25" customHeight="1">
      <c r="A71" s="1125"/>
      <c r="C71" s="1275" t="s">
        <v>1212</v>
      </c>
      <c r="D71" s="1275"/>
      <c r="E71" s="1275"/>
      <c r="F71" s="1275"/>
      <c r="G71" s="1275"/>
      <c r="H71" s="1275"/>
      <c r="Y71" s="797"/>
    </row>
    <row r="72" spans="1:25" s="1126" customFormat="1" ht="15" customHeight="1">
      <c r="A72" s="1125"/>
      <c r="C72" s="1275" t="s">
        <v>1377</v>
      </c>
      <c r="D72" s="1275"/>
      <c r="E72" s="1275"/>
      <c r="F72" s="1275"/>
      <c r="G72" s="1275"/>
      <c r="H72" s="1275"/>
      <c r="Y72" s="797"/>
    </row>
    <row r="73" spans="1:25" s="1126" customFormat="1" ht="15" customHeight="1">
      <c r="A73" s="1125"/>
      <c r="C73" s="1275" t="s">
        <v>1378</v>
      </c>
      <c r="D73" s="1275"/>
      <c r="E73" s="1275"/>
      <c r="F73" s="1275"/>
      <c r="G73" s="1275"/>
      <c r="H73" s="1275"/>
      <c r="Y73" s="797"/>
    </row>
    <row r="74" spans="1:25" s="1126" customFormat="1" ht="15" customHeight="1">
      <c r="A74" s="1125"/>
      <c r="C74" s="1275" t="s">
        <v>1379</v>
      </c>
      <c r="D74" s="1275"/>
      <c r="E74" s="1275"/>
      <c r="F74" s="1275"/>
      <c r="G74" s="1275"/>
      <c r="H74" s="1275"/>
    </row>
    <row r="75" spans="1:25" s="1126" customFormat="1" ht="25" customHeight="1">
      <c r="A75" s="1125"/>
      <c r="C75" s="1275" t="s">
        <v>1380</v>
      </c>
      <c r="D75" s="1275"/>
      <c r="E75" s="1275"/>
      <c r="F75" s="1275"/>
      <c r="G75" s="1275"/>
      <c r="H75" s="1275"/>
    </row>
    <row r="76" spans="1:25" ht="15" customHeight="1">
      <c r="C76" s="1275" t="s">
        <v>1381</v>
      </c>
      <c r="D76" s="1275"/>
      <c r="E76" s="1275"/>
      <c r="F76" s="1275"/>
      <c r="G76" s="1275"/>
      <c r="H76" s="1275"/>
    </row>
    <row r="77" spans="1:25" s="1126" customFormat="1" ht="25" customHeight="1">
      <c r="A77" s="1125"/>
      <c r="C77" s="1275" t="s">
        <v>1382</v>
      </c>
      <c r="D77" s="1275"/>
      <c r="E77" s="1275"/>
      <c r="F77" s="1275"/>
      <c r="G77" s="1275"/>
      <c r="H77" s="1275"/>
    </row>
    <row r="78" spans="1:25" s="1126" customFormat="1" ht="25" customHeight="1">
      <c r="A78" s="1125"/>
      <c r="C78" s="1275" t="s">
        <v>1383</v>
      </c>
      <c r="D78" s="1275"/>
      <c r="E78" s="1275"/>
      <c r="F78" s="1275"/>
      <c r="G78" s="1275"/>
      <c r="H78" s="1275"/>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C7:H7"/>
    <mergeCell ref="I7:N7"/>
    <mergeCell ref="O7:T7"/>
    <mergeCell ref="U7:Y7"/>
    <mergeCell ref="A3:B3"/>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Sachsen-Anhalt</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54296875" style="14" customWidth="1"/>
    <col min="3" max="12" width="13.453125" style="14" customWidth="1"/>
    <col min="13" max="25" width="13.453125" style="182" customWidth="1"/>
    <col min="26" max="16384" width="11.453125" style="14"/>
  </cols>
  <sheetData>
    <row r="1" spans="1:25" ht="13">
      <c r="A1" s="1273" t="s">
        <v>263</v>
      </c>
      <c r="B1" s="1248"/>
    </row>
    <row r="3" spans="1:25" ht="12.75" customHeight="1">
      <c r="A3" s="1274" t="s">
        <v>543</v>
      </c>
      <c r="B3" s="1274"/>
      <c r="C3" s="15" t="s">
        <v>1400</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ht="13">
      <c r="A7" s="474"/>
      <c r="B7" s="110"/>
      <c r="C7" s="1276" t="s">
        <v>90</v>
      </c>
      <c r="D7" s="1276"/>
      <c r="E7" s="1276"/>
      <c r="F7" s="1276"/>
      <c r="G7" s="1276"/>
      <c r="H7" s="1276"/>
      <c r="I7" s="1276" t="s">
        <v>90</v>
      </c>
      <c r="J7" s="1276"/>
      <c r="K7" s="1276"/>
      <c r="L7" s="1276"/>
      <c r="M7" s="1276"/>
      <c r="N7" s="1276"/>
      <c r="O7" s="1276" t="s">
        <v>90</v>
      </c>
      <c r="P7" s="1276"/>
      <c r="Q7" s="1276"/>
      <c r="R7" s="1276"/>
      <c r="S7" s="1276"/>
      <c r="T7" s="1276"/>
      <c r="U7" s="1276" t="s">
        <v>90</v>
      </c>
      <c r="V7" s="1276"/>
      <c r="W7" s="1276"/>
      <c r="X7" s="1276"/>
      <c r="Y7" s="1276"/>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v>51302.448345562458</v>
      </c>
      <c r="D9" s="278">
        <v>49999.275152779875</v>
      </c>
      <c r="E9" s="278">
        <v>50983.1495050663</v>
      </c>
      <c r="F9" s="278">
        <v>49504.9727270804</v>
      </c>
      <c r="G9" s="278">
        <v>49293.019742888559</v>
      </c>
      <c r="H9" s="278">
        <v>48449.097533350083</v>
      </c>
      <c r="I9" s="278">
        <v>47929.360497359601</v>
      </c>
      <c r="J9" s="304">
        <v>49561.790735522431</v>
      </c>
      <c r="K9" s="278">
        <v>47104.60804584244</v>
      </c>
      <c r="L9" s="278">
        <v>47707.068768532758</v>
      </c>
      <c r="M9" s="278">
        <v>46212.677452914504</v>
      </c>
      <c r="N9" s="278">
        <v>44342.023418325</v>
      </c>
      <c r="O9" s="278">
        <v>44533.854229155877</v>
      </c>
      <c r="P9" s="278">
        <v>40851.011493737358</v>
      </c>
      <c r="Q9" s="278">
        <v>42927.305953589283</v>
      </c>
      <c r="R9" s="278">
        <v>42429.974495433329</v>
      </c>
      <c r="S9" s="278">
        <v>44269.081116224988</v>
      </c>
      <c r="T9" s="278">
        <v>41195.468902929068</v>
      </c>
      <c r="U9" s="278">
        <v>41893.45400784722</v>
      </c>
      <c r="V9" s="278">
        <v>42190.498684488339</v>
      </c>
      <c r="W9" s="278">
        <v>40683.626099046014</v>
      </c>
      <c r="X9" s="278" t="s">
        <v>1386</v>
      </c>
      <c r="Y9" s="278" t="s">
        <v>1386</v>
      </c>
    </row>
    <row r="10" spans="1:25" ht="14.5">
      <c r="A10" s="86">
        <v>2</v>
      </c>
      <c r="B10" s="518" t="s">
        <v>16</v>
      </c>
      <c r="C10" s="509">
        <v>24462</v>
      </c>
      <c r="D10" s="278">
        <v>23440.223019174995</v>
      </c>
      <c r="E10" s="278">
        <v>23778</v>
      </c>
      <c r="F10" s="278">
        <v>23189</v>
      </c>
      <c r="G10" s="278">
        <v>22934</v>
      </c>
      <c r="H10" s="278">
        <v>22404</v>
      </c>
      <c r="I10" s="278">
        <v>22072.113433948947</v>
      </c>
      <c r="J10" s="278">
        <v>23184</v>
      </c>
      <c r="K10" s="278">
        <v>21865</v>
      </c>
      <c r="L10" s="278">
        <v>21963.000057349378</v>
      </c>
      <c r="M10" s="278">
        <v>21071.252886770097</v>
      </c>
      <c r="N10" s="278">
        <v>19990.262269367762</v>
      </c>
      <c r="O10" s="278">
        <v>20025.636675918839</v>
      </c>
      <c r="P10" s="278">
        <v>17776.622250476816</v>
      </c>
      <c r="Q10" s="278">
        <v>19064.111984907937</v>
      </c>
      <c r="R10" s="278">
        <v>18767.825037805447</v>
      </c>
      <c r="S10" s="278">
        <v>19562.08334250579</v>
      </c>
      <c r="T10" s="278">
        <v>17686.908725903253</v>
      </c>
      <c r="U10" s="278">
        <v>18208.756830593782</v>
      </c>
      <c r="V10" s="278">
        <v>18287.56416786405</v>
      </c>
      <c r="W10" s="278">
        <v>17349.518245134135</v>
      </c>
      <c r="X10" s="278" t="s">
        <v>1386</v>
      </c>
      <c r="Y10" s="278" t="s">
        <v>1386</v>
      </c>
    </row>
    <row r="11" spans="1:25" ht="16">
      <c r="A11" s="86">
        <v>3</v>
      </c>
      <c r="B11" s="519" t="s">
        <v>1210</v>
      </c>
      <c r="C11" s="509">
        <v>24462</v>
      </c>
      <c r="D11" s="278">
        <v>23253</v>
      </c>
      <c r="E11" s="278">
        <v>23778</v>
      </c>
      <c r="F11" s="278">
        <v>23189</v>
      </c>
      <c r="G11" s="278">
        <v>22934</v>
      </c>
      <c r="H11" s="278">
        <v>22404</v>
      </c>
      <c r="I11" s="278">
        <v>21905</v>
      </c>
      <c r="J11" s="278">
        <v>23184</v>
      </c>
      <c r="K11" s="278">
        <v>21865</v>
      </c>
      <c r="L11" s="278">
        <v>21800</v>
      </c>
      <c r="M11" s="278">
        <v>20912</v>
      </c>
      <c r="N11" s="278">
        <v>19834</v>
      </c>
      <c r="O11" s="278">
        <v>19872</v>
      </c>
      <c r="P11" s="278">
        <v>17625</v>
      </c>
      <c r="Q11" s="278">
        <v>18910</v>
      </c>
      <c r="R11" s="278">
        <v>18612</v>
      </c>
      <c r="S11" s="278">
        <v>19411</v>
      </c>
      <c r="T11" s="278">
        <v>17539</v>
      </c>
      <c r="U11" s="278">
        <v>18058</v>
      </c>
      <c r="V11" s="278">
        <v>18136</v>
      </c>
      <c r="W11" s="278">
        <v>17199</v>
      </c>
      <c r="X11" s="278">
        <v>17256</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5">
      <c r="A15" s="86">
        <v>7</v>
      </c>
      <c r="B15" s="519" t="s">
        <v>606</v>
      </c>
      <c r="C15" s="509" t="s">
        <v>355</v>
      </c>
      <c r="D15" s="278">
        <v>9.2849552410778173</v>
      </c>
      <c r="E15" s="278" t="s">
        <v>355</v>
      </c>
      <c r="F15" s="278" t="s">
        <v>355</v>
      </c>
      <c r="G15" s="278" t="s">
        <v>355</v>
      </c>
      <c r="H15" s="278" t="s">
        <v>355</v>
      </c>
      <c r="I15" s="278">
        <v>9.2542867946033116</v>
      </c>
      <c r="J15" s="278" t="s">
        <v>355</v>
      </c>
      <c r="K15" s="278" t="s">
        <v>355</v>
      </c>
      <c r="L15" s="278">
        <v>9.1775281316007149</v>
      </c>
      <c r="M15" s="278">
        <v>9.3151376720594712</v>
      </c>
      <c r="N15" s="278">
        <v>9.5341728286755174</v>
      </c>
      <c r="O15" s="278">
        <v>9.7803948812963384</v>
      </c>
      <c r="P15" s="278">
        <v>9.0874658870588796</v>
      </c>
      <c r="Q15" s="278">
        <v>9.9748789967816034</v>
      </c>
      <c r="R15" s="278">
        <v>10.202960277455132</v>
      </c>
      <c r="S15" s="278">
        <v>9.7812463044775022</v>
      </c>
      <c r="T15" s="278">
        <v>10.499650834164886</v>
      </c>
      <c r="U15" s="278">
        <v>10.324894949649821</v>
      </c>
      <c r="V15" s="278">
        <v>10.413772378918816</v>
      </c>
      <c r="W15" s="278">
        <v>10.881457601280113</v>
      </c>
      <c r="X15" s="278">
        <v>11.310563284342409</v>
      </c>
      <c r="Y15" s="278" t="s">
        <v>1386</v>
      </c>
    </row>
    <row r="16" spans="1:25" ht="15.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5">
      <c r="A17" s="86">
        <v>9</v>
      </c>
      <c r="B17" s="519" t="s">
        <v>607</v>
      </c>
      <c r="C17" s="509" t="s">
        <v>355</v>
      </c>
      <c r="D17" s="278">
        <v>177.21979257449161</v>
      </c>
      <c r="E17" s="278" t="s">
        <v>355</v>
      </c>
      <c r="F17" s="278" t="s">
        <v>355</v>
      </c>
      <c r="G17" s="278" t="s">
        <v>355</v>
      </c>
      <c r="H17" s="278" t="s">
        <v>355</v>
      </c>
      <c r="I17" s="278">
        <v>157.57321808100266</v>
      </c>
      <c r="J17" s="278" t="s">
        <v>355</v>
      </c>
      <c r="K17" s="278" t="s">
        <v>355</v>
      </c>
      <c r="L17" s="278">
        <v>153.467542354616</v>
      </c>
      <c r="M17" s="278">
        <v>149.57247301906696</v>
      </c>
      <c r="N17" s="278">
        <v>146.39278410163271</v>
      </c>
      <c r="O17" s="278">
        <v>143.55850534902348</v>
      </c>
      <c r="P17" s="278">
        <v>142.12762094293259</v>
      </c>
      <c r="Q17" s="278">
        <v>143.81499471672532</v>
      </c>
      <c r="R17" s="278">
        <v>145.17393476547667</v>
      </c>
      <c r="S17" s="278">
        <v>140.89482214454193</v>
      </c>
      <c r="T17" s="278">
        <v>136.96379009196809</v>
      </c>
      <c r="U17" s="278">
        <v>139.95332903994907</v>
      </c>
      <c r="V17" s="278">
        <v>140.7959130219779</v>
      </c>
      <c r="W17" s="278">
        <v>139.0226770139289</v>
      </c>
      <c r="X17" s="278">
        <v>141.99905066656584</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2535.3659959770757</v>
      </c>
      <c r="D21" s="278">
        <v>2592.0888962937915</v>
      </c>
      <c r="E21" s="278">
        <v>2671.4222244992984</v>
      </c>
      <c r="F21" s="278">
        <v>2593.8187690831078</v>
      </c>
      <c r="G21" s="278">
        <v>2659.7609826188564</v>
      </c>
      <c r="H21" s="278">
        <v>2712.2429513727398</v>
      </c>
      <c r="I21" s="278">
        <v>2640.3620157801734</v>
      </c>
      <c r="J21" s="278">
        <v>2683.7055109115822</v>
      </c>
      <c r="K21" s="278">
        <v>2583.7633261965793</v>
      </c>
      <c r="L21" s="278">
        <v>2590.3031079627963</v>
      </c>
      <c r="M21" s="278">
        <v>2571.4438892119238</v>
      </c>
      <c r="N21" s="278">
        <v>2568.3787110689946</v>
      </c>
      <c r="O21" s="278">
        <v>2519.1300488132483</v>
      </c>
      <c r="P21" s="278">
        <v>2529.9821385506066</v>
      </c>
      <c r="Q21" s="278">
        <v>2564.7571890453687</v>
      </c>
      <c r="R21" s="278">
        <v>2567.558531977324</v>
      </c>
      <c r="S21" s="278">
        <v>2742.4069291501046</v>
      </c>
      <c r="T21" s="278">
        <v>2570.0360148645732</v>
      </c>
      <c r="U21" s="278">
        <v>2730.1169516174882</v>
      </c>
      <c r="V21" s="278">
        <v>2782.0423555632856</v>
      </c>
      <c r="W21" s="278">
        <v>2901.2953767425638</v>
      </c>
      <c r="X21" s="278">
        <v>2733.5752054967479</v>
      </c>
      <c r="Y21" s="278">
        <v>2700.4277199118378</v>
      </c>
    </row>
    <row r="22" spans="1:27">
      <c r="A22" s="86">
        <v>14</v>
      </c>
      <c r="B22" s="519" t="s">
        <v>1365</v>
      </c>
      <c r="C22" s="509">
        <v>2017.2082540105957</v>
      </c>
      <c r="D22" s="278">
        <v>2043.0862649932551</v>
      </c>
      <c r="E22" s="278">
        <v>2090.3988154338986</v>
      </c>
      <c r="F22" s="278">
        <v>2031.4910062825902</v>
      </c>
      <c r="G22" s="278">
        <v>2067.4576212206111</v>
      </c>
      <c r="H22" s="278">
        <v>2071.0207189063835</v>
      </c>
      <c r="I22" s="278">
        <v>2040.0914497848789</v>
      </c>
      <c r="J22" s="278">
        <v>2087.6525759654414</v>
      </c>
      <c r="K22" s="278">
        <v>2007.8155565975549</v>
      </c>
      <c r="L22" s="278">
        <v>1991.2712788529591</v>
      </c>
      <c r="M22" s="278">
        <v>1956.047572150612</v>
      </c>
      <c r="N22" s="278">
        <v>1901.3937333116551</v>
      </c>
      <c r="O22" s="278">
        <v>1849.96333280258</v>
      </c>
      <c r="P22" s="278">
        <v>1899.3770912010355</v>
      </c>
      <c r="Q22" s="278">
        <v>1949.2162356117633</v>
      </c>
      <c r="R22" s="278">
        <v>1938.4363334631896</v>
      </c>
      <c r="S22" s="278">
        <v>1931.4743996454174</v>
      </c>
      <c r="T22" s="278">
        <v>1868.0309429630804</v>
      </c>
      <c r="U22" s="278">
        <v>1972.2194757626341</v>
      </c>
      <c r="V22" s="278">
        <v>1922.3241736803398</v>
      </c>
      <c r="W22" s="278">
        <v>2022.3451745611994</v>
      </c>
      <c r="X22" s="278">
        <v>1984.8309066554104</v>
      </c>
      <c r="Y22" s="278">
        <v>1969.1355780530605</v>
      </c>
    </row>
    <row r="23" spans="1:27">
      <c r="A23" s="86">
        <v>15</v>
      </c>
      <c r="B23" s="519" t="s">
        <v>134</v>
      </c>
      <c r="C23" s="509">
        <v>424.58800000000002</v>
      </c>
      <c r="D23" s="278">
        <v>425.86700000000002</v>
      </c>
      <c r="E23" s="278">
        <v>427.80399999999997</v>
      </c>
      <c r="F23" s="278">
        <v>442.63799999999998</v>
      </c>
      <c r="G23" s="278">
        <v>470.904</v>
      </c>
      <c r="H23" s="278">
        <v>486.62700000000001</v>
      </c>
      <c r="I23" s="278">
        <v>485.84899999999999</v>
      </c>
      <c r="J23" s="278">
        <v>453.85399999999998</v>
      </c>
      <c r="K23" s="278">
        <v>437.72399999999999</v>
      </c>
      <c r="L23" s="278">
        <v>449.64400000000001</v>
      </c>
      <c r="M23" s="278">
        <v>459.70299999999997</v>
      </c>
      <c r="N23" s="278">
        <v>465.81299999999999</v>
      </c>
      <c r="O23" s="278">
        <v>483.14400000000001</v>
      </c>
      <c r="P23" s="278">
        <v>521.45410786597461</v>
      </c>
      <c r="Q23" s="278">
        <v>472.56099999999998</v>
      </c>
      <c r="R23" s="278">
        <v>441.36700000000002</v>
      </c>
      <c r="S23" s="278">
        <v>546.59199999999998</v>
      </c>
      <c r="T23" s="278">
        <v>510.05500000000001</v>
      </c>
      <c r="U23" s="278">
        <v>599.16</v>
      </c>
      <c r="V23" s="278">
        <v>660.00199999999995</v>
      </c>
      <c r="W23" s="278">
        <v>636.55899999999997</v>
      </c>
      <c r="X23" s="278">
        <v>539.54700000000003</v>
      </c>
      <c r="Y23" s="278">
        <v>521.50900000000001</v>
      </c>
    </row>
    <row r="24" spans="1:27">
      <c r="A24" s="86">
        <v>16</v>
      </c>
      <c r="B24" s="519" t="s">
        <v>493</v>
      </c>
      <c r="C24" s="509">
        <v>1.8262033412749137</v>
      </c>
      <c r="D24" s="278">
        <v>2.1065972108571134</v>
      </c>
      <c r="E24" s="278">
        <v>2.1383358486185289</v>
      </c>
      <c r="F24" s="278">
        <v>2.1067093756722035</v>
      </c>
      <c r="G24" s="278">
        <v>2.3464539723010951</v>
      </c>
      <c r="H24" s="278">
        <v>2.130999860071364</v>
      </c>
      <c r="I24" s="278">
        <v>2.1424966533734469</v>
      </c>
      <c r="J24" s="278">
        <v>2.011588722508189</v>
      </c>
      <c r="K24" s="278">
        <v>2.0716586439677642</v>
      </c>
      <c r="L24" s="278">
        <v>2.1400631271766266</v>
      </c>
      <c r="M24" s="278">
        <v>2.0850936599773271</v>
      </c>
      <c r="N24" s="278">
        <v>2.1014991634918494</v>
      </c>
      <c r="O24" s="278">
        <v>2.2826600278452935</v>
      </c>
      <c r="P24" s="278">
        <v>2.4228030912930851</v>
      </c>
      <c r="Q24" s="278">
        <v>2.5819288784593004</v>
      </c>
      <c r="R24" s="278">
        <v>2.277744777851459</v>
      </c>
      <c r="S24" s="278">
        <v>2.434488177114476</v>
      </c>
      <c r="T24" s="278">
        <v>2.6209398491744063</v>
      </c>
      <c r="U24" s="278">
        <v>2.7052936468414202</v>
      </c>
      <c r="V24" s="278">
        <v>2.5958246005892356</v>
      </c>
      <c r="W24" s="278">
        <v>2.738906707962379</v>
      </c>
      <c r="X24" s="278">
        <v>2.8463722856784233</v>
      </c>
      <c r="Y24" s="278">
        <v>2.7895371876869866</v>
      </c>
    </row>
    <row r="25" spans="1:27">
      <c r="A25" s="86">
        <v>17</v>
      </c>
      <c r="B25" s="519" t="s">
        <v>494</v>
      </c>
      <c r="C25" s="509">
        <v>60.199757999676017</v>
      </c>
      <c r="D25" s="278">
        <v>61.40337058408393</v>
      </c>
      <c r="E25" s="278">
        <v>65.830315022983285</v>
      </c>
      <c r="F25" s="278">
        <v>68.076988305210406</v>
      </c>
      <c r="G25" s="278">
        <v>68.793288017153927</v>
      </c>
      <c r="H25" s="278">
        <v>66.930745060967354</v>
      </c>
      <c r="I25" s="278">
        <v>70.827993912937345</v>
      </c>
      <c r="J25" s="278">
        <v>73.073033788842579</v>
      </c>
      <c r="K25" s="278">
        <v>72.345174246590901</v>
      </c>
      <c r="L25" s="278">
        <v>73.562591712070287</v>
      </c>
      <c r="M25" s="278">
        <v>73.33304255545967</v>
      </c>
      <c r="N25" s="278">
        <v>74.251678380925398</v>
      </c>
      <c r="O25" s="278">
        <v>71.550992258823925</v>
      </c>
      <c r="P25" s="278">
        <v>69.131831297315628</v>
      </c>
      <c r="Q25" s="278">
        <v>77.204223455325078</v>
      </c>
      <c r="R25" s="278">
        <v>72.314510790459636</v>
      </c>
      <c r="S25" s="278">
        <v>70.857468531418093</v>
      </c>
      <c r="T25" s="278">
        <v>71.330485694373877</v>
      </c>
      <c r="U25" s="278">
        <v>77.316592524995443</v>
      </c>
      <c r="V25" s="278">
        <v>67.348978390602426</v>
      </c>
      <c r="W25" s="278">
        <v>69.684702967001883</v>
      </c>
      <c r="X25" s="278">
        <v>70.43954640369239</v>
      </c>
      <c r="Y25" s="278">
        <v>71.057165956658736</v>
      </c>
    </row>
    <row r="26" spans="1:27">
      <c r="A26" s="86">
        <v>18</v>
      </c>
      <c r="B26" s="519" t="s">
        <v>495</v>
      </c>
      <c r="C26" s="509">
        <v>31.543787637051846</v>
      </c>
      <c r="D26" s="278">
        <v>59.625663505595462</v>
      </c>
      <c r="E26" s="278">
        <v>85.250783017468905</v>
      </c>
      <c r="F26" s="278">
        <v>49.506052871894539</v>
      </c>
      <c r="G26" s="278">
        <v>50.259619408790137</v>
      </c>
      <c r="H26" s="278">
        <v>85.533487545317897</v>
      </c>
      <c r="I26" s="278">
        <v>41.451075428983309</v>
      </c>
      <c r="J26" s="278">
        <v>67.114288901656067</v>
      </c>
      <c r="K26" s="278">
        <v>63.806936708466012</v>
      </c>
      <c r="L26" s="278">
        <v>73.685174270590423</v>
      </c>
      <c r="M26" s="278">
        <v>80.275203785957075</v>
      </c>
      <c r="N26" s="278">
        <v>124.8188176133699</v>
      </c>
      <c r="O26" s="278">
        <v>112.189063723999</v>
      </c>
      <c r="P26" s="278">
        <v>37.596412960962603</v>
      </c>
      <c r="Q26" s="278">
        <v>63.193607205109416</v>
      </c>
      <c r="R26" s="278">
        <v>113.16294294582323</v>
      </c>
      <c r="S26" s="278">
        <v>191.0485727961547</v>
      </c>
      <c r="T26" s="278">
        <v>117.99864635794401</v>
      </c>
      <c r="U26" s="278">
        <v>78.715589683017257</v>
      </c>
      <c r="V26" s="278">
        <v>129.77137889175398</v>
      </c>
      <c r="W26" s="278">
        <v>169.96759250639943</v>
      </c>
      <c r="X26" s="278">
        <v>135.91138015196674</v>
      </c>
      <c r="Y26" s="278">
        <v>135.93643871443152</v>
      </c>
    </row>
    <row r="27" spans="1:27" ht="14.5">
      <c r="A27" s="86">
        <v>19</v>
      </c>
      <c r="B27" s="518" t="s">
        <v>1366</v>
      </c>
      <c r="C27" s="509">
        <v>2.2505495853857602</v>
      </c>
      <c r="D27" s="278">
        <v>2.3036373110895401</v>
      </c>
      <c r="E27" s="278">
        <v>2.33158056699753</v>
      </c>
      <c r="F27" s="278">
        <v>2.3692579972951799</v>
      </c>
      <c r="G27" s="278">
        <v>2.42186026970777</v>
      </c>
      <c r="H27" s="278">
        <v>2.4951819773444299</v>
      </c>
      <c r="I27" s="278">
        <v>2.4873476304788</v>
      </c>
      <c r="J27" s="278">
        <v>2.5619246108483398</v>
      </c>
      <c r="K27" s="278">
        <v>2.5813196458579299</v>
      </c>
      <c r="L27" s="278">
        <v>2.5710032205890498</v>
      </c>
      <c r="M27" s="278">
        <v>2.6264769324769901</v>
      </c>
      <c r="N27" s="278">
        <v>2.5958378882406699</v>
      </c>
      <c r="O27" s="278">
        <v>2.6066044237932098</v>
      </c>
      <c r="P27" s="278">
        <v>2.6447047099315002</v>
      </c>
      <c r="Q27" s="278">
        <v>2.6458796359719301</v>
      </c>
      <c r="R27" s="278">
        <v>2.6737256505542359</v>
      </c>
      <c r="S27" s="278">
        <v>2.704744569094585</v>
      </c>
      <c r="T27" s="278">
        <v>2.7357621612401517</v>
      </c>
      <c r="U27" s="278">
        <v>2.7452256359484504</v>
      </c>
      <c r="V27" s="278">
        <v>2.7730610610018358</v>
      </c>
      <c r="W27" s="278">
        <v>2.835177169310775</v>
      </c>
      <c r="X27" s="278">
        <v>2.887091008537459</v>
      </c>
      <c r="Y27" s="278">
        <v>2.9626977936177847</v>
      </c>
    </row>
    <row r="28" spans="1:27">
      <c r="A28" s="86">
        <v>20</v>
      </c>
      <c r="B28" s="518" t="s">
        <v>496</v>
      </c>
      <c r="C28" s="509">
        <v>24302.8318</v>
      </c>
      <c r="D28" s="278">
        <v>23964.659599999999</v>
      </c>
      <c r="E28" s="278">
        <v>24531.395700000001</v>
      </c>
      <c r="F28" s="278">
        <v>23719.7847</v>
      </c>
      <c r="G28" s="278">
        <v>23696.836899999998</v>
      </c>
      <c r="H28" s="278">
        <v>23330.359400000001</v>
      </c>
      <c r="I28" s="278">
        <v>23214.397700000001</v>
      </c>
      <c r="J28" s="278">
        <v>23691.523300000001</v>
      </c>
      <c r="K28" s="278">
        <v>22653.263400000003</v>
      </c>
      <c r="L28" s="278">
        <v>23151.194599999999</v>
      </c>
      <c r="M28" s="278">
        <v>22567.354200000002</v>
      </c>
      <c r="N28" s="278">
        <v>21780.786599999999</v>
      </c>
      <c r="O28" s="278">
        <v>21986.480899999999</v>
      </c>
      <c r="P28" s="278">
        <v>20541.7624</v>
      </c>
      <c r="Q28" s="278">
        <v>21295.790900000004</v>
      </c>
      <c r="R28" s="278">
        <v>21091.9172</v>
      </c>
      <c r="S28" s="278">
        <v>21961.8861</v>
      </c>
      <c r="T28" s="278">
        <v>20935.788400000001</v>
      </c>
      <c r="U28" s="278">
        <v>20951.834999999999</v>
      </c>
      <c r="V28" s="278">
        <v>21118.1191</v>
      </c>
      <c r="W28" s="278">
        <v>20429.977300000002</v>
      </c>
      <c r="X28" s="278" t="s">
        <v>878</v>
      </c>
      <c r="Y28" s="278" t="s">
        <v>878</v>
      </c>
    </row>
    <row r="29" spans="1:27" ht="14.5">
      <c r="A29" s="6">
        <v>21</v>
      </c>
      <c r="B29" s="519" t="s">
        <v>1367</v>
      </c>
      <c r="C29" s="509">
        <v>15330.997100000001</v>
      </c>
      <c r="D29" s="278">
        <v>15002.2534</v>
      </c>
      <c r="E29" s="278">
        <v>15542.3418</v>
      </c>
      <c r="F29" s="278">
        <v>14959.069299999999</v>
      </c>
      <c r="G29" s="278">
        <v>14805.2973</v>
      </c>
      <c r="H29" s="278">
        <v>14444.2083</v>
      </c>
      <c r="I29" s="278">
        <v>14482.5687</v>
      </c>
      <c r="J29" s="278">
        <v>14836.123600000001</v>
      </c>
      <c r="K29" s="278">
        <v>14026.210800000001</v>
      </c>
      <c r="L29" s="278">
        <v>14584.637199999999</v>
      </c>
      <c r="M29" s="278">
        <v>14098.4905</v>
      </c>
      <c r="N29" s="278">
        <v>13396.8091</v>
      </c>
      <c r="O29" s="278">
        <v>13685.7988</v>
      </c>
      <c r="P29" s="278">
        <v>12240.0551</v>
      </c>
      <c r="Q29" s="278">
        <v>12899.988300000001</v>
      </c>
      <c r="R29" s="278">
        <v>12710.8248</v>
      </c>
      <c r="S29" s="278">
        <v>13692.037200000001</v>
      </c>
      <c r="T29" s="278">
        <v>12833.0594</v>
      </c>
      <c r="U29" s="278">
        <v>12807.0308</v>
      </c>
      <c r="V29" s="278">
        <v>12943.160099999999</v>
      </c>
      <c r="W29" s="278">
        <v>12295.8001</v>
      </c>
      <c r="X29" s="278" t="s">
        <v>878</v>
      </c>
      <c r="Y29" s="278" t="s">
        <v>878</v>
      </c>
    </row>
    <row r="30" spans="1:27" s="182" customFormat="1" ht="16">
      <c r="A30" s="521">
        <v>22</v>
      </c>
      <c r="B30" s="523" t="s">
        <v>1368</v>
      </c>
      <c r="C30" s="509">
        <v>8038.0757999999996</v>
      </c>
      <c r="D30" s="278">
        <v>8024.1055999999999</v>
      </c>
      <c r="E30" s="278">
        <v>8045.5135</v>
      </c>
      <c r="F30" s="278">
        <v>7812.3226000000004</v>
      </c>
      <c r="G30" s="278">
        <v>7939.5457999999999</v>
      </c>
      <c r="H30" s="278">
        <v>7931.0698000000002</v>
      </c>
      <c r="I30" s="278">
        <v>7773.1563999999998</v>
      </c>
      <c r="J30" s="278">
        <v>7892.5654999999997</v>
      </c>
      <c r="K30" s="278">
        <v>7660.0992999999999</v>
      </c>
      <c r="L30" s="278">
        <v>7596.8380999999999</v>
      </c>
      <c r="M30" s="278">
        <v>7497.5340999999999</v>
      </c>
      <c r="N30" s="278">
        <v>7411.4602999999997</v>
      </c>
      <c r="O30" s="278">
        <v>7327.7070999999996</v>
      </c>
      <c r="P30" s="278">
        <v>7328.4580999999998</v>
      </c>
      <c r="Q30" s="278">
        <v>7423.0496000000003</v>
      </c>
      <c r="R30" s="278">
        <v>7409.7713999999996</v>
      </c>
      <c r="S30" s="278">
        <v>7299.0358999999999</v>
      </c>
      <c r="T30" s="278">
        <v>7131.4129000000003</v>
      </c>
      <c r="U30" s="278">
        <v>7172.3788000000004</v>
      </c>
      <c r="V30" s="278">
        <v>7200.1605</v>
      </c>
      <c r="W30" s="278">
        <v>7155.1598000000004</v>
      </c>
      <c r="X30" s="278">
        <v>7037.5460999999996</v>
      </c>
      <c r="Y30" s="278">
        <v>7042.0974999999999</v>
      </c>
      <c r="Z30" s="115"/>
      <c r="AA30" s="115"/>
    </row>
    <row r="31" spans="1:27" s="182" customFormat="1" ht="16">
      <c r="A31" s="521">
        <v>23</v>
      </c>
      <c r="B31" s="523" t="s">
        <v>1369</v>
      </c>
      <c r="C31" s="509">
        <v>933.75890000000004</v>
      </c>
      <c r="D31" s="278">
        <v>938.30060000000003</v>
      </c>
      <c r="E31" s="278">
        <v>943.54039999999998</v>
      </c>
      <c r="F31" s="278">
        <v>948.39279999999997</v>
      </c>
      <c r="G31" s="278">
        <v>951.99379999999996</v>
      </c>
      <c r="H31" s="278">
        <v>955.08130000000006</v>
      </c>
      <c r="I31" s="278">
        <v>958.67259999999999</v>
      </c>
      <c r="J31" s="278">
        <v>962.83420000000001</v>
      </c>
      <c r="K31" s="278">
        <v>966.95330000000001</v>
      </c>
      <c r="L31" s="278">
        <v>969.71929999999998</v>
      </c>
      <c r="M31" s="278">
        <v>971.32960000000003</v>
      </c>
      <c r="N31" s="278">
        <v>972.5172</v>
      </c>
      <c r="O31" s="278">
        <v>972.97500000000002</v>
      </c>
      <c r="P31" s="278">
        <v>973.24919999999997</v>
      </c>
      <c r="Q31" s="278">
        <v>972.75300000000004</v>
      </c>
      <c r="R31" s="278">
        <v>971.32100000000003</v>
      </c>
      <c r="S31" s="278">
        <v>970.81299999999999</v>
      </c>
      <c r="T31" s="278">
        <v>971.31610000000001</v>
      </c>
      <c r="U31" s="278">
        <v>972.42539999999997</v>
      </c>
      <c r="V31" s="278">
        <v>974.79849999999999</v>
      </c>
      <c r="W31" s="278">
        <v>979.01739999999995</v>
      </c>
      <c r="X31" s="278">
        <v>986.43060000000003</v>
      </c>
      <c r="Y31" s="278">
        <v>995.2835</v>
      </c>
      <c r="Z31" s="115"/>
      <c r="AA31" s="115"/>
    </row>
    <row r="32" spans="1:27" s="115" customFormat="1" ht="15.75" customHeight="1">
      <c r="A32" s="521">
        <v>24</v>
      </c>
      <c r="B32" s="530" t="s">
        <v>1370</v>
      </c>
      <c r="C32" s="509">
        <v>5327.4652459999998</v>
      </c>
      <c r="D32" s="278">
        <v>5369.8077529999991</v>
      </c>
      <c r="E32" s="278">
        <v>6016.0072550000004</v>
      </c>
      <c r="F32" s="278">
        <v>5447.0295370000003</v>
      </c>
      <c r="G32" s="278">
        <v>5599.2232279999998</v>
      </c>
      <c r="H32" s="278">
        <v>7007.9726970000011</v>
      </c>
      <c r="I32" s="278">
        <v>9917.5066719999977</v>
      </c>
      <c r="J32" s="278">
        <v>9556.420306</v>
      </c>
      <c r="K32" s="278">
        <v>11191.500172999999</v>
      </c>
      <c r="L32" s="278">
        <v>13137.508040000001</v>
      </c>
      <c r="M32" s="278">
        <v>9674.2945139999993</v>
      </c>
      <c r="N32" s="278">
        <v>11093.157853000001</v>
      </c>
      <c r="O32" s="278">
        <v>10992.176999000001</v>
      </c>
      <c r="P32" s="278">
        <v>10628.780515999999</v>
      </c>
      <c r="Q32" s="278">
        <v>11522.066560000001</v>
      </c>
      <c r="R32" s="278">
        <v>10882.628675</v>
      </c>
      <c r="S32" s="278">
        <v>9589.2976759999983</v>
      </c>
      <c r="T32" s="278">
        <v>8987.971204999998</v>
      </c>
      <c r="U32" s="278">
        <v>8920.486092000001</v>
      </c>
      <c r="V32" s="278">
        <v>8720.4637490000005</v>
      </c>
      <c r="W32" s="278">
        <v>9129.707943999998</v>
      </c>
      <c r="X32" s="278">
        <v>9890.8600169999991</v>
      </c>
      <c r="Y32" s="278">
        <v>9137.4941220000001</v>
      </c>
    </row>
    <row r="33" spans="1:36" s="115" customFormat="1">
      <c r="A33" s="521">
        <v>25</v>
      </c>
      <c r="B33" s="522" t="s">
        <v>375</v>
      </c>
      <c r="C33" s="509">
        <v>1139.954628</v>
      </c>
      <c r="D33" s="278">
        <v>1350.2717640000001</v>
      </c>
      <c r="E33" s="278">
        <v>1523.2882400000001</v>
      </c>
      <c r="F33" s="278">
        <v>1040.6259910000001</v>
      </c>
      <c r="G33" s="278">
        <v>1279.2163929999999</v>
      </c>
      <c r="H33" s="278">
        <v>2798.000207</v>
      </c>
      <c r="I33" s="278">
        <v>5121.1811589999998</v>
      </c>
      <c r="J33" s="278">
        <v>4822.7213810000003</v>
      </c>
      <c r="K33" s="278">
        <v>5931.6198400000003</v>
      </c>
      <c r="L33" s="278">
        <v>6572.6832410000006</v>
      </c>
      <c r="M33" s="278">
        <v>2838.013876</v>
      </c>
      <c r="N33" s="278">
        <v>3034.136802</v>
      </c>
      <c r="O33" s="278">
        <v>1577.3040960000001</v>
      </c>
      <c r="P33" s="278">
        <v>1489.7601650000001</v>
      </c>
      <c r="Q33" s="278">
        <v>2638.9240110000005</v>
      </c>
      <c r="R33" s="278">
        <v>1664.80375</v>
      </c>
      <c r="S33" s="278">
        <v>915.31261899999993</v>
      </c>
      <c r="T33" s="278">
        <v>834.43099699999993</v>
      </c>
      <c r="U33" s="278">
        <v>1454.5808520000003</v>
      </c>
      <c r="V33" s="278">
        <v>923.66568300000006</v>
      </c>
      <c r="W33" s="278">
        <v>1002.0088999999999</v>
      </c>
      <c r="X33" s="278">
        <v>1925.965817</v>
      </c>
      <c r="Y33" s="278">
        <v>1212.377113</v>
      </c>
    </row>
    <row r="34" spans="1:36" s="115" customFormat="1">
      <c r="A34" s="521">
        <v>26</v>
      </c>
      <c r="B34" s="523" t="s">
        <v>349</v>
      </c>
      <c r="C34" s="509">
        <v>0.7959210000000001</v>
      </c>
      <c r="D34" s="278">
        <v>1.509147</v>
      </c>
      <c r="E34" s="278">
        <v>5.0196999999999994</v>
      </c>
      <c r="F34" s="278">
        <v>16.358727999999999</v>
      </c>
      <c r="G34" s="278">
        <v>20.962683999999999</v>
      </c>
      <c r="H34" s="278">
        <v>18.150528999999999</v>
      </c>
      <c r="I34" s="278">
        <v>1318.6615379999998</v>
      </c>
      <c r="J34" s="278">
        <v>1735.1550580000001</v>
      </c>
      <c r="K34" s="278">
        <v>2466.0291970000003</v>
      </c>
      <c r="L34" s="278">
        <v>2927.0600299999996</v>
      </c>
      <c r="M34" s="278">
        <v>1020.153899</v>
      </c>
      <c r="N34" s="278">
        <v>1268.2750530000001</v>
      </c>
      <c r="O34" s="278">
        <v>157.94207800000001</v>
      </c>
      <c r="P34" s="278">
        <v>1.436896</v>
      </c>
      <c r="Q34" s="278">
        <v>152.02710399999998</v>
      </c>
      <c r="R34" s="278">
        <v>9.2800000000000001E-4</v>
      </c>
      <c r="S34" s="278">
        <v>0</v>
      </c>
      <c r="T34" s="278">
        <v>2.4056999999999999E-2</v>
      </c>
      <c r="U34" s="278">
        <v>0</v>
      </c>
      <c r="V34" s="278">
        <v>0</v>
      </c>
      <c r="W34" s="278">
        <v>0</v>
      </c>
      <c r="X34" s="278">
        <v>0</v>
      </c>
      <c r="Y34" s="278">
        <v>0</v>
      </c>
    </row>
    <row r="35" spans="1:36" s="115" customFormat="1">
      <c r="A35" s="521">
        <v>27</v>
      </c>
      <c r="B35" s="523" t="s">
        <v>135</v>
      </c>
      <c r="C35" s="509">
        <v>142.65332800000002</v>
      </c>
      <c r="D35" s="278">
        <v>144.19188800000001</v>
      </c>
      <c r="E35" s="278">
        <v>196.928864</v>
      </c>
      <c r="F35" s="278">
        <v>147.520895</v>
      </c>
      <c r="G35" s="278">
        <v>175.643766</v>
      </c>
      <c r="H35" s="278">
        <v>168.31643100000002</v>
      </c>
      <c r="I35" s="278">
        <v>151.22780899999998</v>
      </c>
      <c r="J35" s="278">
        <v>167.21330799999998</v>
      </c>
      <c r="K35" s="278">
        <v>254.99018099999998</v>
      </c>
      <c r="L35" s="278">
        <v>501.82511399999999</v>
      </c>
      <c r="M35" s="278">
        <v>213.35871499999999</v>
      </c>
      <c r="N35" s="278">
        <v>25.481983</v>
      </c>
      <c r="O35" s="278">
        <v>44.848978000000002</v>
      </c>
      <c r="P35" s="278">
        <v>79.279157999999995</v>
      </c>
      <c r="Q35" s="278">
        <v>18.175434000000003</v>
      </c>
      <c r="R35" s="278">
        <v>16.428369000000004</v>
      </c>
      <c r="S35" s="278">
        <v>29.509114</v>
      </c>
      <c r="T35" s="278">
        <v>35.74335</v>
      </c>
      <c r="U35" s="278">
        <v>24.376813000000002</v>
      </c>
      <c r="V35" s="278">
        <v>25.341366000000001</v>
      </c>
      <c r="W35" s="278">
        <v>40.183467000000007</v>
      </c>
      <c r="X35" s="278">
        <v>42.632598000000002</v>
      </c>
      <c r="Y35" s="278">
        <v>113.483521</v>
      </c>
    </row>
    <row r="36" spans="1:36" s="115" customFormat="1">
      <c r="A36" s="521">
        <v>28</v>
      </c>
      <c r="B36" s="524" t="s">
        <v>353</v>
      </c>
      <c r="C36" s="509">
        <v>0.174847</v>
      </c>
      <c r="D36" s="278">
        <v>1.0777940000000001</v>
      </c>
      <c r="E36" s="278">
        <v>1.761965</v>
      </c>
      <c r="F36" s="278">
        <v>0.90034500000000006</v>
      </c>
      <c r="G36" s="278">
        <v>9.1266290000000012</v>
      </c>
      <c r="H36" s="278">
        <v>0.27349900000000005</v>
      </c>
      <c r="I36" s="278">
        <v>0.43603900000000001</v>
      </c>
      <c r="J36" s="278">
        <v>0.12249699999999999</v>
      </c>
      <c r="K36" s="278">
        <v>1.3068620000000002</v>
      </c>
      <c r="L36" s="278">
        <v>8.8566000000000006E-2</v>
      </c>
      <c r="M36" s="278">
        <v>9.3864000000000003E-2</v>
      </c>
      <c r="N36" s="278">
        <v>0.109955</v>
      </c>
      <c r="O36" s="278">
        <v>4.8261999999999999E-2</v>
      </c>
      <c r="P36" s="278">
        <v>0.62292700000000001</v>
      </c>
      <c r="Q36" s="278">
        <v>1.3326629999999999</v>
      </c>
      <c r="R36" s="278">
        <v>6.0220000000000004E-3</v>
      </c>
      <c r="S36" s="278">
        <v>2.3022999999999998E-2</v>
      </c>
      <c r="T36" s="278">
        <v>3.117E-3</v>
      </c>
      <c r="U36" s="278">
        <v>2.931E-3</v>
      </c>
      <c r="V36" s="278">
        <v>0</v>
      </c>
      <c r="W36" s="278">
        <v>6.7279999999999996E-3</v>
      </c>
      <c r="X36" s="278">
        <v>0.114054</v>
      </c>
      <c r="Y36" s="278">
        <v>0</v>
      </c>
    </row>
    <row r="37" spans="1:36" s="115" customFormat="1">
      <c r="A37" s="521">
        <v>29</v>
      </c>
      <c r="B37" s="524" t="s">
        <v>313</v>
      </c>
      <c r="C37" s="509">
        <v>142.47848099999999</v>
      </c>
      <c r="D37" s="278">
        <v>143.11409400000002</v>
      </c>
      <c r="E37" s="278">
        <v>195.166899</v>
      </c>
      <c r="F37" s="278">
        <v>146.62054999999998</v>
      </c>
      <c r="G37" s="278">
        <v>166.51713699999999</v>
      </c>
      <c r="H37" s="278">
        <v>168.04293200000001</v>
      </c>
      <c r="I37" s="278">
        <v>150.79176999999999</v>
      </c>
      <c r="J37" s="278">
        <v>167.09081099999997</v>
      </c>
      <c r="K37" s="278">
        <v>253.68331899999998</v>
      </c>
      <c r="L37" s="278">
        <v>501.73654800000003</v>
      </c>
      <c r="M37" s="278">
        <v>213.26485099999999</v>
      </c>
      <c r="N37" s="278">
        <v>25.372027999999997</v>
      </c>
      <c r="O37" s="278">
        <v>44.800716000000001</v>
      </c>
      <c r="P37" s="278">
        <v>78.656231000000005</v>
      </c>
      <c r="Q37" s="278">
        <v>16.842770999999999</v>
      </c>
      <c r="R37" s="278">
        <v>16.422347000000002</v>
      </c>
      <c r="S37" s="278">
        <v>29.486091000000002</v>
      </c>
      <c r="T37" s="278">
        <v>35.740233000000003</v>
      </c>
      <c r="U37" s="278">
        <v>24.373882000000002</v>
      </c>
      <c r="V37" s="278">
        <v>25.341366000000001</v>
      </c>
      <c r="W37" s="278">
        <v>40.176739000000005</v>
      </c>
      <c r="X37" s="278">
        <v>42.518543999999999</v>
      </c>
      <c r="Y37" s="278">
        <v>113.483521</v>
      </c>
    </row>
    <row r="38" spans="1:36" s="115" customFormat="1">
      <c r="A38" s="521">
        <v>30</v>
      </c>
      <c r="B38" s="523" t="s">
        <v>376</v>
      </c>
      <c r="C38" s="509">
        <v>996.50537899999995</v>
      </c>
      <c r="D38" s="278">
        <v>1204.570729</v>
      </c>
      <c r="E38" s="278">
        <v>1321.3396760000001</v>
      </c>
      <c r="F38" s="278">
        <v>876.74636799999996</v>
      </c>
      <c r="G38" s="278">
        <v>1082.6099429999999</v>
      </c>
      <c r="H38" s="278">
        <v>2611.5332469999998</v>
      </c>
      <c r="I38" s="278">
        <v>3651.2918119999999</v>
      </c>
      <c r="J38" s="278">
        <v>2920.3530150000001</v>
      </c>
      <c r="K38" s="278">
        <v>3210.6004619999999</v>
      </c>
      <c r="L38" s="278">
        <v>3143.7980969999999</v>
      </c>
      <c r="M38" s="278">
        <v>1604.501262</v>
      </c>
      <c r="N38" s="278">
        <v>1740.379766</v>
      </c>
      <c r="O38" s="278">
        <v>1374.51304</v>
      </c>
      <c r="P38" s="278">
        <v>1409.0441109999999</v>
      </c>
      <c r="Q38" s="278">
        <v>2468.7214730000001</v>
      </c>
      <c r="R38" s="278">
        <v>1648.3744529999999</v>
      </c>
      <c r="S38" s="278">
        <v>885.80350499999997</v>
      </c>
      <c r="T38" s="278">
        <v>798.66359</v>
      </c>
      <c r="U38" s="278">
        <v>1430.2040390000002</v>
      </c>
      <c r="V38" s="278">
        <v>898.32431700000006</v>
      </c>
      <c r="W38" s="278">
        <v>961.82543299999998</v>
      </c>
      <c r="X38" s="278">
        <v>1883.3332190000001</v>
      </c>
      <c r="Y38" s="278">
        <v>1098.8935919999999</v>
      </c>
    </row>
    <row r="39" spans="1:36" s="115" customFormat="1">
      <c r="A39" s="521">
        <v>31</v>
      </c>
      <c r="B39" s="522" t="s">
        <v>377</v>
      </c>
      <c r="C39" s="509">
        <v>2319.59096</v>
      </c>
      <c r="D39" s="278">
        <v>2145.369295</v>
      </c>
      <c r="E39" s="278">
        <v>2578.9193480000004</v>
      </c>
      <c r="F39" s="278">
        <v>2305.0425540000001</v>
      </c>
      <c r="G39" s="278">
        <v>2129.3529699999999</v>
      </c>
      <c r="H39" s="278">
        <v>2206.212716</v>
      </c>
      <c r="I39" s="278">
        <v>2671.9901559999998</v>
      </c>
      <c r="J39" s="278">
        <v>3001.5219480000001</v>
      </c>
      <c r="K39" s="278">
        <v>3303.185641</v>
      </c>
      <c r="L39" s="278">
        <v>4298.2025590000003</v>
      </c>
      <c r="M39" s="278">
        <v>4261.5855189999993</v>
      </c>
      <c r="N39" s="278">
        <v>5283.275952</v>
      </c>
      <c r="O39" s="278">
        <v>6390.0996520000008</v>
      </c>
      <c r="P39" s="278">
        <v>5656.1390169999995</v>
      </c>
      <c r="Q39" s="278">
        <v>5413.0012980000001</v>
      </c>
      <c r="R39" s="278">
        <v>6028.6875280000013</v>
      </c>
      <c r="S39" s="278">
        <v>5460.6069299999999</v>
      </c>
      <c r="T39" s="278">
        <v>4982.0779409999996</v>
      </c>
      <c r="U39" s="278">
        <v>4429.8287620000001</v>
      </c>
      <c r="V39" s="278">
        <v>4633.2981999999993</v>
      </c>
      <c r="W39" s="278">
        <v>4734.6935979999998</v>
      </c>
      <c r="X39" s="278">
        <v>4800.7954579999996</v>
      </c>
      <c r="Y39" s="278">
        <v>4687.8175510000001</v>
      </c>
    </row>
    <row r="40" spans="1:36" s="115" customFormat="1">
      <c r="A40" s="521">
        <v>32</v>
      </c>
      <c r="B40" s="523" t="s">
        <v>378</v>
      </c>
      <c r="C40" s="509">
        <v>536.51011399999993</v>
      </c>
      <c r="D40" s="278">
        <v>623.01388199999997</v>
      </c>
      <c r="E40" s="278">
        <v>616.13646699999993</v>
      </c>
      <c r="F40" s="278">
        <v>590.94154200000003</v>
      </c>
      <c r="G40" s="278">
        <v>632.19076599999994</v>
      </c>
      <c r="H40" s="278">
        <v>604.27155600000003</v>
      </c>
      <c r="I40" s="278">
        <v>887.19066899999996</v>
      </c>
      <c r="J40" s="278">
        <v>793.86216100000001</v>
      </c>
      <c r="K40" s="278">
        <v>1177.088211</v>
      </c>
      <c r="L40" s="278">
        <v>779.03204700000003</v>
      </c>
      <c r="M40" s="278">
        <v>739.62654299999997</v>
      </c>
      <c r="N40" s="278">
        <v>1084.815615</v>
      </c>
      <c r="O40" s="278">
        <v>1933.523373</v>
      </c>
      <c r="P40" s="278">
        <v>1714.5608500000001</v>
      </c>
      <c r="Q40" s="278">
        <v>1905.473565</v>
      </c>
      <c r="R40" s="278">
        <v>1898.7105940000001</v>
      </c>
      <c r="S40" s="278">
        <v>1183.5849390000001</v>
      </c>
      <c r="T40" s="278">
        <v>760.13073699999995</v>
      </c>
      <c r="U40" s="278">
        <v>1181.605321</v>
      </c>
      <c r="V40" s="278">
        <v>1697.3613109999999</v>
      </c>
      <c r="W40" s="278">
        <v>1705.834425</v>
      </c>
      <c r="X40" s="278">
        <v>1916.5592429999999</v>
      </c>
      <c r="Y40" s="278">
        <v>1844.1913030000001</v>
      </c>
    </row>
    <row r="41" spans="1:36" s="115" customFormat="1">
      <c r="A41" s="521">
        <v>33</v>
      </c>
      <c r="B41" s="523" t="s">
        <v>379</v>
      </c>
      <c r="C41" s="509">
        <v>756.64557600000001</v>
      </c>
      <c r="D41" s="278">
        <v>623.99744799999996</v>
      </c>
      <c r="E41" s="278">
        <v>948.33091200000001</v>
      </c>
      <c r="F41" s="278">
        <v>821.462717</v>
      </c>
      <c r="G41" s="278">
        <v>606.4274099999999</v>
      </c>
      <c r="H41" s="278">
        <v>611.06826000000001</v>
      </c>
      <c r="I41" s="278">
        <v>742.41291999999987</v>
      </c>
      <c r="J41" s="278">
        <v>1167.254776</v>
      </c>
      <c r="K41" s="278">
        <v>1013.4980919999999</v>
      </c>
      <c r="L41" s="278">
        <v>2335.4655470000002</v>
      </c>
      <c r="M41" s="278">
        <v>2163.960255</v>
      </c>
      <c r="N41" s="278">
        <v>2809.5702879999999</v>
      </c>
      <c r="O41" s="278">
        <v>2941.8333040000002</v>
      </c>
      <c r="P41" s="278">
        <v>2480.480591</v>
      </c>
      <c r="Q41" s="278">
        <v>1912.4466850000001</v>
      </c>
      <c r="R41" s="278">
        <v>2637.233624</v>
      </c>
      <c r="S41" s="278">
        <v>2696.614759</v>
      </c>
      <c r="T41" s="278">
        <v>2549.477727</v>
      </c>
      <c r="U41" s="278">
        <v>1802.136915</v>
      </c>
      <c r="V41" s="278">
        <v>1649.39267</v>
      </c>
      <c r="W41" s="278">
        <v>1771.637624</v>
      </c>
      <c r="X41" s="278">
        <v>1610.427768</v>
      </c>
      <c r="Y41" s="278">
        <v>1642.856276</v>
      </c>
    </row>
    <row r="42" spans="1:36" s="115" customFormat="1">
      <c r="A42" s="521">
        <v>34</v>
      </c>
      <c r="B42" s="524" t="s">
        <v>380</v>
      </c>
      <c r="C42" s="509">
        <v>317.13529199999999</v>
      </c>
      <c r="D42" s="278">
        <v>249.22960699999999</v>
      </c>
      <c r="E42" s="278">
        <v>399.12573599999996</v>
      </c>
      <c r="F42" s="278">
        <v>496.500202</v>
      </c>
      <c r="G42" s="278">
        <v>205.89872299999999</v>
      </c>
      <c r="H42" s="278">
        <v>300.893821</v>
      </c>
      <c r="I42" s="278">
        <v>272.98886099999999</v>
      </c>
      <c r="J42" s="278">
        <v>285.292641</v>
      </c>
      <c r="K42" s="278">
        <v>223.19152299999999</v>
      </c>
      <c r="L42" s="278">
        <v>255.50229400000001</v>
      </c>
      <c r="M42" s="278">
        <v>246.54415700000001</v>
      </c>
      <c r="N42" s="278">
        <v>233.68065299999998</v>
      </c>
      <c r="O42" s="278">
        <v>219.39882699999998</v>
      </c>
      <c r="P42" s="278">
        <v>197.516897</v>
      </c>
      <c r="Q42" s="278">
        <v>286.024677</v>
      </c>
      <c r="R42" s="278">
        <v>277.49221299999999</v>
      </c>
      <c r="S42" s="278">
        <v>282.87357299999996</v>
      </c>
      <c r="T42" s="278">
        <v>426.77660600000002</v>
      </c>
      <c r="U42" s="278">
        <v>371.87349599999999</v>
      </c>
      <c r="V42" s="278">
        <v>180.987166</v>
      </c>
      <c r="W42" s="278">
        <v>176.52911399999999</v>
      </c>
      <c r="X42" s="278">
        <v>183.79122000000001</v>
      </c>
      <c r="Y42" s="278">
        <v>236.88932399999999</v>
      </c>
    </row>
    <row r="43" spans="1:36" s="115" customFormat="1">
      <c r="A43" s="521">
        <v>35</v>
      </c>
      <c r="B43" s="524" t="s">
        <v>381</v>
      </c>
      <c r="C43" s="509">
        <v>439.51028400000001</v>
      </c>
      <c r="D43" s="278">
        <v>374.76784100000003</v>
      </c>
      <c r="E43" s="278">
        <v>549.20517599999994</v>
      </c>
      <c r="F43" s="278">
        <v>324.962515</v>
      </c>
      <c r="G43" s="278">
        <v>400.52868699999999</v>
      </c>
      <c r="H43" s="278">
        <v>310.17443900000001</v>
      </c>
      <c r="I43" s="278">
        <v>469.424059</v>
      </c>
      <c r="J43" s="278">
        <v>881.96213499999999</v>
      </c>
      <c r="K43" s="278">
        <v>790.30656899999997</v>
      </c>
      <c r="L43" s="278">
        <v>2079.9632529999999</v>
      </c>
      <c r="M43" s="278">
        <v>1917.4160979999999</v>
      </c>
      <c r="N43" s="278">
        <v>2575.889635</v>
      </c>
      <c r="O43" s="278">
        <v>2722.4344769999998</v>
      </c>
      <c r="P43" s="278">
        <v>2282.963694</v>
      </c>
      <c r="Q43" s="278">
        <v>1626.422008</v>
      </c>
      <c r="R43" s="278">
        <v>2359.741411</v>
      </c>
      <c r="S43" s="278">
        <v>2413.7411860000002</v>
      </c>
      <c r="T43" s="278">
        <v>2122.7011209999996</v>
      </c>
      <c r="U43" s="278">
        <v>1430.2634189999999</v>
      </c>
      <c r="V43" s="278">
        <v>1468.4055040000001</v>
      </c>
      <c r="W43" s="278">
        <v>1595.10851</v>
      </c>
      <c r="X43" s="278">
        <v>1426.6365479999999</v>
      </c>
      <c r="Y43" s="278">
        <v>1405.966952</v>
      </c>
    </row>
    <row r="44" spans="1:36" s="115" customFormat="1">
      <c r="A44" s="521">
        <v>36</v>
      </c>
      <c r="B44" s="523" t="s">
        <v>382</v>
      </c>
      <c r="C44" s="509">
        <v>1026.4352699999999</v>
      </c>
      <c r="D44" s="278">
        <v>898.35796499999992</v>
      </c>
      <c r="E44" s="278">
        <v>1014.4519690000001</v>
      </c>
      <c r="F44" s="278">
        <v>892.63829500000008</v>
      </c>
      <c r="G44" s="278">
        <v>890.73479399999997</v>
      </c>
      <c r="H44" s="278">
        <v>990.87290000000007</v>
      </c>
      <c r="I44" s="278">
        <v>1042.386567</v>
      </c>
      <c r="J44" s="278">
        <v>1040.4050110000001</v>
      </c>
      <c r="K44" s="278">
        <v>1112.599338</v>
      </c>
      <c r="L44" s="278">
        <v>1183.7049650000001</v>
      </c>
      <c r="M44" s="278">
        <v>1357.9987209999999</v>
      </c>
      <c r="N44" s="278">
        <v>1388.8900490000001</v>
      </c>
      <c r="O44" s="278">
        <v>1514.7429750000001</v>
      </c>
      <c r="P44" s="278">
        <v>1461.0975759999999</v>
      </c>
      <c r="Q44" s="278">
        <v>1595.081048</v>
      </c>
      <c r="R44" s="278">
        <v>1492.7433100000001</v>
      </c>
      <c r="S44" s="278">
        <v>1580.407232</v>
      </c>
      <c r="T44" s="278">
        <v>1672.4694769999999</v>
      </c>
      <c r="U44" s="278">
        <v>1446.086526</v>
      </c>
      <c r="V44" s="278">
        <v>1286.5442190000001</v>
      </c>
      <c r="W44" s="278">
        <v>1257.2215490000001</v>
      </c>
      <c r="X44" s="278">
        <v>1273.8084469999999</v>
      </c>
      <c r="Y44" s="278">
        <v>1200.7699720000001</v>
      </c>
    </row>
    <row r="45" spans="1:36" s="115" customFormat="1">
      <c r="A45" s="521">
        <v>37</v>
      </c>
      <c r="B45" s="522" t="s">
        <v>383</v>
      </c>
      <c r="C45" s="509">
        <v>1867.9196579999998</v>
      </c>
      <c r="D45" s="278">
        <v>1874.166694</v>
      </c>
      <c r="E45" s="278">
        <v>1913.799667</v>
      </c>
      <c r="F45" s="278">
        <v>2101.3609919999999</v>
      </c>
      <c r="G45" s="278">
        <v>2190.6538650000002</v>
      </c>
      <c r="H45" s="278">
        <v>2003.7597740000001</v>
      </c>
      <c r="I45" s="278">
        <v>2124.3353569999999</v>
      </c>
      <c r="J45" s="278">
        <v>1732.1769769999999</v>
      </c>
      <c r="K45" s="278">
        <v>1956.694692</v>
      </c>
      <c r="L45" s="278">
        <v>2266.6222400000001</v>
      </c>
      <c r="M45" s="278">
        <v>2574.695119</v>
      </c>
      <c r="N45" s="278">
        <v>2775.7450989999998</v>
      </c>
      <c r="O45" s="278">
        <v>3024.7732510000001</v>
      </c>
      <c r="P45" s="278">
        <v>3482.8813340000002</v>
      </c>
      <c r="Q45" s="278">
        <v>3470.141251</v>
      </c>
      <c r="R45" s="278">
        <v>3189.137397</v>
      </c>
      <c r="S45" s="278">
        <v>3213.3781270000004</v>
      </c>
      <c r="T45" s="278">
        <v>3171.4622669999999</v>
      </c>
      <c r="U45" s="278">
        <v>3036.076478</v>
      </c>
      <c r="V45" s="278">
        <v>3163.4998660000001</v>
      </c>
      <c r="W45" s="278">
        <v>3393.0054459999997</v>
      </c>
      <c r="X45" s="278">
        <v>3164.0987419999997</v>
      </c>
      <c r="Y45" s="278">
        <v>3237.299458</v>
      </c>
    </row>
    <row r="46" spans="1:36" s="115" customFormat="1">
      <c r="A46" s="521">
        <v>38</v>
      </c>
      <c r="B46" s="523" t="s">
        <v>384</v>
      </c>
      <c r="C46" s="509">
        <v>484.87796700000001</v>
      </c>
      <c r="D46" s="278">
        <v>498.18564899999996</v>
      </c>
      <c r="E46" s="278">
        <v>536.53371300000003</v>
      </c>
      <c r="F46" s="278">
        <v>513.446327</v>
      </c>
      <c r="G46" s="278">
        <v>582.94652500000007</v>
      </c>
      <c r="H46" s="278">
        <v>549.16504000000009</v>
      </c>
      <c r="I46" s="278">
        <v>546.34014000000002</v>
      </c>
      <c r="J46" s="278">
        <v>363.07745199999999</v>
      </c>
      <c r="K46" s="278">
        <v>457.24348599999996</v>
      </c>
      <c r="L46" s="278">
        <v>593.48822999999993</v>
      </c>
      <c r="M46" s="278">
        <v>761.83304399999997</v>
      </c>
      <c r="N46" s="278">
        <v>776.50735499999996</v>
      </c>
      <c r="O46" s="278">
        <v>913.24388999999996</v>
      </c>
      <c r="P46" s="278">
        <v>1171.577387</v>
      </c>
      <c r="Q46" s="278">
        <v>1288.518896</v>
      </c>
      <c r="R46" s="278">
        <v>1402.213892</v>
      </c>
      <c r="S46" s="278">
        <v>1165.6685009999999</v>
      </c>
      <c r="T46" s="278">
        <v>1225.148171</v>
      </c>
      <c r="U46" s="278">
        <v>1231.9984360000001</v>
      </c>
      <c r="V46" s="278">
        <v>1156.886966</v>
      </c>
      <c r="W46" s="278">
        <v>1255.1696019999999</v>
      </c>
      <c r="X46" s="278">
        <v>1223.375239</v>
      </c>
      <c r="Y46" s="278">
        <v>1217.0593759999999</v>
      </c>
      <c r="AA46" s="168"/>
      <c r="AB46" s="168"/>
      <c r="AC46" s="168"/>
      <c r="AD46" s="168"/>
      <c r="AE46" s="168"/>
      <c r="AF46" s="168"/>
      <c r="AG46" s="168"/>
      <c r="AH46" s="168"/>
      <c r="AI46" s="168"/>
      <c r="AJ46" s="168"/>
    </row>
    <row r="47" spans="1:36" s="115" customFormat="1">
      <c r="A47" s="521">
        <v>39</v>
      </c>
      <c r="B47" s="523" t="s">
        <v>385</v>
      </c>
      <c r="C47" s="509">
        <v>537.91743599999995</v>
      </c>
      <c r="D47" s="278">
        <v>530.95581800000002</v>
      </c>
      <c r="E47" s="278">
        <v>582.79512999999997</v>
      </c>
      <c r="F47" s="278">
        <v>647.6670160000001</v>
      </c>
      <c r="G47" s="278">
        <v>643.29898800000001</v>
      </c>
      <c r="H47" s="278">
        <v>641.05896400000006</v>
      </c>
      <c r="I47" s="278">
        <v>638.33131800000001</v>
      </c>
      <c r="J47" s="278">
        <v>553.24149199999999</v>
      </c>
      <c r="K47" s="278">
        <v>579.80264100000011</v>
      </c>
      <c r="L47" s="278">
        <v>720.02750500000013</v>
      </c>
      <c r="M47" s="278">
        <v>830.44712100000004</v>
      </c>
      <c r="N47" s="278">
        <v>887.08200600000009</v>
      </c>
      <c r="O47" s="278">
        <v>851.056465</v>
      </c>
      <c r="P47" s="278">
        <v>947.81431599999996</v>
      </c>
      <c r="Q47" s="278">
        <v>1027.12012</v>
      </c>
      <c r="R47" s="278">
        <v>754.54048399999999</v>
      </c>
      <c r="S47" s="278">
        <v>879.22027800000001</v>
      </c>
      <c r="T47" s="278">
        <v>799.73702199999991</v>
      </c>
      <c r="U47" s="278">
        <v>752.46966399999997</v>
      </c>
      <c r="V47" s="278">
        <v>930.03542000000004</v>
      </c>
      <c r="W47" s="278">
        <v>1046.9879480000002</v>
      </c>
      <c r="X47" s="278">
        <v>783.97787700000003</v>
      </c>
      <c r="Y47" s="278">
        <v>879.69801600000005</v>
      </c>
    </row>
    <row r="48" spans="1:36" s="115" customFormat="1">
      <c r="A48" s="521">
        <v>40</v>
      </c>
      <c r="B48" s="524" t="s">
        <v>386</v>
      </c>
      <c r="C48" s="509">
        <v>403.96031599999998</v>
      </c>
      <c r="D48" s="278">
        <v>374.09580399999999</v>
      </c>
      <c r="E48" s="278">
        <v>387.62390500000004</v>
      </c>
      <c r="F48" s="278">
        <v>452.64657400000004</v>
      </c>
      <c r="G48" s="278">
        <v>421.24428600000005</v>
      </c>
      <c r="H48" s="278">
        <v>437.00163400000002</v>
      </c>
      <c r="I48" s="278">
        <v>431.45305200000001</v>
      </c>
      <c r="J48" s="278">
        <v>425.86055800000003</v>
      </c>
      <c r="K48" s="278">
        <v>452.709563</v>
      </c>
      <c r="L48" s="278">
        <v>539.98833200000001</v>
      </c>
      <c r="M48" s="278">
        <v>625.77048500000001</v>
      </c>
      <c r="N48" s="278">
        <v>632.63341000000003</v>
      </c>
      <c r="O48" s="278">
        <v>604.38360499999999</v>
      </c>
      <c r="P48" s="278">
        <v>680.44598800000006</v>
      </c>
      <c r="Q48" s="278">
        <v>736.51820599999996</v>
      </c>
      <c r="R48" s="278">
        <v>620.66447699999992</v>
      </c>
      <c r="S48" s="278">
        <v>699.69294400000001</v>
      </c>
      <c r="T48" s="278">
        <v>616.26249399999995</v>
      </c>
      <c r="U48" s="278">
        <v>554.90330799999992</v>
      </c>
      <c r="V48" s="278">
        <v>645.50835400000005</v>
      </c>
      <c r="W48" s="278">
        <v>710.42692699999998</v>
      </c>
      <c r="X48" s="278">
        <v>542.54229799999996</v>
      </c>
      <c r="Y48" s="278">
        <v>716.86181899999997</v>
      </c>
    </row>
    <row r="49" spans="1:26" s="115" customFormat="1" ht="25.5" customHeight="1">
      <c r="A49" s="525">
        <v>41</v>
      </c>
      <c r="B49" s="526" t="s">
        <v>170</v>
      </c>
      <c r="C49" s="509">
        <v>133.95712</v>
      </c>
      <c r="D49" s="278">
        <v>156.86001400000001</v>
      </c>
      <c r="E49" s="278">
        <v>195.17122499999999</v>
      </c>
      <c r="F49" s="278">
        <v>195.020442</v>
      </c>
      <c r="G49" s="278">
        <v>222.05470199999999</v>
      </c>
      <c r="H49" s="278">
        <v>204.05732999999998</v>
      </c>
      <c r="I49" s="278">
        <v>206.878266</v>
      </c>
      <c r="J49" s="278">
        <v>127.380934</v>
      </c>
      <c r="K49" s="278">
        <v>127.09307799999999</v>
      </c>
      <c r="L49" s="278">
        <v>180.03917300000001</v>
      </c>
      <c r="M49" s="278">
        <v>204.676636</v>
      </c>
      <c r="N49" s="278">
        <v>254.44859599999998</v>
      </c>
      <c r="O49" s="278">
        <v>246.67285999999999</v>
      </c>
      <c r="P49" s="278">
        <v>267.36832799999996</v>
      </c>
      <c r="Q49" s="278">
        <v>290.60191399999997</v>
      </c>
      <c r="R49" s="278">
        <v>133.87600700000002</v>
      </c>
      <c r="S49" s="278">
        <v>179.527334</v>
      </c>
      <c r="T49" s="278">
        <v>183.47452799999999</v>
      </c>
      <c r="U49" s="278">
        <v>197.56635600000001</v>
      </c>
      <c r="V49" s="278">
        <v>284.52706599999999</v>
      </c>
      <c r="W49" s="278">
        <v>336.56102099999998</v>
      </c>
      <c r="X49" s="278">
        <v>241.43557899999999</v>
      </c>
      <c r="Y49" s="278">
        <v>162.836197</v>
      </c>
    </row>
    <row r="50" spans="1:26" s="115" customFormat="1">
      <c r="A50" s="521">
        <v>42</v>
      </c>
      <c r="B50" s="523" t="s">
        <v>387</v>
      </c>
      <c r="C50" s="509">
        <v>845.12425499999995</v>
      </c>
      <c r="D50" s="278">
        <v>845.02522699999997</v>
      </c>
      <c r="E50" s="278">
        <v>794.47082399999999</v>
      </c>
      <c r="F50" s="278">
        <v>940.24764900000002</v>
      </c>
      <c r="G50" s="278">
        <v>964.40835199999992</v>
      </c>
      <c r="H50" s="278">
        <v>813.53577000000007</v>
      </c>
      <c r="I50" s="278">
        <v>939.66389900000001</v>
      </c>
      <c r="J50" s="278">
        <v>815.85803300000009</v>
      </c>
      <c r="K50" s="278">
        <v>919.64856499999996</v>
      </c>
      <c r="L50" s="278">
        <v>953.10650499999997</v>
      </c>
      <c r="M50" s="278">
        <v>982.41495400000008</v>
      </c>
      <c r="N50" s="278">
        <v>1112.1557379999999</v>
      </c>
      <c r="O50" s="278">
        <v>1260.472896</v>
      </c>
      <c r="P50" s="278">
        <v>1363.4896310000001</v>
      </c>
      <c r="Q50" s="278">
        <v>1154.5022350000002</v>
      </c>
      <c r="R50" s="278">
        <v>1032.3830209999999</v>
      </c>
      <c r="S50" s="278">
        <v>1168.4893480000001</v>
      </c>
      <c r="T50" s="278">
        <v>1146.577074</v>
      </c>
      <c r="U50" s="278">
        <v>1051.6083780000001</v>
      </c>
      <c r="V50" s="278">
        <v>1076.5774799999999</v>
      </c>
      <c r="W50" s="278">
        <v>1090.847896</v>
      </c>
      <c r="X50" s="278">
        <v>1156.7456259999999</v>
      </c>
      <c r="Y50" s="278">
        <v>1140.5420660000002</v>
      </c>
    </row>
    <row r="51" spans="1:26" ht="2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row>
    <row r="52" spans="1:26">
      <c r="A52" s="86"/>
      <c r="B52" s="517" t="s">
        <v>11</v>
      </c>
      <c r="C52" s="509">
        <v>21568.600533506611</v>
      </c>
      <c r="D52" s="278">
        <v>21878.073345702021</v>
      </c>
      <c r="E52" s="278">
        <v>21354.128218187296</v>
      </c>
      <c r="F52" s="278">
        <v>21939.32611646234</v>
      </c>
      <c r="G52" s="278">
        <v>21600.22777003048</v>
      </c>
      <c r="H52" s="278">
        <v>24093.077867950291</v>
      </c>
      <c r="I52" s="278">
        <v>23465.954777250958</v>
      </c>
      <c r="J52" s="278">
        <v>24124.382739073444</v>
      </c>
      <c r="K52" s="278">
        <v>23511.049641466168</v>
      </c>
      <c r="L52" s="278">
        <v>25894.821250563637</v>
      </c>
      <c r="M52" s="278">
        <v>26453.888145789686</v>
      </c>
      <c r="N52" s="278">
        <v>27925.814900000001</v>
      </c>
      <c r="O52" s="278">
        <v>29646.558999999997</v>
      </c>
      <c r="P52" s="278">
        <v>29615.023000000001</v>
      </c>
      <c r="Q52" s="278">
        <v>30031.721000000001</v>
      </c>
      <c r="R52" s="278">
        <v>28928.656999999999</v>
      </c>
      <c r="S52" s="278">
        <v>26434.397299999997</v>
      </c>
      <c r="T52" s="278">
        <v>27564.851999999999</v>
      </c>
      <c r="U52" s="278">
        <v>27587.005999999998</v>
      </c>
      <c r="V52" s="278">
        <v>28232.703999999998</v>
      </c>
      <c r="W52" s="278">
        <v>29186.970999999998</v>
      </c>
      <c r="X52" s="278">
        <v>29110.827000000001</v>
      </c>
      <c r="Y52" s="278">
        <v>29906.276497729978</v>
      </c>
    </row>
    <row r="53" spans="1:26">
      <c r="A53" s="86"/>
      <c r="B53" s="518" t="s">
        <v>278</v>
      </c>
      <c r="C53" s="509">
        <v>5858.8409999999994</v>
      </c>
      <c r="D53" s="278">
        <v>6219.2659999999996</v>
      </c>
      <c r="E53" s="278">
        <v>5341.7960000000003</v>
      </c>
      <c r="F53" s="278">
        <v>5284.5309999999999</v>
      </c>
      <c r="G53" s="278">
        <v>5668.0870000000004</v>
      </c>
      <c r="H53" s="278">
        <v>6419.2400000000007</v>
      </c>
      <c r="I53" s="278">
        <v>6895.0960000000005</v>
      </c>
      <c r="J53" s="278">
        <v>6056.009</v>
      </c>
      <c r="K53" s="278">
        <v>6225.6490000000003</v>
      </c>
      <c r="L53" s="278">
        <v>6899.5289999999995</v>
      </c>
      <c r="M53" s="278">
        <v>6908.0990000000002</v>
      </c>
      <c r="N53" s="278">
        <v>7587.5461999999998</v>
      </c>
      <c r="O53" s="278">
        <v>7543.6239999999998</v>
      </c>
      <c r="P53" s="278">
        <v>7069.2359999999999</v>
      </c>
      <c r="Q53" s="278">
        <v>6914.4670000000006</v>
      </c>
      <c r="R53" s="278">
        <v>7624.8619999999992</v>
      </c>
      <c r="S53" s="278">
        <v>7055.8469999999998</v>
      </c>
      <c r="T53" s="278">
        <v>6404.0429999999997</v>
      </c>
      <c r="U53" s="278">
        <v>6251.643</v>
      </c>
      <c r="V53" s="278">
        <v>6898.1139999999996</v>
      </c>
      <c r="W53" s="278">
        <v>7152.8140000000003</v>
      </c>
      <c r="X53" s="278">
        <v>7171.8240000000005</v>
      </c>
      <c r="Y53" s="278">
        <v>6866.7411424900047</v>
      </c>
    </row>
    <row r="54" spans="1:26">
      <c r="A54" s="86"/>
      <c r="B54" s="518" t="s">
        <v>279</v>
      </c>
      <c r="C54" s="509">
        <v>15709.759533506611</v>
      </c>
      <c r="D54" s="278">
        <v>15658.807345702022</v>
      </c>
      <c r="E54" s="278">
        <v>16012.332218187295</v>
      </c>
      <c r="F54" s="278">
        <v>16654.795116462341</v>
      </c>
      <c r="G54" s="278">
        <v>15932.140770030481</v>
      </c>
      <c r="H54" s="278">
        <v>17673.837867950289</v>
      </c>
      <c r="I54" s="278">
        <v>16570.858777250956</v>
      </c>
      <c r="J54" s="278">
        <v>18068.373739073446</v>
      </c>
      <c r="K54" s="278">
        <v>17285.400641466167</v>
      </c>
      <c r="L54" s="278">
        <v>18995.292250563638</v>
      </c>
      <c r="M54" s="278">
        <v>19545.789145789684</v>
      </c>
      <c r="N54" s="278">
        <v>20338.268700000001</v>
      </c>
      <c r="O54" s="278">
        <v>22102.934999999998</v>
      </c>
      <c r="P54" s="278">
        <v>22545.787</v>
      </c>
      <c r="Q54" s="278">
        <v>23117.254000000001</v>
      </c>
      <c r="R54" s="278">
        <v>21303.795000000002</v>
      </c>
      <c r="S54" s="278">
        <v>19378.550299999999</v>
      </c>
      <c r="T54" s="278">
        <v>21160.809000000001</v>
      </c>
      <c r="U54" s="278">
        <v>21335.362999999998</v>
      </c>
      <c r="V54" s="278">
        <v>21334.59</v>
      </c>
      <c r="W54" s="278">
        <v>22034.156999999999</v>
      </c>
      <c r="X54" s="278">
        <v>21939.003000000001</v>
      </c>
      <c r="Y54" s="278">
        <v>23039.535355239972</v>
      </c>
    </row>
    <row r="55" spans="1:26">
      <c r="A55" s="86">
        <v>44</v>
      </c>
      <c r="B55" s="517" t="s">
        <v>1371</v>
      </c>
      <c r="C55" s="509">
        <v>9677.0789999999997</v>
      </c>
      <c r="D55" s="278">
        <v>9736.9789999999994</v>
      </c>
      <c r="E55" s="278">
        <v>11900.075000000001</v>
      </c>
      <c r="F55" s="278">
        <v>11986.284</v>
      </c>
      <c r="G55" s="278">
        <v>14679.602000000001</v>
      </c>
      <c r="H55" s="278">
        <v>14057.815000000001</v>
      </c>
      <c r="I55" s="278">
        <v>15567.487999999999</v>
      </c>
      <c r="J55" s="278">
        <v>16389.377</v>
      </c>
      <c r="K55" s="278">
        <v>14133.053</v>
      </c>
      <c r="L55" s="278">
        <v>12463.476000000001</v>
      </c>
      <c r="M55" s="278">
        <v>13048.679</v>
      </c>
      <c r="N55" s="278">
        <v>13941.878000000001</v>
      </c>
      <c r="O55" s="278">
        <v>12665.717000000001</v>
      </c>
      <c r="P55" s="278">
        <v>13232.596</v>
      </c>
      <c r="Q55" s="278">
        <v>13245.153</v>
      </c>
      <c r="R55" s="278">
        <v>13157.718999999999</v>
      </c>
      <c r="S55" s="278">
        <v>18061.289000000001</v>
      </c>
      <c r="T55" s="278">
        <v>17968.223999999998</v>
      </c>
      <c r="U55" s="278">
        <v>18580.492999999999</v>
      </c>
      <c r="V55" s="278">
        <v>17937.995999999999</v>
      </c>
      <c r="W55" s="278">
        <v>19414.781999999999</v>
      </c>
      <c r="X55" s="278">
        <v>19168.368999999999</v>
      </c>
      <c r="Y55" s="278">
        <v>19451.368999999999</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3005.069</v>
      </c>
      <c r="D58" s="278">
        <v>2460.3429999999998</v>
      </c>
      <c r="E58" s="278">
        <v>1916</v>
      </c>
      <c r="F58" s="278">
        <v>1725</v>
      </c>
      <c r="G58" s="278">
        <v>1572</v>
      </c>
      <c r="H58" s="278">
        <v>1549</v>
      </c>
      <c r="I58" s="278">
        <v>1663</v>
      </c>
      <c r="J58" s="278">
        <v>1699.6</v>
      </c>
      <c r="K58" s="278">
        <v>1302.4000000000001</v>
      </c>
      <c r="L58" s="278">
        <v>1345.1</v>
      </c>
      <c r="M58" s="278">
        <v>1238.2</v>
      </c>
      <c r="N58" s="278">
        <v>723.7</v>
      </c>
      <c r="O58" s="278">
        <v>758.1</v>
      </c>
      <c r="P58" s="278">
        <v>714.86799999999994</v>
      </c>
      <c r="Q58" s="278">
        <v>1015.3</v>
      </c>
      <c r="R58" s="278">
        <v>980.1</v>
      </c>
      <c r="S58" s="278">
        <v>838.88600000000008</v>
      </c>
      <c r="T58" s="278">
        <v>963.2</v>
      </c>
      <c r="U58" s="278">
        <v>945</v>
      </c>
      <c r="V58" s="278">
        <v>994</v>
      </c>
      <c r="W58" s="278">
        <v>1059.7</v>
      </c>
      <c r="X58" s="278">
        <v>1194.4000000000001</v>
      </c>
      <c r="Y58" s="278">
        <v>1124.2</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5">
      <c r="A60" s="86">
        <v>48</v>
      </c>
      <c r="B60" s="517" t="s">
        <v>1373</v>
      </c>
      <c r="C60" s="509" t="s">
        <v>1319</v>
      </c>
      <c r="D60" s="278">
        <v>5346566.6923257206</v>
      </c>
      <c r="E60" s="278" t="s">
        <v>1319</v>
      </c>
      <c r="F60" s="278" t="s">
        <v>1319</v>
      </c>
      <c r="G60" s="278">
        <v>4632764.0303816097</v>
      </c>
      <c r="H60" s="278" t="s">
        <v>1319</v>
      </c>
      <c r="I60" s="278" t="s">
        <v>1319</v>
      </c>
      <c r="J60" s="278">
        <v>5096636.1183254505</v>
      </c>
      <c r="K60" s="278" t="s">
        <v>1319</v>
      </c>
      <c r="L60" s="278" t="s">
        <v>1319</v>
      </c>
      <c r="M60" s="278">
        <v>5170184.6506447801</v>
      </c>
      <c r="N60" s="278" t="s">
        <v>1319</v>
      </c>
      <c r="O60" s="278" t="s">
        <v>1319</v>
      </c>
      <c r="P60" s="278">
        <v>4319633.8409983898</v>
      </c>
      <c r="Q60" s="278" t="s">
        <v>1319</v>
      </c>
      <c r="R60" s="278" t="s">
        <v>1319</v>
      </c>
      <c r="S60" s="278">
        <v>2668493.0216328842</v>
      </c>
      <c r="T60" s="278" t="s">
        <v>1319</v>
      </c>
      <c r="U60" s="278" t="s">
        <v>1319</v>
      </c>
      <c r="V60" s="278">
        <v>2588701.5285861464</v>
      </c>
      <c r="W60" s="278" t="s">
        <v>1319</v>
      </c>
      <c r="X60" s="278" t="s">
        <v>1319</v>
      </c>
      <c r="Y60" s="278" t="s">
        <v>878</v>
      </c>
    </row>
    <row r="61" spans="1:26" ht="14.5">
      <c r="A61" s="86">
        <v>49</v>
      </c>
      <c r="B61" s="517" t="s">
        <v>1374</v>
      </c>
      <c r="C61" s="509" t="s">
        <v>1319</v>
      </c>
      <c r="D61" s="278">
        <v>5309082.8571299799</v>
      </c>
      <c r="E61" s="278" t="s">
        <v>1319</v>
      </c>
      <c r="F61" s="278" t="s">
        <v>1319</v>
      </c>
      <c r="G61" s="278">
        <v>4626213.9475811999</v>
      </c>
      <c r="H61" s="278" t="s">
        <v>1319</v>
      </c>
      <c r="I61" s="278" t="s">
        <v>1319</v>
      </c>
      <c r="J61" s="278">
        <v>5090867.5748685198</v>
      </c>
      <c r="K61" s="278" t="s">
        <v>1319</v>
      </c>
      <c r="L61" s="278" t="s">
        <v>1319</v>
      </c>
      <c r="M61" s="278">
        <v>5165646.7875316599</v>
      </c>
      <c r="N61" s="278" t="s">
        <v>1319</v>
      </c>
      <c r="O61" s="278" t="s">
        <v>1319</v>
      </c>
      <c r="P61" s="278">
        <v>4314374.7981040496</v>
      </c>
      <c r="Q61" s="278" t="s">
        <v>1319</v>
      </c>
      <c r="R61" s="278" t="s">
        <v>1319</v>
      </c>
      <c r="S61" s="278">
        <v>2662936.1621336793</v>
      </c>
      <c r="T61" s="278" t="s">
        <v>1319</v>
      </c>
      <c r="U61" s="278" t="s">
        <v>1319</v>
      </c>
      <c r="V61" s="278">
        <v>2582385.1305750287</v>
      </c>
      <c r="W61" s="278" t="s">
        <v>1319</v>
      </c>
      <c r="X61" s="278" t="s">
        <v>1319</v>
      </c>
      <c r="Y61" s="278" t="s">
        <v>878</v>
      </c>
    </row>
    <row r="62" spans="1:26" ht="14.5">
      <c r="A62" s="86">
        <v>50</v>
      </c>
      <c r="B62" s="517" t="s">
        <v>1375</v>
      </c>
      <c r="C62" s="509" t="s">
        <v>1319</v>
      </c>
      <c r="D62" s="278">
        <v>-17057</v>
      </c>
      <c r="E62" s="278" t="s">
        <v>1319</v>
      </c>
      <c r="F62" s="278" t="s">
        <v>1319</v>
      </c>
      <c r="G62" s="278">
        <v>11572</v>
      </c>
      <c r="H62" s="278" t="s">
        <v>1319</v>
      </c>
      <c r="I62" s="278" t="s">
        <v>1319</v>
      </c>
      <c r="J62" s="278">
        <v>12625</v>
      </c>
      <c r="K62" s="278" t="s">
        <v>1319</v>
      </c>
      <c r="L62" s="278" t="s">
        <v>1319</v>
      </c>
      <c r="M62" s="278">
        <v>12519</v>
      </c>
      <c r="N62" s="278" t="s">
        <v>1319</v>
      </c>
      <c r="O62" s="278" t="s">
        <v>1319</v>
      </c>
      <c r="P62" s="278">
        <v>12152</v>
      </c>
      <c r="Q62" s="278" t="s">
        <v>1319</v>
      </c>
      <c r="R62" s="278" t="s">
        <v>1319</v>
      </c>
      <c r="S62" s="278">
        <v>9293</v>
      </c>
      <c r="T62" s="278" t="s">
        <v>1319</v>
      </c>
      <c r="U62" s="278" t="s">
        <v>1319</v>
      </c>
      <c r="V62" s="278">
        <v>9916.3400000000111</v>
      </c>
      <c r="W62" s="278" t="s">
        <v>1319</v>
      </c>
      <c r="X62" s="278" t="s">
        <v>1319</v>
      </c>
      <c r="Y62" s="278" t="s">
        <v>878</v>
      </c>
    </row>
    <row r="63" spans="1:26">
      <c r="A63" s="86">
        <v>51</v>
      </c>
      <c r="B63" s="529" t="s">
        <v>19</v>
      </c>
      <c r="C63" s="509" t="s">
        <v>1319</v>
      </c>
      <c r="D63" s="278">
        <v>20426.835195740299</v>
      </c>
      <c r="E63" s="278" t="s">
        <v>1319</v>
      </c>
      <c r="F63" s="278" t="s">
        <v>1319</v>
      </c>
      <c r="G63" s="278">
        <v>18122.082800411503</v>
      </c>
      <c r="H63" s="278" t="s">
        <v>1319</v>
      </c>
      <c r="I63" s="278" t="s">
        <v>1319</v>
      </c>
      <c r="J63" s="278">
        <v>18393.5434569352</v>
      </c>
      <c r="K63" s="278" t="s">
        <v>1319</v>
      </c>
      <c r="L63" s="278" t="s">
        <v>1319</v>
      </c>
      <c r="M63" s="278">
        <v>17056.863113114701</v>
      </c>
      <c r="N63" s="278" t="s">
        <v>1319</v>
      </c>
      <c r="O63" s="278" t="s">
        <v>1319</v>
      </c>
      <c r="P63" s="278">
        <v>17411.042894341899</v>
      </c>
      <c r="Q63" s="278" t="s">
        <v>1319</v>
      </c>
      <c r="R63" s="278" t="s">
        <v>1319</v>
      </c>
      <c r="S63" s="278">
        <v>14849.859499204904</v>
      </c>
      <c r="T63" s="278" t="s">
        <v>1319</v>
      </c>
      <c r="U63" s="278" t="s">
        <v>1319</v>
      </c>
      <c r="V63" s="278">
        <v>16232.738011117719</v>
      </c>
      <c r="W63" s="278" t="s">
        <v>1319</v>
      </c>
      <c r="X63" s="278" t="s">
        <v>1319</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49999999999999" customHeight="1">
      <c r="A65" s="575"/>
      <c r="C65" s="1249" t="s">
        <v>1609</v>
      </c>
      <c r="D65" s="1249"/>
      <c r="E65" s="1249"/>
      <c r="F65" s="1249"/>
      <c r="G65" s="1249"/>
      <c r="H65" s="1249"/>
      <c r="Y65" s="88"/>
    </row>
    <row r="66" spans="1:25" s="90" customFormat="1" ht="15" customHeight="1">
      <c r="A66" s="575"/>
      <c r="C66" s="1275" t="s">
        <v>1384</v>
      </c>
      <c r="D66" s="1275"/>
      <c r="E66" s="1275"/>
      <c r="F66" s="1275"/>
      <c r="G66" s="1275"/>
      <c r="H66" s="1275"/>
      <c r="Y66" s="88"/>
    </row>
    <row r="67" spans="1:25" s="90" customFormat="1" ht="15" customHeight="1">
      <c r="A67" s="575"/>
      <c r="C67" s="1275" t="s">
        <v>17</v>
      </c>
      <c r="D67" s="1275"/>
      <c r="E67" s="1275"/>
      <c r="F67" s="1275"/>
      <c r="G67" s="1275"/>
      <c r="H67" s="1275"/>
      <c r="Y67" s="88"/>
    </row>
    <row r="68" spans="1:25" s="90" customFormat="1" ht="15" customHeight="1">
      <c r="A68" s="575"/>
      <c r="C68" s="1275" t="s">
        <v>788</v>
      </c>
      <c r="D68" s="1275"/>
      <c r="E68" s="1275"/>
      <c r="F68" s="1275"/>
      <c r="G68" s="1275"/>
      <c r="H68" s="1275"/>
      <c r="Y68" s="88"/>
    </row>
    <row r="69" spans="1:25" s="1126" customFormat="1" ht="25" customHeight="1">
      <c r="A69" s="1125"/>
      <c r="C69" s="1275" t="s">
        <v>1376</v>
      </c>
      <c r="D69" s="1275"/>
      <c r="E69" s="1275"/>
      <c r="F69" s="1275"/>
      <c r="G69" s="1275"/>
      <c r="H69" s="1275"/>
      <c r="Y69" s="797"/>
    </row>
    <row r="70" spans="1:25" s="1126" customFormat="1" ht="53.25" customHeight="1">
      <c r="A70" s="1125"/>
      <c r="C70" s="1275" t="s">
        <v>1223</v>
      </c>
      <c r="D70" s="1275"/>
      <c r="E70" s="1275"/>
      <c r="F70" s="1275"/>
      <c r="G70" s="1275"/>
      <c r="H70" s="1275"/>
      <c r="Y70" s="797"/>
    </row>
    <row r="71" spans="1:25" s="1126" customFormat="1" ht="25" customHeight="1">
      <c r="A71" s="1125"/>
      <c r="C71" s="1275" t="s">
        <v>1212</v>
      </c>
      <c r="D71" s="1275"/>
      <c r="E71" s="1275"/>
      <c r="F71" s="1275"/>
      <c r="G71" s="1275"/>
      <c r="H71" s="1275"/>
      <c r="Y71" s="797"/>
    </row>
    <row r="72" spans="1:25" s="1126" customFormat="1" ht="15" customHeight="1">
      <c r="A72" s="1125"/>
      <c r="C72" s="1275" t="s">
        <v>1377</v>
      </c>
      <c r="D72" s="1275"/>
      <c r="E72" s="1275"/>
      <c r="F72" s="1275"/>
      <c r="G72" s="1275"/>
      <c r="H72" s="1275"/>
      <c r="Y72" s="797"/>
    </row>
    <row r="73" spans="1:25" s="1126" customFormat="1" ht="15" customHeight="1">
      <c r="A73" s="1125"/>
      <c r="C73" s="1275" t="s">
        <v>1378</v>
      </c>
      <c r="D73" s="1275"/>
      <c r="E73" s="1275"/>
      <c r="F73" s="1275"/>
      <c r="G73" s="1275"/>
      <c r="H73" s="1275"/>
      <c r="Y73" s="797"/>
    </row>
    <row r="74" spans="1:25" s="1126" customFormat="1" ht="15" customHeight="1">
      <c r="A74" s="1125"/>
      <c r="C74" s="1275" t="s">
        <v>1379</v>
      </c>
      <c r="D74" s="1275"/>
      <c r="E74" s="1275"/>
      <c r="F74" s="1275"/>
      <c r="G74" s="1275"/>
      <c r="H74" s="1275"/>
    </row>
    <row r="75" spans="1:25" s="1126" customFormat="1" ht="25" customHeight="1">
      <c r="A75" s="1125"/>
      <c r="C75" s="1275" t="s">
        <v>1380</v>
      </c>
      <c r="D75" s="1275"/>
      <c r="E75" s="1275"/>
      <c r="F75" s="1275"/>
      <c r="G75" s="1275"/>
      <c r="H75" s="1275"/>
    </row>
    <row r="76" spans="1:25" ht="15" customHeight="1">
      <c r="C76" s="1275" t="s">
        <v>1381</v>
      </c>
      <c r="D76" s="1275"/>
      <c r="E76" s="1275"/>
      <c r="F76" s="1275"/>
      <c r="G76" s="1275"/>
      <c r="H76" s="1275"/>
    </row>
    <row r="77" spans="1:25" s="1126" customFormat="1" ht="25" customHeight="1">
      <c r="A77" s="1125"/>
      <c r="C77" s="1275" t="s">
        <v>1382</v>
      </c>
      <c r="D77" s="1275"/>
      <c r="E77" s="1275"/>
      <c r="F77" s="1275"/>
      <c r="G77" s="1275"/>
      <c r="H77" s="1275"/>
    </row>
    <row r="78" spans="1:25" s="1126" customFormat="1" ht="25" customHeight="1">
      <c r="A78" s="1125"/>
      <c r="C78" s="1275" t="s">
        <v>1383</v>
      </c>
      <c r="D78" s="1275"/>
      <c r="E78" s="1275"/>
      <c r="F78" s="1275"/>
      <c r="G78" s="1275"/>
      <c r="H78" s="1275"/>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A3:B3"/>
    <mergeCell ref="C7:H7"/>
    <mergeCell ref="I7:N7"/>
    <mergeCell ref="U7:Y7"/>
    <mergeCell ref="O7:T7"/>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Schleswig-Holstein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autoPageBreaks="0"/>
  </sheetPr>
  <dimension ref="A1:AJ78"/>
  <sheetViews>
    <sheetView showGridLines="0" showRowColHeaders="0" zoomScaleNormal="100" workbookViewId="0">
      <pane xSplit="2" ySplit="5" topLeftCell="C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4.54296875" style="14" customWidth="1"/>
    <col min="2" max="2" width="45.54296875" style="14" customWidth="1"/>
    <col min="3" max="12" width="13.453125" style="14" customWidth="1"/>
    <col min="13" max="25" width="13.453125" style="182" customWidth="1"/>
    <col min="26" max="16384" width="11.453125" style="14"/>
  </cols>
  <sheetData>
    <row r="1" spans="1:25" ht="13">
      <c r="A1" s="1273" t="s">
        <v>263</v>
      </c>
      <c r="B1" s="1248"/>
    </row>
    <row r="3" spans="1:25" ht="12.75" customHeight="1">
      <c r="A3" s="1274" t="s">
        <v>544</v>
      </c>
      <c r="B3" s="1274"/>
      <c r="C3" s="15" t="s">
        <v>1401</v>
      </c>
      <c r="D3" s="15"/>
      <c r="E3" s="15"/>
      <c r="F3" s="15"/>
      <c r="G3" s="15"/>
      <c r="H3" s="15"/>
      <c r="I3" s="15"/>
      <c r="J3" s="15"/>
      <c r="K3" s="15"/>
      <c r="L3" s="5"/>
      <c r="M3" s="512"/>
      <c r="N3" s="512"/>
      <c r="O3" s="512"/>
      <c r="P3" s="512"/>
      <c r="Q3" s="512"/>
      <c r="R3" s="512"/>
      <c r="S3" s="512"/>
      <c r="T3" s="512"/>
      <c r="U3" s="512"/>
      <c r="V3" s="512"/>
      <c r="W3" s="512"/>
      <c r="X3" s="512"/>
      <c r="Y3" s="512"/>
    </row>
    <row r="4" spans="1:25" ht="12.75" customHeight="1">
      <c r="A4" s="5"/>
      <c r="B4" s="5"/>
      <c r="C4" s="513"/>
      <c r="D4" s="513"/>
      <c r="E4" s="513"/>
      <c r="F4" s="513"/>
      <c r="G4" s="513"/>
      <c r="H4" s="513"/>
      <c r="I4" s="513"/>
      <c r="J4" s="513"/>
      <c r="K4" s="513"/>
      <c r="L4" s="5"/>
      <c r="M4" s="512"/>
      <c r="N4" s="512"/>
      <c r="O4" s="512"/>
      <c r="P4" s="512"/>
      <c r="Q4" s="512"/>
      <c r="R4" s="512"/>
      <c r="S4" s="512"/>
      <c r="T4" s="512"/>
      <c r="U4" s="512"/>
      <c r="V4" s="512"/>
      <c r="W4" s="512"/>
      <c r="X4" s="512"/>
      <c r="Y4" s="512"/>
    </row>
    <row r="5" spans="1:25" ht="27" customHeight="1">
      <c r="A5" s="514" t="s">
        <v>262</v>
      </c>
      <c r="B5" s="472" t="s">
        <v>347</v>
      </c>
      <c r="C5" s="473">
        <v>1994</v>
      </c>
      <c r="D5" s="473">
        <v>1995</v>
      </c>
      <c r="E5" s="473">
        <v>1996</v>
      </c>
      <c r="F5" s="473">
        <v>1997</v>
      </c>
      <c r="G5" s="473">
        <v>1998</v>
      </c>
      <c r="H5" s="473">
        <v>1999</v>
      </c>
      <c r="I5" s="473">
        <v>2000</v>
      </c>
      <c r="J5" s="473">
        <v>2001</v>
      </c>
      <c r="K5" s="473">
        <v>2002</v>
      </c>
      <c r="L5" s="473">
        <v>2003</v>
      </c>
      <c r="M5" s="473">
        <v>2004</v>
      </c>
      <c r="N5" s="473">
        <v>2005</v>
      </c>
      <c r="O5" s="473">
        <v>2006</v>
      </c>
      <c r="P5" s="473">
        <v>2007</v>
      </c>
      <c r="Q5" s="473">
        <v>2008</v>
      </c>
      <c r="R5" s="473">
        <v>2009</v>
      </c>
      <c r="S5" s="473">
        <v>2010</v>
      </c>
      <c r="T5" s="473">
        <v>2011</v>
      </c>
      <c r="U5" s="473">
        <v>2012</v>
      </c>
      <c r="V5" s="473">
        <v>2013</v>
      </c>
      <c r="W5" s="473">
        <v>2014</v>
      </c>
      <c r="X5" s="765">
        <v>2015</v>
      </c>
      <c r="Y5" s="473">
        <v>2016</v>
      </c>
    </row>
    <row r="6" spans="1:25">
      <c r="A6" s="474"/>
      <c r="B6" s="515"/>
      <c r="C6" s="110"/>
      <c r="D6" s="110"/>
      <c r="E6" s="110"/>
      <c r="F6" s="110"/>
      <c r="G6" s="110"/>
      <c r="H6" s="110"/>
      <c r="I6" s="110"/>
      <c r="J6" s="110"/>
      <c r="K6" s="110"/>
      <c r="L6" s="5"/>
      <c r="M6" s="512"/>
      <c r="N6" s="512"/>
      <c r="O6" s="512"/>
      <c r="P6" s="512"/>
      <c r="Q6" s="512"/>
      <c r="R6" s="512"/>
      <c r="S6" s="512"/>
      <c r="T6" s="512"/>
      <c r="U6" s="512"/>
      <c r="V6" s="512"/>
      <c r="W6" s="512"/>
      <c r="X6" s="512"/>
      <c r="Y6" s="512"/>
    </row>
    <row r="7" spans="1:25" ht="13">
      <c r="A7" s="474"/>
      <c r="B7" s="110"/>
      <c r="C7" s="1276" t="s">
        <v>90</v>
      </c>
      <c r="D7" s="1276"/>
      <c r="E7" s="1276"/>
      <c r="F7" s="1276"/>
      <c r="G7" s="1276"/>
      <c r="H7" s="1276"/>
      <c r="I7" s="1276" t="s">
        <v>90</v>
      </c>
      <c r="J7" s="1276"/>
      <c r="K7" s="1276"/>
      <c r="L7" s="1276"/>
      <c r="M7" s="1276"/>
      <c r="N7" s="1276"/>
      <c r="O7" s="1276" t="s">
        <v>90</v>
      </c>
      <c r="P7" s="1276"/>
      <c r="Q7" s="1276"/>
      <c r="R7" s="1276"/>
      <c r="S7" s="1276"/>
      <c r="T7" s="1276"/>
      <c r="U7" s="1276" t="s">
        <v>90</v>
      </c>
      <c r="V7" s="1276"/>
      <c r="W7" s="1276"/>
      <c r="X7" s="1276"/>
      <c r="Y7" s="1276"/>
    </row>
    <row r="8" spans="1:25">
      <c r="A8" s="474"/>
      <c r="B8" s="110"/>
      <c r="C8" s="516"/>
      <c r="D8" s="516"/>
      <c r="E8" s="516"/>
      <c r="F8" s="516"/>
      <c r="G8" s="516"/>
      <c r="H8" s="516"/>
      <c r="I8" s="516"/>
      <c r="J8" s="516"/>
      <c r="K8" s="516"/>
      <c r="L8" s="456"/>
      <c r="M8" s="456"/>
      <c r="N8" s="456"/>
      <c r="O8" s="456"/>
      <c r="P8" s="456"/>
      <c r="Q8" s="456"/>
      <c r="R8" s="456"/>
      <c r="S8" s="456"/>
      <c r="T8" s="456"/>
      <c r="U8" s="456"/>
      <c r="V8" s="456"/>
      <c r="W8" s="456"/>
      <c r="X8" s="456"/>
      <c r="Y8" s="456"/>
    </row>
    <row r="9" spans="1:25">
      <c r="A9" s="86">
        <v>1</v>
      </c>
      <c r="B9" s="517" t="s">
        <v>483</v>
      </c>
      <c r="C9" s="509" t="s">
        <v>355</v>
      </c>
      <c r="D9" s="278">
        <v>28204.586942625014</v>
      </c>
      <c r="E9" s="278">
        <v>29184.438889642781</v>
      </c>
      <c r="F9" s="278">
        <v>27854.880799048697</v>
      </c>
      <c r="G9" s="278">
        <v>27794.071517062199</v>
      </c>
      <c r="H9" s="278">
        <v>27264.062501761553</v>
      </c>
      <c r="I9" s="278">
        <v>26822.995912916223</v>
      </c>
      <c r="J9" s="304">
        <v>27231.721741228241</v>
      </c>
      <c r="K9" s="278">
        <v>27003.357711272714</v>
      </c>
      <c r="L9" s="278">
        <v>27392.823974849573</v>
      </c>
      <c r="M9" s="278">
        <v>27408.758809511099</v>
      </c>
      <c r="N9" s="278">
        <v>26895.090358847883</v>
      </c>
      <c r="O9" s="278">
        <v>26674.830635595601</v>
      </c>
      <c r="P9" s="278">
        <v>25003.267542817353</v>
      </c>
      <c r="Q9" s="278">
        <v>25854.093975823642</v>
      </c>
      <c r="R9" s="278">
        <v>25388.048355026411</v>
      </c>
      <c r="S9" s="278">
        <v>25747.832696990408</v>
      </c>
      <c r="T9" s="278">
        <v>24270.737122732266</v>
      </c>
      <c r="U9" s="278">
        <v>24663.906468436275</v>
      </c>
      <c r="V9" s="278">
        <v>25143.657814461338</v>
      </c>
      <c r="W9" s="278">
        <v>24044.012222260844</v>
      </c>
      <c r="X9" s="278" t="s">
        <v>1386</v>
      </c>
      <c r="Y9" s="278" t="s">
        <v>1386</v>
      </c>
    </row>
    <row r="10" spans="1:25" ht="14.5">
      <c r="A10" s="86">
        <v>2</v>
      </c>
      <c r="B10" s="518" t="s">
        <v>16</v>
      </c>
      <c r="C10" s="509">
        <v>13929</v>
      </c>
      <c r="D10" s="278">
        <v>13343.640381587882</v>
      </c>
      <c r="E10" s="278">
        <v>13640</v>
      </c>
      <c r="F10" s="278">
        <v>12837</v>
      </c>
      <c r="G10" s="278">
        <v>12740</v>
      </c>
      <c r="H10" s="278">
        <v>12470</v>
      </c>
      <c r="I10" s="278">
        <v>12200.056716995072</v>
      </c>
      <c r="J10" s="278">
        <v>12368</v>
      </c>
      <c r="K10" s="278">
        <v>12095</v>
      </c>
      <c r="L10" s="278">
        <v>12046.232331014426</v>
      </c>
      <c r="M10" s="278">
        <v>11915.067433382239</v>
      </c>
      <c r="N10" s="278">
        <v>11563.730044437774</v>
      </c>
      <c r="O10" s="278">
        <v>11375.470721553032</v>
      </c>
      <c r="P10" s="278">
        <v>10521.219950416838</v>
      </c>
      <c r="Q10" s="278">
        <v>10998.255161381156</v>
      </c>
      <c r="R10" s="278">
        <v>10604.655058235492</v>
      </c>
      <c r="S10" s="278">
        <v>10847.365316227999</v>
      </c>
      <c r="T10" s="278">
        <v>10171.889292511281</v>
      </c>
      <c r="U10" s="278">
        <v>10441.3662105322</v>
      </c>
      <c r="V10" s="278">
        <v>10573.268233555758</v>
      </c>
      <c r="W10" s="278">
        <v>9955.8776103954224</v>
      </c>
      <c r="X10" s="278" t="s">
        <v>1386</v>
      </c>
      <c r="Y10" s="278" t="s">
        <v>1386</v>
      </c>
    </row>
    <row r="11" spans="1:25" ht="16">
      <c r="A11" s="86">
        <v>3</v>
      </c>
      <c r="B11" s="519" t="s">
        <v>1210</v>
      </c>
      <c r="C11" s="509">
        <v>13929</v>
      </c>
      <c r="D11" s="278">
        <v>13210</v>
      </c>
      <c r="E11" s="278">
        <v>13640</v>
      </c>
      <c r="F11" s="278">
        <v>12837</v>
      </c>
      <c r="G11" s="278">
        <v>12740</v>
      </c>
      <c r="H11" s="278">
        <v>12470</v>
      </c>
      <c r="I11" s="278">
        <v>12081</v>
      </c>
      <c r="J11" s="278">
        <v>12368</v>
      </c>
      <c r="K11" s="278">
        <v>12095</v>
      </c>
      <c r="L11" s="278">
        <v>11942</v>
      </c>
      <c r="M11" s="278">
        <v>11816</v>
      </c>
      <c r="N11" s="278">
        <v>11470</v>
      </c>
      <c r="O11" s="278">
        <v>11288</v>
      </c>
      <c r="P11" s="278">
        <v>10437</v>
      </c>
      <c r="Q11" s="278">
        <v>10917</v>
      </c>
      <c r="R11" s="278">
        <v>10527</v>
      </c>
      <c r="S11" s="278">
        <v>10772</v>
      </c>
      <c r="T11" s="278">
        <v>10099</v>
      </c>
      <c r="U11" s="278">
        <v>10369</v>
      </c>
      <c r="V11" s="278">
        <v>10501</v>
      </c>
      <c r="W11" s="278">
        <v>9885</v>
      </c>
      <c r="X11" s="278">
        <v>9929</v>
      </c>
      <c r="Y11" s="278" t="s">
        <v>1386</v>
      </c>
    </row>
    <row r="12" spans="1:25">
      <c r="A12" s="86">
        <v>4</v>
      </c>
      <c r="B12" s="519" t="s">
        <v>491</v>
      </c>
      <c r="C12" s="509" t="s">
        <v>355</v>
      </c>
      <c r="D12" s="278" t="s">
        <v>355</v>
      </c>
      <c r="E12" s="278" t="s">
        <v>355</v>
      </c>
      <c r="F12" s="278" t="s">
        <v>355</v>
      </c>
      <c r="G12" s="278" t="s">
        <v>355</v>
      </c>
      <c r="H12" s="278" t="s">
        <v>355</v>
      </c>
      <c r="I12" s="278" t="s">
        <v>355</v>
      </c>
      <c r="J12" s="278" t="s">
        <v>355</v>
      </c>
      <c r="K12" s="278" t="s">
        <v>355</v>
      </c>
      <c r="L12" s="278" t="s">
        <v>355</v>
      </c>
      <c r="M12" s="278" t="s">
        <v>355</v>
      </c>
      <c r="N12" s="278" t="s">
        <v>355</v>
      </c>
      <c r="O12" s="278" t="s">
        <v>355</v>
      </c>
      <c r="P12" s="278" t="s">
        <v>355</v>
      </c>
      <c r="Q12" s="278" t="s">
        <v>355</v>
      </c>
      <c r="R12" s="278" t="s">
        <v>355</v>
      </c>
      <c r="S12" s="278" t="s">
        <v>355</v>
      </c>
      <c r="T12" s="278" t="s">
        <v>355</v>
      </c>
      <c r="U12" s="278" t="s">
        <v>355</v>
      </c>
      <c r="V12" s="278" t="s">
        <v>355</v>
      </c>
      <c r="W12" s="278" t="s">
        <v>355</v>
      </c>
      <c r="X12" s="278" t="s">
        <v>355</v>
      </c>
      <c r="Y12" s="278" t="s">
        <v>355</v>
      </c>
    </row>
    <row r="13" spans="1:25" ht="15.5">
      <c r="A13" s="86">
        <v>5</v>
      </c>
      <c r="B13" s="519" t="s">
        <v>21</v>
      </c>
      <c r="C13" s="509" t="s">
        <v>355</v>
      </c>
      <c r="D13" s="278" t="s">
        <v>355</v>
      </c>
      <c r="E13" s="278" t="s">
        <v>355</v>
      </c>
      <c r="F13" s="278" t="s">
        <v>355</v>
      </c>
      <c r="G13" s="278" t="s">
        <v>355</v>
      </c>
      <c r="H13" s="278" t="s">
        <v>355</v>
      </c>
      <c r="I13" s="278" t="s">
        <v>355</v>
      </c>
      <c r="J13" s="278" t="s">
        <v>355</v>
      </c>
      <c r="K13" s="278" t="s">
        <v>355</v>
      </c>
      <c r="L13" s="278" t="s">
        <v>355</v>
      </c>
      <c r="M13" s="278" t="s">
        <v>355</v>
      </c>
      <c r="N13" s="278" t="s">
        <v>355</v>
      </c>
      <c r="O13" s="278" t="s">
        <v>355</v>
      </c>
      <c r="P13" s="278" t="s">
        <v>355</v>
      </c>
      <c r="Q13" s="278" t="s">
        <v>355</v>
      </c>
      <c r="R13" s="278" t="s">
        <v>355</v>
      </c>
      <c r="S13" s="278" t="s">
        <v>355</v>
      </c>
      <c r="T13" s="278" t="s">
        <v>355</v>
      </c>
      <c r="U13" s="278" t="s">
        <v>355</v>
      </c>
      <c r="V13" s="278" t="s">
        <v>355</v>
      </c>
      <c r="W13" s="278" t="s">
        <v>355</v>
      </c>
      <c r="X13" s="278" t="s">
        <v>355</v>
      </c>
      <c r="Y13" s="278" t="s">
        <v>355</v>
      </c>
    </row>
    <row r="14" spans="1:25" ht="15.5">
      <c r="A14" s="86">
        <v>6</v>
      </c>
      <c r="B14" s="519" t="s">
        <v>22</v>
      </c>
      <c r="C14" s="509" t="s">
        <v>355</v>
      </c>
      <c r="D14" s="278" t="s">
        <v>355</v>
      </c>
      <c r="E14" s="278" t="s">
        <v>355</v>
      </c>
      <c r="F14" s="278" t="s">
        <v>355</v>
      </c>
      <c r="G14" s="278" t="s">
        <v>355</v>
      </c>
      <c r="H14" s="278" t="s">
        <v>355</v>
      </c>
      <c r="I14" s="278" t="s">
        <v>355</v>
      </c>
      <c r="J14" s="278" t="s">
        <v>355</v>
      </c>
      <c r="K14" s="278" t="s">
        <v>355</v>
      </c>
      <c r="L14" s="278" t="s">
        <v>355</v>
      </c>
      <c r="M14" s="278" t="s">
        <v>355</v>
      </c>
      <c r="N14" s="278" t="s">
        <v>355</v>
      </c>
      <c r="O14" s="278" t="s">
        <v>355</v>
      </c>
      <c r="P14" s="278" t="s">
        <v>355</v>
      </c>
      <c r="Q14" s="278" t="s">
        <v>355</v>
      </c>
      <c r="R14" s="278" t="s">
        <v>355</v>
      </c>
      <c r="S14" s="278" t="s">
        <v>355</v>
      </c>
      <c r="T14" s="278" t="s">
        <v>355</v>
      </c>
      <c r="U14" s="278" t="s">
        <v>355</v>
      </c>
      <c r="V14" s="278" t="s">
        <v>355</v>
      </c>
      <c r="W14" s="278" t="s">
        <v>355</v>
      </c>
      <c r="X14" s="278" t="s">
        <v>355</v>
      </c>
      <c r="Y14" s="278" t="s">
        <v>355</v>
      </c>
    </row>
    <row r="15" spans="1:25" ht="15.5">
      <c r="A15" s="86">
        <v>7</v>
      </c>
      <c r="B15" s="519" t="s">
        <v>606</v>
      </c>
      <c r="C15" s="509" t="s">
        <v>355</v>
      </c>
      <c r="D15" s="278">
        <v>3.8190798464957623</v>
      </c>
      <c r="E15" s="278" t="s">
        <v>355</v>
      </c>
      <c r="F15" s="278" t="s">
        <v>355</v>
      </c>
      <c r="G15" s="278" t="s">
        <v>355</v>
      </c>
      <c r="H15" s="278" t="s">
        <v>355</v>
      </c>
      <c r="I15" s="278">
        <v>3.8574016976331027</v>
      </c>
      <c r="J15" s="278" t="s">
        <v>355</v>
      </c>
      <c r="K15" s="278" t="s">
        <v>355</v>
      </c>
      <c r="L15" s="278">
        <v>3.7398828151749122</v>
      </c>
      <c r="M15" s="278">
        <v>3.7578531292524158</v>
      </c>
      <c r="N15" s="278">
        <v>3.7569018246311123</v>
      </c>
      <c r="O15" s="278">
        <v>3.9017166921602917</v>
      </c>
      <c r="P15" s="278">
        <v>3.6875224559464339</v>
      </c>
      <c r="Q15" s="278">
        <v>3.7389174452404923</v>
      </c>
      <c r="R15" s="278">
        <v>3.6311008570305749</v>
      </c>
      <c r="S15" s="278">
        <v>3.5667376968180546</v>
      </c>
      <c r="T15" s="278">
        <v>3.5810808643569625</v>
      </c>
      <c r="U15" s="278">
        <v>3.491733635627051</v>
      </c>
      <c r="V15" s="278">
        <v>3.488759906630043</v>
      </c>
      <c r="W15" s="278">
        <v>3.6310379309011167</v>
      </c>
      <c r="X15" s="278">
        <v>3.4588433453553309</v>
      </c>
      <c r="Y15" s="278" t="s">
        <v>1386</v>
      </c>
    </row>
    <row r="16" spans="1:25" ht="15.5">
      <c r="A16" s="86">
        <v>8</v>
      </c>
      <c r="B16" s="519" t="s">
        <v>23</v>
      </c>
      <c r="C16" s="509" t="s">
        <v>355</v>
      </c>
      <c r="D16" s="278" t="s">
        <v>355</v>
      </c>
      <c r="E16" s="278" t="s">
        <v>355</v>
      </c>
      <c r="F16" s="278" t="s">
        <v>355</v>
      </c>
      <c r="G16" s="278" t="s">
        <v>355</v>
      </c>
      <c r="H16" s="278" t="s">
        <v>355</v>
      </c>
      <c r="I16" s="278" t="s">
        <v>355</v>
      </c>
      <c r="J16" s="278" t="s">
        <v>355</v>
      </c>
      <c r="K16" s="278" t="s">
        <v>355</v>
      </c>
      <c r="L16" s="278" t="s">
        <v>355</v>
      </c>
      <c r="M16" s="278" t="s">
        <v>355</v>
      </c>
      <c r="N16" s="278" t="s">
        <v>355</v>
      </c>
      <c r="O16" s="278" t="s">
        <v>355</v>
      </c>
      <c r="P16" s="278" t="s">
        <v>355</v>
      </c>
      <c r="Q16" s="278" t="s">
        <v>355</v>
      </c>
      <c r="R16" s="278" t="s">
        <v>355</v>
      </c>
      <c r="S16" s="278" t="s">
        <v>355</v>
      </c>
      <c r="T16" s="278" t="s">
        <v>355</v>
      </c>
      <c r="U16" s="278" t="s">
        <v>355</v>
      </c>
      <c r="V16" s="278" t="s">
        <v>355</v>
      </c>
      <c r="W16" s="278" t="s">
        <v>355</v>
      </c>
      <c r="X16" s="278" t="s">
        <v>355</v>
      </c>
      <c r="Y16" s="278" t="s">
        <v>355</v>
      </c>
    </row>
    <row r="17" spans="1:27" ht="15.5">
      <c r="A17" s="86">
        <v>9</v>
      </c>
      <c r="B17" s="519" t="s">
        <v>607</v>
      </c>
      <c r="C17" s="509" t="s">
        <v>355</v>
      </c>
      <c r="D17" s="278">
        <v>129.19918211130093</v>
      </c>
      <c r="E17" s="278" t="s">
        <v>355</v>
      </c>
      <c r="F17" s="278" t="s">
        <v>355</v>
      </c>
      <c r="G17" s="278" t="s">
        <v>355</v>
      </c>
      <c r="H17" s="278" t="s">
        <v>355</v>
      </c>
      <c r="I17" s="278">
        <v>114.79629890927062</v>
      </c>
      <c r="J17" s="278" t="s">
        <v>355</v>
      </c>
      <c r="K17" s="278" t="s">
        <v>355</v>
      </c>
      <c r="L17" s="278">
        <v>100.10397524922205</v>
      </c>
      <c r="M17" s="278">
        <v>94.938042695510418</v>
      </c>
      <c r="N17" s="278">
        <v>89.616249035518294</v>
      </c>
      <c r="O17" s="278">
        <v>83.235943491198469</v>
      </c>
      <c r="P17" s="278">
        <v>80.177774775791946</v>
      </c>
      <c r="Q17" s="278">
        <v>77.179827610254549</v>
      </c>
      <c r="R17" s="278">
        <v>73.684965846796672</v>
      </c>
      <c r="S17" s="278">
        <v>71.449488859231181</v>
      </c>
      <c r="T17" s="278">
        <v>68.964419585194264</v>
      </c>
      <c r="U17" s="278">
        <v>68.533752441306362</v>
      </c>
      <c r="V17" s="278">
        <v>68.50286991579371</v>
      </c>
      <c r="W17" s="278">
        <v>66.971452885344306</v>
      </c>
      <c r="X17" s="278">
        <v>67.542167194064703</v>
      </c>
      <c r="Y17" s="278" t="s">
        <v>1386</v>
      </c>
    </row>
    <row r="18" spans="1:27">
      <c r="A18" s="86">
        <v>10</v>
      </c>
      <c r="B18" s="519" t="s">
        <v>492</v>
      </c>
      <c r="C18" s="509" t="s">
        <v>355</v>
      </c>
      <c r="D18" s="278" t="s">
        <v>355</v>
      </c>
      <c r="E18" s="278" t="s">
        <v>355</v>
      </c>
      <c r="F18" s="278" t="s">
        <v>355</v>
      </c>
      <c r="G18" s="278" t="s">
        <v>355</v>
      </c>
      <c r="H18" s="278" t="s">
        <v>355</v>
      </c>
      <c r="I18" s="278" t="s">
        <v>355</v>
      </c>
      <c r="J18" s="278" t="s">
        <v>355</v>
      </c>
      <c r="K18" s="278" t="s">
        <v>355</v>
      </c>
      <c r="L18" s="278" t="s">
        <v>355</v>
      </c>
      <c r="M18" s="278" t="s">
        <v>355</v>
      </c>
      <c r="N18" s="278" t="s">
        <v>355</v>
      </c>
      <c r="O18" s="278" t="s">
        <v>355</v>
      </c>
      <c r="P18" s="278" t="s">
        <v>355</v>
      </c>
      <c r="Q18" s="278" t="s">
        <v>355</v>
      </c>
      <c r="R18" s="278" t="s">
        <v>355</v>
      </c>
      <c r="S18" s="278" t="s">
        <v>355</v>
      </c>
      <c r="T18" s="278" t="s">
        <v>355</v>
      </c>
      <c r="U18" s="278" t="s">
        <v>355</v>
      </c>
      <c r="V18" s="278" t="s">
        <v>355</v>
      </c>
      <c r="W18" s="278" t="s">
        <v>355</v>
      </c>
      <c r="X18" s="278" t="s">
        <v>355</v>
      </c>
      <c r="Y18" s="278" t="s">
        <v>355</v>
      </c>
    </row>
    <row r="19" spans="1:27" ht="25.5" customHeight="1">
      <c r="A19" s="520">
        <v>11</v>
      </c>
      <c r="B19" s="443" t="s">
        <v>173</v>
      </c>
      <c r="C19" s="509" t="s">
        <v>355</v>
      </c>
      <c r="D19" s="278" t="s">
        <v>355</v>
      </c>
      <c r="E19" s="278" t="s">
        <v>355</v>
      </c>
      <c r="F19" s="278" t="s">
        <v>355</v>
      </c>
      <c r="G19" s="278" t="s">
        <v>355</v>
      </c>
      <c r="H19" s="278" t="s">
        <v>355</v>
      </c>
      <c r="I19" s="278" t="s">
        <v>355</v>
      </c>
      <c r="J19" s="278" t="s">
        <v>355</v>
      </c>
      <c r="K19" s="278" t="s">
        <v>355</v>
      </c>
      <c r="L19" s="278" t="s">
        <v>355</v>
      </c>
      <c r="M19" s="278" t="s">
        <v>355</v>
      </c>
      <c r="N19" s="278" t="s">
        <v>355</v>
      </c>
      <c r="O19" s="278" t="s">
        <v>355</v>
      </c>
      <c r="P19" s="278" t="s">
        <v>355</v>
      </c>
      <c r="Q19" s="278" t="s">
        <v>355</v>
      </c>
      <c r="R19" s="278" t="s">
        <v>355</v>
      </c>
      <c r="S19" s="278" t="s">
        <v>355</v>
      </c>
      <c r="T19" s="278" t="s">
        <v>355</v>
      </c>
      <c r="U19" s="278" t="s">
        <v>355</v>
      </c>
      <c r="V19" s="278" t="s">
        <v>355</v>
      </c>
      <c r="W19" s="278" t="s">
        <v>355</v>
      </c>
      <c r="X19" s="278" t="s">
        <v>355</v>
      </c>
      <c r="Y19" s="278" t="s">
        <v>355</v>
      </c>
    </row>
    <row r="20" spans="1:27" ht="14.5">
      <c r="A20" s="86">
        <v>12</v>
      </c>
      <c r="B20" s="518" t="s">
        <v>1211</v>
      </c>
      <c r="C20" s="509" t="s">
        <v>355</v>
      </c>
      <c r="D20" s="278" t="s">
        <v>355</v>
      </c>
      <c r="E20" s="278" t="s">
        <v>355</v>
      </c>
      <c r="F20" s="278" t="s">
        <v>355</v>
      </c>
      <c r="G20" s="278" t="s">
        <v>355</v>
      </c>
      <c r="H20" s="278" t="s">
        <v>355</v>
      </c>
      <c r="I20" s="278" t="s">
        <v>355</v>
      </c>
      <c r="J20" s="278" t="s">
        <v>355</v>
      </c>
      <c r="K20" s="278" t="s">
        <v>355</v>
      </c>
      <c r="L20" s="278" t="s">
        <v>355</v>
      </c>
      <c r="M20" s="278" t="s">
        <v>355</v>
      </c>
      <c r="N20" s="278" t="s">
        <v>355</v>
      </c>
      <c r="O20" s="278" t="s">
        <v>355</v>
      </c>
      <c r="P20" s="278" t="s">
        <v>355</v>
      </c>
      <c r="Q20" s="278" t="s">
        <v>355</v>
      </c>
      <c r="R20" s="278" t="s">
        <v>355</v>
      </c>
      <c r="S20" s="278" t="s">
        <v>355</v>
      </c>
      <c r="T20" s="278" t="s">
        <v>355</v>
      </c>
      <c r="U20" s="278" t="s">
        <v>355</v>
      </c>
      <c r="V20" s="278" t="s">
        <v>355</v>
      </c>
      <c r="W20" s="278" t="s">
        <v>355</v>
      </c>
      <c r="X20" s="278" t="s">
        <v>355</v>
      </c>
      <c r="Y20" s="278" t="s">
        <v>355</v>
      </c>
    </row>
    <row r="21" spans="1:27">
      <c r="A21" s="86">
        <v>13</v>
      </c>
      <c r="B21" s="518" t="s">
        <v>285</v>
      </c>
      <c r="C21" s="509">
        <v>1183.8104375983369</v>
      </c>
      <c r="D21" s="278">
        <v>1270.8403670792379</v>
      </c>
      <c r="E21" s="278">
        <v>1385.5630841993373</v>
      </c>
      <c r="F21" s="278">
        <v>1339.0234005389766</v>
      </c>
      <c r="G21" s="278">
        <v>1332.6251298153038</v>
      </c>
      <c r="H21" s="278">
        <v>1350.912875586127</v>
      </c>
      <c r="I21" s="278">
        <v>1285.874958889774</v>
      </c>
      <c r="J21" s="278">
        <v>1263.3300484297638</v>
      </c>
      <c r="K21" s="278">
        <v>1217.6404966498324</v>
      </c>
      <c r="L21" s="278">
        <v>1210.8026807538502</v>
      </c>
      <c r="M21" s="278">
        <v>1297.8230763962877</v>
      </c>
      <c r="N21" s="278">
        <v>1327.0856254846717</v>
      </c>
      <c r="O21" s="278">
        <v>1249.4438017109292</v>
      </c>
      <c r="P21" s="278">
        <v>1141.8506322474955</v>
      </c>
      <c r="Q21" s="278">
        <v>1167.7281175353501</v>
      </c>
      <c r="R21" s="278">
        <v>1184.6556687332313</v>
      </c>
      <c r="S21" s="278">
        <v>1228.4528007872905</v>
      </c>
      <c r="T21" s="278">
        <v>1142.8414042717202</v>
      </c>
      <c r="U21" s="278">
        <v>1084.9774421336558</v>
      </c>
      <c r="V21" s="278">
        <v>1153.6442403791671</v>
      </c>
      <c r="W21" s="278">
        <v>1228.8055380642486</v>
      </c>
      <c r="X21" s="278">
        <v>1170.6574069158212</v>
      </c>
      <c r="Y21" s="278">
        <v>1140.2237977485404</v>
      </c>
    </row>
    <row r="22" spans="1:27">
      <c r="A22" s="86">
        <v>14</v>
      </c>
      <c r="B22" s="519" t="s">
        <v>1365</v>
      </c>
      <c r="C22" s="509">
        <v>952.40540538720813</v>
      </c>
      <c r="D22" s="278">
        <v>1028.6863256436759</v>
      </c>
      <c r="E22" s="278">
        <v>1102.9016543968123</v>
      </c>
      <c r="F22" s="278">
        <v>1085.8851129077598</v>
      </c>
      <c r="G22" s="278">
        <v>1067.3233384606094</v>
      </c>
      <c r="H22" s="278">
        <v>1043.7831646018333</v>
      </c>
      <c r="I22" s="278">
        <v>1029.0619443788908</v>
      </c>
      <c r="J22" s="278">
        <v>988.9429523726136</v>
      </c>
      <c r="K22" s="278">
        <v>947.33591676326387</v>
      </c>
      <c r="L22" s="278">
        <v>935.58472943182653</v>
      </c>
      <c r="M22" s="278">
        <v>1021.3372196395228</v>
      </c>
      <c r="N22" s="278">
        <v>998.95977926177409</v>
      </c>
      <c r="O22" s="278">
        <v>945.6683377493589</v>
      </c>
      <c r="P22" s="278">
        <v>919.16956250124474</v>
      </c>
      <c r="Q22" s="278">
        <v>923.66966513210355</v>
      </c>
      <c r="R22" s="278">
        <v>877.39683335207974</v>
      </c>
      <c r="S22" s="278">
        <v>839.62397385220731</v>
      </c>
      <c r="T22" s="278">
        <v>833.22441404889423</v>
      </c>
      <c r="U22" s="278">
        <v>818.95775363128348</v>
      </c>
      <c r="V22" s="278">
        <v>811.94951983124429</v>
      </c>
      <c r="W22" s="278">
        <v>826.10824292938639</v>
      </c>
      <c r="X22" s="278">
        <v>820.44064504797143</v>
      </c>
      <c r="Y22" s="278">
        <v>798.44842521826149</v>
      </c>
    </row>
    <row r="23" spans="1:27">
      <c r="A23" s="86">
        <v>15</v>
      </c>
      <c r="B23" s="519" t="s">
        <v>134</v>
      </c>
      <c r="C23" s="509">
        <v>133.54499999999999</v>
      </c>
      <c r="D23" s="278">
        <v>108.509</v>
      </c>
      <c r="E23" s="278">
        <v>108.72799999999999</v>
      </c>
      <c r="F23" s="278">
        <v>119.13500000000001</v>
      </c>
      <c r="G23" s="278">
        <v>127.738</v>
      </c>
      <c r="H23" s="278">
        <v>133.97800000000001</v>
      </c>
      <c r="I23" s="278">
        <v>128.76300000000001</v>
      </c>
      <c r="J23" s="278">
        <v>119.874</v>
      </c>
      <c r="K23" s="278">
        <v>121.389</v>
      </c>
      <c r="L23" s="278">
        <v>116.833</v>
      </c>
      <c r="M23" s="278">
        <v>109.622</v>
      </c>
      <c r="N23" s="278">
        <v>113.98699999999999</v>
      </c>
      <c r="O23" s="278">
        <v>105.04</v>
      </c>
      <c r="P23" s="278">
        <v>107.18002217084374</v>
      </c>
      <c r="Q23" s="278">
        <v>99.117999999999995</v>
      </c>
      <c r="R23" s="278">
        <v>108.09</v>
      </c>
      <c r="S23" s="278">
        <v>106.654</v>
      </c>
      <c r="T23" s="278">
        <v>106.221</v>
      </c>
      <c r="U23" s="278">
        <v>107.875</v>
      </c>
      <c r="V23" s="278">
        <v>129.40799999999999</v>
      </c>
      <c r="W23" s="278">
        <v>147.81299999999999</v>
      </c>
      <c r="X23" s="278">
        <v>130.583</v>
      </c>
      <c r="Y23" s="278">
        <v>123.756</v>
      </c>
    </row>
    <row r="24" spans="1:27">
      <c r="A24" s="86">
        <v>16</v>
      </c>
      <c r="B24" s="519" t="s">
        <v>493</v>
      </c>
      <c r="C24" s="509">
        <v>1.3639872450461965</v>
      </c>
      <c r="D24" s="278">
        <v>1.5989858395575443</v>
      </c>
      <c r="E24" s="278">
        <v>1.6308374738797311</v>
      </c>
      <c r="F24" s="278">
        <v>1.6122097564662317</v>
      </c>
      <c r="G24" s="278">
        <v>1.8074950802572871</v>
      </c>
      <c r="H24" s="278">
        <v>1.6616184495907089</v>
      </c>
      <c r="I24" s="278">
        <v>1.6705829193777844</v>
      </c>
      <c r="J24" s="278">
        <v>1.5807590313523632</v>
      </c>
      <c r="K24" s="278">
        <v>1.6266074223293887</v>
      </c>
      <c r="L24" s="278">
        <v>1.6682152265338224</v>
      </c>
      <c r="M24" s="278">
        <v>1.6311456494616892</v>
      </c>
      <c r="N24" s="278">
        <v>1.6656141496087489</v>
      </c>
      <c r="O24" s="278">
        <v>1.8163347334639075</v>
      </c>
      <c r="P24" s="278">
        <v>1.9070941284671308</v>
      </c>
      <c r="Q24" s="278">
        <v>2.0323489853240426</v>
      </c>
      <c r="R24" s="278">
        <v>1.8144396492516104</v>
      </c>
      <c r="S24" s="278">
        <v>1.9237561352209083</v>
      </c>
      <c r="T24" s="278">
        <v>2.0569301728932561</v>
      </c>
      <c r="U24" s="278">
        <v>2.1338604573026227</v>
      </c>
      <c r="V24" s="278">
        <v>2.0459972394548371</v>
      </c>
      <c r="W24" s="278">
        <v>2.1528644715364518</v>
      </c>
      <c r="X24" s="278">
        <v>2.2448193799422622</v>
      </c>
      <c r="Y24" s="278">
        <v>2.1940950411695157</v>
      </c>
    </row>
    <row r="25" spans="1:27">
      <c r="A25" s="86">
        <v>17</v>
      </c>
      <c r="B25" s="519" t="s">
        <v>494</v>
      </c>
      <c r="C25" s="509">
        <v>66.411858528153331</v>
      </c>
      <c r="D25" s="278">
        <v>75.203350543781127</v>
      </c>
      <c r="E25" s="278">
        <v>78.680036273459137</v>
      </c>
      <c r="F25" s="278">
        <v>77.726961915131596</v>
      </c>
      <c r="G25" s="278">
        <v>80.224969651467106</v>
      </c>
      <c r="H25" s="278">
        <v>76.889292908739591</v>
      </c>
      <c r="I25" s="278">
        <v>80.747698375104108</v>
      </c>
      <c r="J25" s="278">
        <v>78.9595297511148</v>
      </c>
      <c r="K25" s="278">
        <v>76.866312386565752</v>
      </c>
      <c r="L25" s="278">
        <v>75.379404430418262</v>
      </c>
      <c r="M25" s="278">
        <v>77.134173797650959</v>
      </c>
      <c r="N25" s="278">
        <v>76.337987017590507</v>
      </c>
      <c r="O25" s="278">
        <v>74.932632426730876</v>
      </c>
      <c r="P25" s="278">
        <v>72.914525010635714</v>
      </c>
      <c r="Q25" s="278">
        <v>74.727623278031203</v>
      </c>
      <c r="R25" s="278">
        <v>75.423522771879419</v>
      </c>
      <c r="S25" s="278">
        <v>74.733123500911134</v>
      </c>
      <c r="T25" s="278">
        <v>74.946901130346703</v>
      </c>
      <c r="U25" s="278">
        <v>71.917214700825127</v>
      </c>
      <c r="V25" s="278">
        <v>71.923200629951808</v>
      </c>
      <c r="W25" s="278">
        <v>71.803413743939473</v>
      </c>
      <c r="X25" s="278">
        <v>72.945215533622672</v>
      </c>
      <c r="Y25" s="278">
        <v>71.622009916871221</v>
      </c>
    </row>
    <row r="26" spans="1:27">
      <c r="A26" s="86">
        <v>18</v>
      </c>
      <c r="B26" s="519" t="s">
        <v>495</v>
      </c>
      <c r="C26" s="509">
        <v>30.084190392047599</v>
      </c>
      <c r="D26" s="278">
        <v>56.842705052223224</v>
      </c>
      <c r="E26" s="278">
        <v>93.622574987372488</v>
      </c>
      <c r="F26" s="278">
        <v>54.664106586742221</v>
      </c>
      <c r="G26" s="278">
        <v>55.53132662297007</v>
      </c>
      <c r="H26" s="278">
        <v>94.60079962596339</v>
      </c>
      <c r="I26" s="278">
        <v>45.631733216401287</v>
      </c>
      <c r="J26" s="278">
        <v>73.972788781731253</v>
      </c>
      <c r="K26" s="278">
        <v>70.422660077673498</v>
      </c>
      <c r="L26" s="278">
        <v>81.337331665071559</v>
      </c>
      <c r="M26" s="278">
        <v>88.098561438806286</v>
      </c>
      <c r="N26" s="278">
        <v>136.13526294506042</v>
      </c>
      <c r="O26" s="278">
        <v>121.98649680137549</v>
      </c>
      <c r="P26" s="278">
        <v>40.679450607147992</v>
      </c>
      <c r="Q26" s="278">
        <v>68.180480139891174</v>
      </c>
      <c r="R26" s="278">
        <v>121.93087296002069</v>
      </c>
      <c r="S26" s="278">
        <v>205.5179472989513</v>
      </c>
      <c r="T26" s="278">
        <v>126.39215891958607</v>
      </c>
      <c r="U26" s="278">
        <v>84.093613344244403</v>
      </c>
      <c r="V26" s="278">
        <v>138.31752267851618</v>
      </c>
      <c r="W26" s="278">
        <v>180.92801691938632</v>
      </c>
      <c r="X26" s="278">
        <v>144.44372695428481</v>
      </c>
      <c r="Y26" s="278">
        <v>144.20326757223799</v>
      </c>
    </row>
    <row r="27" spans="1:27" ht="14.5">
      <c r="A27" s="86">
        <v>19</v>
      </c>
      <c r="B27" s="518" t="s">
        <v>1366</v>
      </c>
      <c r="C27" s="509">
        <v>1.98688401409965</v>
      </c>
      <c r="D27" s="278">
        <v>2.0487939578927898</v>
      </c>
      <c r="E27" s="278">
        <v>2.0688054434438401</v>
      </c>
      <c r="F27" s="278">
        <v>2.09069850972024</v>
      </c>
      <c r="G27" s="278">
        <v>2.12578724689592</v>
      </c>
      <c r="H27" s="278">
        <v>2.1926261754247101</v>
      </c>
      <c r="I27" s="278">
        <v>2.1731370313766099</v>
      </c>
      <c r="J27" s="278">
        <v>2.22389279847595</v>
      </c>
      <c r="K27" s="278">
        <v>2.2076146228803699</v>
      </c>
      <c r="L27" s="278">
        <v>2.1811630812978202</v>
      </c>
      <c r="M27" s="278">
        <v>2.2151997325720698</v>
      </c>
      <c r="N27" s="278">
        <v>2.1773889254410101</v>
      </c>
      <c r="O27" s="278">
        <v>2.1716123316362999</v>
      </c>
      <c r="P27" s="278">
        <v>2.1969601530217502</v>
      </c>
      <c r="Q27" s="278">
        <v>2.16689690713577</v>
      </c>
      <c r="R27" s="278">
        <v>2.1798280576862159</v>
      </c>
      <c r="S27" s="278">
        <v>2.1961799751172788</v>
      </c>
      <c r="T27" s="278">
        <v>2.224525949266952</v>
      </c>
      <c r="U27" s="278">
        <v>2.2144157704209881</v>
      </c>
      <c r="V27" s="278">
        <v>2.217740526411776</v>
      </c>
      <c r="W27" s="278">
        <v>2.2468738011731766</v>
      </c>
      <c r="X27" s="278">
        <v>2.2679353050812892</v>
      </c>
      <c r="Y27" s="278">
        <v>2.2960502285051274</v>
      </c>
    </row>
    <row r="28" spans="1:27">
      <c r="A28" s="86">
        <v>20</v>
      </c>
      <c r="B28" s="518" t="s">
        <v>496</v>
      </c>
      <c r="C28" s="509" t="s">
        <v>355</v>
      </c>
      <c r="D28" s="278">
        <v>13588.0574</v>
      </c>
      <c r="E28" s="278">
        <v>14156.807000000001</v>
      </c>
      <c r="F28" s="278">
        <v>13676.766700000002</v>
      </c>
      <c r="G28" s="278">
        <v>13719.320599999999</v>
      </c>
      <c r="H28" s="278">
        <v>13440.957</v>
      </c>
      <c r="I28" s="278">
        <v>13334.891099999999</v>
      </c>
      <c r="J28" s="278">
        <v>13598.167799999999</v>
      </c>
      <c r="K28" s="278">
        <v>13688.509599999999</v>
      </c>
      <c r="L28" s="278">
        <v>14133.6078</v>
      </c>
      <c r="M28" s="278">
        <v>14193.653100000001</v>
      </c>
      <c r="N28" s="278">
        <v>14002.097299999998</v>
      </c>
      <c r="O28" s="278">
        <v>14047.744500000001</v>
      </c>
      <c r="P28" s="278">
        <v>13338</v>
      </c>
      <c r="Q28" s="278">
        <v>13685.943799999999</v>
      </c>
      <c r="R28" s="278">
        <v>13596.557800000002</v>
      </c>
      <c r="S28" s="278">
        <v>13669.818400000002</v>
      </c>
      <c r="T28" s="278">
        <v>12953.7819</v>
      </c>
      <c r="U28" s="278">
        <v>13135.348400000001</v>
      </c>
      <c r="V28" s="278">
        <v>13414.527599999999</v>
      </c>
      <c r="W28" s="278">
        <v>12857.082199999999</v>
      </c>
      <c r="X28" s="278" t="s">
        <v>878</v>
      </c>
      <c r="Y28" s="278" t="s">
        <v>878</v>
      </c>
    </row>
    <row r="29" spans="1:27" ht="14.5">
      <c r="A29" s="6">
        <v>21</v>
      </c>
      <c r="B29" s="519" t="s">
        <v>1367</v>
      </c>
      <c r="C29" s="509" t="s">
        <v>355</v>
      </c>
      <c r="D29" s="278">
        <v>9194.9619000000002</v>
      </c>
      <c r="E29" s="278">
        <v>9832.0956999999999</v>
      </c>
      <c r="F29" s="278">
        <v>9407.2409000000007</v>
      </c>
      <c r="G29" s="278">
        <v>9466.5080999999991</v>
      </c>
      <c r="H29" s="278">
        <v>9319.0092000000004</v>
      </c>
      <c r="I29" s="278">
        <v>9276.1260999999995</v>
      </c>
      <c r="J29" s="278">
        <v>9579.3631999999998</v>
      </c>
      <c r="K29" s="278">
        <v>9699.9714000000004</v>
      </c>
      <c r="L29" s="278">
        <v>10221.0285</v>
      </c>
      <c r="M29" s="278">
        <v>10319.4635</v>
      </c>
      <c r="N29" s="278">
        <v>10159.765299999999</v>
      </c>
      <c r="O29" s="278">
        <v>10243.6684</v>
      </c>
      <c r="P29" s="278">
        <v>9548.2787000000008</v>
      </c>
      <c r="Q29" s="278">
        <v>9927.9352999999992</v>
      </c>
      <c r="R29" s="278">
        <v>9837.6308000000008</v>
      </c>
      <c r="S29" s="278">
        <v>9937.4462000000003</v>
      </c>
      <c r="T29" s="278">
        <v>9203.8546000000006</v>
      </c>
      <c r="U29" s="278">
        <v>9398.0774000000001</v>
      </c>
      <c r="V29" s="278">
        <v>9673.0095999999994</v>
      </c>
      <c r="W29" s="278">
        <v>9077.9598000000005</v>
      </c>
      <c r="X29" s="278" t="s">
        <v>878</v>
      </c>
      <c r="Y29" s="278" t="s">
        <v>878</v>
      </c>
    </row>
    <row r="30" spans="1:27" s="182" customFormat="1" ht="16">
      <c r="A30" s="521">
        <v>22</v>
      </c>
      <c r="B30" s="523" t="s">
        <v>1368</v>
      </c>
      <c r="C30" s="509">
        <v>3549.5335</v>
      </c>
      <c r="D30" s="278">
        <v>3525.6147000000001</v>
      </c>
      <c r="E30" s="278">
        <v>3462.5673999999999</v>
      </c>
      <c r="F30" s="278">
        <v>3412.5169000000001</v>
      </c>
      <c r="G30" s="278">
        <v>3401.3582000000001</v>
      </c>
      <c r="H30" s="278">
        <v>3276.1885000000002</v>
      </c>
      <c r="I30" s="278">
        <v>3219.1646999999998</v>
      </c>
      <c r="J30" s="278">
        <v>3186.4548</v>
      </c>
      <c r="K30" s="278">
        <v>3163.7058999999999</v>
      </c>
      <c r="L30" s="278">
        <v>3095.0682999999999</v>
      </c>
      <c r="M30" s="278">
        <v>3063.7319000000002</v>
      </c>
      <c r="N30" s="278">
        <v>3039.2325999999998</v>
      </c>
      <c r="O30" s="278">
        <v>3009.2914999999998</v>
      </c>
      <c r="P30" s="278">
        <v>3003.4715999999999</v>
      </c>
      <c r="Q30" s="278">
        <v>2979.9733000000001</v>
      </c>
      <c r="R30" s="278">
        <v>2988.4117000000001</v>
      </c>
      <c r="S30" s="278">
        <v>2968.2195000000002</v>
      </c>
      <c r="T30" s="278">
        <v>2991.0738999999999</v>
      </c>
      <c r="U30" s="278">
        <v>2982.7319000000002</v>
      </c>
      <c r="V30" s="278">
        <v>2990.5789</v>
      </c>
      <c r="W30" s="278">
        <v>3030.5585000000001</v>
      </c>
      <c r="X30" s="278">
        <v>2958.4486000000002</v>
      </c>
      <c r="Y30" s="278">
        <v>2859.5282000000002</v>
      </c>
      <c r="Z30" s="115"/>
      <c r="AA30" s="115"/>
    </row>
    <row r="31" spans="1:27" s="182" customFormat="1" ht="16">
      <c r="A31" s="521">
        <v>23</v>
      </c>
      <c r="B31" s="523" t="s">
        <v>1369</v>
      </c>
      <c r="C31" s="509">
        <v>873.21810000000005</v>
      </c>
      <c r="D31" s="278">
        <v>867.48080000000004</v>
      </c>
      <c r="E31" s="278">
        <v>862.14390000000003</v>
      </c>
      <c r="F31" s="278">
        <v>857.00890000000004</v>
      </c>
      <c r="G31" s="278">
        <v>851.45429999999999</v>
      </c>
      <c r="H31" s="278">
        <v>845.75930000000005</v>
      </c>
      <c r="I31" s="278">
        <v>839.60029999999995</v>
      </c>
      <c r="J31" s="278">
        <v>832.34979999999996</v>
      </c>
      <c r="K31" s="278">
        <v>824.83230000000003</v>
      </c>
      <c r="L31" s="278">
        <v>817.51099999999997</v>
      </c>
      <c r="M31" s="278">
        <v>810.45770000000005</v>
      </c>
      <c r="N31" s="278">
        <v>803.09939999999995</v>
      </c>
      <c r="O31" s="278">
        <v>794.78459999999995</v>
      </c>
      <c r="P31" s="278">
        <v>786.24969999999996</v>
      </c>
      <c r="Q31" s="278">
        <v>778.03520000000003</v>
      </c>
      <c r="R31" s="278">
        <v>770.51530000000002</v>
      </c>
      <c r="S31" s="278">
        <v>764.15269999999998</v>
      </c>
      <c r="T31" s="278">
        <v>758.85339999999997</v>
      </c>
      <c r="U31" s="278">
        <v>754.53909999999996</v>
      </c>
      <c r="V31" s="278">
        <v>750.93910000000005</v>
      </c>
      <c r="W31" s="278">
        <v>748.56389999999999</v>
      </c>
      <c r="X31" s="278">
        <v>750.2758</v>
      </c>
      <c r="Y31" s="278">
        <v>750.51300000000003</v>
      </c>
      <c r="Z31" s="115"/>
      <c r="AA31" s="115"/>
    </row>
    <row r="32" spans="1:27" s="115" customFormat="1" ht="15.75" customHeight="1">
      <c r="A32" s="521">
        <v>24</v>
      </c>
      <c r="B32" s="530" t="s">
        <v>1370</v>
      </c>
      <c r="C32" s="509">
        <v>1948.896444</v>
      </c>
      <c r="D32" s="278">
        <v>1853.202119</v>
      </c>
      <c r="E32" s="278">
        <v>2260.9719449999998</v>
      </c>
      <c r="F32" s="278">
        <v>2504.573903</v>
      </c>
      <c r="G32" s="278">
        <v>2644.7429510000002</v>
      </c>
      <c r="H32" s="278">
        <v>2723.5069859999999</v>
      </c>
      <c r="I32" s="278">
        <v>3187.605732</v>
      </c>
      <c r="J32" s="278">
        <v>3707.3975449999998</v>
      </c>
      <c r="K32" s="278">
        <v>3837.524711</v>
      </c>
      <c r="L32" s="278">
        <v>3994.1926820000003</v>
      </c>
      <c r="M32" s="278">
        <v>4081.2098509999996</v>
      </c>
      <c r="N32" s="278">
        <v>3725.6709430000001</v>
      </c>
      <c r="O32" s="278">
        <v>4915.3640969999997</v>
      </c>
      <c r="P32" s="278">
        <v>5205.4193559999994</v>
      </c>
      <c r="Q32" s="278">
        <v>5908.9449399999994</v>
      </c>
      <c r="R32" s="278">
        <v>4960.1917110000004</v>
      </c>
      <c r="S32" s="278">
        <v>5044.7852999999996</v>
      </c>
      <c r="T32" s="278">
        <v>5446.1939549999988</v>
      </c>
      <c r="U32" s="278">
        <v>5049.5478279999998</v>
      </c>
      <c r="V32" s="278">
        <v>4869.5339649999996</v>
      </c>
      <c r="W32" s="278">
        <v>5192.0953470000004</v>
      </c>
      <c r="X32" s="278">
        <v>4973.9713179999999</v>
      </c>
      <c r="Y32" s="278">
        <v>5091.5251920000001</v>
      </c>
    </row>
    <row r="33" spans="1:36" s="115" customFormat="1">
      <c r="A33" s="521">
        <v>25</v>
      </c>
      <c r="B33" s="522" t="s">
        <v>375</v>
      </c>
      <c r="C33" s="509">
        <v>386.09374399999996</v>
      </c>
      <c r="D33" s="278">
        <v>376.18953899999997</v>
      </c>
      <c r="E33" s="278">
        <v>461.79732299999995</v>
      </c>
      <c r="F33" s="278">
        <v>457.29206900000003</v>
      </c>
      <c r="G33" s="278">
        <v>450.14619099999999</v>
      </c>
      <c r="H33" s="278">
        <v>384.65668799999997</v>
      </c>
      <c r="I33" s="278">
        <v>483.41388599999999</v>
      </c>
      <c r="J33" s="278">
        <v>584.29850999999996</v>
      </c>
      <c r="K33" s="278">
        <v>597.94844499999999</v>
      </c>
      <c r="L33" s="278">
        <v>398.74187000000001</v>
      </c>
      <c r="M33" s="278">
        <v>373.84933000000001</v>
      </c>
      <c r="N33" s="278">
        <v>373.27129600000001</v>
      </c>
      <c r="O33" s="278">
        <v>568.08962499999996</v>
      </c>
      <c r="P33" s="278">
        <v>577.98639100000003</v>
      </c>
      <c r="Q33" s="278">
        <v>1108.7073659999999</v>
      </c>
      <c r="R33" s="278">
        <v>969.28641100000004</v>
      </c>
      <c r="S33" s="278">
        <v>397.08194700000001</v>
      </c>
      <c r="T33" s="278">
        <v>420.63243900000003</v>
      </c>
      <c r="U33" s="278">
        <v>326.56025400000004</v>
      </c>
      <c r="V33" s="278">
        <v>296.48798900000003</v>
      </c>
      <c r="W33" s="278">
        <v>325.361895</v>
      </c>
      <c r="X33" s="278">
        <v>354.88258500000001</v>
      </c>
      <c r="Y33" s="278">
        <v>364.09979100000004</v>
      </c>
    </row>
    <row r="34" spans="1:36" s="115" customFormat="1">
      <c r="A34" s="521">
        <v>26</v>
      </c>
      <c r="B34" s="523" t="s">
        <v>349</v>
      </c>
      <c r="C34" s="509">
        <v>0.14058000000000001</v>
      </c>
      <c r="D34" s="278">
        <v>0</v>
      </c>
      <c r="E34" s="278">
        <v>1.3293810000000001</v>
      </c>
      <c r="F34" s="278">
        <v>0.85548599999999997</v>
      </c>
      <c r="G34" s="278">
        <v>0.79855699999999996</v>
      </c>
      <c r="H34" s="278">
        <v>0</v>
      </c>
      <c r="I34" s="278">
        <v>0</v>
      </c>
      <c r="J34" s="278">
        <v>0</v>
      </c>
      <c r="K34" s="278">
        <v>0</v>
      </c>
      <c r="L34" s="278">
        <v>14.114811</v>
      </c>
      <c r="M34" s="278">
        <v>0</v>
      </c>
      <c r="N34" s="278">
        <v>4.1180000000000001E-2</v>
      </c>
      <c r="O34" s="278">
        <v>0</v>
      </c>
      <c r="P34" s="278">
        <v>0</v>
      </c>
      <c r="Q34" s="278">
        <v>0</v>
      </c>
      <c r="R34" s="278">
        <v>0</v>
      </c>
      <c r="S34" s="278">
        <v>0</v>
      </c>
      <c r="T34" s="278">
        <v>0</v>
      </c>
      <c r="U34" s="278">
        <v>0</v>
      </c>
      <c r="V34" s="278">
        <v>0</v>
      </c>
      <c r="W34" s="278">
        <v>0</v>
      </c>
      <c r="X34" s="278">
        <v>0</v>
      </c>
      <c r="Y34" s="278">
        <v>0</v>
      </c>
    </row>
    <row r="35" spans="1:36" s="115" customFormat="1">
      <c r="A35" s="521">
        <v>27</v>
      </c>
      <c r="B35" s="523" t="s">
        <v>135</v>
      </c>
      <c r="C35" s="509">
        <v>196.04284699999997</v>
      </c>
      <c r="D35" s="278">
        <v>114.36339899999999</v>
      </c>
      <c r="E35" s="278">
        <v>174.01860300000001</v>
      </c>
      <c r="F35" s="278">
        <v>183.374888</v>
      </c>
      <c r="G35" s="278">
        <v>149.30430699999999</v>
      </c>
      <c r="H35" s="278">
        <v>134.18514499999998</v>
      </c>
      <c r="I35" s="278">
        <v>70.309153000000009</v>
      </c>
      <c r="J35" s="278">
        <v>80.724718999999993</v>
      </c>
      <c r="K35" s="278">
        <v>46.914597000000001</v>
      </c>
      <c r="L35" s="278">
        <v>42.473852000000001</v>
      </c>
      <c r="M35" s="278">
        <v>111.88294499999999</v>
      </c>
      <c r="N35" s="278">
        <v>75.654737999999995</v>
      </c>
      <c r="O35" s="278">
        <v>147.587414</v>
      </c>
      <c r="P35" s="278">
        <v>179.85973200000001</v>
      </c>
      <c r="Q35" s="278">
        <v>902.70996500000001</v>
      </c>
      <c r="R35" s="278">
        <v>685.58533399999999</v>
      </c>
      <c r="S35" s="278">
        <v>63.284300999999999</v>
      </c>
      <c r="T35" s="278">
        <v>74.254902999999985</v>
      </c>
      <c r="U35" s="278">
        <v>55.107079999999996</v>
      </c>
      <c r="V35" s="278">
        <v>57.766959999999997</v>
      </c>
      <c r="W35" s="278">
        <v>69.858668000000009</v>
      </c>
      <c r="X35" s="278">
        <v>63.706282000000002</v>
      </c>
      <c r="Y35" s="278">
        <v>61.548748999999994</v>
      </c>
    </row>
    <row r="36" spans="1:36" s="115" customFormat="1">
      <c r="A36" s="521">
        <v>28</v>
      </c>
      <c r="B36" s="524" t="s">
        <v>353</v>
      </c>
      <c r="C36" s="509">
        <v>2.797E-3</v>
      </c>
      <c r="D36" s="278">
        <v>2.9230000000000003E-3</v>
      </c>
      <c r="E36" s="278">
        <v>1.7866E-2</v>
      </c>
      <c r="F36" s="278">
        <v>4.6392000000000003E-2</v>
      </c>
      <c r="G36" s="278">
        <v>0.134191</v>
      </c>
      <c r="H36" s="278">
        <v>1.4201999999999999E-2</v>
      </c>
      <c r="I36" s="278">
        <v>0.113083</v>
      </c>
      <c r="J36" s="278">
        <v>0.118911</v>
      </c>
      <c r="K36" s="278">
        <v>0.742614</v>
      </c>
      <c r="L36" s="278">
        <v>6.0488E-2</v>
      </c>
      <c r="M36" s="278">
        <v>0.47131299999999998</v>
      </c>
      <c r="N36" s="278">
        <v>1.2396369999999999</v>
      </c>
      <c r="O36" s="278">
        <v>1.7696529999999999</v>
      </c>
      <c r="P36" s="278">
        <v>0.43333899999999997</v>
      </c>
      <c r="Q36" s="278">
        <v>0.47303899999999999</v>
      </c>
      <c r="R36" s="278">
        <v>0.27966000000000002</v>
      </c>
      <c r="S36" s="278">
        <v>0.75278299999999998</v>
      </c>
      <c r="T36" s="278">
        <v>2.4336799999999998</v>
      </c>
      <c r="U36" s="278">
        <v>0.291412</v>
      </c>
      <c r="V36" s="278">
        <v>0.30548899999999996</v>
      </c>
      <c r="W36" s="278">
        <v>0.21487100000000001</v>
      </c>
      <c r="X36" s="278">
        <v>0.17155500000000001</v>
      </c>
      <c r="Y36" s="278">
        <v>0.27938600000000002</v>
      </c>
    </row>
    <row r="37" spans="1:36" s="115" customFormat="1">
      <c r="A37" s="521">
        <v>29</v>
      </c>
      <c r="B37" s="524" t="s">
        <v>313</v>
      </c>
      <c r="C37" s="509">
        <v>196.04004999999998</v>
      </c>
      <c r="D37" s="278">
        <v>114.36047599999999</v>
      </c>
      <c r="E37" s="278">
        <v>174.00073699999999</v>
      </c>
      <c r="F37" s="278">
        <v>183.328496</v>
      </c>
      <c r="G37" s="278">
        <v>149.17011600000001</v>
      </c>
      <c r="H37" s="278">
        <v>134.17094299999999</v>
      </c>
      <c r="I37" s="278">
        <v>70.196070000000006</v>
      </c>
      <c r="J37" s="278">
        <v>80.60580800000001</v>
      </c>
      <c r="K37" s="278">
        <v>46.171982999999997</v>
      </c>
      <c r="L37" s="278">
        <v>42.413364000000001</v>
      </c>
      <c r="M37" s="278">
        <v>111.411632</v>
      </c>
      <c r="N37" s="278">
        <v>74.415100999999993</v>
      </c>
      <c r="O37" s="278">
        <v>145.81776099999999</v>
      </c>
      <c r="P37" s="278">
        <v>179.42639300000002</v>
      </c>
      <c r="Q37" s="278">
        <v>902.23692599999993</v>
      </c>
      <c r="R37" s="278">
        <v>685.30567399999995</v>
      </c>
      <c r="S37" s="278">
        <v>62.531517999999998</v>
      </c>
      <c r="T37" s="278">
        <v>71.821223000000003</v>
      </c>
      <c r="U37" s="278">
        <v>54.815667999999995</v>
      </c>
      <c r="V37" s="278">
        <v>57.461470999999996</v>
      </c>
      <c r="W37" s="278">
        <v>69.643797000000006</v>
      </c>
      <c r="X37" s="278">
        <v>63.534726999999997</v>
      </c>
      <c r="Y37" s="278">
        <v>61.269362999999998</v>
      </c>
    </row>
    <row r="38" spans="1:36" s="115" customFormat="1">
      <c r="A38" s="521">
        <v>30</v>
      </c>
      <c r="B38" s="523" t="s">
        <v>376</v>
      </c>
      <c r="C38" s="509">
        <v>189.91031700000002</v>
      </c>
      <c r="D38" s="278">
        <v>261.82614000000001</v>
      </c>
      <c r="E38" s="278">
        <v>286.44933899999995</v>
      </c>
      <c r="F38" s="278">
        <v>273.06169499999999</v>
      </c>
      <c r="G38" s="278">
        <v>300.04332699999998</v>
      </c>
      <c r="H38" s="278">
        <v>250.471543</v>
      </c>
      <c r="I38" s="278">
        <v>413.10473300000001</v>
      </c>
      <c r="J38" s="278">
        <v>503.57379100000003</v>
      </c>
      <c r="K38" s="278">
        <v>551.03384800000003</v>
      </c>
      <c r="L38" s="278">
        <v>342.15320700000001</v>
      </c>
      <c r="M38" s="278">
        <v>261.966385</v>
      </c>
      <c r="N38" s="278">
        <v>297.575378</v>
      </c>
      <c r="O38" s="278">
        <v>420.50221099999999</v>
      </c>
      <c r="P38" s="278">
        <v>398.12665899999996</v>
      </c>
      <c r="Q38" s="278">
        <v>205.99740100000002</v>
      </c>
      <c r="R38" s="278">
        <v>283.701077</v>
      </c>
      <c r="S38" s="278">
        <v>333.79764599999999</v>
      </c>
      <c r="T38" s="278">
        <v>346.37753600000002</v>
      </c>
      <c r="U38" s="278">
        <v>271.45317399999999</v>
      </c>
      <c r="V38" s="278">
        <v>238.72102900000002</v>
      </c>
      <c r="W38" s="278">
        <v>255.50322700000001</v>
      </c>
      <c r="X38" s="278">
        <v>291.17630300000002</v>
      </c>
      <c r="Y38" s="278">
        <v>302.551042</v>
      </c>
    </row>
    <row r="39" spans="1:36" s="115" customFormat="1">
      <c r="A39" s="521">
        <v>31</v>
      </c>
      <c r="B39" s="522" t="s">
        <v>377</v>
      </c>
      <c r="C39" s="509">
        <v>941.51089699999989</v>
      </c>
      <c r="D39" s="278">
        <v>696.31550300000004</v>
      </c>
      <c r="E39" s="278">
        <v>932.00335899999993</v>
      </c>
      <c r="F39" s="278">
        <v>984.93354199999987</v>
      </c>
      <c r="G39" s="278">
        <v>977.5282729999999</v>
      </c>
      <c r="H39" s="278">
        <v>1033.8774860000001</v>
      </c>
      <c r="I39" s="278">
        <v>1217.6355940000001</v>
      </c>
      <c r="J39" s="278">
        <v>1613.7610010000001</v>
      </c>
      <c r="K39" s="278">
        <v>1693.3724180000002</v>
      </c>
      <c r="L39" s="278">
        <v>1843.0460290000001</v>
      </c>
      <c r="M39" s="278">
        <v>2052.2456040000002</v>
      </c>
      <c r="N39" s="278">
        <v>1518.474479</v>
      </c>
      <c r="O39" s="278">
        <v>1552.6245289999999</v>
      </c>
      <c r="P39" s="278">
        <v>1681.3632149999999</v>
      </c>
      <c r="Q39" s="278">
        <v>1700.3525269999998</v>
      </c>
      <c r="R39" s="278">
        <v>1442.1571710000001</v>
      </c>
      <c r="S39" s="278">
        <v>1607.4718050000001</v>
      </c>
      <c r="T39" s="278">
        <v>1752.826605</v>
      </c>
      <c r="U39" s="278">
        <v>1604.4101039999998</v>
      </c>
      <c r="V39" s="278">
        <v>1635.3765800000001</v>
      </c>
      <c r="W39" s="278">
        <v>1810.0486770000002</v>
      </c>
      <c r="X39" s="278">
        <v>1542.7158560000003</v>
      </c>
      <c r="Y39" s="278">
        <v>1535.9584909999999</v>
      </c>
    </row>
    <row r="40" spans="1:36" s="115" customFormat="1">
      <c r="A40" s="521">
        <v>32</v>
      </c>
      <c r="B40" s="523" t="s">
        <v>378</v>
      </c>
      <c r="C40" s="509">
        <v>22.976282999999999</v>
      </c>
      <c r="D40" s="278">
        <v>30.957255</v>
      </c>
      <c r="E40" s="278">
        <v>32.255703000000004</v>
      </c>
      <c r="F40" s="278">
        <v>28.482217000000002</v>
      </c>
      <c r="G40" s="278">
        <v>21.324323</v>
      </c>
      <c r="H40" s="278">
        <v>22.376293</v>
      </c>
      <c r="I40" s="278">
        <v>23.908852</v>
      </c>
      <c r="J40" s="278">
        <v>30.897089000000001</v>
      </c>
      <c r="K40" s="278">
        <v>35.005091999999998</v>
      </c>
      <c r="L40" s="278">
        <v>51.851506000000001</v>
      </c>
      <c r="M40" s="278">
        <v>69.445709000000008</v>
      </c>
      <c r="N40" s="278">
        <v>42.645953999999996</v>
      </c>
      <c r="O40" s="278">
        <v>57.739830000000005</v>
      </c>
      <c r="P40" s="278">
        <v>60.761851999999998</v>
      </c>
      <c r="Q40" s="278">
        <v>62.094082</v>
      </c>
      <c r="R40" s="278">
        <v>50.955849000000001</v>
      </c>
      <c r="S40" s="278">
        <v>61.721336000000001</v>
      </c>
      <c r="T40" s="278">
        <v>50.052917000000001</v>
      </c>
      <c r="U40" s="278">
        <v>66.697226000000001</v>
      </c>
      <c r="V40" s="278">
        <v>59.468077000000001</v>
      </c>
      <c r="W40" s="278">
        <v>58.882604000000001</v>
      </c>
      <c r="X40" s="278">
        <v>56.952078999999998</v>
      </c>
      <c r="Y40" s="278">
        <v>63.735480000000003</v>
      </c>
    </row>
    <row r="41" spans="1:36" s="115" customFormat="1">
      <c r="A41" s="521">
        <v>33</v>
      </c>
      <c r="B41" s="523" t="s">
        <v>379</v>
      </c>
      <c r="C41" s="509">
        <v>658.27830899999992</v>
      </c>
      <c r="D41" s="278">
        <v>367.15433499999995</v>
      </c>
      <c r="E41" s="278">
        <v>491.57300299999997</v>
      </c>
      <c r="F41" s="278">
        <v>503.27577200000002</v>
      </c>
      <c r="G41" s="278">
        <v>544.29796499999998</v>
      </c>
      <c r="H41" s="278">
        <v>584.58774400000004</v>
      </c>
      <c r="I41" s="278">
        <v>625.82250299999998</v>
      </c>
      <c r="J41" s="278">
        <v>768.1850290000001</v>
      </c>
      <c r="K41" s="278">
        <v>788.66364300000009</v>
      </c>
      <c r="L41" s="278">
        <v>865.09024299999999</v>
      </c>
      <c r="M41" s="278">
        <v>859.11939100000006</v>
      </c>
      <c r="N41" s="278">
        <v>396.28580699999998</v>
      </c>
      <c r="O41" s="278">
        <v>379.039221</v>
      </c>
      <c r="P41" s="278">
        <v>466.490295</v>
      </c>
      <c r="Q41" s="278">
        <v>462.57090999999997</v>
      </c>
      <c r="R41" s="278">
        <v>413.23773499999999</v>
      </c>
      <c r="S41" s="278">
        <v>532.53251699999998</v>
      </c>
      <c r="T41" s="278">
        <v>557.97160100000008</v>
      </c>
      <c r="U41" s="278">
        <v>501.39011399999998</v>
      </c>
      <c r="V41" s="278">
        <v>437.930972</v>
      </c>
      <c r="W41" s="278">
        <v>501.26471500000002</v>
      </c>
      <c r="X41" s="278">
        <v>460.35677099999998</v>
      </c>
      <c r="Y41" s="278">
        <v>508.241985</v>
      </c>
    </row>
    <row r="42" spans="1:36" s="115" customFormat="1">
      <c r="A42" s="521">
        <v>34</v>
      </c>
      <c r="B42" s="524" t="s">
        <v>380</v>
      </c>
      <c r="C42" s="509">
        <v>46.129162999999998</v>
      </c>
      <c r="D42" s="278">
        <v>39.286105000000006</v>
      </c>
      <c r="E42" s="278">
        <v>69.973278000000008</v>
      </c>
      <c r="F42" s="278">
        <v>48.006493999999996</v>
      </c>
      <c r="G42" s="278">
        <v>33.133790999999995</v>
      </c>
      <c r="H42" s="278">
        <v>14.264586</v>
      </c>
      <c r="I42" s="278">
        <v>11.249606</v>
      </c>
      <c r="J42" s="278">
        <v>24.893989000000001</v>
      </c>
      <c r="K42" s="278">
        <v>38.767612999999997</v>
      </c>
      <c r="L42" s="278">
        <v>15.199657999999999</v>
      </c>
      <c r="M42" s="278">
        <v>18.339915000000001</v>
      </c>
      <c r="N42" s="278">
        <v>9.992681000000001</v>
      </c>
      <c r="O42" s="278">
        <v>13.981204</v>
      </c>
      <c r="P42" s="278">
        <v>43.327224000000001</v>
      </c>
      <c r="Q42" s="278">
        <v>65.555635999999993</v>
      </c>
      <c r="R42" s="278">
        <v>82.47945</v>
      </c>
      <c r="S42" s="278">
        <v>66.879907000000003</v>
      </c>
      <c r="T42" s="278">
        <v>91.651528999999996</v>
      </c>
      <c r="U42" s="278">
        <v>93.812494999999998</v>
      </c>
      <c r="V42" s="278">
        <v>92.852924000000002</v>
      </c>
      <c r="W42" s="278">
        <v>82.781542999999999</v>
      </c>
      <c r="X42" s="278">
        <v>58.021911999999993</v>
      </c>
      <c r="Y42" s="278">
        <v>59.730843999999998</v>
      </c>
    </row>
    <row r="43" spans="1:36" s="115" customFormat="1">
      <c r="A43" s="521">
        <v>35</v>
      </c>
      <c r="B43" s="524" t="s">
        <v>381</v>
      </c>
      <c r="C43" s="509">
        <v>612.14914599999997</v>
      </c>
      <c r="D43" s="278">
        <v>327.86822999999998</v>
      </c>
      <c r="E43" s="278">
        <v>421.59972499999998</v>
      </c>
      <c r="F43" s="278">
        <v>455.26927799999999</v>
      </c>
      <c r="G43" s="278">
        <v>511.164174</v>
      </c>
      <c r="H43" s="278">
        <v>570.32315800000003</v>
      </c>
      <c r="I43" s="278">
        <v>614.57289700000001</v>
      </c>
      <c r="J43" s="278">
        <v>743.29104000000007</v>
      </c>
      <c r="K43" s="278">
        <v>749.89603</v>
      </c>
      <c r="L43" s="278">
        <v>849.89058499999999</v>
      </c>
      <c r="M43" s="278">
        <v>840.77947600000005</v>
      </c>
      <c r="N43" s="278">
        <v>386.29312599999997</v>
      </c>
      <c r="O43" s="278">
        <v>365.05801700000001</v>
      </c>
      <c r="P43" s="278">
        <v>423.163071</v>
      </c>
      <c r="Q43" s="278">
        <v>397.01527399999998</v>
      </c>
      <c r="R43" s="278">
        <v>330.758285</v>
      </c>
      <c r="S43" s="278">
        <v>465.65260999999998</v>
      </c>
      <c r="T43" s="278">
        <v>466.32007199999998</v>
      </c>
      <c r="U43" s="278">
        <v>407.57761900000003</v>
      </c>
      <c r="V43" s="278">
        <v>345.07804800000002</v>
      </c>
      <c r="W43" s="278">
        <v>418.48317200000002</v>
      </c>
      <c r="X43" s="278">
        <v>402.33485899999999</v>
      </c>
      <c r="Y43" s="278">
        <v>448.51114100000001</v>
      </c>
    </row>
    <row r="44" spans="1:36" s="115" customFormat="1">
      <c r="A44" s="521">
        <v>36</v>
      </c>
      <c r="B44" s="523" t="s">
        <v>382</v>
      </c>
      <c r="C44" s="509">
        <v>260.256305</v>
      </c>
      <c r="D44" s="278">
        <v>298.203913</v>
      </c>
      <c r="E44" s="278">
        <v>408.17465299999998</v>
      </c>
      <c r="F44" s="278">
        <v>453.17555300000004</v>
      </c>
      <c r="G44" s="278">
        <v>411.90598499999999</v>
      </c>
      <c r="H44" s="278">
        <v>426.91344900000001</v>
      </c>
      <c r="I44" s="278">
        <v>567.90423899999996</v>
      </c>
      <c r="J44" s="278">
        <v>814.67888300000004</v>
      </c>
      <c r="K44" s="278">
        <v>869.70368299999996</v>
      </c>
      <c r="L44" s="278">
        <v>926.10428000000002</v>
      </c>
      <c r="M44" s="278">
        <v>1123.6805039999999</v>
      </c>
      <c r="N44" s="278">
        <v>1079.5427180000001</v>
      </c>
      <c r="O44" s="278">
        <v>1115.845478</v>
      </c>
      <c r="P44" s="278">
        <v>1154.1110679999999</v>
      </c>
      <c r="Q44" s="278">
        <v>1175.687535</v>
      </c>
      <c r="R44" s="278">
        <v>977.96358700000008</v>
      </c>
      <c r="S44" s="278">
        <v>1013.2179520000001</v>
      </c>
      <c r="T44" s="278">
        <v>1144.802087</v>
      </c>
      <c r="U44" s="278">
        <v>1036.322764</v>
      </c>
      <c r="V44" s="278">
        <v>1137.977531</v>
      </c>
      <c r="W44" s="278">
        <v>1249.9013580000001</v>
      </c>
      <c r="X44" s="278">
        <v>1025.4070060000001</v>
      </c>
      <c r="Y44" s="278">
        <v>963.98102599999993</v>
      </c>
    </row>
    <row r="45" spans="1:36" s="115" customFormat="1">
      <c r="A45" s="521">
        <v>37</v>
      </c>
      <c r="B45" s="522" t="s">
        <v>383</v>
      </c>
      <c r="C45" s="509">
        <v>621.29180300000007</v>
      </c>
      <c r="D45" s="278">
        <v>780.69707699999992</v>
      </c>
      <c r="E45" s="278">
        <v>867.17126299999995</v>
      </c>
      <c r="F45" s="278">
        <v>1062.3482920000001</v>
      </c>
      <c r="G45" s="278">
        <v>1217.0684870000002</v>
      </c>
      <c r="H45" s="278">
        <v>1304.972812</v>
      </c>
      <c r="I45" s="278">
        <v>1486.5562519999999</v>
      </c>
      <c r="J45" s="278">
        <v>1509.3380339999999</v>
      </c>
      <c r="K45" s="278">
        <v>1546.2038480000001</v>
      </c>
      <c r="L45" s="278">
        <v>1752.4047830000002</v>
      </c>
      <c r="M45" s="278">
        <v>1655.1149169999999</v>
      </c>
      <c r="N45" s="278">
        <v>1833.925168</v>
      </c>
      <c r="O45" s="278">
        <v>2794.6499429999999</v>
      </c>
      <c r="P45" s="278">
        <v>2946.0697500000001</v>
      </c>
      <c r="Q45" s="278">
        <v>3099.8850469999998</v>
      </c>
      <c r="R45" s="278">
        <v>2548.7481289999996</v>
      </c>
      <c r="S45" s="278">
        <v>3040.2315479999993</v>
      </c>
      <c r="T45" s="278">
        <v>3272.7349109999996</v>
      </c>
      <c r="U45" s="278">
        <v>3118.5774699999997</v>
      </c>
      <c r="V45" s="278">
        <v>2937.6693959999998</v>
      </c>
      <c r="W45" s="278">
        <v>3056.6847749999997</v>
      </c>
      <c r="X45" s="278">
        <v>3076.3728770000002</v>
      </c>
      <c r="Y45" s="278">
        <v>3191.4669100000001</v>
      </c>
    </row>
    <row r="46" spans="1:36" s="115" customFormat="1">
      <c r="A46" s="521">
        <v>38</v>
      </c>
      <c r="B46" s="523" t="s">
        <v>384</v>
      </c>
      <c r="C46" s="509">
        <v>49.880624000000005</v>
      </c>
      <c r="D46" s="278">
        <v>58.126334999999997</v>
      </c>
      <c r="E46" s="278">
        <v>66.501156000000009</v>
      </c>
      <c r="F46" s="278">
        <v>95.835578999999996</v>
      </c>
      <c r="G46" s="278">
        <v>104.75111</v>
      </c>
      <c r="H46" s="278">
        <v>115.702235</v>
      </c>
      <c r="I46" s="278">
        <v>123.993905</v>
      </c>
      <c r="J46" s="278">
        <v>156.72173000000001</v>
      </c>
      <c r="K46" s="278">
        <v>204.56602799999999</v>
      </c>
      <c r="L46" s="278">
        <v>237.10970600000002</v>
      </c>
      <c r="M46" s="278">
        <v>247.302862</v>
      </c>
      <c r="N46" s="278">
        <v>245.23201900000001</v>
      </c>
      <c r="O46" s="278">
        <v>284.54150199999998</v>
      </c>
      <c r="P46" s="278">
        <v>351.39483799999999</v>
      </c>
      <c r="Q46" s="278">
        <v>310.03297100000003</v>
      </c>
      <c r="R46" s="278">
        <v>338.36723999999998</v>
      </c>
      <c r="S46" s="278">
        <v>410.26703900000001</v>
      </c>
      <c r="T46" s="278">
        <v>409.02550500000001</v>
      </c>
      <c r="U46" s="278">
        <v>414.60031300000003</v>
      </c>
      <c r="V46" s="278">
        <v>434.53486300000003</v>
      </c>
      <c r="W46" s="278">
        <v>451.18458299999998</v>
      </c>
      <c r="X46" s="278">
        <v>478.42676400000005</v>
      </c>
      <c r="Y46" s="278">
        <v>503.30060499999996</v>
      </c>
      <c r="AA46" s="168"/>
      <c r="AB46" s="168"/>
      <c r="AC46" s="168"/>
      <c r="AD46" s="168"/>
      <c r="AE46" s="168"/>
      <c r="AF46" s="168"/>
      <c r="AG46" s="168"/>
      <c r="AH46" s="168"/>
      <c r="AI46" s="168"/>
      <c r="AJ46" s="168"/>
    </row>
    <row r="47" spans="1:36" s="115" customFormat="1">
      <c r="A47" s="521">
        <v>39</v>
      </c>
      <c r="B47" s="523" t="s">
        <v>385</v>
      </c>
      <c r="C47" s="509">
        <v>481.66584699999999</v>
      </c>
      <c r="D47" s="278">
        <v>607.50891100000001</v>
      </c>
      <c r="E47" s="278">
        <v>690.76264900000001</v>
      </c>
      <c r="F47" s="278">
        <v>827.40877499999999</v>
      </c>
      <c r="G47" s="278">
        <v>947.36996999999997</v>
      </c>
      <c r="H47" s="278">
        <v>961.38419799999997</v>
      </c>
      <c r="I47" s="278">
        <v>981.03111899999999</v>
      </c>
      <c r="J47" s="278">
        <v>1015.4821380000001</v>
      </c>
      <c r="K47" s="278">
        <v>969.41848899999991</v>
      </c>
      <c r="L47" s="278">
        <v>1151.3552480000001</v>
      </c>
      <c r="M47" s="278">
        <v>1048.019213</v>
      </c>
      <c r="N47" s="278">
        <v>1040.6457869999999</v>
      </c>
      <c r="O47" s="278">
        <v>1805.3356460000002</v>
      </c>
      <c r="P47" s="278">
        <v>1880.226013</v>
      </c>
      <c r="Q47" s="278">
        <v>1997.5236919999998</v>
      </c>
      <c r="R47" s="278">
        <v>1511.7296859999999</v>
      </c>
      <c r="S47" s="278">
        <v>1886.879735</v>
      </c>
      <c r="T47" s="278">
        <v>2173.1262199999996</v>
      </c>
      <c r="U47" s="278">
        <v>2016.279984</v>
      </c>
      <c r="V47" s="278">
        <v>1844.9459890000001</v>
      </c>
      <c r="W47" s="278">
        <v>1920.2792289999998</v>
      </c>
      <c r="X47" s="278">
        <v>1938.6905870000001</v>
      </c>
      <c r="Y47" s="278">
        <v>2051.6707280000001</v>
      </c>
    </row>
    <row r="48" spans="1:36" s="115" customFormat="1">
      <c r="A48" s="521">
        <v>40</v>
      </c>
      <c r="B48" s="524" t="s">
        <v>386</v>
      </c>
      <c r="C48" s="509">
        <v>446.92911700000002</v>
      </c>
      <c r="D48" s="278">
        <v>565.51238000000001</v>
      </c>
      <c r="E48" s="278">
        <v>638.10413199999994</v>
      </c>
      <c r="F48" s="278">
        <v>763.35297300000002</v>
      </c>
      <c r="G48" s="278">
        <v>863.84516099999996</v>
      </c>
      <c r="H48" s="278">
        <v>866.62928699999998</v>
      </c>
      <c r="I48" s="278">
        <v>881.93942099999992</v>
      </c>
      <c r="J48" s="278">
        <v>877.32039800000007</v>
      </c>
      <c r="K48" s="278">
        <v>806.697543</v>
      </c>
      <c r="L48" s="278">
        <v>964.33133700000008</v>
      </c>
      <c r="M48" s="278">
        <v>838.06164799999999</v>
      </c>
      <c r="N48" s="278">
        <v>814.13652300000001</v>
      </c>
      <c r="O48" s="278">
        <v>1530.7329420000001</v>
      </c>
      <c r="P48" s="278">
        <v>1583.561766</v>
      </c>
      <c r="Q48" s="278">
        <v>1686.6263259999998</v>
      </c>
      <c r="R48" s="278">
        <v>1208.1437679999999</v>
      </c>
      <c r="S48" s="278">
        <v>1457.8763309999999</v>
      </c>
      <c r="T48" s="278">
        <v>1775.1957819999998</v>
      </c>
      <c r="U48" s="278">
        <v>1600.0738449999999</v>
      </c>
      <c r="V48" s="278">
        <v>1457.6254569999999</v>
      </c>
      <c r="W48" s="278">
        <v>1501.3619229999999</v>
      </c>
      <c r="X48" s="278">
        <v>1510.3482670000001</v>
      </c>
      <c r="Y48" s="278">
        <v>1626.429003</v>
      </c>
    </row>
    <row r="49" spans="1:26" s="115" customFormat="1" ht="25.5" customHeight="1">
      <c r="A49" s="525">
        <v>41</v>
      </c>
      <c r="B49" s="526" t="s">
        <v>170</v>
      </c>
      <c r="C49" s="509">
        <v>34.736730000000001</v>
      </c>
      <c r="D49" s="278">
        <v>41.996531000000004</v>
      </c>
      <c r="E49" s="278">
        <v>52.658517000000003</v>
      </c>
      <c r="F49" s="278">
        <v>64.055802</v>
      </c>
      <c r="G49" s="278">
        <v>83.524808999999991</v>
      </c>
      <c r="H49" s="278">
        <v>94.754910999999993</v>
      </c>
      <c r="I49" s="278">
        <v>99.091698000000008</v>
      </c>
      <c r="J49" s="278">
        <v>138.16173999999998</v>
      </c>
      <c r="K49" s="278">
        <v>162.720946</v>
      </c>
      <c r="L49" s="278">
        <v>187.023911</v>
      </c>
      <c r="M49" s="278">
        <v>209.95756499999999</v>
      </c>
      <c r="N49" s="278">
        <v>226.509264</v>
      </c>
      <c r="O49" s="278">
        <v>274.60270400000002</v>
      </c>
      <c r="P49" s="278">
        <v>296.66424699999999</v>
      </c>
      <c r="Q49" s="278">
        <v>310.89736599999998</v>
      </c>
      <c r="R49" s="278">
        <v>303.58591799999999</v>
      </c>
      <c r="S49" s="278">
        <v>429.00340399999999</v>
      </c>
      <c r="T49" s="278">
        <v>397.93043800000004</v>
      </c>
      <c r="U49" s="278">
        <v>416.20613900000001</v>
      </c>
      <c r="V49" s="278">
        <v>387.32053200000001</v>
      </c>
      <c r="W49" s="278">
        <v>418.917306</v>
      </c>
      <c r="X49" s="278">
        <v>428.34232000000003</v>
      </c>
      <c r="Y49" s="278">
        <v>425.24172499999997</v>
      </c>
    </row>
    <row r="50" spans="1:26" s="115" customFormat="1">
      <c r="A50" s="521">
        <v>42</v>
      </c>
      <c r="B50" s="523" t="s">
        <v>387</v>
      </c>
      <c r="C50" s="509">
        <v>89.745331999999991</v>
      </c>
      <c r="D50" s="278">
        <v>115.06183100000001</v>
      </c>
      <c r="E50" s="278">
        <v>109.90745800000001</v>
      </c>
      <c r="F50" s="278">
        <v>139.103938</v>
      </c>
      <c r="G50" s="278">
        <v>164.947407</v>
      </c>
      <c r="H50" s="278">
        <v>227.88637899999998</v>
      </c>
      <c r="I50" s="278">
        <v>381.531228</v>
      </c>
      <c r="J50" s="278">
        <v>337.13416600000005</v>
      </c>
      <c r="K50" s="278">
        <v>372.21933100000001</v>
      </c>
      <c r="L50" s="278">
        <v>363.93982900000003</v>
      </c>
      <c r="M50" s="278">
        <v>359.79284200000001</v>
      </c>
      <c r="N50" s="278">
        <v>548.04736200000002</v>
      </c>
      <c r="O50" s="278">
        <v>704.77279500000009</v>
      </c>
      <c r="P50" s="278">
        <v>714.44889899999998</v>
      </c>
      <c r="Q50" s="278">
        <v>792.32838399999991</v>
      </c>
      <c r="R50" s="278">
        <v>698.65120300000001</v>
      </c>
      <c r="S50" s="278">
        <v>743.08477399999992</v>
      </c>
      <c r="T50" s="278">
        <v>690.58318599999996</v>
      </c>
      <c r="U50" s="278">
        <v>687.69717299999991</v>
      </c>
      <c r="V50" s="278">
        <v>658.18854399999998</v>
      </c>
      <c r="W50" s="278">
        <v>685.22096299999998</v>
      </c>
      <c r="X50" s="278">
        <v>659.25552599999992</v>
      </c>
      <c r="Y50" s="278">
        <v>636.49557700000003</v>
      </c>
    </row>
    <row r="51" spans="1:26" ht="25">
      <c r="A51" s="520">
        <v>43</v>
      </c>
      <c r="B51" s="527" t="s">
        <v>528</v>
      </c>
      <c r="C51" s="509">
        <v>0</v>
      </c>
      <c r="D51" s="278">
        <v>0</v>
      </c>
      <c r="E51" s="278">
        <v>0</v>
      </c>
      <c r="F51" s="278">
        <v>0</v>
      </c>
      <c r="G51" s="278">
        <v>0</v>
      </c>
      <c r="H51" s="278">
        <v>0</v>
      </c>
      <c r="I51" s="278">
        <v>0</v>
      </c>
      <c r="J51" s="278">
        <v>0</v>
      </c>
      <c r="K51" s="278">
        <v>0</v>
      </c>
      <c r="L51" s="278">
        <v>0</v>
      </c>
      <c r="M51" s="278">
        <v>0</v>
      </c>
      <c r="N51" s="278">
        <v>0</v>
      </c>
      <c r="O51" s="278">
        <v>0</v>
      </c>
      <c r="P51" s="278">
        <v>0</v>
      </c>
      <c r="Q51" s="278">
        <v>0</v>
      </c>
      <c r="R51" s="278">
        <v>0</v>
      </c>
      <c r="S51" s="278">
        <v>0</v>
      </c>
      <c r="T51" s="278">
        <v>0</v>
      </c>
      <c r="U51" s="278">
        <v>0</v>
      </c>
      <c r="V51" s="278">
        <v>0</v>
      </c>
      <c r="W51" s="278">
        <v>0</v>
      </c>
      <c r="X51" s="278">
        <v>0</v>
      </c>
      <c r="Y51" s="278">
        <v>0</v>
      </c>
      <c r="Z51" s="278"/>
    </row>
    <row r="52" spans="1:26">
      <c r="A52" s="86"/>
      <c r="B52" s="517" t="s">
        <v>11</v>
      </c>
      <c r="C52" s="509">
        <v>24786.010828339655</v>
      </c>
      <c r="D52" s="278">
        <v>25257.002304634403</v>
      </c>
      <c r="E52" s="278">
        <v>25295.368263278055</v>
      </c>
      <c r="F52" s="278">
        <v>23992.559681655919</v>
      </c>
      <c r="G52" s="278">
        <v>27639.37559218254</v>
      </c>
      <c r="H52" s="278">
        <v>26887.41578336581</v>
      </c>
      <c r="I52" s="278">
        <v>25415.491824163964</v>
      </c>
      <c r="J52" s="278">
        <v>25293.937433320345</v>
      </c>
      <c r="K52" s="278">
        <v>27422.868901202019</v>
      </c>
      <c r="L52" s="278">
        <v>28826.867073015666</v>
      </c>
      <c r="M52" s="278">
        <v>26968.524005879142</v>
      </c>
      <c r="N52" s="278">
        <v>30867.654200000001</v>
      </c>
      <c r="O52" s="278">
        <v>32778.997000000003</v>
      </c>
      <c r="P52" s="278">
        <v>34249.521999999997</v>
      </c>
      <c r="Q52" s="278">
        <v>35078.334999999999</v>
      </c>
      <c r="R52" s="278">
        <v>30979.781999999999</v>
      </c>
      <c r="S52" s="278">
        <v>32430.072999999997</v>
      </c>
      <c r="T52" s="278">
        <v>33659.318999999996</v>
      </c>
      <c r="U52" s="278">
        <v>32740.039000000001</v>
      </c>
      <c r="V52" s="278">
        <v>33085.377</v>
      </c>
      <c r="W52" s="278">
        <v>32903.453999999998</v>
      </c>
      <c r="X52" s="278">
        <v>35296.648000000001</v>
      </c>
      <c r="Y52" s="278">
        <v>35279.856542199996</v>
      </c>
    </row>
    <row r="53" spans="1:26">
      <c r="A53" s="86"/>
      <c r="B53" s="518" t="s">
        <v>278</v>
      </c>
      <c r="C53" s="509">
        <v>4728.5280000000002</v>
      </c>
      <c r="D53" s="278">
        <v>5192.9629999999997</v>
      </c>
      <c r="E53" s="278">
        <v>5424.5829999999996</v>
      </c>
      <c r="F53" s="278">
        <v>5332.8490000000002</v>
      </c>
      <c r="G53" s="278">
        <v>6125.5909999999994</v>
      </c>
      <c r="H53" s="278">
        <v>6211.8119999999999</v>
      </c>
      <c r="I53" s="278">
        <v>6788.0700000000006</v>
      </c>
      <c r="J53" s="278">
        <v>6507.0499999999993</v>
      </c>
      <c r="K53" s="278">
        <v>7613.616</v>
      </c>
      <c r="L53" s="278">
        <v>7771.7389999999996</v>
      </c>
      <c r="M53" s="278">
        <v>7759.375</v>
      </c>
      <c r="N53" s="278">
        <v>7980.5947000000006</v>
      </c>
      <c r="O53" s="278">
        <v>8622.2380000000012</v>
      </c>
      <c r="P53" s="278">
        <v>9418.2789999999986</v>
      </c>
      <c r="Q53" s="278">
        <v>8757.4460000000017</v>
      </c>
      <c r="R53" s="278">
        <v>8196.5579999999991</v>
      </c>
      <c r="S53" s="278">
        <v>7185.7449999999999</v>
      </c>
      <c r="T53" s="278">
        <v>7409.0240000000003</v>
      </c>
      <c r="U53" s="278">
        <v>7483.6459999999997</v>
      </c>
      <c r="V53" s="278">
        <v>7496.9589999999998</v>
      </c>
      <c r="W53" s="278">
        <v>7647.9690000000001</v>
      </c>
      <c r="X53" s="278">
        <v>7929.2780000000002</v>
      </c>
      <c r="Y53" s="278">
        <v>8359.7651665300018</v>
      </c>
    </row>
    <row r="54" spans="1:26">
      <c r="A54" s="86"/>
      <c r="B54" s="518" t="s">
        <v>279</v>
      </c>
      <c r="C54" s="509">
        <v>20057.482828339653</v>
      </c>
      <c r="D54" s="278">
        <v>20064.039304634403</v>
      </c>
      <c r="E54" s="278">
        <v>19870.785263278056</v>
      </c>
      <c r="F54" s="278">
        <v>18659.710681655921</v>
      </c>
      <c r="G54" s="278">
        <v>21513.784592182539</v>
      </c>
      <c r="H54" s="278">
        <v>20675.603783365808</v>
      </c>
      <c r="I54" s="278">
        <v>18627.421824163965</v>
      </c>
      <c r="J54" s="278">
        <v>18786.887433320346</v>
      </c>
      <c r="K54" s="278">
        <v>19809.252901202017</v>
      </c>
      <c r="L54" s="278">
        <v>21055.128073015669</v>
      </c>
      <c r="M54" s="278">
        <v>19209.149005879142</v>
      </c>
      <c r="N54" s="278">
        <v>22887.059499999999</v>
      </c>
      <c r="O54" s="278">
        <v>24156.758999999998</v>
      </c>
      <c r="P54" s="278">
        <v>24831.243000000002</v>
      </c>
      <c r="Q54" s="278">
        <v>26320.888999999999</v>
      </c>
      <c r="R54" s="278">
        <v>22783.223999999998</v>
      </c>
      <c r="S54" s="278">
        <v>25244.327999999998</v>
      </c>
      <c r="T54" s="278">
        <v>26250.294999999998</v>
      </c>
      <c r="U54" s="278">
        <v>25256.393</v>
      </c>
      <c r="V54" s="278">
        <v>25588.417999999998</v>
      </c>
      <c r="W54" s="278">
        <v>25255.485000000001</v>
      </c>
      <c r="X54" s="278">
        <v>27367.370000000003</v>
      </c>
      <c r="Y54" s="278">
        <v>26920.091375669992</v>
      </c>
    </row>
    <row r="55" spans="1:26">
      <c r="A55" s="86">
        <v>44</v>
      </c>
      <c r="B55" s="517" t="s">
        <v>1371</v>
      </c>
      <c r="C55" s="509">
        <v>14440.723</v>
      </c>
      <c r="D55" s="278">
        <v>13321.66</v>
      </c>
      <c r="E55" s="278">
        <v>23412.696</v>
      </c>
      <c r="F55" s="278">
        <v>22646.334999999999</v>
      </c>
      <c r="G55" s="278">
        <v>24053.315999999999</v>
      </c>
      <c r="H55" s="278">
        <v>24058.195</v>
      </c>
      <c r="I55" s="278">
        <v>21485.712</v>
      </c>
      <c r="J55" s="278">
        <v>20646.743999999999</v>
      </c>
      <c r="K55" s="278">
        <v>20393.387999999999</v>
      </c>
      <c r="L55" s="278">
        <v>17900.323</v>
      </c>
      <c r="M55" s="278">
        <v>19536.121999999999</v>
      </c>
      <c r="N55" s="278">
        <v>18770.654999999999</v>
      </c>
      <c r="O55" s="278">
        <v>19430.272000000001</v>
      </c>
      <c r="P55" s="278">
        <v>20085.871999999999</v>
      </c>
      <c r="Q55" s="278">
        <v>16942.978999999999</v>
      </c>
      <c r="R55" s="278">
        <v>16128.518</v>
      </c>
      <c r="S55" s="278">
        <v>17391.544000000002</v>
      </c>
      <c r="T55" s="278">
        <v>18208.075000000001</v>
      </c>
      <c r="U55" s="278">
        <v>16473.606</v>
      </c>
      <c r="V55" s="278">
        <v>16490.308000000001</v>
      </c>
      <c r="W55" s="278">
        <v>17135.002</v>
      </c>
      <c r="X55" s="278">
        <v>16144.395</v>
      </c>
      <c r="Y55" s="278">
        <v>18346.874</v>
      </c>
    </row>
    <row r="56" spans="1:26">
      <c r="A56" s="86">
        <v>45</v>
      </c>
      <c r="B56" s="517" t="s">
        <v>12</v>
      </c>
      <c r="C56" s="509" t="s">
        <v>1319</v>
      </c>
      <c r="D56" s="278" t="s">
        <v>1319</v>
      </c>
      <c r="E56" s="278" t="s">
        <v>1319</v>
      </c>
      <c r="F56" s="278" t="s">
        <v>1319</v>
      </c>
      <c r="G56" s="278" t="s">
        <v>1319</v>
      </c>
      <c r="H56" s="278" t="s">
        <v>1319</v>
      </c>
      <c r="I56" s="278" t="s">
        <v>1319</v>
      </c>
      <c r="J56" s="278" t="s">
        <v>1319</v>
      </c>
      <c r="K56" s="278" t="s">
        <v>1319</v>
      </c>
      <c r="L56" s="278" t="s">
        <v>1319</v>
      </c>
      <c r="M56" s="278" t="s">
        <v>1319</v>
      </c>
      <c r="N56" s="278" t="s">
        <v>1319</v>
      </c>
      <c r="O56" s="278" t="s">
        <v>1319</v>
      </c>
      <c r="P56" s="278" t="s">
        <v>1319</v>
      </c>
      <c r="Q56" s="278" t="s">
        <v>1319</v>
      </c>
      <c r="R56" s="278" t="s">
        <v>1319</v>
      </c>
      <c r="S56" s="278" t="s">
        <v>1319</v>
      </c>
      <c r="T56" s="278" t="s">
        <v>1319</v>
      </c>
      <c r="U56" s="278" t="s">
        <v>1319</v>
      </c>
      <c r="V56" s="278" t="s">
        <v>1319</v>
      </c>
      <c r="W56" s="278" t="s">
        <v>1319</v>
      </c>
      <c r="X56" s="278" t="s">
        <v>1319</v>
      </c>
      <c r="Y56" s="278" t="s">
        <v>1319</v>
      </c>
    </row>
    <row r="57" spans="1:26" ht="14.5">
      <c r="A57" s="86">
        <v>46</v>
      </c>
      <c r="B57" s="528" t="s">
        <v>1372</v>
      </c>
      <c r="C57" s="509"/>
      <c r="D57" s="278"/>
      <c r="E57" s="278"/>
      <c r="F57" s="278"/>
      <c r="G57" s="278"/>
      <c r="H57" s="278"/>
      <c r="I57" s="278"/>
      <c r="J57" s="278"/>
      <c r="K57" s="278"/>
      <c r="L57" s="278"/>
      <c r="M57" s="278"/>
      <c r="N57" s="278"/>
      <c r="O57" s="278"/>
      <c r="P57" s="278"/>
      <c r="Q57" s="278"/>
      <c r="R57" s="278"/>
      <c r="S57" s="278"/>
      <c r="T57" s="278"/>
      <c r="U57" s="278"/>
      <c r="V57" s="278"/>
      <c r="W57" s="278"/>
      <c r="X57" s="278"/>
      <c r="Y57" s="278"/>
    </row>
    <row r="58" spans="1:26">
      <c r="A58" s="86">
        <v>47</v>
      </c>
      <c r="B58" s="517" t="s">
        <v>18</v>
      </c>
      <c r="C58" s="509">
        <v>5620.1790000000001</v>
      </c>
      <c r="D58" s="278">
        <v>4406.375</v>
      </c>
      <c r="E58" s="278">
        <v>3193</v>
      </c>
      <c r="F58" s="278">
        <v>2577</v>
      </c>
      <c r="G58" s="278">
        <v>2277</v>
      </c>
      <c r="H58" s="278">
        <v>1746</v>
      </c>
      <c r="I58" s="278">
        <v>1603.6</v>
      </c>
      <c r="J58" s="278">
        <v>1601.704</v>
      </c>
      <c r="K58" s="278">
        <v>1118.2470000000001</v>
      </c>
      <c r="L58" s="278">
        <v>988.93700000000001</v>
      </c>
      <c r="M58" s="278">
        <v>935.11900000000003</v>
      </c>
      <c r="N58" s="278">
        <v>572.14400000000001</v>
      </c>
      <c r="O58" s="278">
        <v>291.90100000000001</v>
      </c>
      <c r="P58" s="278">
        <v>361.81799999999998</v>
      </c>
      <c r="Q58" s="278">
        <v>381.76600000000002</v>
      </c>
      <c r="R58" s="278">
        <v>320.17700000000002</v>
      </c>
      <c r="S58" s="278" t="s">
        <v>355</v>
      </c>
      <c r="T58" s="278">
        <v>489.755</v>
      </c>
      <c r="U58" s="278">
        <v>422.7</v>
      </c>
      <c r="V58" s="278" t="s">
        <v>355</v>
      </c>
      <c r="W58" s="278">
        <v>364.1</v>
      </c>
      <c r="X58" s="278">
        <v>342.6</v>
      </c>
      <c r="Y58" s="278">
        <v>331.9</v>
      </c>
    </row>
    <row r="59" spans="1:26">
      <c r="A59" s="86"/>
      <c r="B59" s="528" t="s">
        <v>136</v>
      </c>
      <c r="C59" s="509"/>
      <c r="D59" s="278"/>
      <c r="E59" s="278"/>
      <c r="F59" s="278"/>
      <c r="G59" s="278"/>
      <c r="H59" s="278"/>
      <c r="I59" s="278"/>
      <c r="J59" s="278"/>
      <c r="K59" s="278"/>
      <c r="L59" s="278"/>
      <c r="M59" s="278"/>
      <c r="N59" s="278"/>
      <c r="O59" s="278"/>
      <c r="P59" s="278"/>
      <c r="Q59" s="278"/>
      <c r="R59" s="278"/>
      <c r="S59" s="278"/>
      <c r="T59" s="278"/>
      <c r="U59" s="278"/>
      <c r="V59" s="278"/>
      <c r="W59" s="278"/>
      <c r="X59" s="278"/>
      <c r="Y59" s="278"/>
    </row>
    <row r="60" spans="1:26" ht="14.5">
      <c r="A60" s="86">
        <v>48</v>
      </c>
      <c r="B60" s="517" t="s">
        <v>1373</v>
      </c>
      <c r="C60" s="509" t="s">
        <v>1319</v>
      </c>
      <c r="D60" s="278">
        <v>370129.605577985</v>
      </c>
      <c r="E60" s="278" t="s">
        <v>1319</v>
      </c>
      <c r="F60" s="278" t="s">
        <v>1319</v>
      </c>
      <c r="G60" s="278">
        <v>291419.86039429402</v>
      </c>
      <c r="H60" s="278" t="s">
        <v>1319</v>
      </c>
      <c r="I60" s="278" t="s">
        <v>1319</v>
      </c>
      <c r="J60" s="278">
        <v>274479.86808487296</v>
      </c>
      <c r="K60" s="278" t="s">
        <v>1319</v>
      </c>
      <c r="L60" s="278" t="s">
        <v>1319</v>
      </c>
      <c r="M60" s="278">
        <v>254430.18028834899</v>
      </c>
      <c r="N60" s="278" t="s">
        <v>1319</v>
      </c>
      <c r="O60" s="278" t="s">
        <v>1319</v>
      </c>
      <c r="P60" s="278">
        <v>279723.31443222496</v>
      </c>
      <c r="Q60" s="278" t="s">
        <v>1319</v>
      </c>
      <c r="R60" s="278" t="s">
        <v>1319</v>
      </c>
      <c r="S60" s="278">
        <v>289427.50329812343</v>
      </c>
      <c r="T60" s="278" t="s">
        <v>1319</v>
      </c>
      <c r="U60" s="278" t="s">
        <v>1319</v>
      </c>
      <c r="V60" s="278">
        <v>275036.93436362268</v>
      </c>
      <c r="W60" s="278" t="s">
        <v>1319</v>
      </c>
      <c r="X60" s="278" t="s">
        <v>1319</v>
      </c>
      <c r="Y60" s="278" t="s">
        <v>878</v>
      </c>
    </row>
    <row r="61" spans="1:26" ht="14.5">
      <c r="A61" s="86">
        <v>49</v>
      </c>
      <c r="B61" s="517" t="s">
        <v>1374</v>
      </c>
      <c r="C61" s="509" t="s">
        <v>1319</v>
      </c>
      <c r="D61" s="278">
        <v>367736.93230011704</v>
      </c>
      <c r="E61" s="278" t="s">
        <v>1319</v>
      </c>
      <c r="F61" s="278" t="s">
        <v>1319</v>
      </c>
      <c r="G61" s="278">
        <v>288597.31088117202</v>
      </c>
      <c r="H61" s="278" t="s">
        <v>1319</v>
      </c>
      <c r="I61" s="278" t="s">
        <v>1319</v>
      </c>
      <c r="J61" s="278">
        <v>268463.39889133204</v>
      </c>
      <c r="K61" s="278" t="s">
        <v>1319</v>
      </c>
      <c r="L61" s="278" t="s">
        <v>1319</v>
      </c>
      <c r="M61" s="278">
        <v>250864.34004681199</v>
      </c>
      <c r="N61" s="278" t="s">
        <v>1319</v>
      </c>
      <c r="O61" s="278" t="s">
        <v>1319</v>
      </c>
      <c r="P61" s="278">
        <v>275821.87589007703</v>
      </c>
      <c r="Q61" s="278" t="s">
        <v>1319</v>
      </c>
      <c r="R61" s="278" t="s">
        <v>1319</v>
      </c>
      <c r="S61" s="278">
        <v>284944.91543841315</v>
      </c>
      <c r="T61" s="278" t="s">
        <v>1319</v>
      </c>
      <c r="U61" s="278" t="s">
        <v>1319</v>
      </c>
      <c r="V61" s="278">
        <v>271496.17812084139</v>
      </c>
      <c r="W61" s="278" t="s">
        <v>1319</v>
      </c>
      <c r="X61" s="278" t="s">
        <v>1319</v>
      </c>
      <c r="Y61" s="278" t="s">
        <v>878</v>
      </c>
    </row>
    <row r="62" spans="1:26" ht="14.5">
      <c r="A62" s="86">
        <v>50</v>
      </c>
      <c r="B62" s="517" t="s">
        <v>1375</v>
      </c>
      <c r="C62" s="509" t="s">
        <v>1319</v>
      </c>
      <c r="D62" s="278">
        <v>3928</v>
      </c>
      <c r="E62" s="278" t="s">
        <v>1319</v>
      </c>
      <c r="F62" s="278" t="s">
        <v>1319</v>
      </c>
      <c r="G62" s="278">
        <v>2447</v>
      </c>
      <c r="H62" s="278" t="s">
        <v>1319</v>
      </c>
      <c r="I62" s="278" t="s">
        <v>1319</v>
      </c>
      <c r="J62" s="278">
        <v>-105</v>
      </c>
      <c r="K62" s="278" t="s">
        <v>1319</v>
      </c>
      <c r="L62" s="278" t="s">
        <v>1319</v>
      </c>
      <c r="M62" s="278">
        <v>1240</v>
      </c>
      <c r="N62" s="278" t="s">
        <v>1319</v>
      </c>
      <c r="O62" s="278" t="s">
        <v>1319</v>
      </c>
      <c r="P62" s="278">
        <v>676</v>
      </c>
      <c r="Q62" s="278" t="s">
        <v>1319</v>
      </c>
      <c r="R62" s="278" t="s">
        <v>1319</v>
      </c>
      <c r="S62" s="278">
        <v>395</v>
      </c>
      <c r="T62" s="278" t="s">
        <v>1319</v>
      </c>
      <c r="U62" s="278" t="s">
        <v>1319</v>
      </c>
      <c r="V62" s="278">
        <v>135.00000000000728</v>
      </c>
      <c r="W62" s="278" t="s">
        <v>1319</v>
      </c>
      <c r="X62" s="278" t="s">
        <v>1319</v>
      </c>
      <c r="Y62" s="278" t="s">
        <v>878</v>
      </c>
    </row>
    <row r="63" spans="1:26">
      <c r="A63" s="86">
        <v>51</v>
      </c>
      <c r="B63" s="529" t="s">
        <v>19</v>
      </c>
      <c r="C63" s="509" t="s">
        <v>1319</v>
      </c>
      <c r="D63" s="278">
        <v>6320.6732778679598</v>
      </c>
      <c r="E63" s="278" t="s">
        <v>1319</v>
      </c>
      <c r="F63" s="278" t="s">
        <v>1319</v>
      </c>
      <c r="G63" s="278">
        <v>5269.5495131226207</v>
      </c>
      <c r="H63" s="278" t="s">
        <v>1319</v>
      </c>
      <c r="I63" s="278" t="s">
        <v>1319</v>
      </c>
      <c r="J63" s="278">
        <v>5911.46919354081</v>
      </c>
      <c r="K63" s="278" t="s">
        <v>1319</v>
      </c>
      <c r="L63" s="278" t="s">
        <v>1319</v>
      </c>
      <c r="M63" s="278">
        <v>4805.8402415372802</v>
      </c>
      <c r="N63" s="278" t="s">
        <v>1319</v>
      </c>
      <c r="O63" s="278" t="s">
        <v>1319</v>
      </c>
      <c r="P63" s="278">
        <v>4577.4385421478901</v>
      </c>
      <c r="Q63" s="278" t="s">
        <v>1319</v>
      </c>
      <c r="R63" s="278" t="s">
        <v>1319</v>
      </c>
      <c r="S63" s="278">
        <v>4877.587859710271</v>
      </c>
      <c r="T63" s="278" t="s">
        <v>1319</v>
      </c>
      <c r="U63" s="278" t="s">
        <v>1319</v>
      </c>
      <c r="V63" s="278">
        <v>3675.7562427813027</v>
      </c>
      <c r="W63" s="278" t="s">
        <v>1319</v>
      </c>
      <c r="X63" s="278" t="s">
        <v>1319</v>
      </c>
      <c r="Y63" s="278" t="s">
        <v>878</v>
      </c>
      <c r="Z63" s="276"/>
    </row>
    <row r="64" spans="1:26">
      <c r="A64" s="22"/>
      <c r="B64" s="21"/>
      <c r="C64" s="220"/>
      <c r="D64" s="275"/>
      <c r="E64" s="275"/>
      <c r="F64" s="275"/>
      <c r="G64" s="275"/>
      <c r="H64" s="275"/>
      <c r="I64" s="275"/>
      <c r="J64" s="275"/>
      <c r="K64" s="275"/>
      <c r="L64" s="277"/>
      <c r="M64" s="277"/>
      <c r="N64" s="277"/>
      <c r="O64" s="277"/>
      <c r="P64" s="277"/>
      <c r="Q64" s="277"/>
      <c r="R64" s="277"/>
      <c r="S64" s="277"/>
      <c r="T64" s="277"/>
      <c r="U64" s="277"/>
      <c r="V64" s="277"/>
      <c r="W64" s="277"/>
      <c r="X64" s="277"/>
      <c r="Y64" s="277"/>
      <c r="Z64" s="276"/>
    </row>
    <row r="65" spans="1:25" s="90" customFormat="1" ht="20.149999999999999" customHeight="1">
      <c r="A65" s="575"/>
      <c r="C65" s="1249" t="s">
        <v>1609</v>
      </c>
      <c r="D65" s="1249"/>
      <c r="E65" s="1249"/>
      <c r="F65" s="1249"/>
      <c r="G65" s="1249"/>
      <c r="H65" s="1249"/>
      <c r="Y65" s="88"/>
    </row>
    <row r="66" spans="1:25" s="90" customFormat="1" ht="15" customHeight="1">
      <c r="A66" s="575"/>
      <c r="C66" s="1275" t="s">
        <v>1384</v>
      </c>
      <c r="D66" s="1275"/>
      <c r="E66" s="1275"/>
      <c r="F66" s="1275"/>
      <c r="G66" s="1275"/>
      <c r="H66" s="1275"/>
      <c r="Y66" s="88"/>
    </row>
    <row r="67" spans="1:25" s="90" customFormat="1" ht="15" customHeight="1">
      <c r="A67" s="575"/>
      <c r="C67" s="1275" t="s">
        <v>17</v>
      </c>
      <c r="D67" s="1275"/>
      <c r="E67" s="1275"/>
      <c r="F67" s="1275"/>
      <c r="G67" s="1275"/>
      <c r="H67" s="1275"/>
      <c r="Y67" s="88"/>
    </row>
    <row r="68" spans="1:25" s="90" customFormat="1" ht="15" customHeight="1">
      <c r="A68" s="575"/>
      <c r="C68" s="1275" t="s">
        <v>788</v>
      </c>
      <c r="D68" s="1275"/>
      <c r="E68" s="1275"/>
      <c r="F68" s="1275"/>
      <c r="G68" s="1275"/>
      <c r="H68" s="1275"/>
      <c r="Y68" s="88"/>
    </row>
    <row r="69" spans="1:25" s="1126" customFormat="1" ht="25" customHeight="1">
      <c r="A69" s="1125"/>
      <c r="C69" s="1275" t="s">
        <v>1376</v>
      </c>
      <c r="D69" s="1275"/>
      <c r="E69" s="1275"/>
      <c r="F69" s="1275"/>
      <c r="G69" s="1275"/>
      <c r="H69" s="1275"/>
      <c r="Y69" s="797"/>
    </row>
    <row r="70" spans="1:25" s="1126" customFormat="1" ht="53.25" customHeight="1">
      <c r="A70" s="1125"/>
      <c r="C70" s="1275" t="s">
        <v>1223</v>
      </c>
      <c r="D70" s="1275"/>
      <c r="E70" s="1275"/>
      <c r="F70" s="1275"/>
      <c r="G70" s="1275"/>
      <c r="H70" s="1275"/>
      <c r="Y70" s="797"/>
    </row>
    <row r="71" spans="1:25" s="1126" customFormat="1" ht="25" customHeight="1">
      <c r="A71" s="1125"/>
      <c r="C71" s="1275" t="s">
        <v>1212</v>
      </c>
      <c r="D71" s="1275"/>
      <c r="E71" s="1275"/>
      <c r="F71" s="1275"/>
      <c r="G71" s="1275"/>
      <c r="H71" s="1275"/>
      <c r="Y71" s="797"/>
    </row>
    <row r="72" spans="1:25" s="1126" customFormat="1" ht="15" customHeight="1">
      <c r="A72" s="1125"/>
      <c r="C72" s="1275" t="s">
        <v>1377</v>
      </c>
      <c r="D72" s="1275"/>
      <c r="E72" s="1275"/>
      <c r="F72" s="1275"/>
      <c r="G72" s="1275"/>
      <c r="H72" s="1275"/>
      <c r="Y72" s="797"/>
    </row>
    <row r="73" spans="1:25" s="1126" customFormat="1" ht="15" customHeight="1">
      <c r="A73" s="1125"/>
      <c r="C73" s="1275" t="s">
        <v>1378</v>
      </c>
      <c r="D73" s="1275"/>
      <c r="E73" s="1275"/>
      <c r="F73" s="1275"/>
      <c r="G73" s="1275"/>
      <c r="H73" s="1275"/>
      <c r="Y73" s="797"/>
    </row>
    <row r="74" spans="1:25" s="1126" customFormat="1" ht="15" customHeight="1">
      <c r="A74" s="1125"/>
      <c r="C74" s="1275" t="s">
        <v>1379</v>
      </c>
      <c r="D74" s="1275"/>
      <c r="E74" s="1275"/>
      <c r="F74" s="1275"/>
      <c r="G74" s="1275"/>
      <c r="H74" s="1275"/>
    </row>
    <row r="75" spans="1:25" s="1126" customFormat="1" ht="25" customHeight="1">
      <c r="A75" s="1125"/>
      <c r="C75" s="1275" t="s">
        <v>1380</v>
      </c>
      <c r="D75" s="1275"/>
      <c r="E75" s="1275"/>
      <c r="F75" s="1275"/>
      <c r="G75" s="1275"/>
      <c r="H75" s="1275"/>
    </row>
    <row r="76" spans="1:25" ht="15" customHeight="1">
      <c r="C76" s="1275" t="s">
        <v>1381</v>
      </c>
      <c r="D76" s="1275"/>
      <c r="E76" s="1275"/>
      <c r="F76" s="1275"/>
      <c r="G76" s="1275"/>
      <c r="H76" s="1275"/>
    </row>
    <row r="77" spans="1:25" s="1126" customFormat="1" ht="25" customHeight="1">
      <c r="A77" s="1125"/>
      <c r="C77" s="1275" t="s">
        <v>1382</v>
      </c>
      <c r="D77" s="1275"/>
      <c r="E77" s="1275"/>
      <c r="F77" s="1275"/>
      <c r="G77" s="1275"/>
      <c r="H77" s="1275"/>
    </row>
    <row r="78" spans="1:25" s="1126" customFormat="1" ht="25" customHeight="1">
      <c r="A78" s="1125"/>
      <c r="C78" s="1275" t="s">
        <v>1383</v>
      </c>
      <c r="D78" s="1275"/>
      <c r="E78" s="1275"/>
      <c r="F78" s="1275"/>
      <c r="G78" s="1275"/>
      <c r="H78" s="1275"/>
    </row>
  </sheetData>
  <sheetProtection selectLockedCells="1"/>
  <customSheetViews>
    <customSheetView guid="{163DCD2F-7E1E-45D5-87F9-D8442EBAE317}" showGridLines="0" showRowCol="0">
      <pane xSplit="2" ySplit="5" topLeftCell="C6" activePane="bottomRight" state="frozen"/>
      <selection pane="bottomRight" sqref="A1:B1"/>
    </customSheetView>
  </customSheetViews>
  <mergeCells count="20">
    <mergeCell ref="A1:B1"/>
    <mergeCell ref="C7:H7"/>
    <mergeCell ref="I7:N7"/>
    <mergeCell ref="O7:T7"/>
    <mergeCell ref="U7:Y7"/>
    <mergeCell ref="A3:B3"/>
    <mergeCell ref="C65:H65"/>
    <mergeCell ref="C66:H66"/>
    <mergeCell ref="C67:H67"/>
    <mergeCell ref="C68:H68"/>
    <mergeCell ref="C69:H69"/>
    <mergeCell ref="C75:H75"/>
    <mergeCell ref="C76:H76"/>
    <mergeCell ref="C77:H77"/>
    <mergeCell ref="C78:H78"/>
    <mergeCell ref="C70:H70"/>
    <mergeCell ref="C71:H71"/>
    <mergeCell ref="C72:H72"/>
    <mergeCell ref="C73:H73"/>
    <mergeCell ref="C74:H74"/>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2016 in Thüringen</oddHeader>
    <oddFooter>&amp;CStatistische Ämter der Länder – Indikatoren und Kennzahlen, UGRdL 2018</oddFooter>
  </headerFooter>
  <rowBreaks count="2" manualBreakCount="2">
    <brk id="34" max="16383" man="1"/>
    <brk id="63" max="23" man="1"/>
  </rowBreaks>
  <colBreaks count="3" manualBreakCount="3">
    <brk id="8" max="1048575" man="1"/>
    <brk id="14" max="1048575" man="1"/>
    <brk id="20"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87"/>
  <sheetViews>
    <sheetView showGridLines="0" showRowColHeaders="0" zoomScaleNormal="100" workbookViewId="0">
      <pane xSplit="1" ySplit="5" topLeftCell="B6" activePane="bottomRight" state="frozenSplit"/>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3.81640625" style="1140" customWidth="1"/>
    <col min="2" max="10" width="10.54296875" style="1145" customWidth="1"/>
    <col min="11" max="11" width="10.54296875" style="1146" customWidth="1"/>
    <col min="12" max="24" width="10.54296875" style="1147" customWidth="1"/>
    <col min="25" max="16384" width="11.54296875" style="1146"/>
  </cols>
  <sheetData>
    <row r="1" spans="1:24" ht="13">
      <c r="A1" s="1173" t="s">
        <v>263</v>
      </c>
    </row>
    <row r="3" spans="1:24" ht="13">
      <c r="A3" s="1148" t="s">
        <v>1635</v>
      </c>
      <c r="B3" s="1149" t="s">
        <v>1643</v>
      </c>
      <c r="C3" s="1002"/>
      <c r="D3" s="1002"/>
      <c r="E3" s="1002"/>
      <c r="F3" s="1002"/>
      <c r="G3" s="1002"/>
      <c r="H3" s="1002"/>
      <c r="I3" s="1148"/>
      <c r="J3" s="1148"/>
    </row>
    <row r="5" spans="1:24">
      <c r="A5" s="1150" t="s">
        <v>327</v>
      </c>
      <c r="B5" s="1151">
        <v>1994</v>
      </c>
      <c r="C5" s="1151">
        <v>1995</v>
      </c>
      <c r="D5" s="1151">
        <v>1996</v>
      </c>
      <c r="E5" s="1151">
        <v>1997</v>
      </c>
      <c r="F5" s="1151">
        <v>1998</v>
      </c>
      <c r="G5" s="1151">
        <v>1999</v>
      </c>
      <c r="H5" s="1151">
        <v>2000</v>
      </c>
      <c r="I5" s="1151">
        <v>2001</v>
      </c>
      <c r="J5" s="1151">
        <v>2002</v>
      </c>
      <c r="K5" s="1151">
        <v>2003</v>
      </c>
      <c r="L5" s="1151">
        <v>2004</v>
      </c>
      <c r="M5" s="1151">
        <v>2005</v>
      </c>
      <c r="N5" s="1151">
        <v>2006</v>
      </c>
      <c r="O5" s="1151">
        <v>2007</v>
      </c>
      <c r="P5" s="1151">
        <v>2008</v>
      </c>
      <c r="Q5" s="1151">
        <v>2009</v>
      </c>
      <c r="R5" s="1151">
        <v>2010</v>
      </c>
      <c r="S5" s="1151">
        <v>2011</v>
      </c>
      <c r="T5" s="1151">
        <v>2012</v>
      </c>
      <c r="U5" s="1151">
        <v>2013</v>
      </c>
      <c r="V5" s="1151">
        <v>2014</v>
      </c>
      <c r="W5" s="1151">
        <v>2015</v>
      </c>
      <c r="X5" s="1151">
        <v>2016</v>
      </c>
    </row>
    <row r="6" spans="1:24">
      <c r="A6" s="1152"/>
      <c r="B6" s="1153"/>
      <c r="C6" s="1153"/>
      <c r="D6" s="1153"/>
      <c r="E6" s="1153"/>
      <c r="F6" s="1153"/>
      <c r="G6" s="1153"/>
      <c r="H6" s="1153"/>
      <c r="I6" s="1153"/>
      <c r="J6" s="1153"/>
    </row>
    <row r="7" spans="1:24" ht="13">
      <c r="B7" s="1279" t="s">
        <v>90</v>
      </c>
      <c r="C7" s="1279"/>
      <c r="D7" s="1279"/>
      <c r="E7" s="1279"/>
      <c r="F7" s="1279"/>
      <c r="G7" s="1279"/>
      <c r="H7" s="1279" t="s">
        <v>90</v>
      </c>
      <c r="I7" s="1279"/>
      <c r="J7" s="1279"/>
      <c r="K7" s="1279"/>
      <c r="L7" s="1279"/>
      <c r="M7" s="1279"/>
      <c r="N7" s="1279" t="s">
        <v>90</v>
      </c>
      <c r="O7" s="1279"/>
      <c r="P7" s="1279"/>
      <c r="Q7" s="1279"/>
      <c r="R7" s="1279"/>
      <c r="S7" s="1279"/>
      <c r="T7" s="1279" t="s">
        <v>90</v>
      </c>
      <c r="U7" s="1279"/>
      <c r="V7" s="1279"/>
      <c r="W7" s="1279"/>
      <c r="X7" s="1279"/>
    </row>
    <row r="8" spans="1:24" s="1156" customFormat="1">
      <c r="A8" s="1140"/>
      <c r="B8" s="1154"/>
      <c r="C8" s="1155"/>
      <c r="D8" s="1154"/>
      <c r="E8" s="1154"/>
      <c r="F8" s="1154"/>
      <c r="G8" s="1154"/>
      <c r="H8" s="1154"/>
      <c r="I8" s="1154"/>
      <c r="J8" s="1154"/>
      <c r="L8" s="1157"/>
      <c r="M8" s="1157"/>
      <c r="N8" s="1157"/>
      <c r="O8" s="1157"/>
      <c r="P8" s="1157"/>
      <c r="Q8" s="1157"/>
      <c r="R8" s="1157"/>
      <c r="S8" s="1157"/>
      <c r="T8" s="1157"/>
      <c r="U8" s="1157"/>
      <c r="V8" s="1157"/>
      <c r="W8" s="1157"/>
      <c r="X8" s="1157"/>
    </row>
    <row r="9" spans="1:24" s="1156" customFormat="1">
      <c r="A9" s="1158" t="s">
        <v>328</v>
      </c>
      <c r="B9" s="1159">
        <v>16210.668</v>
      </c>
      <c r="C9" s="1160">
        <v>16677.561000000002</v>
      </c>
      <c r="D9" s="1159">
        <v>18838.485000000001</v>
      </c>
      <c r="E9" s="1159">
        <v>18848.444</v>
      </c>
      <c r="F9" s="1159">
        <v>17353.923999999999</v>
      </c>
      <c r="G9" s="1159">
        <v>17511.555</v>
      </c>
      <c r="H9" s="1159">
        <v>18988.062000000002</v>
      </c>
      <c r="I9" s="1159">
        <v>16531.685000000001</v>
      </c>
      <c r="J9" s="1159">
        <v>15797.924999999999</v>
      </c>
      <c r="K9" s="1159">
        <v>12228.68</v>
      </c>
      <c r="L9" s="1159">
        <v>14882.304</v>
      </c>
      <c r="M9" s="1159">
        <v>17520.725999999999</v>
      </c>
      <c r="N9" s="1159">
        <v>16448.34</v>
      </c>
      <c r="O9" s="1159">
        <v>17957.095000000001</v>
      </c>
      <c r="P9" s="1159">
        <v>19783.414000000001</v>
      </c>
      <c r="Q9" s="1159">
        <v>16445.614000000001</v>
      </c>
      <c r="R9" s="1159">
        <v>14606.828</v>
      </c>
      <c r="S9" s="1159">
        <v>19893.904999999999</v>
      </c>
      <c r="T9" s="1159">
        <v>16055.284</v>
      </c>
      <c r="U9" s="1159">
        <v>18566.726999999999</v>
      </c>
      <c r="V9" s="1159">
        <v>19863.853999999999</v>
      </c>
      <c r="W9" s="1159">
        <v>18741.319</v>
      </c>
      <c r="X9" s="1159">
        <v>18400.312000000002</v>
      </c>
    </row>
    <row r="10" spans="1:24">
      <c r="A10" s="1158" t="s">
        <v>329</v>
      </c>
      <c r="B10" s="1160">
        <v>33794.957000000002</v>
      </c>
      <c r="C10" s="533">
        <v>33016.508000000002</v>
      </c>
      <c r="D10" s="1160">
        <v>35294.512000000002</v>
      </c>
      <c r="E10" s="1160">
        <v>32374.712</v>
      </c>
      <c r="F10" s="1160">
        <v>32744.038</v>
      </c>
      <c r="G10" s="1160">
        <v>31750.671999999999</v>
      </c>
      <c r="H10" s="1160">
        <v>33260.317999999999</v>
      </c>
      <c r="I10" s="1159">
        <v>37454.722999999998</v>
      </c>
      <c r="J10" s="1160">
        <v>33163.792999999998</v>
      </c>
      <c r="K10" s="1160">
        <v>36295.440000000002</v>
      </c>
      <c r="L10" s="1159">
        <v>35612.927000000003</v>
      </c>
      <c r="M10" s="1159">
        <v>30529.422999999999</v>
      </c>
      <c r="N10" s="1159">
        <v>36944.372000000003</v>
      </c>
      <c r="O10" s="1159">
        <v>33894.089999999997</v>
      </c>
      <c r="P10" s="1159">
        <v>36693.457999999999</v>
      </c>
      <c r="Q10" s="1159">
        <v>36079.459000000003</v>
      </c>
      <c r="R10" s="1159">
        <v>37881.392</v>
      </c>
      <c r="S10" s="1159">
        <v>38235.769</v>
      </c>
      <c r="T10" s="1159">
        <v>38134.928999999996</v>
      </c>
      <c r="U10" s="1159">
        <v>39129.476000000002</v>
      </c>
      <c r="V10" s="1159">
        <v>32350.467000000001</v>
      </c>
      <c r="W10" s="1159">
        <v>34592.586000000003</v>
      </c>
      <c r="X10" s="1159">
        <v>36407.786999999997</v>
      </c>
    </row>
    <row r="11" spans="1:24">
      <c r="A11" s="1158" t="s">
        <v>330</v>
      </c>
      <c r="B11" s="1160">
        <v>3373.2489999999998</v>
      </c>
      <c r="C11" s="916">
        <v>3009.2179999999998</v>
      </c>
      <c r="D11" s="808">
        <v>2043.37</v>
      </c>
      <c r="E11" s="808">
        <v>2160.6120000000001</v>
      </c>
      <c r="F11" s="808">
        <v>1572.771</v>
      </c>
      <c r="G11" s="916">
        <v>1731.18</v>
      </c>
      <c r="H11" s="808">
        <v>1846.809</v>
      </c>
      <c r="I11" s="916">
        <v>2263.0810000000001</v>
      </c>
      <c r="J11" s="1159">
        <v>2108.5050000000001</v>
      </c>
      <c r="K11" s="1159">
        <v>2226.306</v>
      </c>
      <c r="L11" s="1159">
        <v>488.18400000000003</v>
      </c>
      <c r="M11" s="1159">
        <v>333.18400000000003</v>
      </c>
      <c r="N11" s="1159">
        <v>161.16399999999999</v>
      </c>
      <c r="O11" s="1159">
        <v>302.53199999999998</v>
      </c>
      <c r="P11" s="1159">
        <v>326.05399999999997</v>
      </c>
      <c r="Q11" s="1159">
        <v>476.85399999999998</v>
      </c>
      <c r="R11" s="1159">
        <v>510.09500000000003</v>
      </c>
      <c r="S11" s="1159">
        <v>361.81400000000002</v>
      </c>
      <c r="T11" s="1159">
        <v>219.91800000000001</v>
      </c>
      <c r="U11" s="1159">
        <v>479.42599999999999</v>
      </c>
      <c r="V11" s="1159">
        <v>1299.0419999999999</v>
      </c>
      <c r="W11" s="1159">
        <v>411.52600000000001</v>
      </c>
      <c r="X11" s="1159">
        <v>1164.567</v>
      </c>
    </row>
    <row r="12" spans="1:24">
      <c r="A12" s="1158" t="s">
        <v>331</v>
      </c>
      <c r="B12" s="1160">
        <v>16997.877</v>
      </c>
      <c r="C12" s="916">
        <v>16403.365000000002</v>
      </c>
      <c r="D12" s="808">
        <v>19496.627</v>
      </c>
      <c r="E12" s="808">
        <v>17016.116000000002</v>
      </c>
      <c r="F12" s="808">
        <v>15497.885</v>
      </c>
      <c r="G12" s="916">
        <v>15225.39</v>
      </c>
      <c r="H12" s="808">
        <v>15868.144</v>
      </c>
      <c r="I12" s="916">
        <v>16928.024000000001</v>
      </c>
      <c r="J12" s="1160">
        <v>17238.703000000001</v>
      </c>
      <c r="K12" s="1160">
        <v>17509.518</v>
      </c>
      <c r="L12" s="1159">
        <v>17848.755000000001</v>
      </c>
      <c r="M12" s="1159">
        <v>18756.451000000001</v>
      </c>
      <c r="N12" s="1159">
        <v>19199.915000000001</v>
      </c>
      <c r="O12" s="1159">
        <v>16983.665000000001</v>
      </c>
      <c r="P12" s="1159">
        <v>16020.892</v>
      </c>
      <c r="Q12" s="1159">
        <v>15008.636</v>
      </c>
      <c r="R12" s="1159">
        <v>13830.156000000001</v>
      </c>
      <c r="S12" s="1159">
        <v>13759.355</v>
      </c>
      <c r="T12" s="1159">
        <v>13429.111999999999</v>
      </c>
      <c r="U12" s="1159">
        <v>13182.4</v>
      </c>
      <c r="V12" s="1159">
        <v>15020.83</v>
      </c>
      <c r="W12" s="1159">
        <v>15490.683999999999</v>
      </c>
      <c r="X12" s="1159">
        <v>12582.385</v>
      </c>
    </row>
    <row r="13" spans="1:24">
      <c r="A13" s="1158" t="s">
        <v>332</v>
      </c>
      <c r="B13" s="1160">
        <v>6190.1629999999996</v>
      </c>
      <c r="C13" s="916">
        <v>6698.4849999999997</v>
      </c>
      <c r="D13" s="808">
        <v>6464.3810000000003</v>
      </c>
      <c r="E13" s="808">
        <v>7269.22</v>
      </c>
      <c r="F13" s="808">
        <v>7165.0439999999999</v>
      </c>
      <c r="G13" s="808">
        <v>6334.52</v>
      </c>
      <c r="H13" s="808">
        <v>7621.4470000000001</v>
      </c>
      <c r="I13" s="916">
        <v>7655.6350000000002</v>
      </c>
      <c r="J13" s="1160">
        <v>6959.9560000000001</v>
      </c>
      <c r="K13" s="1160">
        <v>6967.5420000000004</v>
      </c>
      <c r="L13" s="1159">
        <v>3818</v>
      </c>
      <c r="M13" s="1159">
        <v>8151.0789999999997</v>
      </c>
      <c r="N13" s="1159">
        <v>9157.0879999999997</v>
      </c>
      <c r="O13" s="1159">
        <v>8192.3439999999991</v>
      </c>
      <c r="P13" s="1159">
        <v>7503.518</v>
      </c>
      <c r="Q13" s="1159">
        <v>6207.7640000000001</v>
      </c>
      <c r="R13" s="1159">
        <v>7871.2879999999996</v>
      </c>
      <c r="S13" s="1159">
        <v>6313.14</v>
      </c>
      <c r="T13" s="1159">
        <v>5773.4040000000005</v>
      </c>
      <c r="U13" s="1159">
        <v>6693.4530000000004</v>
      </c>
      <c r="V13" s="1159">
        <v>6399.2139999999999</v>
      </c>
      <c r="W13" s="1159">
        <v>7372.7060000000001</v>
      </c>
      <c r="X13" s="1159">
        <v>8145.058</v>
      </c>
    </row>
    <row r="14" spans="1:24">
      <c r="A14" s="1158" t="s">
        <v>333</v>
      </c>
      <c r="B14" s="1160">
        <v>15457.096</v>
      </c>
      <c r="C14" s="916">
        <v>13856.334999999999</v>
      </c>
      <c r="D14" s="808">
        <v>14261.028</v>
      </c>
      <c r="E14" s="808">
        <v>14718.956</v>
      </c>
      <c r="F14" s="808">
        <v>15380.512000000001</v>
      </c>
      <c r="G14" s="808">
        <v>13205.156999999999</v>
      </c>
      <c r="H14" s="808">
        <v>14228.266</v>
      </c>
      <c r="I14" s="916">
        <v>12483.78</v>
      </c>
      <c r="J14" s="1159">
        <v>10773.973</v>
      </c>
      <c r="K14" s="1159">
        <v>11283.977000000001</v>
      </c>
      <c r="L14" s="1159">
        <v>12110.382</v>
      </c>
      <c r="M14" s="1159">
        <v>14450.416999999999</v>
      </c>
      <c r="N14" s="1159">
        <v>14332.896000000001</v>
      </c>
      <c r="O14" s="1159">
        <v>13825.036</v>
      </c>
      <c r="P14" s="1159">
        <v>12665.823</v>
      </c>
      <c r="Q14" s="1159">
        <v>14039.257</v>
      </c>
      <c r="R14" s="1159">
        <v>15282.674000000001</v>
      </c>
      <c r="S14" s="1159">
        <v>10904.629000000001</v>
      </c>
      <c r="T14" s="1159">
        <v>13208.651</v>
      </c>
      <c r="U14" s="1159">
        <v>9352.58</v>
      </c>
      <c r="V14" s="1159">
        <v>2728.3829999999998</v>
      </c>
      <c r="W14" s="1159">
        <v>-9758.4740000000002</v>
      </c>
      <c r="X14" s="1159">
        <v>13682.471</v>
      </c>
    </row>
    <row r="15" spans="1:24">
      <c r="A15" s="1158" t="s">
        <v>334</v>
      </c>
      <c r="B15" s="1159">
        <v>1799.42</v>
      </c>
      <c r="C15" s="916">
        <v>1757.3720000000001</v>
      </c>
      <c r="D15" s="808">
        <v>1385.944</v>
      </c>
      <c r="E15" s="808">
        <v>1608.463</v>
      </c>
      <c r="F15" s="916">
        <v>2215.2399999999998</v>
      </c>
      <c r="G15" s="808">
        <v>2563.8519999999999</v>
      </c>
      <c r="H15" s="808">
        <v>2074.172</v>
      </c>
      <c r="I15" s="916">
        <v>1549.011</v>
      </c>
      <c r="J15" s="1160">
        <v>2707.16</v>
      </c>
      <c r="K15" s="1160">
        <v>2576.6509999999998</v>
      </c>
      <c r="L15" s="1159">
        <v>2417.0079999999998</v>
      </c>
      <c r="M15" s="1159">
        <v>2270.8879999999999</v>
      </c>
      <c r="N15" s="1159">
        <v>3230.6840000000002</v>
      </c>
      <c r="O15" s="1159">
        <v>3725.038</v>
      </c>
      <c r="P15" s="1159">
        <v>3842.7429999999999</v>
      </c>
      <c r="Q15" s="1159">
        <v>3373.9949999999999</v>
      </c>
      <c r="R15" s="1159">
        <v>4120.7719999999999</v>
      </c>
      <c r="S15" s="1159">
        <v>5826.8429999999998</v>
      </c>
      <c r="T15" s="1159">
        <v>6115.567</v>
      </c>
      <c r="U15" s="1159">
        <v>13395.96</v>
      </c>
      <c r="V15" s="1159">
        <v>13494.393</v>
      </c>
      <c r="W15" s="1159">
        <v>14786.487999999999</v>
      </c>
      <c r="X15" s="1159">
        <v>19921.566999999999</v>
      </c>
    </row>
    <row r="16" spans="1:24">
      <c r="A16" s="1158" t="s">
        <v>335</v>
      </c>
      <c r="B16" s="1159">
        <v>3722.92</v>
      </c>
      <c r="C16" s="916">
        <v>3494.1309999999999</v>
      </c>
      <c r="D16" s="916">
        <v>3544.5160000000001</v>
      </c>
      <c r="E16" s="916">
        <v>4344.2280000000001</v>
      </c>
      <c r="F16" s="916">
        <v>3568.3910000000001</v>
      </c>
      <c r="G16" s="916">
        <v>3445.5230000000001</v>
      </c>
      <c r="H16" s="916">
        <v>3690.0120000000002</v>
      </c>
      <c r="I16" s="916">
        <v>2483.9409999999998</v>
      </c>
      <c r="J16" s="1159">
        <v>3425.21</v>
      </c>
      <c r="K16" s="1159">
        <v>2872.4870000000001</v>
      </c>
      <c r="L16" s="1159">
        <v>1701.223</v>
      </c>
      <c r="M16" s="1159">
        <v>1252.5999999999999</v>
      </c>
      <c r="N16" s="1159">
        <v>2642.875</v>
      </c>
      <c r="O16" s="1159">
        <v>2670.998</v>
      </c>
      <c r="P16" s="1159">
        <v>2556.8809999999999</v>
      </c>
      <c r="Q16" s="1159">
        <v>2009.837</v>
      </c>
      <c r="R16" s="1159">
        <v>2493.65</v>
      </c>
      <c r="S16" s="1159">
        <v>1841.4880000000001</v>
      </c>
      <c r="T16" s="1159">
        <v>1526.8889999999999</v>
      </c>
      <c r="U16" s="1159">
        <v>712.20299999999997</v>
      </c>
      <c r="V16" s="1159">
        <v>604.80700000000002</v>
      </c>
      <c r="W16" s="1159">
        <v>628.17700000000002</v>
      </c>
      <c r="X16" s="1159">
        <v>616.58000000000004</v>
      </c>
    </row>
    <row r="17" spans="1:24">
      <c r="A17" s="1158" t="s">
        <v>336</v>
      </c>
      <c r="B17" s="1159">
        <v>33978.004000000001</v>
      </c>
      <c r="C17" s="916">
        <v>36785.245999999999</v>
      </c>
      <c r="D17" s="916">
        <v>40526.247000000003</v>
      </c>
      <c r="E17" s="916">
        <v>45074.031000000003</v>
      </c>
      <c r="F17" s="916">
        <v>46089.767</v>
      </c>
      <c r="G17" s="916">
        <v>45259.321000000004</v>
      </c>
      <c r="H17" s="916">
        <v>45947.618999999999</v>
      </c>
      <c r="I17" s="916">
        <v>47067.61</v>
      </c>
      <c r="J17" s="1159">
        <v>47946.957000000002</v>
      </c>
      <c r="K17" s="1159">
        <v>47652.813000000002</v>
      </c>
      <c r="L17" s="1159">
        <v>54844.631999999998</v>
      </c>
      <c r="M17" s="1159">
        <v>53626.383999999998</v>
      </c>
      <c r="N17" s="1159">
        <v>51521.680999999997</v>
      </c>
      <c r="O17" s="1159">
        <v>54431.084000000003</v>
      </c>
      <c r="P17" s="1159">
        <v>61754.529000000002</v>
      </c>
      <c r="Q17" s="1159">
        <v>59509.446000000004</v>
      </c>
      <c r="R17" s="1159">
        <v>55933.716999999997</v>
      </c>
      <c r="S17" s="1159">
        <v>59813.294999999998</v>
      </c>
      <c r="T17" s="1159">
        <v>53119.606</v>
      </c>
      <c r="U17" s="1159">
        <v>45438.836000000003</v>
      </c>
      <c r="V17" s="1159">
        <v>51496.283000000003</v>
      </c>
      <c r="W17" s="1159">
        <v>59597.851999999999</v>
      </c>
      <c r="X17" s="1159">
        <v>59987.453000000001</v>
      </c>
    </row>
    <row r="18" spans="1:24">
      <c r="A18" s="1158" t="s">
        <v>337</v>
      </c>
      <c r="B18" s="1159">
        <v>62418.21</v>
      </c>
      <c r="C18" s="916">
        <v>59034.694000000003</v>
      </c>
      <c r="D18" s="916">
        <v>59126.824999999997</v>
      </c>
      <c r="E18" s="916">
        <v>53911.402000000002</v>
      </c>
      <c r="F18" s="916">
        <v>60778.491999999998</v>
      </c>
      <c r="G18" s="916">
        <v>54848.226999999999</v>
      </c>
      <c r="H18" s="916">
        <v>61146.860999999997</v>
      </c>
      <c r="I18" s="916">
        <v>51728.243000000002</v>
      </c>
      <c r="J18" s="1159">
        <v>65425.231</v>
      </c>
      <c r="K18" s="1159">
        <v>72183.202999999994</v>
      </c>
      <c r="L18" s="1159">
        <v>71528.853000000003</v>
      </c>
      <c r="M18" s="1159">
        <v>74706.695000000007</v>
      </c>
      <c r="N18" s="1159">
        <v>72326.358999999997</v>
      </c>
      <c r="O18" s="1159">
        <v>65432.108</v>
      </c>
      <c r="P18" s="1159">
        <v>62352.258999999998</v>
      </c>
      <c r="Q18" s="1159">
        <v>41129.144999999997</v>
      </c>
      <c r="R18" s="1159">
        <v>54086.38</v>
      </c>
      <c r="S18" s="1159">
        <v>50542.26</v>
      </c>
      <c r="T18" s="1159">
        <v>58089.703999999998</v>
      </c>
      <c r="U18" s="1159">
        <v>71014.114000000001</v>
      </c>
      <c r="V18" s="1159">
        <v>76113.838000000003</v>
      </c>
      <c r="W18" s="1159">
        <v>80394.717000000004</v>
      </c>
      <c r="X18" s="1159">
        <v>57417.627</v>
      </c>
    </row>
    <row r="19" spans="1:24">
      <c r="A19" s="1158" t="s">
        <v>338</v>
      </c>
      <c r="B19" s="1159">
        <v>2182.652</v>
      </c>
      <c r="C19" s="916">
        <v>2092.4899999999998</v>
      </c>
      <c r="D19" s="916">
        <v>-1872.9359999999999</v>
      </c>
      <c r="E19" s="916">
        <v>-1520.4280000000001</v>
      </c>
      <c r="F19" s="916">
        <v>-1758.9760000000001</v>
      </c>
      <c r="G19" s="916">
        <v>-1791.338</v>
      </c>
      <c r="H19" s="916">
        <v>-1762.143</v>
      </c>
      <c r="I19" s="916">
        <v>-1937.4259999999999</v>
      </c>
      <c r="J19" s="1159">
        <v>-2373.2150000000001</v>
      </c>
      <c r="K19" s="1159">
        <v>-2108.7260000000001</v>
      </c>
      <c r="L19" s="1159">
        <v>-2787.1819999999998</v>
      </c>
      <c r="M19" s="1159">
        <v>-2091.873</v>
      </c>
      <c r="N19" s="1159">
        <v>-2970.7809999999999</v>
      </c>
      <c r="O19" s="1159">
        <v>-2607.8519999999999</v>
      </c>
      <c r="P19" s="1159">
        <v>-2885.4780000000001</v>
      </c>
      <c r="Q19" s="1159">
        <v>-2769.6010000000001</v>
      </c>
      <c r="R19" s="1159">
        <v>-2264.0450000000001</v>
      </c>
      <c r="S19" s="1159">
        <v>-1343.8689999999999</v>
      </c>
      <c r="T19" s="1159">
        <v>-2187.377</v>
      </c>
      <c r="U19" s="1159">
        <v>-3073.5160000000001</v>
      </c>
      <c r="V19" s="1159">
        <v>-3722.1880000000001</v>
      </c>
      <c r="W19" s="1159">
        <v>-4160.6859999999997</v>
      </c>
      <c r="X19" s="1159">
        <v>-4501.8909999999996</v>
      </c>
    </row>
    <row r="20" spans="1:24">
      <c r="A20" s="1158" t="s">
        <v>339</v>
      </c>
      <c r="B20" s="1159">
        <v>798.89200000000005</v>
      </c>
      <c r="C20" s="916">
        <v>707.05499999999995</v>
      </c>
      <c r="D20" s="916">
        <v>465.33800000000002</v>
      </c>
      <c r="E20" s="916">
        <v>6537.7939999999999</v>
      </c>
      <c r="F20" s="916">
        <v>7028.3649999999998</v>
      </c>
      <c r="G20" s="916">
        <v>6416.5940000000001</v>
      </c>
      <c r="H20" s="916">
        <v>6791.0640000000003</v>
      </c>
      <c r="I20" s="916">
        <v>6960.3419999999996</v>
      </c>
      <c r="J20" s="1159">
        <v>6585.9669999999996</v>
      </c>
      <c r="K20" s="1159">
        <v>6534.5590000000002</v>
      </c>
      <c r="L20" s="1159">
        <v>6806.5820000000003</v>
      </c>
      <c r="M20" s="1159">
        <v>6273.3630000000003</v>
      </c>
      <c r="N20" s="1159">
        <v>7559.6750000000002</v>
      </c>
      <c r="O20" s="1159">
        <v>8282.4830000000002</v>
      </c>
      <c r="P20" s="1159">
        <v>6135.9049999999997</v>
      </c>
      <c r="Q20" s="1159">
        <v>4956.8739999999998</v>
      </c>
      <c r="R20" s="1159">
        <v>6359.7089999999998</v>
      </c>
      <c r="S20" s="1159">
        <v>8869.1180000000004</v>
      </c>
      <c r="T20" s="1159">
        <v>9128.7790000000005</v>
      </c>
      <c r="U20" s="1159">
        <v>10290.959000000001</v>
      </c>
      <c r="V20" s="1159">
        <v>11594.288</v>
      </c>
      <c r="W20" s="1159">
        <v>11411.897999999999</v>
      </c>
      <c r="X20" s="1159">
        <v>10497.731</v>
      </c>
    </row>
    <row r="21" spans="1:24">
      <c r="A21" s="1158" t="s">
        <v>340</v>
      </c>
      <c r="B21" s="1159">
        <v>6067.0569999999998</v>
      </c>
      <c r="C21" s="916">
        <v>6347.6130000000003</v>
      </c>
      <c r="D21" s="916">
        <v>6005.6729999999998</v>
      </c>
      <c r="E21" s="916">
        <v>4288.058</v>
      </c>
      <c r="F21" s="916">
        <v>3529.37</v>
      </c>
      <c r="G21" s="916">
        <v>3401.12</v>
      </c>
      <c r="H21" s="916">
        <v>3748.8359999999998</v>
      </c>
      <c r="I21" s="916">
        <v>3257.8290000000002</v>
      </c>
      <c r="J21" s="1159">
        <v>4253.5600000000004</v>
      </c>
      <c r="K21" s="1159">
        <v>3597.7069999999999</v>
      </c>
      <c r="L21" s="1159">
        <v>2943.0079999999998</v>
      </c>
      <c r="M21" s="1159">
        <v>2673.29</v>
      </c>
      <c r="N21" s="1159">
        <v>2808.7289999999998</v>
      </c>
      <c r="O21" s="1159">
        <v>2312.85</v>
      </c>
      <c r="P21" s="1159">
        <v>1451.673</v>
      </c>
      <c r="Q21" s="1159">
        <v>1622.74</v>
      </c>
      <c r="R21" s="1159">
        <v>2063.9969999999998</v>
      </c>
      <c r="S21" s="1159">
        <v>1453.0509999999999</v>
      </c>
      <c r="T21" s="1159">
        <v>2503.4340000000002</v>
      </c>
      <c r="U21" s="1159">
        <v>2201.2330000000002</v>
      </c>
      <c r="V21" s="1159">
        <v>2648.5549999999998</v>
      </c>
      <c r="W21" s="1159">
        <v>3106.2890000000002</v>
      </c>
      <c r="X21" s="1159">
        <v>-118.04900000000001</v>
      </c>
    </row>
    <row r="22" spans="1:24">
      <c r="A22" s="1158" t="s">
        <v>341</v>
      </c>
      <c r="B22" s="1159">
        <v>5499.8419999999996</v>
      </c>
      <c r="C22" s="916">
        <v>5587.8040000000001</v>
      </c>
      <c r="D22" s="916">
        <v>3549.808</v>
      </c>
      <c r="E22" s="916">
        <v>2389.7310000000002</v>
      </c>
      <c r="F22" s="916">
        <v>6227.4870000000001</v>
      </c>
      <c r="G22" s="916">
        <v>8930.5920000000006</v>
      </c>
      <c r="H22" s="916">
        <v>9303.8739999999998</v>
      </c>
      <c r="I22" s="916">
        <v>9282.4719999999998</v>
      </c>
      <c r="J22" s="1159">
        <v>8260.3279999999995</v>
      </c>
      <c r="K22" s="1159">
        <v>9731.277</v>
      </c>
      <c r="L22" s="1159">
        <v>8132.8680000000004</v>
      </c>
      <c r="M22" s="1159">
        <v>9636.7270000000008</v>
      </c>
      <c r="N22" s="1159">
        <v>8827.2819999999992</v>
      </c>
      <c r="O22" s="1159">
        <v>10229.909</v>
      </c>
      <c r="P22" s="1159">
        <v>7580.5379999999996</v>
      </c>
      <c r="Q22" s="1159">
        <v>9608.7209999999995</v>
      </c>
      <c r="R22" s="1159">
        <v>9100.9959999999992</v>
      </c>
      <c r="S22" s="1159">
        <v>8648.8379999999997</v>
      </c>
      <c r="T22" s="1159">
        <v>5780.9859999999999</v>
      </c>
      <c r="U22" s="1159">
        <v>7577.5559999999996</v>
      </c>
      <c r="V22" s="1159">
        <v>8142.5529999999999</v>
      </c>
      <c r="W22" s="1159">
        <v>9415.1659999999993</v>
      </c>
      <c r="X22" s="1159">
        <v>9522.3590000000004</v>
      </c>
    </row>
    <row r="23" spans="1:24">
      <c r="A23" s="1158" t="s">
        <v>342</v>
      </c>
      <c r="B23" s="1159">
        <v>6778.3459999999995</v>
      </c>
      <c r="C23" s="1159">
        <v>7230.049</v>
      </c>
      <c r="D23" s="1159">
        <v>6806.6909999999998</v>
      </c>
      <c r="E23" s="1159">
        <v>6240.58</v>
      </c>
      <c r="F23" s="1159">
        <v>6250.8680000000004</v>
      </c>
      <c r="G23" s="1159">
        <v>6146.7579999999998</v>
      </c>
      <c r="H23" s="1159">
        <v>5875.7709999999997</v>
      </c>
      <c r="I23" s="1159">
        <v>5490.7910000000002</v>
      </c>
      <c r="J23" s="1159">
        <v>4962.7370000000001</v>
      </c>
      <c r="K23" s="1159">
        <v>4884.2120000000004</v>
      </c>
      <c r="L23" s="1159">
        <v>7178.9110000000001</v>
      </c>
      <c r="M23" s="1159">
        <v>5067.683</v>
      </c>
      <c r="N23" s="1159">
        <v>6730.8609999999999</v>
      </c>
      <c r="O23" s="1159">
        <v>6310.1540000000005</v>
      </c>
      <c r="P23" s="1159">
        <v>5661.5680000000002</v>
      </c>
      <c r="Q23" s="1159">
        <v>6088.2889999999998</v>
      </c>
      <c r="R23" s="1159">
        <v>5456.1109999999999</v>
      </c>
      <c r="S23" s="1159">
        <v>4364.2950000000001</v>
      </c>
      <c r="T23" s="1159">
        <v>4910.5379999999996</v>
      </c>
      <c r="U23" s="1159">
        <v>4244.6440000000002</v>
      </c>
      <c r="V23" s="1159">
        <v>4854.0209999999997</v>
      </c>
      <c r="W23" s="1159">
        <v>5205.4279999999999</v>
      </c>
      <c r="X23" s="1159">
        <v>5549.0529999999999</v>
      </c>
    </row>
    <row r="24" spans="1:24">
      <c r="A24" s="1158" t="s">
        <v>343</v>
      </c>
      <c r="B24" s="1159">
        <v>62.445999999999998</v>
      </c>
      <c r="C24" s="1159">
        <v>113.462</v>
      </c>
      <c r="D24" s="1159">
        <v>274.52300000000002</v>
      </c>
      <c r="E24" s="1159">
        <v>318.58300000000003</v>
      </c>
      <c r="F24" s="1159">
        <v>274.13099999999997</v>
      </c>
      <c r="G24" s="1159">
        <v>315.34500000000003</v>
      </c>
      <c r="H24" s="1159">
        <v>344.00599999999997</v>
      </c>
      <c r="I24" s="1159">
        <v>403.52600000000001</v>
      </c>
      <c r="J24" s="1159">
        <v>700.11099999999999</v>
      </c>
      <c r="K24" s="1159">
        <v>487.70699999999999</v>
      </c>
      <c r="L24" s="1159">
        <v>313.51400000000001</v>
      </c>
      <c r="M24" s="1159">
        <v>491.416</v>
      </c>
      <c r="N24" s="1159">
        <v>389.178</v>
      </c>
      <c r="O24" s="1159">
        <v>587.38400000000001</v>
      </c>
      <c r="P24" s="1159">
        <v>57.256999999999998</v>
      </c>
      <c r="Q24" s="1159">
        <v>259.952</v>
      </c>
      <c r="R24" s="1159">
        <v>667.97199999999998</v>
      </c>
      <c r="S24" s="1159">
        <v>829.67600000000004</v>
      </c>
      <c r="T24" s="1159">
        <v>475.33199999999999</v>
      </c>
      <c r="U24" s="1159">
        <v>9.7669999999999995</v>
      </c>
      <c r="V24" s="1159">
        <v>15.076000000000001</v>
      </c>
      <c r="W24" s="1159">
        <v>17.170000000000002</v>
      </c>
      <c r="X24" s="1159">
        <v>19.751000000000001</v>
      </c>
    </row>
    <row r="25" spans="1:24" ht="20.25" customHeight="1">
      <c r="A25" s="1158" t="s">
        <v>410</v>
      </c>
      <c r="B25" s="1159">
        <v>215331.8</v>
      </c>
      <c r="C25" s="1159">
        <v>212811.38699999999</v>
      </c>
      <c r="D25" s="1159">
        <v>216211.035</v>
      </c>
      <c r="E25" s="1159">
        <v>215580.50200000001</v>
      </c>
      <c r="F25" s="1159">
        <v>223917.31099999999</v>
      </c>
      <c r="G25" s="1159">
        <v>215294.47099999999</v>
      </c>
      <c r="H25" s="1159">
        <v>228973.11799999999</v>
      </c>
      <c r="I25" s="1159">
        <v>219603.26800000001</v>
      </c>
      <c r="J25" s="1159">
        <v>227936.90100000001</v>
      </c>
      <c r="K25" s="1159">
        <v>234923.35200000001</v>
      </c>
      <c r="L25" s="1159">
        <v>237839.96900000001</v>
      </c>
      <c r="M25" s="1159">
        <v>243648.45199999999</v>
      </c>
      <c r="N25" s="1159">
        <v>249310.31899999999</v>
      </c>
      <c r="O25" s="1159">
        <v>242528.92</v>
      </c>
      <c r="P25" s="1159">
        <v>241501.035</v>
      </c>
      <c r="Q25" s="1159">
        <v>214046.981</v>
      </c>
      <c r="R25" s="1159">
        <v>228001.69399999999</v>
      </c>
      <c r="S25" s="1159">
        <v>230313.60699999999</v>
      </c>
      <c r="T25" s="1159">
        <v>226284.75700000001</v>
      </c>
      <c r="U25" s="1159">
        <v>239215.81700000001</v>
      </c>
      <c r="V25" s="1159">
        <v>242903.41399999999</v>
      </c>
      <c r="W25" s="1159">
        <v>247252.84599999999</v>
      </c>
      <c r="X25" s="1159">
        <v>249294.76</v>
      </c>
    </row>
    <row r="26" spans="1:24">
      <c r="B26" s="1161"/>
      <c r="C26" s="1161"/>
      <c r="D26" s="1161"/>
      <c r="E26" s="1161"/>
      <c r="F26" s="1161"/>
      <c r="G26" s="1161"/>
      <c r="H26" s="1161"/>
      <c r="I26" s="1161"/>
      <c r="J26" s="1161"/>
      <c r="K26" s="1162"/>
      <c r="L26" s="1163"/>
      <c r="M26" s="1163"/>
      <c r="N26" s="1163"/>
      <c r="O26" s="1163"/>
      <c r="P26" s="1163"/>
      <c r="Q26" s="1163"/>
      <c r="R26" s="1163"/>
      <c r="S26" s="1163"/>
      <c r="T26" s="1163"/>
      <c r="U26" s="1163"/>
      <c r="V26" s="1163"/>
      <c r="W26" s="1163"/>
      <c r="X26" s="1163"/>
    </row>
    <row r="27" spans="1:24" ht="25" customHeight="1">
      <c r="A27" s="1146"/>
      <c r="B27" s="1278" t="s">
        <v>973</v>
      </c>
      <c r="C27" s="1278"/>
      <c r="D27" s="1278"/>
      <c r="E27" s="1278"/>
      <c r="F27" s="1278"/>
      <c r="G27" s="1278"/>
      <c r="H27" s="1278" t="s">
        <v>973</v>
      </c>
      <c r="I27" s="1278"/>
      <c r="J27" s="1278"/>
      <c r="K27" s="1278"/>
      <c r="L27" s="1278"/>
      <c r="M27" s="1278"/>
      <c r="N27" s="1278" t="s">
        <v>973</v>
      </c>
      <c r="O27" s="1278"/>
      <c r="P27" s="1278"/>
      <c r="Q27" s="1278"/>
      <c r="R27" s="1278"/>
      <c r="S27" s="1278"/>
      <c r="T27" s="1278" t="s">
        <v>973</v>
      </c>
      <c r="U27" s="1278"/>
      <c r="V27" s="1278"/>
      <c r="W27" s="1278"/>
      <c r="X27" s="1278"/>
    </row>
    <row r="28" spans="1:24">
      <c r="B28" s="1161"/>
      <c r="C28" s="1161"/>
      <c r="D28" s="1161"/>
      <c r="E28" s="1161"/>
      <c r="F28" s="1161"/>
      <c r="G28" s="1161"/>
      <c r="H28" s="1161"/>
      <c r="I28" s="1161"/>
      <c r="J28" s="1161"/>
      <c r="K28" s="1162"/>
      <c r="L28" s="1163"/>
      <c r="M28" s="1163"/>
      <c r="N28" s="1163"/>
      <c r="O28" s="1163"/>
      <c r="P28" s="1163"/>
      <c r="Q28" s="1163"/>
      <c r="R28" s="1163"/>
      <c r="S28" s="1163"/>
      <c r="T28" s="1163"/>
      <c r="U28" s="1163"/>
      <c r="V28" s="1163"/>
      <c r="W28" s="1163"/>
      <c r="X28" s="1163"/>
    </row>
    <row r="29" spans="1:24">
      <c r="A29" s="1164" t="s">
        <v>328</v>
      </c>
      <c r="B29" s="1165" t="s">
        <v>355</v>
      </c>
      <c r="C29" s="1166">
        <v>2.8801589175720608</v>
      </c>
      <c r="D29" s="1166">
        <v>12.957074478696242</v>
      </c>
      <c r="E29" s="1166">
        <v>5.2865185284261429E-2</v>
      </c>
      <c r="F29" s="1166">
        <v>-7.9291425859874778</v>
      </c>
      <c r="G29" s="1166">
        <v>0.90833058851704607</v>
      </c>
      <c r="H29" s="1166">
        <v>8.431615581825838</v>
      </c>
      <c r="I29" s="1166">
        <v>-12.936428162073625</v>
      </c>
      <c r="J29" s="1166">
        <v>-4.4385070245410674</v>
      </c>
      <c r="K29" s="1166">
        <v>-22.593125362982789</v>
      </c>
      <c r="L29" s="1166">
        <v>21.700003598098888</v>
      </c>
      <c r="M29" s="1166">
        <v>17.728585573846615</v>
      </c>
      <c r="N29" s="1166">
        <v>-6.120671026988262</v>
      </c>
      <c r="O29" s="1166">
        <v>9.1726885509419134</v>
      </c>
      <c r="P29" s="1166">
        <v>10.170459085949034</v>
      </c>
      <c r="Q29" s="1166">
        <v>-16.871708796065221</v>
      </c>
      <c r="R29" s="1166">
        <v>-11.181011545084303</v>
      </c>
      <c r="S29" s="1166">
        <v>36.19592836993769</v>
      </c>
      <c r="T29" s="1166">
        <v>-19.295462605255224</v>
      </c>
      <c r="U29" s="1166">
        <v>15.64247010516911</v>
      </c>
      <c r="V29" s="1166">
        <v>6.9862986621174485</v>
      </c>
      <c r="W29" s="1166">
        <v>-5.6511440327743117</v>
      </c>
      <c r="X29" s="1166">
        <v>-1.8195464257344867</v>
      </c>
    </row>
    <row r="30" spans="1:24">
      <c r="A30" s="1158" t="s">
        <v>329</v>
      </c>
      <c r="B30" s="1165" t="s">
        <v>355</v>
      </c>
      <c r="C30" s="1166">
        <v>-2.3034472273481441</v>
      </c>
      <c r="D30" s="1166">
        <v>6.899590956136251</v>
      </c>
      <c r="E30" s="1166">
        <v>-8.2726742333199041</v>
      </c>
      <c r="F30" s="1166">
        <v>1.1407854377206519</v>
      </c>
      <c r="G30" s="1166">
        <v>-3.0337309039282303</v>
      </c>
      <c r="H30" s="1166">
        <v>4.7546899164842813</v>
      </c>
      <c r="I30" s="1166">
        <v>12.610838537382591</v>
      </c>
      <c r="J30" s="1166">
        <v>-11.456312198597757</v>
      </c>
      <c r="K30" s="1166">
        <v>9.4429699280779005</v>
      </c>
      <c r="L30" s="1166">
        <v>-1.8804373221539663</v>
      </c>
      <c r="M30" s="1166">
        <v>-14.274322354913437</v>
      </c>
      <c r="N30" s="1166">
        <v>21.012349299886878</v>
      </c>
      <c r="O30" s="1166">
        <v>-8.2564185960449095</v>
      </c>
      <c r="P30" s="1166">
        <v>8.2591625855717155</v>
      </c>
      <c r="Q30" s="1166">
        <v>-1.6733200779277695</v>
      </c>
      <c r="R30" s="1166">
        <v>4.9943459518059825</v>
      </c>
      <c r="S30" s="1166">
        <v>0.93549096611866389</v>
      </c>
      <c r="T30" s="1166">
        <v>-0.26373210906260169</v>
      </c>
      <c r="U30" s="1166">
        <v>2.6079686683040819</v>
      </c>
      <c r="V30" s="1166">
        <v>-17.324558601295863</v>
      </c>
      <c r="W30" s="1166">
        <v>6.9307160233575615</v>
      </c>
      <c r="X30" s="1166">
        <v>5.2473700578499489</v>
      </c>
    </row>
    <row r="31" spans="1:24">
      <c r="A31" s="1158" t="s">
        <v>330</v>
      </c>
      <c r="B31" s="1165" t="s">
        <v>355</v>
      </c>
      <c r="C31" s="1166">
        <v>-10.791702598889074</v>
      </c>
      <c r="D31" s="1166">
        <v>-32.096312065127876</v>
      </c>
      <c r="E31" s="1166">
        <v>5.7376784429643237</v>
      </c>
      <c r="F31" s="1166">
        <v>-27.207152417926025</v>
      </c>
      <c r="G31" s="1166">
        <v>10.071968519256785</v>
      </c>
      <c r="H31" s="1166">
        <v>6.6792014695178921</v>
      </c>
      <c r="I31" s="1166">
        <v>22.540067760120294</v>
      </c>
      <c r="J31" s="1166">
        <v>-6.830334398105947</v>
      </c>
      <c r="K31" s="1166">
        <v>5.5869443041396636</v>
      </c>
      <c r="L31" s="1166">
        <v>-78.072017054259391</v>
      </c>
      <c r="M31" s="1166">
        <v>-31.750323648460423</v>
      </c>
      <c r="N31" s="1166">
        <v>-51.629129850172887</v>
      </c>
      <c r="O31" s="1166">
        <v>87.716859844630306</v>
      </c>
      <c r="P31" s="1166">
        <v>7.7750452844657758</v>
      </c>
      <c r="Q31" s="1166">
        <v>46.250007667441594</v>
      </c>
      <c r="R31" s="1166">
        <v>6.9708967524651229</v>
      </c>
      <c r="S31" s="1166">
        <v>-29.06929101441888</v>
      </c>
      <c r="T31" s="1166">
        <v>-39.217940709867506</v>
      </c>
      <c r="U31" s="1166">
        <v>118.00216444311059</v>
      </c>
      <c r="V31" s="1166">
        <v>170.95777033369069</v>
      </c>
      <c r="W31" s="1166">
        <v>-68.320808719040642</v>
      </c>
      <c r="X31" s="1166">
        <v>182.9874661625268</v>
      </c>
    </row>
    <row r="32" spans="1:24">
      <c r="A32" s="1158" t="s">
        <v>331</v>
      </c>
      <c r="B32" s="1165" t="s">
        <v>355</v>
      </c>
      <c r="C32" s="1166">
        <v>-3.4975661960608306</v>
      </c>
      <c r="D32" s="1166">
        <v>18.857484424689673</v>
      </c>
      <c r="E32" s="1166">
        <v>-12.722769943744623</v>
      </c>
      <c r="F32" s="1166">
        <v>-8.9223122362353564</v>
      </c>
      <c r="G32" s="1166">
        <v>-1.7582721771390055</v>
      </c>
      <c r="H32" s="1166">
        <v>4.221593010096953</v>
      </c>
      <c r="I32" s="1166">
        <v>6.6792940623679868</v>
      </c>
      <c r="J32" s="1166">
        <v>1.8352939480709551</v>
      </c>
      <c r="K32" s="1166">
        <v>1.5709708555220203</v>
      </c>
      <c r="L32" s="1166">
        <v>1.9374433950723216</v>
      </c>
      <c r="M32" s="1166">
        <v>5.0854863546504987</v>
      </c>
      <c r="N32" s="1166">
        <v>2.3643278784456498</v>
      </c>
      <c r="O32" s="1166">
        <v>-11.543019851910813</v>
      </c>
      <c r="P32" s="1166">
        <v>-5.6688176550821083</v>
      </c>
      <c r="Q32" s="1166">
        <v>-6.3183498147294159</v>
      </c>
      <c r="R32" s="1166">
        <v>-7.8520126679066635</v>
      </c>
      <c r="S32" s="1166">
        <v>-0.51193204183670105</v>
      </c>
      <c r="T32" s="1166">
        <v>-2.4001343086213041</v>
      </c>
      <c r="U32" s="1166">
        <v>-1.8371430664961252</v>
      </c>
      <c r="V32" s="1166">
        <v>13.946094793057412</v>
      </c>
      <c r="W32" s="1166">
        <v>3.1280162281312016</v>
      </c>
      <c r="X32" s="1166">
        <v>-18.774503437033502</v>
      </c>
    </row>
    <row r="33" spans="1:24">
      <c r="A33" s="1158" t="s">
        <v>332</v>
      </c>
      <c r="B33" s="1165" t="s">
        <v>355</v>
      </c>
      <c r="C33" s="1166">
        <v>8.2117708370522848</v>
      </c>
      <c r="D33" s="1166">
        <v>-3.4948798123754869</v>
      </c>
      <c r="E33" s="1166">
        <v>12.450364543797775</v>
      </c>
      <c r="F33" s="1166">
        <v>-1.4331111178365745</v>
      </c>
      <c r="G33" s="1166">
        <v>-11.591331469841634</v>
      </c>
      <c r="H33" s="1166">
        <v>20.316093405656602</v>
      </c>
      <c r="I33" s="1166">
        <v>0.44857623493281551</v>
      </c>
      <c r="J33" s="1166">
        <v>-9.0871495310317272</v>
      </c>
      <c r="K33" s="1166">
        <v>0.10899494192204884</v>
      </c>
      <c r="L33" s="1166">
        <v>-45.203057261800502</v>
      </c>
      <c r="M33" s="1166">
        <v>113.49080670508121</v>
      </c>
      <c r="N33" s="1166">
        <v>12.342034717121493</v>
      </c>
      <c r="O33" s="1166">
        <v>-10.535489011353832</v>
      </c>
      <c r="P33" s="1166">
        <v>-8.40816743046922</v>
      </c>
      <c r="Q33" s="1166">
        <v>-17.268619866041504</v>
      </c>
      <c r="R33" s="1166">
        <v>26.797474904007288</v>
      </c>
      <c r="S33" s="1166">
        <v>-19.795337179887198</v>
      </c>
      <c r="T33" s="1166">
        <v>-8.549406476016685</v>
      </c>
      <c r="U33" s="1166">
        <v>15.935988543327298</v>
      </c>
      <c r="V33" s="1166">
        <v>-4.3959224035785383</v>
      </c>
      <c r="W33" s="1166">
        <v>15.21268080736165</v>
      </c>
      <c r="X33" s="1166">
        <v>10.475828006704731</v>
      </c>
    </row>
    <row r="34" spans="1:24">
      <c r="A34" s="1158" t="s">
        <v>333</v>
      </c>
      <c r="B34" s="1165" t="s">
        <v>355</v>
      </c>
      <c r="C34" s="1166">
        <v>-10.356156162839383</v>
      </c>
      <c r="D34" s="1166">
        <v>2.9206352184758941</v>
      </c>
      <c r="E34" s="1166">
        <v>3.2110448138801786</v>
      </c>
      <c r="F34" s="1166">
        <v>4.4945850779090506</v>
      </c>
      <c r="G34" s="1166">
        <v>-14.14357987562444</v>
      </c>
      <c r="H34" s="1166">
        <v>7.7477988334405978</v>
      </c>
      <c r="I34" s="1166">
        <v>-12.260706961761883</v>
      </c>
      <c r="J34" s="1166">
        <v>-13.696228225745728</v>
      </c>
      <c r="K34" s="1166">
        <v>4.7336669583263529</v>
      </c>
      <c r="L34" s="1166">
        <v>7.3237033361553188</v>
      </c>
      <c r="M34" s="1166">
        <v>19.32255316141142</v>
      </c>
      <c r="N34" s="1166">
        <v>-0.81327064817574524</v>
      </c>
      <c r="O34" s="1166">
        <v>-3.543317414708099</v>
      </c>
      <c r="P34" s="1166">
        <v>-8.3848823250803832</v>
      </c>
      <c r="Q34" s="1166">
        <v>10.843622242313032</v>
      </c>
      <c r="R34" s="1166">
        <v>8.8567151381301841</v>
      </c>
      <c r="S34" s="1166">
        <v>-28.647113718450058</v>
      </c>
      <c r="T34" s="1166">
        <v>21.128843539748118</v>
      </c>
      <c r="U34" s="1166">
        <v>-29.193526273046359</v>
      </c>
      <c r="V34" s="1166">
        <v>-70.827482897767254</v>
      </c>
      <c r="W34" s="1166">
        <v>-457.66510786792031</v>
      </c>
      <c r="X34" s="1166">
        <v>-240.21117441108106</v>
      </c>
    </row>
    <row r="35" spans="1:24">
      <c r="A35" s="1158" t="s">
        <v>334</v>
      </c>
      <c r="B35" s="1165" t="s">
        <v>355</v>
      </c>
      <c r="C35" s="1166">
        <v>-2.3367529537295297</v>
      </c>
      <c r="D35" s="1166">
        <v>-21.135422665206917</v>
      </c>
      <c r="E35" s="1166">
        <v>16.055410608220811</v>
      </c>
      <c r="F35" s="1166">
        <v>37.724025980081592</v>
      </c>
      <c r="G35" s="1166">
        <v>15.736985608782803</v>
      </c>
      <c r="H35" s="1166">
        <v>-19.099386392038227</v>
      </c>
      <c r="I35" s="1166">
        <v>-25.319067078332949</v>
      </c>
      <c r="J35" s="1166">
        <v>74.766996490018471</v>
      </c>
      <c r="K35" s="1166">
        <v>-4.8208824007446935</v>
      </c>
      <c r="L35" s="1166">
        <v>-6.195755653365552</v>
      </c>
      <c r="M35" s="1166">
        <v>-6.0454909541052331</v>
      </c>
      <c r="N35" s="1166">
        <v>42.26522840404283</v>
      </c>
      <c r="O35" s="1166">
        <v>15.301837010366839</v>
      </c>
      <c r="P35" s="1166">
        <v>3.1598335372686108</v>
      </c>
      <c r="Q35" s="1166">
        <v>-12.198265665957877</v>
      </c>
      <c r="R35" s="1166">
        <v>22.133316735798374</v>
      </c>
      <c r="S35" s="1166">
        <v>41.401732490902162</v>
      </c>
      <c r="T35" s="1166">
        <v>4.9550674353161668</v>
      </c>
      <c r="U35" s="1166">
        <v>119.04690112952733</v>
      </c>
      <c r="V35" s="1166">
        <v>0.73479616242509849</v>
      </c>
      <c r="W35" s="1166">
        <v>9.5750509118861515</v>
      </c>
      <c r="X35" s="1166">
        <v>34.728185624605374</v>
      </c>
    </row>
    <row r="36" spans="1:24">
      <c r="A36" s="1158" t="s">
        <v>335</v>
      </c>
      <c r="B36" s="1165" t="s">
        <v>355</v>
      </c>
      <c r="C36" s="1166">
        <v>-6.1454181126642595</v>
      </c>
      <c r="D36" s="1166">
        <v>1.4419894388619241</v>
      </c>
      <c r="E36" s="1166">
        <v>22.561952040842812</v>
      </c>
      <c r="F36" s="1166">
        <v>-17.859030419213724</v>
      </c>
      <c r="G36" s="1166">
        <v>-3.4432325381383464</v>
      </c>
      <c r="H36" s="1166">
        <v>7.0958458265987474</v>
      </c>
      <c r="I36" s="1166">
        <v>-32.684744656656946</v>
      </c>
      <c r="J36" s="1166">
        <v>37.894177035605935</v>
      </c>
      <c r="K36" s="1166">
        <v>-16.136908393937887</v>
      </c>
      <c r="L36" s="1166">
        <v>-40.775258512919301</v>
      </c>
      <c r="M36" s="1166">
        <v>-26.370616903251374</v>
      </c>
      <c r="N36" s="1166">
        <v>110.99113843206132</v>
      </c>
      <c r="O36" s="1166">
        <v>1.0641063236059125</v>
      </c>
      <c r="P36" s="1166">
        <v>-4.2724479763743801</v>
      </c>
      <c r="Q36" s="1166">
        <v>-21.394973015951848</v>
      </c>
      <c r="R36" s="1166">
        <v>24.072250635250526</v>
      </c>
      <c r="S36" s="1166">
        <v>-26.152908387303754</v>
      </c>
      <c r="T36" s="1166">
        <v>-17.083956018176607</v>
      </c>
      <c r="U36" s="1166">
        <v>-53.355941394561093</v>
      </c>
      <c r="V36" s="1166">
        <v>-15.079408539419234</v>
      </c>
      <c r="W36" s="1166">
        <v>3.8640425788722723</v>
      </c>
      <c r="X36" s="1166">
        <v>-1.8461357228933792</v>
      </c>
    </row>
    <row r="37" spans="1:24">
      <c r="A37" s="1158" t="s">
        <v>336</v>
      </c>
      <c r="B37" s="1165" t="s">
        <v>355</v>
      </c>
      <c r="C37" s="1166">
        <v>8.2619391062523846</v>
      </c>
      <c r="D37" s="1166">
        <v>10.169840919372959</v>
      </c>
      <c r="E37" s="1166">
        <v>11.22182372327741</v>
      </c>
      <c r="F37" s="1166">
        <v>2.2534838297466706</v>
      </c>
      <c r="G37" s="1166">
        <v>-1.8018012544953734</v>
      </c>
      <c r="H37" s="1166">
        <v>1.5207872871093002</v>
      </c>
      <c r="I37" s="1166">
        <v>2.4375387112006877</v>
      </c>
      <c r="J37" s="1166">
        <v>1.8682635468425133</v>
      </c>
      <c r="K37" s="1166">
        <v>-0.61347793145664298</v>
      </c>
      <c r="L37" s="1166">
        <v>15.092118486268589</v>
      </c>
      <c r="M37" s="1166">
        <v>-2.2212711719899971</v>
      </c>
      <c r="N37" s="1166">
        <v>-3.9247527858674971</v>
      </c>
      <c r="O37" s="1166">
        <v>5.6469489029288553</v>
      </c>
      <c r="P37" s="1166">
        <v>13.454527196261608</v>
      </c>
      <c r="Q37" s="1166">
        <v>-3.6354953010814768</v>
      </c>
      <c r="R37" s="1166">
        <v>-6.0086746564570745</v>
      </c>
      <c r="S37" s="1166">
        <v>6.9360275127075965</v>
      </c>
      <c r="T37" s="1166">
        <v>-11.190971839956319</v>
      </c>
      <c r="U37" s="1166">
        <v>-14.459388121214587</v>
      </c>
      <c r="V37" s="1166">
        <v>13.330990697032831</v>
      </c>
      <c r="W37" s="1166">
        <v>15.73233741938229</v>
      </c>
      <c r="X37" s="1166">
        <v>0.653716513138761</v>
      </c>
    </row>
    <row r="38" spans="1:24">
      <c r="A38" s="1158" t="s">
        <v>337</v>
      </c>
      <c r="B38" s="1165" t="s">
        <v>355</v>
      </c>
      <c r="C38" s="1166">
        <v>-5.4207193701966077</v>
      </c>
      <c r="D38" s="1166">
        <v>0.15606246726711959</v>
      </c>
      <c r="E38" s="1166">
        <v>-8.820739148432196</v>
      </c>
      <c r="F38" s="1166">
        <v>12.737732177694056</v>
      </c>
      <c r="G38" s="1166">
        <v>-9.7571769302864482</v>
      </c>
      <c r="H38" s="1166">
        <v>11.483751334386795</v>
      </c>
      <c r="I38" s="1166">
        <v>-15.403273113234704</v>
      </c>
      <c r="J38" s="1166">
        <v>26.47874199013485</v>
      </c>
      <c r="K38" s="1166">
        <v>10.329305524347319</v>
      </c>
      <c r="L38" s="1166">
        <v>-0.90651283512590908</v>
      </c>
      <c r="M38" s="1166">
        <v>4.4427414486850552</v>
      </c>
      <c r="N38" s="1166">
        <v>-3.1862418756444981</v>
      </c>
      <c r="O38" s="1166">
        <v>-9.5321416635946008</v>
      </c>
      <c r="P38" s="1166">
        <v>-4.7069383734358752</v>
      </c>
      <c r="Q38" s="1166">
        <v>-34.037442011523595</v>
      </c>
      <c r="R38" s="1166">
        <v>31.503779132777993</v>
      </c>
      <c r="S38" s="1166">
        <v>-6.5527032868533581</v>
      </c>
      <c r="T38" s="1166">
        <v>14.932937308303963</v>
      </c>
      <c r="U38" s="1166">
        <v>22.249054668965101</v>
      </c>
      <c r="V38" s="1166">
        <v>7.1812823011493236</v>
      </c>
      <c r="W38" s="1166">
        <v>5.6243110484061987</v>
      </c>
      <c r="X38" s="1166">
        <v>-28.580348134069553</v>
      </c>
    </row>
    <row r="39" spans="1:24">
      <c r="A39" s="1158" t="s">
        <v>338</v>
      </c>
      <c r="B39" s="1165" t="s">
        <v>355</v>
      </c>
      <c r="C39" s="1166">
        <v>-4.1308463282282446</v>
      </c>
      <c r="D39" s="1166">
        <v>-189.5075245281937</v>
      </c>
      <c r="E39" s="1166">
        <v>-18.821144983064016</v>
      </c>
      <c r="F39" s="1166">
        <v>15.689529527212073</v>
      </c>
      <c r="G39" s="1166">
        <v>1.8398204409838286</v>
      </c>
      <c r="H39" s="1166">
        <v>-1.6297873433154422</v>
      </c>
      <c r="I39" s="1166">
        <v>9.9471495786664264</v>
      </c>
      <c r="J39" s="1166">
        <v>22.4931945787865</v>
      </c>
      <c r="K39" s="1166">
        <v>-11.144755110683192</v>
      </c>
      <c r="L39" s="1166">
        <v>32.173739025364114</v>
      </c>
      <c r="M39" s="1166">
        <v>-24.946666561422958</v>
      </c>
      <c r="N39" s="1166">
        <v>42.015361353198756</v>
      </c>
      <c r="O39" s="1166">
        <v>-12.216619131467453</v>
      </c>
      <c r="P39" s="1166">
        <v>10.645772842937404</v>
      </c>
      <c r="Q39" s="1166">
        <v>-4.0158684280386012</v>
      </c>
      <c r="R39" s="1166">
        <v>-18.253748464128947</v>
      </c>
      <c r="S39" s="1166">
        <v>-40.643008420769029</v>
      </c>
      <c r="T39" s="1166">
        <v>62.767129831851179</v>
      </c>
      <c r="U39" s="1166">
        <v>40.511489331743007</v>
      </c>
      <c r="V39" s="1166">
        <v>21.105209798810222</v>
      </c>
      <c r="W39" s="1166">
        <v>11.780651595244507</v>
      </c>
      <c r="X39" s="1166">
        <v>8.2006909437530311</v>
      </c>
    </row>
    <row r="40" spans="1:24">
      <c r="A40" s="1158" t="s">
        <v>339</v>
      </c>
      <c r="B40" s="1165" t="s">
        <v>355</v>
      </c>
      <c r="C40" s="1166">
        <v>-11.495546331669374</v>
      </c>
      <c r="D40" s="1166">
        <v>-34.186449427555132</v>
      </c>
      <c r="E40" s="1166">
        <v>1304.9559674902973</v>
      </c>
      <c r="F40" s="1166">
        <v>7.5036166633577039</v>
      </c>
      <c r="G40" s="1166">
        <v>-8.7043145881012123</v>
      </c>
      <c r="H40" s="1166">
        <v>5.835962194273165</v>
      </c>
      <c r="I40" s="1166">
        <v>2.492657998805484</v>
      </c>
      <c r="J40" s="1166">
        <v>-5.3786868518817101</v>
      </c>
      <c r="K40" s="1166">
        <v>-0.78056874563749545</v>
      </c>
      <c r="L40" s="1166">
        <v>4.1628363903363663</v>
      </c>
      <c r="M40" s="1166">
        <v>-7.8338731539559774</v>
      </c>
      <c r="N40" s="1166">
        <v>20.504345117602782</v>
      </c>
      <c r="O40" s="1166">
        <v>9.56136341840093</v>
      </c>
      <c r="P40" s="1166">
        <v>-25.917083077622976</v>
      </c>
      <c r="Q40" s="1166">
        <v>-19.215274682381818</v>
      </c>
      <c r="R40" s="1166">
        <v>28.300800060683429</v>
      </c>
      <c r="S40" s="1166">
        <v>39.457921738243073</v>
      </c>
      <c r="T40" s="1166">
        <v>2.9276981093272099</v>
      </c>
      <c r="U40" s="1166">
        <v>12.730946822132509</v>
      </c>
      <c r="V40" s="1166">
        <v>12.66479635182688</v>
      </c>
      <c r="W40" s="1166">
        <v>-1.5731022034298405</v>
      </c>
      <c r="X40" s="1166">
        <v>-8.0106481849031468</v>
      </c>
    </row>
    <row r="41" spans="1:24">
      <c r="A41" s="1158" t="s">
        <v>340</v>
      </c>
      <c r="B41" s="1165" t="s">
        <v>355</v>
      </c>
      <c r="C41" s="1166">
        <v>4.6242519231317658</v>
      </c>
      <c r="D41" s="1166">
        <v>-5.3869068577432273</v>
      </c>
      <c r="E41" s="1166">
        <v>-28.599875484396165</v>
      </c>
      <c r="F41" s="1166">
        <v>-17.69304426386023</v>
      </c>
      <c r="G41" s="1166">
        <v>-3.6337929998838234</v>
      </c>
      <c r="H41" s="1166">
        <v>10.22357341111163</v>
      </c>
      <c r="I41" s="1166">
        <v>-13.097585490536247</v>
      </c>
      <c r="J41" s="1166">
        <v>30.564249995932897</v>
      </c>
      <c r="K41" s="1166">
        <v>-15.418919681396289</v>
      </c>
      <c r="L41" s="1166">
        <v>-18.197674240842844</v>
      </c>
      <c r="M41" s="1166">
        <v>-9.1647049549304569</v>
      </c>
      <c r="N41" s="1166">
        <v>5.0663788814531756</v>
      </c>
      <c r="O41" s="1166">
        <v>-17.654925056849549</v>
      </c>
      <c r="P41" s="1166">
        <v>-37.234451002010509</v>
      </c>
      <c r="Q41" s="1166">
        <v>11.784127692669074</v>
      </c>
      <c r="R41" s="1166">
        <v>27.192094851917119</v>
      </c>
      <c r="S41" s="1166">
        <v>-29.600139922683994</v>
      </c>
      <c r="T41" s="1166">
        <v>72.288102757577008</v>
      </c>
      <c r="U41" s="1166">
        <v>-12.07145864440605</v>
      </c>
      <c r="V41" s="1166">
        <v>20.321428944596036</v>
      </c>
      <c r="W41" s="1166">
        <v>17.282404934011197</v>
      </c>
      <c r="X41" s="1166">
        <v>-103.80032250701721</v>
      </c>
    </row>
    <row r="42" spans="1:24">
      <c r="A42" s="1158" t="s">
        <v>341</v>
      </c>
      <c r="B42" s="1165" t="s">
        <v>355</v>
      </c>
      <c r="C42" s="1166">
        <v>1.599355036017414</v>
      </c>
      <c r="D42" s="1166">
        <v>-36.472216992578844</v>
      </c>
      <c r="E42" s="1166">
        <v>-32.679992833415213</v>
      </c>
      <c r="F42" s="1166">
        <v>160.59364003730957</v>
      </c>
      <c r="G42" s="1166">
        <v>43.406031999745665</v>
      </c>
      <c r="H42" s="1166">
        <v>4.179812491713875</v>
      </c>
      <c r="I42" s="1166">
        <v>-0.23003320982206787</v>
      </c>
      <c r="J42" s="1166">
        <v>-11.01154950965649</v>
      </c>
      <c r="K42" s="1166">
        <v>17.807392151982341</v>
      </c>
      <c r="L42" s="1166">
        <v>-16.425480437973349</v>
      </c>
      <c r="M42" s="1166">
        <v>18.491127607136875</v>
      </c>
      <c r="N42" s="1166">
        <v>-8.3995842156782174</v>
      </c>
      <c r="O42" s="1166">
        <v>15.889681557698054</v>
      </c>
      <c r="P42" s="1166">
        <v>-25.898285116710227</v>
      </c>
      <c r="Q42" s="1166">
        <v>26.755132683194788</v>
      </c>
      <c r="R42" s="1166">
        <v>-5.2840018978592553</v>
      </c>
      <c r="S42" s="1166">
        <v>-4.968225455763303</v>
      </c>
      <c r="T42" s="1166">
        <v>-33.158812779242709</v>
      </c>
      <c r="U42" s="1166">
        <v>31.07722454266451</v>
      </c>
      <c r="V42" s="1166">
        <v>7.4561903600580592</v>
      </c>
      <c r="W42" s="1166">
        <v>15.62916446475694</v>
      </c>
      <c r="X42" s="1166">
        <v>1.1385141802067125</v>
      </c>
    </row>
    <row r="43" spans="1:24">
      <c r="A43" s="1158" t="s">
        <v>342</v>
      </c>
      <c r="B43" s="1165" t="s">
        <v>355</v>
      </c>
      <c r="C43" s="1166">
        <v>6.6639118156553394</v>
      </c>
      <c r="D43" s="1166">
        <v>-5.8555343124230603</v>
      </c>
      <c r="E43" s="1166">
        <v>-8.3169781028696548</v>
      </c>
      <c r="F43" s="1166">
        <v>0.16485647167411344</v>
      </c>
      <c r="G43" s="1166">
        <v>-1.6655286913753571</v>
      </c>
      <c r="H43" s="1166">
        <v>-4.4086167049361649</v>
      </c>
      <c r="I43" s="1166">
        <v>-6.5519912195352674</v>
      </c>
      <c r="J43" s="1166">
        <v>-9.6170843144457763</v>
      </c>
      <c r="K43" s="1166">
        <v>-1.5822921907810041</v>
      </c>
      <c r="L43" s="1166">
        <v>46.981969660612577</v>
      </c>
      <c r="M43" s="1166">
        <v>-29.408750157231367</v>
      </c>
      <c r="N43" s="1166">
        <v>32.819298286810749</v>
      </c>
      <c r="O43" s="1166">
        <v>-6.2504187800045088</v>
      </c>
      <c r="P43" s="1166">
        <v>-10.278449622624109</v>
      </c>
      <c r="Q43" s="1166">
        <v>7.5371522518143337</v>
      </c>
      <c r="R43" s="1166">
        <v>-10.383508404413789</v>
      </c>
      <c r="S43" s="1166">
        <v>-20.010883209670766</v>
      </c>
      <c r="T43" s="1166">
        <v>12.516179589143249</v>
      </c>
      <c r="U43" s="1166">
        <v>-13.560510070383316</v>
      </c>
      <c r="V43" s="1166">
        <v>14.356374763113223</v>
      </c>
      <c r="W43" s="1166">
        <v>7.2395030841440615</v>
      </c>
      <c r="X43" s="1166">
        <v>6.6012823537276972</v>
      </c>
    </row>
    <row r="44" spans="1:24">
      <c r="A44" s="1158" t="s">
        <v>343</v>
      </c>
      <c r="B44" s="1165" t="s">
        <v>355</v>
      </c>
      <c r="C44" s="1166">
        <v>81.696185504275718</v>
      </c>
      <c r="D44" s="1166">
        <v>141.95149036681886</v>
      </c>
      <c r="E44" s="1166">
        <v>16.049657041486512</v>
      </c>
      <c r="F44" s="1166">
        <v>-13.953035786592523</v>
      </c>
      <c r="G44" s="1166">
        <v>15.03441785131929</v>
      </c>
      <c r="H44" s="1166">
        <v>9.0887757852510589</v>
      </c>
      <c r="I44" s="1166">
        <v>17.302023801910437</v>
      </c>
      <c r="J44" s="1166">
        <v>73.498361939503297</v>
      </c>
      <c r="K44" s="1166">
        <v>-30.338617733473697</v>
      </c>
      <c r="L44" s="1166">
        <v>-35.716731562187945</v>
      </c>
      <c r="M44" s="1166">
        <v>56.744515396441614</v>
      </c>
      <c r="N44" s="1166">
        <v>-20.804776401256774</v>
      </c>
      <c r="O44" s="1166">
        <v>50.929394775655368</v>
      </c>
      <c r="P44" s="1166">
        <v>-90.25220298816447</v>
      </c>
      <c r="Q44" s="1166">
        <v>354.00911678921358</v>
      </c>
      <c r="R44" s="1166">
        <v>156.9597464147227</v>
      </c>
      <c r="S44" s="1166">
        <v>24.208200343727</v>
      </c>
      <c r="T44" s="1166">
        <v>-42.708720030469735</v>
      </c>
      <c r="U44" s="1166">
        <v>-97.945225652806883</v>
      </c>
      <c r="V44" s="1166">
        <v>54.356506603870201</v>
      </c>
      <c r="W44" s="1166">
        <v>13.889625895462999</v>
      </c>
      <c r="X44" s="1166">
        <v>15.03203261502621</v>
      </c>
    </row>
    <row r="45" spans="1:24" ht="20.25" customHeight="1">
      <c r="A45" s="1158" t="s">
        <v>410</v>
      </c>
      <c r="B45" s="1165" t="s">
        <v>355</v>
      </c>
      <c r="C45" s="1166">
        <v>-1.1704787681150606</v>
      </c>
      <c r="D45" s="1166">
        <v>1.5974934649526062</v>
      </c>
      <c r="E45" s="1166">
        <v>-0.29162850083022818</v>
      </c>
      <c r="F45" s="1166">
        <v>3.8671442559308815</v>
      </c>
      <c r="G45" s="1166">
        <v>-3.8509036936407313</v>
      </c>
      <c r="H45" s="1166">
        <v>6.3534594903739929</v>
      </c>
      <c r="I45" s="1166">
        <v>-4.0921179227685514</v>
      </c>
      <c r="J45" s="1166">
        <v>3.7948583715976412</v>
      </c>
      <c r="K45" s="1166">
        <v>3.065081155946757</v>
      </c>
      <c r="L45" s="1166">
        <v>1.2415185528256956</v>
      </c>
      <c r="M45" s="1166">
        <v>2.4421811962143209</v>
      </c>
      <c r="N45" s="1166">
        <v>2.3237853364239669</v>
      </c>
      <c r="O45" s="1166">
        <v>-2.7200635044712982</v>
      </c>
      <c r="P45" s="1166">
        <v>-0.42381955933338133</v>
      </c>
      <c r="Q45" s="1166">
        <v>-11.3680895818935</v>
      </c>
      <c r="R45" s="1166">
        <v>6.5194626594616523</v>
      </c>
      <c r="S45" s="1166">
        <v>1.0139893960612483</v>
      </c>
      <c r="T45" s="1166">
        <v>-1.749288742631677</v>
      </c>
      <c r="U45" s="1166">
        <v>5.7145077606796093</v>
      </c>
      <c r="V45" s="1166">
        <v>1.5415356084083527</v>
      </c>
      <c r="W45" s="1166">
        <v>1.7906014281050773</v>
      </c>
      <c r="X45" s="1166">
        <v>0.82584044351101227</v>
      </c>
    </row>
    <row r="46" spans="1:24">
      <c r="B46" s="908"/>
      <c r="C46" s="908"/>
      <c r="D46" s="908"/>
      <c r="E46" s="908"/>
      <c r="F46" s="908"/>
      <c r="G46" s="908"/>
      <c r="H46" s="908"/>
      <c r="I46" s="908"/>
      <c r="J46" s="908"/>
    </row>
    <row r="47" spans="1:24" ht="13">
      <c r="A47" s="1146"/>
      <c r="B47" s="1277" t="s">
        <v>416</v>
      </c>
      <c r="C47" s="1277"/>
      <c r="D47" s="1277"/>
      <c r="E47" s="1277"/>
      <c r="F47" s="1277"/>
      <c r="G47" s="1277"/>
      <c r="H47" s="1277" t="s">
        <v>416</v>
      </c>
      <c r="I47" s="1277"/>
      <c r="J47" s="1277"/>
      <c r="K47" s="1277"/>
      <c r="L47" s="1277"/>
      <c r="M47" s="1277"/>
      <c r="N47" s="1277" t="s">
        <v>416</v>
      </c>
      <c r="O47" s="1277"/>
      <c r="P47" s="1277"/>
      <c r="Q47" s="1277"/>
      <c r="R47" s="1277"/>
      <c r="S47" s="1277"/>
      <c r="T47" s="1277" t="s">
        <v>416</v>
      </c>
      <c r="U47" s="1277"/>
      <c r="V47" s="1277"/>
      <c r="W47" s="1277"/>
      <c r="X47" s="1277"/>
    </row>
    <row r="48" spans="1:24">
      <c r="B48" s="908"/>
      <c r="C48" s="908"/>
      <c r="D48" s="908"/>
      <c r="E48" s="908"/>
      <c r="F48" s="908"/>
      <c r="G48" s="908"/>
      <c r="H48" s="908"/>
      <c r="I48" s="908"/>
      <c r="J48" s="908"/>
    </row>
    <row r="49" spans="1:24">
      <c r="A49" s="1164" t="s">
        <v>328</v>
      </c>
      <c r="B49" s="1167">
        <v>100</v>
      </c>
      <c r="C49" s="1168">
        <v>102.88015891757206</v>
      </c>
      <c r="D49" s="1168">
        <v>116.21041773232294</v>
      </c>
      <c r="E49" s="1168">
        <v>116.27185258497676</v>
      </c>
      <c r="F49" s="1168">
        <v>107.05249160614478</v>
      </c>
      <c r="G49" s="1168">
        <v>108.02488213317305</v>
      </c>
      <c r="H49" s="1168">
        <v>117.13312492736266</v>
      </c>
      <c r="I49" s="1168">
        <v>101.98028236714245</v>
      </c>
      <c r="J49" s="1168">
        <v>97.453880370630003</v>
      </c>
      <c r="K49" s="1168">
        <v>75.436003007402292</v>
      </c>
      <c r="L49" s="1168">
        <v>91.805618374270566</v>
      </c>
      <c r="M49" s="1168">
        <v>108.08145598935219</v>
      </c>
      <c r="N49" s="1168">
        <v>101.46614562706485</v>
      </c>
      <c r="O49" s="1168">
        <v>110.77331915008068</v>
      </c>
      <c r="P49" s="1168">
        <v>122.03947425238739</v>
      </c>
      <c r="Q49" s="1168">
        <v>101.44932954027558</v>
      </c>
      <c r="R49" s="1168">
        <v>90.106268291966757</v>
      </c>
      <c r="S49" s="1168">
        <v>122.72106861975089</v>
      </c>
      <c r="T49" s="1168">
        <v>99.041470715457251</v>
      </c>
      <c r="U49" s="1168">
        <v>114.53400316384247</v>
      </c>
      <c r="V49" s="1168">
        <v>122.53569069454757</v>
      </c>
      <c r="W49" s="1168">
        <v>115.61102232184386</v>
      </c>
      <c r="X49" s="1168">
        <v>113.50742609743166</v>
      </c>
    </row>
    <row r="50" spans="1:24">
      <c r="A50" s="1158" t="s">
        <v>329</v>
      </c>
      <c r="B50" s="1167">
        <v>100</v>
      </c>
      <c r="C50" s="1168">
        <v>97.696552772651856</v>
      </c>
      <c r="D50" s="1168">
        <v>104.43721529221061</v>
      </c>
      <c r="E50" s="1168">
        <v>95.797464692735076</v>
      </c>
      <c r="F50" s="1168">
        <v>96.890308219655367</v>
      </c>
      <c r="G50" s="1168">
        <v>93.950916996284377</v>
      </c>
      <c r="H50" s="1168">
        <v>98.417991773151229</v>
      </c>
      <c r="I50" s="1168">
        <v>110.82932580739782</v>
      </c>
      <c r="J50" s="1168">
        <v>98.132372235301247</v>
      </c>
      <c r="K50" s="1168">
        <v>107.39898263519021</v>
      </c>
      <c r="L50" s="1168">
        <v>105.37941208210444</v>
      </c>
      <c r="M50" s="1168">
        <v>90.337215105792254</v>
      </c>
      <c r="N50" s="1168">
        <v>109.3191862916115</v>
      </c>
      <c r="O50" s="1168">
        <v>100.29333666558591</v>
      </c>
      <c r="P50" s="1168">
        <v>108.57672640329146</v>
      </c>
      <c r="Q50" s="1168">
        <v>106.75989024042848</v>
      </c>
      <c r="R50" s="1168">
        <v>112.09184849680382</v>
      </c>
      <c r="S50" s="1168">
        <v>113.14045761324684</v>
      </c>
      <c r="T50" s="1168">
        <v>112.84206989818034</v>
      </c>
      <c r="U50" s="1168">
        <v>115.78495572579068</v>
      </c>
      <c r="V50" s="1168">
        <v>95.725723219591615</v>
      </c>
      <c r="W50" s="1168">
        <v>102.36020125724676</v>
      </c>
      <c r="X50" s="1168">
        <v>107.73141980917447</v>
      </c>
    </row>
    <row r="51" spans="1:24">
      <c r="A51" s="1158" t="s">
        <v>330</v>
      </c>
      <c r="B51" s="1167">
        <v>100</v>
      </c>
      <c r="C51" s="1168">
        <v>89.208297401110926</v>
      </c>
      <c r="D51" s="1168">
        <v>60.575723879262995</v>
      </c>
      <c r="E51" s="1168">
        <v>64.051364129953058</v>
      </c>
      <c r="F51" s="1168">
        <v>46.62481186535593</v>
      </c>
      <c r="G51" s="1168">
        <v>51.320848238597272</v>
      </c>
      <c r="H51" s="1168">
        <v>54.748671088318709</v>
      </c>
      <c r="I51" s="1168">
        <v>67.089058649391148</v>
      </c>
      <c r="J51" s="1168">
        <v>62.506651599096308</v>
      </c>
      <c r="K51" s="1168">
        <v>65.998863410320439</v>
      </c>
      <c r="L51" s="1168">
        <v>14.472219512997707</v>
      </c>
      <c r="M51" s="1168">
        <v>9.8772429785052935</v>
      </c>
      <c r="N51" s="1168">
        <v>4.7777083755157115</v>
      </c>
      <c r="O51" s="1168">
        <v>8.9685641350519933</v>
      </c>
      <c r="P51" s="1168">
        <v>9.6658740579186411</v>
      </c>
      <c r="Q51" s="1168">
        <v>14.136341550831261</v>
      </c>
      <c r="R51" s="1168">
        <v>15.121771324915535</v>
      </c>
      <c r="S51" s="1168">
        <v>10.725979611940893</v>
      </c>
      <c r="T51" s="1168">
        <v>6.5194712871774367</v>
      </c>
      <c r="U51" s="1168">
        <v>14.212588516293936</v>
      </c>
      <c r="V51" s="1168">
        <v>38.510112950452218</v>
      </c>
      <c r="W51" s="1168">
        <v>12.199692344087259</v>
      </c>
      <c r="X51" s="1168">
        <v>34.523600244156306</v>
      </c>
    </row>
    <row r="52" spans="1:24">
      <c r="A52" s="1158" t="s">
        <v>331</v>
      </c>
      <c r="B52" s="1167">
        <v>100</v>
      </c>
      <c r="C52" s="1168">
        <v>96.502433803939169</v>
      </c>
      <c r="D52" s="1168">
        <v>114.70036522796346</v>
      </c>
      <c r="E52" s="1168">
        <v>100.10730163537482</v>
      </c>
      <c r="F52" s="1168">
        <v>91.175415612196744</v>
      </c>
      <c r="G52" s="1168">
        <v>89.572303647096632</v>
      </c>
      <c r="H52" s="1168">
        <v>93.353681756845276</v>
      </c>
      <c r="I52" s="1168">
        <v>99.589048679432153</v>
      </c>
      <c r="J52" s="1168">
        <v>101.41680046278721</v>
      </c>
      <c r="K52" s="1168">
        <v>103.01002884066051</v>
      </c>
      <c r="L52" s="1168">
        <v>105.00578984069598</v>
      </c>
      <c r="M52" s="1168">
        <v>110.34584495463757</v>
      </c>
      <c r="N52" s="1168">
        <v>112.95478252960649</v>
      </c>
      <c r="O52" s="1168">
        <v>99.916389558531336</v>
      </c>
      <c r="P52" s="1168">
        <v>94.252311626916693</v>
      </c>
      <c r="Q52" s="1168">
        <v>88.297120869859228</v>
      </c>
      <c r="R52" s="1168">
        <v>81.364019753761013</v>
      </c>
      <c r="S52" s="1168">
        <v>80.947491266115179</v>
      </c>
      <c r="T52" s="1168">
        <v>79.004642756268908</v>
      </c>
      <c r="U52" s="1168">
        <v>77.553214439662085</v>
      </c>
      <c r="V52" s="1168">
        <v>88.368859240480447</v>
      </c>
      <c r="W52" s="1168">
        <v>91.133051498137078</v>
      </c>
      <c r="X52" s="1168">
        <v>74.023273612345818</v>
      </c>
    </row>
    <row r="53" spans="1:24">
      <c r="A53" s="1158" t="s">
        <v>332</v>
      </c>
      <c r="B53" s="1167">
        <v>100</v>
      </c>
      <c r="C53" s="1168">
        <v>108.21177083705228</v>
      </c>
      <c r="D53" s="1168">
        <v>104.42989950345411</v>
      </c>
      <c r="E53" s="1168">
        <v>117.43180268435582</v>
      </c>
      <c r="F53" s="1168">
        <v>115.7488744642104</v>
      </c>
      <c r="G53" s="1168">
        <v>102.33203875245289</v>
      </c>
      <c r="H53" s="1168">
        <v>123.12191132931395</v>
      </c>
      <c r="I53" s="1168">
        <v>123.67420696353231</v>
      </c>
      <c r="J53" s="1168">
        <v>112.43574684543849</v>
      </c>
      <c r="K53" s="1168">
        <v>112.5582961224123</v>
      </c>
      <c r="L53" s="1168">
        <v>61.678505073291291</v>
      </c>
      <c r="M53" s="1168">
        <v>131.67793804460402</v>
      </c>
      <c r="N53" s="1168">
        <v>147.92967487285875</v>
      </c>
      <c r="O53" s="1168">
        <v>132.34456023209728</v>
      </c>
      <c r="P53" s="1168">
        <v>121.21680802266437</v>
      </c>
      <c r="Q53" s="1168">
        <v>100.28433823148116</v>
      </c>
      <c r="R53" s="1168">
        <v>127.1580086017121</v>
      </c>
      <c r="S53" s="1168">
        <v>101.98665204777322</v>
      </c>
      <c r="T53" s="1168">
        <v>93.267398612928304</v>
      </c>
      <c r="U53" s="1168">
        <v>108.13048057054395</v>
      </c>
      <c r="V53" s="1168">
        <v>103.37714855004627</v>
      </c>
      <c r="W53" s="1168">
        <v>119.1035841867169</v>
      </c>
      <c r="X53" s="1168">
        <v>131.58067081593813</v>
      </c>
    </row>
    <row r="54" spans="1:24">
      <c r="A54" s="1158" t="s">
        <v>333</v>
      </c>
      <c r="B54" s="1167">
        <v>100</v>
      </c>
      <c r="C54" s="1168">
        <v>89.643843837160617</v>
      </c>
      <c r="D54" s="1168">
        <v>92.262013511464261</v>
      </c>
      <c r="E54" s="1168">
        <v>95.224588111505554</v>
      </c>
      <c r="F54" s="1168">
        <v>99.504538239265642</v>
      </c>
      <c r="G54" s="1168">
        <v>85.431034393523859</v>
      </c>
      <c r="H54" s="1168">
        <v>92.050059079661523</v>
      </c>
      <c r="I54" s="1168">
        <v>80.76407107777554</v>
      </c>
      <c r="J54" s="1168">
        <v>69.702439578559904</v>
      </c>
      <c r="K54" s="1168">
        <v>73.001920930037585</v>
      </c>
      <c r="L54" s="1168">
        <v>78.348365048648205</v>
      </c>
      <c r="M54" s="1168">
        <v>93.487269536269949</v>
      </c>
      <c r="N54" s="1168">
        <v>92.726965013350508</v>
      </c>
      <c r="O54" s="1168">
        <v>89.441354313902181</v>
      </c>
      <c r="P54" s="1168">
        <v>81.941802004723272</v>
      </c>
      <c r="Q54" s="1168">
        <v>90.827261472659544</v>
      </c>
      <c r="R54" s="1168">
        <v>98.871573289057679</v>
      </c>
      <c r="S54" s="1168">
        <v>70.547721253720638</v>
      </c>
      <c r="T54" s="1168">
        <v>85.453638898276893</v>
      </c>
      <c r="U54" s="1168">
        <v>60.506708375234261</v>
      </c>
      <c r="V54" s="1168">
        <v>17.651329848763311</v>
      </c>
      <c r="W54" s="1168">
        <v>-63.13264794370172</v>
      </c>
      <c r="X54" s="1168">
        <v>88.5190271186774</v>
      </c>
    </row>
    <row r="55" spans="1:24">
      <c r="A55" s="1158" t="s">
        <v>334</v>
      </c>
      <c r="B55" s="1167">
        <v>100</v>
      </c>
      <c r="C55" s="1168">
        <v>97.66324704627047</v>
      </c>
      <c r="D55" s="1168">
        <v>77.021706994475991</v>
      </c>
      <c r="E55" s="1168">
        <v>89.38785830989984</v>
      </c>
      <c r="F55" s="1168">
        <v>123.108557201765</v>
      </c>
      <c r="G55" s="1168">
        <v>142.4821331317869</v>
      </c>
      <c r="H55" s="1168">
        <v>115.26891998532861</v>
      </c>
      <c r="I55" s="1168">
        <v>86.08390481377333</v>
      </c>
      <c r="J55" s="1168">
        <v>150.44625490435806</v>
      </c>
      <c r="K55" s="1168">
        <v>143.19341787909437</v>
      </c>
      <c r="L55" s="1168">
        <v>134.32150359560302</v>
      </c>
      <c r="M55" s="1168">
        <v>126.20110924631268</v>
      </c>
      <c r="N55" s="1168">
        <v>179.54029631770237</v>
      </c>
      <c r="O55" s="1168">
        <v>207.01325982816684</v>
      </c>
      <c r="P55" s="1168">
        <v>213.55453423881028</v>
      </c>
      <c r="Q55" s="1168">
        <v>187.50458481066121</v>
      </c>
      <c r="R55" s="1168">
        <v>229.00556846094852</v>
      </c>
      <c r="S55" s="1168">
        <v>323.81784130442026</v>
      </c>
      <c r="T55" s="1168">
        <v>339.86323370863943</v>
      </c>
      <c r="U55" s="1168">
        <v>744.45988151737777</v>
      </c>
      <c r="V55" s="1168">
        <v>749.93014415756193</v>
      </c>
      <c r="W55" s="1168">
        <v>821.73633726422963</v>
      </c>
      <c r="X55" s="1168">
        <v>1107.1104578141844</v>
      </c>
    </row>
    <row r="56" spans="1:24">
      <c r="A56" s="1158" t="s">
        <v>335</v>
      </c>
      <c r="B56" s="1167">
        <v>100</v>
      </c>
      <c r="C56" s="1168">
        <v>93.85458188733574</v>
      </c>
      <c r="D56" s="1168">
        <v>95.207955046039132</v>
      </c>
      <c r="E56" s="1168">
        <v>116.68872820259365</v>
      </c>
      <c r="F56" s="1168">
        <v>95.849252737098837</v>
      </c>
      <c r="G56" s="1168">
        <v>92.548940079292592</v>
      </c>
      <c r="H56" s="1168">
        <v>99.116070181470462</v>
      </c>
      <c r="I56" s="1168">
        <v>66.720235728943933</v>
      </c>
      <c r="J56" s="1168">
        <v>92.00331997464356</v>
      </c>
      <c r="K56" s="1168">
        <v>77.156828510953773</v>
      </c>
      <c r="L56" s="1168">
        <v>45.695932225242551</v>
      </c>
      <c r="M56" s="1168">
        <v>33.645632997754447</v>
      </c>
      <c r="N56" s="1168">
        <v>70.989304094635386</v>
      </c>
      <c r="O56" s="1168">
        <v>71.744705768590237</v>
      </c>
      <c r="P56" s="1168">
        <v>68.679450538824355</v>
      </c>
      <c r="Q56" s="1168">
        <v>53.985500628538894</v>
      </c>
      <c r="R56" s="1168">
        <v>66.981025646535514</v>
      </c>
      <c r="S56" s="1168">
        <v>49.463539372320653</v>
      </c>
      <c r="T56" s="1168">
        <v>41.013210060919924</v>
      </c>
      <c r="U56" s="1168">
        <v>19.130225736787253</v>
      </c>
      <c r="V56" s="1168">
        <v>16.245500843423979</v>
      </c>
      <c r="W56" s="1168">
        <v>16.873233913164935</v>
      </c>
      <c r="X56" s="1168">
        <v>16.561731114286637</v>
      </c>
    </row>
    <row r="57" spans="1:24">
      <c r="A57" s="1158" t="s">
        <v>336</v>
      </c>
      <c r="B57" s="1167">
        <v>100</v>
      </c>
      <c r="C57" s="1168">
        <v>108.26193910625238</v>
      </c>
      <c r="D57" s="1168">
        <v>119.27200608958667</v>
      </c>
      <c r="E57" s="1168">
        <v>132.65650036417679</v>
      </c>
      <c r="F57" s="1168">
        <v>135.64589314899132</v>
      </c>
      <c r="G57" s="1168">
        <v>133.20182374456135</v>
      </c>
      <c r="H57" s="1168">
        <v>135.22754014626636</v>
      </c>
      <c r="I57" s="1168">
        <v>138.52376378553606</v>
      </c>
      <c r="J57" s="1168">
        <v>141.11175276805548</v>
      </c>
      <c r="K57" s="1168">
        <v>140.24606330613182</v>
      </c>
      <c r="L57" s="1168">
        <v>161.41216535262049</v>
      </c>
      <c r="M57" s="1168">
        <v>157.82676345555788</v>
      </c>
      <c r="N57" s="1168">
        <v>151.63245315999137</v>
      </c>
      <c r="O57" s="1168">
        <v>160.19506031019364</v>
      </c>
      <c r="P57" s="1168">
        <v>181.7485482666963</v>
      </c>
      <c r="Q57" s="1168">
        <v>175.14108833467677</v>
      </c>
      <c r="R57" s="1168">
        <v>164.61743014686792</v>
      </c>
      <c r="S57" s="1168">
        <v>176.03534039256689</v>
      </c>
      <c r="T57" s="1168">
        <v>156.33527502086349</v>
      </c>
      <c r="U57" s="1168">
        <v>133.73015083522859</v>
      </c>
      <c r="V57" s="1168">
        <v>151.55770480220087</v>
      </c>
      <c r="W57" s="1168">
        <v>175.40127430675446</v>
      </c>
      <c r="X57" s="1168">
        <v>176.54790140115352</v>
      </c>
    </row>
    <row r="58" spans="1:24">
      <c r="A58" s="1158" t="s">
        <v>337</v>
      </c>
      <c r="B58" s="1167">
        <v>100</v>
      </c>
      <c r="C58" s="1168">
        <v>94.579280629803392</v>
      </c>
      <c r="D58" s="1168">
        <v>94.726883388677763</v>
      </c>
      <c r="E58" s="1168">
        <v>86.371272101522948</v>
      </c>
      <c r="F58" s="1168">
        <v>97.373013420282319</v>
      </c>
      <c r="G58" s="1168">
        <v>87.872156218513794</v>
      </c>
      <c r="H58" s="1168">
        <v>97.963176130811817</v>
      </c>
      <c r="I58" s="1168">
        <v>82.873640560983731</v>
      </c>
      <c r="J58" s="1168">
        <v>104.81753802295836</v>
      </c>
      <c r="K58" s="1168">
        <v>115.64446176844866</v>
      </c>
      <c r="L58" s="1168">
        <v>114.5961298794054</v>
      </c>
      <c r="M58" s="1168">
        <v>119.6873396401467</v>
      </c>
      <c r="N58" s="1168">
        <v>115.87381150468748</v>
      </c>
      <c r="O58" s="1168">
        <v>104.82855564105411</v>
      </c>
      <c r="P58" s="1168">
        <v>99.894340129266752</v>
      </c>
      <c r="Q58" s="1168">
        <v>65.892862034973447</v>
      </c>
      <c r="R58" s="1168">
        <v>86.651603754737607</v>
      </c>
      <c r="S58" s="1168">
        <v>80.973581267389761</v>
      </c>
      <c r="T58" s="1168">
        <v>93.065315394337645</v>
      </c>
      <c r="U58" s="1168">
        <v>113.77146829426862</v>
      </c>
      <c r="V58" s="1168">
        <v>121.94171861064264</v>
      </c>
      <c r="W58" s="1168">
        <v>128.80010016307742</v>
      </c>
      <c r="X58" s="1168">
        <v>91.988583139439598</v>
      </c>
    </row>
    <row r="59" spans="1:24">
      <c r="A59" s="1158" t="s">
        <v>338</v>
      </c>
      <c r="B59" s="1167">
        <v>100</v>
      </c>
      <c r="C59" s="1168">
        <v>95.869153671771755</v>
      </c>
      <c r="D59" s="1168">
        <v>-85.810106237732811</v>
      </c>
      <c r="E59" s="1168">
        <v>-69.659661732607859</v>
      </c>
      <c r="F59" s="1168">
        <v>-80.58893492870142</v>
      </c>
      <c r="G59" s="1168">
        <v>-82.071626626690829</v>
      </c>
      <c r="H59" s="1168">
        <v>-80.734033643475911</v>
      </c>
      <c r="I59" s="1168">
        <v>-88.764768730883347</v>
      </c>
      <c r="J59" s="1168">
        <v>-108.73080087893076</v>
      </c>
      <c r="K59" s="1168">
        <v>-96.613019391089367</v>
      </c>
      <c r="L59" s="1168">
        <v>-127.69704011450288</v>
      </c>
      <c r="M59" s="1168">
        <v>-95.840885308331337</v>
      </c>
      <c r="N59" s="1168">
        <v>-136.10877959473154</v>
      </c>
      <c r="O59" s="1168">
        <v>-119.48088838715469</v>
      </c>
      <c r="P59" s="1168">
        <v>-132.20055235557476</v>
      </c>
      <c r="Q59" s="1168">
        <v>-126.89155211183461</v>
      </c>
      <c r="R59" s="1168">
        <v>-103.72908736711121</v>
      </c>
      <c r="S59" s="1168">
        <v>-61.570465653709334</v>
      </c>
      <c r="T59" s="1168">
        <v>-100.2164797686484</v>
      </c>
      <c r="U59" s="1168">
        <v>-140.81566827877282</v>
      </c>
      <c r="V59" s="1168">
        <v>-170.53511049860444</v>
      </c>
      <c r="W59" s="1168">
        <v>-190.62525771401027</v>
      </c>
      <c r="X59" s="1168">
        <v>-206.257845959869</v>
      </c>
    </row>
    <row r="60" spans="1:24">
      <c r="A60" s="1158" t="s">
        <v>339</v>
      </c>
      <c r="B60" s="1167">
        <v>100.00000000000001</v>
      </c>
      <c r="C60" s="1168">
        <v>88.504453668330626</v>
      </c>
      <c r="D60" s="1168">
        <v>58.247923373872815</v>
      </c>
      <c r="E60" s="1168">
        <v>818.35767538040182</v>
      </c>
      <c r="F60" s="1168">
        <v>879.76409827611235</v>
      </c>
      <c r="G60" s="1168">
        <v>803.18666352898765</v>
      </c>
      <c r="H60" s="1168">
        <v>850.06033356198327</v>
      </c>
      <c r="I60" s="1168">
        <v>871.24943046118858</v>
      </c>
      <c r="J60" s="1168">
        <v>824.38765189787841</v>
      </c>
      <c r="K60" s="1168">
        <v>817.95273954426875</v>
      </c>
      <c r="L60" s="1168">
        <v>852.00277384177093</v>
      </c>
      <c r="M60" s="1168">
        <v>785.25795727082004</v>
      </c>
      <c r="N60" s="1168">
        <v>946.26995889306681</v>
      </c>
      <c r="O60" s="1168">
        <v>1036.746268581986</v>
      </c>
      <c r="P60" s="1168">
        <v>768.05187684943644</v>
      </c>
      <c r="Q60" s="1168">
        <v>620.46859900962829</v>
      </c>
      <c r="R60" s="1168">
        <v>796.06617665466672</v>
      </c>
      <c r="S60" s="1168">
        <v>1110.1773456236888</v>
      </c>
      <c r="T60" s="1168">
        <v>1142.6799867816926</v>
      </c>
      <c r="U60" s="1168">
        <v>1288.1539682460207</v>
      </c>
      <c r="V60" s="1168">
        <v>1451.2960450223559</v>
      </c>
      <c r="W60" s="1168">
        <v>1428.4656749598191</v>
      </c>
      <c r="X60" s="1168">
        <v>1314.0363152966859</v>
      </c>
    </row>
    <row r="61" spans="1:24">
      <c r="A61" s="1158" t="s">
        <v>340</v>
      </c>
      <c r="B61" s="1167">
        <v>100</v>
      </c>
      <c r="C61" s="1168">
        <v>104.62425192313177</v>
      </c>
      <c r="D61" s="1168">
        <v>98.988240921422019</v>
      </c>
      <c r="E61" s="1168">
        <v>70.677727273701237</v>
      </c>
      <c r="F61" s="1168">
        <v>58.172685702474858</v>
      </c>
      <c r="G61" s="1168">
        <v>56.058810721573906</v>
      </c>
      <c r="H61" s="1168">
        <v>61.790024389090128</v>
      </c>
      <c r="I61" s="1168">
        <v>53.697023120105847</v>
      </c>
      <c r="J61" s="1168">
        <v>70.109115506908879</v>
      </c>
      <c r="K61" s="1168">
        <v>59.299047297561245</v>
      </c>
      <c r="L61" s="1168">
        <v>48.507999842427722</v>
      </c>
      <c r="M61" s="1168">
        <v>44.06238477733109</v>
      </c>
      <c r="N61" s="1168">
        <v>46.294752134354425</v>
      </c>
      <c r="O61" s="1168">
        <v>38.121448339779896</v>
      </c>
      <c r="P61" s="1168">
        <v>23.927136336447802</v>
      </c>
      <c r="Q61" s="1168">
        <v>26.746740635533836</v>
      </c>
      <c r="R61" s="1168">
        <v>34.019739718944457</v>
      </c>
      <c r="S61" s="1168">
        <v>23.949849160803996</v>
      </c>
      <c r="T61" s="1168">
        <v>41.262740732450681</v>
      </c>
      <c r="U61" s="1168">
        <v>36.28172604938441</v>
      </c>
      <c r="V61" s="1168">
        <v>43.654691228383058</v>
      </c>
      <c r="W61" s="1168">
        <v>51.19927173916448</v>
      </c>
      <c r="X61" s="1168">
        <v>-1.9457374473323725</v>
      </c>
    </row>
    <row r="62" spans="1:24">
      <c r="A62" s="1158" t="s">
        <v>341</v>
      </c>
      <c r="B62" s="1167">
        <v>100</v>
      </c>
      <c r="C62" s="1168">
        <v>101.59935503601741</v>
      </c>
      <c r="D62" s="1168">
        <v>64.543817804220566</v>
      </c>
      <c r="E62" s="1168">
        <v>43.450902771388712</v>
      </c>
      <c r="F62" s="1168">
        <v>113.23028916103408</v>
      </c>
      <c r="G62" s="1168">
        <v>162.37906470767709</v>
      </c>
      <c r="H62" s="1168">
        <v>169.16620513825671</v>
      </c>
      <c r="I62" s="1168">
        <v>168.777066686643</v>
      </c>
      <c r="J62" s="1168">
        <v>150.19209642749738</v>
      </c>
      <c r="K62" s="1168">
        <v>176.93739201962529</v>
      </c>
      <c r="L62" s="1168">
        <v>147.87457530598152</v>
      </c>
      <c r="M62" s="1168">
        <v>175.2182517243223</v>
      </c>
      <c r="N62" s="1168">
        <v>160.50064710949877</v>
      </c>
      <c r="O62" s="1168">
        <v>186.00368883324285</v>
      </c>
      <c r="P62" s="1168">
        <v>137.83192317161109</v>
      </c>
      <c r="Q62" s="1168">
        <v>174.70903709597476</v>
      </c>
      <c r="R62" s="1168">
        <v>165.47740826009183</v>
      </c>
      <c r="S62" s="1168">
        <v>157.25611753937659</v>
      </c>
      <c r="T62" s="1168">
        <v>105.11185594058884</v>
      </c>
      <c r="U62" s="1168">
        <v>137.77770343220769</v>
      </c>
      <c r="V62" s="1168">
        <v>148.05067127382935</v>
      </c>
      <c r="W62" s="1168">
        <v>171.18975417839277</v>
      </c>
      <c r="X62" s="1168">
        <v>173.13877380477476</v>
      </c>
    </row>
    <row r="63" spans="1:24">
      <c r="A63" s="1158" t="s">
        <v>342</v>
      </c>
      <c r="B63" s="1167">
        <v>100</v>
      </c>
      <c r="C63" s="1168">
        <v>106.66391181565534</v>
      </c>
      <c r="D63" s="1168">
        <v>100.41816986031697</v>
      </c>
      <c r="E63" s="1168">
        <v>92.066412661731945</v>
      </c>
      <c r="F63" s="1168">
        <v>92.218190101242996</v>
      </c>
      <c r="G63" s="1168">
        <v>90.682269686439724</v>
      </c>
      <c r="H63" s="1168">
        <v>86.684435996628082</v>
      </c>
      <c r="I63" s="1168">
        <v>81.004879361425338</v>
      </c>
      <c r="J63" s="1168">
        <v>73.214571814421987</v>
      </c>
      <c r="K63" s="1168">
        <v>72.056103362088649</v>
      </c>
      <c r="L63" s="1168">
        <v>105.90947998228476</v>
      </c>
      <c r="M63" s="1168">
        <v>74.762825621471677</v>
      </c>
      <c r="N63" s="1168">
        <v>99.299460369830641</v>
      </c>
      <c r="O63" s="1168">
        <v>93.092828250431609</v>
      </c>
      <c r="P63" s="1168">
        <v>83.524328796435015</v>
      </c>
      <c r="Q63" s="1168">
        <v>89.819684625128318</v>
      </c>
      <c r="R63" s="1168">
        <v>80.493250123260154</v>
      </c>
      <c r="S63" s="1168">
        <v>64.385839849426404</v>
      </c>
      <c r="T63" s="1168">
        <v>72.444487194958768</v>
      </c>
      <c r="U63" s="1168">
        <v>62.620645213448832</v>
      </c>
      <c r="V63" s="1168">
        <v>71.61069971937107</v>
      </c>
      <c r="W63" s="1168">
        <v>76.794958534132078</v>
      </c>
      <c r="X63" s="1168">
        <v>81.864410580398243</v>
      </c>
    </row>
    <row r="64" spans="1:24">
      <c r="A64" s="1158" t="s">
        <v>343</v>
      </c>
      <c r="B64" s="1167">
        <v>100</v>
      </c>
      <c r="C64" s="1168">
        <v>181.69618550427572</v>
      </c>
      <c r="D64" s="1168">
        <v>439.61662876725495</v>
      </c>
      <c r="E64" s="1168">
        <v>510.17358998174427</v>
      </c>
      <c r="F64" s="1168">
        <v>438.98888639784775</v>
      </c>
      <c r="G64" s="1168">
        <v>504.98830989975346</v>
      </c>
      <c r="H64" s="1168">
        <v>550.88556512827085</v>
      </c>
      <c r="I64" s="1168">
        <v>646.19991672805304</v>
      </c>
      <c r="J64" s="1168">
        <v>1121.1462703776065</v>
      </c>
      <c r="K64" s="1168">
        <v>781.00598917464686</v>
      </c>
      <c r="L64" s="1168">
        <v>502.05617653652757</v>
      </c>
      <c r="M64" s="1168">
        <v>786.9455209300836</v>
      </c>
      <c r="N64" s="1168">
        <v>623.22326490087437</v>
      </c>
      <c r="O64" s="1168">
        <v>940.62710181596901</v>
      </c>
      <c r="P64" s="1168">
        <v>91.690420523332165</v>
      </c>
      <c r="Q64" s="1168">
        <v>416.28286839829616</v>
      </c>
      <c r="R64" s="1168">
        <v>1069.6794030041956</v>
      </c>
      <c r="S64" s="1168">
        <v>1328.6295359190342</v>
      </c>
      <c r="T64" s="1168">
        <v>761.18886718124452</v>
      </c>
      <c r="U64" s="1168">
        <v>15.640713576530121</v>
      </c>
      <c r="V64" s="1168">
        <v>24.14245908464914</v>
      </c>
      <c r="W64" s="1168">
        <v>27.495756333472123</v>
      </c>
      <c r="X64" s="1168">
        <v>31.628927393267787</v>
      </c>
    </row>
    <row r="65" spans="1:24" ht="20.149999999999999" customHeight="1">
      <c r="A65" s="1158" t="s">
        <v>410</v>
      </c>
      <c r="B65" s="1167">
        <v>100</v>
      </c>
      <c r="C65" s="1168">
        <v>98.829521231884939</v>
      </c>
      <c r="D65" s="1168">
        <v>100.40831637500825</v>
      </c>
      <c r="E65" s="1168">
        <v>100.11549710725494</v>
      </c>
      <c r="F65" s="1168">
        <v>103.98710780293482</v>
      </c>
      <c r="G65" s="1168">
        <v>99.982664427641424</v>
      </c>
      <c r="H65" s="1168">
        <v>106.33502250944821</v>
      </c>
      <c r="I65" s="1168">
        <v>101.98366799515911</v>
      </c>
      <c r="J65" s="1168">
        <v>105.85380375773575</v>
      </c>
      <c r="K65" s="1168">
        <v>109.09830874956697</v>
      </c>
      <c r="L65" s="1168">
        <v>110.45278449351188</v>
      </c>
      <c r="M65" s="1168">
        <v>113.15024162710756</v>
      </c>
      <c r="N65" s="1168">
        <v>115.77961035016658</v>
      </c>
      <c r="O65" s="1168">
        <v>112.63033142341261</v>
      </c>
      <c r="P65" s="1168">
        <v>112.15298204909818</v>
      </c>
      <c r="Q65" s="1168">
        <v>99.403330580991764</v>
      </c>
      <c r="R65" s="1168">
        <v>105.88389360048075</v>
      </c>
      <c r="S65" s="1168">
        <v>106.95754505372639</v>
      </c>
      <c r="T65" s="1168">
        <v>105.08654875870636</v>
      </c>
      <c r="U65" s="1168">
        <v>111.09172774295297</v>
      </c>
      <c r="V65" s="1168">
        <v>112.80424628410667</v>
      </c>
      <c r="W65" s="1168">
        <v>114.82412072903305</v>
      </c>
      <c r="X65" s="1168">
        <v>115.77238475691932</v>
      </c>
    </row>
    <row r="66" spans="1:24">
      <c r="B66" s="1169"/>
      <c r="C66" s="1169"/>
      <c r="D66" s="1169"/>
      <c r="E66" s="1169"/>
      <c r="F66" s="1169"/>
      <c r="G66" s="1169"/>
      <c r="H66" s="1169"/>
      <c r="I66" s="1169"/>
      <c r="J66" s="1169"/>
    </row>
    <row r="67" spans="1:24" ht="24.75" customHeight="1">
      <c r="A67" s="1146"/>
      <c r="B67" s="1278" t="s">
        <v>975</v>
      </c>
      <c r="C67" s="1278"/>
      <c r="D67" s="1278"/>
      <c r="E67" s="1278"/>
      <c r="F67" s="1278"/>
      <c r="G67" s="1278"/>
      <c r="H67" s="1278" t="s">
        <v>975</v>
      </c>
      <c r="I67" s="1278"/>
      <c r="J67" s="1278"/>
      <c r="K67" s="1278"/>
      <c r="L67" s="1278"/>
      <c r="M67" s="1278"/>
      <c r="N67" s="1278" t="s">
        <v>975</v>
      </c>
      <c r="O67" s="1278"/>
      <c r="P67" s="1278"/>
      <c r="Q67" s="1278"/>
      <c r="R67" s="1278"/>
      <c r="S67" s="1278"/>
      <c r="T67" s="1278" t="s">
        <v>975</v>
      </c>
      <c r="U67" s="1278"/>
      <c r="V67" s="1278"/>
      <c r="W67" s="1278"/>
      <c r="X67" s="1278"/>
    </row>
    <row r="68" spans="1:24">
      <c r="A68" s="870"/>
      <c r="B68" s="1169"/>
      <c r="C68" s="1169"/>
      <c r="D68" s="1169"/>
      <c r="E68" s="1169"/>
      <c r="F68" s="1169"/>
      <c r="G68" s="1169"/>
      <c r="H68" s="1169"/>
      <c r="I68" s="1169"/>
      <c r="J68" s="1169"/>
    </row>
    <row r="69" spans="1:24">
      <c r="A69" s="1164" t="s">
        <v>328</v>
      </c>
      <c r="B69" s="891">
        <v>7.5282276003822943</v>
      </c>
      <c r="C69" s="891">
        <v>7.8367803692760116</v>
      </c>
      <c r="D69" s="891">
        <v>8.7130081034023075</v>
      </c>
      <c r="E69" s="891">
        <v>8.7431116567304397</v>
      </c>
      <c r="F69" s="891">
        <v>7.7501484465397139</v>
      </c>
      <c r="G69" s="891">
        <v>8.1337690274452061</v>
      </c>
      <c r="H69" s="891">
        <v>8.2927036002540717</v>
      </c>
      <c r="I69" s="891">
        <v>7.527977680186436</v>
      </c>
      <c r="J69" s="891">
        <v>6.9308325816011687</v>
      </c>
      <c r="K69" s="891">
        <v>5.2053914163458721</v>
      </c>
      <c r="L69" s="891">
        <v>6.2572762948854903</v>
      </c>
      <c r="M69" s="891">
        <v>7.1909859702289429</v>
      </c>
      <c r="N69" s="891">
        <v>6.5975367830643226</v>
      </c>
      <c r="O69" s="891">
        <v>7.4041046321403643</v>
      </c>
      <c r="P69" s="891">
        <v>8.1918547471235481</v>
      </c>
      <c r="Q69" s="891">
        <v>7.6831796099941263</v>
      </c>
      <c r="R69" s="891">
        <v>6.406455909928459</v>
      </c>
      <c r="S69" s="891">
        <v>8.6377462708922792</v>
      </c>
      <c r="T69" s="891">
        <v>7.0951681469202974</v>
      </c>
      <c r="U69" s="891">
        <v>7.7614963896806204</v>
      </c>
      <c r="V69" s="891">
        <v>8.177675921837805</v>
      </c>
      <c r="W69" s="891">
        <v>7.5798193238997138</v>
      </c>
      <c r="X69" s="891">
        <v>7.3809461538621992</v>
      </c>
    </row>
    <row r="70" spans="1:24">
      <c r="A70" s="1158" t="s">
        <v>329</v>
      </c>
      <c r="B70" s="891">
        <v>15.694364232314969</v>
      </c>
      <c r="C70" s="891">
        <v>15.514446132527675</v>
      </c>
      <c r="D70" s="891">
        <v>16.324102976520141</v>
      </c>
      <c r="E70" s="891">
        <v>15.017458304276516</v>
      </c>
      <c r="F70" s="891">
        <v>14.623272248924069</v>
      </c>
      <c r="G70" s="891">
        <v>14.747555686183878</v>
      </c>
      <c r="H70" s="891">
        <v>14.525861503095747</v>
      </c>
      <c r="I70" s="891">
        <v>17.0556309754006</v>
      </c>
      <c r="J70" s="891">
        <v>14.549549833530463</v>
      </c>
      <c r="K70" s="891">
        <v>15.449907253153786</v>
      </c>
      <c r="L70" s="891">
        <v>14.973482863176795</v>
      </c>
      <c r="M70" s="891">
        <v>12.530111621640838</v>
      </c>
      <c r="N70" s="891">
        <v>14.818629308319966</v>
      </c>
      <c r="O70" s="891">
        <v>13.975277669978489</v>
      </c>
      <c r="P70" s="891">
        <v>15.193913351137397</v>
      </c>
      <c r="Q70" s="891">
        <v>16.855859789024542</v>
      </c>
      <c r="R70" s="891">
        <v>16.614522171050186</v>
      </c>
      <c r="S70" s="891">
        <v>16.601610950411629</v>
      </c>
      <c r="T70" s="891">
        <v>16.852628301428183</v>
      </c>
      <c r="U70" s="891">
        <v>16.357394962725227</v>
      </c>
      <c r="V70" s="891">
        <v>13.318243028070409</v>
      </c>
      <c r="W70" s="891">
        <v>13.990773639062581</v>
      </c>
      <c r="X70" s="891">
        <v>14.604312982751821</v>
      </c>
    </row>
    <row r="71" spans="1:24">
      <c r="A71" s="1158" t="s">
        <v>330</v>
      </c>
      <c r="B71" s="891">
        <v>1.566535458302025</v>
      </c>
      <c r="C71" s="891">
        <v>1.4140305377550122</v>
      </c>
      <c r="D71" s="891">
        <v>0.94508127210065851</v>
      </c>
      <c r="E71" s="891">
        <v>1.0022297842130454</v>
      </c>
      <c r="F71" s="891">
        <v>0.70238919580451742</v>
      </c>
      <c r="G71" s="891">
        <v>0.8040986802675486</v>
      </c>
      <c r="H71" s="891">
        <v>0.80656149338893135</v>
      </c>
      <c r="I71" s="891">
        <v>1.0305315674992597</v>
      </c>
      <c r="J71" s="891">
        <v>0.92503889925221006</v>
      </c>
      <c r="K71" s="891">
        <v>0.94767335007206943</v>
      </c>
      <c r="L71" s="891">
        <v>0.20525734259576867</v>
      </c>
      <c r="M71" s="891">
        <v>0.13674784192759823</v>
      </c>
      <c r="N71" s="891">
        <v>6.4643934774316333E-2</v>
      </c>
      <c r="O71" s="891">
        <v>0.12474058763796085</v>
      </c>
      <c r="P71" s="891">
        <v>0.13501142966116064</v>
      </c>
      <c r="Q71" s="891">
        <v>0.22278006341047157</v>
      </c>
      <c r="R71" s="891">
        <v>0.22372421496131517</v>
      </c>
      <c r="S71" s="891">
        <v>0.15709623270326362</v>
      </c>
      <c r="T71" s="891">
        <v>9.71863959886613E-2</v>
      </c>
      <c r="U71" s="891">
        <v>0.20041567736300647</v>
      </c>
      <c r="V71" s="891">
        <v>0.53479775298670773</v>
      </c>
      <c r="W71" s="891">
        <v>0.16643933797227151</v>
      </c>
      <c r="X71" s="891">
        <v>0.4671445962201532</v>
      </c>
    </row>
    <row r="72" spans="1:24">
      <c r="A72" s="1158" t="s">
        <v>331</v>
      </c>
      <c r="B72" s="891">
        <v>7.8938071385647639</v>
      </c>
      <c r="C72" s="891">
        <v>7.7079357600352481</v>
      </c>
      <c r="D72" s="891">
        <v>9.017406072728896</v>
      </c>
      <c r="E72" s="891">
        <v>7.8931609501493787</v>
      </c>
      <c r="F72" s="891">
        <v>6.9212536229501262</v>
      </c>
      <c r="G72" s="891">
        <v>7.0718908522272272</v>
      </c>
      <c r="H72" s="891">
        <v>6.9301340430713791</v>
      </c>
      <c r="I72" s="891">
        <v>7.7084572347985283</v>
      </c>
      <c r="J72" s="891">
        <v>7.562927689360837</v>
      </c>
      <c r="K72" s="891">
        <v>7.4532897010596031</v>
      </c>
      <c r="L72" s="891">
        <v>7.5045229256651975</v>
      </c>
      <c r="M72" s="891">
        <v>7.6981613657040606</v>
      </c>
      <c r="N72" s="891">
        <v>7.7012115170411377</v>
      </c>
      <c r="O72" s="891">
        <v>7.0027380652171294</v>
      </c>
      <c r="P72" s="891">
        <v>6.633881299929004</v>
      </c>
      <c r="Q72" s="891">
        <v>7.0118419469789206</v>
      </c>
      <c r="R72" s="891">
        <v>6.0658128268117171</v>
      </c>
      <c r="S72" s="891">
        <v>5.9741824112024791</v>
      </c>
      <c r="T72" s="891">
        <v>5.9346074291694331</v>
      </c>
      <c r="U72" s="891">
        <v>5.5106723983891079</v>
      </c>
      <c r="V72" s="891">
        <v>6.1838694453261169</v>
      </c>
      <c r="W72" s="891">
        <v>6.2651185822953073</v>
      </c>
      <c r="X72" s="891">
        <v>5.0471919265370842</v>
      </c>
    </row>
    <row r="73" spans="1:24">
      <c r="A73" s="1158" t="s">
        <v>332</v>
      </c>
      <c r="B73" s="891">
        <v>2.8747091697556977</v>
      </c>
      <c r="C73" s="891">
        <v>3.14761587452085</v>
      </c>
      <c r="D73" s="891">
        <v>2.9898478585979662</v>
      </c>
      <c r="E73" s="891">
        <v>3.3719283203079282</v>
      </c>
      <c r="F73" s="891">
        <v>3.1998615774731238</v>
      </c>
      <c r="G73" s="891">
        <v>2.9422585589761847</v>
      </c>
      <c r="H73" s="891">
        <v>3.3285335268046619</v>
      </c>
      <c r="I73" s="891">
        <v>3.486120707456867</v>
      </c>
      <c r="J73" s="891">
        <v>3.0534573250164523</v>
      </c>
      <c r="K73" s="891">
        <v>2.96587884545424</v>
      </c>
      <c r="L73" s="891">
        <v>1.6052810703149729</v>
      </c>
      <c r="M73" s="891">
        <v>3.3454261388042803</v>
      </c>
      <c r="N73" s="891">
        <v>3.672967904709953</v>
      </c>
      <c r="O73" s="891">
        <v>3.3778833468602421</v>
      </c>
      <c r="P73" s="891">
        <v>3.107033475032519</v>
      </c>
      <c r="Q73" s="891">
        <v>2.9001875994691093</v>
      </c>
      <c r="R73" s="891">
        <v>3.4522936483094724</v>
      </c>
      <c r="S73" s="891">
        <v>2.7411059564535414</v>
      </c>
      <c r="T73" s="891">
        <v>2.5513888237730482</v>
      </c>
      <c r="U73" s="891">
        <v>2.7980812823927943</v>
      </c>
      <c r="V73" s="891">
        <v>2.6344685299482866</v>
      </c>
      <c r="W73" s="891">
        <v>2.9818487913380785</v>
      </c>
      <c r="X73" s="891">
        <v>3.2672399532184313</v>
      </c>
    </row>
    <row r="74" spans="1:24">
      <c r="A74" s="1158" t="s">
        <v>333</v>
      </c>
      <c r="B74" s="891">
        <v>7.1782690712658326</v>
      </c>
      <c r="C74" s="891">
        <v>6.511087209821155</v>
      </c>
      <c r="D74" s="891">
        <v>6.5958835079809877</v>
      </c>
      <c r="E74" s="891">
        <v>6.827591485986984</v>
      </c>
      <c r="F74" s="891">
        <v>6.8688356122676018</v>
      </c>
      <c r="G74" s="891">
        <v>6.1335328021498521</v>
      </c>
      <c r="H74" s="891">
        <v>6.2139460406002769</v>
      </c>
      <c r="I74" s="891">
        <v>5.684696823364213</v>
      </c>
      <c r="J74" s="891">
        <v>4.7267348782635246</v>
      </c>
      <c r="K74" s="891">
        <v>4.8032589795500629</v>
      </c>
      <c r="L74" s="891">
        <v>5.0918195334948093</v>
      </c>
      <c r="M74" s="891">
        <v>5.9308470385849201</v>
      </c>
      <c r="N74" s="891">
        <v>5.7490183549121374</v>
      </c>
      <c r="O74" s="891">
        <v>5.7003659604800943</v>
      </c>
      <c r="P74" s="891">
        <v>5.2446247280058245</v>
      </c>
      <c r="Q74" s="891">
        <v>6.5589605302585419</v>
      </c>
      <c r="R74" s="891">
        <v>6.7028773917793796</v>
      </c>
      <c r="S74" s="891">
        <v>4.7346872562331939</v>
      </c>
      <c r="T74" s="891">
        <v>5.8371810700444131</v>
      </c>
      <c r="U74" s="891">
        <v>3.9096829454216229</v>
      </c>
      <c r="V74" s="891">
        <v>1.1232378150107021</v>
      </c>
      <c r="W74" s="891">
        <v>-3.9467590193077093</v>
      </c>
      <c r="X74" s="891">
        <v>5.4884711575967335</v>
      </c>
    </row>
    <row r="75" spans="1:24">
      <c r="A75" s="1158" t="s">
        <v>334</v>
      </c>
      <c r="B75" s="891">
        <v>0.83564991329659633</v>
      </c>
      <c r="C75" s="891">
        <v>0.82578851854388802</v>
      </c>
      <c r="D75" s="891">
        <v>0.64101446070964874</v>
      </c>
      <c r="E75" s="891">
        <v>0.74610782750658955</v>
      </c>
      <c r="F75" s="891">
        <v>0.9893116303098155</v>
      </c>
      <c r="G75" s="891">
        <v>1.1908582640749747</v>
      </c>
      <c r="H75" s="891">
        <v>0.90585830254536703</v>
      </c>
      <c r="I75" s="891">
        <v>0.70536791829527778</v>
      </c>
      <c r="J75" s="891">
        <v>1.1876795675132916</v>
      </c>
      <c r="K75" s="891">
        <v>1.096804969818411</v>
      </c>
      <c r="L75" s="891">
        <v>1.0162328939758649</v>
      </c>
      <c r="M75" s="891">
        <v>0.932034651301622</v>
      </c>
      <c r="N75" s="891">
        <v>1.2958484883251062</v>
      </c>
      <c r="O75" s="891">
        <v>1.5359149745935452</v>
      </c>
      <c r="P75" s="891">
        <v>1.5911911102161529</v>
      </c>
      <c r="Q75" s="891">
        <v>1.5762871236198375</v>
      </c>
      <c r="R75" s="891">
        <v>1.8073427121116039</v>
      </c>
      <c r="S75" s="891">
        <v>2.5299603770262689</v>
      </c>
      <c r="T75" s="891">
        <v>2.7025978599168301</v>
      </c>
      <c r="U75" s="891">
        <v>5.5999474315697109</v>
      </c>
      <c r="V75" s="891">
        <v>5.5554562934220435</v>
      </c>
      <c r="W75" s="891">
        <v>5.9803105360413129</v>
      </c>
      <c r="X75" s="891">
        <v>7.991169569709367</v>
      </c>
    </row>
    <row r="76" spans="1:24">
      <c r="A76" s="1158" t="s">
        <v>335</v>
      </c>
      <c r="B76" s="891">
        <v>1.7289225279313136</v>
      </c>
      <c r="C76" s="891">
        <v>1.6418909952407763</v>
      </c>
      <c r="D76" s="891">
        <v>1.6393779346183697</v>
      </c>
      <c r="E76" s="891">
        <v>2.0151302922562078</v>
      </c>
      <c r="F76" s="891">
        <v>1.5936199769744468</v>
      </c>
      <c r="G76" s="891">
        <v>1.6003769088895925</v>
      </c>
      <c r="H76" s="891">
        <v>1.6115481294184064</v>
      </c>
      <c r="I76" s="891">
        <v>1.1311038413144197</v>
      </c>
      <c r="J76" s="891">
        <v>1.5027009602100363</v>
      </c>
      <c r="K76" s="891">
        <v>1.222733702522685</v>
      </c>
      <c r="L76" s="891">
        <v>0.71528053386182533</v>
      </c>
      <c r="M76" s="891">
        <v>0.5141013578038246</v>
      </c>
      <c r="N76" s="891">
        <v>1.0600744528348223</v>
      </c>
      <c r="O76" s="891">
        <v>1.1013111343587394</v>
      </c>
      <c r="P76" s="891">
        <v>1.0587453590002212</v>
      </c>
      <c r="Q76" s="891">
        <v>0.93897002920120609</v>
      </c>
      <c r="R76" s="891">
        <v>1.0936980143665074</v>
      </c>
      <c r="S76" s="891">
        <v>0.7995567539350813</v>
      </c>
      <c r="T76" s="891">
        <v>0.6747644075734186</v>
      </c>
      <c r="U76" s="891">
        <v>0.29772404221916482</v>
      </c>
      <c r="V76" s="891">
        <v>0.24899073670491928</v>
      </c>
      <c r="W76" s="891">
        <v>0.25406259631082267</v>
      </c>
      <c r="X76" s="891">
        <v>0.24732970721085354</v>
      </c>
    </row>
    <row r="77" spans="1:24">
      <c r="A77" s="1158" t="s">
        <v>336</v>
      </c>
      <c r="B77" s="891">
        <v>15.779371184376854</v>
      </c>
      <c r="C77" s="891">
        <v>17.285374865772575</v>
      </c>
      <c r="D77" s="891">
        <v>18.743838398442524</v>
      </c>
      <c r="E77" s="891">
        <v>20.908213211230024</v>
      </c>
      <c r="F77" s="891">
        <v>20.583387141514933</v>
      </c>
      <c r="G77" s="891">
        <v>21.022054486480524</v>
      </c>
      <c r="H77" s="891">
        <v>20.06681806202246</v>
      </c>
      <c r="I77" s="891">
        <v>21.433018929390432</v>
      </c>
      <c r="J77" s="891">
        <v>21.035188593706465</v>
      </c>
      <c r="K77" s="891">
        <v>20.284408763246319</v>
      </c>
      <c r="L77" s="891">
        <v>23.059468192244843</v>
      </c>
      <c r="M77" s="891">
        <v>22.00973720941186</v>
      </c>
      <c r="N77" s="891">
        <v>20.665683316541742</v>
      </c>
      <c r="O77" s="891">
        <v>22.443131318112496</v>
      </c>
      <c r="P77" s="891">
        <v>25.571123949841457</v>
      </c>
      <c r="Q77" s="891">
        <v>27.802048747419619</v>
      </c>
      <c r="R77" s="891">
        <v>24.532149747975115</v>
      </c>
      <c r="S77" s="891">
        <v>25.970369609990087</v>
      </c>
      <c r="T77" s="891">
        <v>23.474672666528747</v>
      </c>
      <c r="U77" s="891">
        <v>18.994912865648846</v>
      </c>
      <c r="V77" s="891">
        <v>21.20031256538865</v>
      </c>
      <c r="W77" s="891">
        <v>24.104010515616068</v>
      </c>
      <c r="X77" s="891">
        <v>24.062861569974434</v>
      </c>
    </row>
    <row r="78" spans="1:24">
      <c r="A78" s="1158" t="s">
        <v>337</v>
      </c>
      <c r="B78" s="891">
        <v>28.986991238637305</v>
      </c>
      <c r="C78" s="891">
        <v>27.740383083918346</v>
      </c>
      <c r="D78" s="891">
        <v>27.346811877571373</v>
      </c>
      <c r="E78" s="891">
        <v>25.007550079830505</v>
      </c>
      <c r="F78" s="891">
        <v>27.143275224486779</v>
      </c>
      <c r="G78" s="891">
        <v>25.475910619181672</v>
      </c>
      <c r="H78" s="891">
        <v>26.70482086897205</v>
      </c>
      <c r="I78" s="891">
        <v>23.555315670438929</v>
      </c>
      <c r="J78" s="891">
        <v>28.70322037062353</v>
      </c>
      <c r="K78" s="891">
        <v>30.72627833098516</v>
      </c>
      <c r="L78" s="891">
        <v>30.074361891629746</v>
      </c>
      <c r="M78" s="891">
        <v>30.661674386505034</v>
      </c>
      <c r="N78" s="891">
        <v>29.010575771635025</v>
      </c>
      <c r="O78" s="891">
        <v>26.979095111626272</v>
      </c>
      <c r="P78" s="891">
        <v>25.81863013547747</v>
      </c>
      <c r="Q78" s="891">
        <v>19.215008222891029</v>
      </c>
      <c r="R78" s="891">
        <v>23.721920241522419</v>
      </c>
      <c r="S78" s="891">
        <v>21.94497348999445</v>
      </c>
      <c r="T78" s="891">
        <v>25.671063650124694</v>
      </c>
      <c r="U78" s="891">
        <v>29.68621176082182</v>
      </c>
      <c r="V78" s="891">
        <v>31.335021911219417</v>
      </c>
      <c r="W78" s="891">
        <v>32.515183667491542</v>
      </c>
      <c r="X78" s="891">
        <v>23.032023216212004</v>
      </c>
    </row>
    <row r="79" spans="1:24">
      <c r="A79" s="1158" t="s">
        <v>338</v>
      </c>
      <c r="B79" s="891">
        <v>1.0136226976229243</v>
      </c>
      <c r="C79" s="891">
        <v>0.98326035533051614</v>
      </c>
      <c r="D79" s="891">
        <v>-0.8662536581446918</v>
      </c>
      <c r="E79" s="891">
        <v>-0.70527157414263753</v>
      </c>
      <c r="F79" s="891">
        <v>-0.78554712547436767</v>
      </c>
      <c r="G79" s="891">
        <v>-0.83204087484438927</v>
      </c>
      <c r="H79" s="891">
        <v>-0.7695851003784645</v>
      </c>
      <c r="I79" s="891">
        <v>-0.88223914773435885</v>
      </c>
      <c r="J79" s="891">
        <v>-1.0411719162576487</v>
      </c>
      <c r="K79" s="891">
        <v>-0.89762298300596355</v>
      </c>
      <c r="L79" s="891">
        <v>-1.1718728402626051</v>
      </c>
      <c r="M79" s="891">
        <v>-0.85856199078170226</v>
      </c>
      <c r="N79" s="891">
        <v>-1.1915996946760956</v>
      </c>
      <c r="O79" s="891">
        <v>-1.0752746517817338</v>
      </c>
      <c r="P79" s="891">
        <v>-1.1948097862189286</v>
      </c>
      <c r="Q79" s="891">
        <v>-1.2939220105141311</v>
      </c>
      <c r="R79" s="891">
        <v>-0.99299481520518884</v>
      </c>
      <c r="S79" s="891">
        <v>-0.58349526869248325</v>
      </c>
      <c r="T79" s="891">
        <v>-0.96664796559849575</v>
      </c>
      <c r="U79" s="891">
        <v>-1.2848297568885256</v>
      </c>
      <c r="V79" s="891">
        <v>-1.5323736866045037</v>
      </c>
      <c r="W79" s="891">
        <v>-1.6827656657185657</v>
      </c>
      <c r="X79" s="891">
        <v>-1.8058506323999748</v>
      </c>
    </row>
    <row r="80" spans="1:24">
      <c r="A80" s="1158" t="s">
        <v>339</v>
      </c>
      <c r="B80" s="891">
        <v>0.37100511861229979</v>
      </c>
      <c r="C80" s="891">
        <v>0.33224490943240742</v>
      </c>
      <c r="D80" s="891">
        <v>0.21522398243919419</v>
      </c>
      <c r="E80" s="891">
        <v>3.0326462455310548</v>
      </c>
      <c r="F80" s="891">
        <v>3.1388216340272148</v>
      </c>
      <c r="G80" s="891">
        <v>2.9803802996873063</v>
      </c>
      <c r="H80" s="891">
        <v>2.9658782914420549</v>
      </c>
      <c r="I80" s="891">
        <v>3.1695074774570289</v>
      </c>
      <c r="J80" s="891">
        <v>2.8893816539165806</v>
      </c>
      <c r="K80" s="891">
        <v>2.7815706460718301</v>
      </c>
      <c r="L80" s="891">
        <v>2.8618326972620824</v>
      </c>
      <c r="M80" s="891">
        <v>2.5747600481368953</v>
      </c>
      <c r="N80" s="891">
        <v>3.0322350997433043</v>
      </c>
      <c r="O80" s="891">
        <v>3.4150496361423621</v>
      </c>
      <c r="P80" s="891">
        <v>2.5407365231374679</v>
      </c>
      <c r="Q80" s="891">
        <v>2.3157878596755355</v>
      </c>
      <c r="R80" s="891">
        <v>2.789325328433744</v>
      </c>
      <c r="S80" s="891">
        <v>3.8508875422197701</v>
      </c>
      <c r="T80" s="891">
        <v>4.0341997052854959</v>
      </c>
      <c r="U80" s="891">
        <v>4.3019559195786785</v>
      </c>
      <c r="V80" s="891">
        <v>4.7732091571178987</v>
      </c>
      <c r="W80" s="891">
        <v>4.6154769033477567</v>
      </c>
      <c r="X80" s="891">
        <v>4.2109713818292853</v>
      </c>
    </row>
    <row r="81" spans="1:24">
      <c r="A81" s="1158" t="s">
        <v>340</v>
      </c>
      <c r="B81" s="891">
        <v>2.8175387936198928</v>
      </c>
      <c r="C81" s="891">
        <v>2.9827412383717986</v>
      </c>
      <c r="D81" s="891">
        <v>2.7776903246404601</v>
      </c>
      <c r="E81" s="891">
        <v>1.9890750602297047</v>
      </c>
      <c r="F81" s="891">
        <v>1.5761934547347258</v>
      </c>
      <c r="G81" s="891">
        <v>1.5797525984770877</v>
      </c>
      <c r="H81" s="891">
        <v>1.6372384814185916</v>
      </c>
      <c r="I81" s="891">
        <v>1.483506611568276</v>
      </c>
      <c r="J81" s="891">
        <v>1.8661129379836574</v>
      </c>
      <c r="K81" s="891">
        <v>1.5314386455715139</v>
      </c>
      <c r="L81" s="891">
        <v>1.2373900031915996</v>
      </c>
      <c r="M81" s="891">
        <v>1.0971914568125392</v>
      </c>
      <c r="N81" s="891">
        <v>1.1265995772922659</v>
      </c>
      <c r="O81" s="891">
        <v>0.95363884851340608</v>
      </c>
      <c r="P81" s="891">
        <v>0.60110425613703888</v>
      </c>
      <c r="Q81" s="891">
        <v>0.75812328322444311</v>
      </c>
      <c r="R81" s="891">
        <v>0.90525511621856636</v>
      </c>
      <c r="S81" s="891">
        <v>0.63090106525924894</v>
      </c>
      <c r="T81" s="891">
        <v>1.1063202105124563</v>
      </c>
      <c r="U81" s="891">
        <v>0.92018706271416828</v>
      </c>
      <c r="V81" s="891">
        <v>1.0903737236068654</v>
      </c>
      <c r="W81" s="891">
        <v>1.256320827142269</v>
      </c>
      <c r="X81" s="891">
        <v>-4.7353181430688722E-2</v>
      </c>
    </row>
    <row r="82" spans="1:24">
      <c r="A82" s="1158" t="s">
        <v>341</v>
      </c>
      <c r="B82" s="891">
        <v>2.5541243792138455</v>
      </c>
      <c r="C82" s="891">
        <v>2.6257072418779925</v>
      </c>
      <c r="D82" s="891">
        <v>1.6418255432707216</v>
      </c>
      <c r="E82" s="891">
        <v>1.108509803915384</v>
      </c>
      <c r="F82" s="891">
        <v>2.7811547808378245</v>
      </c>
      <c r="G82" s="891">
        <v>4.1480823722593421</v>
      </c>
      <c r="H82" s="891">
        <v>4.0633040599988686</v>
      </c>
      <c r="I82" s="891">
        <v>4.2269279890679945</v>
      </c>
      <c r="J82" s="891">
        <v>3.6239538064089056</v>
      </c>
      <c r="K82" s="891">
        <v>4.1423200023129239</v>
      </c>
      <c r="L82" s="891">
        <v>3.4194706777816641</v>
      </c>
      <c r="M82" s="891">
        <v>3.9551767806839999</v>
      </c>
      <c r="N82" s="891">
        <v>3.5406805604384148</v>
      </c>
      <c r="O82" s="891">
        <v>4.2180161442190061</v>
      </c>
      <c r="P82" s="891">
        <v>3.1389256778961627</v>
      </c>
      <c r="Q82" s="891">
        <v>4.4890710231507542</v>
      </c>
      <c r="R82" s="891">
        <v>3.9916352551310426</v>
      </c>
      <c r="S82" s="891">
        <v>3.7552440399233555</v>
      </c>
      <c r="T82" s="891">
        <v>2.5547394692608481</v>
      </c>
      <c r="U82" s="891">
        <v>3.1676651214079206</v>
      </c>
      <c r="V82" s="891">
        <v>3.3521772567593473</v>
      </c>
      <c r="W82" s="891">
        <v>3.8079100614275641</v>
      </c>
      <c r="X82" s="891">
        <v>3.819718874155237</v>
      </c>
    </row>
    <row r="83" spans="1:24">
      <c r="A83" s="1158" t="s">
        <v>342</v>
      </c>
      <c r="B83" s="891">
        <v>3.147861114800508</v>
      </c>
      <c r="C83" s="891">
        <v>3.3973976213970172</v>
      </c>
      <c r="D83" s="891">
        <v>3.14817002749189</v>
      </c>
      <c r="E83" s="891">
        <v>2.8947794174818275</v>
      </c>
      <c r="F83" s="891">
        <v>2.7915965818292632</v>
      </c>
      <c r="G83" s="891">
        <v>2.85504684418951</v>
      </c>
      <c r="H83" s="891">
        <v>2.5661401003413862</v>
      </c>
      <c r="I83" s="891">
        <v>2.5003229915503806</v>
      </c>
      <c r="J83" s="891">
        <v>2.1772415866968378</v>
      </c>
      <c r="K83" s="891">
        <v>2.0790661968759925</v>
      </c>
      <c r="L83" s="891">
        <v>3.0183787149753618</v>
      </c>
      <c r="M83" s="891">
        <v>2.0799159438123582</v>
      </c>
      <c r="N83" s="891">
        <v>2.699792382039349</v>
      </c>
      <c r="O83" s="891">
        <v>2.6018150742600099</v>
      </c>
      <c r="P83" s="891">
        <v>2.3443245284642362</v>
      </c>
      <c r="Q83" s="891">
        <v>2.8443704141755686</v>
      </c>
      <c r="R83" s="891">
        <v>2.3930133606814343</v>
      </c>
      <c r="S83" s="891">
        <v>1.8949358037712467</v>
      </c>
      <c r="T83" s="891">
        <v>2.1700701651768788</v>
      </c>
      <c r="U83" s="891">
        <v>1.7743993909901032</v>
      </c>
      <c r="V83" s="891">
        <v>1.9983337904011509</v>
      </c>
      <c r="W83" s="891">
        <v>2.1053055947432857</v>
      </c>
      <c r="X83" s="891">
        <v>2.2259003759244682</v>
      </c>
    </row>
    <row r="84" spans="1:24">
      <c r="A84" s="1158" t="s">
        <v>343</v>
      </c>
      <c r="B84" s="891">
        <v>2.8999896903290641E-2</v>
      </c>
      <c r="C84" s="891">
        <v>5.3315756078409479E-2</v>
      </c>
      <c r="D84" s="891">
        <v>0.12696993009630614</v>
      </c>
      <c r="E84" s="891">
        <v>0.14777913449705207</v>
      </c>
      <c r="F84" s="891">
        <v>0.1224251036133602</v>
      </c>
      <c r="G84" s="891">
        <v>0.1464714809141569</v>
      </c>
      <c r="H84" s="891">
        <v>0.15023859700421252</v>
      </c>
      <c r="I84" s="891">
        <v>0.18375227457908322</v>
      </c>
      <c r="J84" s="891">
        <v>0.30715123217367951</v>
      </c>
      <c r="K84" s="891">
        <v>0.20760260563624169</v>
      </c>
      <c r="L84" s="891">
        <v>0.13181720520658158</v>
      </c>
      <c r="M84" s="891">
        <v>0.20169058985033075</v>
      </c>
      <c r="N84" s="891">
        <v>0.15610184189768739</v>
      </c>
      <c r="O84" s="891">
        <v>0.2421913229976862</v>
      </c>
      <c r="P84" s="891">
        <v>2.3708801082363892E-2</v>
      </c>
      <c r="Q84" s="891">
        <v>0.12144623520758745</v>
      </c>
      <c r="R84" s="891">
        <v>0.29296799873776375</v>
      </c>
      <c r="S84" s="891">
        <v>0.36023750867659332</v>
      </c>
      <c r="T84" s="891">
        <v>0.21005922197401919</v>
      </c>
      <c r="U84" s="891">
        <v>4.0829239982906312E-3</v>
      </c>
      <c r="V84" s="891">
        <v>6.2065821767330132E-3</v>
      </c>
      <c r="W84" s="891">
        <v>6.9443083377086802E-3</v>
      </c>
      <c r="X84" s="891">
        <v>7.9227497601634302E-3</v>
      </c>
    </row>
    <row r="85" spans="1:24" ht="20.25" customHeight="1">
      <c r="A85" s="1158" t="s">
        <v>410</v>
      </c>
      <c r="B85" s="889">
        <v>100</v>
      </c>
      <c r="C85" s="889">
        <v>100</v>
      </c>
      <c r="D85" s="889">
        <v>100</v>
      </c>
      <c r="E85" s="889">
        <v>100</v>
      </c>
      <c r="F85" s="889">
        <v>100</v>
      </c>
      <c r="G85" s="889">
        <v>100</v>
      </c>
      <c r="H85" s="889">
        <v>99.999999999999986</v>
      </c>
      <c r="I85" s="889">
        <v>100</v>
      </c>
      <c r="J85" s="889">
        <v>100</v>
      </c>
      <c r="K85" s="889">
        <v>100</v>
      </c>
      <c r="L85" s="889">
        <v>100</v>
      </c>
      <c r="M85" s="889">
        <v>100</v>
      </c>
      <c r="N85" s="889">
        <v>100</v>
      </c>
      <c r="O85" s="889">
        <v>100</v>
      </c>
      <c r="P85" s="889">
        <v>100</v>
      </c>
      <c r="Q85" s="889">
        <v>100</v>
      </c>
      <c r="R85" s="889">
        <v>100</v>
      </c>
      <c r="S85" s="889">
        <v>100</v>
      </c>
      <c r="T85" s="889">
        <v>100.00000000000001</v>
      </c>
      <c r="U85" s="889">
        <v>99.999999999999986</v>
      </c>
      <c r="V85" s="889">
        <v>100</v>
      </c>
      <c r="W85" s="889">
        <v>100</v>
      </c>
      <c r="X85" s="889">
        <v>100</v>
      </c>
    </row>
    <row r="86" spans="1:24" ht="12.65" customHeight="1">
      <c r="A86" s="870"/>
      <c r="B86" s="907"/>
      <c r="C86" s="889"/>
      <c r="D86" s="889"/>
      <c r="E86" s="889"/>
      <c r="F86" s="889"/>
      <c r="G86" s="889"/>
      <c r="H86" s="889"/>
      <c r="I86" s="889"/>
      <c r="J86" s="889"/>
      <c r="K86" s="889"/>
      <c r="L86" s="889"/>
      <c r="M86" s="889"/>
      <c r="N86" s="889"/>
      <c r="O86" s="889"/>
      <c r="P86" s="889"/>
      <c r="Q86" s="889"/>
      <c r="R86" s="889"/>
      <c r="S86" s="889"/>
      <c r="T86" s="889"/>
      <c r="U86" s="889"/>
      <c r="V86" s="889"/>
      <c r="W86" s="889"/>
      <c r="X86" s="889"/>
    </row>
    <row r="87" spans="1:24" ht="25" customHeight="1">
      <c r="B87" s="1249" t="s">
        <v>1636</v>
      </c>
      <c r="C87" s="1249"/>
      <c r="D87" s="1249"/>
      <c r="E87" s="1249"/>
      <c r="F87" s="1249"/>
      <c r="G87" s="1249"/>
      <c r="H87" s="1141"/>
      <c r="I87" s="1170"/>
      <c r="J87" s="1170"/>
      <c r="K87" s="1170"/>
      <c r="L87" s="1170"/>
      <c r="M87" s="1170"/>
      <c r="N87" s="1170"/>
      <c r="O87" s="1170"/>
      <c r="P87" s="1170"/>
      <c r="Q87" s="1170"/>
      <c r="R87" s="1170"/>
      <c r="S87" s="1170"/>
      <c r="T87" s="1170"/>
      <c r="U87" s="1170"/>
      <c r="V87" s="1170"/>
      <c r="W87" s="1170"/>
      <c r="X87" s="1170"/>
    </row>
  </sheetData>
  <sheetProtection selectLockedCells="1"/>
  <mergeCells count="17">
    <mergeCell ref="B7:G7"/>
    <mergeCell ref="H7:M7"/>
    <mergeCell ref="N7:S7"/>
    <mergeCell ref="T7:X7"/>
    <mergeCell ref="B27:G27"/>
    <mergeCell ref="H27:M27"/>
    <mergeCell ref="N27:S27"/>
    <mergeCell ref="T27:X27"/>
    <mergeCell ref="B87:G87"/>
    <mergeCell ref="B47:G47"/>
    <mergeCell ref="H47:M47"/>
    <mergeCell ref="N47:S47"/>
    <mergeCell ref="T47:X47"/>
    <mergeCell ref="B67:G67"/>
    <mergeCell ref="H67:M67"/>
    <mergeCell ref="N67:S67"/>
    <mergeCell ref="T67:X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Rohstoffen*) 1994 – 2016 nach Bundesländern</oddHeader>
    <oddFooter>&amp;CStatistische Ämter der Länder – Indikatoren und Kennzahlen, UGRdL 2018</oddFooter>
  </headerFooter>
  <rowBreaks count="1" manualBreakCount="1">
    <brk id="45" max="23" man="1"/>
  </rowBreaks>
  <colBreaks count="3" manualBreakCount="3">
    <brk id="7" max="1048575" man="1"/>
    <brk id="13" max="1048575" man="1"/>
    <brk id="1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88"/>
  <sheetViews>
    <sheetView showGridLines="0" showRowColHeaders="0" zoomScaleNormal="100" workbookViewId="0">
      <pane xSplit="1" ySplit="5" topLeftCell="B6" activePane="bottomRight" state="frozenSplit"/>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3.81640625" style="1140" customWidth="1"/>
    <col min="2" max="10" width="10.54296875" style="1145" customWidth="1"/>
    <col min="11" max="11" width="10.54296875" style="1146" customWidth="1"/>
    <col min="12" max="24" width="10.54296875" style="1147" customWidth="1"/>
    <col min="25" max="16384" width="11.54296875" style="1146"/>
  </cols>
  <sheetData>
    <row r="1" spans="1:24" ht="13">
      <c r="A1" s="1173" t="s">
        <v>263</v>
      </c>
    </row>
    <row r="3" spans="1:24" ht="13">
      <c r="A3" s="1148" t="s">
        <v>1637</v>
      </c>
      <c r="B3" s="1149" t="s">
        <v>1642</v>
      </c>
      <c r="C3" s="1002"/>
      <c r="D3" s="1002"/>
      <c r="E3" s="1002"/>
      <c r="F3" s="1002"/>
      <c r="G3" s="1002"/>
      <c r="H3" s="1002"/>
      <c r="I3" s="1148"/>
      <c r="J3" s="1148"/>
    </row>
    <row r="5" spans="1:24">
      <c r="A5" s="1150" t="s">
        <v>327</v>
      </c>
      <c r="B5" s="1151">
        <v>1994</v>
      </c>
      <c r="C5" s="1151">
        <v>1995</v>
      </c>
      <c r="D5" s="1151">
        <v>1996</v>
      </c>
      <c r="E5" s="1151">
        <v>1997</v>
      </c>
      <c r="F5" s="1151">
        <v>1998</v>
      </c>
      <c r="G5" s="1151">
        <v>1999</v>
      </c>
      <c r="H5" s="1151">
        <v>2000</v>
      </c>
      <c r="I5" s="1151">
        <v>2001</v>
      </c>
      <c r="J5" s="1151">
        <v>2002</v>
      </c>
      <c r="K5" s="1151">
        <v>2003</v>
      </c>
      <c r="L5" s="1151">
        <v>2004</v>
      </c>
      <c r="M5" s="1151">
        <v>2005</v>
      </c>
      <c r="N5" s="1151">
        <v>2006</v>
      </c>
      <c r="O5" s="1151">
        <v>2007</v>
      </c>
      <c r="P5" s="1151">
        <v>2008</v>
      </c>
      <c r="Q5" s="1151">
        <v>2009</v>
      </c>
      <c r="R5" s="1151">
        <v>2010</v>
      </c>
      <c r="S5" s="1151">
        <v>2011</v>
      </c>
      <c r="T5" s="1151">
        <v>2012</v>
      </c>
      <c r="U5" s="1151">
        <v>2013</v>
      </c>
      <c r="V5" s="1151">
        <v>2014</v>
      </c>
      <c r="W5" s="1151">
        <v>2015</v>
      </c>
      <c r="X5" s="1151">
        <v>2016</v>
      </c>
    </row>
    <row r="6" spans="1:24">
      <c r="A6" s="1152"/>
      <c r="B6" s="1153"/>
      <c r="C6" s="1153"/>
      <c r="D6" s="1153"/>
      <c r="E6" s="1153"/>
      <c r="F6" s="1153"/>
      <c r="G6" s="1153"/>
      <c r="H6" s="1153"/>
      <c r="I6" s="1153"/>
      <c r="J6" s="1153"/>
    </row>
    <row r="7" spans="1:24" ht="13">
      <c r="B7" s="1279" t="s">
        <v>90</v>
      </c>
      <c r="C7" s="1279"/>
      <c r="D7" s="1279"/>
      <c r="E7" s="1279"/>
      <c r="F7" s="1279"/>
      <c r="G7" s="1279"/>
      <c r="H7" s="1279" t="s">
        <v>90</v>
      </c>
      <c r="I7" s="1279"/>
      <c r="J7" s="1279"/>
      <c r="K7" s="1279"/>
      <c r="L7" s="1279"/>
      <c r="M7" s="1279"/>
      <c r="N7" s="1279" t="s">
        <v>90</v>
      </c>
      <c r="O7" s="1279"/>
      <c r="P7" s="1279"/>
      <c r="Q7" s="1279"/>
      <c r="R7" s="1279"/>
      <c r="S7" s="1279"/>
      <c r="T7" s="1279" t="s">
        <v>90</v>
      </c>
      <c r="U7" s="1279"/>
      <c r="V7" s="1279"/>
      <c r="W7" s="1279"/>
      <c r="X7" s="1279"/>
    </row>
    <row r="8" spans="1:24" s="1156" customFormat="1">
      <c r="A8" s="1140"/>
      <c r="B8" s="1154"/>
      <c r="C8" s="1155"/>
      <c r="D8" s="1154"/>
      <c r="E8" s="1154"/>
      <c r="F8" s="1154"/>
      <c r="G8" s="1154"/>
      <c r="H8" s="1154"/>
      <c r="I8" s="1154"/>
      <c r="J8" s="1154"/>
      <c r="L8" s="1157"/>
      <c r="M8" s="1157"/>
      <c r="N8" s="1157"/>
      <c r="O8" s="1157"/>
      <c r="P8" s="1157"/>
      <c r="Q8" s="1157"/>
      <c r="R8" s="1157"/>
      <c r="S8" s="1157"/>
      <c r="T8" s="1157"/>
      <c r="U8" s="1157"/>
      <c r="V8" s="1157"/>
      <c r="W8" s="1157"/>
      <c r="X8" s="1157"/>
    </row>
    <row r="9" spans="1:24" s="1156" customFormat="1">
      <c r="A9" s="1158" t="s">
        <v>328</v>
      </c>
      <c r="B9" s="1159">
        <v>-1301.4970000000001</v>
      </c>
      <c r="C9" s="1160">
        <v>-1026.5630000000001</v>
      </c>
      <c r="D9" s="1159">
        <v>-1115.537</v>
      </c>
      <c r="E9" s="1159">
        <v>-869.09299999999996</v>
      </c>
      <c r="F9" s="1159">
        <v>-23.143000000000001</v>
      </c>
      <c r="G9" s="1159">
        <v>-1561.646</v>
      </c>
      <c r="H9" s="1159">
        <v>-1608.3030000000001</v>
      </c>
      <c r="I9" s="1159">
        <v>-701.46600000000001</v>
      </c>
      <c r="J9" s="1159">
        <v>-1676.068</v>
      </c>
      <c r="K9" s="1159">
        <v>-1048.5360000000001</v>
      </c>
      <c r="L9" s="1159">
        <v>-1493.8589999999999</v>
      </c>
      <c r="M9" s="1159">
        <v>-2143.8150000000001</v>
      </c>
      <c r="N9" s="1159">
        <v>-2426.71</v>
      </c>
      <c r="O9" s="1159">
        <v>-3230.2930000000001</v>
      </c>
      <c r="P9" s="1159">
        <v>-2641.1010000000001</v>
      </c>
      <c r="Q9" s="1159">
        <v>-2331.0569999999998</v>
      </c>
      <c r="R9" s="1159">
        <v>-1461.914</v>
      </c>
      <c r="S9" s="1159">
        <v>-2246.8449999999998</v>
      </c>
      <c r="T9" s="1159">
        <v>-3036.721</v>
      </c>
      <c r="U9" s="1159">
        <v>-2357.6120000000001</v>
      </c>
      <c r="V9" s="1159">
        <v>-1055.4349999999999</v>
      </c>
      <c r="W9" s="1159">
        <v>-1857.1110000000001</v>
      </c>
      <c r="X9" s="1159">
        <v>-2669.4920000000002</v>
      </c>
    </row>
    <row r="10" spans="1:24">
      <c r="A10" s="1158" t="s">
        <v>329</v>
      </c>
      <c r="B10" s="1159">
        <v>4079.8090000000002</v>
      </c>
      <c r="C10" s="1160">
        <v>4285.5619999999999</v>
      </c>
      <c r="D10" s="1159">
        <v>3739.4340000000002</v>
      </c>
      <c r="E10" s="1159">
        <v>2326.0390000000002</v>
      </c>
      <c r="F10" s="1159">
        <v>2538.2289999999998</v>
      </c>
      <c r="G10" s="1159">
        <v>817.80399999999997</v>
      </c>
      <c r="H10" s="1159">
        <v>1555.2940000000001</v>
      </c>
      <c r="I10" s="1159">
        <v>-1479.2750000000001</v>
      </c>
      <c r="J10" s="1159">
        <v>-1220.248</v>
      </c>
      <c r="K10" s="1159">
        <v>-2433.6439999999998</v>
      </c>
      <c r="L10" s="1159">
        <v>-3288.5819999999999</v>
      </c>
      <c r="M10" s="1159">
        <v>-5098.7939999999999</v>
      </c>
      <c r="N10" s="1159">
        <v>-5826.741</v>
      </c>
      <c r="O10" s="1159">
        <v>-6412.0680000000002</v>
      </c>
      <c r="P10" s="1159">
        <v>-4005.0790000000002</v>
      </c>
      <c r="Q10" s="1159">
        <v>-3516.55</v>
      </c>
      <c r="R10" s="1159">
        <v>-3563.415</v>
      </c>
      <c r="S10" s="1159">
        <v>-2645.1669999999999</v>
      </c>
      <c r="T10" s="1159">
        <v>-2369.634</v>
      </c>
      <c r="U10" s="1159">
        <v>-3024.2469999999998</v>
      </c>
      <c r="V10" s="1159">
        <v>-2172.8969999999999</v>
      </c>
      <c r="W10" s="1159">
        <v>-2875.7620000000002</v>
      </c>
      <c r="X10" s="1159">
        <v>-3768.7950000000001</v>
      </c>
    </row>
    <row r="11" spans="1:24">
      <c r="A11" s="1158" t="s">
        <v>330</v>
      </c>
      <c r="B11" s="1159">
        <v>1013.415</v>
      </c>
      <c r="C11" s="1160">
        <v>894.21199999999999</v>
      </c>
      <c r="D11" s="1159">
        <v>815.846</v>
      </c>
      <c r="E11" s="1159">
        <v>770.923</v>
      </c>
      <c r="F11" s="1159">
        <v>557.57000000000005</v>
      </c>
      <c r="G11" s="1159">
        <v>450.83300000000003</v>
      </c>
      <c r="H11" s="1159">
        <v>363.43099999999998</v>
      </c>
      <c r="I11" s="1159">
        <v>206.58199999999999</v>
      </c>
      <c r="J11" s="1159">
        <v>136.86600000000001</v>
      </c>
      <c r="K11" s="1159">
        <v>28.687999999999999</v>
      </c>
      <c r="L11" s="1159">
        <v>102.899</v>
      </c>
      <c r="M11" s="1159">
        <v>498.15699999999998</v>
      </c>
      <c r="N11" s="1159">
        <v>634.70600000000002</v>
      </c>
      <c r="O11" s="1159">
        <v>680.48699999999997</v>
      </c>
      <c r="P11" s="1159">
        <v>636.822</v>
      </c>
      <c r="Q11" s="1159">
        <v>601.27</v>
      </c>
      <c r="R11" s="1159">
        <v>743.54100000000005</v>
      </c>
      <c r="S11" s="1159">
        <v>720.63300000000004</v>
      </c>
      <c r="T11" s="1159">
        <v>307.072</v>
      </c>
      <c r="U11" s="1159">
        <v>280.339</v>
      </c>
      <c r="V11" s="1159">
        <v>16.035</v>
      </c>
      <c r="W11" s="1159">
        <v>83.906999999999996</v>
      </c>
      <c r="X11" s="1159">
        <v>-541.83799999999997</v>
      </c>
    </row>
    <row r="12" spans="1:24">
      <c r="A12" s="1158" t="s">
        <v>331</v>
      </c>
      <c r="B12" s="1159">
        <v>2205.8560000000002</v>
      </c>
      <c r="C12" s="1160">
        <v>2266.1080000000002</v>
      </c>
      <c r="D12" s="1159">
        <v>926.97799999999995</v>
      </c>
      <c r="E12" s="1159">
        <v>1087.2840000000001</v>
      </c>
      <c r="F12" s="1159">
        <v>1146.5360000000001</v>
      </c>
      <c r="G12" s="1159">
        <v>1583.3869999999999</v>
      </c>
      <c r="H12" s="1159">
        <v>1889.739</v>
      </c>
      <c r="I12" s="1159">
        <v>1080.6400000000001</v>
      </c>
      <c r="J12" s="1159">
        <v>548.12</v>
      </c>
      <c r="K12" s="1159">
        <v>681.40200000000004</v>
      </c>
      <c r="L12" s="1159">
        <v>662.40300000000002</v>
      </c>
      <c r="M12" s="1159">
        <v>-1140.9880000000001</v>
      </c>
      <c r="N12" s="1159">
        <v>-1257.203</v>
      </c>
      <c r="O12" s="1159">
        <v>-1473.4549999999999</v>
      </c>
      <c r="P12" s="1159">
        <v>-1434.7380000000001</v>
      </c>
      <c r="Q12" s="1159">
        <v>-1387.287</v>
      </c>
      <c r="R12" s="1159">
        <v>-421.48899999999998</v>
      </c>
      <c r="S12" s="1159">
        <v>-345.83600000000001</v>
      </c>
      <c r="T12" s="1159">
        <v>-361.97300000000001</v>
      </c>
      <c r="U12" s="1159">
        <v>-128.22200000000001</v>
      </c>
      <c r="V12" s="1159">
        <v>-93.356999999999999</v>
      </c>
      <c r="W12" s="1159">
        <v>-614.36900000000003</v>
      </c>
      <c r="X12" s="1159">
        <v>-1239.028</v>
      </c>
    </row>
    <row r="13" spans="1:24">
      <c r="A13" s="1158" t="s">
        <v>332</v>
      </c>
      <c r="B13" s="1159">
        <v>1459.05</v>
      </c>
      <c r="C13" s="1160">
        <v>1202.211</v>
      </c>
      <c r="D13" s="1159">
        <v>1153.2249999999999</v>
      </c>
      <c r="E13" s="1159">
        <v>610.94399999999996</v>
      </c>
      <c r="F13" s="1159">
        <v>1060.1769999999999</v>
      </c>
      <c r="G13" s="1159">
        <v>525.28</v>
      </c>
      <c r="H13" s="1159">
        <v>603.41899999999998</v>
      </c>
      <c r="I13" s="1159">
        <v>2302.69</v>
      </c>
      <c r="J13" s="1159">
        <v>2216.239</v>
      </c>
      <c r="K13" s="1159">
        <v>1797.271</v>
      </c>
      <c r="L13" s="1159">
        <v>1936.2650000000001</v>
      </c>
      <c r="M13" s="1159">
        <v>1946.09</v>
      </c>
      <c r="N13" s="1159">
        <v>2305.6379999999999</v>
      </c>
      <c r="O13" s="1159">
        <v>2383.7379999999998</v>
      </c>
      <c r="P13" s="1159">
        <v>3333.7379999999998</v>
      </c>
      <c r="Q13" s="1159">
        <v>2206.0700000000002</v>
      </c>
      <c r="R13" s="1159">
        <v>2253.2060000000001</v>
      </c>
      <c r="S13" s="1159">
        <v>1778.2739999999999</v>
      </c>
      <c r="T13" s="1159">
        <v>1012.588</v>
      </c>
      <c r="U13" s="1159">
        <v>1452.0139999999999</v>
      </c>
      <c r="V13" s="1159">
        <v>904.51300000000003</v>
      </c>
      <c r="W13" s="1159">
        <v>1719.549</v>
      </c>
      <c r="X13" s="1159">
        <v>663.12099999999998</v>
      </c>
    </row>
    <row r="14" spans="1:24">
      <c r="A14" s="1158" t="s">
        <v>333</v>
      </c>
      <c r="B14" s="1159">
        <v>3707.8229999999999</v>
      </c>
      <c r="C14" s="1160">
        <v>2813.7640000000001</v>
      </c>
      <c r="D14" s="1159">
        <v>3275.1880000000001</v>
      </c>
      <c r="E14" s="1159">
        <v>4324.585</v>
      </c>
      <c r="F14" s="1159">
        <v>3316.2730000000001</v>
      </c>
      <c r="G14" s="1159">
        <v>2265.201</v>
      </c>
      <c r="H14" s="1159">
        <v>2255.788</v>
      </c>
      <c r="I14" s="1159">
        <v>4146.4059999999999</v>
      </c>
      <c r="J14" s="1159">
        <v>3314.4780000000001</v>
      </c>
      <c r="K14" s="1159">
        <v>2614.069</v>
      </c>
      <c r="L14" s="1159">
        <v>1649.325</v>
      </c>
      <c r="M14" s="1159">
        <v>1257.5540000000001</v>
      </c>
      <c r="N14" s="1159">
        <v>2619.5059999999999</v>
      </c>
      <c r="O14" s="1159">
        <v>658.04399999999998</v>
      </c>
      <c r="P14" s="1159">
        <v>2965.105</v>
      </c>
      <c r="Q14" s="1159">
        <v>3613.6170000000002</v>
      </c>
      <c r="R14" s="1159">
        <v>3321.8270000000002</v>
      </c>
      <c r="S14" s="1159">
        <v>4318.1220000000003</v>
      </c>
      <c r="T14" s="1159">
        <v>2572.0360000000001</v>
      </c>
      <c r="U14" s="1159">
        <v>5071.3149999999996</v>
      </c>
      <c r="V14" s="1159">
        <v>4753.3810000000003</v>
      </c>
      <c r="W14" s="1159">
        <v>3516.6170000000002</v>
      </c>
      <c r="X14" s="1159">
        <v>8149.8429999999998</v>
      </c>
    </row>
    <row r="15" spans="1:24">
      <c r="A15" s="1158" t="s">
        <v>334</v>
      </c>
      <c r="B15" s="1159">
        <v>1784.5509999999999</v>
      </c>
      <c r="C15" s="1160">
        <v>2311.982</v>
      </c>
      <c r="D15" s="1159">
        <v>2370.8890000000001</v>
      </c>
      <c r="E15" s="1159">
        <v>1475.6759999999999</v>
      </c>
      <c r="F15" s="1159">
        <v>2063.0459999999998</v>
      </c>
      <c r="G15" s="1159">
        <v>965.101</v>
      </c>
      <c r="H15" s="1159">
        <v>1269.835</v>
      </c>
      <c r="I15" s="1159">
        <v>1000.624</v>
      </c>
      <c r="J15" s="1159">
        <v>285.89299999999997</v>
      </c>
      <c r="K15" s="1159">
        <v>-536.48199999999997</v>
      </c>
      <c r="L15" s="1159">
        <v>-551.86199999999997</v>
      </c>
      <c r="M15" s="1159">
        <v>971.976</v>
      </c>
      <c r="N15" s="1159">
        <v>1198.5119999999999</v>
      </c>
      <c r="O15" s="1159">
        <v>-332.577</v>
      </c>
      <c r="P15" s="1159">
        <v>1409.3</v>
      </c>
      <c r="Q15" s="1159">
        <v>2127.567</v>
      </c>
      <c r="R15" s="1159">
        <v>1696.806</v>
      </c>
      <c r="S15" s="1159">
        <v>703.91700000000003</v>
      </c>
      <c r="T15" s="1159">
        <v>580.10699999999997</v>
      </c>
      <c r="U15" s="1159">
        <v>1200.1479999999999</v>
      </c>
      <c r="V15" s="1159">
        <v>1730.7539999999999</v>
      </c>
      <c r="W15" s="1159">
        <v>2642.69</v>
      </c>
      <c r="X15" s="1159">
        <v>2419.5230000000001</v>
      </c>
    </row>
    <row r="16" spans="1:24">
      <c r="A16" s="1158" t="s">
        <v>335</v>
      </c>
      <c r="B16" s="1159">
        <v>1197.5930000000001</v>
      </c>
      <c r="C16" s="1160">
        <v>1098.9190000000001</v>
      </c>
      <c r="D16" s="1159">
        <v>1062.4939999999999</v>
      </c>
      <c r="E16" s="1159">
        <v>2019.93</v>
      </c>
      <c r="F16" s="1159">
        <v>2034.84</v>
      </c>
      <c r="G16" s="1159">
        <v>1603.1579999999999</v>
      </c>
      <c r="H16" s="1159">
        <v>1835.835</v>
      </c>
      <c r="I16" s="1159">
        <v>1958.7909999999999</v>
      </c>
      <c r="J16" s="1159">
        <v>1588.827</v>
      </c>
      <c r="K16" s="1159">
        <v>1313.1089999999999</v>
      </c>
      <c r="L16" s="1159">
        <v>818.16700000000003</v>
      </c>
      <c r="M16" s="1159">
        <v>510.56400000000002</v>
      </c>
      <c r="N16" s="1159">
        <v>635.34</v>
      </c>
      <c r="O16" s="1159">
        <v>-388.584</v>
      </c>
      <c r="P16" s="1159">
        <v>290.79899999999998</v>
      </c>
      <c r="Q16" s="1159">
        <v>401.916</v>
      </c>
      <c r="R16" s="1159">
        <v>377.02100000000002</v>
      </c>
      <c r="S16" s="1159">
        <v>203.25800000000001</v>
      </c>
      <c r="T16" s="1159">
        <v>-35.267000000000003</v>
      </c>
      <c r="U16" s="1159">
        <v>9.4979999999999993</v>
      </c>
      <c r="V16" s="1159">
        <v>547.37599999999998</v>
      </c>
      <c r="W16" s="1159">
        <v>806.44299999999998</v>
      </c>
      <c r="X16" s="1159">
        <v>1244.816</v>
      </c>
    </row>
    <row r="17" spans="1:24">
      <c r="A17" s="1158" t="s">
        <v>336</v>
      </c>
      <c r="B17" s="1159">
        <v>-6243.4080000000004</v>
      </c>
      <c r="C17" s="1160">
        <v>-5369.62</v>
      </c>
      <c r="D17" s="1159">
        <v>-4939.6350000000002</v>
      </c>
      <c r="E17" s="1159">
        <v>-3245.2730000000001</v>
      </c>
      <c r="F17" s="1159">
        <v>-4885.4470000000001</v>
      </c>
      <c r="G17" s="1159">
        <v>-6097.7179999999998</v>
      </c>
      <c r="H17" s="1159">
        <v>-6778.7079999999996</v>
      </c>
      <c r="I17" s="1159">
        <v>-6717.4139999999998</v>
      </c>
      <c r="J17" s="1159">
        <v>-7783.326</v>
      </c>
      <c r="K17" s="1159">
        <v>-7291.7820000000002</v>
      </c>
      <c r="L17" s="1159">
        <v>-8329.9259999999995</v>
      </c>
      <c r="M17" s="1159">
        <v>-11524.014999999999</v>
      </c>
      <c r="N17" s="1159">
        <v>-9843.4989999999998</v>
      </c>
      <c r="O17" s="1159">
        <v>-9256.8250000000007</v>
      </c>
      <c r="P17" s="1159">
        <v>-6584.0410000000002</v>
      </c>
      <c r="Q17" s="1159">
        <v>-2142.4090000000001</v>
      </c>
      <c r="R17" s="1159">
        <v>2305.9319999999998</v>
      </c>
      <c r="S17" s="1159">
        <v>2057.75</v>
      </c>
      <c r="T17" s="1159">
        <v>1123.913</v>
      </c>
      <c r="U17" s="1159">
        <v>-623.24300000000005</v>
      </c>
      <c r="V17" s="1159">
        <v>-1390.6130000000001</v>
      </c>
      <c r="W17" s="1159">
        <v>-617.52200000000005</v>
      </c>
      <c r="X17" s="1159">
        <v>-1841.4159999999999</v>
      </c>
    </row>
    <row r="18" spans="1:24">
      <c r="A18" s="1158" t="s">
        <v>337</v>
      </c>
      <c r="B18" s="1159">
        <v>4822.7280000000001</v>
      </c>
      <c r="C18" s="1160">
        <v>5609.3559999999998</v>
      </c>
      <c r="D18" s="1159">
        <v>4944.2240000000002</v>
      </c>
      <c r="E18" s="1159">
        <v>5123.973</v>
      </c>
      <c r="F18" s="1159">
        <v>7072.99</v>
      </c>
      <c r="G18" s="1159">
        <v>6084.6149999999998</v>
      </c>
      <c r="H18" s="1159">
        <v>5663.61</v>
      </c>
      <c r="I18" s="1159">
        <v>7439.5150000000003</v>
      </c>
      <c r="J18" s="1159">
        <v>6552.8320000000003</v>
      </c>
      <c r="K18" s="1159">
        <v>8166.5910000000003</v>
      </c>
      <c r="L18" s="1159">
        <v>5754.8829999999998</v>
      </c>
      <c r="M18" s="1159">
        <v>1935.973</v>
      </c>
      <c r="N18" s="1159">
        <v>3916.3029999999999</v>
      </c>
      <c r="O18" s="1159">
        <v>788.76199999999994</v>
      </c>
      <c r="P18" s="1159">
        <v>2158.9520000000002</v>
      </c>
      <c r="Q18" s="1159">
        <v>4516.9960000000001</v>
      </c>
      <c r="R18" s="1159">
        <v>7167.6850000000004</v>
      </c>
      <c r="S18" s="1159">
        <v>8076.1719999999996</v>
      </c>
      <c r="T18" s="1159">
        <v>2804.569</v>
      </c>
      <c r="U18" s="1159">
        <v>4087.4839999999999</v>
      </c>
      <c r="V18" s="1159">
        <v>2684.2159999999999</v>
      </c>
      <c r="W18" s="1159">
        <v>3416.8780000000002</v>
      </c>
      <c r="X18" s="1159">
        <v>1322.3779999999999</v>
      </c>
    </row>
    <row r="19" spans="1:24">
      <c r="A19" s="1158" t="s">
        <v>338</v>
      </c>
      <c r="B19" s="1159">
        <v>1546.3320000000001</v>
      </c>
      <c r="C19" s="1160">
        <v>3964.2939999999999</v>
      </c>
      <c r="D19" s="1159">
        <v>4950.598</v>
      </c>
      <c r="E19" s="1159">
        <v>6383.5529999999999</v>
      </c>
      <c r="F19" s="1159">
        <v>8681.4689999999991</v>
      </c>
      <c r="G19" s="1159">
        <v>6051.5</v>
      </c>
      <c r="H19" s="1159">
        <v>6230.7539999999999</v>
      </c>
      <c r="I19" s="1159">
        <v>4138.826</v>
      </c>
      <c r="J19" s="1159">
        <v>4165.9799999999996</v>
      </c>
      <c r="K19" s="1159">
        <v>3233.2860000000001</v>
      </c>
      <c r="L19" s="1159">
        <v>3306.2570000000001</v>
      </c>
      <c r="M19" s="1159">
        <v>3775.6419999999998</v>
      </c>
      <c r="N19" s="1159">
        <v>2485.848</v>
      </c>
      <c r="O19" s="1159">
        <v>1870.403</v>
      </c>
      <c r="P19" s="1159">
        <v>2216.165</v>
      </c>
      <c r="Q19" s="1159">
        <v>2051.9969999999998</v>
      </c>
      <c r="R19" s="1159">
        <v>2671.413</v>
      </c>
      <c r="S19" s="1159">
        <v>2055.0079999999998</v>
      </c>
      <c r="T19" s="1159">
        <v>1817.7260000000001</v>
      </c>
      <c r="U19" s="1159">
        <v>1773.1210000000001</v>
      </c>
      <c r="V19" s="1159">
        <v>1764.902</v>
      </c>
      <c r="W19" s="1159">
        <v>1909.6669999999999</v>
      </c>
      <c r="X19" s="1159">
        <v>1778.079</v>
      </c>
    </row>
    <row r="20" spans="1:24">
      <c r="A20" s="1158" t="s">
        <v>339</v>
      </c>
      <c r="B20" s="1159">
        <v>-1291.865</v>
      </c>
      <c r="C20" s="1160">
        <v>-563.73400000000004</v>
      </c>
      <c r="D20" s="1159">
        <v>-595.26700000000005</v>
      </c>
      <c r="E20" s="1159">
        <v>-178.61099999999999</v>
      </c>
      <c r="F20" s="1159">
        <v>-171.52199999999999</v>
      </c>
      <c r="G20" s="1159">
        <v>-627.88400000000001</v>
      </c>
      <c r="H20" s="1159">
        <v>-923.15899999999999</v>
      </c>
      <c r="I20" s="1159">
        <v>-1003.348</v>
      </c>
      <c r="J20" s="1159">
        <v>-1505.3119999999999</v>
      </c>
      <c r="K20" s="1159">
        <v>-2329.0770000000002</v>
      </c>
      <c r="L20" s="1159">
        <v>-3006.6320000000001</v>
      </c>
      <c r="M20" s="1159">
        <v>-3070.3290000000002</v>
      </c>
      <c r="N20" s="1159">
        <v>-2162.2489999999998</v>
      </c>
      <c r="O20" s="1159">
        <v>-2247.326</v>
      </c>
      <c r="P20" s="1159">
        <v>-2309.1010000000001</v>
      </c>
      <c r="Q20" s="1159">
        <v>-1943.8789999999999</v>
      </c>
      <c r="R20" s="1159">
        <v>-1896.0260000000001</v>
      </c>
      <c r="S20" s="1159">
        <v>-947.27499999999998</v>
      </c>
      <c r="T20" s="1159">
        <v>-1212.664</v>
      </c>
      <c r="U20" s="1159">
        <v>-1436.6220000000001</v>
      </c>
      <c r="V20" s="1159">
        <v>-1035.752</v>
      </c>
      <c r="W20" s="1159">
        <v>-557.22900000000004</v>
      </c>
      <c r="X20" s="1159">
        <v>-68.253</v>
      </c>
    </row>
    <row r="21" spans="1:24">
      <c r="A21" s="1158" t="s">
        <v>340</v>
      </c>
      <c r="B21" s="1159">
        <v>4497.4799999999996</v>
      </c>
      <c r="C21" s="1160">
        <v>4369.5649999999996</v>
      </c>
      <c r="D21" s="1159">
        <v>5335.44</v>
      </c>
      <c r="E21" s="1159">
        <v>4792.6850000000004</v>
      </c>
      <c r="F21" s="1159">
        <v>3794.3319999999999</v>
      </c>
      <c r="G21" s="1159">
        <v>3719.59</v>
      </c>
      <c r="H21" s="1159">
        <v>3554.2910000000002</v>
      </c>
      <c r="I21" s="1159">
        <v>814.48599999999999</v>
      </c>
      <c r="J21" s="1159">
        <v>356.529</v>
      </c>
      <c r="K21" s="1159">
        <v>773.51800000000003</v>
      </c>
      <c r="L21" s="1159">
        <v>550.49599999999998</v>
      </c>
      <c r="M21" s="1159">
        <v>27.881</v>
      </c>
      <c r="N21" s="1159">
        <v>292.76400000000001</v>
      </c>
      <c r="O21" s="1159">
        <v>707.39400000000001</v>
      </c>
      <c r="P21" s="1159">
        <v>866.39300000000003</v>
      </c>
      <c r="Q21" s="1159">
        <v>230.24799999999999</v>
      </c>
      <c r="R21" s="1159">
        <v>994.59699999999998</v>
      </c>
      <c r="S21" s="1159">
        <v>1387.0889999999999</v>
      </c>
      <c r="T21" s="1159">
        <v>1802.6990000000001</v>
      </c>
      <c r="U21" s="1159">
        <v>1558.31</v>
      </c>
      <c r="V21" s="1159">
        <v>1624.797</v>
      </c>
      <c r="W21" s="1159">
        <v>1408.212</v>
      </c>
      <c r="X21" s="1159">
        <v>933.02700000000004</v>
      </c>
    </row>
    <row r="22" spans="1:24">
      <c r="A22" s="1158" t="s">
        <v>341</v>
      </c>
      <c r="B22" s="1159">
        <v>-517.42700000000002</v>
      </c>
      <c r="C22" s="1160">
        <v>-763.59100000000001</v>
      </c>
      <c r="D22" s="1159">
        <v>-1110.7370000000001</v>
      </c>
      <c r="E22" s="1159">
        <v>-1420.982</v>
      </c>
      <c r="F22" s="1159">
        <v>-2164.7530000000002</v>
      </c>
      <c r="G22" s="1159">
        <v>-2121.0189999999998</v>
      </c>
      <c r="H22" s="1159">
        <v>-1792.3969999999999</v>
      </c>
      <c r="I22" s="1159">
        <v>-2423.3809999999999</v>
      </c>
      <c r="J22" s="1159">
        <v>-3042.2710000000002</v>
      </c>
      <c r="K22" s="1159">
        <v>-3497.1880000000001</v>
      </c>
      <c r="L22" s="1159">
        <v>-3298.4769999999999</v>
      </c>
      <c r="M22" s="1159">
        <v>-2067.27</v>
      </c>
      <c r="N22" s="1159">
        <v>-2664.9589999999998</v>
      </c>
      <c r="O22" s="1159">
        <v>-3380.23</v>
      </c>
      <c r="P22" s="1159">
        <v>-2574.8209999999999</v>
      </c>
      <c r="Q22" s="1159">
        <v>-2438.2719999999999</v>
      </c>
      <c r="R22" s="1159">
        <v>-2201.0079999999998</v>
      </c>
      <c r="S22" s="1159">
        <v>-2214.2420000000002</v>
      </c>
      <c r="T22" s="1159">
        <v>-2043.2190000000001</v>
      </c>
      <c r="U22" s="1159">
        <v>-2052.3310000000001</v>
      </c>
      <c r="V22" s="1159">
        <v>-3371.8110000000001</v>
      </c>
      <c r="W22" s="1159">
        <v>-3468.04</v>
      </c>
      <c r="X22" s="1159">
        <v>-2502.3510000000001</v>
      </c>
    </row>
    <row r="23" spans="1:24">
      <c r="A23" s="1158" t="s">
        <v>342</v>
      </c>
      <c r="B23" s="1159">
        <v>1482.69</v>
      </c>
      <c r="C23" s="1160">
        <v>1641.19</v>
      </c>
      <c r="D23" s="1159">
        <v>707.35199999999998</v>
      </c>
      <c r="E23" s="1159">
        <v>1004.52</v>
      </c>
      <c r="F23" s="1159">
        <v>1030.039</v>
      </c>
      <c r="G23" s="1159">
        <v>923.678</v>
      </c>
      <c r="H23" s="1159">
        <v>2311.701</v>
      </c>
      <c r="I23" s="1159">
        <v>1422.576</v>
      </c>
      <c r="J23" s="1159">
        <v>-333.56200000000001</v>
      </c>
      <c r="K23" s="1159">
        <v>-1108.787</v>
      </c>
      <c r="L23" s="1159">
        <v>-504.613</v>
      </c>
      <c r="M23" s="1159">
        <v>1040.798</v>
      </c>
      <c r="N23" s="1159">
        <v>-124.98099999999999</v>
      </c>
      <c r="O23" s="1159">
        <v>-887.98599999999999</v>
      </c>
      <c r="P23" s="1159">
        <v>-120.547</v>
      </c>
      <c r="Q23" s="1159">
        <v>-2212.761</v>
      </c>
      <c r="R23" s="1159">
        <v>-1428.248</v>
      </c>
      <c r="S23" s="1159">
        <v>-918.95600000000002</v>
      </c>
      <c r="T23" s="1159">
        <v>-901.41899999999998</v>
      </c>
      <c r="U23" s="1159">
        <v>-1210.0319999999999</v>
      </c>
      <c r="V23" s="1159">
        <v>-1395.758</v>
      </c>
      <c r="W23" s="1159">
        <v>-1580.818</v>
      </c>
      <c r="X23" s="1159">
        <v>-1301.7280000000001</v>
      </c>
    </row>
    <row r="24" spans="1:24">
      <c r="A24" s="1158" t="s">
        <v>343</v>
      </c>
      <c r="B24" s="1159">
        <v>126.67700000000001</v>
      </c>
      <c r="C24" s="1160">
        <v>316.17099999999999</v>
      </c>
      <c r="D24" s="1159">
        <v>155.22200000000001</v>
      </c>
      <c r="E24" s="1159">
        <v>74.688999999999993</v>
      </c>
      <c r="F24" s="1159">
        <v>147.53299999999999</v>
      </c>
      <c r="G24" s="1159">
        <v>99.471000000000004</v>
      </c>
      <c r="H24" s="1159">
        <v>28.620999999999999</v>
      </c>
      <c r="I24" s="1159">
        <v>-337.298</v>
      </c>
      <c r="J24" s="1159">
        <v>-457.82</v>
      </c>
      <c r="K24" s="1159">
        <v>-470.13600000000002</v>
      </c>
      <c r="L24" s="1159">
        <v>-403.25900000000001</v>
      </c>
      <c r="M24" s="1159">
        <v>3.63</v>
      </c>
      <c r="N24" s="1159">
        <v>1.9330000000000001</v>
      </c>
      <c r="O24" s="1159">
        <v>-76.974999999999994</v>
      </c>
      <c r="P24" s="1159">
        <v>-73.031000000000006</v>
      </c>
      <c r="Q24" s="1159">
        <v>-206.76499999999999</v>
      </c>
      <c r="R24" s="1159">
        <v>-196.542</v>
      </c>
      <c r="S24" s="1159">
        <v>-62.917999999999999</v>
      </c>
      <c r="T24" s="1159">
        <v>-30.437000000000001</v>
      </c>
      <c r="U24" s="1159">
        <v>23.04</v>
      </c>
      <c r="V24" s="1159">
        <v>40.049999999999997</v>
      </c>
      <c r="W24" s="1159">
        <v>23.013000000000002</v>
      </c>
      <c r="X24" s="1159">
        <v>0.83099999999999996</v>
      </c>
    </row>
    <row r="25" spans="1:24" ht="20.25" customHeight="1">
      <c r="A25" s="1158" t="s">
        <v>410</v>
      </c>
      <c r="B25" s="1159">
        <v>18569.805</v>
      </c>
      <c r="C25" s="1160">
        <v>23049.826000000001</v>
      </c>
      <c r="D25" s="1159">
        <v>21675.713</v>
      </c>
      <c r="E25" s="1159">
        <v>24280.842000000001</v>
      </c>
      <c r="F25" s="1159">
        <v>26198.169000000002</v>
      </c>
      <c r="G25" s="1159">
        <v>14681.349</v>
      </c>
      <c r="H25" s="1159">
        <v>16459.751</v>
      </c>
      <c r="I25" s="1159">
        <v>11848.954</v>
      </c>
      <c r="J25" s="1159">
        <v>3147.1579999999999</v>
      </c>
      <c r="K25" s="1159">
        <v>-107.69499999999999</v>
      </c>
      <c r="L25" s="1159">
        <v>-6096.5159999999996</v>
      </c>
      <c r="M25" s="1159">
        <v>-13076.947</v>
      </c>
      <c r="N25" s="1159">
        <v>-10215.791999999999</v>
      </c>
      <c r="O25" s="1159">
        <v>-20597.491000000002</v>
      </c>
      <c r="P25" s="1159">
        <v>-5865.1840000000002</v>
      </c>
      <c r="Q25" s="1159">
        <v>-429.3</v>
      </c>
      <c r="R25" s="1159">
        <v>10363.385</v>
      </c>
      <c r="S25" s="1159">
        <v>11918.982</v>
      </c>
      <c r="T25" s="1159">
        <v>2029.376</v>
      </c>
      <c r="U25" s="1159">
        <v>4622.96</v>
      </c>
      <c r="V25" s="1159">
        <v>3550.4029999999998</v>
      </c>
      <c r="W25" s="1159">
        <v>3956.127</v>
      </c>
      <c r="X25" s="1159">
        <v>2578.7179999999998</v>
      </c>
    </row>
    <row r="26" spans="1:24">
      <c r="B26" s="1161"/>
      <c r="C26" s="1161"/>
      <c r="D26" s="1161"/>
      <c r="E26" s="1161"/>
      <c r="F26" s="1161"/>
      <c r="G26" s="1161"/>
      <c r="H26" s="1161"/>
      <c r="I26" s="1161"/>
      <c r="J26" s="1161"/>
      <c r="K26" s="1162"/>
      <c r="L26" s="1163"/>
      <c r="M26" s="1163"/>
      <c r="N26" s="1163"/>
      <c r="O26" s="1163"/>
      <c r="P26" s="1163"/>
      <c r="Q26" s="1163"/>
      <c r="R26" s="1163"/>
      <c r="S26" s="1163"/>
      <c r="T26" s="1163"/>
      <c r="U26" s="1163"/>
      <c r="V26" s="1163"/>
      <c r="W26" s="1163"/>
      <c r="X26" s="1163"/>
    </row>
    <row r="27" spans="1:24" ht="25" customHeight="1">
      <c r="A27" s="1146"/>
      <c r="B27" s="1278" t="s">
        <v>973</v>
      </c>
      <c r="C27" s="1278"/>
      <c r="D27" s="1278"/>
      <c r="E27" s="1278"/>
      <c r="F27" s="1278"/>
      <c r="G27" s="1278"/>
      <c r="H27" s="1278" t="s">
        <v>973</v>
      </c>
      <c r="I27" s="1278"/>
      <c r="J27" s="1278"/>
      <c r="K27" s="1278"/>
      <c r="L27" s="1278"/>
      <c r="M27" s="1278"/>
      <c r="N27" s="1278" t="s">
        <v>973</v>
      </c>
      <c r="O27" s="1278"/>
      <c r="P27" s="1278"/>
      <c r="Q27" s="1278"/>
      <c r="R27" s="1278"/>
      <c r="S27" s="1278"/>
      <c r="T27" s="1278" t="s">
        <v>973</v>
      </c>
      <c r="U27" s="1278"/>
      <c r="V27" s="1278"/>
      <c r="W27" s="1278"/>
      <c r="X27" s="1278"/>
    </row>
    <row r="28" spans="1:24">
      <c r="B28" s="1161"/>
      <c r="C28" s="1161"/>
      <c r="D28" s="1161"/>
      <c r="E28" s="1161"/>
      <c r="F28" s="1161"/>
      <c r="G28" s="1161"/>
      <c r="H28" s="1161"/>
      <c r="I28" s="1161"/>
      <c r="J28" s="1161"/>
      <c r="K28" s="1162"/>
      <c r="L28" s="1163"/>
      <c r="M28" s="1163"/>
      <c r="N28" s="1163"/>
      <c r="O28" s="1163"/>
      <c r="P28" s="1163"/>
      <c r="Q28" s="1163"/>
      <c r="R28" s="1163"/>
      <c r="S28" s="1163"/>
      <c r="T28" s="1163"/>
      <c r="U28" s="1163"/>
      <c r="V28" s="1163"/>
      <c r="W28" s="1163"/>
      <c r="X28" s="1163"/>
    </row>
    <row r="29" spans="1:24">
      <c r="A29" s="1164" t="s">
        <v>328</v>
      </c>
      <c r="B29" s="1165" t="s">
        <v>355</v>
      </c>
      <c r="C29" s="1166">
        <v>-21.124443621460514</v>
      </c>
      <c r="D29" s="1166">
        <v>8.667173860737222</v>
      </c>
      <c r="E29" s="1166">
        <v>-22.09196109138469</v>
      </c>
      <c r="F29" s="1166">
        <v>-97.33710891699738</v>
      </c>
      <c r="G29" s="1166">
        <v>6647.8114332627574</v>
      </c>
      <c r="H29" s="1166">
        <v>2.987680946898351</v>
      </c>
      <c r="I29" s="1166">
        <v>-56.384711089887915</v>
      </c>
      <c r="J29" s="1166">
        <v>138.93788152241163</v>
      </c>
      <c r="K29" s="1166">
        <v>-37.44072436201872</v>
      </c>
      <c r="L29" s="1166">
        <v>42.470930897937677</v>
      </c>
      <c r="M29" s="1166">
        <v>43.508523896833651</v>
      </c>
      <c r="N29" s="1166">
        <v>13.195868113619881</v>
      </c>
      <c r="O29" s="1166">
        <v>33.114092742849351</v>
      </c>
      <c r="P29" s="1166">
        <v>-18.239583839608343</v>
      </c>
      <c r="Q29" s="1166">
        <v>-11.739195131121463</v>
      </c>
      <c r="R29" s="1166">
        <v>-37.285360246446139</v>
      </c>
      <c r="S29" s="1166">
        <v>53.692009242677727</v>
      </c>
      <c r="T29" s="1166">
        <v>35.154894974953777</v>
      </c>
      <c r="U29" s="1166">
        <v>-22.363233237429441</v>
      </c>
      <c r="V29" s="1166">
        <v>-55.232879710486714</v>
      </c>
      <c r="W29" s="1166">
        <v>75.9569277122703</v>
      </c>
      <c r="X29" s="1166">
        <v>43.744342691416932</v>
      </c>
    </row>
    <row r="30" spans="1:24">
      <c r="A30" s="1158" t="s">
        <v>329</v>
      </c>
      <c r="B30" s="1165" t="s">
        <v>355</v>
      </c>
      <c r="C30" s="1166">
        <v>5.0432017773380977</v>
      </c>
      <c r="D30" s="1166">
        <v>-12.743439483549636</v>
      </c>
      <c r="E30" s="1166">
        <v>-37.797030245753767</v>
      </c>
      <c r="F30" s="1166">
        <v>9.1223749902731583</v>
      </c>
      <c r="G30" s="1166">
        <v>-67.780527288908928</v>
      </c>
      <c r="H30" s="1166">
        <v>90.179309467794269</v>
      </c>
      <c r="I30" s="1166">
        <v>-195.11224244419384</v>
      </c>
      <c r="J30" s="1166">
        <v>-17.510402055060766</v>
      </c>
      <c r="K30" s="1166">
        <v>99.438474801843512</v>
      </c>
      <c r="L30" s="1166">
        <v>35.129953271719302</v>
      </c>
      <c r="M30" s="1166">
        <v>55.04536605746793</v>
      </c>
      <c r="N30" s="1166">
        <v>14.276846642559008</v>
      </c>
      <c r="O30" s="1166">
        <v>10.04552973952336</v>
      </c>
      <c r="P30" s="1166">
        <v>-37.538419742273476</v>
      </c>
      <c r="Q30" s="1166">
        <v>-12.197736923541342</v>
      </c>
      <c r="R30" s="1166">
        <v>1.3326982411738726</v>
      </c>
      <c r="S30" s="1166">
        <v>-25.768763952556739</v>
      </c>
      <c r="T30" s="1166">
        <v>-10.416468979085252</v>
      </c>
      <c r="U30" s="1166">
        <v>27.625067837480387</v>
      </c>
      <c r="V30" s="1166">
        <v>-28.150809110499239</v>
      </c>
      <c r="W30" s="1166">
        <v>32.346908298000329</v>
      </c>
      <c r="X30" s="1166">
        <v>31.053786787640973</v>
      </c>
    </row>
    <row r="31" spans="1:24">
      <c r="A31" s="1158" t="s">
        <v>330</v>
      </c>
      <c r="B31" s="1165" t="s">
        <v>355</v>
      </c>
      <c r="C31" s="1166">
        <v>-11.762505982248143</v>
      </c>
      <c r="D31" s="1166">
        <v>-8.7636936207521217</v>
      </c>
      <c r="E31" s="1166">
        <v>-5.5063087886684485</v>
      </c>
      <c r="F31" s="1166">
        <v>-27.67500775044978</v>
      </c>
      <c r="G31" s="1166">
        <v>-19.143246587872383</v>
      </c>
      <c r="H31" s="1166">
        <v>-19.38677958357087</v>
      </c>
      <c r="I31" s="1166">
        <v>-43.157848394881007</v>
      </c>
      <c r="J31" s="1166">
        <v>-33.747373924156008</v>
      </c>
      <c r="K31" s="1166">
        <v>-79.039352359241889</v>
      </c>
      <c r="L31" s="1166">
        <v>258.68307306190741</v>
      </c>
      <c r="M31" s="1166">
        <v>384.12229467730492</v>
      </c>
      <c r="N31" s="1166">
        <v>27.41083634275941</v>
      </c>
      <c r="O31" s="1166">
        <v>7.2129458363399692</v>
      </c>
      <c r="P31" s="1166">
        <v>-6.4167280197858361</v>
      </c>
      <c r="Q31" s="1166">
        <v>-5.5827217024537532</v>
      </c>
      <c r="R31" s="1166">
        <v>23.661749297320682</v>
      </c>
      <c r="S31" s="1166">
        <v>-3.0809329949525335</v>
      </c>
      <c r="T31" s="1166">
        <v>-57.3885736567712</v>
      </c>
      <c r="U31" s="1166">
        <v>-8.7057758441017086</v>
      </c>
      <c r="V31" s="1166">
        <v>-94.280139402651784</v>
      </c>
      <c r="W31" s="1166">
        <v>423.27408793264726</v>
      </c>
      <c r="X31" s="1166">
        <v>-745.76018687356236</v>
      </c>
    </row>
    <row r="32" spans="1:24">
      <c r="A32" s="1158" t="s">
        <v>331</v>
      </c>
      <c r="B32" s="1165" t="s">
        <v>355</v>
      </c>
      <c r="C32" s="1166">
        <v>2.7314566318018905</v>
      </c>
      <c r="D32" s="1166">
        <v>-59.093829596824165</v>
      </c>
      <c r="E32" s="1166">
        <v>17.293398548832883</v>
      </c>
      <c r="F32" s="1166">
        <v>5.449542161937444</v>
      </c>
      <c r="G32" s="1166">
        <v>38.101812764710388</v>
      </c>
      <c r="H32" s="1166">
        <v>19.347891576727605</v>
      </c>
      <c r="I32" s="1166">
        <v>-42.815383500049471</v>
      </c>
      <c r="J32" s="1166">
        <v>-49.278205507847204</v>
      </c>
      <c r="K32" s="1166">
        <v>24.316208129606679</v>
      </c>
      <c r="L32" s="1166">
        <v>-2.7882219306664808</v>
      </c>
      <c r="M32" s="1166">
        <v>-272.24982374777892</v>
      </c>
      <c r="N32" s="1166">
        <v>10.185470837554817</v>
      </c>
      <c r="O32" s="1166">
        <v>17.201040722938146</v>
      </c>
      <c r="P32" s="1166">
        <v>-2.6276336908829734</v>
      </c>
      <c r="Q32" s="1166">
        <v>-3.3072937358597869</v>
      </c>
      <c r="R32" s="1166">
        <v>-69.617750328518909</v>
      </c>
      <c r="S32" s="1166">
        <v>-17.94898562002804</v>
      </c>
      <c r="T32" s="1166">
        <v>4.6660845024809561</v>
      </c>
      <c r="U32" s="1166">
        <v>-64.576915957820063</v>
      </c>
      <c r="V32" s="1166">
        <v>-27.191121648391075</v>
      </c>
      <c r="W32" s="1166">
        <v>558.08562828711297</v>
      </c>
      <c r="X32" s="1166">
        <v>101.67488919525562</v>
      </c>
    </row>
    <row r="33" spans="1:24">
      <c r="A33" s="1158" t="s">
        <v>332</v>
      </c>
      <c r="B33" s="1165" t="s">
        <v>355</v>
      </c>
      <c r="C33" s="1166">
        <v>-17.60316644391898</v>
      </c>
      <c r="D33" s="1166">
        <v>-4.074659107261553</v>
      </c>
      <c r="E33" s="1166">
        <v>-47.023000715385116</v>
      </c>
      <c r="F33" s="1166">
        <v>73.530961921223565</v>
      </c>
      <c r="G33" s="1166">
        <v>-50.453556340120564</v>
      </c>
      <c r="H33" s="1166">
        <v>14.875685348766382</v>
      </c>
      <c r="I33" s="1166">
        <v>281.6071419693447</v>
      </c>
      <c r="J33" s="1166">
        <v>-3.7543481753948669</v>
      </c>
      <c r="K33" s="1166">
        <v>-18.904459311473175</v>
      </c>
      <c r="L33" s="1166">
        <v>7.7336139068621321</v>
      </c>
      <c r="M33" s="1166">
        <v>0.50742021365876155</v>
      </c>
      <c r="N33" s="1166">
        <v>18.475404529081388</v>
      </c>
      <c r="O33" s="1166">
        <v>3.387348751191638</v>
      </c>
      <c r="P33" s="1166">
        <v>39.853373147552304</v>
      </c>
      <c r="Q33" s="1166">
        <v>-33.82593353166925</v>
      </c>
      <c r="R33" s="1166">
        <v>2.136650242286052</v>
      </c>
      <c r="S33" s="1166">
        <v>-21.078055002516422</v>
      </c>
      <c r="T33" s="1166">
        <v>-43.05781898627545</v>
      </c>
      <c r="U33" s="1166">
        <v>43.39632703527991</v>
      </c>
      <c r="V33" s="1166">
        <v>-37.706316881242188</v>
      </c>
      <c r="W33" s="1166">
        <v>90.107715422553326</v>
      </c>
      <c r="X33" s="1166">
        <v>-61.436341738444213</v>
      </c>
    </row>
    <row r="34" spans="1:24">
      <c r="A34" s="1158" t="s">
        <v>333</v>
      </c>
      <c r="B34" s="1165" t="s">
        <v>355</v>
      </c>
      <c r="C34" s="1166">
        <v>-24.112774531038824</v>
      </c>
      <c r="D34" s="1166">
        <v>16.398816674035203</v>
      </c>
      <c r="E34" s="1166">
        <v>32.040817198890551</v>
      </c>
      <c r="F34" s="1166">
        <v>-23.31580949385895</v>
      </c>
      <c r="G34" s="1166">
        <v>-31.694374980588151</v>
      </c>
      <c r="H34" s="1166">
        <v>-0.41554811250746582</v>
      </c>
      <c r="I34" s="1166">
        <v>83.811865299398704</v>
      </c>
      <c r="J34" s="1166">
        <v>-20.063833594684169</v>
      </c>
      <c r="K34" s="1166">
        <v>-21.131804163430871</v>
      </c>
      <c r="L34" s="1166">
        <v>-36.905835308861391</v>
      </c>
      <c r="M34" s="1166">
        <v>-23.753414275536954</v>
      </c>
      <c r="N34" s="1166">
        <v>108.30167133975954</v>
      </c>
      <c r="O34" s="1166">
        <v>-74.879080254063169</v>
      </c>
      <c r="P34" s="1166">
        <v>350.59372929469765</v>
      </c>
      <c r="Q34" s="1166">
        <v>21.871468295389207</v>
      </c>
      <c r="R34" s="1166">
        <v>-8.074735092291192</v>
      </c>
      <c r="S34" s="1166">
        <v>29.992380698934653</v>
      </c>
      <c r="T34" s="1166">
        <v>-40.436235937752571</v>
      </c>
      <c r="U34" s="1166">
        <v>97.171229329605012</v>
      </c>
      <c r="V34" s="1166">
        <v>-6.2692615228988728</v>
      </c>
      <c r="W34" s="1166">
        <v>-26.018617064359034</v>
      </c>
      <c r="X34" s="1166">
        <v>131.75236313764049</v>
      </c>
    </row>
    <row r="35" spans="1:24">
      <c r="A35" s="1158" t="s">
        <v>334</v>
      </c>
      <c r="B35" s="1165" t="s">
        <v>355</v>
      </c>
      <c r="C35" s="1166">
        <v>29.555389562976927</v>
      </c>
      <c r="D35" s="1166">
        <v>2.547900459432654</v>
      </c>
      <c r="E35" s="1166">
        <v>-37.75853698760254</v>
      </c>
      <c r="F35" s="1166">
        <v>39.803452790449938</v>
      </c>
      <c r="G35" s="1166">
        <v>-53.21960828793928</v>
      </c>
      <c r="H35" s="1166">
        <v>31.575348072377921</v>
      </c>
      <c r="I35" s="1166">
        <v>-21.200470927325199</v>
      </c>
      <c r="J35" s="1166">
        <v>-71.428528598154756</v>
      </c>
      <c r="K35" s="1166">
        <v>-287.65132409677744</v>
      </c>
      <c r="L35" s="1166">
        <v>2.8668249820124458</v>
      </c>
      <c r="M35" s="1166">
        <v>-276.12664035574113</v>
      </c>
      <c r="N35" s="1166">
        <v>23.306748314773202</v>
      </c>
      <c r="O35" s="1166">
        <v>-127.74915895710681</v>
      </c>
      <c r="P35" s="1166">
        <v>-523.75149213565578</v>
      </c>
      <c r="Q35" s="1166">
        <v>50.966224366706882</v>
      </c>
      <c r="R35" s="1166">
        <v>-20.246647931651509</v>
      </c>
      <c r="S35" s="1166">
        <v>-58.515174981700916</v>
      </c>
      <c r="T35" s="1166">
        <v>-17.58872139755114</v>
      </c>
      <c r="U35" s="1166">
        <v>106.88390245247859</v>
      </c>
      <c r="V35" s="1166">
        <v>44.211713888620409</v>
      </c>
      <c r="W35" s="1166">
        <v>52.690099228428778</v>
      </c>
      <c r="X35" s="1166">
        <v>-8.4446908263928009</v>
      </c>
    </row>
    <row r="36" spans="1:24">
      <c r="A36" s="1158" t="s">
        <v>335</v>
      </c>
      <c r="B36" s="1165" t="s">
        <v>355</v>
      </c>
      <c r="C36" s="1166">
        <v>-8.2393601165003503</v>
      </c>
      <c r="D36" s="1166">
        <v>-3.3146210048238487</v>
      </c>
      <c r="E36" s="1166">
        <v>90.112132397924142</v>
      </c>
      <c r="F36" s="1166">
        <v>0.73814439114227071</v>
      </c>
      <c r="G36" s="1166">
        <v>-21.214542666745302</v>
      </c>
      <c r="H36" s="1166">
        <v>14.513666151433611</v>
      </c>
      <c r="I36" s="1166">
        <v>6.6975517952321439</v>
      </c>
      <c r="J36" s="1166">
        <v>-18.887364706086558</v>
      </c>
      <c r="K36" s="1166">
        <v>-17.353557058131571</v>
      </c>
      <c r="L36" s="1166">
        <v>-37.692377403551419</v>
      </c>
      <c r="M36" s="1166">
        <v>-37.596603138479061</v>
      </c>
      <c r="N36" s="1166">
        <v>24.43885585352669</v>
      </c>
      <c r="O36" s="1166">
        <v>-161.1615827745774</v>
      </c>
      <c r="P36" s="1166">
        <v>-174.8355567908097</v>
      </c>
      <c r="Q36" s="1166">
        <v>38.210929198518556</v>
      </c>
      <c r="R36" s="1166">
        <v>-6.1940803550990751</v>
      </c>
      <c r="S36" s="1166">
        <v>-46.088414173215817</v>
      </c>
      <c r="T36" s="1166">
        <v>-117.35085457890956</v>
      </c>
      <c r="U36" s="1166">
        <v>-126.93169251708396</v>
      </c>
      <c r="V36" s="1166">
        <v>5663.0659086123396</v>
      </c>
      <c r="W36" s="1166">
        <v>47.328892753792644</v>
      </c>
      <c r="X36" s="1166">
        <v>54.358832552331677</v>
      </c>
    </row>
    <row r="37" spans="1:24">
      <c r="A37" s="1158" t="s">
        <v>336</v>
      </c>
      <c r="B37" s="1165" t="s">
        <v>355</v>
      </c>
      <c r="C37" s="1166">
        <v>-13.99536919579819</v>
      </c>
      <c r="D37" s="1166">
        <v>-8.0077361154048106</v>
      </c>
      <c r="E37" s="1166">
        <v>-34.301360323181783</v>
      </c>
      <c r="F37" s="1166">
        <v>50.540401377634481</v>
      </c>
      <c r="G37" s="1166">
        <v>24.813921837653737</v>
      </c>
      <c r="H37" s="1166">
        <v>11.167948402992721</v>
      </c>
      <c r="I37" s="1166">
        <v>-0.90421360530649508</v>
      </c>
      <c r="J37" s="1166">
        <v>15.867892019160948</v>
      </c>
      <c r="K37" s="1166">
        <v>-6.3153464213113892</v>
      </c>
      <c r="L37" s="1166">
        <v>14.237178237089367</v>
      </c>
      <c r="M37" s="1166">
        <v>38.34474639990799</v>
      </c>
      <c r="N37" s="1166">
        <v>-14.582730064131283</v>
      </c>
      <c r="O37" s="1166">
        <v>-5.960014828060622</v>
      </c>
      <c r="P37" s="1166">
        <v>-28.873658084710485</v>
      </c>
      <c r="Q37" s="1166">
        <v>-67.460576263118654</v>
      </c>
      <c r="R37" s="1166">
        <v>-207.6326695789646</v>
      </c>
      <c r="S37" s="1166">
        <v>-10.762763169078696</v>
      </c>
      <c r="T37" s="1166">
        <v>-45.381460332887862</v>
      </c>
      <c r="U37" s="1166">
        <v>-155.45295765775467</v>
      </c>
      <c r="V37" s="1166">
        <v>123.12532992749217</v>
      </c>
      <c r="W37" s="1166">
        <v>-55.593540402685719</v>
      </c>
      <c r="X37" s="1166">
        <v>198.19439631300583</v>
      </c>
    </row>
    <row r="38" spans="1:24">
      <c r="A38" s="1158" t="s">
        <v>337</v>
      </c>
      <c r="B38" s="1165" t="s">
        <v>355</v>
      </c>
      <c r="C38" s="1166">
        <v>16.310851451709482</v>
      </c>
      <c r="D38" s="1166">
        <v>-11.857546570408431</v>
      </c>
      <c r="E38" s="1166">
        <v>3.6355351213860843</v>
      </c>
      <c r="F38" s="1166">
        <v>38.037222288251712</v>
      </c>
      <c r="G38" s="1166">
        <v>-13.973934644330043</v>
      </c>
      <c r="H38" s="1166">
        <v>-6.9191723716291023</v>
      </c>
      <c r="I38" s="1166">
        <v>31.356414018620626</v>
      </c>
      <c r="J38" s="1166">
        <v>-11.918559207152612</v>
      </c>
      <c r="K38" s="1166">
        <v>24.626894142868309</v>
      </c>
      <c r="L38" s="1166">
        <v>-29.531391984733915</v>
      </c>
      <c r="M38" s="1166">
        <v>-66.359472468858186</v>
      </c>
      <c r="N38" s="1166">
        <v>102.29119930908126</v>
      </c>
      <c r="O38" s="1166">
        <v>-79.859525680214219</v>
      </c>
      <c r="P38" s="1166">
        <v>173.71399737816989</v>
      </c>
      <c r="Q38" s="1166">
        <v>109.22169645272336</v>
      </c>
      <c r="R38" s="1166">
        <v>58.682562481790995</v>
      </c>
      <c r="S38" s="1166">
        <v>12.674761795475092</v>
      </c>
      <c r="T38" s="1166">
        <v>-65.273535531437403</v>
      </c>
      <c r="U38" s="1166">
        <v>45.7437488612332</v>
      </c>
      <c r="V38" s="1166">
        <v>-34.33084998008556</v>
      </c>
      <c r="W38" s="1166">
        <v>27.295195319601703</v>
      </c>
      <c r="X38" s="1166">
        <v>-61.298647478780339</v>
      </c>
    </row>
    <row r="39" spans="1:24">
      <c r="A39" s="1158" t="s">
        <v>338</v>
      </c>
      <c r="B39" s="1165" t="s">
        <v>355</v>
      </c>
      <c r="C39" s="1166">
        <v>156.36758471013985</v>
      </c>
      <c r="D39" s="1166">
        <v>24.879688539750077</v>
      </c>
      <c r="E39" s="1166">
        <v>28.945089057927959</v>
      </c>
      <c r="F39" s="1166">
        <v>35.99744530984546</v>
      </c>
      <c r="G39" s="1166">
        <v>-30.294055072937539</v>
      </c>
      <c r="H39" s="1166">
        <v>2.9621416177807163</v>
      </c>
      <c r="I39" s="1166">
        <v>-33.57423515677236</v>
      </c>
      <c r="J39" s="1166">
        <v>0.65607976754759534</v>
      </c>
      <c r="K39" s="1166">
        <v>-22.388345599354764</v>
      </c>
      <c r="L39" s="1166">
        <v>2.256868090233894</v>
      </c>
      <c r="M39" s="1166">
        <v>14.19686975331922</v>
      </c>
      <c r="N39" s="1166">
        <v>-34.160918858302779</v>
      </c>
      <c r="O39" s="1166">
        <v>-24.757949802240532</v>
      </c>
      <c r="P39" s="1166">
        <v>18.485962650829791</v>
      </c>
      <c r="Q39" s="1166">
        <v>-7.4077516791394231</v>
      </c>
      <c r="R39" s="1166">
        <v>30.186009043872872</v>
      </c>
      <c r="S39" s="1166">
        <v>-23.074118453417725</v>
      </c>
      <c r="T39" s="1166">
        <v>-11.546524393092369</v>
      </c>
      <c r="U39" s="1166">
        <v>-2.4538901902706982</v>
      </c>
      <c r="V39" s="1166">
        <v>-0.46353294558014113</v>
      </c>
      <c r="W39" s="1166">
        <v>8.2024384356751625</v>
      </c>
      <c r="X39" s="1166">
        <v>-6.890625433648907</v>
      </c>
    </row>
    <row r="40" spans="1:24">
      <c r="A40" s="1158" t="s">
        <v>339</v>
      </c>
      <c r="B40" s="1165" t="s">
        <v>355</v>
      </c>
      <c r="C40" s="1166">
        <v>-56.362777844434206</v>
      </c>
      <c r="D40" s="1166">
        <v>5.5935955610270156</v>
      </c>
      <c r="E40" s="1166">
        <v>-69.994809052072441</v>
      </c>
      <c r="F40" s="1166">
        <v>-3.9689604783579853</v>
      </c>
      <c r="G40" s="1166">
        <v>266.06616060913473</v>
      </c>
      <c r="H40" s="1166">
        <v>47.026998617579039</v>
      </c>
      <c r="I40" s="1166">
        <v>8.6863693036627438</v>
      </c>
      <c r="J40" s="1166">
        <v>50.028903231979314</v>
      </c>
      <c r="K40" s="1166">
        <v>54.723871197466053</v>
      </c>
      <c r="L40" s="1166">
        <v>29.09113781983163</v>
      </c>
      <c r="M40" s="1166">
        <v>2.118549925631072</v>
      </c>
      <c r="N40" s="1166">
        <v>-29.575983550948465</v>
      </c>
      <c r="O40" s="1166">
        <v>3.9346532244898782</v>
      </c>
      <c r="P40" s="1166">
        <v>2.748822378239737</v>
      </c>
      <c r="Q40" s="1166">
        <v>-15.816631667475789</v>
      </c>
      <c r="R40" s="1166">
        <v>-2.4617272988699312</v>
      </c>
      <c r="S40" s="1166">
        <v>-50.038923516871606</v>
      </c>
      <c r="T40" s="1166">
        <v>28.016046026760961</v>
      </c>
      <c r="U40" s="1166">
        <v>18.468264910972877</v>
      </c>
      <c r="V40" s="1166">
        <v>-27.903651760866822</v>
      </c>
      <c r="W40" s="1166">
        <v>-46.20053835281032</v>
      </c>
      <c r="X40" s="1166">
        <v>-87.751355367362436</v>
      </c>
    </row>
    <row r="41" spans="1:24">
      <c r="A41" s="1158" t="s">
        <v>340</v>
      </c>
      <c r="B41" s="1165" t="s">
        <v>355</v>
      </c>
      <c r="C41" s="1166">
        <v>-2.8441482785915753</v>
      </c>
      <c r="D41" s="1166">
        <v>22.104603089781264</v>
      </c>
      <c r="E41" s="1166">
        <v>-10.172638057967092</v>
      </c>
      <c r="F41" s="1166">
        <v>-20.830766052849299</v>
      </c>
      <c r="G41" s="1166">
        <v>-1.9698328981227746</v>
      </c>
      <c r="H41" s="1166">
        <v>-4.4440113023209449</v>
      </c>
      <c r="I41" s="1166">
        <v>-77.084431184728544</v>
      </c>
      <c r="J41" s="1166">
        <v>-56.226503586310876</v>
      </c>
      <c r="K41" s="1166">
        <v>116.95794731985336</v>
      </c>
      <c r="L41" s="1166">
        <v>-28.832166801548254</v>
      </c>
      <c r="M41" s="1166">
        <v>-94.935294716037902</v>
      </c>
      <c r="N41" s="1166">
        <v>950.04842007101615</v>
      </c>
      <c r="O41" s="1166">
        <v>141.62601959257282</v>
      </c>
      <c r="P41" s="1166">
        <v>22.476724427970836</v>
      </c>
      <c r="Q41" s="1166">
        <v>-73.424531361633811</v>
      </c>
      <c r="R41" s="1166">
        <v>331.96770438831174</v>
      </c>
      <c r="S41" s="1166">
        <v>39.462415430571383</v>
      </c>
      <c r="T41" s="1166">
        <v>29.962749326106689</v>
      </c>
      <c r="U41" s="1166">
        <v>-13.556838939834108</v>
      </c>
      <c r="V41" s="1166">
        <v>4.2666093396050968</v>
      </c>
      <c r="W41" s="1166">
        <v>-13.329972913539351</v>
      </c>
      <c r="X41" s="1166">
        <v>-33.743853908360379</v>
      </c>
    </row>
    <row r="42" spans="1:24">
      <c r="A42" s="1158" t="s">
        <v>341</v>
      </c>
      <c r="B42" s="1165" t="s">
        <v>355</v>
      </c>
      <c r="C42" s="1166">
        <v>47.574633716446954</v>
      </c>
      <c r="D42" s="1166">
        <v>45.462295914959725</v>
      </c>
      <c r="E42" s="1166">
        <v>27.931454520737134</v>
      </c>
      <c r="F42" s="1166">
        <v>52.342042334104178</v>
      </c>
      <c r="G42" s="1166">
        <v>-2.0202766782168879</v>
      </c>
      <c r="H42" s="1166">
        <v>-15.493590580753875</v>
      </c>
      <c r="I42" s="1166">
        <v>35.203361755236131</v>
      </c>
      <c r="J42" s="1166">
        <v>25.538287211131902</v>
      </c>
      <c r="K42" s="1166">
        <v>14.953204366080456</v>
      </c>
      <c r="L42" s="1166">
        <v>-5.6820222418697597</v>
      </c>
      <c r="M42" s="1166">
        <v>-37.326529789354296</v>
      </c>
      <c r="N42" s="1166">
        <v>28.911995046607359</v>
      </c>
      <c r="O42" s="1166">
        <v>26.839850068987943</v>
      </c>
      <c r="P42" s="1166">
        <v>-23.827047271931207</v>
      </c>
      <c r="Q42" s="1166">
        <v>-5.3032424389889599</v>
      </c>
      <c r="R42" s="1166">
        <v>-9.7308257651320247</v>
      </c>
      <c r="S42" s="1166">
        <v>0.6012699635803358</v>
      </c>
      <c r="T42" s="1166">
        <v>-7.7237718370440263</v>
      </c>
      <c r="U42" s="1166">
        <v>0.44596296334363217</v>
      </c>
      <c r="V42" s="1166">
        <v>64.291773597923537</v>
      </c>
      <c r="W42" s="1166">
        <v>2.8539262728545509</v>
      </c>
      <c r="X42" s="1166">
        <v>-27.845382406200613</v>
      </c>
    </row>
    <row r="43" spans="1:24">
      <c r="A43" s="1158" t="s">
        <v>342</v>
      </c>
      <c r="B43" s="1165" t="s">
        <v>355</v>
      </c>
      <c r="C43" s="1166">
        <v>10.69002960834699</v>
      </c>
      <c r="D43" s="1166">
        <v>-56.900054228943638</v>
      </c>
      <c r="E43" s="1166">
        <v>42.011332405930858</v>
      </c>
      <c r="F43" s="1166">
        <v>2.5404173137418837</v>
      </c>
      <c r="G43" s="1166">
        <v>-10.325919698186183</v>
      </c>
      <c r="H43" s="1166">
        <v>150.27130666747505</v>
      </c>
      <c r="I43" s="1166">
        <v>-38.461937767903372</v>
      </c>
      <c r="J43" s="1166">
        <v>-123.4477454983073</v>
      </c>
      <c r="K43" s="1166">
        <v>232.40806806530719</v>
      </c>
      <c r="L43" s="1166">
        <v>-54.489635971561711</v>
      </c>
      <c r="M43" s="1166">
        <v>-306.25667590807211</v>
      </c>
      <c r="N43" s="1166">
        <v>-112.00818986969614</v>
      </c>
      <c r="O43" s="1166">
        <v>610.49679551291808</v>
      </c>
      <c r="P43" s="1166">
        <v>-86.424673361967422</v>
      </c>
      <c r="Q43" s="1166">
        <v>1735.600222319925</v>
      </c>
      <c r="R43" s="1166">
        <v>-35.454032315283925</v>
      </c>
      <c r="S43" s="1166">
        <v>-35.658513087362977</v>
      </c>
      <c r="T43" s="1166">
        <v>-1.9083612273057753</v>
      </c>
      <c r="U43" s="1166">
        <v>34.236354015169411</v>
      </c>
      <c r="V43" s="1166">
        <v>15.348850278339768</v>
      </c>
      <c r="W43" s="1166">
        <v>13.258745427215885</v>
      </c>
      <c r="X43" s="1166">
        <v>-17.654783789152191</v>
      </c>
    </row>
    <row r="44" spans="1:24">
      <c r="A44" s="1158" t="s">
        <v>343</v>
      </c>
      <c r="B44" s="1165" t="s">
        <v>355</v>
      </c>
      <c r="C44" s="1166">
        <v>149.58832305785577</v>
      </c>
      <c r="D44" s="1166">
        <v>-50.905680786662913</v>
      </c>
      <c r="E44" s="1166">
        <v>-51.882465114481199</v>
      </c>
      <c r="F44" s="1166">
        <v>97.529756724551135</v>
      </c>
      <c r="G44" s="1166">
        <v>-32.577118339625699</v>
      </c>
      <c r="H44" s="1166">
        <v>-71.226789717606138</v>
      </c>
      <c r="I44" s="1166">
        <v>-1278.4983054400616</v>
      </c>
      <c r="J44" s="1166">
        <v>35.731608251457175</v>
      </c>
      <c r="K44" s="1166">
        <v>2.690140229784646</v>
      </c>
      <c r="L44" s="1166">
        <v>-14.225032756478981</v>
      </c>
      <c r="M44" s="1166">
        <v>-100.90016589834325</v>
      </c>
      <c r="N44" s="1166">
        <v>-46.749311294765839</v>
      </c>
      <c r="O44" s="1166">
        <v>-4082.1520951888251</v>
      </c>
      <c r="P44" s="1166">
        <v>-5.1237414745046976</v>
      </c>
      <c r="Q44" s="1166">
        <v>183.11949719981925</v>
      </c>
      <c r="R44" s="1166">
        <v>-4.9442603922327208</v>
      </c>
      <c r="S44" s="1166">
        <v>-67.987503943177529</v>
      </c>
      <c r="T44" s="1166">
        <v>-51.624336437903295</v>
      </c>
      <c r="U44" s="1166">
        <v>-175.69734205079345</v>
      </c>
      <c r="V44" s="1166">
        <v>73.828125</v>
      </c>
      <c r="W44" s="1166">
        <v>-42.53932584269662</v>
      </c>
      <c r="X44" s="1166">
        <v>-96.388997523139096</v>
      </c>
    </row>
    <row r="45" spans="1:24" ht="20.25" customHeight="1">
      <c r="A45" s="1158" t="s">
        <v>410</v>
      </c>
      <c r="B45" s="1165" t="s">
        <v>355</v>
      </c>
      <c r="C45" s="1166">
        <v>24.125299107879698</v>
      </c>
      <c r="D45" s="1166">
        <v>-5.9614896876011301</v>
      </c>
      <c r="E45" s="1166">
        <v>12.018654242192639</v>
      </c>
      <c r="F45" s="1166">
        <v>7.8964600980476831</v>
      </c>
      <c r="G45" s="1166">
        <v>-43.960400438671883</v>
      </c>
      <c r="H45" s="1166">
        <v>12.113341900665944</v>
      </c>
      <c r="I45" s="1166">
        <v>-28.012556204525822</v>
      </c>
      <c r="J45" s="1166">
        <v>-73.439360132548416</v>
      </c>
      <c r="K45" s="1166">
        <v>-103.42197627192533</v>
      </c>
      <c r="L45" s="1166">
        <v>5560.9090487023541</v>
      </c>
      <c r="M45" s="1166">
        <v>114.49869072762215</v>
      </c>
      <c r="N45" s="1166">
        <v>-21.879380561839099</v>
      </c>
      <c r="O45" s="1166">
        <v>101.62402484310567</v>
      </c>
      <c r="P45" s="1166">
        <v>-71.524764836649283</v>
      </c>
      <c r="Q45" s="1166">
        <v>-92.680536535597184</v>
      </c>
      <c r="R45" s="1166">
        <v>-2514.0193337992077</v>
      </c>
      <c r="S45" s="1166">
        <v>15.01051056194477</v>
      </c>
      <c r="T45" s="1166">
        <v>-82.973579455023923</v>
      </c>
      <c r="U45" s="1166">
        <v>127.80204358384054</v>
      </c>
      <c r="V45" s="1166">
        <v>-23.200654991607109</v>
      </c>
      <c r="W45" s="1166">
        <v>11.427547802319921</v>
      </c>
      <c r="X45" s="1166">
        <v>-34.817107741991094</v>
      </c>
    </row>
    <row r="46" spans="1:24">
      <c r="B46" s="908"/>
      <c r="C46" s="908"/>
      <c r="D46" s="908"/>
      <c r="E46" s="908"/>
      <c r="F46" s="908"/>
      <c r="G46" s="908"/>
      <c r="H46" s="908"/>
      <c r="I46" s="908"/>
      <c r="J46" s="908"/>
    </row>
    <row r="47" spans="1:24" ht="13">
      <c r="A47" s="1146"/>
      <c r="B47" s="1277" t="s">
        <v>416</v>
      </c>
      <c r="C47" s="1277"/>
      <c r="D47" s="1277"/>
      <c r="E47" s="1277"/>
      <c r="F47" s="1277"/>
      <c r="G47" s="1277"/>
      <c r="H47" s="1277" t="s">
        <v>416</v>
      </c>
      <c r="I47" s="1277"/>
      <c r="J47" s="1277"/>
      <c r="K47" s="1277"/>
      <c r="L47" s="1277"/>
      <c r="M47" s="1277"/>
      <c r="N47" s="1277" t="s">
        <v>416</v>
      </c>
      <c r="O47" s="1277"/>
      <c r="P47" s="1277"/>
      <c r="Q47" s="1277"/>
      <c r="R47" s="1277"/>
      <c r="S47" s="1277"/>
      <c r="T47" s="1277" t="s">
        <v>416</v>
      </c>
      <c r="U47" s="1277"/>
      <c r="V47" s="1277"/>
      <c r="W47" s="1277"/>
      <c r="X47" s="1277"/>
    </row>
    <row r="48" spans="1:24">
      <c r="B48" s="908"/>
      <c r="C48" s="908"/>
      <c r="D48" s="908"/>
      <c r="E48" s="908"/>
      <c r="F48" s="908"/>
      <c r="G48" s="908"/>
      <c r="H48" s="908"/>
      <c r="I48" s="908"/>
      <c r="J48" s="908"/>
    </row>
    <row r="49" spans="1:24">
      <c r="A49" s="1164" t="s">
        <v>328</v>
      </c>
      <c r="B49" s="1167">
        <v>100</v>
      </c>
      <c r="C49" s="1168">
        <v>78.875556378539486</v>
      </c>
      <c r="D49" s="1168">
        <v>85.711837983491307</v>
      </c>
      <c r="E49" s="1168">
        <v>66.77641208546774</v>
      </c>
      <c r="F49" s="1168">
        <v>1.7781831229730072</v>
      </c>
      <c r="G49" s="1168">
        <v>119.98844407632134</v>
      </c>
      <c r="H49" s="1168">
        <v>123.57331595846937</v>
      </c>
      <c r="I49" s="1168">
        <v>53.896858771092056</v>
      </c>
      <c r="J49" s="1168">
        <v>128.78001255477344</v>
      </c>
      <c r="K49" s="1168">
        <v>80.563843020767621</v>
      </c>
      <c r="L49" s="1168">
        <v>114.78005711884083</v>
      </c>
      <c r="M49" s="1168">
        <v>164.719165699191</v>
      </c>
      <c r="N49" s="1168">
        <v>186.45528956271124</v>
      </c>
      <c r="O49" s="1168">
        <v>248.19826707245576</v>
      </c>
      <c r="P49" s="1168">
        <v>202.92793606132017</v>
      </c>
      <c r="Q49" s="1168">
        <v>179.10582967152439</v>
      </c>
      <c r="R49" s="1168">
        <v>112.32557585611031</v>
      </c>
      <c r="S49" s="1168">
        <v>172.63543442666403</v>
      </c>
      <c r="T49" s="1168">
        <v>233.32524008891298</v>
      </c>
      <c r="U49" s="1168">
        <v>181.14617244603713</v>
      </c>
      <c r="V49" s="1168">
        <v>81.093924918766618</v>
      </c>
      <c r="W49" s="1168">
        <v>142.69037884835691</v>
      </c>
      <c r="X49" s="1168">
        <v>205.10934715946328</v>
      </c>
    </row>
    <row r="50" spans="1:24">
      <c r="A50" s="1158" t="s">
        <v>329</v>
      </c>
      <c r="B50" s="1167">
        <v>100</v>
      </c>
      <c r="C50" s="1168">
        <v>105.0432017773381</v>
      </c>
      <c r="D50" s="1168">
        <v>91.657084927260073</v>
      </c>
      <c r="E50" s="1168">
        <v>57.013428814927366</v>
      </c>
      <c r="F50" s="1168">
        <v>62.214407586237492</v>
      </c>
      <c r="G50" s="1168">
        <v>20.045154074614764</v>
      </c>
      <c r="H50" s="1168">
        <v>38.121735600857789</v>
      </c>
      <c r="I50" s="1168">
        <v>-36.258437588622407</v>
      </c>
      <c r="J50" s="1168">
        <v>-29.909439387971346</v>
      </c>
      <c r="K50" s="1168">
        <v>-59.650929737151898</v>
      </c>
      <c r="L50" s="1168">
        <v>-80.606273479959484</v>
      </c>
      <c r="M50" s="1168">
        <v>-124.97629178228685</v>
      </c>
      <c r="N50" s="1168">
        <v>-142.81896529960102</v>
      </c>
      <c r="O50" s="1168">
        <v>-157.165886932452</v>
      </c>
      <c r="P50" s="1168">
        <v>-98.16829660408122</v>
      </c>
      <c r="Q50" s="1168">
        <v>-86.193986041993625</v>
      </c>
      <c r="R50" s="1168">
        <v>-87.342691777972931</v>
      </c>
      <c r="S50" s="1168">
        <v>-64.8355597038979</v>
      </c>
      <c r="T50" s="1168">
        <v>-58.081983739925079</v>
      </c>
      <c r="U50" s="1168">
        <v>-74.127171149433707</v>
      </c>
      <c r="V50" s="1168">
        <v>-53.259772700143557</v>
      </c>
      <c r="W50" s="1168">
        <v>-70.487662535182409</v>
      </c>
      <c r="X50" s="1168">
        <v>-92.376750970449834</v>
      </c>
    </row>
    <row r="51" spans="1:24">
      <c r="A51" s="1158" t="s">
        <v>330</v>
      </c>
      <c r="B51" s="1167">
        <v>100</v>
      </c>
      <c r="C51" s="1168">
        <v>88.237494017751857</v>
      </c>
      <c r="D51" s="1168">
        <v>80.504630383406607</v>
      </c>
      <c r="E51" s="1168">
        <v>76.071796845320037</v>
      </c>
      <c r="F51" s="1168">
        <v>55.018921172471309</v>
      </c>
      <c r="G51" s="1168">
        <v>44.486513422438001</v>
      </c>
      <c r="H51" s="1168">
        <v>35.862011120814273</v>
      </c>
      <c r="I51" s="1168">
        <v>20.384738729937883</v>
      </c>
      <c r="J51" s="1168">
        <v>13.505424727283495</v>
      </c>
      <c r="K51" s="1168">
        <v>2.8308244894737098</v>
      </c>
      <c r="L51" s="1168">
        <v>10.153688271833355</v>
      </c>
      <c r="M51" s="1168">
        <v>49.156268655980028</v>
      </c>
      <c r="N51" s="1168">
        <v>62.630413009477856</v>
      </c>
      <c r="O51" s="1168">
        <v>67.147910776927517</v>
      </c>
      <c r="P51" s="1168">
        <v>62.839211971403621</v>
      </c>
      <c r="Q51" s="1168">
        <v>59.331073647025157</v>
      </c>
      <c r="R51" s="1168">
        <v>73.369843548792957</v>
      </c>
      <c r="S51" s="1168">
        <v>71.10936783055314</v>
      </c>
      <c r="T51" s="1168">
        <v>30.300715896251784</v>
      </c>
      <c r="U51" s="1168">
        <v>27.662803491166009</v>
      </c>
      <c r="V51" s="1168">
        <v>1.5822737970130698</v>
      </c>
      <c r="W51" s="1168">
        <v>8.2796287799174078</v>
      </c>
      <c r="X51" s="1168">
        <v>-53.466546281631906</v>
      </c>
    </row>
    <row r="52" spans="1:24">
      <c r="A52" s="1158" t="s">
        <v>331</v>
      </c>
      <c r="B52" s="1167">
        <v>100</v>
      </c>
      <c r="C52" s="1168">
        <v>102.73145663180189</v>
      </c>
      <c r="D52" s="1168">
        <v>42.023504707469563</v>
      </c>
      <c r="E52" s="1168">
        <v>49.29079686071983</v>
      </c>
      <c r="F52" s="1168">
        <v>51.976919617599698</v>
      </c>
      <c r="G52" s="1168">
        <v>71.781068211161553</v>
      </c>
      <c r="H52" s="1168">
        <v>85.669191461273982</v>
      </c>
      <c r="I52" s="1168">
        <v>48.989598595737895</v>
      </c>
      <c r="J52" s="1168">
        <v>24.848403522260742</v>
      </c>
      <c r="K52" s="1168">
        <v>30.890593039618182</v>
      </c>
      <c r="L52" s="1168">
        <v>30.029294749974611</v>
      </c>
      <c r="M52" s="1168">
        <v>-51.725407279532298</v>
      </c>
      <c r="N52" s="1168">
        <v>-56.993883553595516</v>
      </c>
      <c r="O52" s="1168">
        <v>-66.797424673233422</v>
      </c>
      <c r="P52" s="1168">
        <v>-65.042233037877367</v>
      </c>
      <c r="Q52" s="1168">
        <v>-62.891095338952312</v>
      </c>
      <c r="R52" s="1168">
        <v>-19.107729607009702</v>
      </c>
      <c r="S52" s="1168">
        <v>-15.67808596753369</v>
      </c>
      <c r="T52" s="1168">
        <v>-16.409638707150421</v>
      </c>
      <c r="U52" s="1168">
        <v>-5.8128001102519837</v>
      </c>
      <c r="V52" s="1168">
        <v>-4.2322345610955567</v>
      </c>
      <c r="W52" s="1168">
        <v>-27.851727401970027</v>
      </c>
      <c r="X52" s="1168">
        <v>-56.169940376887695</v>
      </c>
    </row>
    <row r="53" spans="1:24">
      <c r="A53" s="1158" t="s">
        <v>332</v>
      </c>
      <c r="B53" s="1167">
        <v>100</v>
      </c>
      <c r="C53" s="1168">
        <v>82.39683355608102</v>
      </c>
      <c r="D53" s="1168">
        <v>79.039443473493023</v>
      </c>
      <c r="E53" s="1168">
        <v>41.872725403515986</v>
      </c>
      <c r="F53" s="1168">
        <v>72.662143175353833</v>
      </c>
      <c r="G53" s="1168">
        <v>36.001507830437617</v>
      </c>
      <c r="H53" s="1168">
        <v>41.356978856105002</v>
      </c>
      <c r="I53" s="1168">
        <v>157.82118501764847</v>
      </c>
      <c r="J53" s="1168">
        <v>151.89602823755183</v>
      </c>
      <c r="K53" s="1168">
        <v>123.18090538364005</v>
      </c>
      <c r="L53" s="1168">
        <v>132.70724101298791</v>
      </c>
      <c r="M53" s="1168">
        <v>133.38062437887666</v>
      </c>
      <c r="N53" s="1168">
        <v>158.02323429628868</v>
      </c>
      <c r="O53" s="1168">
        <v>163.37603234981665</v>
      </c>
      <c r="P53" s="1168">
        <v>228.48689215585483</v>
      </c>
      <c r="Q53" s="1168">
        <v>151.1990678866386</v>
      </c>
      <c r="R53" s="1168">
        <v>154.42966313697269</v>
      </c>
      <c r="S53" s="1168">
        <v>121.87889380076076</v>
      </c>
      <c r="T53" s="1168">
        <v>69.400500325554304</v>
      </c>
      <c r="U53" s="1168">
        <v>99.517768410952328</v>
      </c>
      <c r="V53" s="1168">
        <v>61.993283300777904</v>
      </c>
      <c r="W53" s="1168">
        <v>117.85401459854015</v>
      </c>
      <c r="X53" s="1168">
        <v>45.44881943730509</v>
      </c>
    </row>
    <row r="54" spans="1:24">
      <c r="A54" s="1158" t="s">
        <v>333</v>
      </c>
      <c r="B54" s="1167">
        <v>100</v>
      </c>
      <c r="C54" s="1168">
        <v>75.887225468961176</v>
      </c>
      <c r="D54" s="1168">
        <v>88.331832452627864</v>
      </c>
      <c r="E54" s="1168">
        <v>116.63407341720466</v>
      </c>
      <c r="F54" s="1168">
        <v>89.439895054321639</v>
      </c>
      <c r="G54" s="1168">
        <v>61.092479333560426</v>
      </c>
      <c r="H54" s="1168">
        <v>60.838610688805801</v>
      </c>
      <c r="I54" s="1168">
        <v>111.82858512933331</v>
      </c>
      <c r="J54" s="1168">
        <v>89.391483897694144</v>
      </c>
      <c r="K54" s="1168">
        <v>70.501450581648584</v>
      </c>
      <c r="L54" s="1168">
        <v>44.482301339627057</v>
      </c>
      <c r="M54" s="1168">
        <v>33.916236023132718</v>
      </c>
      <c r="N54" s="1168">
        <v>70.648086491723035</v>
      </c>
      <c r="O54" s="1168">
        <v>17.747449109625784</v>
      </c>
      <c r="P54" s="1168">
        <v>79.968892797741432</v>
      </c>
      <c r="Q54" s="1168">
        <v>97.459263832173221</v>
      </c>
      <c r="R54" s="1168">
        <v>89.589686454828083</v>
      </c>
      <c r="S54" s="1168">
        <v>116.45976628334201</v>
      </c>
      <c r="T54" s="1168">
        <v>69.36782041645462</v>
      </c>
      <c r="U54" s="1168">
        <v>136.77338427427631</v>
      </c>
      <c r="V54" s="1168">
        <v>128.19870312040248</v>
      </c>
      <c r="W54" s="1168">
        <v>94.843173474030451</v>
      </c>
      <c r="X54" s="1168">
        <v>219.80129580079739</v>
      </c>
    </row>
    <row r="55" spans="1:24">
      <c r="A55" s="1158" t="s">
        <v>334</v>
      </c>
      <c r="B55" s="1167">
        <v>100.00000000000001</v>
      </c>
      <c r="C55" s="1168">
        <v>129.55538956297693</v>
      </c>
      <c r="D55" s="1168">
        <v>132.85633192887175</v>
      </c>
      <c r="E55" s="1168">
        <v>82.691724697136706</v>
      </c>
      <c r="F55" s="1168">
        <v>115.60588629857033</v>
      </c>
      <c r="G55" s="1168">
        <v>54.080886452670732</v>
      </c>
      <c r="H55" s="1168">
        <v>71.15711459072898</v>
      </c>
      <c r="I55" s="1168">
        <v>56.071471199198015</v>
      </c>
      <c r="J55" s="1168">
        <v>16.020444358272751</v>
      </c>
      <c r="K55" s="1168">
        <v>-30.062575964486303</v>
      </c>
      <c r="L55" s="1168">
        <v>-30.924417402472667</v>
      </c>
      <c r="M55" s="1168">
        <v>54.466137420561253</v>
      </c>
      <c r="N55" s="1168">
        <v>67.160422985949964</v>
      </c>
      <c r="O55" s="1168">
        <v>-18.636452530636557</v>
      </c>
      <c r="P55" s="1168">
        <v>78.972245679725603</v>
      </c>
      <c r="Q55" s="1168">
        <v>119.22141760028154</v>
      </c>
      <c r="R55" s="1168">
        <v>95.083076919628525</v>
      </c>
      <c r="S55" s="1168">
        <v>39.445048082122618</v>
      </c>
      <c r="T55" s="1168">
        <v>32.507168469827981</v>
      </c>
      <c r="U55" s="1168">
        <v>67.252098707181801</v>
      </c>
      <c r="V55" s="1168">
        <v>96.985404171693602</v>
      </c>
      <c r="W55" s="1168">
        <v>148.08710986685168</v>
      </c>
      <c r="X55" s="1168">
        <v>135.58161128485543</v>
      </c>
    </row>
    <row r="56" spans="1:24">
      <c r="A56" s="1158" t="s">
        <v>335</v>
      </c>
      <c r="B56" s="1167">
        <v>100</v>
      </c>
      <c r="C56" s="1168">
        <v>91.76063988349965</v>
      </c>
      <c r="D56" s="1168">
        <v>88.719122439760412</v>
      </c>
      <c r="E56" s="1168">
        <v>168.66581551495372</v>
      </c>
      <c r="F56" s="1168">
        <v>169.91081277195173</v>
      </c>
      <c r="G56" s="1168">
        <v>133.86501090103229</v>
      </c>
      <c r="H56" s="1168">
        <v>153.29373167678835</v>
      </c>
      <c r="I56" s="1168">
        <v>163.56065875468545</v>
      </c>
      <c r="J56" s="1168">
        <v>132.6683606200103</v>
      </c>
      <c r="K56" s="1168">
        <v>109.64568096172906</v>
      </c>
      <c r="L56" s="1168">
        <v>68.317617086940217</v>
      </c>
      <c r="M56" s="1168">
        <v>42.632513717097545</v>
      </c>
      <c r="N56" s="1168">
        <v>53.051412291154001</v>
      </c>
      <c r="O56" s="1168">
        <v>-32.447083441536478</v>
      </c>
      <c r="P56" s="1168">
        <v>24.281955555852445</v>
      </c>
      <c r="Q56" s="1168">
        <v>33.560316401314971</v>
      </c>
      <c r="R56" s="1168">
        <v>31.481563435992022</v>
      </c>
      <c r="S56" s="1168">
        <v>16.97221009140835</v>
      </c>
      <c r="T56" s="1168">
        <v>-2.9448234917872766</v>
      </c>
      <c r="U56" s="1168">
        <v>0.79309080797900444</v>
      </c>
      <c r="V56" s="1168">
        <v>45.706345978976159</v>
      </c>
      <c r="W56" s="1168">
        <v>67.338653449043207</v>
      </c>
      <c r="X56" s="1168">
        <v>103.94315932040351</v>
      </c>
    </row>
    <row r="57" spans="1:24">
      <c r="A57" s="1158" t="s">
        <v>336</v>
      </c>
      <c r="B57" s="1167">
        <v>100</v>
      </c>
      <c r="C57" s="1168">
        <v>86.00463080420181</v>
      </c>
      <c r="D57" s="1168">
        <v>79.117606922373156</v>
      </c>
      <c r="E57" s="1168">
        <v>51.979191492851335</v>
      </c>
      <c r="F57" s="1168">
        <v>78.249683506187637</v>
      </c>
      <c r="G57" s="1168">
        <v>97.666498809624471</v>
      </c>
      <c r="H57" s="1168">
        <v>108.57384300369284</v>
      </c>
      <c r="I57" s="1168">
        <v>107.59210354344934</v>
      </c>
      <c r="J57" s="1168">
        <v>124.66470235486771</v>
      </c>
      <c r="K57" s="1168">
        <v>116.79169453606107</v>
      </c>
      <c r="L57" s="1168">
        <v>133.41953625327704</v>
      </c>
      <c r="M57" s="1168">
        <v>184.57891907752943</v>
      </c>
      <c r="N57" s="1168">
        <v>157.66227355316198</v>
      </c>
      <c r="O57" s="1168">
        <v>148.26557867113604</v>
      </c>
      <c r="P57" s="1168">
        <v>105.45588242831478</v>
      </c>
      <c r="Q57" s="1168">
        <v>34.314736438816752</v>
      </c>
      <c r="R57" s="1168">
        <v>-36.933866888084196</v>
      </c>
      <c r="S57" s="1168">
        <v>-32.958762265736915</v>
      </c>
      <c r="T57" s="1168">
        <v>-18.001594641900706</v>
      </c>
      <c r="U57" s="1168">
        <v>9.9824166544938269</v>
      </c>
      <c r="V57" s="1168">
        <v>22.27330009507628</v>
      </c>
      <c r="W57" s="1168">
        <v>9.8907840077086107</v>
      </c>
      <c r="X57" s="1168">
        <v>29.493763662410018</v>
      </c>
    </row>
    <row r="58" spans="1:24">
      <c r="A58" s="1158" t="s">
        <v>337</v>
      </c>
      <c r="B58" s="1167">
        <v>100</v>
      </c>
      <c r="C58" s="1168">
        <v>116.31085145170948</v>
      </c>
      <c r="D58" s="1168">
        <v>102.51923807438446</v>
      </c>
      <c r="E58" s="1168">
        <v>106.24636098075612</v>
      </c>
      <c r="F58" s="1168">
        <v>146.65952548018467</v>
      </c>
      <c r="G58" s="1168">
        <v>126.16541923989908</v>
      </c>
      <c r="H58" s="1168">
        <v>117.43581640930195</v>
      </c>
      <c r="I58" s="1168">
        <v>154.2594772087499</v>
      </c>
      <c r="J58" s="1168">
        <v>135.87397008498095</v>
      </c>
      <c r="K58" s="1168">
        <v>169.33550886552177</v>
      </c>
      <c r="L58" s="1168">
        <v>119.32837597310069</v>
      </c>
      <c r="M58" s="1168">
        <v>40.142695171695351</v>
      </c>
      <c r="N58" s="1168">
        <v>81.205139497811189</v>
      </c>
      <c r="O58" s="1168">
        <v>16.35510026690288</v>
      </c>
      <c r="P58" s="1168">
        <v>44.766198715747606</v>
      </c>
      <c r="Q58" s="1168">
        <v>93.66060039048439</v>
      </c>
      <c r="R58" s="1168">
        <v>148.62304073545099</v>
      </c>
      <c r="S58" s="1168">
        <v>167.46065712186132</v>
      </c>
      <c r="T58" s="1168">
        <v>58.153165594244591</v>
      </c>
      <c r="U58" s="1168">
        <v>84.754603618532911</v>
      </c>
      <c r="V58" s="1168">
        <v>55.657627799038217</v>
      </c>
      <c r="W58" s="1168">
        <v>70.849486017042636</v>
      </c>
      <c r="X58" s="1168">
        <v>27.419709342927899</v>
      </c>
    </row>
    <row r="59" spans="1:24">
      <c r="A59" s="1158" t="s">
        <v>338</v>
      </c>
      <c r="B59" s="1167">
        <v>100</v>
      </c>
      <c r="C59" s="1168">
        <v>256.36758471013985</v>
      </c>
      <c r="D59" s="1168">
        <v>320.15104130290257</v>
      </c>
      <c r="E59" s="1168">
        <v>412.81904532791145</v>
      </c>
      <c r="F59" s="1168">
        <v>561.42335539845249</v>
      </c>
      <c r="G59" s="1168">
        <v>391.34545492171151</v>
      </c>
      <c r="H59" s="1168">
        <v>402.93766151124078</v>
      </c>
      <c r="I59" s="1168">
        <v>267.65442350025734</v>
      </c>
      <c r="J59" s="1168">
        <v>269.4104500197887</v>
      </c>
      <c r="K59" s="1168">
        <v>209.09390738858147</v>
      </c>
      <c r="L59" s="1168">
        <v>213.8128810630576</v>
      </c>
      <c r="M59" s="1168">
        <v>244.16761730339923</v>
      </c>
      <c r="N59" s="1168">
        <v>160.75771567813379</v>
      </c>
      <c r="O59" s="1168">
        <v>120.95740112731288</v>
      </c>
      <c r="P59" s="1168">
        <v>143.31754112312231</v>
      </c>
      <c r="Q59" s="1168">
        <v>132.7009335640729</v>
      </c>
      <c r="R59" s="1168">
        <v>172.75804937102768</v>
      </c>
      <c r="S59" s="1168">
        <v>132.89565242134287</v>
      </c>
      <c r="T59" s="1168">
        <v>117.55082349715326</v>
      </c>
      <c r="U59" s="1168">
        <v>114.66625537077419</v>
      </c>
      <c r="V59" s="1168">
        <v>114.1347394996676</v>
      </c>
      <c r="W59" s="1168">
        <v>123.49657124084607</v>
      </c>
      <c r="X59" s="1168">
        <v>114.98688509323999</v>
      </c>
    </row>
    <row r="60" spans="1:24">
      <c r="A60" s="1158" t="s">
        <v>339</v>
      </c>
      <c r="B60" s="1167">
        <v>100</v>
      </c>
      <c r="C60" s="1168">
        <v>43.637222155565794</v>
      </c>
      <c r="D60" s="1168">
        <v>46.078111877015019</v>
      </c>
      <c r="E60" s="1168">
        <v>13.825825453898045</v>
      </c>
      <c r="F60" s="1168">
        <v>13.277083905826073</v>
      </c>
      <c r="G60" s="1168">
        <v>48.602911294910847</v>
      </c>
      <c r="H60" s="1168">
        <v>71.459401717671739</v>
      </c>
      <c r="I60" s="1168">
        <v>77.666629253056612</v>
      </c>
      <c r="J60" s="1168">
        <v>116.52239204560847</v>
      </c>
      <c r="K60" s="1168">
        <v>180.28795578485369</v>
      </c>
      <c r="L60" s="1168">
        <v>232.73577347478258</v>
      </c>
      <c r="M60" s="1168">
        <v>237.66639703064951</v>
      </c>
      <c r="N60" s="1168">
        <v>167.37422253873274</v>
      </c>
      <c r="O60" s="1168">
        <v>173.95981778281788</v>
      </c>
      <c r="P60" s="1168">
        <v>178.74166418317705</v>
      </c>
      <c r="Q60" s="1168">
        <v>150.47075352300743</v>
      </c>
      <c r="R60" s="1168">
        <v>146.76657390671627</v>
      </c>
      <c r="S60" s="1168">
        <v>73.326160241201677</v>
      </c>
      <c r="T60" s="1168">
        <v>93.869251044033234</v>
      </c>
      <c r="U60" s="1168">
        <v>111.20527299679146</v>
      </c>
      <c r="V60" s="1168">
        <v>80.174940880045511</v>
      </c>
      <c r="W60" s="1168">
        <v>43.133686569417087</v>
      </c>
      <c r="X60" s="1168">
        <v>5.2832919848436175</v>
      </c>
    </row>
    <row r="61" spans="1:24">
      <c r="A61" s="1158" t="s">
        <v>340</v>
      </c>
      <c r="B61" s="1167">
        <v>100</v>
      </c>
      <c r="C61" s="1168">
        <v>97.155851721408425</v>
      </c>
      <c r="D61" s="1168">
        <v>118.63176712292218</v>
      </c>
      <c r="E61" s="1168">
        <v>106.56378683173691</v>
      </c>
      <c r="F61" s="1168">
        <v>84.365733699760767</v>
      </c>
      <c r="G61" s="1168">
        <v>82.703869722600217</v>
      </c>
      <c r="H61" s="1168">
        <v>79.028500404671078</v>
      </c>
      <c r="I61" s="1168">
        <v>18.10983039390948</v>
      </c>
      <c r="J61" s="1168">
        <v>7.9273059580031493</v>
      </c>
      <c r="K61" s="1168">
        <v>17.198920284248072</v>
      </c>
      <c r="L61" s="1168">
        <v>12.240098899828348</v>
      </c>
      <c r="M61" s="1168">
        <v>0.61992493574179319</v>
      </c>
      <c r="N61" s="1168">
        <v>6.5095119933829624</v>
      </c>
      <c r="O61" s="1168">
        <v>15.728674724512393</v>
      </c>
      <c r="P61" s="1168">
        <v>19.263965598512947</v>
      </c>
      <c r="Q61" s="1168">
        <v>5.1194891361384602</v>
      </c>
      <c r="R61" s="1168">
        <v>22.114539697786316</v>
      </c>
      <c r="S61" s="1168">
        <v>30.841471223885378</v>
      </c>
      <c r="T61" s="1168">
        <v>40.082423935181481</v>
      </c>
      <c r="U61" s="1168">
        <v>34.648514279107417</v>
      </c>
      <c r="V61" s="1168">
        <v>36.126831025374216</v>
      </c>
      <c r="W61" s="1168">
        <v>31.311134235171703</v>
      </c>
      <c r="X61" s="1168">
        <v>20.74555084180475</v>
      </c>
    </row>
    <row r="62" spans="1:24">
      <c r="A62" s="1158" t="s">
        <v>341</v>
      </c>
      <c r="B62" s="1167">
        <v>100</v>
      </c>
      <c r="C62" s="1168">
        <v>147.57463371644695</v>
      </c>
      <c r="D62" s="1168">
        <v>214.66545039203598</v>
      </c>
      <c r="E62" s="1168">
        <v>274.62463304002307</v>
      </c>
      <c r="F62" s="1168">
        <v>418.36877472571013</v>
      </c>
      <c r="G62" s="1168">
        <v>409.91656794098481</v>
      </c>
      <c r="H62" s="1168">
        <v>346.40577318153089</v>
      </c>
      <c r="I62" s="1168">
        <v>468.35225065564799</v>
      </c>
      <c r="J62" s="1168">
        <v>587.96139358788776</v>
      </c>
      <c r="K62" s="1168">
        <v>675.88046236473929</v>
      </c>
      <c r="L62" s="1168">
        <v>637.47678416472274</v>
      </c>
      <c r="M62" s="1168">
        <v>399.52882242325967</v>
      </c>
      <c r="N62" s="1168">
        <v>515.04057577204117</v>
      </c>
      <c r="O62" s="1168">
        <v>653.27669410370925</v>
      </c>
      <c r="P62" s="1168">
        <v>497.62014738310904</v>
      </c>
      <c r="Q62" s="1168">
        <v>471.23014454212858</v>
      </c>
      <c r="R62" s="1168">
        <v>425.37556022395427</v>
      </c>
      <c r="S62" s="1168">
        <v>427.93321569999245</v>
      </c>
      <c r="T62" s="1168">
        <v>394.88063050439962</v>
      </c>
      <c r="U62" s="1168">
        <v>396.64165186586706</v>
      </c>
      <c r="V62" s="1168">
        <v>651.64960467853439</v>
      </c>
      <c r="W62" s="1168">
        <v>670.24720395340785</v>
      </c>
      <c r="X62" s="1168">
        <v>483.61430694571408</v>
      </c>
    </row>
    <row r="63" spans="1:24">
      <c r="A63" s="1158" t="s">
        <v>342</v>
      </c>
      <c r="B63" s="1167">
        <v>100</v>
      </c>
      <c r="C63" s="1168">
        <v>110.69002960834699</v>
      </c>
      <c r="D63" s="1168">
        <v>47.707342735163785</v>
      </c>
      <c r="E63" s="1168">
        <v>67.749833073670146</v>
      </c>
      <c r="F63" s="1168">
        <v>69.470961563104893</v>
      </c>
      <c r="G63" s="1168">
        <v>62.297445858540897</v>
      </c>
      <c r="H63" s="1168">
        <v>155.91263177063311</v>
      </c>
      <c r="I63" s="1168">
        <v>95.945612366711856</v>
      </c>
      <c r="J63" s="1168">
        <v>-22.49708300453905</v>
      </c>
      <c r="K63" s="1168">
        <v>-74.782118986436814</v>
      </c>
      <c r="L63" s="1168">
        <v>-34.033614578907255</v>
      </c>
      <c r="M63" s="1168">
        <v>70.196602121819126</v>
      </c>
      <c r="N63" s="1168">
        <v>-8.4293412648631865</v>
      </c>
      <c r="O63" s="1168">
        <v>-59.890199569701018</v>
      </c>
      <c r="P63" s="1168">
        <v>-8.1302902157564958</v>
      </c>
      <c r="Q63" s="1168">
        <v>-149.23962527568136</v>
      </c>
      <c r="R63" s="1168">
        <v>-96.32816030323265</v>
      </c>
      <c r="S63" s="1168">
        <v>-61.978970654688439</v>
      </c>
      <c r="T63" s="1168">
        <v>-60.796188009631138</v>
      </c>
      <c r="U63" s="1168">
        <v>-81.610586164336439</v>
      </c>
      <c r="V63" s="1168">
        <v>-94.136872845975901</v>
      </c>
      <c r="W63" s="1168">
        <v>-106.61824116976575</v>
      </c>
      <c r="X63" s="1168">
        <v>-87.795021211446766</v>
      </c>
    </row>
    <row r="64" spans="1:24">
      <c r="A64" s="1158" t="s">
        <v>343</v>
      </c>
      <c r="B64" s="1167">
        <v>100</v>
      </c>
      <c r="C64" s="1168">
        <v>249.58832305785577</v>
      </c>
      <c r="D64" s="1168">
        <v>122.53368804123875</v>
      </c>
      <c r="E64" s="1168">
        <v>58.960190089755827</v>
      </c>
      <c r="F64" s="1168">
        <v>116.4639200486276</v>
      </c>
      <c r="G64" s="1168">
        <v>78.523330991419115</v>
      </c>
      <c r="H64" s="1168">
        <v>22.593683146901171</v>
      </c>
      <c r="I64" s="1168">
        <v>-266.26617302272712</v>
      </c>
      <c r="J64" s="1168">
        <v>-361.40735887335507</v>
      </c>
      <c r="K64" s="1168">
        <v>-371.12972362780931</v>
      </c>
      <c r="L64" s="1168">
        <v>-318.33639887272352</v>
      </c>
      <c r="M64" s="1168">
        <v>2.8655557046661979</v>
      </c>
      <c r="N64" s="1168">
        <v>1.5259281479668765</v>
      </c>
      <c r="O64" s="1168">
        <v>-60.764779715339003</v>
      </c>
      <c r="P64" s="1168">
        <v>-57.651349495172759</v>
      </c>
      <c r="Q64" s="1168">
        <v>-163.22221081964366</v>
      </c>
      <c r="R64" s="1168">
        <v>-155.15207969876141</v>
      </c>
      <c r="S64" s="1168">
        <v>-49.668053395644037</v>
      </c>
      <c r="T64" s="1168">
        <v>-24.027250408519304</v>
      </c>
      <c r="U64" s="1168">
        <v>18.187989927137522</v>
      </c>
      <c r="V64" s="1168">
        <v>31.615841865532015</v>
      </c>
      <c r="W64" s="1168">
        <v>18.166675876441658</v>
      </c>
      <c r="X64" s="1168">
        <v>0.65599911586160065</v>
      </c>
    </row>
    <row r="65" spans="1:24" ht="20.149999999999999" customHeight="1">
      <c r="A65" s="1158" t="s">
        <v>410</v>
      </c>
      <c r="B65" s="1167">
        <v>100</v>
      </c>
      <c r="C65" s="1168">
        <v>124.1252991078797</v>
      </c>
      <c r="D65" s="1168">
        <v>116.72558220185941</v>
      </c>
      <c r="E65" s="1168">
        <v>130.75442633888724</v>
      </c>
      <c r="F65" s="1168">
        <v>141.07939744116862</v>
      </c>
      <c r="G65" s="1168">
        <v>79.060329389565467</v>
      </c>
      <c r="H65" s="1168">
        <v>88.637177396316233</v>
      </c>
      <c r="I65" s="1168">
        <v>63.807638260067883</v>
      </c>
      <c r="J65" s="1168">
        <v>16.947717006182884</v>
      </c>
      <c r="K65" s="1168">
        <v>-0.57994685458463346</v>
      </c>
      <c r="L65" s="1168">
        <v>-32.830263968846197</v>
      </c>
      <c r="M65" s="1168">
        <v>-70.420486375597378</v>
      </c>
      <c r="N65" s="1168">
        <v>-55.012920167982372</v>
      </c>
      <c r="O65" s="1168">
        <v>-110.91926382641067</v>
      </c>
      <c r="P65" s="1168">
        <v>-31.584521216027849</v>
      </c>
      <c r="Q65" s="1168">
        <v>-2.3118174908137159</v>
      </c>
      <c r="R65" s="1168">
        <v>55.807721190394837</v>
      </c>
      <c r="S65" s="1168">
        <v>64.184745074059734</v>
      </c>
      <c r="T65" s="1168">
        <v>10.928364622030227</v>
      </c>
      <c r="U65" s="1168">
        <v>24.895037939278307</v>
      </c>
      <c r="V65" s="1168">
        <v>19.11922607695665</v>
      </c>
      <c r="W65" s="1168">
        <v>21.304084776334484</v>
      </c>
      <c r="X65" s="1168">
        <v>13.886618626312984</v>
      </c>
    </row>
    <row r="66" spans="1:24">
      <c r="B66" s="1169"/>
      <c r="C66" s="1169"/>
      <c r="D66" s="1169"/>
      <c r="E66" s="1169"/>
      <c r="F66" s="1169"/>
      <c r="G66" s="1169"/>
      <c r="H66" s="1169"/>
      <c r="I66" s="1169"/>
      <c r="J66" s="1169"/>
    </row>
    <row r="67" spans="1:24" ht="24.75" customHeight="1">
      <c r="A67" s="1146"/>
      <c r="B67" s="1278" t="s">
        <v>975</v>
      </c>
      <c r="C67" s="1278"/>
      <c r="D67" s="1278"/>
      <c r="E67" s="1278"/>
      <c r="F67" s="1278"/>
      <c r="G67" s="1278"/>
      <c r="H67" s="1278" t="s">
        <v>975</v>
      </c>
      <c r="I67" s="1278"/>
      <c r="J67" s="1278"/>
      <c r="K67" s="1278"/>
      <c r="L67" s="1278"/>
      <c r="M67" s="1278"/>
      <c r="N67" s="1278" t="s">
        <v>975</v>
      </c>
      <c r="O67" s="1278"/>
      <c r="P67" s="1278"/>
      <c r="Q67" s="1278"/>
      <c r="R67" s="1278"/>
      <c r="S67" s="1278"/>
      <c r="T67" s="1278" t="s">
        <v>975</v>
      </c>
      <c r="U67" s="1278"/>
      <c r="V67" s="1278"/>
      <c r="W67" s="1278"/>
      <c r="X67" s="1278"/>
    </row>
    <row r="68" spans="1:24">
      <c r="A68" s="870"/>
      <c r="B68" s="1169"/>
      <c r="C68" s="1169"/>
      <c r="D68" s="1169"/>
      <c r="E68" s="1169"/>
      <c r="F68" s="1169"/>
      <c r="G68" s="1169"/>
      <c r="H68" s="1169"/>
      <c r="I68" s="1169"/>
      <c r="J68" s="1169"/>
    </row>
    <row r="69" spans="1:24">
      <c r="A69" s="1164" t="s">
        <v>328</v>
      </c>
      <c r="B69" s="891">
        <v>-7.0086734890323301</v>
      </c>
      <c r="C69" s="891">
        <v>-4.4536691947262428</v>
      </c>
      <c r="D69" s="891">
        <v>-5.1464835320526712</v>
      </c>
      <c r="E69" s="891">
        <v>-3.5793363343824733</v>
      </c>
      <c r="F69" s="891">
        <v>-8.8338234630061366E-2</v>
      </c>
      <c r="G69" s="891">
        <v>-10.636938063389135</v>
      </c>
      <c r="H69" s="891">
        <v>-9.7711259423061758</v>
      </c>
      <c r="I69" s="891">
        <v>-5.9200668683497302</v>
      </c>
      <c r="J69" s="891">
        <v>-53.256557185880084</v>
      </c>
      <c r="K69" s="891">
        <v>973.616231022796</v>
      </c>
      <c r="L69" s="891">
        <v>24.503486909572615</v>
      </c>
      <c r="M69" s="891">
        <v>16.393849420663706</v>
      </c>
      <c r="N69" s="891">
        <v>23.754496959217651</v>
      </c>
      <c r="O69" s="891">
        <v>15.682944102269541</v>
      </c>
      <c r="P69" s="891">
        <v>45.030147391795389</v>
      </c>
      <c r="Q69" s="891">
        <v>542.99021663172596</v>
      </c>
      <c r="R69" s="891">
        <v>-14.106529864518205</v>
      </c>
      <c r="S69" s="891">
        <v>-18.850980729730104</v>
      </c>
      <c r="T69" s="891">
        <v>-149.63816463779997</v>
      </c>
      <c r="U69" s="891">
        <v>-50.997888798518701</v>
      </c>
      <c r="V69" s="891">
        <v>-29.727188716323191</v>
      </c>
      <c r="W69" s="891">
        <v>-46.942653762126447</v>
      </c>
      <c r="X69" s="891">
        <v>-103.52012123853793</v>
      </c>
    </row>
    <row r="70" spans="1:24">
      <c r="A70" s="1158" t="s">
        <v>329</v>
      </c>
      <c r="B70" s="891">
        <v>21.97012300344565</v>
      </c>
      <c r="C70" s="891">
        <v>18.59260022179777</v>
      </c>
      <c r="D70" s="891">
        <v>17.25172316130962</v>
      </c>
      <c r="E70" s="891">
        <v>9.5797295662152084</v>
      </c>
      <c r="F70" s="891">
        <v>9.6885740373687934</v>
      </c>
      <c r="G70" s="891">
        <v>5.5703600534256079</v>
      </c>
      <c r="H70" s="891">
        <v>9.4490736828278887</v>
      </c>
      <c r="I70" s="891">
        <v>-12.48443533496712</v>
      </c>
      <c r="J70" s="891">
        <v>-38.773013620542727</v>
      </c>
      <c r="K70" s="891">
        <v>2259.7557918194902</v>
      </c>
      <c r="L70" s="891">
        <v>53.941989162334693</v>
      </c>
      <c r="M70" s="891">
        <v>38.990706317001973</v>
      </c>
      <c r="N70" s="891">
        <v>57.036605678737388</v>
      </c>
      <c r="O70" s="891">
        <v>31.130335243258511</v>
      </c>
      <c r="P70" s="891">
        <v>68.285649691467484</v>
      </c>
      <c r="Q70" s="891">
        <v>819.1358024691358</v>
      </c>
      <c r="R70" s="891">
        <v>-34.384662926254308</v>
      </c>
      <c r="S70" s="891">
        <v>-22.192893654844013</v>
      </c>
      <c r="T70" s="891">
        <v>-116.76663171339368</v>
      </c>
      <c r="U70" s="891">
        <v>-65.417978957204909</v>
      </c>
      <c r="V70" s="891">
        <v>-61.201418543190726</v>
      </c>
      <c r="W70" s="891">
        <v>-72.691346865254829</v>
      </c>
      <c r="X70" s="891">
        <v>-146.14994737695244</v>
      </c>
    </row>
    <row r="71" spans="1:24">
      <c r="A71" s="1158" t="s">
        <v>330</v>
      </c>
      <c r="B71" s="891">
        <v>5.4573270963265363</v>
      </c>
      <c r="C71" s="891">
        <v>3.8794739708664174</v>
      </c>
      <c r="D71" s="891">
        <v>3.7638715736824899</v>
      </c>
      <c r="E71" s="891">
        <v>3.1750258084130691</v>
      </c>
      <c r="F71" s="891">
        <v>2.1282785067918297</v>
      </c>
      <c r="G71" s="891">
        <v>3.0707872961810256</v>
      </c>
      <c r="H71" s="891">
        <v>2.2079981647352986</v>
      </c>
      <c r="I71" s="891">
        <v>1.7434619123342028</v>
      </c>
      <c r="J71" s="891">
        <v>4.3488760335515417</v>
      </c>
      <c r="K71" s="891">
        <v>-26.638191188077439</v>
      </c>
      <c r="L71" s="891">
        <v>-1.6878328540431946</v>
      </c>
      <c r="M71" s="891">
        <v>-3.8094289133388699</v>
      </c>
      <c r="N71" s="891">
        <v>-6.2129886747889937</v>
      </c>
      <c r="O71" s="891">
        <v>-3.3037373338335234</v>
      </c>
      <c r="P71" s="891">
        <v>-10.857664482478299</v>
      </c>
      <c r="Q71" s="891">
        <v>-140.05823433496388</v>
      </c>
      <c r="R71" s="891">
        <v>7.1746924388122224</v>
      </c>
      <c r="S71" s="891">
        <v>6.046095211822621</v>
      </c>
      <c r="T71" s="891">
        <v>15.131350720615599</v>
      </c>
      <c r="U71" s="891">
        <v>6.0640585252738504</v>
      </c>
      <c r="V71" s="891">
        <v>0.45163887029162608</v>
      </c>
      <c r="W71" s="891">
        <v>2.1209379779769453</v>
      </c>
      <c r="X71" s="891">
        <v>-21.011913671832282</v>
      </c>
    </row>
    <row r="72" spans="1:24">
      <c r="A72" s="1158" t="s">
        <v>331</v>
      </c>
      <c r="B72" s="891">
        <v>11.878724628503102</v>
      </c>
      <c r="C72" s="891">
        <v>9.8313453646027522</v>
      </c>
      <c r="D72" s="891">
        <v>4.2765744314846756</v>
      </c>
      <c r="E72" s="891">
        <v>4.4779501468688769</v>
      </c>
      <c r="F72" s="891">
        <v>4.3763974497607068</v>
      </c>
      <c r="G72" s="891">
        <v>10.785023910268736</v>
      </c>
      <c r="H72" s="891">
        <v>11.480969548081255</v>
      </c>
      <c r="I72" s="891">
        <v>9.1201299287683977</v>
      </c>
      <c r="J72" s="891">
        <v>17.416348337134647</v>
      </c>
      <c r="K72" s="891">
        <v>-632.71461070616101</v>
      </c>
      <c r="L72" s="891">
        <v>-10.865271246725181</v>
      </c>
      <c r="M72" s="891">
        <v>8.7251863909825431</v>
      </c>
      <c r="N72" s="891">
        <v>12.306466302367943</v>
      </c>
      <c r="O72" s="891">
        <v>7.1535654512484061</v>
      </c>
      <c r="P72" s="891">
        <v>24.461943563918883</v>
      </c>
      <c r="Q72" s="891">
        <v>323.15094339622641</v>
      </c>
      <c r="R72" s="891">
        <v>-4.0670977677660334</v>
      </c>
      <c r="S72" s="891">
        <v>-2.90155652554891</v>
      </c>
      <c r="T72" s="891">
        <v>-17.836665063546629</v>
      </c>
      <c r="U72" s="891">
        <v>-2.7735909460605326</v>
      </c>
      <c r="V72" s="891">
        <v>-2.6294761467923502</v>
      </c>
      <c r="W72" s="891">
        <v>-15.529557064270183</v>
      </c>
      <c r="X72" s="891">
        <v>-48.048216206657727</v>
      </c>
    </row>
    <row r="73" spans="1:24">
      <c r="A73" s="1158" t="s">
        <v>332</v>
      </c>
      <c r="B73" s="891">
        <v>7.8571099696523472</v>
      </c>
      <c r="C73" s="891">
        <v>5.2157053159533611</v>
      </c>
      <c r="D73" s="891">
        <v>5.3203555518565864</v>
      </c>
      <c r="E73" s="891">
        <v>2.5161565649164883</v>
      </c>
      <c r="F73" s="891">
        <v>4.0467599090608202</v>
      </c>
      <c r="G73" s="891">
        <v>3.5778728507850333</v>
      </c>
      <c r="H73" s="891">
        <v>3.6660275115947987</v>
      </c>
      <c r="I73" s="891">
        <v>19.433698535752608</v>
      </c>
      <c r="J73" s="891">
        <v>70.420328436004809</v>
      </c>
      <c r="K73" s="891">
        <v>-1668.8527786805332</v>
      </c>
      <c r="L73" s="891">
        <v>-31.760188934138778</v>
      </c>
      <c r="M73" s="891">
        <v>-14.881837480873784</v>
      </c>
      <c r="N73" s="891">
        <v>-22.569351451165019</v>
      </c>
      <c r="O73" s="891">
        <v>-11.572953230080303</v>
      </c>
      <c r="P73" s="891">
        <v>-56.839444423226958</v>
      </c>
      <c r="Q73" s="891">
        <v>-513.8760773351969</v>
      </c>
      <c r="R73" s="891">
        <v>21.741988742095369</v>
      </c>
      <c r="S73" s="891">
        <v>14.919680221012163</v>
      </c>
      <c r="T73" s="891">
        <v>49.896519915481413</v>
      </c>
      <c r="U73" s="891">
        <v>31.408751103189296</v>
      </c>
      <c r="V73" s="891">
        <v>25.476347332964739</v>
      </c>
      <c r="W73" s="891">
        <v>43.465465087445374</v>
      </c>
      <c r="X73" s="891">
        <v>25.715142175297956</v>
      </c>
    </row>
    <row r="74" spans="1:24">
      <c r="A74" s="1158" t="s">
        <v>333</v>
      </c>
      <c r="B74" s="891">
        <v>19.966946341116667</v>
      </c>
      <c r="C74" s="891">
        <v>12.207311239572915</v>
      </c>
      <c r="D74" s="891">
        <v>15.109943557566018</v>
      </c>
      <c r="E74" s="891">
        <v>17.810687948959924</v>
      </c>
      <c r="F74" s="891">
        <v>12.65841517397647</v>
      </c>
      <c r="G74" s="891">
        <v>15.429106684951091</v>
      </c>
      <c r="H74" s="891">
        <v>13.70487317821515</v>
      </c>
      <c r="I74" s="891">
        <v>34.993856841709402</v>
      </c>
      <c r="J74" s="891">
        <v>105.31654273474672</v>
      </c>
      <c r="K74" s="891">
        <v>-2427.2891034866984</v>
      </c>
      <c r="L74" s="891">
        <v>-27.053566331983713</v>
      </c>
      <c r="M74" s="891">
        <v>-9.6165718190950837</v>
      </c>
      <c r="N74" s="891">
        <v>-25.641731938160056</v>
      </c>
      <c r="O74" s="891">
        <v>-3.1947774610024098</v>
      </c>
      <c r="P74" s="891">
        <v>-50.55433896020994</v>
      </c>
      <c r="Q74" s="891">
        <v>-841.74633123689728</v>
      </c>
      <c r="R74" s="891">
        <v>32.053494104484201</v>
      </c>
      <c r="S74" s="891">
        <v>36.228949754265926</v>
      </c>
      <c r="T74" s="891">
        <v>126.74023936421837</v>
      </c>
      <c r="U74" s="891">
        <v>109.69843996054475</v>
      </c>
      <c r="V74" s="891">
        <v>133.88285780515622</v>
      </c>
      <c r="W74" s="891">
        <v>88.89039709796981</v>
      </c>
      <c r="X74" s="891">
        <v>316.0424288347931</v>
      </c>
    </row>
    <row r="75" spans="1:24">
      <c r="A75" s="1158" t="s">
        <v>334</v>
      </c>
      <c r="B75" s="891">
        <v>9.6099609015818963</v>
      </c>
      <c r="C75" s="891">
        <v>10.030366389750622</v>
      </c>
      <c r="D75" s="891">
        <v>10.937997748909114</v>
      </c>
      <c r="E75" s="891">
        <v>6.0775322371440001</v>
      </c>
      <c r="F75" s="891">
        <v>7.8747717063738296</v>
      </c>
      <c r="G75" s="891">
        <v>6.5736534156363975</v>
      </c>
      <c r="H75" s="891">
        <v>7.7147886380541237</v>
      </c>
      <c r="I75" s="891">
        <v>8.4448298136696298</v>
      </c>
      <c r="J75" s="891">
        <v>9.0841641887696767</v>
      </c>
      <c r="K75" s="891">
        <v>498.14940340777196</v>
      </c>
      <c r="L75" s="891">
        <v>9.0520881106520505</v>
      </c>
      <c r="M75" s="891">
        <v>-7.4327440495094157</v>
      </c>
      <c r="N75" s="891">
        <v>-11.731953822082517</v>
      </c>
      <c r="O75" s="891">
        <v>1.6146481141805085</v>
      </c>
      <c r="P75" s="891">
        <v>-24.02823168037013</v>
      </c>
      <c r="Q75" s="891">
        <v>-495.58979734451435</v>
      </c>
      <c r="R75" s="891">
        <v>16.373086592845869</v>
      </c>
      <c r="S75" s="891">
        <v>5.9058483350339817</v>
      </c>
      <c r="T75" s="891">
        <v>28.585486376107728</v>
      </c>
      <c r="U75" s="891">
        <v>25.960596673992416</v>
      </c>
      <c r="V75" s="891">
        <v>48.748099863592948</v>
      </c>
      <c r="W75" s="891">
        <v>66.799928313727037</v>
      </c>
      <c r="X75" s="891">
        <v>93.826583596965634</v>
      </c>
    </row>
    <row r="76" spans="1:24">
      <c r="A76" s="1158" t="s">
        <v>335</v>
      </c>
      <c r="B76" s="891">
        <v>6.4491414961007933</v>
      </c>
      <c r="C76" s="891">
        <v>4.7675804580910937</v>
      </c>
      <c r="D76" s="891">
        <v>4.9017718586696546</v>
      </c>
      <c r="E76" s="891">
        <v>8.3190278162511824</v>
      </c>
      <c r="F76" s="891">
        <v>7.7671076936712637</v>
      </c>
      <c r="G76" s="891">
        <v>10.919691371685257</v>
      </c>
      <c r="H76" s="891">
        <v>11.153479782288322</v>
      </c>
      <c r="I76" s="891">
        <v>16.531341078714629</v>
      </c>
      <c r="J76" s="891">
        <v>50.484500619288902</v>
      </c>
      <c r="K76" s="891">
        <v>-1219.2850178745532</v>
      </c>
      <c r="L76" s="891">
        <v>-13.420238706828622</v>
      </c>
      <c r="M76" s="891">
        <v>-3.9043057985935099</v>
      </c>
      <c r="N76" s="891">
        <v>-6.2191947525948068</v>
      </c>
      <c r="O76" s="891">
        <v>1.8865598727534338</v>
      </c>
      <c r="P76" s="891">
        <v>-4.9580541718725275</v>
      </c>
      <c r="Q76" s="891">
        <v>-93.621243885394819</v>
      </c>
      <c r="R76" s="891">
        <v>3.6380101675273089</v>
      </c>
      <c r="S76" s="891">
        <v>1.7053302035358389</v>
      </c>
      <c r="T76" s="891">
        <v>-1.737824828912927</v>
      </c>
      <c r="U76" s="891">
        <v>0.20545278349801857</v>
      </c>
      <c r="V76" s="891">
        <v>15.417292065154294</v>
      </c>
      <c r="W76" s="891">
        <v>20.384659036476837</v>
      </c>
      <c r="X76" s="891">
        <v>48.272668822259746</v>
      </c>
    </row>
    <row r="77" spans="1:24">
      <c r="A77" s="1158" t="s">
        <v>336</v>
      </c>
      <c r="B77" s="891">
        <v>-33.621290045856703</v>
      </c>
      <c r="C77" s="891">
        <v>-23.295707308159287</v>
      </c>
      <c r="D77" s="891">
        <v>-22.788800534496836</v>
      </c>
      <c r="E77" s="891">
        <v>-13.365570271409862</v>
      </c>
      <c r="F77" s="891">
        <v>-18.648047502861743</v>
      </c>
      <c r="G77" s="891">
        <v>-41.533771862517533</v>
      </c>
      <c r="H77" s="891">
        <v>-41.183539167755328</v>
      </c>
      <c r="I77" s="891">
        <v>-56.692042183639167</v>
      </c>
      <c r="J77" s="891">
        <v>-247.31284543070288</v>
      </c>
      <c r="K77" s="891">
        <v>6770.771159292447</v>
      </c>
      <c r="L77" s="891">
        <v>136.63420222304018</v>
      </c>
      <c r="M77" s="891">
        <v>88.124659371946677</v>
      </c>
      <c r="N77" s="891">
        <v>96.355710844543438</v>
      </c>
      <c r="O77" s="891">
        <v>44.941517391608521</v>
      </c>
      <c r="P77" s="891">
        <v>112.25634183002613</v>
      </c>
      <c r="Q77" s="891">
        <v>499.04705334265088</v>
      </c>
      <c r="R77" s="891">
        <v>22.250760731170363</v>
      </c>
      <c r="S77" s="891">
        <v>17.264477788455423</v>
      </c>
      <c r="T77" s="891">
        <v>55.382196300734812</v>
      </c>
      <c r="U77" s="891">
        <v>-13.481470746015541</v>
      </c>
      <c r="V77" s="891">
        <v>-39.167750815893299</v>
      </c>
      <c r="W77" s="891">
        <v>-15.609256224585309</v>
      </c>
      <c r="X77" s="891">
        <v>-71.408195855459965</v>
      </c>
    </row>
    <row r="78" spans="1:24">
      <c r="A78" s="1158" t="s">
        <v>337</v>
      </c>
      <c r="B78" s="891">
        <v>25.970805832371422</v>
      </c>
      <c r="C78" s="891">
        <v>24.335784573818472</v>
      </c>
      <c r="D78" s="891">
        <v>22.809971695048741</v>
      </c>
      <c r="E78" s="891">
        <v>21.102946100468838</v>
      </c>
      <c r="F78" s="891">
        <v>26.998031809016879</v>
      </c>
      <c r="G78" s="891">
        <v>41.444522570780109</v>
      </c>
      <c r="H78" s="891">
        <v>34.408843730382067</v>
      </c>
      <c r="I78" s="891">
        <v>62.786259445348513</v>
      </c>
      <c r="J78" s="891">
        <v>208.21426823820096</v>
      </c>
      <c r="K78" s="891">
        <v>-7583.0734945912081</v>
      </c>
      <c r="L78" s="891">
        <v>-94.396258453188665</v>
      </c>
      <c r="M78" s="891">
        <v>-14.804472328288858</v>
      </c>
      <c r="N78" s="891">
        <v>-38.335774651637387</v>
      </c>
      <c r="O78" s="891">
        <v>-3.8294081546145593</v>
      </c>
      <c r="P78" s="891">
        <v>-36.809620976937808</v>
      </c>
      <c r="Q78" s="891">
        <v>-1052.1770323782903</v>
      </c>
      <c r="R78" s="891">
        <v>69.163550326461859</v>
      </c>
      <c r="S78" s="891">
        <v>67.758907597981093</v>
      </c>
      <c r="T78" s="891">
        <v>138.19858912296195</v>
      </c>
      <c r="U78" s="891">
        <v>88.417031512277845</v>
      </c>
      <c r="V78" s="891">
        <v>75.60313575670142</v>
      </c>
      <c r="W78" s="891">
        <v>86.369269742857085</v>
      </c>
      <c r="X78" s="891">
        <v>51.280442452412402</v>
      </c>
    </row>
    <row r="79" spans="1:24">
      <c r="A79" s="1158" t="s">
        <v>338</v>
      </c>
      <c r="B79" s="891">
        <v>8.3271310603423139</v>
      </c>
      <c r="C79" s="891">
        <v>17.198802281631103</v>
      </c>
      <c r="D79" s="891">
        <v>22.83937787882687</v>
      </c>
      <c r="E79" s="891">
        <v>26.290492726734932</v>
      </c>
      <c r="F79" s="891">
        <v>33.137693706762477</v>
      </c>
      <c r="G79" s="891">
        <v>41.218964279099964</v>
      </c>
      <c r="H79" s="891">
        <v>37.854485162017333</v>
      </c>
      <c r="I79" s="891">
        <v>34.9298849501821</v>
      </c>
      <c r="J79" s="891">
        <v>132.37276298171238</v>
      </c>
      <c r="K79" s="891">
        <v>-3002.2619434514136</v>
      </c>
      <c r="L79" s="891">
        <v>-54.231908847610676</v>
      </c>
      <c r="M79" s="891">
        <v>-28.872503650890376</v>
      </c>
      <c r="N79" s="891">
        <v>-24.333385018019161</v>
      </c>
      <c r="O79" s="891">
        <v>-9.0807322115106146</v>
      </c>
      <c r="P79" s="891">
        <v>-37.785089095244068</v>
      </c>
      <c r="Q79" s="891">
        <v>-477.98672257162821</v>
      </c>
      <c r="R79" s="891">
        <v>25.777417320692031</v>
      </c>
      <c r="S79" s="891">
        <v>17.241472468034601</v>
      </c>
      <c r="T79" s="891">
        <v>89.570685767447728</v>
      </c>
      <c r="U79" s="891">
        <v>38.354668870161113</v>
      </c>
      <c r="V79" s="891">
        <v>49.709906171214939</v>
      </c>
      <c r="W79" s="891">
        <v>48.27112476419488</v>
      </c>
      <c r="X79" s="891">
        <v>68.952052919318831</v>
      </c>
    </row>
    <row r="80" spans="1:24">
      <c r="A80" s="1158" t="s">
        <v>339</v>
      </c>
      <c r="B80" s="891">
        <v>-6.9568043390870287</v>
      </c>
      <c r="C80" s="891">
        <v>-2.4457191130206364</v>
      </c>
      <c r="D80" s="891">
        <v>-2.7462395354653388</v>
      </c>
      <c r="E80" s="891">
        <v>-0.73560463842234125</v>
      </c>
      <c r="F80" s="891">
        <v>-0.6547098768620051</v>
      </c>
      <c r="G80" s="891">
        <v>-4.2767459584265728</v>
      </c>
      <c r="H80" s="891">
        <v>-5.6085842367846261</v>
      </c>
      <c r="I80" s="891">
        <v>-8.4678191847145321</v>
      </c>
      <c r="J80" s="891">
        <v>-47.83083658335552</v>
      </c>
      <c r="K80" s="891">
        <v>2162.6602906355915</v>
      </c>
      <c r="L80" s="891">
        <v>49.317216587309872</v>
      </c>
      <c r="M80" s="891">
        <v>23.478943517932741</v>
      </c>
      <c r="N80" s="891">
        <v>21.165750046594525</v>
      </c>
      <c r="O80" s="891">
        <v>10.910678392819785</v>
      </c>
      <c r="P80" s="891">
        <v>39.36962591454931</v>
      </c>
      <c r="Q80" s="891">
        <v>452.80200326112271</v>
      </c>
      <c r="R80" s="891">
        <v>-18.295431463754362</v>
      </c>
      <c r="S80" s="891">
        <v>-7.9476166672623547</v>
      </c>
      <c r="T80" s="891">
        <v>-59.755511053644071</v>
      </c>
      <c r="U80" s="891">
        <v>-31.075804246629868</v>
      </c>
      <c r="V80" s="891">
        <v>-29.172800946822093</v>
      </c>
      <c r="W80" s="891">
        <v>-14.085215161191742</v>
      </c>
      <c r="X80" s="891">
        <v>-2.6467802993580531</v>
      </c>
    </row>
    <row r="81" spans="1:24">
      <c r="A81" s="1158" t="s">
        <v>340</v>
      </c>
      <c r="B81" s="891">
        <v>24.219317327241722</v>
      </c>
      <c r="C81" s="891">
        <v>18.957041150766166</v>
      </c>
      <c r="D81" s="891">
        <v>24.614830432567548</v>
      </c>
      <c r="E81" s="891">
        <v>19.738545310743344</v>
      </c>
      <c r="F81" s="891">
        <v>14.483195371401719</v>
      </c>
      <c r="G81" s="891">
        <v>25.335478367825736</v>
      </c>
      <c r="H81" s="891">
        <v>21.593832130267344</v>
      </c>
      <c r="I81" s="891">
        <v>6.8739063380615715</v>
      </c>
      <c r="J81" s="891">
        <v>11.328601868733633</v>
      </c>
      <c r="K81" s="891">
        <v>-718.24875806676266</v>
      </c>
      <c r="L81" s="891">
        <v>-9.0296818707602835</v>
      </c>
      <c r="M81" s="891">
        <v>-0.21320725701495921</v>
      </c>
      <c r="N81" s="891">
        <v>-2.8657983639447635</v>
      </c>
      <c r="O81" s="891">
        <v>-3.4343697492087744</v>
      </c>
      <c r="P81" s="891">
        <v>-14.771795735649555</v>
      </c>
      <c r="Q81" s="891">
        <v>-53.633356627067315</v>
      </c>
      <c r="R81" s="891">
        <v>9.597221371202556</v>
      </c>
      <c r="S81" s="891">
        <v>11.637646570822911</v>
      </c>
      <c r="T81" s="891">
        <v>88.830211848371121</v>
      </c>
      <c r="U81" s="891">
        <v>33.708057175489294</v>
      </c>
      <c r="V81" s="891">
        <v>45.763734426767897</v>
      </c>
      <c r="W81" s="891">
        <v>35.595722786452512</v>
      </c>
      <c r="X81" s="891">
        <v>36.181815925587834</v>
      </c>
    </row>
    <row r="82" spans="1:24">
      <c r="A82" s="1158" t="s">
        <v>341</v>
      </c>
      <c r="B82" s="891">
        <v>-2.7863889793134611</v>
      </c>
      <c r="C82" s="891">
        <v>-3.3127842266575027</v>
      </c>
      <c r="D82" s="891">
        <v>-5.1243389317804686</v>
      </c>
      <c r="E82" s="891">
        <v>-5.8522764572991335</v>
      </c>
      <c r="F82" s="891">
        <v>-8.2629934939346334</v>
      </c>
      <c r="G82" s="891">
        <v>-14.447030719043594</v>
      </c>
      <c r="H82" s="891">
        <v>-10.88957542553347</v>
      </c>
      <c r="I82" s="891">
        <v>-20.452277897272619</v>
      </c>
      <c r="J82" s="891">
        <v>-96.667247084512454</v>
      </c>
      <c r="K82" s="891">
        <v>3247.3076744509958</v>
      </c>
      <c r="L82" s="891">
        <v>54.104294977656096</v>
      </c>
      <c r="M82" s="891">
        <v>15.808506373850104</v>
      </c>
      <c r="N82" s="891">
        <v>26.086660730758808</v>
      </c>
      <c r="O82" s="891">
        <v>16.41088227687537</v>
      </c>
      <c r="P82" s="891">
        <v>43.900089067964444</v>
      </c>
      <c r="Q82" s="891">
        <v>567.96459352434192</v>
      </c>
      <c r="R82" s="891">
        <v>-21.238311613435183</v>
      </c>
      <c r="S82" s="891">
        <v>-18.577442268140015</v>
      </c>
      <c r="T82" s="891">
        <v>-100.6821308619004</v>
      </c>
      <c r="U82" s="891">
        <v>-44.394305812726046</v>
      </c>
      <c r="V82" s="891">
        <v>-94.969810469403072</v>
      </c>
      <c r="W82" s="891">
        <v>-87.662504262375805</v>
      </c>
      <c r="X82" s="891">
        <v>-97.038567226040229</v>
      </c>
    </row>
    <row r="83" spans="1:24">
      <c r="A83" s="1158" t="s">
        <v>342</v>
      </c>
      <c r="B83" s="891">
        <v>7.9844134066028154</v>
      </c>
      <c r="C83" s="891">
        <v>7.1201839007374721</v>
      </c>
      <c r="D83" s="891">
        <v>3.2633390191132352</v>
      </c>
      <c r="E83" s="891">
        <v>4.1370888208901482</v>
      </c>
      <c r="F83" s="891">
        <v>3.9317213351818592</v>
      </c>
      <c r="G83" s="891">
        <v>6.2915063186632239</v>
      </c>
      <c r="H83" s="891">
        <v>14.044568474942301</v>
      </c>
      <c r="I83" s="891">
        <v>12.00592052260478</v>
      </c>
      <c r="J83" s="891">
        <v>-10.598832343339611</v>
      </c>
      <c r="K83" s="891">
        <v>1029.5621895166908</v>
      </c>
      <c r="L83" s="891">
        <v>8.2770716914381932</v>
      </c>
      <c r="M83" s="891">
        <v>-7.9590289690705331</v>
      </c>
      <c r="N83" s="891">
        <v>1.2234097953443062</v>
      </c>
      <c r="O83" s="891">
        <v>4.3111367301968961</v>
      </c>
      <c r="P83" s="891">
        <v>2.0552978389083782</v>
      </c>
      <c r="Q83" s="891">
        <v>515.43466107617053</v>
      </c>
      <c r="R83" s="891">
        <v>-13.781674616932596</v>
      </c>
      <c r="S83" s="891">
        <v>-7.7100208725879451</v>
      </c>
      <c r="T83" s="891">
        <v>-44.418530622220821</v>
      </c>
      <c r="U83" s="891">
        <v>-26.174399086299687</v>
      </c>
      <c r="V83" s="891">
        <v>-39.312663942656656</v>
      </c>
      <c r="W83" s="891">
        <v>-39.958727310826973</v>
      </c>
      <c r="X83" s="891">
        <v>-50.479656945815712</v>
      </c>
    </row>
    <row r="84" spans="1:24">
      <c r="A84" s="1158" t="s">
        <v>343</v>
      </c>
      <c r="B84" s="891">
        <v>0.68216656017658772</v>
      </c>
      <c r="C84" s="891">
        <v>1.371684974975516</v>
      </c>
      <c r="D84" s="891">
        <v>0.71611023821915343</v>
      </c>
      <c r="E84" s="891">
        <v>0.30760465390780101</v>
      </c>
      <c r="F84" s="891">
        <v>0.5631424089217838</v>
      </c>
      <c r="G84" s="891">
        <v>0.67753310680101675</v>
      </c>
      <c r="H84" s="891">
        <v>0.17388476897372263</v>
      </c>
      <c r="I84" s="891">
        <v>-2.8466478982026602</v>
      </c>
      <c r="J84" s="891">
        <v>-14.547092964509568</v>
      </c>
      <c r="K84" s="891">
        <v>436.54394354426864</v>
      </c>
      <c r="L84" s="891">
        <v>6.6145811804643841</v>
      </c>
      <c r="M84" s="891">
        <v>-2.7758772747186328E-2</v>
      </c>
      <c r="N84" s="891">
        <v>-1.8921685171350396E-2</v>
      </c>
      <c r="O84" s="891">
        <v>0.37371056503920785</v>
      </c>
      <c r="P84" s="891">
        <v>1.2451612771227638</v>
      </c>
      <c r="Q84" s="891">
        <v>48.163289075238758</v>
      </c>
      <c r="R84" s="891">
        <v>-1.8965038932742535</v>
      </c>
      <c r="S84" s="891">
        <v>-0.52788065289468511</v>
      </c>
      <c r="T84" s="891">
        <v>-1.4998206345201679</v>
      </c>
      <c r="U84" s="891">
        <v>0.49838198902867425</v>
      </c>
      <c r="V84" s="891">
        <v>1.1280409576039676</v>
      </c>
      <c r="W84" s="891">
        <v>0.58170528903647434</v>
      </c>
      <c r="X84" s="891">
        <v>3.2225315059653675E-2</v>
      </c>
    </row>
    <row r="85" spans="1:24" ht="20.25" customHeight="1">
      <c r="A85" s="1158" t="s">
        <v>410</v>
      </c>
      <c r="B85" s="889">
        <v>100</v>
      </c>
      <c r="C85" s="889">
        <v>100</v>
      </c>
      <c r="D85" s="889">
        <v>99.999999999999986</v>
      </c>
      <c r="E85" s="889">
        <v>100</v>
      </c>
      <c r="F85" s="889">
        <v>100.00000000000001</v>
      </c>
      <c r="G85" s="889">
        <v>99.999999999999986</v>
      </c>
      <c r="H85" s="889">
        <v>100</v>
      </c>
      <c r="I85" s="889">
        <v>100</v>
      </c>
      <c r="J85" s="889">
        <v>100</v>
      </c>
      <c r="K85" s="889">
        <v>100</v>
      </c>
      <c r="L85" s="889">
        <v>100</v>
      </c>
      <c r="M85" s="889">
        <v>100</v>
      </c>
      <c r="N85" s="889">
        <v>100</v>
      </c>
      <c r="O85" s="889">
        <v>100</v>
      </c>
      <c r="P85" s="889">
        <v>100</v>
      </c>
      <c r="Q85" s="889">
        <v>100</v>
      </c>
      <c r="R85" s="889">
        <v>100</v>
      </c>
      <c r="S85" s="889">
        <v>100</v>
      </c>
      <c r="T85" s="889">
        <v>100</v>
      </c>
      <c r="U85" s="889">
        <v>100</v>
      </c>
      <c r="V85" s="889">
        <v>100</v>
      </c>
      <c r="W85" s="889">
        <v>100</v>
      </c>
      <c r="X85" s="889">
        <v>100</v>
      </c>
    </row>
    <row r="86" spans="1:24" ht="12.65" customHeight="1">
      <c r="A86" s="870"/>
      <c r="B86" s="907"/>
      <c r="C86" s="889"/>
      <c r="D86" s="889"/>
      <c r="E86" s="889"/>
      <c r="F86" s="889"/>
      <c r="G86" s="889"/>
      <c r="H86" s="889"/>
      <c r="I86" s="889"/>
      <c r="J86" s="889"/>
      <c r="K86" s="889"/>
      <c r="L86" s="889"/>
      <c r="M86" s="889"/>
      <c r="N86" s="889"/>
      <c r="O86" s="889"/>
      <c r="P86" s="889"/>
      <c r="Q86" s="889"/>
      <c r="R86" s="889"/>
      <c r="S86" s="889"/>
      <c r="T86" s="889"/>
      <c r="U86" s="889"/>
      <c r="V86" s="889"/>
      <c r="W86" s="889"/>
      <c r="X86" s="889"/>
    </row>
    <row r="87" spans="1:24" ht="20.149999999999999" customHeight="1">
      <c r="B87" s="1281" t="s">
        <v>1636</v>
      </c>
      <c r="C87" s="1281"/>
      <c r="D87" s="1281"/>
      <c r="E87" s="1281"/>
      <c r="F87" s="1281"/>
      <c r="G87" s="1281"/>
      <c r="H87" s="1142"/>
      <c r="I87" s="1170"/>
      <c r="J87" s="1170"/>
      <c r="K87" s="1170"/>
      <c r="L87" s="1170"/>
      <c r="M87" s="1170"/>
      <c r="N87" s="1170"/>
      <c r="O87" s="1170"/>
      <c r="P87" s="1170"/>
      <c r="Q87" s="1170"/>
      <c r="R87" s="1170"/>
      <c r="S87" s="1170"/>
      <c r="T87" s="1170"/>
      <c r="U87" s="1170"/>
      <c r="V87" s="1170"/>
      <c r="W87" s="1170"/>
      <c r="X87" s="1170"/>
    </row>
    <row r="88" spans="1:24" ht="25" customHeight="1">
      <c r="B88" s="1280" t="s">
        <v>1638</v>
      </c>
      <c r="C88" s="1280"/>
      <c r="D88" s="1280"/>
      <c r="E88" s="1280"/>
      <c r="F88" s="1280"/>
      <c r="G88" s="1280"/>
      <c r="H88" s="1171"/>
    </row>
  </sheetData>
  <sheetProtection selectLockedCells="1"/>
  <mergeCells count="18">
    <mergeCell ref="B7:G7"/>
    <mergeCell ref="H7:M7"/>
    <mergeCell ref="N7:S7"/>
    <mergeCell ref="T7:X7"/>
    <mergeCell ref="B27:G27"/>
    <mergeCell ref="H27:M27"/>
    <mergeCell ref="N27:S27"/>
    <mergeCell ref="T27:X27"/>
    <mergeCell ref="T47:X47"/>
    <mergeCell ref="B67:G67"/>
    <mergeCell ref="H67:M67"/>
    <mergeCell ref="N67:S67"/>
    <mergeCell ref="T67:X67"/>
    <mergeCell ref="B88:G88"/>
    <mergeCell ref="B87:G87"/>
    <mergeCell ref="B47:G47"/>
    <mergeCell ref="H47:M47"/>
    <mergeCell ref="N47:S4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Halbwaren*)**) 1994 – 2016 nach Bundesländern</oddHeader>
    <oddFooter>&amp;CStatistische Ämter der Länder – Indikatoren und Kennzahlen, UGRdL 2018</oddFooter>
  </headerFooter>
  <rowBreaks count="1" manualBreakCount="1">
    <brk id="45" max="23" man="1"/>
  </rowBreaks>
  <colBreaks count="3" manualBreakCount="3">
    <brk id="7" max="1048575" man="1"/>
    <brk id="13" max="1048575" man="1"/>
    <brk id="1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88"/>
  <sheetViews>
    <sheetView showGridLines="0" showRowColHeaders="0" zoomScaleNormal="100" workbookViewId="0">
      <pane xSplit="1" ySplit="5" topLeftCell="B6" activePane="bottomRight" state="frozenSplit"/>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3.81640625" style="1140" customWidth="1"/>
    <col min="2" max="10" width="10.54296875" style="1145" customWidth="1"/>
    <col min="11" max="11" width="10.54296875" style="1146" customWidth="1"/>
    <col min="12" max="24" width="10.54296875" style="1147" customWidth="1"/>
    <col min="25" max="16384" width="11.54296875" style="1146"/>
  </cols>
  <sheetData>
    <row r="1" spans="1:24" ht="13">
      <c r="A1" s="1173" t="s">
        <v>263</v>
      </c>
    </row>
    <row r="3" spans="1:24" ht="13">
      <c r="A3" s="1148" t="s">
        <v>1639</v>
      </c>
      <c r="B3" s="1149" t="s">
        <v>1644</v>
      </c>
      <c r="C3" s="1002"/>
      <c r="D3" s="1002"/>
      <c r="E3" s="1002"/>
      <c r="F3" s="1002"/>
      <c r="G3" s="1002"/>
      <c r="H3" s="1002"/>
      <c r="I3" s="1148"/>
      <c r="J3" s="1148"/>
    </row>
    <row r="5" spans="1:24">
      <c r="A5" s="1150" t="s">
        <v>327</v>
      </c>
      <c r="B5" s="1151">
        <v>1994</v>
      </c>
      <c r="C5" s="1151">
        <v>1995</v>
      </c>
      <c r="D5" s="1151">
        <v>1996</v>
      </c>
      <c r="E5" s="1151">
        <v>1997</v>
      </c>
      <c r="F5" s="1151">
        <v>1998</v>
      </c>
      <c r="G5" s="1151">
        <v>1999</v>
      </c>
      <c r="H5" s="1151">
        <v>2000</v>
      </c>
      <c r="I5" s="1151">
        <v>2001</v>
      </c>
      <c r="J5" s="1151">
        <v>2002</v>
      </c>
      <c r="K5" s="1151">
        <v>2003</v>
      </c>
      <c r="L5" s="1151">
        <v>2004</v>
      </c>
      <c r="M5" s="1151">
        <v>2005</v>
      </c>
      <c r="N5" s="1151">
        <v>2006</v>
      </c>
      <c r="O5" s="1151">
        <v>2007</v>
      </c>
      <c r="P5" s="1151">
        <v>2008</v>
      </c>
      <c r="Q5" s="1151">
        <v>2009</v>
      </c>
      <c r="R5" s="1151">
        <v>2010</v>
      </c>
      <c r="S5" s="1151">
        <v>2011</v>
      </c>
      <c r="T5" s="1151">
        <v>2012</v>
      </c>
      <c r="U5" s="1151">
        <v>2013</v>
      </c>
      <c r="V5" s="1151">
        <v>2014</v>
      </c>
      <c r="W5" s="1151">
        <v>2015</v>
      </c>
      <c r="X5" s="1151">
        <v>2016</v>
      </c>
    </row>
    <row r="6" spans="1:24">
      <c r="A6" s="1152"/>
      <c r="B6" s="1153"/>
      <c r="C6" s="1153"/>
      <c r="D6" s="1153"/>
      <c r="E6" s="1153"/>
      <c r="F6" s="1153"/>
      <c r="G6" s="1153"/>
      <c r="H6" s="1153"/>
      <c r="I6" s="1153"/>
      <c r="J6" s="1153"/>
    </row>
    <row r="7" spans="1:24" ht="13">
      <c r="B7" s="1279" t="s">
        <v>90</v>
      </c>
      <c r="C7" s="1279"/>
      <c r="D7" s="1279"/>
      <c r="E7" s="1279"/>
      <c r="F7" s="1279"/>
      <c r="G7" s="1279"/>
      <c r="H7" s="1279" t="s">
        <v>90</v>
      </c>
      <c r="I7" s="1279"/>
      <c r="J7" s="1279"/>
      <c r="K7" s="1279"/>
      <c r="L7" s="1279"/>
      <c r="M7" s="1279"/>
      <c r="N7" s="1279" t="s">
        <v>90</v>
      </c>
      <c r="O7" s="1279"/>
      <c r="P7" s="1279"/>
      <c r="Q7" s="1279"/>
      <c r="R7" s="1279"/>
      <c r="S7" s="1279"/>
      <c r="T7" s="1279" t="s">
        <v>90</v>
      </c>
      <c r="U7" s="1279"/>
      <c r="V7" s="1279"/>
      <c r="W7" s="1279"/>
      <c r="X7" s="1279"/>
    </row>
    <row r="8" spans="1:24" s="1156" customFormat="1">
      <c r="A8" s="1140"/>
      <c r="B8" s="1154"/>
      <c r="C8" s="1155"/>
      <c r="D8" s="1154"/>
      <c r="E8" s="1154"/>
      <c r="F8" s="1154"/>
      <c r="G8" s="1154"/>
      <c r="H8" s="1154"/>
      <c r="I8" s="1154"/>
      <c r="J8" s="1154"/>
      <c r="L8" s="1157"/>
      <c r="M8" s="1157"/>
      <c r="N8" s="1157"/>
      <c r="O8" s="1157"/>
      <c r="P8" s="1157"/>
      <c r="Q8" s="1157"/>
      <c r="R8" s="1157"/>
      <c r="S8" s="1157"/>
      <c r="T8" s="1157"/>
      <c r="U8" s="1157"/>
      <c r="V8" s="1157"/>
      <c r="W8" s="1157"/>
      <c r="X8" s="1157"/>
    </row>
    <row r="9" spans="1:24" s="1156" customFormat="1">
      <c r="A9" s="1158" t="s">
        <v>328</v>
      </c>
      <c r="B9" s="1159">
        <v>711.68</v>
      </c>
      <c r="C9" s="1160">
        <v>1002.201</v>
      </c>
      <c r="D9" s="1159">
        <v>377.39499999999998</v>
      </c>
      <c r="E9" s="1159">
        <v>-314.54000000000002</v>
      </c>
      <c r="F9" s="1159">
        <v>-306.63600000000002</v>
      </c>
      <c r="G9" s="1159">
        <v>406.98500000000001</v>
      </c>
      <c r="H9" s="1159">
        <v>-394.334</v>
      </c>
      <c r="I9" s="1159">
        <v>-576.41099999999994</v>
      </c>
      <c r="J9" s="1159">
        <v>-961.73599999999999</v>
      </c>
      <c r="K9" s="1159">
        <v>71.933000000000007</v>
      </c>
      <c r="L9" s="1159">
        <v>-505.90600000000001</v>
      </c>
      <c r="M9" s="1159">
        <v>-245.619</v>
      </c>
      <c r="N9" s="1159">
        <v>270.62900000000002</v>
      </c>
      <c r="O9" s="1159">
        <v>649.21900000000005</v>
      </c>
      <c r="P9" s="1159">
        <v>392.39699999999999</v>
      </c>
      <c r="Q9" s="1159">
        <v>-269.92099999999999</v>
      </c>
      <c r="R9" s="1159">
        <v>39.710999999999999</v>
      </c>
      <c r="S9" s="1159">
        <v>827.50599999999997</v>
      </c>
      <c r="T9" s="1159">
        <v>721.65499999999997</v>
      </c>
      <c r="U9" s="1159">
        <v>492.50299999999999</v>
      </c>
      <c r="V9" s="1159">
        <v>1268.127</v>
      </c>
      <c r="W9" s="1159">
        <v>1260.3879999999999</v>
      </c>
      <c r="X9" s="1159">
        <v>2078.8870000000002</v>
      </c>
    </row>
    <row r="10" spans="1:24">
      <c r="A10" s="1158" t="s">
        <v>329</v>
      </c>
      <c r="B10" s="1159">
        <v>1565.086</v>
      </c>
      <c r="C10" s="1160">
        <v>1291.2170000000001</v>
      </c>
      <c r="D10" s="1159">
        <v>766.03800000000001</v>
      </c>
      <c r="E10" s="1159">
        <v>-26.617999999999999</v>
      </c>
      <c r="F10" s="1159">
        <v>261.01400000000001</v>
      </c>
      <c r="G10" s="1159">
        <v>255.79900000000001</v>
      </c>
      <c r="H10" s="1159">
        <v>337.279</v>
      </c>
      <c r="I10" s="1159">
        <v>-146.08500000000001</v>
      </c>
      <c r="J10" s="1159">
        <v>-1212.779</v>
      </c>
      <c r="K10" s="1159">
        <v>-1030.08</v>
      </c>
      <c r="L10" s="1159">
        <v>-1369.39</v>
      </c>
      <c r="M10" s="1159">
        <v>-1767.049</v>
      </c>
      <c r="N10" s="1159">
        <v>-1242.1780000000001</v>
      </c>
      <c r="O10" s="1159">
        <v>-1489.106</v>
      </c>
      <c r="P10" s="1159">
        <v>-1207.7950000000001</v>
      </c>
      <c r="Q10" s="1159">
        <v>-722.69200000000001</v>
      </c>
      <c r="R10" s="1159">
        <v>-323.10899999999998</v>
      </c>
      <c r="S10" s="1159">
        <v>-406.61200000000002</v>
      </c>
      <c r="T10" s="1159">
        <v>-440.52800000000002</v>
      </c>
      <c r="U10" s="1159">
        <v>-1145.345</v>
      </c>
      <c r="V10" s="1159">
        <v>-704.25599999999997</v>
      </c>
      <c r="W10" s="1159">
        <v>-529.14</v>
      </c>
      <c r="X10" s="1159">
        <v>-321.38</v>
      </c>
    </row>
    <row r="11" spans="1:24">
      <c r="A11" s="1158" t="s">
        <v>330</v>
      </c>
      <c r="B11" s="1159">
        <v>125.114</v>
      </c>
      <c r="C11" s="1160">
        <v>205.893</v>
      </c>
      <c r="D11" s="1159">
        <v>60.603000000000002</v>
      </c>
      <c r="E11" s="1159">
        <v>85.950999999999993</v>
      </c>
      <c r="F11" s="1159">
        <v>-34.276000000000003</v>
      </c>
      <c r="G11" s="1159">
        <v>-24.009</v>
      </c>
      <c r="H11" s="1159">
        <v>76.947000000000003</v>
      </c>
      <c r="I11" s="1159">
        <v>33.210999999999999</v>
      </c>
      <c r="J11" s="1159">
        <v>-11.446</v>
      </c>
      <c r="K11" s="1159">
        <v>-18.989999999999998</v>
      </c>
      <c r="L11" s="1159">
        <v>18.163</v>
      </c>
      <c r="M11" s="1159">
        <v>141.69300000000001</v>
      </c>
      <c r="N11" s="1159">
        <v>272.83199999999999</v>
      </c>
      <c r="O11" s="1159">
        <v>199.76900000000001</v>
      </c>
      <c r="P11" s="1159">
        <v>226.26</v>
      </c>
      <c r="Q11" s="1159">
        <v>113.142</v>
      </c>
      <c r="R11" s="1159">
        <v>124.393</v>
      </c>
      <c r="S11" s="1159">
        <v>213.017</v>
      </c>
      <c r="T11" s="1159">
        <v>123.25</v>
      </c>
      <c r="U11" s="1159">
        <v>134.56800000000001</v>
      </c>
      <c r="V11" s="1159">
        <v>135.10499999999999</v>
      </c>
      <c r="W11" s="1159">
        <v>139.29400000000001</v>
      </c>
      <c r="X11" s="1159">
        <v>3.488</v>
      </c>
    </row>
    <row r="12" spans="1:24">
      <c r="A12" s="1158" t="s">
        <v>331</v>
      </c>
      <c r="B12" s="1159">
        <v>-471.18599999999998</v>
      </c>
      <c r="C12" s="1160">
        <v>-513.577</v>
      </c>
      <c r="D12" s="1159">
        <v>-685.53700000000003</v>
      </c>
      <c r="E12" s="1159">
        <v>-815.18299999999999</v>
      </c>
      <c r="F12" s="1159">
        <v>-1187.76</v>
      </c>
      <c r="G12" s="1159">
        <v>-965.03099999999995</v>
      </c>
      <c r="H12" s="1159">
        <v>-1239.2049999999999</v>
      </c>
      <c r="I12" s="1159">
        <v>-910.38499999999999</v>
      </c>
      <c r="J12" s="1159">
        <v>-1231.444</v>
      </c>
      <c r="K12" s="1159">
        <v>-1091.6769999999999</v>
      </c>
      <c r="L12" s="1159">
        <v>-1407.6179999999999</v>
      </c>
      <c r="M12" s="1159">
        <v>-1555.56</v>
      </c>
      <c r="N12" s="1159">
        <v>-1798.7929999999999</v>
      </c>
      <c r="O12" s="1159">
        <v>-2078.2370000000001</v>
      </c>
      <c r="P12" s="1159">
        <v>-1935.84</v>
      </c>
      <c r="Q12" s="1159">
        <v>-1660.6610000000001</v>
      </c>
      <c r="R12" s="1159">
        <v>-2164.3969999999999</v>
      </c>
      <c r="S12" s="1159">
        <v>-2296.692</v>
      </c>
      <c r="T12" s="1159">
        <v>-2469.4859999999999</v>
      </c>
      <c r="U12" s="1159">
        <v>-2077.431</v>
      </c>
      <c r="V12" s="1159">
        <v>-2023.864</v>
      </c>
      <c r="W12" s="1159">
        <v>-1974.213</v>
      </c>
      <c r="X12" s="1159">
        <v>-1390.1780000000001</v>
      </c>
    </row>
    <row r="13" spans="1:24">
      <c r="A13" s="1158" t="s">
        <v>332</v>
      </c>
      <c r="B13" s="1159">
        <v>-300.66899999999998</v>
      </c>
      <c r="C13" s="1160">
        <v>-200.255</v>
      </c>
      <c r="D13" s="1159">
        <v>-228.07499999999999</v>
      </c>
      <c r="E13" s="1159">
        <v>-179.44399999999999</v>
      </c>
      <c r="F13" s="1159">
        <v>-365.86500000000001</v>
      </c>
      <c r="G13" s="1159">
        <v>-668.71500000000003</v>
      </c>
      <c r="H13" s="1159">
        <v>-817.66300000000001</v>
      </c>
      <c r="I13" s="1159">
        <v>-2089.7530000000002</v>
      </c>
      <c r="J13" s="1159">
        <v>-1874.8510000000001</v>
      </c>
      <c r="K13" s="1159">
        <v>-1597.6869999999999</v>
      </c>
      <c r="L13" s="1159">
        <v>-2007.127</v>
      </c>
      <c r="M13" s="1159">
        <v>-1419.068</v>
      </c>
      <c r="N13" s="1159">
        <v>-2220.6219999999998</v>
      </c>
      <c r="O13" s="1159">
        <v>-1695.308</v>
      </c>
      <c r="P13" s="1159">
        <v>-2084.7429999999999</v>
      </c>
      <c r="Q13" s="1159">
        <v>-1632.6780000000001</v>
      </c>
      <c r="R13" s="1159">
        <v>-2242.7669999999998</v>
      </c>
      <c r="S13" s="1159">
        <v>-2131.8290000000002</v>
      </c>
      <c r="T13" s="1159">
        <v>-2885.0039999999999</v>
      </c>
      <c r="U13" s="1159">
        <v>-2688.944</v>
      </c>
      <c r="V13" s="1159">
        <v>-2761.3649999999998</v>
      </c>
      <c r="W13" s="1159">
        <v>-3022.0070000000001</v>
      </c>
      <c r="X13" s="1159">
        <v>-3006.585</v>
      </c>
    </row>
    <row r="14" spans="1:24">
      <c r="A14" s="1158" t="s">
        <v>333</v>
      </c>
      <c r="B14" s="1159">
        <v>726.92899999999997</v>
      </c>
      <c r="C14" s="1160">
        <v>584.76199999999994</v>
      </c>
      <c r="D14" s="1159">
        <v>554.67700000000002</v>
      </c>
      <c r="E14" s="1159">
        <v>564.23099999999999</v>
      </c>
      <c r="F14" s="1159">
        <v>642.18200000000002</v>
      </c>
      <c r="G14" s="1159">
        <v>594.25</v>
      </c>
      <c r="H14" s="1159">
        <v>1416.374</v>
      </c>
      <c r="I14" s="1159">
        <v>1363.127</v>
      </c>
      <c r="J14" s="1159">
        <v>1038.4100000000001</v>
      </c>
      <c r="K14" s="1159">
        <v>2187.7280000000001</v>
      </c>
      <c r="L14" s="1159">
        <v>1409.5060000000001</v>
      </c>
      <c r="M14" s="1159">
        <v>1869.2</v>
      </c>
      <c r="N14" s="1159">
        <v>4035.8029999999999</v>
      </c>
      <c r="O14" s="1159">
        <v>3316.2460000000001</v>
      </c>
      <c r="P14" s="1159">
        <v>2787.3009999999999</v>
      </c>
      <c r="Q14" s="1159">
        <v>1704.316</v>
      </c>
      <c r="R14" s="1159">
        <v>3125.7040000000002</v>
      </c>
      <c r="S14" s="1159">
        <v>2175.567</v>
      </c>
      <c r="T14" s="1159">
        <v>1249.6079999999999</v>
      </c>
      <c r="U14" s="1159">
        <v>1432.7940000000001</v>
      </c>
      <c r="V14" s="1159">
        <v>549.39099999999996</v>
      </c>
      <c r="W14" s="1159">
        <v>175.97200000000001</v>
      </c>
      <c r="X14" s="1159">
        <v>1155.259</v>
      </c>
    </row>
    <row r="15" spans="1:24">
      <c r="A15" s="1158" t="s">
        <v>334</v>
      </c>
      <c r="B15" s="1159">
        <v>1132.9639999999999</v>
      </c>
      <c r="C15" s="1160">
        <v>1186.5530000000001</v>
      </c>
      <c r="D15" s="1159">
        <v>1283.3050000000001</v>
      </c>
      <c r="E15" s="1159">
        <v>1224.336</v>
      </c>
      <c r="F15" s="1159">
        <v>1198.2329999999999</v>
      </c>
      <c r="G15" s="1159">
        <v>1130.095</v>
      </c>
      <c r="H15" s="1159">
        <v>1078.771</v>
      </c>
      <c r="I15" s="1159">
        <v>712.24099999999999</v>
      </c>
      <c r="J15" s="1159">
        <v>386.916</v>
      </c>
      <c r="K15" s="1159">
        <v>830.69100000000003</v>
      </c>
      <c r="L15" s="1159">
        <v>1290.413</v>
      </c>
      <c r="M15" s="1159">
        <v>965.78800000000001</v>
      </c>
      <c r="N15" s="1159">
        <v>1061.6189999999999</v>
      </c>
      <c r="O15" s="1159">
        <v>991.53800000000001</v>
      </c>
      <c r="P15" s="1159">
        <v>1330.683</v>
      </c>
      <c r="Q15" s="1159">
        <v>883.14</v>
      </c>
      <c r="R15" s="1159">
        <v>1079.778</v>
      </c>
      <c r="S15" s="1159">
        <v>1527.4010000000001</v>
      </c>
      <c r="T15" s="1159">
        <v>1207.0940000000001</v>
      </c>
      <c r="U15" s="1159">
        <v>1035.058</v>
      </c>
      <c r="V15" s="1159">
        <v>1171.9100000000001</v>
      </c>
      <c r="W15" s="1159">
        <v>1286.1320000000001</v>
      </c>
      <c r="X15" s="1159">
        <v>1811.675</v>
      </c>
    </row>
    <row r="16" spans="1:24">
      <c r="A16" s="1158" t="s">
        <v>335</v>
      </c>
      <c r="B16" s="1159">
        <v>137.52099999999999</v>
      </c>
      <c r="C16" s="1160">
        <v>174.58699999999999</v>
      </c>
      <c r="D16" s="1159">
        <v>177.85499999999999</v>
      </c>
      <c r="E16" s="1159">
        <v>235.00800000000001</v>
      </c>
      <c r="F16" s="1159">
        <v>196.17599999999999</v>
      </c>
      <c r="G16" s="1159">
        <v>334.62200000000001</v>
      </c>
      <c r="H16" s="1159">
        <v>233.81100000000001</v>
      </c>
      <c r="I16" s="1159">
        <v>194.18799999999999</v>
      </c>
      <c r="J16" s="1159">
        <v>183.279</v>
      </c>
      <c r="K16" s="1159">
        <v>123.76600000000001</v>
      </c>
      <c r="L16" s="1159">
        <v>146.88200000000001</v>
      </c>
      <c r="M16" s="1159">
        <v>308.798</v>
      </c>
      <c r="N16" s="1159">
        <v>208.81399999999999</v>
      </c>
      <c r="O16" s="1159">
        <v>21.010999999999999</v>
      </c>
      <c r="P16" s="1159">
        <v>-61.673000000000002</v>
      </c>
      <c r="Q16" s="1159">
        <v>-346.93599999999998</v>
      </c>
      <c r="R16" s="1159">
        <v>-728.09400000000005</v>
      </c>
      <c r="S16" s="1159">
        <v>-2007.8579999999999</v>
      </c>
      <c r="T16" s="1159">
        <v>-628.35699999999997</v>
      </c>
      <c r="U16" s="1159">
        <v>-262.62299999999999</v>
      </c>
      <c r="V16" s="1159">
        <v>-201.852</v>
      </c>
      <c r="W16" s="1159">
        <v>-318.21300000000002</v>
      </c>
      <c r="X16" s="1159">
        <v>-181.62200000000001</v>
      </c>
    </row>
    <row r="17" spans="1:24">
      <c r="A17" s="1158" t="s">
        <v>336</v>
      </c>
      <c r="B17" s="1159">
        <v>-1825.7159999999999</v>
      </c>
      <c r="C17" s="1160">
        <v>-2045.4269999999999</v>
      </c>
      <c r="D17" s="1159">
        <v>-1607.896</v>
      </c>
      <c r="E17" s="1159">
        <v>-2108.9319999999998</v>
      </c>
      <c r="F17" s="1159">
        <v>-1773.4880000000001</v>
      </c>
      <c r="G17" s="1159">
        <v>-2227.4740000000002</v>
      </c>
      <c r="H17" s="1159">
        <v>-3182.105</v>
      </c>
      <c r="I17" s="1159">
        <v>-3753.2750000000001</v>
      </c>
      <c r="J17" s="1159">
        <v>-4215.4539999999997</v>
      </c>
      <c r="K17" s="1159">
        <v>-3920.759</v>
      </c>
      <c r="L17" s="1159">
        <v>-3891.364</v>
      </c>
      <c r="M17" s="1159">
        <v>-3779.1550000000002</v>
      </c>
      <c r="N17" s="1159">
        <v>-3465.6610000000001</v>
      </c>
      <c r="O17" s="1159">
        <v>-2987.52</v>
      </c>
      <c r="P17" s="1159">
        <v>-3858.8890000000001</v>
      </c>
      <c r="Q17" s="1159">
        <v>-2097.5309999999999</v>
      </c>
      <c r="R17" s="1159">
        <v>-1245.027</v>
      </c>
      <c r="S17" s="1159">
        <v>-1677.8989999999999</v>
      </c>
      <c r="T17" s="1159">
        <v>-2572.7460000000001</v>
      </c>
      <c r="U17" s="1159">
        <v>-2507.058</v>
      </c>
      <c r="V17" s="1159">
        <v>-2745.9969999999998</v>
      </c>
      <c r="W17" s="1159">
        <v>-3252.6179999999999</v>
      </c>
      <c r="X17" s="1159">
        <v>-3239.4110000000001</v>
      </c>
    </row>
    <row r="18" spans="1:24">
      <c r="A18" s="1158" t="s">
        <v>337</v>
      </c>
      <c r="B18" s="1159">
        <v>-8498.8289999999997</v>
      </c>
      <c r="C18" s="1160">
        <v>-7805.0929999999998</v>
      </c>
      <c r="D18" s="1159">
        <v>-9316.1</v>
      </c>
      <c r="E18" s="1159">
        <v>-10692.995000000001</v>
      </c>
      <c r="F18" s="1159">
        <v>-8910.3989999999994</v>
      </c>
      <c r="G18" s="1159">
        <v>-8216.8619999999992</v>
      </c>
      <c r="H18" s="1159">
        <v>-8625.6029999999992</v>
      </c>
      <c r="I18" s="1159">
        <v>-8666.2420000000002</v>
      </c>
      <c r="J18" s="1159">
        <v>-11164.566999999999</v>
      </c>
      <c r="K18" s="1159">
        <v>-9453.8880000000008</v>
      </c>
      <c r="L18" s="1159">
        <v>-13173.411</v>
      </c>
      <c r="M18" s="1159">
        <v>-13364.456</v>
      </c>
      <c r="N18" s="1159">
        <v>-12008.411</v>
      </c>
      <c r="O18" s="1159">
        <v>-9363.9</v>
      </c>
      <c r="P18" s="1159">
        <v>-8475.7780000000002</v>
      </c>
      <c r="Q18" s="1159">
        <v>-8952.8289999999997</v>
      </c>
      <c r="R18" s="1159">
        <v>-10236.645</v>
      </c>
      <c r="S18" s="1159">
        <v>-8437.9480000000003</v>
      </c>
      <c r="T18" s="1159">
        <v>-9919.1419999999998</v>
      </c>
      <c r="U18" s="1159">
        <v>-9242.4920000000002</v>
      </c>
      <c r="V18" s="1159">
        <v>-8097.7839999999997</v>
      </c>
      <c r="W18" s="1159">
        <v>-7631.9889999999996</v>
      </c>
      <c r="X18" s="1159">
        <v>-6848.2049999999999</v>
      </c>
    </row>
    <row r="19" spans="1:24">
      <c r="A19" s="1158" t="s">
        <v>338</v>
      </c>
      <c r="B19" s="1159">
        <v>-2618.4009999999998</v>
      </c>
      <c r="C19" s="1160">
        <v>-2560.39</v>
      </c>
      <c r="D19" s="1159">
        <v>-3047.1759999999999</v>
      </c>
      <c r="E19" s="1159">
        <v>-3631.2890000000002</v>
      </c>
      <c r="F19" s="1159">
        <v>-2409.9189999999999</v>
      </c>
      <c r="G19" s="1159">
        <v>-3170.1869999999999</v>
      </c>
      <c r="H19" s="1159">
        <v>-3107.05</v>
      </c>
      <c r="I19" s="1159">
        <v>-3511.2849999999999</v>
      </c>
      <c r="J19" s="1159">
        <v>-3817.4479999999999</v>
      </c>
      <c r="K19" s="1159">
        <v>-4125.9849999999997</v>
      </c>
      <c r="L19" s="1159">
        <v>-4292.5829999999996</v>
      </c>
      <c r="M19" s="1159">
        <v>-4448.7879999999996</v>
      </c>
      <c r="N19" s="1159">
        <v>-4646.6909999999998</v>
      </c>
      <c r="O19" s="1159">
        <v>-5143.0829999999996</v>
      </c>
      <c r="P19" s="1159">
        <v>-5010.91</v>
      </c>
      <c r="Q19" s="1159">
        <v>-4487.3379999999997</v>
      </c>
      <c r="R19" s="1159">
        <v>-4614.7169999999996</v>
      </c>
      <c r="S19" s="1159">
        <v>-4450.4350000000004</v>
      </c>
      <c r="T19" s="1159">
        <v>-4749.7529999999997</v>
      </c>
      <c r="U19" s="1159">
        <v>-4609.4629999999997</v>
      </c>
      <c r="V19" s="1159">
        <v>-4773.96</v>
      </c>
      <c r="W19" s="1159">
        <v>-4887.17</v>
      </c>
      <c r="X19" s="1159">
        <v>-4969.1360000000004</v>
      </c>
    </row>
    <row r="20" spans="1:24">
      <c r="A20" s="1158" t="s">
        <v>339</v>
      </c>
      <c r="B20" s="1159">
        <v>-1430.693</v>
      </c>
      <c r="C20" s="1160">
        <v>-1281.732</v>
      </c>
      <c r="D20" s="1159">
        <v>-1237.6020000000001</v>
      </c>
      <c r="E20" s="1159">
        <v>-1938.49</v>
      </c>
      <c r="F20" s="1159">
        <v>-1663.8340000000001</v>
      </c>
      <c r="G20" s="1159">
        <v>-1550.5119999999999</v>
      </c>
      <c r="H20" s="1159">
        <v>-2060.4119999999998</v>
      </c>
      <c r="I20" s="1159">
        <v>-1979.537</v>
      </c>
      <c r="J20" s="1159">
        <v>-1827.0530000000001</v>
      </c>
      <c r="K20" s="1159">
        <v>-1670.8489999999999</v>
      </c>
      <c r="L20" s="1159">
        <v>-1860.1969999999999</v>
      </c>
      <c r="M20" s="1159">
        <v>-1572.576</v>
      </c>
      <c r="N20" s="1159">
        <v>-2060.3409999999999</v>
      </c>
      <c r="O20" s="1159">
        <v>-2155.4479999999999</v>
      </c>
      <c r="P20" s="1159">
        <v>-2263.04</v>
      </c>
      <c r="Q20" s="1159">
        <v>-1308.9380000000001</v>
      </c>
      <c r="R20" s="1159">
        <v>-1668.6610000000001</v>
      </c>
      <c r="S20" s="1159">
        <v>-1776.38</v>
      </c>
      <c r="T20" s="1159">
        <v>-1899.683</v>
      </c>
      <c r="U20" s="1159">
        <v>-1931.134</v>
      </c>
      <c r="V20" s="1159">
        <v>-2122.0880000000002</v>
      </c>
      <c r="W20" s="1159">
        <v>-2159.616</v>
      </c>
      <c r="X20" s="1159">
        <v>-1961.527</v>
      </c>
    </row>
    <row r="21" spans="1:24">
      <c r="A21" s="1158" t="s">
        <v>340</v>
      </c>
      <c r="B21" s="1159">
        <v>496.887</v>
      </c>
      <c r="C21" s="1160">
        <v>485.553</v>
      </c>
      <c r="D21" s="1159">
        <v>281.51299999999998</v>
      </c>
      <c r="E21" s="1159">
        <v>243.536</v>
      </c>
      <c r="F21" s="1159">
        <v>24.148</v>
      </c>
      <c r="G21" s="1159">
        <v>-130.5</v>
      </c>
      <c r="H21" s="1159">
        <v>-286.70699999999999</v>
      </c>
      <c r="I21" s="1159">
        <v>-565.93700000000001</v>
      </c>
      <c r="J21" s="1159">
        <v>-688.16700000000003</v>
      </c>
      <c r="K21" s="1159">
        <v>-640.06200000000001</v>
      </c>
      <c r="L21" s="1159">
        <v>-784.22199999999998</v>
      </c>
      <c r="M21" s="1159">
        <v>-902.68399999999997</v>
      </c>
      <c r="N21" s="1159">
        <v>-630.745</v>
      </c>
      <c r="O21" s="1159">
        <v>-973.06200000000001</v>
      </c>
      <c r="P21" s="1159">
        <v>-848.44399999999996</v>
      </c>
      <c r="Q21" s="1159">
        <v>-728.87</v>
      </c>
      <c r="R21" s="1159">
        <v>-915.84</v>
      </c>
      <c r="S21" s="1159">
        <v>-987.62099999999998</v>
      </c>
      <c r="T21" s="1159">
        <v>-971.827</v>
      </c>
      <c r="U21" s="1159">
        <v>-1009.588</v>
      </c>
      <c r="V21" s="1159">
        <v>-1115.0229999999999</v>
      </c>
      <c r="W21" s="1159">
        <v>-869.38499999999999</v>
      </c>
      <c r="X21" s="1159">
        <v>-804.149</v>
      </c>
    </row>
    <row r="22" spans="1:24">
      <c r="A22" s="1158" t="s">
        <v>341</v>
      </c>
      <c r="B22" s="1159">
        <v>-1111.99</v>
      </c>
      <c r="C22" s="1160">
        <v>-1118.0150000000001</v>
      </c>
      <c r="D22" s="1159">
        <v>-1300.23</v>
      </c>
      <c r="E22" s="1159">
        <v>-1141.6420000000001</v>
      </c>
      <c r="F22" s="1159">
        <v>-1262.364</v>
      </c>
      <c r="G22" s="1159">
        <v>-1292.549</v>
      </c>
      <c r="H22" s="1159">
        <v>-1505.3309999999999</v>
      </c>
      <c r="I22" s="1159">
        <v>-1284.903</v>
      </c>
      <c r="J22" s="1159">
        <v>-1365.6310000000001</v>
      </c>
      <c r="K22" s="1159">
        <v>-1387.2660000000001</v>
      </c>
      <c r="L22" s="1159">
        <v>-1707.499</v>
      </c>
      <c r="M22" s="1159">
        <v>-1911.4960000000001</v>
      </c>
      <c r="N22" s="1159">
        <v>-2151.2579999999998</v>
      </c>
      <c r="O22" s="1159">
        <v>-1981.3109999999999</v>
      </c>
      <c r="P22" s="1159">
        <v>-2007.1179999999999</v>
      </c>
      <c r="Q22" s="1159">
        <v>-1967.732</v>
      </c>
      <c r="R22" s="1159">
        <v>-2028.6690000000001</v>
      </c>
      <c r="S22" s="1159">
        <v>-2127.5059999999999</v>
      </c>
      <c r="T22" s="1159">
        <v>-2091.877</v>
      </c>
      <c r="U22" s="1159">
        <v>-2223.8409999999999</v>
      </c>
      <c r="V22" s="1159">
        <v>-1953.9760000000001</v>
      </c>
      <c r="W22" s="1159">
        <v>-1606.9690000000001</v>
      </c>
      <c r="X22" s="1159">
        <v>-1671.463</v>
      </c>
    </row>
    <row r="23" spans="1:24">
      <c r="A23" s="1158" t="s">
        <v>342</v>
      </c>
      <c r="B23" s="1159">
        <v>-73.481999999999999</v>
      </c>
      <c r="C23" s="1160">
        <v>-91.656000000000006</v>
      </c>
      <c r="D23" s="1159">
        <v>-267.55900000000003</v>
      </c>
      <c r="E23" s="1159">
        <v>-228.661</v>
      </c>
      <c r="F23" s="1159">
        <v>-126.488</v>
      </c>
      <c r="G23" s="1159">
        <v>-78.662999999999997</v>
      </c>
      <c r="H23" s="1159">
        <v>-16.853999999999999</v>
      </c>
      <c r="I23" s="1159">
        <v>172.785</v>
      </c>
      <c r="J23" s="1159">
        <v>-36.125</v>
      </c>
      <c r="K23" s="1159">
        <v>34.909999999999997</v>
      </c>
      <c r="L23" s="1159">
        <v>-16.831</v>
      </c>
      <c r="M23" s="1159">
        <v>-125.021</v>
      </c>
      <c r="N23" s="1159">
        <v>-60.051000000000002</v>
      </c>
      <c r="O23" s="1159">
        <v>1.0720000000000001</v>
      </c>
      <c r="P23" s="1159">
        <v>-25.603000000000002</v>
      </c>
      <c r="Q23" s="1159">
        <v>-205.83500000000001</v>
      </c>
      <c r="R23" s="1159">
        <v>-244.565</v>
      </c>
      <c r="S23" s="1159">
        <v>-208.28700000000001</v>
      </c>
      <c r="T23" s="1159">
        <v>-315.99</v>
      </c>
      <c r="U23" s="1159">
        <v>-428.14800000000002</v>
      </c>
      <c r="V23" s="1159">
        <v>-476.60399999999998</v>
      </c>
      <c r="W23" s="1159">
        <v>-100.574</v>
      </c>
      <c r="X23" s="1159">
        <v>423.863</v>
      </c>
    </row>
    <row r="24" spans="1:24">
      <c r="A24" s="1158" t="s">
        <v>343</v>
      </c>
      <c r="B24" s="1159">
        <v>-160.44</v>
      </c>
      <c r="C24" s="1160">
        <v>-243.20699999999999</v>
      </c>
      <c r="D24" s="1159">
        <v>-371.98500000000001</v>
      </c>
      <c r="E24" s="1159">
        <v>-501.274</v>
      </c>
      <c r="F24" s="1159">
        <v>-491.62200000000001</v>
      </c>
      <c r="G24" s="1159">
        <v>-465.178</v>
      </c>
      <c r="H24" s="1159">
        <v>-454.65699999999998</v>
      </c>
      <c r="I24" s="1159">
        <v>-498.60700000000003</v>
      </c>
      <c r="J24" s="1159">
        <v>-474.31599999999997</v>
      </c>
      <c r="K24" s="1159">
        <v>-624.83199999999999</v>
      </c>
      <c r="L24" s="1159">
        <v>-480.52800000000002</v>
      </c>
      <c r="M24" s="1159">
        <v>-389.47199999999998</v>
      </c>
      <c r="N24" s="1159">
        <v>-1103.4159999999999</v>
      </c>
      <c r="O24" s="1159">
        <v>-1044.9690000000001</v>
      </c>
      <c r="P24" s="1159">
        <v>-1032.444</v>
      </c>
      <c r="Q24" s="1159">
        <v>-857.79499999999996</v>
      </c>
      <c r="R24" s="1159">
        <v>-966.89</v>
      </c>
      <c r="S24" s="1159">
        <v>-1131.6400000000001</v>
      </c>
      <c r="T24" s="1159">
        <v>-928.75800000000004</v>
      </c>
      <c r="U24" s="1159">
        <v>-664.34400000000005</v>
      </c>
      <c r="V24" s="1159">
        <v>-730.90800000000002</v>
      </c>
      <c r="W24" s="1159">
        <v>-654.78200000000004</v>
      </c>
      <c r="X24" s="1159">
        <v>-657.20799999999997</v>
      </c>
    </row>
    <row r="25" spans="1:24" ht="20.25" customHeight="1">
      <c r="A25" s="1158" t="s">
        <v>410</v>
      </c>
      <c r="B25" s="1159">
        <v>-11595.226000000001</v>
      </c>
      <c r="C25" s="1160">
        <v>-10928.587</v>
      </c>
      <c r="D25" s="1159">
        <v>-14560.775</v>
      </c>
      <c r="E25" s="1159">
        <v>-19226.005000000001</v>
      </c>
      <c r="F25" s="1159">
        <v>-16210.897999999999</v>
      </c>
      <c r="G25" s="1159">
        <v>-16067.929</v>
      </c>
      <c r="H25" s="1159">
        <v>-18546.740000000002</v>
      </c>
      <c r="I25" s="1159">
        <v>-21506.867999999999</v>
      </c>
      <c r="J25" s="1159">
        <v>-27272.412</v>
      </c>
      <c r="K25" s="1159">
        <v>-22313.046999999999</v>
      </c>
      <c r="L25" s="1159">
        <v>-28631.713</v>
      </c>
      <c r="M25" s="1159">
        <v>-28195.465</v>
      </c>
      <c r="N25" s="1159">
        <v>-25538.469000000001</v>
      </c>
      <c r="O25" s="1159">
        <v>-23733.088</v>
      </c>
      <c r="P25" s="1159">
        <v>-24075.634999999998</v>
      </c>
      <c r="Q25" s="1159">
        <v>-22539.156999999999</v>
      </c>
      <c r="R25" s="1159">
        <v>-23009.794000000002</v>
      </c>
      <c r="S25" s="1159">
        <v>-22897.216</v>
      </c>
      <c r="T25" s="1159">
        <v>-26571.544999999998</v>
      </c>
      <c r="U25" s="1159">
        <v>-25695.487000000001</v>
      </c>
      <c r="V25" s="1159">
        <v>-24583.144</v>
      </c>
      <c r="W25" s="1159">
        <v>-24144.893</v>
      </c>
      <c r="X25" s="1159">
        <v>-19577.692999999999</v>
      </c>
    </row>
    <row r="26" spans="1:24">
      <c r="B26" s="1161"/>
      <c r="C26" s="1161"/>
      <c r="D26" s="1161"/>
      <c r="E26" s="1161"/>
      <c r="F26" s="1161"/>
      <c r="G26" s="1161"/>
      <c r="H26" s="1161"/>
      <c r="I26" s="1161"/>
      <c r="J26" s="1161"/>
      <c r="K26" s="1162"/>
      <c r="L26" s="1163"/>
      <c r="M26" s="1163"/>
      <c r="N26" s="1163"/>
      <c r="O26" s="1163"/>
      <c r="P26" s="1163"/>
      <c r="Q26" s="1163"/>
      <c r="R26" s="1163"/>
      <c r="S26" s="1163"/>
      <c r="T26" s="1163"/>
      <c r="U26" s="1163"/>
      <c r="V26" s="1163"/>
      <c r="W26" s="1163"/>
      <c r="X26" s="1163"/>
    </row>
    <row r="27" spans="1:24" ht="25" customHeight="1">
      <c r="A27" s="1146"/>
      <c r="B27" s="1278" t="s">
        <v>973</v>
      </c>
      <c r="C27" s="1278"/>
      <c r="D27" s="1278"/>
      <c r="E27" s="1278"/>
      <c r="F27" s="1278"/>
      <c r="G27" s="1278"/>
      <c r="H27" s="1278" t="s">
        <v>973</v>
      </c>
      <c r="I27" s="1278"/>
      <c r="J27" s="1278"/>
      <c r="K27" s="1278"/>
      <c r="L27" s="1278"/>
      <c r="M27" s="1278"/>
      <c r="N27" s="1278" t="s">
        <v>973</v>
      </c>
      <c r="O27" s="1278"/>
      <c r="P27" s="1278"/>
      <c r="Q27" s="1278"/>
      <c r="R27" s="1278"/>
      <c r="S27" s="1278"/>
      <c r="T27" s="1278" t="s">
        <v>973</v>
      </c>
      <c r="U27" s="1278"/>
      <c r="V27" s="1278"/>
      <c r="W27" s="1278"/>
      <c r="X27" s="1278"/>
    </row>
    <row r="28" spans="1:24">
      <c r="B28" s="1161"/>
      <c r="C28" s="1161"/>
      <c r="D28" s="1161"/>
      <c r="E28" s="1161"/>
      <c r="F28" s="1161"/>
      <c r="G28" s="1161"/>
      <c r="H28" s="1161"/>
      <c r="I28" s="1161"/>
      <c r="J28" s="1161"/>
      <c r="K28" s="1162"/>
      <c r="L28" s="1163"/>
      <c r="M28" s="1163"/>
      <c r="N28" s="1163"/>
      <c r="O28" s="1163"/>
      <c r="P28" s="1163"/>
      <c r="Q28" s="1163"/>
      <c r="R28" s="1163"/>
      <c r="S28" s="1163"/>
      <c r="T28" s="1163"/>
      <c r="U28" s="1163"/>
      <c r="V28" s="1163"/>
      <c r="W28" s="1163"/>
      <c r="X28" s="1163"/>
    </row>
    <row r="29" spans="1:24">
      <c r="A29" s="1164" t="s">
        <v>328</v>
      </c>
      <c r="B29" s="1165" t="s">
        <v>355</v>
      </c>
      <c r="C29" s="1166">
        <v>40.821858138489233</v>
      </c>
      <c r="D29" s="1166">
        <v>-62.343382215743148</v>
      </c>
      <c r="E29" s="1166">
        <v>-183.34503636773144</v>
      </c>
      <c r="F29" s="1166">
        <v>-2.5128759458256553</v>
      </c>
      <c r="G29" s="1166">
        <v>-232.72577257725771</v>
      </c>
      <c r="H29" s="1166">
        <v>-196.89153162892981</v>
      </c>
      <c r="I29" s="1166">
        <v>46.173294719704586</v>
      </c>
      <c r="J29" s="1166">
        <v>66.84900184070051</v>
      </c>
      <c r="K29" s="1166">
        <v>-107.47949541246247</v>
      </c>
      <c r="L29" s="1166">
        <v>-803.30168351104487</v>
      </c>
      <c r="M29" s="1166">
        <v>-51.449676422102129</v>
      </c>
      <c r="N29" s="1166">
        <v>-210.18243702645154</v>
      </c>
      <c r="O29" s="1166">
        <v>139.89262052477747</v>
      </c>
      <c r="P29" s="1166">
        <v>-39.558608112208681</v>
      </c>
      <c r="Q29" s="1166">
        <v>-168.78773283180044</v>
      </c>
      <c r="R29" s="1166">
        <v>-114.71208242411669</v>
      </c>
      <c r="S29" s="1166">
        <v>1983.8206038629096</v>
      </c>
      <c r="T29" s="1166">
        <v>-12.791568882884235</v>
      </c>
      <c r="U29" s="1166">
        <v>-31.753677311180553</v>
      </c>
      <c r="V29" s="1166">
        <v>157.4861472925038</v>
      </c>
      <c r="W29" s="1166">
        <v>-0.61027010701610607</v>
      </c>
      <c r="X29" s="1166">
        <v>64.94024062431572</v>
      </c>
    </row>
    <row r="30" spans="1:24">
      <c r="A30" s="1158" t="s">
        <v>329</v>
      </c>
      <c r="B30" s="1165" t="s">
        <v>355</v>
      </c>
      <c r="C30" s="1166">
        <v>-17.498655025985784</v>
      </c>
      <c r="D30" s="1166">
        <v>-40.673178869237319</v>
      </c>
      <c r="E30" s="1166">
        <v>-103.47476234860412</v>
      </c>
      <c r="F30" s="1166">
        <v>-1080.5920805469984</v>
      </c>
      <c r="G30" s="1166">
        <v>-1.9979771200012237</v>
      </c>
      <c r="H30" s="1166">
        <v>31.853134687782216</v>
      </c>
      <c r="I30" s="1166">
        <v>-143.31280631168855</v>
      </c>
      <c r="J30" s="1166">
        <v>730.18721976931226</v>
      </c>
      <c r="K30" s="1166">
        <v>-15.064492376599532</v>
      </c>
      <c r="L30" s="1166">
        <v>32.940159987573793</v>
      </c>
      <c r="M30" s="1166">
        <v>29.039134213043752</v>
      </c>
      <c r="N30" s="1166">
        <v>-29.703251013412753</v>
      </c>
      <c r="O30" s="1166">
        <v>19.878632530925515</v>
      </c>
      <c r="P30" s="1166">
        <v>-18.89126764649393</v>
      </c>
      <c r="Q30" s="1166">
        <v>-40.164349082418795</v>
      </c>
      <c r="R30" s="1166">
        <v>-55.290912311192045</v>
      </c>
      <c r="S30" s="1166">
        <v>25.843600766304888</v>
      </c>
      <c r="T30" s="1166">
        <v>8.3411212654815898</v>
      </c>
      <c r="U30" s="1166">
        <v>159.99368939091272</v>
      </c>
      <c r="V30" s="1166">
        <v>-38.51145288100966</v>
      </c>
      <c r="W30" s="1166">
        <v>-24.865389858233371</v>
      </c>
      <c r="X30" s="1166">
        <v>-39.26371092716483</v>
      </c>
    </row>
    <row r="31" spans="1:24">
      <c r="A31" s="1158" t="s">
        <v>330</v>
      </c>
      <c r="B31" s="1165" t="s">
        <v>355</v>
      </c>
      <c r="C31" s="1166">
        <v>64.564317342583564</v>
      </c>
      <c r="D31" s="1166">
        <v>-70.565779312555549</v>
      </c>
      <c r="E31" s="1166">
        <v>41.826312228767534</v>
      </c>
      <c r="F31" s="1166">
        <v>-139.87853544461379</v>
      </c>
      <c r="G31" s="1166">
        <v>-29.953903606021711</v>
      </c>
      <c r="H31" s="1166">
        <v>-420.49231538173188</v>
      </c>
      <c r="I31" s="1166">
        <v>-56.839123032736822</v>
      </c>
      <c r="J31" s="1166">
        <v>-134.46448465869742</v>
      </c>
      <c r="K31" s="1166">
        <v>65.909488030753096</v>
      </c>
      <c r="L31" s="1166">
        <v>-195.64507635597684</v>
      </c>
      <c r="M31" s="1166">
        <v>680.11892308539348</v>
      </c>
      <c r="N31" s="1166">
        <v>92.551502191357372</v>
      </c>
      <c r="O31" s="1166">
        <v>-26.779483345062161</v>
      </c>
      <c r="P31" s="1166">
        <v>13.260816242760384</v>
      </c>
      <c r="Q31" s="1166">
        <v>-49.994696367011407</v>
      </c>
      <c r="R31" s="1166">
        <v>9.9441409909670995</v>
      </c>
      <c r="S31" s="1166">
        <v>71.245166528663191</v>
      </c>
      <c r="T31" s="1166">
        <v>-42.140768107709711</v>
      </c>
      <c r="U31" s="1166">
        <v>9.1829614604462506</v>
      </c>
      <c r="V31" s="1166">
        <v>0.39905475298731119</v>
      </c>
      <c r="W31" s="1166">
        <v>3.1005514229673423</v>
      </c>
      <c r="X31" s="1166">
        <v>-97.495943831033642</v>
      </c>
    </row>
    <row r="32" spans="1:24">
      <c r="A32" s="1158" t="s">
        <v>331</v>
      </c>
      <c r="B32" s="1165" t="s">
        <v>355</v>
      </c>
      <c r="C32" s="1166">
        <v>8.9966594932786563</v>
      </c>
      <c r="D32" s="1166">
        <v>33.482807836020697</v>
      </c>
      <c r="E32" s="1166">
        <v>18.911597769339949</v>
      </c>
      <c r="F32" s="1166">
        <v>45.704706795897351</v>
      </c>
      <c r="G32" s="1166">
        <v>-18.752020610224292</v>
      </c>
      <c r="H32" s="1166">
        <v>28.410900789715583</v>
      </c>
      <c r="I32" s="1166">
        <v>-26.534754136724757</v>
      </c>
      <c r="J32" s="1166">
        <v>35.266288438407912</v>
      </c>
      <c r="K32" s="1166">
        <v>-11.349846196822597</v>
      </c>
      <c r="L32" s="1166">
        <v>28.940886361075655</v>
      </c>
      <c r="M32" s="1166">
        <v>10.510095778826368</v>
      </c>
      <c r="N32" s="1166">
        <v>15.636362467535804</v>
      </c>
      <c r="O32" s="1166">
        <v>15.535083803417081</v>
      </c>
      <c r="P32" s="1166">
        <v>-6.8518171892811068</v>
      </c>
      <c r="Q32" s="1166">
        <v>-14.214966112901891</v>
      </c>
      <c r="R32" s="1166">
        <v>30.333463602746122</v>
      </c>
      <c r="S32" s="1166">
        <v>6.1123259734697513</v>
      </c>
      <c r="T32" s="1166">
        <v>7.5236035132268455</v>
      </c>
      <c r="U32" s="1166">
        <v>-15.875975810350809</v>
      </c>
      <c r="V32" s="1166">
        <v>-2.57852126015257</v>
      </c>
      <c r="W32" s="1166">
        <v>-2.4532774929540864</v>
      </c>
      <c r="X32" s="1166">
        <v>-29.583180740882554</v>
      </c>
    </row>
    <row r="33" spans="1:24">
      <c r="A33" s="1158" t="s">
        <v>332</v>
      </c>
      <c r="B33" s="1165" t="s">
        <v>355</v>
      </c>
      <c r="C33" s="1166">
        <v>-33.396858339236829</v>
      </c>
      <c r="D33" s="1166">
        <v>13.892287333649605</v>
      </c>
      <c r="E33" s="1166">
        <v>-21.322372026745597</v>
      </c>
      <c r="F33" s="1166">
        <v>103.88812108512963</v>
      </c>
      <c r="G33" s="1166">
        <v>82.776433930548137</v>
      </c>
      <c r="H33" s="1166">
        <v>22.273763860538494</v>
      </c>
      <c r="I33" s="1166">
        <v>155.57631933938555</v>
      </c>
      <c r="J33" s="1166">
        <v>-10.283607679950691</v>
      </c>
      <c r="K33" s="1166">
        <v>-14.783254775979543</v>
      </c>
      <c r="L33" s="1166">
        <v>25.627047099963889</v>
      </c>
      <c r="M33" s="1166">
        <v>-29.29854463618895</v>
      </c>
      <c r="N33" s="1166">
        <v>56.48453773885393</v>
      </c>
      <c r="O33" s="1166">
        <v>-23.656164804275562</v>
      </c>
      <c r="P33" s="1166">
        <v>22.97134208061307</v>
      </c>
      <c r="Q33" s="1166">
        <v>-21.684447435487243</v>
      </c>
      <c r="R33" s="1166">
        <v>37.367380463263402</v>
      </c>
      <c r="S33" s="1166">
        <v>-4.9464790591265029</v>
      </c>
      <c r="T33" s="1166">
        <v>35.329991289169982</v>
      </c>
      <c r="U33" s="1166">
        <v>-6.795831132296513</v>
      </c>
      <c r="V33" s="1166">
        <v>2.6932877739365324</v>
      </c>
      <c r="W33" s="1166">
        <v>9.4388825816217832</v>
      </c>
      <c r="X33" s="1166">
        <v>-0.51032310646533574</v>
      </c>
    </row>
    <row r="34" spans="1:24">
      <c r="A34" s="1158" t="s">
        <v>333</v>
      </c>
      <c r="B34" s="1165" t="s">
        <v>355</v>
      </c>
      <c r="C34" s="1166">
        <v>-19.55720572435547</v>
      </c>
      <c r="D34" s="1166">
        <v>-5.1448281523081079</v>
      </c>
      <c r="E34" s="1166">
        <v>1.7224438727403424</v>
      </c>
      <c r="F34" s="1166">
        <v>13.815440838947183</v>
      </c>
      <c r="G34" s="1166">
        <v>-7.4639276715946608</v>
      </c>
      <c r="H34" s="1166">
        <v>138.34648716870004</v>
      </c>
      <c r="I34" s="1166">
        <v>-3.7593884101233357</v>
      </c>
      <c r="J34" s="1166">
        <v>-23.821478116125633</v>
      </c>
      <c r="K34" s="1166">
        <v>110.68055970185188</v>
      </c>
      <c r="L34" s="1166">
        <v>-35.572155222221411</v>
      </c>
      <c r="M34" s="1166">
        <v>32.613837755922987</v>
      </c>
      <c r="N34" s="1166">
        <v>115.91071046436977</v>
      </c>
      <c r="O34" s="1166">
        <v>-17.829339043555876</v>
      </c>
      <c r="P34" s="1166">
        <v>-15.950113471678534</v>
      </c>
      <c r="Q34" s="1166">
        <v>-38.85425363102155</v>
      </c>
      <c r="R34" s="1166">
        <v>83.399322660821127</v>
      </c>
      <c r="S34" s="1166">
        <v>-30.397536043080208</v>
      </c>
      <c r="T34" s="1166">
        <v>-42.561732182920593</v>
      </c>
      <c r="U34" s="1166">
        <v>14.65947721205373</v>
      </c>
      <c r="V34" s="1166">
        <v>-61.655967291878667</v>
      </c>
      <c r="W34" s="1166">
        <v>-67.969624547908495</v>
      </c>
      <c r="X34" s="1166">
        <v>556.50160252767478</v>
      </c>
    </row>
    <row r="35" spans="1:24">
      <c r="A35" s="1158" t="s">
        <v>334</v>
      </c>
      <c r="B35" s="1165" t="s">
        <v>355</v>
      </c>
      <c r="C35" s="1166">
        <v>4.7299825943278222</v>
      </c>
      <c r="D35" s="1166">
        <v>8.1540394740057849</v>
      </c>
      <c r="E35" s="1166">
        <v>-4.5950884629920381</v>
      </c>
      <c r="F35" s="1166">
        <v>-2.1320127808052831</v>
      </c>
      <c r="G35" s="1166">
        <v>-5.6865400969594333</v>
      </c>
      <c r="H35" s="1166">
        <v>-4.5415650896606081</v>
      </c>
      <c r="I35" s="1166">
        <v>-33.976627106216228</v>
      </c>
      <c r="J35" s="1166">
        <v>-45.676252841383743</v>
      </c>
      <c r="K35" s="1166">
        <v>114.69543776943834</v>
      </c>
      <c r="L35" s="1166">
        <v>55.342118790260145</v>
      </c>
      <c r="M35" s="1166">
        <v>-25.156674646024172</v>
      </c>
      <c r="N35" s="1166">
        <v>9.9225709990184043</v>
      </c>
      <c r="O35" s="1166">
        <v>-6.6013324931072219</v>
      </c>
      <c r="P35" s="1166">
        <v>34.203933686858193</v>
      </c>
      <c r="Q35" s="1166">
        <v>-33.632578157232032</v>
      </c>
      <c r="R35" s="1166">
        <v>22.265778925198731</v>
      </c>
      <c r="S35" s="1166">
        <v>41.455095399239468</v>
      </c>
      <c r="T35" s="1166">
        <v>-20.970720851957012</v>
      </c>
      <c r="U35" s="1166">
        <v>-14.252079788318056</v>
      </c>
      <c r="V35" s="1166">
        <v>13.221674534180707</v>
      </c>
      <c r="W35" s="1166">
        <v>9.746652899966719</v>
      </c>
      <c r="X35" s="1166">
        <v>40.862290962358458</v>
      </c>
    </row>
    <row r="36" spans="1:24">
      <c r="A36" s="1158" t="s">
        <v>335</v>
      </c>
      <c r="B36" s="1165" t="s">
        <v>355</v>
      </c>
      <c r="C36" s="1166">
        <v>26.95297445481053</v>
      </c>
      <c r="D36" s="1166">
        <v>1.8718461282913523</v>
      </c>
      <c r="E36" s="1166">
        <v>32.134604031373868</v>
      </c>
      <c r="F36" s="1166">
        <v>-16.523692810457533</v>
      </c>
      <c r="G36" s="1166">
        <v>70.572343202022694</v>
      </c>
      <c r="H36" s="1166">
        <v>-30.126829676470763</v>
      </c>
      <c r="I36" s="1166">
        <v>-16.946593616211388</v>
      </c>
      <c r="J36" s="1166">
        <v>-5.6177518693225039</v>
      </c>
      <c r="K36" s="1166">
        <v>-32.471259664227759</v>
      </c>
      <c r="L36" s="1166">
        <v>18.677181132136454</v>
      </c>
      <c r="M36" s="1166">
        <v>110.23542707751798</v>
      </c>
      <c r="N36" s="1166">
        <v>-32.378448046943319</v>
      </c>
      <c r="O36" s="1166">
        <v>-89.937935195915983</v>
      </c>
      <c r="P36" s="1166">
        <v>-393.52720003807531</v>
      </c>
      <c r="Q36" s="1166">
        <v>462.54114442300522</v>
      </c>
      <c r="R36" s="1166">
        <v>109.86406714783135</v>
      </c>
      <c r="S36" s="1166">
        <v>175.76906278584903</v>
      </c>
      <c r="T36" s="1166">
        <v>-68.705107632113425</v>
      </c>
      <c r="U36" s="1166">
        <v>-58.204810322794209</v>
      </c>
      <c r="V36" s="1166">
        <v>-23.140014393255726</v>
      </c>
      <c r="W36" s="1166">
        <v>57.646691635455682</v>
      </c>
      <c r="X36" s="1166">
        <v>-42.924393409445877</v>
      </c>
    </row>
    <row r="37" spans="1:24">
      <c r="A37" s="1158" t="s">
        <v>336</v>
      </c>
      <c r="B37" s="1165" t="s">
        <v>355</v>
      </c>
      <c r="C37" s="1166">
        <v>12.034237526537524</v>
      </c>
      <c r="D37" s="1166">
        <v>-21.390692505770176</v>
      </c>
      <c r="E37" s="1166">
        <v>31.160970610039442</v>
      </c>
      <c r="F37" s="1166">
        <v>-15.905870838889058</v>
      </c>
      <c r="G37" s="1166">
        <v>25.598481636188126</v>
      </c>
      <c r="H37" s="1166">
        <v>42.857110790069811</v>
      </c>
      <c r="I37" s="1166">
        <v>17.949439129129928</v>
      </c>
      <c r="J37" s="1166">
        <v>12.31401908999473</v>
      </c>
      <c r="K37" s="1166">
        <v>-6.9908247130676671</v>
      </c>
      <c r="L37" s="1166">
        <v>-0.74972728494660146</v>
      </c>
      <c r="M37" s="1166">
        <v>-2.8835390366976696</v>
      </c>
      <c r="N37" s="1166">
        <v>-8.2953464464940083</v>
      </c>
      <c r="O37" s="1166">
        <v>-13.796531166781747</v>
      </c>
      <c r="P37" s="1166">
        <v>29.166967919880051</v>
      </c>
      <c r="Q37" s="1166">
        <v>-45.644173750527678</v>
      </c>
      <c r="R37" s="1166">
        <v>-40.64321337801443</v>
      </c>
      <c r="S37" s="1166">
        <v>34.768081334782295</v>
      </c>
      <c r="T37" s="1166">
        <v>53.33139837379963</v>
      </c>
      <c r="U37" s="1166">
        <v>-2.5532252309400292</v>
      </c>
      <c r="V37" s="1166">
        <v>9.5306530602802155</v>
      </c>
      <c r="W37" s="1166">
        <v>18.449437490281312</v>
      </c>
      <c r="X37" s="1166">
        <v>-0.40604214820184836</v>
      </c>
    </row>
    <row r="38" spans="1:24">
      <c r="A38" s="1158" t="s">
        <v>337</v>
      </c>
      <c r="B38" s="1165" t="s">
        <v>355</v>
      </c>
      <c r="C38" s="1166">
        <v>-8.1627245353448217</v>
      </c>
      <c r="D38" s="1166">
        <v>19.359244021820118</v>
      </c>
      <c r="E38" s="1166">
        <v>14.779736155687459</v>
      </c>
      <c r="F38" s="1166">
        <v>-16.670689549560265</v>
      </c>
      <c r="G38" s="1166">
        <v>-7.7834561617274431</v>
      </c>
      <c r="H38" s="1166">
        <v>4.9744172410343594</v>
      </c>
      <c r="I38" s="1166">
        <v>0.47114387249217771</v>
      </c>
      <c r="J38" s="1166">
        <v>28.828239506812736</v>
      </c>
      <c r="K38" s="1166">
        <v>-15.322394500386793</v>
      </c>
      <c r="L38" s="1166">
        <v>39.343844564268153</v>
      </c>
      <c r="M38" s="1166">
        <v>1.45023183441252</v>
      </c>
      <c r="N38" s="1166">
        <v>-10.146653182142231</v>
      </c>
      <c r="O38" s="1166">
        <v>-22.022155970511008</v>
      </c>
      <c r="P38" s="1166">
        <v>-9.4845310180587035</v>
      </c>
      <c r="Q38" s="1166">
        <v>5.6284036698459943</v>
      </c>
      <c r="R38" s="1166">
        <v>14.339780196851748</v>
      </c>
      <c r="S38" s="1166">
        <v>-17.571157346962792</v>
      </c>
      <c r="T38" s="1166">
        <v>17.553959801601039</v>
      </c>
      <c r="U38" s="1166">
        <v>-6.8216585668397443</v>
      </c>
      <c r="V38" s="1166">
        <v>-12.385274447627339</v>
      </c>
      <c r="W38" s="1166">
        <v>-5.7521292244890816</v>
      </c>
      <c r="X38" s="1166">
        <v>-10.269721300698933</v>
      </c>
    </row>
    <row r="39" spans="1:24">
      <c r="A39" s="1158" t="s">
        <v>338</v>
      </c>
      <c r="B39" s="1165" t="s">
        <v>355</v>
      </c>
      <c r="C39" s="1166">
        <v>-2.2155124444269489</v>
      </c>
      <c r="D39" s="1166">
        <v>19.012181737938363</v>
      </c>
      <c r="E39" s="1166">
        <v>19.168994505076185</v>
      </c>
      <c r="F39" s="1166">
        <v>-33.634612943227609</v>
      </c>
      <c r="G39" s="1166">
        <v>31.547450349991038</v>
      </c>
      <c r="H39" s="1166">
        <v>-1.9915859853062301</v>
      </c>
      <c r="I39" s="1166">
        <v>13.010250881060813</v>
      </c>
      <c r="J39" s="1166">
        <v>8.7194004474145572</v>
      </c>
      <c r="K39" s="1166">
        <v>8.0822842904474328</v>
      </c>
      <c r="L39" s="1166">
        <v>4.0377752221590839</v>
      </c>
      <c r="M39" s="1166">
        <v>3.6389511862670929</v>
      </c>
      <c r="N39" s="1166">
        <v>4.4484700102589727</v>
      </c>
      <c r="O39" s="1166">
        <v>10.682698720444293</v>
      </c>
      <c r="P39" s="1166">
        <v>-2.5699176933368477</v>
      </c>
      <c r="Q39" s="1166">
        <v>-10.448641065195744</v>
      </c>
      <c r="R39" s="1166">
        <v>2.8386317233067757</v>
      </c>
      <c r="S39" s="1166">
        <v>-3.5599582812987052</v>
      </c>
      <c r="T39" s="1166">
        <v>6.7255897457214786</v>
      </c>
      <c r="U39" s="1166">
        <v>-2.9536272728287116</v>
      </c>
      <c r="V39" s="1166">
        <v>3.5686803430247807</v>
      </c>
      <c r="W39" s="1166">
        <v>2.3714065471851455</v>
      </c>
      <c r="X39" s="1166">
        <v>1.6771669493797106</v>
      </c>
    </row>
    <row r="40" spans="1:24">
      <c r="A40" s="1158" t="s">
        <v>339</v>
      </c>
      <c r="B40" s="1165" t="s">
        <v>355</v>
      </c>
      <c r="C40" s="1166">
        <v>-10.411807424793437</v>
      </c>
      <c r="D40" s="1166">
        <v>-3.4429974440834599</v>
      </c>
      <c r="E40" s="1166">
        <v>56.632746230209705</v>
      </c>
      <c r="F40" s="1166">
        <v>-14.168553874407408</v>
      </c>
      <c r="G40" s="1166">
        <v>-6.8108957984991463</v>
      </c>
      <c r="H40" s="1166">
        <v>32.885911234482535</v>
      </c>
      <c r="I40" s="1166">
        <v>-3.9251858366190646</v>
      </c>
      <c r="J40" s="1166">
        <v>-7.7030133814119068</v>
      </c>
      <c r="K40" s="1166">
        <v>-8.5495056793645432</v>
      </c>
      <c r="L40" s="1166">
        <v>11.332442369118922</v>
      </c>
      <c r="M40" s="1166">
        <v>-15.461856996866459</v>
      </c>
      <c r="N40" s="1166">
        <v>31.016942901328747</v>
      </c>
      <c r="O40" s="1166">
        <v>4.6160805420073672</v>
      </c>
      <c r="P40" s="1166">
        <v>4.991630510223402</v>
      </c>
      <c r="Q40" s="1166">
        <v>-42.160191600678722</v>
      </c>
      <c r="R40" s="1166">
        <v>27.482050333934836</v>
      </c>
      <c r="S40" s="1166">
        <v>6.4554154498726746</v>
      </c>
      <c r="T40" s="1166">
        <v>6.9412513088415579</v>
      </c>
      <c r="U40" s="1166">
        <v>1.6555920119304091</v>
      </c>
      <c r="V40" s="1166">
        <v>9.8881796913109099</v>
      </c>
      <c r="W40" s="1166">
        <v>1.7684469258579156</v>
      </c>
      <c r="X40" s="1166">
        <v>-9.1724176890706417</v>
      </c>
    </row>
    <row r="41" spans="1:24">
      <c r="A41" s="1158" t="s">
        <v>340</v>
      </c>
      <c r="B41" s="1165" t="s">
        <v>355</v>
      </c>
      <c r="C41" s="1166">
        <v>-2.2810015154350936</v>
      </c>
      <c r="D41" s="1166">
        <v>-42.02218913280322</v>
      </c>
      <c r="E41" s="1166">
        <v>-13.49031838671749</v>
      </c>
      <c r="F41" s="1166">
        <v>-90.084422836870118</v>
      </c>
      <c r="G41" s="1166">
        <v>-640.41742587377837</v>
      </c>
      <c r="H41" s="1166">
        <v>119.69885057471265</v>
      </c>
      <c r="I41" s="1166">
        <v>97.392111109948502</v>
      </c>
      <c r="J41" s="1166">
        <v>21.597810356983189</v>
      </c>
      <c r="K41" s="1166">
        <v>-6.9903090383584185</v>
      </c>
      <c r="L41" s="1166">
        <v>22.522818101996364</v>
      </c>
      <c r="M41" s="1166">
        <v>15.105671608294585</v>
      </c>
      <c r="N41" s="1166">
        <v>-30.125603201120214</v>
      </c>
      <c r="O41" s="1166">
        <v>54.271853126065196</v>
      </c>
      <c r="P41" s="1166">
        <v>-12.8067892898911</v>
      </c>
      <c r="Q41" s="1166">
        <v>-14.093328493100302</v>
      </c>
      <c r="R41" s="1166">
        <v>25.652036714366076</v>
      </c>
      <c r="S41" s="1166">
        <v>7.8377227463312238</v>
      </c>
      <c r="T41" s="1166">
        <v>-1.5991964528903253</v>
      </c>
      <c r="U41" s="1166">
        <v>3.8855681103735549</v>
      </c>
      <c r="V41" s="1166">
        <v>10.443368978236663</v>
      </c>
      <c r="W41" s="1166">
        <v>-22.029859473750761</v>
      </c>
      <c r="X41" s="1166">
        <v>-7.5036951408179391</v>
      </c>
    </row>
    <row r="42" spans="1:24">
      <c r="A42" s="1158" t="s">
        <v>341</v>
      </c>
      <c r="B42" s="1165" t="s">
        <v>355</v>
      </c>
      <c r="C42" s="1166">
        <v>0.54182141925737426</v>
      </c>
      <c r="D42" s="1166">
        <v>16.298081868311243</v>
      </c>
      <c r="E42" s="1166">
        <v>-12.196919006637273</v>
      </c>
      <c r="F42" s="1166">
        <v>10.574418250204531</v>
      </c>
      <c r="G42" s="1166">
        <v>2.3911486702725995</v>
      </c>
      <c r="H42" s="1166">
        <v>16.462199885652282</v>
      </c>
      <c r="I42" s="1166">
        <v>-14.643158215701391</v>
      </c>
      <c r="J42" s="1166">
        <v>6.28280889685837</v>
      </c>
      <c r="K42" s="1166">
        <v>1.5842493323599172</v>
      </c>
      <c r="L42" s="1166">
        <v>23.083748898913385</v>
      </c>
      <c r="M42" s="1166">
        <v>11.947122663029376</v>
      </c>
      <c r="N42" s="1166">
        <v>12.543159912445532</v>
      </c>
      <c r="O42" s="1166">
        <v>-7.8998892740898441</v>
      </c>
      <c r="P42" s="1166">
        <v>1.3025214113281578</v>
      </c>
      <c r="Q42" s="1166">
        <v>-1.9623161169398031</v>
      </c>
      <c r="R42" s="1166">
        <v>3.0968139970280646</v>
      </c>
      <c r="S42" s="1166">
        <v>4.8720121419511884</v>
      </c>
      <c r="T42" s="1166">
        <v>-1.6746838786823588</v>
      </c>
      <c r="U42" s="1166">
        <v>6.3084014977935965</v>
      </c>
      <c r="V42" s="1166">
        <v>-12.135085197188104</v>
      </c>
      <c r="W42" s="1166">
        <v>-17.759020581624341</v>
      </c>
      <c r="X42" s="1166">
        <v>4.0133941600615657</v>
      </c>
    </row>
    <row r="43" spans="1:24">
      <c r="A43" s="1158" t="s">
        <v>342</v>
      </c>
      <c r="B43" s="1165" t="s">
        <v>355</v>
      </c>
      <c r="C43" s="1166">
        <v>24.732587572466727</v>
      </c>
      <c r="D43" s="1166">
        <v>191.91651392161998</v>
      </c>
      <c r="E43" s="1166">
        <v>-14.538101876595462</v>
      </c>
      <c r="F43" s="1166">
        <v>-44.68317727990344</v>
      </c>
      <c r="G43" s="1166">
        <v>-37.809910821579919</v>
      </c>
      <c r="H43" s="1166">
        <v>-78.57442507913504</v>
      </c>
      <c r="I43" s="1166">
        <v>-1125.186899252403</v>
      </c>
      <c r="J43" s="1166">
        <v>-120.90748618224961</v>
      </c>
      <c r="K43" s="1166">
        <v>-196.63667820069202</v>
      </c>
      <c r="L43" s="1166">
        <v>-148.21254654826697</v>
      </c>
      <c r="M43" s="1166">
        <v>642.80197255065059</v>
      </c>
      <c r="N43" s="1166">
        <v>-51.967269498724214</v>
      </c>
      <c r="O43" s="1166">
        <v>-101.78514928977036</v>
      </c>
      <c r="P43" s="1166">
        <v>-2488.3395522388059</v>
      </c>
      <c r="Q43" s="1166">
        <v>703.94875600515559</v>
      </c>
      <c r="R43" s="1166">
        <v>18.81604197536862</v>
      </c>
      <c r="S43" s="1166">
        <v>-14.833684296608254</v>
      </c>
      <c r="T43" s="1166">
        <v>51.708940068271176</v>
      </c>
      <c r="U43" s="1166">
        <v>35.494161207633169</v>
      </c>
      <c r="V43" s="1166">
        <v>11.317581770789531</v>
      </c>
      <c r="W43" s="1166">
        <v>-78.897785163364134</v>
      </c>
      <c r="X43" s="1166">
        <v>-521.44391194543323</v>
      </c>
    </row>
    <row r="44" spans="1:24">
      <c r="A44" s="1158" t="s">
        <v>343</v>
      </c>
      <c r="B44" s="1165" t="s">
        <v>355</v>
      </c>
      <c r="C44" s="1166">
        <v>51.587509349289462</v>
      </c>
      <c r="D44" s="1166">
        <v>52.949956210141977</v>
      </c>
      <c r="E44" s="1166">
        <v>34.756508999018763</v>
      </c>
      <c r="F44" s="1166">
        <v>-1.9254938416913632</v>
      </c>
      <c r="G44" s="1166">
        <v>-5.3789293400214007</v>
      </c>
      <c r="H44" s="1166">
        <v>-2.2617148704367054</v>
      </c>
      <c r="I44" s="1166">
        <v>9.6666278095355551</v>
      </c>
      <c r="J44" s="1166">
        <v>-4.8717727589063173</v>
      </c>
      <c r="K44" s="1166">
        <v>31.733274863171403</v>
      </c>
      <c r="L44" s="1166">
        <v>-23.094847895114199</v>
      </c>
      <c r="M44" s="1166">
        <v>-18.949155928478689</v>
      </c>
      <c r="N44" s="1166">
        <v>183.31073864103195</v>
      </c>
      <c r="O44" s="1166">
        <v>-5.296914309743542</v>
      </c>
      <c r="P44" s="1166">
        <v>-1.1986001498609085</v>
      </c>
      <c r="Q44" s="1166">
        <v>-16.916074867014572</v>
      </c>
      <c r="R44" s="1166">
        <v>12.718073665619414</v>
      </c>
      <c r="S44" s="1166">
        <v>17.039166813184551</v>
      </c>
      <c r="T44" s="1166">
        <v>-17.928139691067841</v>
      </c>
      <c r="U44" s="1166">
        <v>-28.469633639764069</v>
      </c>
      <c r="V44" s="1166">
        <v>10.01950796575268</v>
      </c>
      <c r="W44" s="1166">
        <v>-10.415264301389499</v>
      </c>
      <c r="X44" s="1166">
        <v>0.37050499250132418</v>
      </c>
    </row>
    <row r="45" spans="1:24" ht="20.25" customHeight="1">
      <c r="A45" s="1158" t="s">
        <v>410</v>
      </c>
      <c r="B45" s="1165" t="s">
        <v>355</v>
      </c>
      <c r="C45" s="1166">
        <v>-5.7492540464498205</v>
      </c>
      <c r="D45" s="1166">
        <v>33.2356598341579</v>
      </c>
      <c r="E45" s="1166">
        <v>32.039709424807398</v>
      </c>
      <c r="F45" s="1166">
        <v>-15.682441568074083</v>
      </c>
      <c r="G45" s="1166">
        <v>-0.88193140194947262</v>
      </c>
      <c r="H45" s="1166">
        <v>15.427072150990966</v>
      </c>
      <c r="I45" s="1166">
        <v>15.960368237221189</v>
      </c>
      <c r="J45" s="1166">
        <v>26.807920149042644</v>
      </c>
      <c r="K45" s="1166">
        <v>-18.184548546714538</v>
      </c>
      <c r="L45" s="1166">
        <v>28.318257026931377</v>
      </c>
      <c r="M45" s="1166">
        <v>-1.523653160395952</v>
      </c>
      <c r="N45" s="1166">
        <v>-9.4234870749604625</v>
      </c>
      <c r="O45" s="1166">
        <v>-7.0692608863906514</v>
      </c>
      <c r="P45" s="1166">
        <v>1.4433309310613112</v>
      </c>
      <c r="Q45" s="1166">
        <v>-6.3818794395246528</v>
      </c>
      <c r="R45" s="1166">
        <v>2.0880860805930013</v>
      </c>
      <c r="S45" s="1166">
        <v>-0.48926122502444969</v>
      </c>
      <c r="T45" s="1166">
        <v>16.0470556769871</v>
      </c>
      <c r="U45" s="1166">
        <v>-3.2969780266822823</v>
      </c>
      <c r="V45" s="1166">
        <v>-4.328943055253248</v>
      </c>
      <c r="W45" s="1166">
        <v>-1.7827296622433693</v>
      </c>
      <c r="X45" s="1166">
        <v>-18.915801366359347</v>
      </c>
    </row>
    <row r="46" spans="1:24">
      <c r="B46" s="908"/>
      <c r="C46" s="908"/>
      <c r="D46" s="908"/>
      <c r="E46" s="908"/>
      <c r="F46" s="908"/>
      <c r="G46" s="908"/>
      <c r="H46" s="908"/>
      <c r="I46" s="908"/>
      <c r="J46" s="908"/>
    </row>
    <row r="47" spans="1:24" ht="13">
      <c r="A47" s="1146"/>
      <c r="B47" s="1277" t="s">
        <v>416</v>
      </c>
      <c r="C47" s="1277"/>
      <c r="D47" s="1277"/>
      <c r="E47" s="1277"/>
      <c r="F47" s="1277"/>
      <c r="G47" s="1277"/>
      <c r="H47" s="1277" t="s">
        <v>416</v>
      </c>
      <c r="I47" s="1277"/>
      <c r="J47" s="1277"/>
      <c r="K47" s="1277"/>
      <c r="L47" s="1277"/>
      <c r="M47" s="1277"/>
      <c r="N47" s="1277" t="s">
        <v>416</v>
      </c>
      <c r="O47" s="1277"/>
      <c r="P47" s="1277"/>
      <c r="Q47" s="1277"/>
      <c r="R47" s="1277"/>
      <c r="S47" s="1277"/>
      <c r="T47" s="1277" t="s">
        <v>416</v>
      </c>
      <c r="U47" s="1277"/>
      <c r="V47" s="1277"/>
      <c r="W47" s="1277"/>
      <c r="X47" s="1277"/>
    </row>
    <row r="48" spans="1:24">
      <c r="B48" s="908"/>
      <c r="C48" s="908"/>
      <c r="D48" s="908"/>
      <c r="E48" s="908"/>
      <c r="F48" s="908"/>
      <c r="G48" s="908"/>
      <c r="H48" s="908"/>
      <c r="I48" s="908"/>
      <c r="J48" s="908"/>
    </row>
    <row r="49" spans="1:24">
      <c r="A49" s="1164" t="s">
        <v>328</v>
      </c>
      <c r="B49" s="1167">
        <v>100</v>
      </c>
      <c r="C49" s="1168">
        <v>140.82185813848923</v>
      </c>
      <c r="D49" s="1168">
        <v>53.028748875899282</v>
      </c>
      <c r="E49" s="1168">
        <v>-44.196830035971232</v>
      </c>
      <c r="F49" s="1168">
        <v>-43.086218525179859</v>
      </c>
      <c r="G49" s="1168">
        <v>57.186516411870507</v>
      </c>
      <c r="H49" s="1168">
        <v>-55.408891636690655</v>
      </c>
      <c r="I49" s="1168">
        <v>-80.993002473021576</v>
      </c>
      <c r="J49" s="1168">
        <v>-135.13601618705039</v>
      </c>
      <c r="K49" s="1168">
        <v>10.107492131294967</v>
      </c>
      <c r="L49" s="1168">
        <v>-71.086162320143885</v>
      </c>
      <c r="M49" s="1168">
        <v>-34.512561825539571</v>
      </c>
      <c r="N49" s="1168">
        <v>38.026781699640296</v>
      </c>
      <c r="O49" s="1168">
        <v>91.223443120503617</v>
      </c>
      <c r="P49" s="1168">
        <v>55.13671875</v>
      </c>
      <c r="Q49" s="1168">
        <v>-37.927298785971225</v>
      </c>
      <c r="R49" s="1168">
        <v>5.5798954586330938</v>
      </c>
      <c r="S49" s="1168">
        <v>116.27501124100719</v>
      </c>
      <c r="T49" s="1168">
        <v>101.40161308453239</v>
      </c>
      <c r="U49" s="1168">
        <v>69.202872077338128</v>
      </c>
      <c r="V49" s="1168">
        <v>178.18780912769785</v>
      </c>
      <c r="W49" s="1168">
        <v>177.10038219424459</v>
      </c>
      <c r="X49" s="1168">
        <v>292.1097965377698</v>
      </c>
    </row>
    <row r="50" spans="1:24">
      <c r="A50" s="1158" t="s">
        <v>329</v>
      </c>
      <c r="B50" s="1167">
        <v>100</v>
      </c>
      <c r="C50" s="1168">
        <v>82.501344974014216</v>
      </c>
      <c r="D50" s="1168">
        <v>48.94542536320688</v>
      </c>
      <c r="E50" s="1168">
        <v>-1.7007372118848418</v>
      </c>
      <c r="F50" s="1168">
        <v>16.677294410658586</v>
      </c>
      <c r="G50" s="1168">
        <v>16.344085884098384</v>
      </c>
      <c r="H50" s="1168">
        <v>21.550189574247039</v>
      </c>
      <c r="I50" s="1168">
        <v>-9.3339918700953177</v>
      </c>
      <c r="J50" s="1168">
        <v>-77.489607599837953</v>
      </c>
      <c r="K50" s="1168">
        <v>-65.816191570303488</v>
      </c>
      <c r="L50" s="1168">
        <v>-87.496150371289502</v>
      </c>
      <c r="M50" s="1168">
        <v>-112.90427490885484</v>
      </c>
      <c r="N50" s="1168">
        <v>-79.368034727804101</v>
      </c>
      <c r="O50" s="1168">
        <v>-95.145314698361631</v>
      </c>
      <c r="P50" s="1168">
        <v>-77.171158645595199</v>
      </c>
      <c r="Q50" s="1168">
        <v>-46.175865096231128</v>
      </c>
      <c r="R50" s="1168">
        <v>-20.644808016939642</v>
      </c>
      <c r="S50" s="1168">
        <v>-25.980169779807628</v>
      </c>
      <c r="T50" s="1168">
        <v>-28.147207246119383</v>
      </c>
      <c r="U50" s="1168">
        <v>-73.180962579692107</v>
      </c>
      <c r="V50" s="1168">
        <v>-44.997910657944672</v>
      </c>
      <c r="W50" s="1168">
        <v>-33.809004744787188</v>
      </c>
      <c r="X50" s="1168">
        <v>-20.534334854442502</v>
      </c>
    </row>
    <row r="51" spans="1:24">
      <c r="A51" s="1158" t="s">
        <v>330</v>
      </c>
      <c r="B51" s="1167">
        <v>100</v>
      </c>
      <c r="C51" s="1168">
        <v>164.56431734258356</v>
      </c>
      <c r="D51" s="1168">
        <v>48.438224339402467</v>
      </c>
      <c r="E51" s="1168">
        <v>68.698147289671809</v>
      </c>
      <c r="F51" s="1168">
        <v>-27.395815016704766</v>
      </c>
      <c r="G51" s="1168">
        <v>-19.189698994517002</v>
      </c>
      <c r="H51" s="1168">
        <v>61.501510622312452</v>
      </c>
      <c r="I51" s="1168">
        <v>26.54459133270457</v>
      </c>
      <c r="J51" s="1168">
        <v>-9.1484566075738911</v>
      </c>
      <c r="K51" s="1168">
        <v>-15.178157520341447</v>
      </c>
      <c r="L51" s="1168">
        <v>14.517160349761017</v>
      </c>
      <c r="M51" s="1168">
        <v>113.25111498313538</v>
      </c>
      <c r="N51" s="1168">
        <v>218.06672314848856</v>
      </c>
      <c r="O51" s="1168">
        <v>159.66958134181627</v>
      </c>
      <c r="P51" s="1168">
        <v>180.84307111913935</v>
      </c>
      <c r="Q51" s="1168">
        <v>90.431126812347131</v>
      </c>
      <c r="R51" s="1168">
        <v>99.423725562287188</v>
      </c>
      <c r="S51" s="1168">
        <v>170.25832440813977</v>
      </c>
      <c r="T51" s="1168">
        <v>98.51015873523346</v>
      </c>
      <c r="U51" s="1168">
        <v>107.55630864651438</v>
      </c>
      <c r="V51" s="1168">
        <v>107.98551720830601</v>
      </c>
      <c r="W51" s="1168">
        <v>111.33366369870679</v>
      </c>
      <c r="X51" s="1168">
        <v>2.7878574739837267</v>
      </c>
    </row>
    <row r="52" spans="1:24">
      <c r="A52" s="1158" t="s">
        <v>331</v>
      </c>
      <c r="B52" s="1167">
        <v>100</v>
      </c>
      <c r="C52" s="1168">
        <v>108.99665949327866</v>
      </c>
      <c r="D52" s="1168">
        <v>145.49180153909498</v>
      </c>
      <c r="E52" s="1168">
        <v>173.00662583353497</v>
      </c>
      <c r="F52" s="1168">
        <v>252.07879690822733</v>
      </c>
      <c r="G52" s="1168">
        <v>204.8089289579911</v>
      </c>
      <c r="H52" s="1168">
        <v>262.996990572725</v>
      </c>
      <c r="I52" s="1168">
        <v>193.21138573726725</v>
      </c>
      <c r="J52" s="1168">
        <v>261.34987032721688</v>
      </c>
      <c r="K52" s="1168">
        <v>231.68706200948245</v>
      </c>
      <c r="L52" s="1168">
        <v>298.73935133896168</v>
      </c>
      <c r="M52" s="1168">
        <v>330.13714329373113</v>
      </c>
      <c r="N52" s="1168">
        <v>381.75858365910699</v>
      </c>
      <c r="O52" s="1168">
        <v>441.0650995572874</v>
      </c>
      <c r="P52" s="1168">
        <v>410.84412524990131</v>
      </c>
      <c r="Q52" s="1168">
        <v>352.44277206877968</v>
      </c>
      <c r="R52" s="1168">
        <v>459.35087205477242</v>
      </c>
      <c r="S52" s="1168">
        <v>487.42789471673609</v>
      </c>
      <c r="T52" s="1168">
        <v>524.10003692809209</v>
      </c>
      <c r="U52" s="1168">
        <v>440.89404184334853</v>
      </c>
      <c r="V52" s="1168">
        <v>429.52549523967184</v>
      </c>
      <c r="W52" s="1168">
        <v>418.9880429384574</v>
      </c>
      <c r="X52" s="1168">
        <v>295.03805291328695</v>
      </c>
    </row>
    <row r="53" spans="1:24">
      <c r="A53" s="1158" t="s">
        <v>332</v>
      </c>
      <c r="B53" s="1167">
        <v>100</v>
      </c>
      <c r="C53" s="1168">
        <v>66.603141660763171</v>
      </c>
      <c r="D53" s="1168">
        <v>75.855841473514062</v>
      </c>
      <c r="E53" s="1168">
        <v>59.681576750513017</v>
      </c>
      <c r="F53" s="1168">
        <v>121.68364547060057</v>
      </c>
      <c r="G53" s="1168">
        <v>222.40902786785469</v>
      </c>
      <c r="H53" s="1168">
        <v>271.94788953965991</v>
      </c>
      <c r="I53" s="1168">
        <v>695.03440660660067</v>
      </c>
      <c r="J53" s="1168">
        <v>623.55979499050454</v>
      </c>
      <c r="K53" s="1168">
        <v>531.37736181648256</v>
      </c>
      <c r="L53" s="1168">
        <v>667.55368860773808</v>
      </c>
      <c r="M53" s="1168">
        <v>471.97017318047421</v>
      </c>
      <c r="N53" s="1168">
        <v>738.56034376673347</v>
      </c>
      <c r="O53" s="1168">
        <v>563.84529166625089</v>
      </c>
      <c r="P53" s="1168">
        <v>693.36812242033602</v>
      </c>
      <c r="Q53" s="1168">
        <v>543.01507637967347</v>
      </c>
      <c r="R53" s="1168">
        <v>745.92558594334628</v>
      </c>
      <c r="S53" s="1168">
        <v>709.02853303799202</v>
      </c>
      <c r="T53" s="1168">
        <v>959.52825199804431</v>
      </c>
      <c r="U53" s="1168">
        <v>894.32033232558081</v>
      </c>
      <c r="V53" s="1168">
        <v>918.40695249593409</v>
      </c>
      <c r="W53" s="1168">
        <v>1005.0943063634762</v>
      </c>
      <c r="X53" s="1168">
        <v>999.96507787633584</v>
      </c>
    </row>
    <row r="54" spans="1:24">
      <c r="A54" s="1158" t="s">
        <v>333</v>
      </c>
      <c r="B54" s="1167">
        <v>100</v>
      </c>
      <c r="C54" s="1168">
        <v>80.44279427564453</v>
      </c>
      <c r="D54" s="1168">
        <v>76.304150749247867</v>
      </c>
      <c r="E54" s="1168">
        <v>77.618446918474845</v>
      </c>
      <c r="F54" s="1168">
        <v>88.341777532606358</v>
      </c>
      <c r="G54" s="1168">
        <v>81.748011153771557</v>
      </c>
      <c r="H54" s="1168">
        <v>194.8435129152916</v>
      </c>
      <c r="I54" s="1168">
        <v>187.51858847287698</v>
      </c>
      <c r="J54" s="1168">
        <v>142.84888895614293</v>
      </c>
      <c r="K54" s="1168">
        <v>300.95483878067876</v>
      </c>
      <c r="L54" s="1168">
        <v>193.89871638082951</v>
      </c>
      <c r="M54" s="1168">
        <v>257.13652915209053</v>
      </c>
      <c r="N54" s="1168">
        <v>555.18530695569996</v>
      </c>
      <c r="O54" s="1168">
        <v>456.19943625856178</v>
      </c>
      <c r="P54" s="1168">
        <v>383.43510851816336</v>
      </c>
      <c r="Q54" s="1168">
        <v>234.4542589441335</v>
      </c>
      <c r="R54" s="1168">
        <v>429.98752285298843</v>
      </c>
      <c r="S54" s="1168">
        <v>299.2819106130035</v>
      </c>
      <c r="T54" s="1168">
        <v>171.90234534596914</v>
      </c>
      <c r="U54" s="1168">
        <v>197.10233048894739</v>
      </c>
      <c r="V54" s="1168">
        <v>75.576982071151377</v>
      </c>
      <c r="W54" s="1168">
        <v>24.207591112749665</v>
      </c>
      <c r="X54" s="1168">
        <v>158.92322358854852</v>
      </c>
    </row>
    <row r="55" spans="1:24">
      <c r="A55" s="1158" t="s">
        <v>334</v>
      </c>
      <c r="B55" s="1167">
        <v>100</v>
      </c>
      <c r="C55" s="1168">
        <v>104.72998259432782</v>
      </c>
      <c r="D55" s="1168">
        <v>113.26970671618869</v>
      </c>
      <c r="E55" s="1168">
        <v>108.06486349080819</v>
      </c>
      <c r="F55" s="1168">
        <v>105.76090678962439</v>
      </c>
      <c r="G55" s="1168">
        <v>99.746770418124498</v>
      </c>
      <c r="H55" s="1168">
        <v>95.216705914751046</v>
      </c>
      <c r="I55" s="1168">
        <v>62.865280803273549</v>
      </c>
      <c r="J55" s="1168">
        <v>34.15077619412444</v>
      </c>
      <c r="K55" s="1168">
        <v>73.320158451636601</v>
      </c>
      <c r="L55" s="1168">
        <v>113.8970876391483</v>
      </c>
      <c r="M55" s="1168">
        <v>85.244367870470739</v>
      </c>
      <c r="N55" s="1168">
        <v>93.702800795082638</v>
      </c>
      <c r="O55" s="1168">
        <v>87.51716735924532</v>
      </c>
      <c r="P55" s="1168">
        <v>117.45148124741827</v>
      </c>
      <c r="Q55" s="1168">
        <v>77.949520020053598</v>
      </c>
      <c r="R55" s="1168">
        <v>95.305587820972249</v>
      </c>
      <c r="S55" s="1168">
        <v>134.81461017296226</v>
      </c>
      <c r="T55" s="1168">
        <v>106.54301460593631</v>
      </c>
      <c r="U55" s="1168">
        <v>91.358419155418886</v>
      </c>
      <c r="V55" s="1168">
        <v>103.43753199572097</v>
      </c>
      <c r="W55" s="1168">
        <v>113.51922920763592</v>
      </c>
      <c r="X55" s="1168">
        <v>159.9057869446867</v>
      </c>
    </row>
    <row r="56" spans="1:24">
      <c r="A56" s="1158" t="s">
        <v>335</v>
      </c>
      <c r="B56" s="1167">
        <v>100</v>
      </c>
      <c r="C56" s="1168">
        <v>126.95297445481053</v>
      </c>
      <c r="D56" s="1168">
        <v>129.3293387918936</v>
      </c>
      <c r="E56" s="1168">
        <v>170.88880970906263</v>
      </c>
      <c r="F56" s="1168">
        <v>142.65166774528981</v>
      </c>
      <c r="G56" s="1168">
        <v>243.32429228990486</v>
      </c>
      <c r="H56" s="1168">
        <v>170.01839719024733</v>
      </c>
      <c r="I56" s="1168">
        <v>141.20607034561996</v>
      </c>
      <c r="J56" s="1168">
        <v>133.27346368918205</v>
      </c>
      <c r="K56" s="1168">
        <v>89.997891231157439</v>
      </c>
      <c r="L56" s="1168">
        <v>106.80696039150386</v>
      </c>
      <c r="M56" s="1168">
        <v>224.54606932759361</v>
      </c>
      <c r="N56" s="1168">
        <v>151.84153692890541</v>
      </c>
      <c r="O56" s="1168">
        <v>15.278393845303627</v>
      </c>
      <c r="P56" s="1168">
        <v>-44.846241664909364</v>
      </c>
      <c r="Q56" s="1168">
        <v>-252.27856109248771</v>
      </c>
      <c r="R56" s="1168">
        <v>-529.44204885072111</v>
      </c>
      <c r="S56" s="1168">
        <v>-1460.0373761098306</v>
      </c>
      <c r="T56" s="1168">
        <v>-456.91712538448678</v>
      </c>
      <c r="U56" s="1168">
        <v>-190.96937922208247</v>
      </c>
      <c r="V56" s="1168">
        <v>-146.77903738338148</v>
      </c>
      <c r="W56" s="1168">
        <v>-231.39229644926962</v>
      </c>
      <c r="X56" s="1168">
        <v>-132.06855680223387</v>
      </c>
    </row>
    <row r="57" spans="1:24">
      <c r="A57" s="1158" t="s">
        <v>336</v>
      </c>
      <c r="B57" s="1167">
        <v>100</v>
      </c>
      <c r="C57" s="1168">
        <v>112.03423752653752</v>
      </c>
      <c r="D57" s="1168">
        <v>88.06933827605171</v>
      </c>
      <c r="E57" s="1168">
        <v>115.5125988927084</v>
      </c>
      <c r="F57" s="1168">
        <v>97.139314110190213</v>
      </c>
      <c r="G57" s="1168">
        <v>122.00550359420635</v>
      </c>
      <c r="H57" s="1168">
        <v>174.29353743955798</v>
      </c>
      <c r="I57" s="1168">
        <v>205.57824984827872</v>
      </c>
      <c r="J57" s="1168">
        <v>230.89319477947282</v>
      </c>
      <c r="K57" s="1168">
        <v>214.75185625803798</v>
      </c>
      <c r="L57" s="1168">
        <v>213.14180299674211</v>
      </c>
      <c r="M57" s="1168">
        <v>206.9957759038098</v>
      </c>
      <c r="N57" s="1168">
        <v>189.82475916298043</v>
      </c>
      <c r="O57" s="1168">
        <v>163.63552710279146</v>
      </c>
      <c r="P57" s="1168">
        <v>211.36304879838926</v>
      </c>
      <c r="Q57" s="1168">
        <v>114.88813156043986</v>
      </c>
      <c r="R57" s="1168">
        <v>68.193903104316348</v>
      </c>
      <c r="S57" s="1168">
        <v>91.903614800987668</v>
      </c>
      <c r="T57" s="1168">
        <v>140.91709773042467</v>
      </c>
      <c r="U57" s="1168">
        <v>137.31916683646307</v>
      </c>
      <c r="V57" s="1168">
        <v>150.40658021291375</v>
      </c>
      <c r="W57" s="1168">
        <v>178.15574821056506</v>
      </c>
      <c r="X57" s="1168">
        <v>177.4323607833858</v>
      </c>
    </row>
    <row r="58" spans="1:24">
      <c r="A58" s="1158" t="s">
        <v>337</v>
      </c>
      <c r="B58" s="1167">
        <v>100</v>
      </c>
      <c r="C58" s="1168">
        <v>91.837275464655178</v>
      </c>
      <c r="D58" s="1168">
        <v>109.61627772484893</v>
      </c>
      <c r="E58" s="1168">
        <v>125.81727435626721</v>
      </c>
      <c r="F58" s="1168">
        <v>104.8426671486154</v>
      </c>
      <c r="G58" s="1168">
        <v>96.68228411231712</v>
      </c>
      <c r="H58" s="1168">
        <v>101.49166432222603</v>
      </c>
      <c r="I58" s="1168">
        <v>101.96983607977053</v>
      </c>
      <c r="J58" s="1168">
        <v>131.36594464955112</v>
      </c>
      <c r="K58" s="1168">
        <v>111.23753637118715</v>
      </c>
      <c r="L58" s="1168">
        <v>155.00265977818827</v>
      </c>
      <c r="M58" s="1168">
        <v>157.25055769447769</v>
      </c>
      <c r="N58" s="1168">
        <v>141.29488897823455</v>
      </c>
      <c r="O58" s="1168">
        <v>110.17870814908737</v>
      </c>
      <c r="P58" s="1168">
        <v>99.728774399390801</v>
      </c>
      <c r="Q58" s="1168">
        <v>105.34191239757854</v>
      </c>
      <c r="R58" s="1168">
        <v>120.44771109055142</v>
      </c>
      <c r="S58" s="1168">
        <v>99.283654254015474</v>
      </c>
      <c r="T58" s="1168">
        <v>116.71186701132591</v>
      </c>
      <c r="U58" s="1168">
        <v>108.75018193682919</v>
      </c>
      <c r="V58" s="1168">
        <v>95.281173441658837</v>
      </c>
      <c r="W58" s="1168">
        <v>89.80047721868506</v>
      </c>
      <c r="X58" s="1168">
        <v>80.578218481628468</v>
      </c>
    </row>
    <row r="59" spans="1:24">
      <c r="A59" s="1158" t="s">
        <v>338</v>
      </c>
      <c r="B59" s="1167">
        <v>100</v>
      </c>
      <c r="C59" s="1168">
        <v>97.784487555573051</v>
      </c>
      <c r="D59" s="1168">
        <v>116.3754520411503</v>
      </c>
      <c r="E59" s="1168">
        <v>138.683456048176</v>
      </c>
      <c r="F59" s="1168">
        <v>92.037812390080816</v>
      </c>
      <c r="G59" s="1168">
        <v>121.07339555705946</v>
      </c>
      <c r="H59" s="1168">
        <v>118.66211477921068</v>
      </c>
      <c r="I59" s="1168">
        <v>134.10035361275834</v>
      </c>
      <c r="J59" s="1168">
        <v>145.79310044565366</v>
      </c>
      <c r="K59" s="1168">
        <v>157.57651329952898</v>
      </c>
      <c r="L59" s="1168">
        <v>163.93909870947957</v>
      </c>
      <c r="M59" s="1168">
        <v>169.90476248672374</v>
      </c>
      <c r="N59" s="1168">
        <v>177.46292489194741</v>
      </c>
      <c r="O59" s="1168">
        <v>196.42075449864251</v>
      </c>
      <c r="P59" s="1168">
        <v>191.37290277539614</v>
      </c>
      <c r="Q59" s="1168">
        <v>171.37703506834896</v>
      </c>
      <c r="R59" s="1168">
        <v>176.24179795226169</v>
      </c>
      <c r="S59" s="1168">
        <v>169.96766347095044</v>
      </c>
      <c r="T59" s="1168">
        <v>181.39899121639505</v>
      </c>
      <c r="U59" s="1168">
        <v>176.04114113919144</v>
      </c>
      <c r="V59" s="1168">
        <v>182.32348673866227</v>
      </c>
      <c r="W59" s="1168">
        <v>186.64711784023916</v>
      </c>
      <c r="X59" s="1168">
        <v>189.77750161262543</v>
      </c>
    </row>
    <row r="60" spans="1:24">
      <c r="A60" s="1158" t="s">
        <v>339</v>
      </c>
      <c r="B60" s="1167">
        <v>100</v>
      </c>
      <c r="C60" s="1168">
        <v>89.588192575206563</v>
      </c>
      <c r="D60" s="1168">
        <v>86.503673394641623</v>
      </c>
      <c r="E60" s="1168">
        <v>135.49307922803845</v>
      </c>
      <c r="F60" s="1168">
        <v>116.29566930152031</v>
      </c>
      <c r="G60" s="1168">
        <v>108.37489244722661</v>
      </c>
      <c r="H60" s="1168">
        <v>144.01496337788748</v>
      </c>
      <c r="I60" s="1168">
        <v>138.36210843276652</v>
      </c>
      <c r="J60" s="1168">
        <v>127.70405670538685</v>
      </c>
      <c r="K60" s="1168">
        <v>116.78599112458089</v>
      </c>
      <c r="L60" s="1168">
        <v>130.02069626397835</v>
      </c>
      <c r="M60" s="1168">
        <v>109.91708214131194</v>
      </c>
      <c r="N60" s="1168">
        <v>144.01000074788931</v>
      </c>
      <c r="O60" s="1168">
        <v>150.65761837095729</v>
      </c>
      <c r="P60" s="1168">
        <v>158.17789001553794</v>
      </c>
      <c r="Q60" s="1168">
        <v>91.48978851507627</v>
      </c>
      <c r="R60" s="1168">
        <v>116.63305824520006</v>
      </c>
      <c r="S60" s="1168">
        <v>124.1622067068197</v>
      </c>
      <c r="T60" s="1168">
        <v>132.78061750494339</v>
      </c>
      <c r="U60" s="1168">
        <v>134.97892280174713</v>
      </c>
      <c r="V60" s="1168">
        <v>148.32588123377974</v>
      </c>
      <c r="W60" s="1168">
        <v>150.94894572071019</v>
      </c>
      <c r="X60" s="1168">
        <v>137.1032779219581</v>
      </c>
    </row>
    <row r="61" spans="1:24">
      <c r="A61" s="1158" t="s">
        <v>340</v>
      </c>
      <c r="B61" s="1167">
        <v>100</v>
      </c>
      <c r="C61" s="1168">
        <v>97.718998484564906</v>
      </c>
      <c r="D61" s="1168">
        <v>56.655336122699929</v>
      </c>
      <c r="E61" s="1168">
        <v>49.012350896682747</v>
      </c>
      <c r="F61" s="1168">
        <v>4.8598574726245607</v>
      </c>
      <c r="G61" s="1168">
        <v>-26.263516654692115</v>
      </c>
      <c r="H61" s="1168">
        <v>-57.700644210856794</v>
      </c>
      <c r="I61" s="1168">
        <v>-113.8965197318505</v>
      </c>
      <c r="J61" s="1168">
        <v>-138.49567406673953</v>
      </c>
      <c r="K61" s="1168">
        <v>-128.81439844471683</v>
      </c>
      <c r="L61" s="1168">
        <v>-157.8270310956012</v>
      </c>
      <c r="M61" s="1168">
        <v>-181.6678641220237</v>
      </c>
      <c r="N61" s="1168">
        <v>-126.93932423267262</v>
      </c>
      <c r="O61" s="1168">
        <v>-195.83164783944841</v>
      </c>
      <c r="P61" s="1168">
        <v>-170.7519013377287</v>
      </c>
      <c r="Q61" s="1168">
        <v>-146.68727497398805</v>
      </c>
      <c r="R61" s="1168">
        <v>-184.31554860561857</v>
      </c>
      <c r="S61" s="1168">
        <v>-198.76169028370634</v>
      </c>
      <c r="T61" s="1168">
        <v>-195.58310038298447</v>
      </c>
      <c r="U61" s="1168">
        <v>-203.18261496074561</v>
      </c>
      <c r="V61" s="1168">
        <v>-224.40172514072614</v>
      </c>
      <c r="W61" s="1168">
        <v>-174.96634043555176</v>
      </c>
      <c r="X61" s="1168">
        <v>-161.83739965022227</v>
      </c>
    </row>
    <row r="62" spans="1:24">
      <c r="A62" s="1158" t="s">
        <v>341</v>
      </c>
      <c r="B62" s="1167">
        <v>100</v>
      </c>
      <c r="C62" s="1168">
        <v>100.54182141925737</v>
      </c>
      <c r="D62" s="1168">
        <v>116.92820978605923</v>
      </c>
      <c r="E62" s="1168">
        <v>102.66657074254266</v>
      </c>
      <c r="F62" s="1168">
        <v>113.52296333600123</v>
      </c>
      <c r="G62" s="1168">
        <v>116.23746616426406</v>
      </c>
      <c r="H62" s="1168">
        <v>135.37271018624267</v>
      </c>
      <c r="I62" s="1168">
        <v>115.54987005278825</v>
      </c>
      <c r="J62" s="1168">
        <v>122.8096475687731</v>
      </c>
      <c r="K62" s="1168">
        <v>124.75525859045496</v>
      </c>
      <c r="L62" s="1168">
        <v>153.55344922166566</v>
      </c>
      <c r="M62" s="1168">
        <v>171.8986681534906</v>
      </c>
      <c r="N62" s="1168">
        <v>193.460192987347</v>
      </c>
      <c r="O62" s="1168">
        <v>178.17705195190604</v>
      </c>
      <c r="P62" s="1168">
        <v>180.4978462036529</v>
      </c>
      <c r="Q62" s="1168">
        <v>176.95590787686942</v>
      </c>
      <c r="R62" s="1168">
        <v>182.43590320056836</v>
      </c>
      <c r="S62" s="1168">
        <v>191.32420255577836</v>
      </c>
      <c r="T62" s="1168">
        <v>188.12012697955916</v>
      </c>
      <c r="U62" s="1168">
        <v>199.98749988758888</v>
      </c>
      <c r="V62" s="1168">
        <v>175.71884639250354</v>
      </c>
      <c r="W62" s="1168">
        <v>144.51290029586596</v>
      </c>
      <c r="X62" s="1168">
        <v>150.31277259687585</v>
      </c>
    </row>
    <row r="63" spans="1:24">
      <c r="A63" s="1158" t="s">
        <v>342</v>
      </c>
      <c r="B63" s="1167">
        <v>100</v>
      </c>
      <c r="C63" s="1168">
        <v>124.73258757246673</v>
      </c>
      <c r="D63" s="1168">
        <v>364.11502136577667</v>
      </c>
      <c r="E63" s="1168">
        <v>311.17960861163277</v>
      </c>
      <c r="F63" s="1168">
        <v>172.13467243678724</v>
      </c>
      <c r="G63" s="1168">
        <v>107.05070629541927</v>
      </c>
      <c r="H63" s="1168">
        <v>22.936229280640156</v>
      </c>
      <c r="I63" s="1168">
        <v>-235.13921776761657</v>
      </c>
      <c r="J63" s="1168">
        <v>49.161699463814266</v>
      </c>
      <c r="K63" s="1168">
        <v>-47.508233308837532</v>
      </c>
      <c r="L63" s="1168">
        <v>22.904929098282572</v>
      </c>
      <c r="M63" s="1168">
        <v>170.1382651533709</v>
      </c>
      <c r="N63" s="1168">
        <v>81.722054380664659</v>
      </c>
      <c r="O63" s="1168">
        <v>-1.4588606733621841</v>
      </c>
      <c r="P63" s="1168">
        <v>34.842546473966415</v>
      </c>
      <c r="Q63" s="1168">
        <v>280.11621893797121</v>
      </c>
      <c r="R63" s="1168">
        <v>332.82300427315533</v>
      </c>
      <c r="S63" s="1168">
        <v>283.45309055278847</v>
      </c>
      <c r="T63" s="1168">
        <v>430.02367926839224</v>
      </c>
      <c r="U63" s="1168">
        <v>582.65697721891081</v>
      </c>
      <c r="V63" s="1168">
        <v>648.59965705887157</v>
      </c>
      <c r="W63" s="1168">
        <v>136.86889306224654</v>
      </c>
      <c r="X63" s="1168">
        <v>-576.8256171579435</v>
      </c>
    </row>
    <row r="64" spans="1:24">
      <c r="A64" s="1158" t="s">
        <v>343</v>
      </c>
      <c r="B64" s="1167">
        <v>100</v>
      </c>
      <c r="C64" s="1168">
        <v>151.58750934928946</v>
      </c>
      <c r="D64" s="1168">
        <v>231.8530291697831</v>
      </c>
      <c r="E64" s="1168">
        <v>312.4370481176764</v>
      </c>
      <c r="F64" s="1168">
        <v>306.42109199700826</v>
      </c>
      <c r="G64" s="1168">
        <v>289.93891797556722</v>
      </c>
      <c r="H64" s="1168">
        <v>283.38132635253055</v>
      </c>
      <c r="I64" s="1168">
        <v>310.77474445275493</v>
      </c>
      <c r="J64" s="1168">
        <v>295.63450511094487</v>
      </c>
      <c r="K64" s="1168">
        <v>389.44901520817751</v>
      </c>
      <c r="L64" s="1168">
        <v>299.50635751682876</v>
      </c>
      <c r="M64" s="1168">
        <v>242.75243081525804</v>
      </c>
      <c r="N64" s="1168">
        <v>687.74370481176754</v>
      </c>
      <c r="O64" s="1168">
        <v>651.31451009723264</v>
      </c>
      <c r="P64" s="1168">
        <v>643.50785340314133</v>
      </c>
      <c r="Q64" s="1168">
        <v>534.65158314634755</v>
      </c>
      <c r="R64" s="1168">
        <v>602.64896534530044</v>
      </c>
      <c r="S64" s="1168">
        <v>705.33532784841691</v>
      </c>
      <c r="T64" s="1168">
        <v>578.88182498130141</v>
      </c>
      <c r="U64" s="1168">
        <v>414.07629020194469</v>
      </c>
      <c r="V64" s="1168">
        <v>455.56469708302171</v>
      </c>
      <c r="W64" s="1168">
        <v>408.11642981800054</v>
      </c>
      <c r="X64" s="1168">
        <v>409.62852156569437</v>
      </c>
    </row>
    <row r="65" spans="1:24" ht="20.149999999999999" customHeight="1">
      <c r="A65" s="1158" t="s">
        <v>410</v>
      </c>
      <c r="B65" s="1167">
        <v>100</v>
      </c>
      <c r="C65" s="1168">
        <v>94.250745953550179</v>
      </c>
      <c r="D65" s="1168">
        <v>125.57560326982846</v>
      </c>
      <c r="E65" s="1168">
        <v>165.80966166593043</v>
      </c>
      <c r="F65" s="1168">
        <v>139.80665836094957</v>
      </c>
      <c r="G65" s="1168">
        <v>138.57365953884812</v>
      </c>
      <c r="H65" s="1168">
        <v>159.95151797817482</v>
      </c>
      <c r="I65" s="1168">
        <v>185.48036924851655</v>
      </c>
      <c r="J65" s="1168">
        <v>235.20379852880833</v>
      </c>
      <c r="K65" s="1168">
        <v>192.4330496016205</v>
      </c>
      <c r="L65" s="1168">
        <v>246.92673519256974</v>
      </c>
      <c r="M65" s="1168">
        <v>243.16442818794562</v>
      </c>
      <c r="N65" s="1168">
        <v>220.24985972675304</v>
      </c>
      <c r="O65" s="1168">
        <v>204.67982254075943</v>
      </c>
      <c r="P65" s="1168">
        <v>207.63402972913161</v>
      </c>
      <c r="Q65" s="1168">
        <v>194.38307627639165</v>
      </c>
      <c r="R65" s="1168">
        <v>198.44196223514749</v>
      </c>
      <c r="S65" s="1168">
        <v>197.47106265975324</v>
      </c>
      <c r="T65" s="1168">
        <v>229.15935403070193</v>
      </c>
      <c r="U65" s="1168">
        <v>221.60402048222261</v>
      </c>
      <c r="V65" s="1168">
        <v>212.01090862739542</v>
      </c>
      <c r="W65" s="1168">
        <v>208.23132727210316</v>
      </c>
      <c r="X65" s="1168">
        <v>168.84270302277849</v>
      </c>
    </row>
    <row r="66" spans="1:24">
      <c r="B66" s="1169"/>
      <c r="C66" s="1169"/>
      <c r="D66" s="1169"/>
      <c r="E66" s="1169"/>
      <c r="F66" s="1169"/>
      <c r="G66" s="1169"/>
      <c r="H66" s="1169"/>
      <c r="I66" s="1169"/>
      <c r="J66" s="1169"/>
    </row>
    <row r="67" spans="1:24" ht="24.75" customHeight="1">
      <c r="A67" s="1146"/>
      <c r="B67" s="1278" t="s">
        <v>975</v>
      </c>
      <c r="C67" s="1278"/>
      <c r="D67" s="1278"/>
      <c r="E67" s="1278"/>
      <c r="F67" s="1278"/>
      <c r="G67" s="1278"/>
      <c r="H67" s="1278" t="s">
        <v>975</v>
      </c>
      <c r="I67" s="1278"/>
      <c r="J67" s="1278"/>
      <c r="K67" s="1278"/>
      <c r="L67" s="1278"/>
      <c r="M67" s="1278"/>
      <c r="N67" s="1278" t="s">
        <v>975</v>
      </c>
      <c r="O67" s="1278"/>
      <c r="P67" s="1278"/>
      <c r="Q67" s="1278"/>
      <c r="R67" s="1278"/>
      <c r="S67" s="1278"/>
      <c r="T67" s="1278" t="s">
        <v>975</v>
      </c>
      <c r="U67" s="1278"/>
      <c r="V67" s="1278"/>
      <c r="W67" s="1278"/>
      <c r="X67" s="1278"/>
    </row>
    <row r="68" spans="1:24">
      <c r="A68" s="870"/>
      <c r="B68" s="1169"/>
      <c r="C68" s="1169"/>
      <c r="D68" s="1169"/>
      <c r="E68" s="1169"/>
      <c r="F68" s="1169"/>
      <c r="G68" s="1169"/>
      <c r="H68" s="1169"/>
      <c r="I68" s="1169"/>
      <c r="J68" s="1169"/>
    </row>
    <row r="69" spans="1:24">
      <c r="A69" s="1164" t="s">
        <v>328</v>
      </c>
      <c r="B69" s="891">
        <v>-6.1376983941494538</v>
      </c>
      <c r="C69" s="891">
        <v>-9.1704536002687274</v>
      </c>
      <c r="D69" s="891">
        <v>-2.5918606667570923</v>
      </c>
      <c r="E69" s="891">
        <v>1.6360133059364128</v>
      </c>
      <c r="F69" s="891">
        <v>1.8915423439219716</v>
      </c>
      <c r="G69" s="891">
        <v>-2.5329026534782422</v>
      </c>
      <c r="H69" s="891">
        <v>2.1261634120066382</v>
      </c>
      <c r="I69" s="891">
        <v>2.6801252511523295</v>
      </c>
      <c r="J69" s="891">
        <v>3.5264060985878332</v>
      </c>
      <c r="K69" s="891">
        <v>-0.32238089221969557</v>
      </c>
      <c r="L69" s="891">
        <v>1.7669428301408301</v>
      </c>
      <c r="M69" s="891">
        <v>0.87112945291024646</v>
      </c>
      <c r="N69" s="891">
        <v>-1.0596915578612014</v>
      </c>
      <c r="O69" s="891">
        <v>-2.7355015917018473</v>
      </c>
      <c r="P69" s="891">
        <v>-1.6298510921934146</v>
      </c>
      <c r="Q69" s="891">
        <v>1.197564753641851</v>
      </c>
      <c r="R69" s="891">
        <v>-0.17258303138220185</v>
      </c>
      <c r="S69" s="891">
        <v>-3.6140026805005458</v>
      </c>
      <c r="T69" s="891">
        <v>-2.715894013690209</v>
      </c>
      <c r="U69" s="891">
        <v>-1.916690662449791</v>
      </c>
      <c r="V69" s="891">
        <v>-5.1585224412304624</v>
      </c>
      <c r="W69" s="891">
        <v>-5.2201018244313611</v>
      </c>
      <c r="X69" s="891">
        <v>-10.618651543877004</v>
      </c>
    </row>
    <row r="70" spans="1:24">
      <c r="A70" s="1158" t="s">
        <v>329</v>
      </c>
      <c r="B70" s="891">
        <v>-13.497675681353687</v>
      </c>
      <c r="C70" s="891">
        <v>-11.815040681837461</v>
      </c>
      <c r="D70" s="891">
        <v>-5.2609699689748659</v>
      </c>
      <c r="E70" s="891">
        <v>0.13844789908251867</v>
      </c>
      <c r="F70" s="891">
        <v>-1.6101143810787042</v>
      </c>
      <c r="G70" s="891">
        <v>-1.591984878698431</v>
      </c>
      <c r="H70" s="891">
        <v>-1.8185352250584199</v>
      </c>
      <c r="I70" s="891">
        <v>0.67924813599079148</v>
      </c>
      <c r="J70" s="891">
        <v>4.4469077395868029</v>
      </c>
      <c r="K70" s="891">
        <v>4.6164918668436457</v>
      </c>
      <c r="L70" s="891">
        <v>4.7827735630068657</v>
      </c>
      <c r="M70" s="891">
        <v>6.2671390594196614</v>
      </c>
      <c r="N70" s="891">
        <v>4.8639485789065908</v>
      </c>
      <c r="O70" s="891">
        <v>6.2743878925490018</v>
      </c>
      <c r="P70" s="891">
        <v>5.016669342262416</v>
      </c>
      <c r="Q70" s="891">
        <v>3.2063843381542618</v>
      </c>
      <c r="R70" s="891">
        <v>1.4042237840112777</v>
      </c>
      <c r="S70" s="891">
        <v>1.7758141426451148</v>
      </c>
      <c r="T70" s="891">
        <v>1.6578938108416355</v>
      </c>
      <c r="U70" s="891">
        <v>4.4573780602017781</v>
      </c>
      <c r="V70" s="891">
        <v>2.864792233247301</v>
      </c>
      <c r="W70" s="891">
        <v>2.1915193411708223</v>
      </c>
      <c r="X70" s="891">
        <v>1.6415621595455605</v>
      </c>
    </row>
    <row r="71" spans="1:24">
      <c r="A71" s="1158" t="s">
        <v>330</v>
      </c>
      <c r="B71" s="891">
        <v>-1.079013035192242</v>
      </c>
      <c r="C71" s="891">
        <v>-1.8839855509225483</v>
      </c>
      <c r="D71" s="891">
        <v>-0.41620724171618617</v>
      </c>
      <c r="E71" s="891">
        <v>-0.44705595364195516</v>
      </c>
      <c r="F71" s="891">
        <v>0.21143800917136119</v>
      </c>
      <c r="G71" s="891">
        <v>0.14942187011157443</v>
      </c>
      <c r="H71" s="891">
        <v>-0.41488153713267129</v>
      </c>
      <c r="I71" s="891">
        <v>-0.15442043908950387</v>
      </c>
      <c r="J71" s="891">
        <v>4.1969151830061821E-2</v>
      </c>
      <c r="K71" s="891">
        <v>8.5107157260951402E-2</v>
      </c>
      <c r="L71" s="891">
        <v>-6.3436651519942239E-2</v>
      </c>
      <c r="M71" s="891">
        <v>-0.50253826280219183</v>
      </c>
      <c r="N71" s="891">
        <v>-1.0683177601601725</v>
      </c>
      <c r="O71" s="891">
        <v>-0.84173201565679112</v>
      </c>
      <c r="P71" s="891">
        <v>-0.93978829634192418</v>
      </c>
      <c r="Q71" s="891">
        <v>-0.50197973242743721</v>
      </c>
      <c r="R71" s="891">
        <v>-0.54060892505165403</v>
      </c>
      <c r="S71" s="891">
        <v>-0.93031834088476084</v>
      </c>
      <c r="T71" s="891">
        <v>-0.46384205359530284</v>
      </c>
      <c r="U71" s="891">
        <v>-0.52370285879384193</v>
      </c>
      <c r="V71" s="891">
        <v>-0.54958389374442906</v>
      </c>
      <c r="W71" s="891">
        <v>-0.57690874836347383</v>
      </c>
      <c r="X71" s="891">
        <v>-1.7816195197258432E-2</v>
      </c>
    </row>
    <row r="72" spans="1:24">
      <c r="A72" s="1158" t="s">
        <v>331</v>
      </c>
      <c r="B72" s="891">
        <v>4.0636206659533842</v>
      </c>
      <c r="C72" s="891">
        <v>4.6993906897570561</v>
      </c>
      <c r="D72" s="891">
        <v>4.7081079132120367</v>
      </c>
      <c r="E72" s="891">
        <v>4.2400020180999638</v>
      </c>
      <c r="F72" s="891">
        <v>7.326922913215542</v>
      </c>
      <c r="G72" s="891">
        <v>6.0059451345596555</v>
      </c>
      <c r="H72" s="891">
        <v>6.681524623734413</v>
      </c>
      <c r="I72" s="891">
        <v>4.232996640886995</v>
      </c>
      <c r="J72" s="891">
        <v>4.5153468640764149</v>
      </c>
      <c r="K72" s="891">
        <v>4.8925500851586969</v>
      </c>
      <c r="L72" s="891">
        <v>4.9162898496502807</v>
      </c>
      <c r="M72" s="891">
        <v>5.5170574416843277</v>
      </c>
      <c r="N72" s="891">
        <v>7.0434645083853686</v>
      </c>
      <c r="O72" s="891">
        <v>8.756707091803646</v>
      </c>
      <c r="P72" s="891">
        <v>8.0406601944247793</v>
      </c>
      <c r="Q72" s="891">
        <v>7.3678931292771956</v>
      </c>
      <c r="R72" s="891">
        <v>9.4064162417099411</v>
      </c>
      <c r="S72" s="891">
        <v>10.030442128859683</v>
      </c>
      <c r="T72" s="891">
        <v>9.2937237936296135</v>
      </c>
      <c r="U72" s="891">
        <v>8.0848088226543435</v>
      </c>
      <c r="V72" s="891">
        <v>8.2327305246228875</v>
      </c>
      <c r="W72" s="891">
        <v>8.1765241204423642</v>
      </c>
      <c r="X72" s="891">
        <v>7.1008264354742936</v>
      </c>
    </row>
    <row r="73" spans="1:24">
      <c r="A73" s="1158" t="s">
        <v>332</v>
      </c>
      <c r="B73" s="891">
        <v>2.5930413085523298</v>
      </c>
      <c r="C73" s="891">
        <v>1.8323960819454519</v>
      </c>
      <c r="D73" s="891">
        <v>1.5663658012708801</v>
      </c>
      <c r="E73" s="891">
        <v>0.93334002565795637</v>
      </c>
      <c r="F73" s="891">
        <v>2.256907667915744</v>
      </c>
      <c r="G73" s="891">
        <v>4.1617995698138817</v>
      </c>
      <c r="H73" s="891">
        <v>4.4086615761044792</v>
      </c>
      <c r="I73" s="891">
        <v>9.7166774818165074</v>
      </c>
      <c r="J73" s="891">
        <v>6.8745331362697222</v>
      </c>
      <c r="K73" s="891">
        <v>7.160326422473811</v>
      </c>
      <c r="L73" s="891">
        <v>7.0101533918002037</v>
      </c>
      <c r="M73" s="891">
        <v>5.0329654077348955</v>
      </c>
      <c r="N73" s="891">
        <v>8.6952040860397695</v>
      </c>
      <c r="O73" s="891">
        <v>7.1432255254773418</v>
      </c>
      <c r="P73" s="891">
        <v>8.6591402469758325</v>
      </c>
      <c r="Q73" s="891">
        <v>7.2437403049279983</v>
      </c>
      <c r="R73" s="891">
        <v>9.747010338293336</v>
      </c>
      <c r="S73" s="891">
        <v>9.3104288311731889</v>
      </c>
      <c r="T73" s="891">
        <v>10.857494360979009</v>
      </c>
      <c r="U73" s="891">
        <v>10.464654746570867</v>
      </c>
      <c r="V73" s="891">
        <v>11.232757697713522</v>
      </c>
      <c r="W73" s="891">
        <v>12.516133328898993</v>
      </c>
      <c r="X73" s="891">
        <v>15.357197602393704</v>
      </c>
    </row>
    <row r="74" spans="1:24">
      <c r="A74" s="1158" t="s">
        <v>333</v>
      </c>
      <c r="B74" s="891">
        <v>-6.2692094142882588</v>
      </c>
      <c r="C74" s="891">
        <v>-5.3507557747401382</v>
      </c>
      <c r="D74" s="891">
        <v>-3.8093920138179462</v>
      </c>
      <c r="E74" s="891">
        <v>-2.9347282495765499</v>
      </c>
      <c r="F74" s="891">
        <v>-3.9614215079263349</v>
      </c>
      <c r="G74" s="891">
        <v>-3.6983608777459747</v>
      </c>
      <c r="H74" s="891">
        <v>-7.6367814505406333</v>
      </c>
      <c r="I74" s="891">
        <v>-6.3381009266435262</v>
      </c>
      <c r="J74" s="891">
        <v>-3.8075473485806834</v>
      </c>
      <c r="K74" s="891">
        <v>-9.8047030510893478</v>
      </c>
      <c r="L74" s="891">
        <v>-4.922883936423923</v>
      </c>
      <c r="M74" s="891">
        <v>-6.6294349108979054</v>
      </c>
      <c r="N74" s="891">
        <v>-15.802838455194788</v>
      </c>
      <c r="O74" s="891">
        <v>-13.973091070154885</v>
      </c>
      <c r="P74" s="891">
        <v>-11.577268886158143</v>
      </c>
      <c r="Q74" s="891">
        <v>-7.5615782790811572</v>
      </c>
      <c r="R74" s="891">
        <v>-13.584232870576765</v>
      </c>
      <c r="S74" s="891">
        <v>-9.5014476869153004</v>
      </c>
      <c r="T74" s="891">
        <v>-4.7028052000739891</v>
      </c>
      <c r="U74" s="891">
        <v>-5.5760531022432076</v>
      </c>
      <c r="V74" s="891">
        <v>-2.2348280594215288</v>
      </c>
      <c r="W74" s="891">
        <v>-0.72881664872153296</v>
      </c>
      <c r="X74" s="891">
        <v>-5.9008944516598563</v>
      </c>
    </row>
    <row r="75" spans="1:24">
      <c r="A75" s="1158" t="s">
        <v>334</v>
      </c>
      <c r="B75" s="891">
        <v>-9.7709522867428369</v>
      </c>
      <c r="C75" s="891">
        <v>-10.85733224249393</v>
      </c>
      <c r="D75" s="891">
        <v>-8.8134388451164174</v>
      </c>
      <c r="E75" s="891">
        <v>-6.3681248392476748</v>
      </c>
      <c r="F75" s="891">
        <v>-7.3915276007535171</v>
      </c>
      <c r="G75" s="891">
        <v>-7.0332337166787333</v>
      </c>
      <c r="H75" s="891">
        <v>-5.8164992877454464</v>
      </c>
      <c r="I75" s="891">
        <v>-3.3116909444927085</v>
      </c>
      <c r="J75" s="891">
        <v>-1.4187084002691071</v>
      </c>
      <c r="K75" s="891">
        <v>-3.7228936057007371</v>
      </c>
      <c r="L75" s="891">
        <v>-4.5069360677092565</v>
      </c>
      <c r="M75" s="891">
        <v>-3.4253309885118051</v>
      </c>
      <c r="N75" s="891">
        <v>-4.1569406529420379</v>
      </c>
      <c r="O75" s="891">
        <v>-4.1778718386751867</v>
      </c>
      <c r="P75" s="891">
        <v>-5.5270940932606765</v>
      </c>
      <c r="Q75" s="891">
        <v>-3.9182476966640767</v>
      </c>
      <c r="R75" s="891">
        <v>-4.6926886872607376</v>
      </c>
      <c r="S75" s="891">
        <v>-6.6706843312304871</v>
      </c>
      <c r="T75" s="891">
        <v>-4.5428069764102919</v>
      </c>
      <c r="U75" s="891">
        <v>-4.0281703942797424</v>
      </c>
      <c r="V75" s="891">
        <v>-4.7671282403910586</v>
      </c>
      <c r="W75" s="891">
        <v>-5.326724786065526</v>
      </c>
      <c r="X75" s="891">
        <v>-9.2537716267182244</v>
      </c>
    </row>
    <row r="76" spans="1:24">
      <c r="A76" s="1158" t="s">
        <v>335</v>
      </c>
      <c r="B76" s="891">
        <v>-1.1860139681624142</v>
      </c>
      <c r="C76" s="891">
        <v>-1.5975258283618914</v>
      </c>
      <c r="D76" s="891">
        <v>-1.2214665771567792</v>
      </c>
      <c r="E76" s="891">
        <v>-1.2223444236075045</v>
      </c>
      <c r="F76" s="891">
        <v>-1.2101488763916719</v>
      </c>
      <c r="G76" s="891">
        <v>-2.0825459211327111</v>
      </c>
      <c r="H76" s="891">
        <v>-1.2606582073183752</v>
      </c>
      <c r="I76" s="891">
        <v>-0.90291157224752583</v>
      </c>
      <c r="J76" s="891">
        <v>-0.6720307686756859</v>
      </c>
      <c r="K76" s="891">
        <v>-0.55467995921847879</v>
      </c>
      <c r="L76" s="891">
        <v>-0.5130045834142023</v>
      </c>
      <c r="M76" s="891">
        <v>-1.0952044947653816</v>
      </c>
      <c r="N76" s="891">
        <v>-0.81764494183265246</v>
      </c>
      <c r="O76" s="891">
        <v>-8.8530409527828827E-2</v>
      </c>
      <c r="P76" s="891">
        <v>0.25616354459602003</v>
      </c>
      <c r="Q76" s="891">
        <v>1.5392589882576353</v>
      </c>
      <c r="R76" s="891">
        <v>3.1642786545590109</v>
      </c>
      <c r="S76" s="891">
        <v>8.7690049305557487</v>
      </c>
      <c r="T76" s="891">
        <v>2.3647740468233969</v>
      </c>
      <c r="U76" s="891">
        <v>1.0220588541482012</v>
      </c>
      <c r="V76" s="891">
        <v>0.82109920521150592</v>
      </c>
      <c r="W76" s="891">
        <v>1.3179308767282589</v>
      </c>
      <c r="X76" s="891">
        <v>0.92769868237284148</v>
      </c>
    </row>
    <row r="77" spans="1:24">
      <c r="A77" s="1158" t="s">
        <v>336</v>
      </c>
      <c r="B77" s="891">
        <v>15.74541108556228</v>
      </c>
      <c r="C77" s="891">
        <v>18.716298822528476</v>
      </c>
      <c r="D77" s="891">
        <v>11.042653979613036</v>
      </c>
      <c r="E77" s="891">
        <v>10.96916390066475</v>
      </c>
      <c r="F77" s="891">
        <v>10.940097211147712</v>
      </c>
      <c r="G77" s="891">
        <v>13.862856874709866</v>
      </c>
      <c r="H77" s="891">
        <v>17.157220082882489</v>
      </c>
      <c r="I77" s="891">
        <v>17.451518277789216</v>
      </c>
      <c r="J77" s="891">
        <v>15.456843347775765</v>
      </c>
      <c r="K77" s="891">
        <v>17.571598356782022</v>
      </c>
      <c r="L77" s="891">
        <v>13.591097396093627</v>
      </c>
      <c r="M77" s="891">
        <v>13.403414343405935</v>
      </c>
      <c r="N77" s="891">
        <v>13.570355372516651</v>
      </c>
      <c r="O77" s="891">
        <v>12.587995291636723</v>
      </c>
      <c r="P77" s="891">
        <v>16.028191987459522</v>
      </c>
      <c r="Q77" s="891">
        <v>9.3061643787298713</v>
      </c>
      <c r="R77" s="891">
        <v>5.4108567855931264</v>
      </c>
      <c r="S77" s="891">
        <v>7.3279607442232271</v>
      </c>
      <c r="T77" s="891">
        <v>9.6823349940697856</v>
      </c>
      <c r="U77" s="891">
        <v>9.7568028191098293</v>
      </c>
      <c r="V77" s="891">
        <v>11.170243317941758</v>
      </c>
      <c r="W77" s="891">
        <v>13.471246279699811</v>
      </c>
      <c r="X77" s="891">
        <v>16.54643884751896</v>
      </c>
    </row>
    <row r="78" spans="1:24">
      <c r="A78" s="1158" t="s">
        <v>337</v>
      </c>
      <c r="B78" s="891">
        <v>73.295932308693253</v>
      </c>
      <c r="C78" s="891">
        <v>71.41904987351063</v>
      </c>
      <c r="D78" s="891">
        <v>63.980797725395803</v>
      </c>
      <c r="E78" s="891">
        <v>55.617352642943757</v>
      </c>
      <c r="F78" s="891">
        <v>54.965486797831922</v>
      </c>
      <c r="G78" s="891">
        <v>51.138276749915931</v>
      </c>
      <c r="H78" s="891">
        <v>46.507380811937828</v>
      </c>
      <c r="I78" s="891">
        <v>40.295230342233005</v>
      </c>
      <c r="J78" s="891">
        <v>40.937218900917159</v>
      </c>
      <c r="K78" s="891">
        <v>42.36932768527759</v>
      </c>
      <c r="L78" s="891">
        <v>46.009859766336724</v>
      </c>
      <c r="M78" s="891">
        <v>47.39931049195323</v>
      </c>
      <c r="N78" s="891">
        <v>47.020872707757071</v>
      </c>
      <c r="O78" s="891">
        <v>39.455042681340075</v>
      </c>
      <c r="P78" s="891">
        <v>35.204795221392921</v>
      </c>
      <c r="Q78" s="891">
        <v>39.721223823943376</v>
      </c>
      <c r="R78" s="891">
        <v>44.488207934412621</v>
      </c>
      <c r="S78" s="891">
        <v>36.851414599923416</v>
      </c>
      <c r="T78" s="891">
        <v>37.329940731711311</v>
      </c>
      <c r="U78" s="891">
        <v>35.969320215647208</v>
      </c>
      <c r="V78" s="891">
        <v>32.940392001934327</v>
      </c>
      <c r="W78" s="891">
        <v>31.609123304046115</v>
      </c>
      <c r="X78" s="891">
        <v>34.97963217627327</v>
      </c>
    </row>
    <row r="79" spans="1:24">
      <c r="A79" s="1158" t="s">
        <v>338</v>
      </c>
      <c r="B79" s="891">
        <v>22.581715957929578</v>
      </c>
      <c r="C79" s="891">
        <v>23.428371847156455</v>
      </c>
      <c r="D79" s="891">
        <v>20.927292675012147</v>
      </c>
      <c r="E79" s="891">
        <v>18.887381960006774</v>
      </c>
      <c r="F79" s="891">
        <v>14.866042584439185</v>
      </c>
      <c r="G79" s="891">
        <v>19.729904208563532</v>
      </c>
      <c r="H79" s="891">
        <v>16.752539799447234</v>
      </c>
      <c r="I79" s="891">
        <v>16.326342822209167</v>
      </c>
      <c r="J79" s="891">
        <v>13.997471144099759</v>
      </c>
      <c r="K79" s="891">
        <v>18.491356200701766</v>
      </c>
      <c r="L79" s="891">
        <v>14.99240719547587</v>
      </c>
      <c r="M79" s="891">
        <v>15.778381381544866</v>
      </c>
      <c r="N79" s="891">
        <v>18.194869081619576</v>
      </c>
      <c r="O79" s="891">
        <v>21.670517549170171</v>
      </c>
      <c r="P79" s="891">
        <v>20.813199734918726</v>
      </c>
      <c r="Q79" s="891">
        <v>19.909076457473542</v>
      </c>
      <c r="R79" s="891">
        <v>20.055446824078473</v>
      </c>
      <c r="S79" s="891">
        <v>19.436576918346756</v>
      </c>
      <c r="T79" s="891">
        <v>17.87533619140325</v>
      </c>
      <c r="U79" s="891">
        <v>17.938803806287073</v>
      </c>
      <c r="V79" s="891">
        <v>19.419647869287996</v>
      </c>
      <c r="W79" s="891">
        <v>20.241009144252576</v>
      </c>
      <c r="X79" s="891">
        <v>25.381621828475911</v>
      </c>
    </row>
    <row r="80" spans="1:24">
      <c r="A80" s="1158" t="s">
        <v>339</v>
      </c>
      <c r="B80" s="891">
        <v>12.338638332706925</v>
      </c>
      <c r="C80" s="891">
        <v>11.728249955826861</v>
      </c>
      <c r="D80" s="891">
        <v>8.499561321426917</v>
      </c>
      <c r="E80" s="891">
        <v>10.082645874688994</v>
      </c>
      <c r="F80" s="891">
        <v>10.263675707539459</v>
      </c>
      <c r="G80" s="891">
        <v>9.6497314619699885</v>
      </c>
      <c r="H80" s="891">
        <v>11.109294679280561</v>
      </c>
      <c r="I80" s="891">
        <v>9.2042086276811688</v>
      </c>
      <c r="J80" s="891">
        <v>6.6992717769150749</v>
      </c>
      <c r="K80" s="891">
        <v>7.4882153029122378</v>
      </c>
      <c r="L80" s="891">
        <v>6.4969811621120952</v>
      </c>
      <c r="M80" s="891">
        <v>5.5774075724589043</v>
      </c>
      <c r="N80" s="891">
        <v>8.0675979441054189</v>
      </c>
      <c r="O80" s="891">
        <v>9.0820377019627614</v>
      </c>
      <c r="P80" s="891">
        <v>9.3997105372298595</v>
      </c>
      <c r="Q80" s="891">
        <v>5.8073955472247709</v>
      </c>
      <c r="R80" s="891">
        <v>7.251959752442807</v>
      </c>
      <c r="S80" s="891">
        <v>7.7580610673367447</v>
      </c>
      <c r="T80" s="891">
        <v>7.1493132973637774</v>
      </c>
      <c r="U80" s="891">
        <v>7.5154598159591206</v>
      </c>
      <c r="V80" s="891">
        <v>8.6322888561365474</v>
      </c>
      <c r="W80" s="891">
        <v>8.9444007890198556</v>
      </c>
      <c r="X80" s="891">
        <v>10.019193783455489</v>
      </c>
    </row>
    <row r="81" spans="1:24">
      <c r="A81" s="1158" t="s">
        <v>340</v>
      </c>
      <c r="B81" s="891">
        <v>-4.2852722318650791</v>
      </c>
      <c r="C81" s="891">
        <v>-4.4429622969556819</v>
      </c>
      <c r="D81" s="891">
        <v>-1.933365497372221</v>
      </c>
      <c r="E81" s="891">
        <v>-1.2667010125088387</v>
      </c>
      <c r="F81" s="891">
        <v>-0.14896151959009304</v>
      </c>
      <c r="G81" s="891">
        <v>0.81217685241203141</v>
      </c>
      <c r="H81" s="891">
        <v>1.5458619681949495</v>
      </c>
      <c r="I81" s="891">
        <v>2.6314245291318108</v>
      </c>
      <c r="J81" s="891">
        <v>2.5233081694424384</v>
      </c>
      <c r="K81" s="891">
        <v>2.8685548862958972</v>
      </c>
      <c r="L81" s="891">
        <v>2.7389978378171085</v>
      </c>
      <c r="M81" s="891">
        <v>3.2015219468804643</v>
      </c>
      <c r="N81" s="891">
        <v>2.469783916960723</v>
      </c>
      <c r="O81" s="891">
        <v>4.1000227193359748</v>
      </c>
      <c r="P81" s="891">
        <v>3.5240773504001037</v>
      </c>
      <c r="Q81" s="891">
        <v>3.2337944138727108</v>
      </c>
      <c r="R81" s="891">
        <v>3.9802181627527822</v>
      </c>
      <c r="S81" s="891">
        <v>4.3132798327971393</v>
      </c>
      <c r="T81" s="891">
        <v>3.6573974151672402</v>
      </c>
      <c r="U81" s="891">
        <v>3.9290479297006513</v>
      </c>
      <c r="V81" s="891">
        <v>4.5357217124058655</v>
      </c>
      <c r="W81" s="891">
        <v>3.6006993280111037</v>
      </c>
      <c r="X81" s="891">
        <v>4.1074757888991309</v>
      </c>
    </row>
    <row r="82" spans="1:24">
      <c r="A82" s="1158" t="s">
        <v>341</v>
      </c>
      <c r="B82" s="891">
        <v>9.5900674984687662</v>
      </c>
      <c r="C82" s="891">
        <v>10.230188038032733</v>
      </c>
      <c r="D82" s="891">
        <v>8.9296757899218964</v>
      </c>
      <c r="E82" s="891">
        <v>5.9380094824691874</v>
      </c>
      <c r="F82" s="891">
        <v>7.7871318418017319</v>
      </c>
      <c r="G82" s="891">
        <v>8.0442787617495686</v>
      </c>
      <c r="H82" s="891">
        <v>8.1164183031627104</v>
      </c>
      <c r="I82" s="891">
        <v>5.9743845547385144</v>
      </c>
      <c r="J82" s="891">
        <v>5.0073715518818069</v>
      </c>
      <c r="K82" s="891">
        <v>6.2172862361648775</v>
      </c>
      <c r="L82" s="891">
        <v>5.9636634385095997</v>
      </c>
      <c r="M82" s="891">
        <v>6.7794448504396012</v>
      </c>
      <c r="N82" s="891">
        <v>8.4235981412981324</v>
      </c>
      <c r="O82" s="891">
        <v>8.3483068027220053</v>
      </c>
      <c r="P82" s="891">
        <v>8.336718844591223</v>
      </c>
      <c r="Q82" s="891">
        <v>8.7302821485293354</v>
      </c>
      <c r="R82" s="891">
        <v>8.8165456848505475</v>
      </c>
      <c r="S82" s="891">
        <v>9.2915488066322105</v>
      </c>
      <c r="T82" s="891">
        <v>7.8726208807203344</v>
      </c>
      <c r="U82" s="891">
        <v>8.6545975952897862</v>
      </c>
      <c r="V82" s="891">
        <v>7.9484381655983469</v>
      </c>
      <c r="W82" s="891">
        <v>6.655523385421505</v>
      </c>
      <c r="X82" s="891">
        <v>8.5375891837715496</v>
      </c>
    </row>
    <row r="83" spans="1:24">
      <c r="A83" s="1158" t="s">
        <v>342</v>
      </c>
      <c r="B83" s="891">
        <v>0.63372632840446574</v>
      </c>
      <c r="C83" s="891">
        <v>0.83868115795756581</v>
      </c>
      <c r="D83" s="891">
        <v>1.8375326862752843</v>
      </c>
      <c r="E83" s="891">
        <v>1.1893318450712977</v>
      </c>
      <c r="F83" s="891">
        <v>0.7802652265161375</v>
      </c>
      <c r="G83" s="891">
        <v>0.48956527004818101</v>
      </c>
      <c r="H83" s="891">
        <v>9.0873113010696199E-2</v>
      </c>
      <c r="I83" s="891">
        <v>-0.80339452494896058</v>
      </c>
      <c r="J83" s="891">
        <v>0.13245986456936776</v>
      </c>
      <c r="K83" s="891">
        <v>-0.15645554818219135</v>
      </c>
      <c r="L83" s="891">
        <v>5.8784467419046846E-2</v>
      </c>
      <c r="M83" s="891">
        <v>0.4434081863874208</v>
      </c>
      <c r="N83" s="891">
        <v>0.23513938913096161</v>
      </c>
      <c r="O83" s="891">
        <v>-4.5169006241412837E-3</v>
      </c>
      <c r="P83" s="891">
        <v>0.10634402789376066</v>
      </c>
      <c r="Q83" s="891">
        <v>0.91323291283697972</v>
      </c>
      <c r="R83" s="891">
        <v>1.0628734876983252</v>
      </c>
      <c r="S83" s="891">
        <v>0.90966080767198954</v>
      </c>
      <c r="T83" s="891">
        <v>1.1892044666578478</v>
      </c>
      <c r="U83" s="891">
        <v>1.6662381218927667</v>
      </c>
      <c r="V83" s="891">
        <v>1.938743067200843</v>
      </c>
      <c r="W83" s="891">
        <v>0.41654357300320194</v>
      </c>
      <c r="X83" s="891">
        <v>-2.1650303741099632</v>
      </c>
    </row>
    <row r="84" spans="1:24">
      <c r="A84" s="1158" t="s">
        <v>343</v>
      </c>
      <c r="B84" s="891">
        <v>1.3836729012440119</v>
      </c>
      <c r="C84" s="891">
        <v>2.2254203585513848</v>
      </c>
      <c r="D84" s="891">
        <v>2.5547060510172019</v>
      </c>
      <c r="E84" s="891">
        <v>2.6072707252494731</v>
      </c>
      <c r="F84" s="891">
        <v>3.0326635822395529</v>
      </c>
      <c r="G84" s="891">
        <v>2.8950712938798775</v>
      </c>
      <c r="H84" s="891">
        <v>2.451411946250392</v>
      </c>
      <c r="I84" s="891">
        <v>2.3183617437927273</v>
      </c>
      <c r="J84" s="891">
        <v>1.7391787715732661</v>
      </c>
      <c r="K84" s="891">
        <v>2.8002988565389568</v>
      </c>
      <c r="L84" s="891">
        <v>1.6783068480743712</v>
      </c>
      <c r="M84" s="891">
        <v>1.3813285221577298</v>
      </c>
      <c r="N84" s="891">
        <v>4.3206035569320926</v>
      </c>
      <c r="O84" s="891">
        <v>4.403004783869676</v>
      </c>
      <c r="P84" s="891">
        <v>4.2883354893858456</v>
      </c>
      <c r="Q84" s="891">
        <v>3.8057989480263172</v>
      </c>
      <c r="R84" s="891">
        <v>4.2020802098445555</v>
      </c>
      <c r="S84" s="891">
        <v>4.9422602293658766</v>
      </c>
      <c r="T84" s="891">
        <v>3.4953104909782255</v>
      </c>
      <c r="U84" s="891">
        <v>2.5854501220389405</v>
      </c>
      <c r="V84" s="891">
        <v>2.9732079834865712</v>
      </c>
      <c r="W84" s="891">
        <v>2.7118861118995228</v>
      </c>
      <c r="X84" s="891">
        <v>3.3569225955274713</v>
      </c>
    </row>
    <row r="85" spans="1:24" ht="20.25" customHeight="1">
      <c r="A85" s="1158" t="s">
        <v>410</v>
      </c>
      <c r="B85" s="889">
        <v>100</v>
      </c>
      <c r="C85" s="889">
        <v>100</v>
      </c>
      <c r="D85" s="889">
        <v>100</v>
      </c>
      <c r="E85" s="889">
        <v>100</v>
      </c>
      <c r="F85" s="889">
        <v>100</v>
      </c>
      <c r="G85" s="889">
        <v>100</v>
      </c>
      <c r="H85" s="889">
        <v>100</v>
      </c>
      <c r="I85" s="889">
        <v>100</v>
      </c>
      <c r="J85" s="889">
        <v>100</v>
      </c>
      <c r="K85" s="889">
        <v>100</v>
      </c>
      <c r="L85" s="889">
        <v>100</v>
      </c>
      <c r="M85" s="889">
        <v>100</v>
      </c>
      <c r="N85" s="889">
        <v>99.999999999999986</v>
      </c>
      <c r="O85" s="889">
        <v>100</v>
      </c>
      <c r="P85" s="889">
        <v>100</v>
      </c>
      <c r="Q85" s="889">
        <v>99.999999999999986</v>
      </c>
      <c r="R85" s="889">
        <v>100.00000000000001</v>
      </c>
      <c r="S85" s="889">
        <v>100</v>
      </c>
      <c r="T85" s="889">
        <v>100</v>
      </c>
      <c r="U85" s="889">
        <v>100</v>
      </c>
      <c r="V85" s="889">
        <v>100</v>
      </c>
      <c r="W85" s="889">
        <v>99.999999999999986</v>
      </c>
      <c r="X85" s="889">
        <v>100</v>
      </c>
    </row>
    <row r="86" spans="1:24" ht="12.65" customHeight="1">
      <c r="A86" s="870"/>
      <c r="B86" s="907"/>
      <c r="C86" s="889"/>
      <c r="D86" s="889"/>
      <c r="E86" s="889"/>
      <c r="F86" s="889"/>
      <c r="G86" s="889"/>
      <c r="H86" s="889"/>
      <c r="I86" s="889"/>
      <c r="J86" s="889"/>
      <c r="K86" s="889"/>
      <c r="L86" s="889"/>
      <c r="M86" s="889"/>
      <c r="N86" s="889"/>
      <c r="O86" s="889"/>
      <c r="P86" s="889"/>
      <c r="Q86" s="889"/>
      <c r="R86" s="889"/>
      <c r="S86" s="889"/>
      <c r="T86" s="889"/>
      <c r="U86" s="889"/>
      <c r="V86" s="889"/>
      <c r="W86" s="889"/>
      <c r="X86" s="889"/>
    </row>
    <row r="87" spans="1:24" ht="20.149999999999999" customHeight="1">
      <c r="B87" s="1281" t="s">
        <v>1636</v>
      </c>
      <c r="C87" s="1281"/>
      <c r="D87" s="1281"/>
      <c r="E87" s="1281"/>
      <c r="F87" s="1281"/>
      <c r="G87" s="1281"/>
      <c r="H87" s="1142"/>
      <c r="I87" s="1170"/>
      <c r="J87" s="1170"/>
      <c r="K87" s="1170"/>
      <c r="L87" s="1170"/>
      <c r="M87" s="1170"/>
      <c r="N87" s="1170"/>
      <c r="O87" s="1170"/>
      <c r="P87" s="1170"/>
      <c r="Q87" s="1170"/>
      <c r="R87" s="1170"/>
      <c r="S87" s="1170"/>
      <c r="T87" s="1170"/>
      <c r="U87" s="1170"/>
      <c r="V87" s="1170"/>
      <c r="W87" s="1170"/>
      <c r="X87" s="1170"/>
    </row>
    <row r="88" spans="1:24" ht="25" customHeight="1">
      <c r="B88" s="1280" t="s">
        <v>1640</v>
      </c>
      <c r="C88" s="1280"/>
      <c r="D88" s="1280"/>
      <c r="E88" s="1280"/>
      <c r="F88" s="1280"/>
      <c r="G88" s="1280"/>
      <c r="H88" s="1171"/>
    </row>
  </sheetData>
  <sheetProtection selectLockedCells="1"/>
  <mergeCells count="18">
    <mergeCell ref="B7:G7"/>
    <mergeCell ref="H7:M7"/>
    <mergeCell ref="N7:S7"/>
    <mergeCell ref="T7:X7"/>
    <mergeCell ref="B27:G27"/>
    <mergeCell ref="H27:M27"/>
    <mergeCell ref="N27:S27"/>
    <mergeCell ref="T27:X27"/>
    <mergeCell ref="T47:X47"/>
    <mergeCell ref="B67:G67"/>
    <mergeCell ref="H67:M67"/>
    <mergeCell ref="N67:S67"/>
    <mergeCell ref="T67:X67"/>
    <mergeCell ref="B87:G87"/>
    <mergeCell ref="B88:G88"/>
    <mergeCell ref="B47:G47"/>
    <mergeCell ref="H47:M47"/>
    <mergeCell ref="N47:S4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Fertigwaren*)**) 1994 – 2016 nach Bundesländern</oddHeader>
    <oddFooter>&amp;CStatistische Ämter der Länder – Indikatoren und Kennzahlen, UGRdL 2018</oddFooter>
  </headerFooter>
  <rowBreaks count="1" manualBreakCount="1">
    <brk id="45" max="23" man="1"/>
  </rowBreaks>
  <colBreaks count="3" manualBreakCount="3">
    <brk id="7" max="1048575" man="1"/>
    <brk id="13" max="1048575" man="1"/>
    <brk id="1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AF77"/>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3.54296875" style="5" customWidth="1"/>
    <col min="2" max="24" width="10.54296875" style="5" customWidth="1"/>
    <col min="25" max="47" width="13.453125" style="5" customWidth="1"/>
    <col min="48" max="16384" width="11.453125" style="5"/>
  </cols>
  <sheetData>
    <row r="1" spans="1:32" ht="13">
      <c r="A1" s="259" t="s">
        <v>263</v>
      </c>
    </row>
    <row r="3" spans="1:32" ht="13">
      <c r="A3" s="1" t="s">
        <v>460</v>
      </c>
      <c r="B3" s="15" t="s">
        <v>1268</v>
      </c>
      <c r="C3" s="83"/>
      <c r="D3" s="83"/>
      <c r="E3" s="83"/>
      <c r="F3" s="83"/>
      <c r="G3" s="83"/>
      <c r="H3" s="83"/>
    </row>
    <row r="4" spans="1:32" ht="13">
      <c r="A4" s="82"/>
      <c r="B4" s="84"/>
      <c r="C4" s="84"/>
      <c r="D4" s="84"/>
      <c r="E4" s="84"/>
      <c r="F4" s="84"/>
      <c r="G4" s="84"/>
      <c r="H4" s="84"/>
    </row>
    <row r="5" spans="1:32" ht="12.75" customHeight="1">
      <c r="A5" s="65" t="s">
        <v>327</v>
      </c>
      <c r="B5" s="66">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row>
    <row r="7" spans="1:32" ht="13">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row>
    <row r="8" spans="1:32">
      <c r="A8" s="6"/>
      <c r="B8" s="6"/>
      <c r="C8" s="6"/>
      <c r="D8" s="6"/>
      <c r="E8" s="6"/>
      <c r="F8" s="6"/>
      <c r="G8" s="6"/>
    </row>
    <row r="9" spans="1:32">
      <c r="A9" s="86" t="s">
        <v>328</v>
      </c>
      <c r="B9" s="278">
        <v>140828.96599999999</v>
      </c>
      <c r="C9" s="278">
        <v>136674.40100000001</v>
      </c>
      <c r="D9" s="278">
        <v>131287.69899999999</v>
      </c>
      <c r="E9" s="279">
        <v>129191.352</v>
      </c>
      <c r="F9" s="278">
        <v>129882.61500000001</v>
      </c>
      <c r="G9" s="279">
        <v>135476.212</v>
      </c>
      <c r="H9" s="278">
        <v>147050.68799999999</v>
      </c>
      <c r="I9" s="279">
        <v>128841.554</v>
      </c>
      <c r="J9" s="278">
        <v>117429.886</v>
      </c>
      <c r="K9" s="278">
        <v>104414.378</v>
      </c>
      <c r="L9" s="278">
        <v>104603.579</v>
      </c>
      <c r="M9" s="278">
        <v>106998.197</v>
      </c>
      <c r="N9" s="278">
        <v>113152.223</v>
      </c>
      <c r="O9" s="278">
        <v>113429.52099999999</v>
      </c>
      <c r="P9" s="278">
        <v>109256.682</v>
      </c>
      <c r="Q9" s="278">
        <v>104847.81600000001</v>
      </c>
      <c r="R9" s="278">
        <v>102137.41099999999</v>
      </c>
      <c r="S9" s="278">
        <v>110143.071</v>
      </c>
      <c r="T9" s="278">
        <v>108058.242</v>
      </c>
      <c r="U9" s="278">
        <v>108774.14200000001</v>
      </c>
      <c r="V9" s="278">
        <v>108397.82799999999</v>
      </c>
      <c r="W9" s="278">
        <v>103447.806</v>
      </c>
      <c r="X9" s="278">
        <v>107876.16499999999</v>
      </c>
      <c r="Y9" s="88"/>
      <c r="Z9" s="88"/>
      <c r="AA9" s="88"/>
      <c r="AB9" s="88"/>
      <c r="AC9" s="88"/>
      <c r="AD9" s="88"/>
      <c r="AE9" s="88"/>
      <c r="AF9" s="88"/>
    </row>
    <row r="10" spans="1:32">
      <c r="A10" s="86" t="s">
        <v>329</v>
      </c>
      <c r="B10" s="278">
        <v>193011.52299999999</v>
      </c>
      <c r="C10" s="278">
        <v>188762.253</v>
      </c>
      <c r="D10" s="278">
        <v>181290.454</v>
      </c>
      <c r="E10" s="279">
        <v>176908.647</v>
      </c>
      <c r="F10" s="278">
        <v>173180.565</v>
      </c>
      <c r="G10" s="279">
        <v>182026.84099999999</v>
      </c>
      <c r="H10" s="278">
        <v>180835.226</v>
      </c>
      <c r="I10" s="279">
        <v>168427.73699999999</v>
      </c>
      <c r="J10" s="278">
        <v>163974.274</v>
      </c>
      <c r="K10" s="278">
        <v>150137.91699999999</v>
      </c>
      <c r="L10" s="278">
        <v>154673.704</v>
      </c>
      <c r="M10" s="278">
        <v>149749.698</v>
      </c>
      <c r="N10" s="278">
        <v>153824.62</v>
      </c>
      <c r="O10" s="278">
        <v>154142.56400000001</v>
      </c>
      <c r="P10" s="278">
        <v>151274.726</v>
      </c>
      <c r="Q10" s="278">
        <v>148908.068</v>
      </c>
      <c r="R10" s="278">
        <v>148396.459</v>
      </c>
      <c r="S10" s="278">
        <v>163558.101</v>
      </c>
      <c r="T10" s="278">
        <v>158053.39600000001</v>
      </c>
      <c r="U10" s="278">
        <v>153127.899</v>
      </c>
      <c r="V10" s="278">
        <v>165564.96900000001</v>
      </c>
      <c r="W10" s="278">
        <v>155063.71599999999</v>
      </c>
      <c r="X10" s="278">
        <v>169714.61300000001</v>
      </c>
      <c r="Y10" s="87"/>
      <c r="Z10" s="87"/>
      <c r="AA10" s="87"/>
      <c r="AB10" s="87"/>
      <c r="AC10" s="87"/>
      <c r="AD10" s="87"/>
      <c r="AE10" s="87"/>
      <c r="AF10" s="87"/>
    </row>
    <row r="11" spans="1:32">
      <c r="A11" s="86" t="s">
        <v>331</v>
      </c>
      <c r="B11" s="278">
        <v>84323.486999999994</v>
      </c>
      <c r="C11" s="278">
        <v>80481.27</v>
      </c>
      <c r="D11" s="278">
        <v>84091.838000000003</v>
      </c>
      <c r="E11" s="279">
        <v>81993.017000000007</v>
      </c>
      <c r="F11" s="278">
        <v>82484.274999999994</v>
      </c>
      <c r="G11" s="279">
        <v>81619.634000000005</v>
      </c>
      <c r="H11" s="278">
        <v>78944.125</v>
      </c>
      <c r="I11" s="279">
        <v>80625.790999999997</v>
      </c>
      <c r="J11" s="278">
        <v>80321.712</v>
      </c>
      <c r="K11" s="278">
        <v>78631.548999999999</v>
      </c>
      <c r="L11" s="278">
        <v>82012.812999999995</v>
      </c>
      <c r="M11" s="278">
        <v>78573.97</v>
      </c>
      <c r="N11" s="278">
        <v>76437.741999999998</v>
      </c>
      <c r="O11" s="278">
        <v>78889.027000000002</v>
      </c>
      <c r="P11" s="278">
        <v>77794.774000000005</v>
      </c>
      <c r="Q11" s="278">
        <v>78919.501999999993</v>
      </c>
      <c r="R11" s="278">
        <v>76491.035999999993</v>
      </c>
      <c r="S11" s="278">
        <v>76307.362999999998</v>
      </c>
      <c r="T11" s="278">
        <v>76777.974000000002</v>
      </c>
      <c r="U11" s="278">
        <v>77004.055999999997</v>
      </c>
      <c r="V11" s="278">
        <v>79014.005000000005</v>
      </c>
      <c r="W11" s="278">
        <v>72331.976999999999</v>
      </c>
      <c r="X11" s="278">
        <v>74471.672999999995</v>
      </c>
      <c r="Y11" s="88"/>
      <c r="Z11" s="88"/>
      <c r="AA11" s="88"/>
      <c r="AB11" s="88"/>
      <c r="AC11" s="88"/>
      <c r="AD11" s="88"/>
      <c r="AE11" s="88"/>
      <c r="AF11" s="88"/>
    </row>
    <row r="12" spans="1:32">
      <c r="A12" s="86" t="s">
        <v>334</v>
      </c>
      <c r="B12" s="278">
        <v>54782.52</v>
      </c>
      <c r="C12" s="278">
        <v>55367.803</v>
      </c>
      <c r="D12" s="278">
        <v>51198.815999999999</v>
      </c>
      <c r="E12" s="279">
        <v>51112.582999999999</v>
      </c>
      <c r="F12" s="278">
        <v>52442.536999999997</v>
      </c>
      <c r="G12" s="279">
        <v>53791.811000000002</v>
      </c>
      <c r="H12" s="278">
        <v>54860.474999999999</v>
      </c>
      <c r="I12" s="279">
        <v>52841.7</v>
      </c>
      <c r="J12" s="278">
        <v>49684.853999999999</v>
      </c>
      <c r="K12" s="278">
        <v>47093.750999999997</v>
      </c>
      <c r="L12" s="278">
        <v>46569.148000000001</v>
      </c>
      <c r="M12" s="278">
        <v>43931.451000000001</v>
      </c>
      <c r="N12" s="278">
        <v>46184.294000000002</v>
      </c>
      <c r="O12" s="278">
        <v>46814.122000000003</v>
      </c>
      <c r="P12" s="278">
        <v>47671.144</v>
      </c>
      <c r="Q12" s="278">
        <v>44696.535000000003</v>
      </c>
      <c r="R12" s="278">
        <v>42967.218000000001</v>
      </c>
      <c r="S12" s="278">
        <v>47400.857000000004</v>
      </c>
      <c r="T12" s="278">
        <v>44813.19</v>
      </c>
      <c r="U12" s="278">
        <v>45063.805</v>
      </c>
      <c r="V12" s="278">
        <v>45180.968999999997</v>
      </c>
      <c r="W12" s="278">
        <v>44035.288</v>
      </c>
      <c r="X12" s="278">
        <v>45245.089</v>
      </c>
      <c r="Y12" s="87"/>
      <c r="Z12" s="87"/>
      <c r="AA12" s="87"/>
      <c r="AB12" s="87"/>
      <c r="AC12" s="87"/>
      <c r="AD12" s="87"/>
      <c r="AE12" s="87"/>
      <c r="AF12" s="87"/>
    </row>
    <row r="13" spans="1:32">
      <c r="A13" s="86" t="s">
        <v>335</v>
      </c>
      <c r="B13" s="278">
        <v>32120.703000000001</v>
      </c>
      <c r="C13" s="278">
        <v>32073.924999999999</v>
      </c>
      <c r="D13" s="278">
        <v>35070.159</v>
      </c>
      <c r="E13" s="279">
        <v>31870.308000000001</v>
      </c>
      <c r="F13" s="278">
        <v>31399.634999999998</v>
      </c>
      <c r="G13" s="279">
        <v>32835.707000000002</v>
      </c>
      <c r="H13" s="278">
        <v>27746.12</v>
      </c>
      <c r="I13" s="279">
        <v>28881.013999999999</v>
      </c>
      <c r="J13" s="278">
        <v>28323.33</v>
      </c>
      <c r="K13" s="278">
        <v>27000.579000000002</v>
      </c>
      <c r="L13" s="278">
        <v>29619.737000000001</v>
      </c>
      <c r="M13" s="278">
        <v>28455.79</v>
      </c>
      <c r="N13" s="278">
        <v>30186.117999999999</v>
      </c>
      <c r="O13" s="278">
        <v>30363.948</v>
      </c>
      <c r="P13" s="278">
        <v>30347.937999999998</v>
      </c>
      <c r="Q13" s="278">
        <v>30075.844000000001</v>
      </c>
      <c r="R13" s="278">
        <v>27409.723000000002</v>
      </c>
      <c r="S13" s="278">
        <v>32800.824000000001</v>
      </c>
      <c r="T13" s="278">
        <v>31229.705000000002</v>
      </c>
      <c r="U13" s="278">
        <v>30695.723999999998</v>
      </c>
      <c r="V13" s="278">
        <v>35862.561000000002</v>
      </c>
      <c r="W13" s="278">
        <v>31615.268</v>
      </c>
      <c r="X13" s="278">
        <v>29563.598999999998</v>
      </c>
      <c r="Y13" s="88"/>
      <c r="Z13" s="88"/>
      <c r="AA13" s="88"/>
      <c r="AB13" s="88"/>
      <c r="AC13" s="88"/>
      <c r="AD13" s="88"/>
      <c r="AE13" s="88"/>
      <c r="AF13" s="88"/>
    </row>
    <row r="14" spans="1:32">
      <c r="A14" s="86" t="s">
        <v>336</v>
      </c>
      <c r="B14" s="278">
        <v>119465.523</v>
      </c>
      <c r="C14" s="278">
        <v>121583.863</v>
      </c>
      <c r="D14" s="278">
        <v>120338.641</v>
      </c>
      <c r="E14" s="279">
        <v>122521.378</v>
      </c>
      <c r="F14" s="278">
        <v>120761.041</v>
      </c>
      <c r="G14" s="279">
        <v>128500.898</v>
      </c>
      <c r="H14" s="278">
        <v>118986.647</v>
      </c>
      <c r="I14" s="279">
        <v>114054.224</v>
      </c>
      <c r="J14" s="278">
        <v>105291.86199999999</v>
      </c>
      <c r="K14" s="278">
        <v>105210.196</v>
      </c>
      <c r="L14" s="278">
        <v>108103.946</v>
      </c>
      <c r="M14" s="278">
        <v>106239.50199999999</v>
      </c>
      <c r="N14" s="278">
        <v>99929.048999999999</v>
      </c>
      <c r="O14" s="278">
        <v>104365.152</v>
      </c>
      <c r="P14" s="278">
        <v>107462.281</v>
      </c>
      <c r="Q14" s="278">
        <v>110096.531</v>
      </c>
      <c r="R14" s="278">
        <v>100678.057</v>
      </c>
      <c r="S14" s="278">
        <v>114800.573</v>
      </c>
      <c r="T14" s="278">
        <v>113355.41899999999</v>
      </c>
      <c r="U14" s="278">
        <v>105909.52499999999</v>
      </c>
      <c r="V14" s="278">
        <v>115487.34699999999</v>
      </c>
      <c r="W14" s="278">
        <v>110982.993</v>
      </c>
      <c r="X14" s="278">
        <v>107681.932</v>
      </c>
      <c r="Y14" s="87"/>
      <c r="Z14" s="87"/>
      <c r="AA14" s="87"/>
      <c r="AB14" s="87"/>
      <c r="AC14" s="87"/>
      <c r="AD14" s="87"/>
      <c r="AE14" s="87"/>
      <c r="AF14" s="87"/>
    </row>
    <row r="15" spans="1:32">
      <c r="A15" s="86" t="s">
        <v>337</v>
      </c>
      <c r="B15" s="278">
        <v>320086.446</v>
      </c>
      <c r="C15" s="278">
        <v>307024.75300000003</v>
      </c>
      <c r="D15" s="278">
        <v>299896.07500000001</v>
      </c>
      <c r="E15" s="279">
        <v>294461.69199999998</v>
      </c>
      <c r="F15" s="278">
        <v>286591.07199999999</v>
      </c>
      <c r="G15" s="279">
        <v>289922.64899999998</v>
      </c>
      <c r="H15" s="278">
        <v>281409.446</v>
      </c>
      <c r="I15" s="279">
        <v>271189.16600000003</v>
      </c>
      <c r="J15" s="278">
        <v>275960.424</v>
      </c>
      <c r="K15" s="278">
        <v>269521.11900000001</v>
      </c>
      <c r="L15" s="278">
        <v>285172.13099999999</v>
      </c>
      <c r="M15" s="278">
        <v>275469.66600000003</v>
      </c>
      <c r="N15" s="278">
        <v>274522.147</v>
      </c>
      <c r="O15" s="278">
        <v>283982.06900000002</v>
      </c>
      <c r="P15" s="278">
        <v>281690.32699999999</v>
      </c>
      <c r="Q15" s="278">
        <v>252728.054</v>
      </c>
      <c r="R15" s="278">
        <v>249093.079</v>
      </c>
      <c r="S15" s="278">
        <v>266097.94199999998</v>
      </c>
      <c r="T15" s="278">
        <v>264426.32</v>
      </c>
      <c r="U15" s="278">
        <v>256802.891</v>
      </c>
      <c r="V15" s="278">
        <v>255924.25099999999</v>
      </c>
      <c r="W15" s="278">
        <v>243420.092</v>
      </c>
      <c r="X15" s="278">
        <v>240225.448</v>
      </c>
      <c r="Y15" s="88"/>
      <c r="Z15" s="88"/>
      <c r="AA15" s="88"/>
      <c r="AB15" s="88"/>
      <c r="AC15" s="88"/>
      <c r="AD15" s="88"/>
      <c r="AE15" s="88"/>
      <c r="AF15" s="88"/>
    </row>
    <row r="16" spans="1:32">
      <c r="A16" s="86" t="s">
        <v>338</v>
      </c>
      <c r="B16" s="278">
        <v>58553.970999999998</v>
      </c>
      <c r="C16" s="278">
        <v>57564.177000000003</v>
      </c>
      <c r="D16" s="278">
        <v>55148.773000000001</v>
      </c>
      <c r="E16" s="279">
        <v>55574.169000000002</v>
      </c>
      <c r="F16" s="278">
        <v>56073.881000000001</v>
      </c>
      <c r="G16" s="279">
        <v>61496.767999999996</v>
      </c>
      <c r="H16" s="278">
        <v>63356.421999999999</v>
      </c>
      <c r="I16" s="279">
        <v>56972.154000000002</v>
      </c>
      <c r="J16" s="278">
        <v>55405.531000000003</v>
      </c>
      <c r="K16" s="278">
        <v>53538.218999999997</v>
      </c>
      <c r="L16" s="278">
        <v>52652.186000000002</v>
      </c>
      <c r="M16" s="278">
        <v>53060.021999999997</v>
      </c>
      <c r="N16" s="278">
        <v>58122.858999999997</v>
      </c>
      <c r="O16" s="278">
        <v>55589.932000000001</v>
      </c>
      <c r="P16" s="278">
        <v>54102.432999999997</v>
      </c>
      <c r="Q16" s="278">
        <v>51940.478000000003</v>
      </c>
      <c r="R16" s="278">
        <v>54025.262000000002</v>
      </c>
      <c r="S16" s="278">
        <v>56751.118000000002</v>
      </c>
      <c r="T16" s="278">
        <v>53557.256999999998</v>
      </c>
      <c r="U16" s="278">
        <v>54088.038999999997</v>
      </c>
      <c r="V16" s="278">
        <v>55886.667999999998</v>
      </c>
      <c r="W16" s="278">
        <v>52459.067000000003</v>
      </c>
      <c r="X16" s="278">
        <v>53679.913999999997</v>
      </c>
      <c r="Y16" s="87"/>
      <c r="Z16" s="87"/>
      <c r="AA16" s="87"/>
      <c r="AB16" s="87"/>
      <c r="AC16" s="87"/>
      <c r="AD16" s="87"/>
      <c r="AE16" s="87"/>
      <c r="AF16" s="87"/>
    </row>
    <row r="17" spans="1:32">
      <c r="A17" s="86" t="s">
        <v>339</v>
      </c>
      <c r="B17" s="278">
        <v>14581.373</v>
      </c>
      <c r="C17" s="278">
        <v>14543.487999999999</v>
      </c>
      <c r="D17" s="278">
        <v>13168.831</v>
      </c>
      <c r="E17" s="279">
        <v>12435.484</v>
      </c>
      <c r="F17" s="278">
        <v>11900.870999999999</v>
      </c>
      <c r="G17" s="279">
        <v>11625.837</v>
      </c>
      <c r="H17" s="278">
        <v>10852.575999999999</v>
      </c>
      <c r="I17" s="279">
        <v>9862.375</v>
      </c>
      <c r="J17" s="278">
        <v>9647.973</v>
      </c>
      <c r="K17" s="278">
        <v>9636.4429999999993</v>
      </c>
      <c r="L17" s="278">
        <v>10296.496999999999</v>
      </c>
      <c r="M17" s="278">
        <v>8287.0789999999997</v>
      </c>
      <c r="N17" s="278">
        <v>7466.5349999999999</v>
      </c>
      <c r="O17" s="278">
        <v>7525.951</v>
      </c>
      <c r="P17" s="278">
        <v>5087.2759999999998</v>
      </c>
      <c r="Q17" s="278">
        <v>4762.3509999999997</v>
      </c>
      <c r="R17" s="278">
        <v>4897.8779999999997</v>
      </c>
      <c r="S17" s="278">
        <v>5474.0619999999999</v>
      </c>
      <c r="T17" s="278">
        <v>3991.973</v>
      </c>
      <c r="U17" s="278">
        <v>3634.0990000000002</v>
      </c>
      <c r="V17" s="278">
        <v>3097.625</v>
      </c>
      <c r="W17" s="278">
        <v>3175.0610000000001</v>
      </c>
      <c r="X17" s="278">
        <v>3320.3629999999998</v>
      </c>
      <c r="Y17" s="88"/>
      <c r="Z17" s="88"/>
      <c r="AA17" s="88"/>
      <c r="AB17" s="88"/>
      <c r="AC17" s="88"/>
      <c r="AD17" s="88"/>
      <c r="AE17" s="88"/>
      <c r="AF17" s="88"/>
    </row>
    <row r="18" spans="1:32">
      <c r="A18" s="86" t="s">
        <v>340</v>
      </c>
      <c r="B18" s="278">
        <v>140459.94899999999</v>
      </c>
      <c r="C18" s="278">
        <v>126756.181</v>
      </c>
      <c r="D18" s="278">
        <v>117542.77499999999</v>
      </c>
      <c r="E18" s="279">
        <v>114337.423</v>
      </c>
      <c r="F18" s="278">
        <v>93391.668000000005</v>
      </c>
      <c r="G18" s="279">
        <v>95117.512000000002</v>
      </c>
      <c r="H18" s="278">
        <v>93968.948000000004</v>
      </c>
      <c r="I18" s="279">
        <v>92206.781000000003</v>
      </c>
      <c r="J18" s="278">
        <v>94622.178</v>
      </c>
      <c r="K18" s="278">
        <v>102081.871</v>
      </c>
      <c r="L18" s="278">
        <v>100123.76300000001</v>
      </c>
      <c r="M18" s="278">
        <v>98210.21</v>
      </c>
      <c r="N18" s="278">
        <v>102887.443</v>
      </c>
      <c r="O18" s="278">
        <v>95090.203999999998</v>
      </c>
      <c r="P18" s="278">
        <v>90097.870999999999</v>
      </c>
      <c r="Q18" s="278">
        <v>87639.316000000006</v>
      </c>
      <c r="R18" s="278">
        <v>88716.304000000004</v>
      </c>
      <c r="S18" s="278">
        <v>99991.562999999995</v>
      </c>
      <c r="T18" s="278">
        <v>92657.695999999996</v>
      </c>
      <c r="U18" s="278">
        <v>91113.592000000004</v>
      </c>
      <c r="V18" s="278">
        <v>97703.915999999997</v>
      </c>
      <c r="W18" s="278">
        <v>94972.84</v>
      </c>
      <c r="X18" s="278">
        <v>94453.717999999993</v>
      </c>
      <c r="Y18" s="87"/>
      <c r="Z18" s="87"/>
      <c r="AA18" s="87"/>
      <c r="AB18" s="87"/>
      <c r="AC18" s="87"/>
      <c r="AD18" s="87"/>
      <c r="AE18" s="87"/>
      <c r="AF18" s="87"/>
    </row>
    <row r="19" spans="1:32">
      <c r="A19" s="86" t="s">
        <v>341</v>
      </c>
      <c r="B19" s="278">
        <v>84695.873000000007</v>
      </c>
      <c r="C19" s="278">
        <v>82775.747000000003</v>
      </c>
      <c r="D19" s="278">
        <v>87655.376999999993</v>
      </c>
      <c r="E19" s="279">
        <v>88634.505000000005</v>
      </c>
      <c r="F19" s="278">
        <v>86455.118000000002</v>
      </c>
      <c r="G19" s="279">
        <v>89257.035000000003</v>
      </c>
      <c r="H19" s="278">
        <v>80429.312999999995</v>
      </c>
      <c r="I19" s="279">
        <v>74674.324999999997</v>
      </c>
      <c r="J19" s="278">
        <v>72366.33</v>
      </c>
      <c r="K19" s="278">
        <v>77474.494000000006</v>
      </c>
      <c r="L19" s="278">
        <v>74957.618000000002</v>
      </c>
      <c r="M19" s="278">
        <v>68095.906000000003</v>
      </c>
      <c r="N19" s="278">
        <v>67277.433999999994</v>
      </c>
      <c r="O19" s="278">
        <v>67932.880999999994</v>
      </c>
      <c r="P19" s="278">
        <v>66935.937000000005</v>
      </c>
      <c r="Q19" s="278">
        <v>65623.277000000002</v>
      </c>
      <c r="R19" s="278">
        <v>65989.281000000003</v>
      </c>
      <c r="S19" s="278">
        <v>74746.907999999996</v>
      </c>
      <c r="T19" s="278">
        <v>71596.278000000006</v>
      </c>
      <c r="U19" s="278">
        <v>69815.906000000003</v>
      </c>
      <c r="V19" s="278">
        <v>70855.475000000006</v>
      </c>
      <c r="W19" s="278">
        <v>67339.903999999995</v>
      </c>
      <c r="X19" s="278">
        <v>69756.175000000003</v>
      </c>
      <c r="Y19" s="88"/>
      <c r="Z19" s="88"/>
      <c r="AA19" s="88"/>
      <c r="AB19" s="88"/>
      <c r="AC19" s="88"/>
      <c r="AD19" s="88"/>
      <c r="AE19" s="88"/>
      <c r="AF19" s="88"/>
    </row>
    <row r="20" spans="1:32">
      <c r="A20" s="86" t="s">
        <v>342</v>
      </c>
      <c r="B20" s="278">
        <v>23932.559000000001</v>
      </c>
      <c r="C20" s="278">
        <v>26529.383999999998</v>
      </c>
      <c r="D20" s="278">
        <v>26608.228999999999</v>
      </c>
      <c r="E20" s="279">
        <v>26718.742999999999</v>
      </c>
      <c r="F20" s="278">
        <v>25495.092000000001</v>
      </c>
      <c r="G20" s="279">
        <v>27995.701000000001</v>
      </c>
      <c r="H20" s="278">
        <v>28164.44</v>
      </c>
      <c r="I20" s="279">
        <v>26734.224999999999</v>
      </c>
      <c r="J20" s="278">
        <v>26356.007000000001</v>
      </c>
      <c r="K20" s="278">
        <v>27502.221000000001</v>
      </c>
      <c r="L20" s="278">
        <v>27057.655999999999</v>
      </c>
      <c r="M20" s="278">
        <v>28743.035</v>
      </c>
      <c r="N20" s="278">
        <v>30680.715</v>
      </c>
      <c r="O20" s="278">
        <v>29665.132000000001</v>
      </c>
      <c r="P20" s="278">
        <v>30662.205999999998</v>
      </c>
      <c r="Q20" s="278">
        <v>31529.999</v>
      </c>
      <c r="R20" s="278">
        <v>32105.212</v>
      </c>
      <c r="S20" s="278">
        <v>35526.415999999997</v>
      </c>
      <c r="T20" s="278">
        <v>36238.728000000003</v>
      </c>
      <c r="U20" s="278">
        <v>35690.415000000001</v>
      </c>
      <c r="V20" s="278">
        <v>38828.158000000003</v>
      </c>
      <c r="W20" s="278">
        <v>36750.108999999997</v>
      </c>
      <c r="X20" s="278">
        <v>37046.298999999999</v>
      </c>
      <c r="Y20" s="87"/>
      <c r="Z20" s="87"/>
      <c r="AA20" s="87"/>
      <c r="AB20" s="87"/>
      <c r="AC20" s="87"/>
      <c r="AD20" s="87"/>
      <c r="AE20" s="87"/>
      <c r="AF20" s="87"/>
    </row>
    <row r="21" spans="1:32">
      <c r="A21" s="86" t="s">
        <v>343</v>
      </c>
      <c r="B21" s="278">
        <v>49197.707000000002</v>
      </c>
      <c r="C21" s="278">
        <v>49689.45</v>
      </c>
      <c r="D21" s="278">
        <v>52610.529000000002</v>
      </c>
      <c r="E21" s="279">
        <v>52881.824000000001</v>
      </c>
      <c r="F21" s="278">
        <v>48707.455000000002</v>
      </c>
      <c r="G21" s="279">
        <v>49732.116000000002</v>
      </c>
      <c r="H21" s="278">
        <v>44883.514000000003</v>
      </c>
      <c r="I21" s="279">
        <v>41749.343999999997</v>
      </c>
      <c r="J21" s="278">
        <v>42978.553999999996</v>
      </c>
      <c r="K21" s="278">
        <v>38775.086000000003</v>
      </c>
      <c r="L21" s="278">
        <v>40020.146999999997</v>
      </c>
      <c r="M21" s="278">
        <v>38424.754000000001</v>
      </c>
      <c r="N21" s="278">
        <v>42087.845000000001</v>
      </c>
      <c r="O21" s="278">
        <v>37927.690999999999</v>
      </c>
      <c r="P21" s="278">
        <v>38778.487999999998</v>
      </c>
      <c r="Q21" s="278">
        <v>40128.451999999997</v>
      </c>
      <c r="R21" s="278">
        <v>35410.239000000001</v>
      </c>
      <c r="S21" s="278">
        <v>38158.709000000003</v>
      </c>
      <c r="T21" s="278">
        <v>36682.574999999997</v>
      </c>
      <c r="U21" s="278">
        <v>33997.436000000002</v>
      </c>
      <c r="V21" s="278">
        <v>38023.964999999997</v>
      </c>
      <c r="W21" s="278">
        <v>31943.994999999999</v>
      </c>
      <c r="X21" s="278">
        <v>34820.184000000001</v>
      </c>
      <c r="Y21" s="88"/>
      <c r="Z21" s="88"/>
      <c r="AA21" s="88"/>
      <c r="AB21" s="88"/>
      <c r="AC21" s="88"/>
      <c r="AD21" s="88"/>
      <c r="AE21" s="88"/>
      <c r="AF21" s="88"/>
    </row>
    <row r="22" spans="1:32">
      <c r="A22" s="67" t="s">
        <v>409</v>
      </c>
      <c r="B22" s="278">
        <v>4218.4409999999998</v>
      </c>
      <c r="C22" s="278">
        <v>1735.9549999999999</v>
      </c>
      <c r="D22" s="278">
        <v>1538.4059999999999</v>
      </c>
      <c r="E22" s="279">
        <v>2090.1460000000002</v>
      </c>
      <c r="F22" s="278">
        <v>2325.89</v>
      </c>
      <c r="G22" s="279">
        <v>2076.9760000000001</v>
      </c>
      <c r="H22" s="278">
        <v>2153.578</v>
      </c>
      <c r="I22" s="279">
        <v>2392.2060000000001</v>
      </c>
      <c r="J22" s="278">
        <v>2007.895</v>
      </c>
      <c r="K22" s="278">
        <v>2086.6779999999999</v>
      </c>
      <c r="L22" s="278">
        <v>2279.7809999999999</v>
      </c>
      <c r="M22" s="278">
        <v>2644.192</v>
      </c>
      <c r="N22" s="278">
        <v>2863.875</v>
      </c>
      <c r="O22" s="278">
        <v>3436.482</v>
      </c>
      <c r="P22" s="278">
        <v>1908.4949999999999</v>
      </c>
      <c r="Q22" s="278">
        <v>2171.2109999999998</v>
      </c>
      <c r="R22" s="278">
        <v>2652.5839999999998</v>
      </c>
      <c r="S22" s="278">
        <v>3085.68</v>
      </c>
      <c r="T22" s="278">
        <v>2965.1860000000001</v>
      </c>
      <c r="U22" s="278">
        <v>3068.2</v>
      </c>
      <c r="V22" s="278">
        <v>3120.1329999999998</v>
      </c>
      <c r="W22" s="278">
        <v>2562.6</v>
      </c>
      <c r="X22" s="278">
        <v>2839.2429999999999</v>
      </c>
      <c r="Y22" s="87"/>
      <c r="Z22" s="87"/>
      <c r="AA22" s="87"/>
      <c r="AB22" s="87"/>
      <c r="AC22" s="87"/>
      <c r="AD22" s="87"/>
      <c r="AE22" s="87"/>
      <c r="AF22" s="87"/>
    </row>
    <row r="23" spans="1:32" ht="20.25" customHeight="1">
      <c r="A23" s="86" t="s">
        <v>410</v>
      </c>
      <c r="B23" s="278">
        <v>1320259.041</v>
      </c>
      <c r="C23" s="278">
        <v>1281562.6499999999</v>
      </c>
      <c r="D23" s="278">
        <v>1257446.602</v>
      </c>
      <c r="E23" s="278">
        <v>1240731.2709999999</v>
      </c>
      <c r="F23" s="278">
        <v>1201091.7150000001</v>
      </c>
      <c r="G23" s="278">
        <v>1241475.6969999999</v>
      </c>
      <c r="H23" s="278">
        <v>1213641.5179999999</v>
      </c>
      <c r="I23" s="278">
        <v>1149452.5959999999</v>
      </c>
      <c r="J23" s="278">
        <v>1124370.81</v>
      </c>
      <c r="K23" s="278">
        <v>1093104.5009999999</v>
      </c>
      <c r="L23" s="278">
        <v>1118142.706</v>
      </c>
      <c r="M23" s="278">
        <v>1086883.4720000001</v>
      </c>
      <c r="N23" s="278">
        <v>1105622.899</v>
      </c>
      <c r="O23" s="278">
        <v>1109154.676</v>
      </c>
      <c r="P23" s="278">
        <v>1093070.578</v>
      </c>
      <c r="Q23" s="278">
        <v>1054067.4339999999</v>
      </c>
      <c r="R23" s="278">
        <v>1030969.743</v>
      </c>
      <c r="S23" s="278">
        <v>1124843.1869999999</v>
      </c>
      <c r="T23" s="278">
        <v>1094403.939</v>
      </c>
      <c r="U23" s="278">
        <v>1068785.7290000001</v>
      </c>
      <c r="V23" s="278">
        <v>1112947.8700000001</v>
      </c>
      <c r="W23" s="278">
        <v>1050100.716</v>
      </c>
      <c r="X23" s="278">
        <v>1070694.415</v>
      </c>
      <c r="Y23" s="87"/>
      <c r="Z23" s="87"/>
      <c r="AA23" s="87"/>
      <c r="AB23" s="87"/>
      <c r="AC23" s="87"/>
      <c r="AD23" s="87"/>
      <c r="AE23" s="87"/>
      <c r="AF23" s="87"/>
    </row>
    <row r="24" spans="1:32" ht="12.75" customHeight="1">
      <c r="A24" s="6"/>
      <c r="B24" s="6"/>
      <c r="C24" s="6"/>
      <c r="D24" s="6"/>
      <c r="E24" s="6"/>
      <c r="F24" s="6"/>
      <c r="G24" s="6"/>
      <c r="H24" s="6"/>
      <c r="I24" s="6"/>
      <c r="J24" s="7"/>
    </row>
    <row r="25" spans="1:32" s="89" customFormat="1" ht="26.15" customHeight="1">
      <c r="B25" s="1282" t="s">
        <v>973</v>
      </c>
      <c r="C25" s="1282"/>
      <c r="D25" s="1282"/>
      <c r="E25" s="1282"/>
      <c r="F25" s="1282"/>
      <c r="G25" s="1282"/>
      <c r="H25" s="1282" t="s">
        <v>973</v>
      </c>
      <c r="I25" s="1282"/>
      <c r="J25" s="1282"/>
      <c r="K25" s="1282"/>
      <c r="L25" s="1282"/>
      <c r="M25" s="1282"/>
      <c r="N25" s="1282" t="s">
        <v>973</v>
      </c>
      <c r="O25" s="1282"/>
      <c r="P25" s="1282"/>
      <c r="Q25" s="1282"/>
      <c r="R25" s="1282"/>
      <c r="S25" s="1282"/>
      <c r="T25" s="1282" t="s">
        <v>973</v>
      </c>
      <c r="U25" s="1282"/>
      <c r="V25" s="1282"/>
      <c r="W25" s="1282"/>
      <c r="X25" s="1282"/>
    </row>
    <row r="26" spans="1:32" s="89" customFormat="1">
      <c r="A26" s="85"/>
      <c r="B26" s="90"/>
      <c r="C26" s="90"/>
      <c r="D26" s="90"/>
      <c r="E26" s="90"/>
      <c r="F26" s="90"/>
      <c r="G26" s="90"/>
      <c r="H26" s="90"/>
      <c r="I26" s="91"/>
    </row>
    <row r="27" spans="1:32" s="89" customFormat="1">
      <c r="A27" s="86" t="s">
        <v>328</v>
      </c>
      <c r="B27" s="314" t="s">
        <v>355</v>
      </c>
      <c r="C27" s="728">
        <v>-2.9500784661018997</v>
      </c>
      <c r="D27" s="728">
        <v>-3.9412662214630956</v>
      </c>
      <c r="E27" s="728">
        <v>-1.5967581243083515</v>
      </c>
      <c r="F27" s="728">
        <v>0.53506909657544099</v>
      </c>
      <c r="G27" s="728">
        <v>4.3066556675040601</v>
      </c>
      <c r="H27" s="728">
        <v>8.5435485899177621</v>
      </c>
      <c r="I27" s="728">
        <v>-12.382896161628295</v>
      </c>
      <c r="J27" s="728">
        <v>-8.8571331575215311</v>
      </c>
      <c r="K27" s="728">
        <v>-11.083641859279339</v>
      </c>
      <c r="L27" s="728">
        <v>0.18120205629152508</v>
      </c>
      <c r="M27" s="728">
        <v>2.2892314229515875</v>
      </c>
      <c r="N27" s="728">
        <v>5.7515230840758989</v>
      </c>
      <c r="O27" s="728">
        <v>0.24506632980599363</v>
      </c>
      <c r="P27" s="728">
        <v>-3.6787945176987904</v>
      </c>
      <c r="Q27" s="728">
        <v>-4.0353284753787335</v>
      </c>
      <c r="R27" s="728">
        <v>-2.5850848433504865</v>
      </c>
      <c r="S27" s="728">
        <v>7.8381270110713928</v>
      </c>
      <c r="T27" s="728">
        <v>-1.8928371808336522</v>
      </c>
      <c r="U27" s="728">
        <v>0.6625130917825004</v>
      </c>
      <c r="V27" s="728">
        <v>-0.34595906074811467</v>
      </c>
      <c r="W27" s="728">
        <v>-4.5665324585654901</v>
      </c>
      <c r="X27" s="728">
        <v>4.2807664765746694</v>
      </c>
    </row>
    <row r="28" spans="1:32" s="89" customFormat="1">
      <c r="A28" s="86" t="s">
        <v>329</v>
      </c>
      <c r="B28" s="314" t="s">
        <v>355</v>
      </c>
      <c r="C28" s="728">
        <v>-2.2015628569492094</v>
      </c>
      <c r="D28" s="728">
        <v>-3.9583120466357258</v>
      </c>
      <c r="E28" s="728">
        <v>-2.4170092265310359</v>
      </c>
      <c r="F28" s="728">
        <v>-2.1073486588815484</v>
      </c>
      <c r="G28" s="728">
        <v>5.108122842768168</v>
      </c>
      <c r="H28" s="728">
        <v>-0.65463697191778181</v>
      </c>
      <c r="I28" s="728">
        <v>-6.8612124277158273</v>
      </c>
      <c r="J28" s="728">
        <v>-2.6441387145158757</v>
      </c>
      <c r="K28" s="728">
        <v>-8.4381267027289937</v>
      </c>
      <c r="L28" s="728">
        <v>3.0210802778088492</v>
      </c>
      <c r="M28" s="728">
        <v>-3.1834797206382177</v>
      </c>
      <c r="N28" s="728">
        <v>2.7211554042666535</v>
      </c>
      <c r="O28" s="728">
        <v>0.20669253075354277</v>
      </c>
      <c r="P28" s="728">
        <v>-1.8605101184122077</v>
      </c>
      <c r="Q28" s="728">
        <v>-1.5644768049356657</v>
      </c>
      <c r="R28" s="728">
        <v>-0.3435737276505364</v>
      </c>
      <c r="S28" s="728">
        <v>10.216983681531104</v>
      </c>
      <c r="T28" s="728">
        <v>-3.3655960581249218</v>
      </c>
      <c r="U28" s="728">
        <v>-3.1163499960481715</v>
      </c>
      <c r="V28" s="728">
        <v>8.1220143952997148</v>
      </c>
      <c r="W28" s="728">
        <v>-6.3426780818592334</v>
      </c>
      <c r="X28" s="728">
        <v>9.4483076879184438</v>
      </c>
    </row>
    <row r="29" spans="1:32" s="89" customFormat="1">
      <c r="A29" s="86" t="s">
        <v>331</v>
      </c>
      <c r="B29" s="314" t="s">
        <v>355</v>
      </c>
      <c r="C29" s="728">
        <v>-4.5565205338341741</v>
      </c>
      <c r="D29" s="728">
        <v>4.4862214525193309</v>
      </c>
      <c r="E29" s="728">
        <v>-2.49586767267472</v>
      </c>
      <c r="F29" s="728">
        <v>0.59914614436004854</v>
      </c>
      <c r="G29" s="728">
        <v>-1.0482494996773539</v>
      </c>
      <c r="H29" s="728">
        <v>-3.2780213153124436</v>
      </c>
      <c r="I29" s="728">
        <v>2.130197782292214</v>
      </c>
      <c r="J29" s="728">
        <v>-0.37714854791315133</v>
      </c>
      <c r="K29" s="728">
        <v>-2.1042417522176322</v>
      </c>
      <c r="L29" s="728">
        <v>4.3001365774951239</v>
      </c>
      <c r="M29" s="728">
        <v>-4.1930557850759129</v>
      </c>
      <c r="N29" s="728">
        <v>-2.7187476972335674</v>
      </c>
      <c r="O29" s="728">
        <v>3.206903992532915</v>
      </c>
      <c r="P29" s="728">
        <v>-1.3870788392408429</v>
      </c>
      <c r="Q29" s="728">
        <v>1.4457629248977355</v>
      </c>
      <c r="R29" s="728">
        <v>-3.0771430868887109</v>
      </c>
      <c r="S29" s="728">
        <v>-0.2401235616680566</v>
      </c>
      <c r="T29" s="728">
        <v>0.61673078651664071</v>
      </c>
      <c r="U29" s="728">
        <v>0.29446205496383016</v>
      </c>
      <c r="V29" s="728">
        <v>2.6101858842344683</v>
      </c>
      <c r="W29" s="728">
        <v>-8.4567640888472937</v>
      </c>
      <c r="X29" s="728">
        <v>2.9581605380425344</v>
      </c>
    </row>
    <row r="30" spans="1:32" s="89" customFormat="1">
      <c r="A30" s="86" t="s">
        <v>334</v>
      </c>
      <c r="B30" s="314" t="s">
        <v>355</v>
      </c>
      <c r="C30" s="728">
        <v>1.0683754599094755</v>
      </c>
      <c r="D30" s="728">
        <v>-7.5296233083331856</v>
      </c>
      <c r="E30" s="728">
        <v>-0.16842772301609443</v>
      </c>
      <c r="F30" s="728">
        <v>2.6020089808413616</v>
      </c>
      <c r="G30" s="728">
        <v>2.572861797284915</v>
      </c>
      <c r="H30" s="728">
        <v>1.986666706573601</v>
      </c>
      <c r="I30" s="728">
        <v>-3.6798350725180597</v>
      </c>
      <c r="J30" s="728">
        <v>-5.9741567739115027</v>
      </c>
      <c r="K30" s="728">
        <v>-5.2150762081337803</v>
      </c>
      <c r="L30" s="728">
        <v>-1.1139545881575685</v>
      </c>
      <c r="M30" s="728">
        <v>-5.6640439288260183</v>
      </c>
      <c r="N30" s="728">
        <v>5.1280869370784075</v>
      </c>
      <c r="O30" s="728">
        <v>1.3637276776386358</v>
      </c>
      <c r="P30" s="728">
        <v>1.8306911747698678</v>
      </c>
      <c r="Q30" s="728">
        <v>-6.2398523517707076</v>
      </c>
      <c r="R30" s="728">
        <v>-3.8690180346194722</v>
      </c>
      <c r="S30" s="728">
        <v>10.318655026722936</v>
      </c>
      <c r="T30" s="728">
        <v>-5.4591143784594465</v>
      </c>
      <c r="U30" s="728">
        <v>0.55924382977421772</v>
      </c>
      <c r="V30" s="728">
        <v>0.25999579928945593</v>
      </c>
      <c r="W30" s="728">
        <v>-2.5357601338740636</v>
      </c>
      <c r="X30" s="728">
        <v>2.747344357098342</v>
      </c>
    </row>
    <row r="31" spans="1:32" s="89" customFormat="1">
      <c r="A31" s="86" t="s">
        <v>335</v>
      </c>
      <c r="B31" s="314" t="s">
        <v>355</v>
      </c>
      <c r="C31" s="728">
        <v>-0.14563193090761217</v>
      </c>
      <c r="D31" s="728">
        <v>9.3416505775330023</v>
      </c>
      <c r="E31" s="728">
        <v>-9.1241416955081291</v>
      </c>
      <c r="F31" s="728">
        <v>-1.4768385671076629</v>
      </c>
      <c r="G31" s="728">
        <v>4.5735308706614006</v>
      </c>
      <c r="H31" s="728">
        <v>-15.500159628053694</v>
      </c>
      <c r="I31" s="728">
        <v>4.0902800103221608</v>
      </c>
      <c r="J31" s="728">
        <v>-1.930970983221016</v>
      </c>
      <c r="K31" s="728">
        <v>-4.6701817900649303</v>
      </c>
      <c r="L31" s="728">
        <v>9.7003771659859552</v>
      </c>
      <c r="M31" s="728">
        <v>-3.9296331361753829</v>
      </c>
      <c r="N31" s="728">
        <v>6.0807589597758351</v>
      </c>
      <c r="O31" s="728">
        <v>0.58911185598624627</v>
      </c>
      <c r="P31" s="728">
        <v>-5.2727003748003654E-2</v>
      </c>
      <c r="Q31" s="728">
        <v>-0.89658150744870113</v>
      </c>
      <c r="R31" s="728">
        <v>-8.8646589601940917</v>
      </c>
      <c r="S31" s="728">
        <v>19.668571623288557</v>
      </c>
      <c r="T31" s="728">
        <v>-4.7898766201727199</v>
      </c>
      <c r="U31" s="728">
        <v>-1.7098496447532909</v>
      </c>
      <c r="V31" s="728">
        <v>16.832432426092979</v>
      </c>
      <c r="W31" s="728">
        <v>-11.843250681400036</v>
      </c>
      <c r="X31" s="728">
        <v>-6.489487927162287</v>
      </c>
    </row>
    <row r="32" spans="1:32" s="89" customFormat="1">
      <c r="A32" s="86" t="s">
        <v>336</v>
      </c>
      <c r="B32" s="314" t="s">
        <v>355</v>
      </c>
      <c r="C32" s="728">
        <v>1.7731810373441306</v>
      </c>
      <c r="D32" s="728">
        <v>-1.0241671627097446</v>
      </c>
      <c r="E32" s="728">
        <v>1.8138288598422747</v>
      </c>
      <c r="F32" s="728">
        <v>-1.4367590609371064</v>
      </c>
      <c r="G32" s="728">
        <v>6.4092334215635134</v>
      </c>
      <c r="H32" s="728">
        <v>-7.4040346395089074</v>
      </c>
      <c r="I32" s="728">
        <v>-4.1453584283285068</v>
      </c>
      <c r="J32" s="728">
        <v>-7.6826282207663041</v>
      </c>
      <c r="K32" s="728">
        <v>-7.7561549818540243E-2</v>
      </c>
      <c r="L32" s="728">
        <v>2.7504463540776953</v>
      </c>
      <c r="M32" s="728">
        <v>-1.7246770992059908</v>
      </c>
      <c r="N32" s="728">
        <v>-5.9398367661776064</v>
      </c>
      <c r="O32" s="728">
        <v>4.4392526941790464</v>
      </c>
      <c r="P32" s="728">
        <v>2.9675892198192741</v>
      </c>
      <c r="Q32" s="728">
        <v>2.4513252235917093</v>
      </c>
      <c r="R32" s="728">
        <v>-8.5547418383236931</v>
      </c>
      <c r="S32" s="728">
        <v>14.027402217347131</v>
      </c>
      <c r="T32" s="728">
        <v>-1.2588386645073797</v>
      </c>
      <c r="U32" s="728">
        <v>-6.5686264191745352</v>
      </c>
      <c r="V32" s="728">
        <v>9.0434000152488636</v>
      </c>
      <c r="W32" s="728">
        <v>-3.900300870189696</v>
      </c>
      <c r="X32" s="728">
        <v>-2.9743845527755894</v>
      </c>
    </row>
    <row r="33" spans="1:24" s="89" customFormat="1">
      <c r="A33" s="86" t="s">
        <v>337</v>
      </c>
      <c r="B33" s="314" t="s">
        <v>355</v>
      </c>
      <c r="C33" s="728">
        <v>-4.0806766931955423</v>
      </c>
      <c r="D33" s="728">
        <v>-2.3218577428511225</v>
      </c>
      <c r="E33" s="728">
        <v>-1.8120887377402397</v>
      </c>
      <c r="F33" s="728">
        <v>-2.6728841862390738</v>
      </c>
      <c r="G33" s="728">
        <v>1.1624845731411995</v>
      </c>
      <c r="H33" s="728">
        <v>-2.9363704523822634</v>
      </c>
      <c r="I33" s="728">
        <v>-3.6318183860821733</v>
      </c>
      <c r="J33" s="728">
        <v>1.7593837063535034</v>
      </c>
      <c r="K33" s="728">
        <v>-2.3334161133192026</v>
      </c>
      <c r="L33" s="728">
        <v>5.806970547640077</v>
      </c>
      <c r="M33" s="728">
        <v>-3.4023187911023456</v>
      </c>
      <c r="N33" s="728">
        <v>-0.34396491408968188</v>
      </c>
      <c r="O33" s="728">
        <v>3.4459594984881221</v>
      </c>
      <c r="P33" s="728">
        <v>-0.80700236042017082</v>
      </c>
      <c r="Q33" s="728">
        <v>-10.281600120404562</v>
      </c>
      <c r="R33" s="728">
        <v>-1.4382950141340558</v>
      </c>
      <c r="S33" s="728">
        <v>6.8267103479017095</v>
      </c>
      <c r="T33" s="728">
        <v>-0.62819801890837823</v>
      </c>
      <c r="U33" s="728">
        <v>-2.8830068807068727</v>
      </c>
      <c r="V33" s="728">
        <v>-0.34214568090669673</v>
      </c>
      <c r="W33" s="728">
        <v>-4.8858828153803984</v>
      </c>
      <c r="X33" s="728">
        <v>-1.312399471116791</v>
      </c>
    </row>
    <row r="34" spans="1:24" s="89" customFormat="1">
      <c r="A34" s="86" t="s">
        <v>338</v>
      </c>
      <c r="B34" s="314" t="s">
        <v>355</v>
      </c>
      <c r="C34" s="728">
        <v>-1.6903960279653774</v>
      </c>
      <c r="D34" s="728">
        <v>-4.1960193402921533</v>
      </c>
      <c r="E34" s="728">
        <v>0.77136076989420133</v>
      </c>
      <c r="F34" s="728">
        <v>0.89918033682160114</v>
      </c>
      <c r="G34" s="728">
        <v>9.6709678432994508</v>
      </c>
      <c r="H34" s="728">
        <v>3.023986561375068</v>
      </c>
      <c r="I34" s="728">
        <v>-10.076749599275033</v>
      </c>
      <c r="J34" s="728">
        <v>-2.7498047554951057</v>
      </c>
      <c r="K34" s="728">
        <v>-3.3702627992140464</v>
      </c>
      <c r="L34" s="728">
        <v>-1.6549541926301146</v>
      </c>
      <c r="M34" s="728">
        <v>0.77458512358820997</v>
      </c>
      <c r="N34" s="728">
        <v>9.5417167373206127</v>
      </c>
      <c r="O34" s="728">
        <v>-4.3578843910620293</v>
      </c>
      <c r="P34" s="728">
        <v>-2.6758424529103593</v>
      </c>
      <c r="Q34" s="728">
        <v>-3.9960402520160017</v>
      </c>
      <c r="R34" s="728">
        <v>4.0137944052035834</v>
      </c>
      <c r="S34" s="728">
        <v>5.0455211119568446</v>
      </c>
      <c r="T34" s="728">
        <v>-5.6278380277900482</v>
      </c>
      <c r="U34" s="728">
        <v>0.99105523645468452</v>
      </c>
      <c r="V34" s="728">
        <v>3.3253729165518422</v>
      </c>
      <c r="W34" s="728">
        <v>-6.1331282086811711</v>
      </c>
      <c r="X34" s="728">
        <v>2.3272373486932025</v>
      </c>
    </row>
    <row r="35" spans="1:24" s="89" customFormat="1">
      <c r="A35" s="86" t="s">
        <v>339</v>
      </c>
      <c r="B35" s="314" t="s">
        <v>355</v>
      </c>
      <c r="C35" s="728">
        <v>-0.25981778259152577</v>
      </c>
      <c r="D35" s="728">
        <v>-9.4520447914557906</v>
      </c>
      <c r="E35" s="728">
        <v>-5.5688086512766262</v>
      </c>
      <c r="F35" s="728">
        <v>-4.2990928217993059</v>
      </c>
      <c r="G35" s="728">
        <v>-2.3110409313738387</v>
      </c>
      <c r="H35" s="728">
        <v>-6.6512286384197665</v>
      </c>
      <c r="I35" s="728">
        <v>-9.1241102573250714</v>
      </c>
      <c r="J35" s="728">
        <v>-2.1739388331917979</v>
      </c>
      <c r="K35" s="728">
        <v>-0.11950696794032467</v>
      </c>
      <c r="L35" s="728">
        <v>6.8495605691851296</v>
      </c>
      <c r="M35" s="728">
        <v>-19.515549803005811</v>
      </c>
      <c r="N35" s="728">
        <v>-9.9014863982833958</v>
      </c>
      <c r="O35" s="728">
        <v>0.79576403244610106</v>
      </c>
      <c r="P35" s="728">
        <v>-32.403546076768237</v>
      </c>
      <c r="Q35" s="728">
        <v>-6.3870134036368427</v>
      </c>
      <c r="R35" s="728">
        <v>2.8458003200520068</v>
      </c>
      <c r="S35" s="728">
        <v>11.763951654165325</v>
      </c>
      <c r="T35" s="728">
        <v>-27.074757282617554</v>
      </c>
      <c r="U35" s="728">
        <v>-8.9648401930574124</v>
      </c>
      <c r="V35" s="728">
        <v>-14.762228546883293</v>
      </c>
      <c r="W35" s="728">
        <v>2.4998506920624806</v>
      </c>
      <c r="X35" s="728">
        <v>4.5763530212490338</v>
      </c>
    </row>
    <row r="36" spans="1:24" s="89" customFormat="1">
      <c r="A36" s="86" t="s">
        <v>340</v>
      </c>
      <c r="B36" s="314" t="s">
        <v>355</v>
      </c>
      <c r="C36" s="728">
        <v>-9.7563526810051684</v>
      </c>
      <c r="D36" s="728">
        <v>-7.268604913238903</v>
      </c>
      <c r="E36" s="728">
        <v>-2.7269664171192147</v>
      </c>
      <c r="F36" s="728">
        <v>-18.319247058769193</v>
      </c>
      <c r="G36" s="728">
        <v>1.8479635677992263</v>
      </c>
      <c r="H36" s="728">
        <v>-1.2075210714090048</v>
      </c>
      <c r="I36" s="728">
        <v>-1.8752652205918139</v>
      </c>
      <c r="J36" s="728">
        <v>2.6195437838785409</v>
      </c>
      <c r="K36" s="728">
        <v>7.8836623270286594</v>
      </c>
      <c r="L36" s="728">
        <v>-1.9181740898930002</v>
      </c>
      <c r="M36" s="728">
        <v>-1.9111876568202888</v>
      </c>
      <c r="N36" s="728">
        <v>4.7624712338971733</v>
      </c>
      <c r="O36" s="728">
        <v>-7.5784165420458436</v>
      </c>
      <c r="P36" s="728">
        <v>-5.2501023133781501</v>
      </c>
      <c r="Q36" s="728">
        <v>-2.7287603721512852</v>
      </c>
      <c r="R36" s="728">
        <v>1.2288868160495383</v>
      </c>
      <c r="S36" s="728">
        <v>12.709342580367178</v>
      </c>
      <c r="T36" s="728">
        <v>-7.3344858105678412</v>
      </c>
      <c r="U36" s="728">
        <v>-1.6664606035530909</v>
      </c>
      <c r="V36" s="728">
        <v>7.233085487399066</v>
      </c>
      <c r="W36" s="728">
        <v>-2.795257459281359</v>
      </c>
      <c r="X36" s="728">
        <v>-0.54660048072692291</v>
      </c>
    </row>
    <row r="37" spans="1:24" s="89" customFormat="1">
      <c r="A37" s="86" t="s">
        <v>341</v>
      </c>
      <c r="B37" s="314" t="s">
        <v>355</v>
      </c>
      <c r="C37" s="728">
        <v>-2.2670833087699549</v>
      </c>
      <c r="D37" s="728">
        <v>5.8949996549109898</v>
      </c>
      <c r="E37" s="728">
        <v>1.1170198948548347</v>
      </c>
      <c r="F37" s="728">
        <v>-2.4588471498769024</v>
      </c>
      <c r="G37" s="728">
        <v>3.2408919967005261</v>
      </c>
      <c r="H37" s="728">
        <v>-9.8902254595394083</v>
      </c>
      <c r="I37" s="728">
        <v>-7.1553365126965502</v>
      </c>
      <c r="J37" s="728">
        <v>-3.0907477235314786</v>
      </c>
      <c r="K37" s="728">
        <v>7.0587578505086555</v>
      </c>
      <c r="L37" s="728">
        <v>-3.2486510979987884</v>
      </c>
      <c r="M37" s="728">
        <v>-9.154122266798808</v>
      </c>
      <c r="N37" s="728">
        <v>-1.2019400990127167</v>
      </c>
      <c r="O37" s="728">
        <v>0.97424494519218285</v>
      </c>
      <c r="P37" s="728">
        <v>-1.4675426469841426</v>
      </c>
      <c r="Q37" s="728">
        <v>-1.9610691339093478</v>
      </c>
      <c r="R37" s="728">
        <v>0.55773502441824974</v>
      </c>
      <c r="S37" s="728">
        <v>13.271287195870485</v>
      </c>
      <c r="T37" s="728">
        <v>-4.2150639863256743</v>
      </c>
      <c r="U37" s="728">
        <v>-2.4866823384310521</v>
      </c>
      <c r="V37" s="728">
        <v>1.4890145520707136</v>
      </c>
      <c r="W37" s="728">
        <v>-4.9616081184975656</v>
      </c>
      <c r="X37" s="728">
        <v>3.5881711384679278</v>
      </c>
    </row>
    <row r="38" spans="1:24" s="89" customFormat="1">
      <c r="A38" s="86" t="s">
        <v>342</v>
      </c>
      <c r="B38" s="314" t="s">
        <v>355</v>
      </c>
      <c r="C38" s="728">
        <v>10.850594790135048</v>
      </c>
      <c r="D38" s="728">
        <v>0.29719875893086112</v>
      </c>
      <c r="E38" s="728">
        <v>0.41533767617528383</v>
      </c>
      <c r="F38" s="728">
        <v>-4.5797476325888482</v>
      </c>
      <c r="G38" s="728">
        <v>9.8081975934819212</v>
      </c>
      <c r="H38" s="728">
        <v>0.60273182657580548</v>
      </c>
      <c r="I38" s="728">
        <v>-5.0780878299018184</v>
      </c>
      <c r="J38" s="728">
        <v>-1.4147333614495921</v>
      </c>
      <c r="K38" s="728">
        <v>4.3489668218710023</v>
      </c>
      <c r="L38" s="728">
        <v>-1.6164694480493011</v>
      </c>
      <c r="M38" s="728">
        <v>6.2288433262659595</v>
      </c>
      <c r="N38" s="728">
        <v>6.7413896966691311</v>
      </c>
      <c r="O38" s="728">
        <v>-3.3101673152010846</v>
      </c>
      <c r="P38" s="728">
        <v>3.3610974662104809</v>
      </c>
      <c r="Q38" s="728">
        <v>2.8301714495036663</v>
      </c>
      <c r="R38" s="728">
        <v>1.8243356113014784</v>
      </c>
      <c r="S38" s="728">
        <v>10.656226160412828</v>
      </c>
      <c r="T38" s="728">
        <v>2.0050207147267685</v>
      </c>
      <c r="U38" s="728">
        <v>-1.5130580742238067</v>
      </c>
      <c r="V38" s="728">
        <v>8.7915565005338294</v>
      </c>
      <c r="W38" s="728">
        <v>-5.3519123930628041</v>
      </c>
      <c r="X38" s="728">
        <v>0.80595679321659475</v>
      </c>
    </row>
    <row r="39" spans="1:24" s="89" customFormat="1">
      <c r="A39" s="86" t="s">
        <v>343</v>
      </c>
      <c r="B39" s="314" t="s">
        <v>355</v>
      </c>
      <c r="C39" s="728">
        <v>0.99952422579369227</v>
      </c>
      <c r="D39" s="728">
        <v>5.8786704219910035</v>
      </c>
      <c r="E39" s="728">
        <v>0.5156667403971511</v>
      </c>
      <c r="F39" s="728">
        <v>-7.8937689441271885</v>
      </c>
      <c r="G39" s="728">
        <v>2.1037046587632346</v>
      </c>
      <c r="H39" s="728">
        <v>-9.7494383709713759</v>
      </c>
      <c r="I39" s="728">
        <v>-6.9828979968012419</v>
      </c>
      <c r="J39" s="728">
        <v>2.9442618307966626</v>
      </c>
      <c r="K39" s="728">
        <v>-9.780384886843791</v>
      </c>
      <c r="L39" s="728">
        <v>3.2109819176158538</v>
      </c>
      <c r="M39" s="728">
        <v>-3.98647461239959</v>
      </c>
      <c r="N39" s="728">
        <v>9.5331540704203377</v>
      </c>
      <c r="O39" s="728">
        <v>-9.8844547636021787</v>
      </c>
      <c r="P39" s="728">
        <v>2.2432080033556474</v>
      </c>
      <c r="Q39" s="728">
        <v>3.4812187623199691</v>
      </c>
      <c r="R39" s="728">
        <v>-11.757774757919876</v>
      </c>
      <c r="S39" s="728">
        <v>7.7617945476165886</v>
      </c>
      <c r="T39" s="728">
        <v>-3.8684065543202877</v>
      </c>
      <c r="U39" s="728">
        <v>-7.3199305119665041</v>
      </c>
      <c r="V39" s="728">
        <v>11.843625501640759</v>
      </c>
      <c r="W39" s="728">
        <v>-15.989836935732498</v>
      </c>
      <c r="X39" s="728">
        <v>9.0038487671939578</v>
      </c>
    </row>
    <row r="40" spans="1:24" s="89" customFormat="1">
      <c r="A40" s="67" t="s">
        <v>409</v>
      </c>
      <c r="B40" s="314" t="s">
        <v>355</v>
      </c>
      <c r="C40" s="728">
        <v>-58.848422912635257</v>
      </c>
      <c r="D40" s="728">
        <v>-11.379845675723161</v>
      </c>
      <c r="E40" s="728">
        <v>35.864394704648845</v>
      </c>
      <c r="F40" s="728">
        <v>11.278829325798284</v>
      </c>
      <c r="G40" s="728">
        <v>-10.70188186027714</v>
      </c>
      <c r="H40" s="728">
        <v>3.6881504649066557</v>
      </c>
      <c r="I40" s="728">
        <v>11.080536669672526</v>
      </c>
      <c r="J40" s="728">
        <v>-16.065129842496845</v>
      </c>
      <c r="K40" s="728">
        <v>3.9236613468333701</v>
      </c>
      <c r="L40" s="728">
        <v>9.2540871183766882</v>
      </c>
      <c r="M40" s="728">
        <v>15.984473947278275</v>
      </c>
      <c r="N40" s="728">
        <v>8.3081334487056893</v>
      </c>
      <c r="O40" s="728">
        <v>19.994133822181496</v>
      </c>
      <c r="P40" s="728">
        <v>-44.463698631332853</v>
      </c>
      <c r="Q40" s="728">
        <v>13.765611122900495</v>
      </c>
      <c r="R40" s="728">
        <v>22.17071486833845</v>
      </c>
      <c r="S40" s="728">
        <v>16.327324601219047</v>
      </c>
      <c r="T40" s="728">
        <v>-3.904941536387426</v>
      </c>
      <c r="U40" s="728">
        <v>3.4741159576498717</v>
      </c>
      <c r="V40" s="728">
        <v>1.6926210807639706</v>
      </c>
      <c r="W40" s="728">
        <v>-17.868885717371654</v>
      </c>
      <c r="X40" s="728">
        <v>10.795403106220249</v>
      </c>
    </row>
    <row r="41" spans="1:24" s="89" customFormat="1" ht="20.25" customHeight="1">
      <c r="A41" s="86" t="s">
        <v>410</v>
      </c>
      <c r="B41" s="314" t="s">
        <v>355</v>
      </c>
      <c r="C41" s="728">
        <v>-2.9309695899291484</v>
      </c>
      <c r="D41" s="728">
        <v>-1.8817689482445559</v>
      </c>
      <c r="E41" s="728">
        <v>-1.3293074213579956</v>
      </c>
      <c r="F41" s="728">
        <v>-3.1948542707440026</v>
      </c>
      <c r="G41" s="728">
        <v>3.3622729634763857</v>
      </c>
      <c r="H41" s="728">
        <v>-2.2420236712857644</v>
      </c>
      <c r="I41" s="728">
        <v>-5.2889523840432702</v>
      </c>
      <c r="J41" s="728">
        <v>-2.1820635393997492</v>
      </c>
      <c r="K41" s="728">
        <v>-2.7807827028167083</v>
      </c>
      <c r="L41" s="728">
        <v>2.2905591347482783</v>
      </c>
      <c r="M41" s="728">
        <v>-2.7956390389403509</v>
      </c>
      <c r="N41" s="728">
        <v>1.7241431563511611</v>
      </c>
      <c r="O41" s="728">
        <v>0.31943775795475915</v>
      </c>
      <c r="P41" s="728">
        <v>-1.4501221829587223</v>
      </c>
      <c r="Q41" s="728">
        <v>-3.5682182637615654</v>
      </c>
      <c r="R41" s="728">
        <v>-2.191291586758183</v>
      </c>
      <c r="S41" s="728">
        <v>9.1053539288979692</v>
      </c>
      <c r="T41" s="728">
        <v>-2.7060881331541395</v>
      </c>
      <c r="U41" s="728">
        <v>-2.3408367867725559</v>
      </c>
      <c r="V41" s="728">
        <v>4.1319920168956656</v>
      </c>
      <c r="W41" s="728">
        <v>-5.6469090506458457</v>
      </c>
      <c r="X41" s="728">
        <v>1.9611165563665764</v>
      </c>
    </row>
    <row r="42" spans="1:24" s="89" customFormat="1" ht="12.75" customHeight="1">
      <c r="A42" s="62"/>
      <c r="B42" s="92"/>
      <c r="C42" s="92"/>
      <c r="D42" s="92"/>
      <c r="E42" s="92"/>
      <c r="F42" s="92"/>
      <c r="G42" s="92"/>
      <c r="H42" s="92"/>
    </row>
    <row r="43" spans="1:24" ht="13">
      <c r="B43" s="1272" t="s">
        <v>416</v>
      </c>
      <c r="C43" s="1272"/>
      <c r="D43" s="1272"/>
      <c r="E43" s="1272"/>
      <c r="F43" s="1272"/>
      <c r="G43" s="1272"/>
      <c r="H43" s="1272" t="s">
        <v>416</v>
      </c>
      <c r="I43" s="1272"/>
      <c r="J43" s="1272"/>
      <c r="K43" s="1272"/>
      <c r="L43" s="1272"/>
      <c r="M43" s="1272"/>
      <c r="N43" s="1272" t="s">
        <v>416</v>
      </c>
      <c r="O43" s="1272"/>
      <c r="P43" s="1272"/>
      <c r="Q43" s="1272"/>
      <c r="R43" s="1272"/>
      <c r="S43" s="1272"/>
      <c r="T43" s="1272" t="s">
        <v>416</v>
      </c>
      <c r="U43" s="1272"/>
      <c r="V43" s="1272"/>
      <c r="W43" s="1272"/>
      <c r="X43" s="1272"/>
    </row>
    <row r="44" spans="1:24">
      <c r="A44" s="6"/>
      <c r="B44" s="6"/>
      <c r="C44" s="6"/>
      <c r="D44" s="6"/>
      <c r="E44" s="6"/>
      <c r="F44" s="6"/>
      <c r="G44" s="6"/>
    </row>
    <row r="45" spans="1:24">
      <c r="A45" s="86" t="s">
        <v>328</v>
      </c>
      <c r="B45" s="136">
        <v>100</v>
      </c>
      <c r="C45" s="399">
        <v>97.0499215338981</v>
      </c>
      <c r="D45" s="399">
        <v>93.224925758526126</v>
      </c>
      <c r="E45" s="399">
        <v>91.736349182596427</v>
      </c>
      <c r="F45" s="399">
        <v>92.227202037399053</v>
      </c>
      <c r="G45" s="399">
        <v>96.199110060923118</v>
      </c>
      <c r="H45" s="399">
        <v>104.41792777204655</v>
      </c>
      <c r="I45" s="399">
        <v>91.487964201910003</v>
      </c>
      <c r="J45" s="399">
        <v>83.384753389441215</v>
      </c>
      <c r="K45" s="399">
        <v>74.14268595851226</v>
      </c>
      <c r="L45" s="399">
        <v>74.277034030058857</v>
      </c>
      <c r="M45" s="399">
        <v>75.977407233111407</v>
      </c>
      <c r="N45" s="399">
        <v>80.347265348806161</v>
      </c>
      <c r="O45" s="399">
        <v>80.544169443095967</v>
      </c>
      <c r="P45" s="399">
        <v>77.58111495329733</v>
      </c>
      <c r="Q45" s="399">
        <v>74.450462130070619</v>
      </c>
      <c r="R45" s="399">
        <v>72.525854517741763</v>
      </c>
      <c r="S45" s="399">
        <v>78.210523110707214</v>
      </c>
      <c r="T45" s="399">
        <v>76.730125249943256</v>
      </c>
      <c r="U45" s="399">
        <v>77.238472375065243</v>
      </c>
      <c r="V45" s="399">
        <v>76.971258881500276</v>
      </c>
      <c r="W45" s="399">
        <v>73.456341360910088</v>
      </c>
      <c r="X45" s="399">
        <v>76.60083579680618</v>
      </c>
    </row>
    <row r="46" spans="1:24">
      <c r="A46" s="86" t="s">
        <v>329</v>
      </c>
      <c r="B46" s="136">
        <v>99.999999999999986</v>
      </c>
      <c r="C46" s="399">
        <v>97.798437143050791</v>
      </c>
      <c r="D46" s="399">
        <v>93.927269824195932</v>
      </c>
      <c r="E46" s="399">
        <v>91.657039046316427</v>
      </c>
      <c r="F46" s="399">
        <v>89.725505663203336</v>
      </c>
      <c r="G46" s="399">
        <v>94.308794713774674</v>
      </c>
      <c r="H46" s="399">
        <v>93.691414475808259</v>
      </c>
      <c r="I46" s="399">
        <v>87.263047502091368</v>
      </c>
      <c r="J46" s="399">
        <v>84.955691479622189</v>
      </c>
      <c r="K46" s="399">
        <v>77.787022591392116</v>
      </c>
      <c r="L46" s="399">
        <v>80.137030989595374</v>
      </c>
      <c r="M46" s="399">
        <v>77.585884859320046</v>
      </c>
      <c r="N46" s="399">
        <v>79.697117358117538</v>
      </c>
      <c r="O46" s="399">
        <v>79.861845346922649</v>
      </c>
      <c r="P46" s="399">
        <v>78.376007633492435</v>
      </c>
      <c r="Q46" s="399">
        <v>77.14983317343183</v>
      </c>
      <c r="R46" s="399">
        <v>76.884766615721702</v>
      </c>
      <c r="S46" s="399">
        <v>84.740070674433255</v>
      </c>
      <c r="T46" s="399">
        <v>81.888062196162267</v>
      </c>
      <c r="U46" s="399">
        <v>79.336143573148235</v>
      </c>
      <c r="V46" s="399">
        <v>85.779836574834974</v>
      </c>
      <c r="W46" s="399">
        <v>80.339097681748243</v>
      </c>
      <c r="X46" s="399">
        <v>87.929782824417188</v>
      </c>
    </row>
    <row r="47" spans="1:24">
      <c r="A47" s="86" t="s">
        <v>331</v>
      </c>
      <c r="B47" s="136">
        <v>100</v>
      </c>
      <c r="C47" s="399">
        <v>95.443479466165826</v>
      </c>
      <c r="D47" s="399">
        <v>99.725285317007845</v>
      </c>
      <c r="E47" s="399">
        <v>97.236274159298006</v>
      </c>
      <c r="F47" s="399">
        <v>97.818861546842811</v>
      </c>
      <c r="G47" s="399">
        <v>96.793475820087949</v>
      </c>
      <c r="H47" s="399">
        <v>93.62056505087368</v>
      </c>
      <c r="I47" s="399">
        <v>95.614868251356825</v>
      </c>
      <c r="J47" s="399">
        <v>95.254258164157761</v>
      </c>
      <c r="K47" s="399">
        <v>93.249878293102384</v>
      </c>
      <c r="L47" s="399">
        <v>97.259750418053756</v>
      </c>
      <c r="M47" s="399">
        <v>93.181594826599152</v>
      </c>
      <c r="N47" s="399">
        <v>90.648222363005473</v>
      </c>
      <c r="O47" s="399">
        <v>93.555223825124799</v>
      </c>
      <c r="P47" s="399">
        <v>92.257539112442075</v>
      </c>
      <c r="Q47" s="399">
        <v>93.591364408352803</v>
      </c>
      <c r="R47" s="399">
        <v>90.711424208536343</v>
      </c>
      <c r="S47" s="399">
        <v>90.493604705886995</v>
      </c>
      <c r="T47" s="399">
        <v>91.051706625936859</v>
      </c>
      <c r="U47" s="399">
        <v>91.319819352347238</v>
      </c>
      <c r="V47" s="399">
        <v>93.70343638659061</v>
      </c>
      <c r="W47" s="399">
        <v>85.779157828233565</v>
      </c>
      <c r="X47" s="399">
        <v>88.316643024973587</v>
      </c>
    </row>
    <row r="48" spans="1:24">
      <c r="A48" s="86" t="s">
        <v>334</v>
      </c>
      <c r="B48" s="136">
        <v>100</v>
      </c>
      <c r="C48" s="399">
        <v>101.06837545990948</v>
      </c>
      <c r="D48" s="399">
        <v>93.458307503926434</v>
      </c>
      <c r="E48" s="399">
        <v>93.300897804628192</v>
      </c>
      <c r="F48" s="399">
        <v>95.728595544710245</v>
      </c>
      <c r="G48" s="399">
        <v>98.191560008557488</v>
      </c>
      <c r="H48" s="399">
        <v>100.14229903991274</v>
      </c>
      <c r="I48" s="399">
        <v>96.457227597416122</v>
      </c>
      <c r="J48" s="399">
        <v>90.694721600977843</v>
      </c>
      <c r="K48" s="399">
        <v>85.964922752732079</v>
      </c>
      <c r="L48" s="399">
        <v>85.007312551521906</v>
      </c>
      <c r="M48" s="399">
        <v>80.192461025889273</v>
      </c>
      <c r="N48" s="399">
        <v>84.304800144279611</v>
      </c>
      <c r="O48" s="399">
        <v>85.454488037425079</v>
      </c>
      <c r="P48" s="399">
        <v>87.018895808370999</v>
      </c>
      <c r="Q48" s="399">
        <v>81.589045191787463</v>
      </c>
      <c r="R48" s="399">
        <v>78.43235031904338</v>
      </c>
      <c r="S48" s="399">
        <v>86.525513977816289</v>
      </c>
      <c r="T48" s="399">
        <v>81.801987203217379</v>
      </c>
      <c r="U48" s="399">
        <v>82.259459769284078</v>
      </c>
      <c r="V48" s="399">
        <v>82.473330909202417</v>
      </c>
      <c r="W48" s="399">
        <v>80.38200506292884</v>
      </c>
      <c r="X48" s="399">
        <v>82.590375543147715</v>
      </c>
    </row>
    <row r="49" spans="1:24">
      <c r="A49" s="86" t="s">
        <v>335</v>
      </c>
      <c r="B49" s="136">
        <v>100</v>
      </c>
      <c r="C49" s="399">
        <v>99.854368069092388</v>
      </c>
      <c r="D49" s="399">
        <v>109.18241422051067</v>
      </c>
      <c r="E49" s="399">
        <v>99.220456040454664</v>
      </c>
      <c r="F49" s="399">
        <v>97.755130079189115</v>
      </c>
      <c r="G49" s="399">
        <v>102.22599113101603</v>
      </c>
      <c r="H49" s="399">
        <v>86.38079932434853</v>
      </c>
      <c r="I49" s="399">
        <v>89.914015891868857</v>
      </c>
      <c r="J49" s="399">
        <v>88.177802335148144</v>
      </c>
      <c r="K49" s="399">
        <v>84.059738667612606</v>
      </c>
      <c r="L49" s="399">
        <v>92.213850363113167</v>
      </c>
      <c r="M49" s="399">
        <v>88.590184343101086</v>
      </c>
      <c r="N49" s="399">
        <v>93.977139915026129</v>
      </c>
      <c r="O49" s="399">
        <v>94.530770388182347</v>
      </c>
      <c r="P49" s="399">
        <v>94.48092714533675</v>
      </c>
      <c r="Q49" s="399">
        <v>93.633828624485574</v>
      </c>
      <c r="R49" s="399">
        <v>85.333509045552333</v>
      </c>
      <c r="S49" s="399">
        <v>102.11739139084222</v>
      </c>
      <c r="T49" s="399">
        <v>97.226094335482003</v>
      </c>
      <c r="U49" s="399">
        <v>95.563674306879264</v>
      </c>
      <c r="V49" s="399">
        <v>111.64936520847628</v>
      </c>
      <c r="W49" s="399">
        <v>98.426451002644612</v>
      </c>
      <c r="X49" s="399">
        <v>92.039078347693689</v>
      </c>
    </row>
    <row r="50" spans="1:24">
      <c r="A50" s="86" t="s">
        <v>336</v>
      </c>
      <c r="B50" s="136">
        <v>100</v>
      </c>
      <c r="C50" s="399">
        <v>101.77318103734413</v>
      </c>
      <c r="D50" s="399">
        <v>100.73085353671452</v>
      </c>
      <c r="E50" s="399">
        <v>102.5579388289289</v>
      </c>
      <c r="F50" s="399">
        <v>101.08442835009394</v>
      </c>
      <c r="G50" s="399">
        <v>107.56316531590458</v>
      </c>
      <c r="H50" s="399">
        <v>99.599151296562766</v>
      </c>
      <c r="I50" s="399">
        <v>95.470409483747048</v>
      </c>
      <c r="J50" s="399">
        <v>88.135772862267544</v>
      </c>
      <c r="K50" s="399">
        <v>88.067413390891019</v>
      </c>
      <c r="L50" s="399">
        <v>90.489660351631315</v>
      </c>
      <c r="M50" s="399">
        <v>88.929005902397464</v>
      </c>
      <c r="N50" s="399">
        <v>83.646768114010598</v>
      </c>
      <c r="O50" s="399">
        <v>87.360059521105512</v>
      </c>
      <c r="P50" s="399">
        <v>89.952547229881546</v>
      </c>
      <c r="Q50" s="399">
        <v>92.157576709390867</v>
      </c>
      <c r="R50" s="399">
        <v>84.273733937447375</v>
      </c>
      <c r="S50" s="399">
        <v>96.095149560430087</v>
      </c>
      <c r="T50" s="399">
        <v>94.885466663047197</v>
      </c>
      <c r="U50" s="399">
        <v>88.652794831861243</v>
      </c>
      <c r="V50" s="399">
        <v>96.670021693204319</v>
      </c>
      <c r="W50" s="399">
        <v>92.899599995891705</v>
      </c>
      <c r="X50" s="399">
        <v>90.136408644023589</v>
      </c>
    </row>
    <row r="51" spans="1:24">
      <c r="A51" s="86" t="s">
        <v>337</v>
      </c>
      <c r="B51" s="136">
        <v>100</v>
      </c>
      <c r="C51" s="399">
        <v>95.919323306804458</v>
      </c>
      <c r="D51" s="399">
        <v>93.692213071715003</v>
      </c>
      <c r="E51" s="399">
        <v>91.994427030502877</v>
      </c>
      <c r="F51" s="399">
        <v>89.535522538183329</v>
      </c>
      <c r="G51" s="399">
        <v>90.576359175171063</v>
      </c>
      <c r="H51" s="399">
        <v>87.9167017275077</v>
      </c>
      <c r="I51" s="399">
        <v>84.723726789731046</v>
      </c>
      <c r="J51" s="399">
        <v>86.214342234285041</v>
      </c>
      <c r="K51" s="399">
        <v>84.202602880598079</v>
      </c>
      <c r="L51" s="399">
        <v>89.092223230220739</v>
      </c>
      <c r="M51" s="399">
        <v>86.061021777848111</v>
      </c>
      <c r="N51" s="399">
        <v>85.765002058225235</v>
      </c>
      <c r="O51" s="399">
        <v>88.720429293029184</v>
      </c>
      <c r="P51" s="399">
        <v>88.004453334459527</v>
      </c>
      <c r="Q51" s="399">
        <v>78.956187354462358</v>
      </c>
      <c r="R51" s="399">
        <v>77.820564448392787</v>
      </c>
      <c r="S51" s="399">
        <v>83.133148974386742</v>
      </c>
      <c r="T51" s="399">
        <v>82.610908179473498</v>
      </c>
      <c r="U51" s="399">
        <v>80.22923001244483</v>
      </c>
      <c r="V51" s="399">
        <v>79.954729167132555</v>
      </c>
      <c r="W51" s="399">
        <v>76.048234794671686</v>
      </c>
      <c r="X51" s="399">
        <v>75.050178163432761</v>
      </c>
    </row>
    <row r="52" spans="1:24">
      <c r="A52" s="86" t="s">
        <v>338</v>
      </c>
      <c r="B52" s="136">
        <v>100</v>
      </c>
      <c r="C52" s="399">
        <v>98.309603972034623</v>
      </c>
      <c r="D52" s="399">
        <v>94.184513976003444</v>
      </c>
      <c r="E52" s="399">
        <v>94.91101636812985</v>
      </c>
      <c r="F52" s="399">
        <v>95.764437564789603</v>
      </c>
      <c r="G52" s="399">
        <v>105.02578552699697</v>
      </c>
      <c r="H52" s="399">
        <v>108.20175116731195</v>
      </c>
      <c r="I52" s="399">
        <v>97.298531640151282</v>
      </c>
      <c r="J52" s="399">
        <v>94.623011990083484</v>
      </c>
      <c r="K52" s="399">
        <v>91.433967817485851</v>
      </c>
      <c r="L52" s="399">
        <v>89.920777533602305</v>
      </c>
      <c r="M52" s="399">
        <v>90.617290499392425</v>
      </c>
      <c r="N52" s="399">
        <v>99.263735673879395</v>
      </c>
      <c r="O52" s="399">
        <v>94.937936830962329</v>
      </c>
      <c r="P52" s="399">
        <v>92.397547213322213</v>
      </c>
      <c r="Q52" s="399">
        <v>88.705304034802367</v>
      </c>
      <c r="R52" s="399">
        <v>92.265752565270091</v>
      </c>
      <c r="S52" s="399">
        <v>96.921040590056649</v>
      </c>
      <c r="T52" s="399">
        <v>91.466481410799631</v>
      </c>
      <c r="U52" s="399">
        <v>92.372964764422207</v>
      </c>
      <c r="V52" s="399">
        <v>95.444710316914282</v>
      </c>
      <c r="W52" s="399">
        <v>89.590963864773585</v>
      </c>
      <c r="X52" s="399">
        <v>91.675958236888832</v>
      </c>
    </row>
    <row r="53" spans="1:24">
      <c r="A53" s="86" t="s">
        <v>339</v>
      </c>
      <c r="B53" s="136">
        <v>100</v>
      </c>
      <c r="C53" s="399">
        <v>99.740182217408474</v>
      </c>
      <c r="D53" s="399">
        <v>90.312695519139396</v>
      </c>
      <c r="E53" s="399">
        <v>85.283354317868429</v>
      </c>
      <c r="F53" s="399">
        <v>81.616943754199269</v>
      </c>
      <c r="G53" s="399">
        <v>79.730742777103359</v>
      </c>
      <c r="H53" s="399">
        <v>74.427668779887867</v>
      </c>
      <c r="I53" s="399">
        <v>67.636806218454197</v>
      </c>
      <c r="J53" s="399">
        <v>66.166423422540532</v>
      </c>
      <c r="K53" s="399">
        <v>66.087349936113696</v>
      </c>
      <c r="L53" s="399">
        <v>70.614042998557125</v>
      </c>
      <c r="M53" s="399">
        <v>56.833324269257773</v>
      </c>
      <c r="N53" s="399">
        <v>51.205980397044918</v>
      </c>
      <c r="O53" s="399">
        <v>51.613459171506001</v>
      </c>
      <c r="P53" s="399">
        <v>34.888868147053095</v>
      </c>
      <c r="Q53" s="399">
        <v>32.66051146212363</v>
      </c>
      <c r="R53" s="399">
        <v>33.589964401843368</v>
      </c>
      <c r="S53" s="399">
        <v>37.541471574727566</v>
      </c>
      <c r="T53" s="399">
        <v>27.377209265547215</v>
      </c>
      <c r="U53" s="399">
        <v>24.922886205572002</v>
      </c>
      <c r="V53" s="399">
        <v>21.243712783425813</v>
      </c>
      <c r="W53" s="399">
        <v>21.77477388446205</v>
      </c>
      <c r="X53" s="399">
        <v>22.771264406993772</v>
      </c>
    </row>
    <row r="54" spans="1:24">
      <c r="A54" s="86" t="s">
        <v>340</v>
      </c>
      <c r="B54" s="136">
        <v>100</v>
      </c>
      <c r="C54" s="399">
        <v>90.243647318994832</v>
      </c>
      <c r="D54" s="399">
        <v>83.684193136080381</v>
      </c>
      <c r="E54" s="399">
        <v>81.402153292822277</v>
      </c>
      <c r="F54" s="399">
        <v>66.489891719952155</v>
      </c>
      <c r="G54" s="399">
        <v>67.718600695206021</v>
      </c>
      <c r="H54" s="399">
        <v>66.900884322548066</v>
      </c>
      <c r="I54" s="399">
        <v>65.646315306578956</v>
      </c>
      <c r="J54" s="399">
        <v>67.365949278537769</v>
      </c>
      <c r="K54" s="399">
        <v>72.676853243055078</v>
      </c>
      <c r="L54" s="399">
        <v>71.282784674797242</v>
      </c>
      <c r="M54" s="399">
        <v>69.92043689265472</v>
      </c>
      <c r="N54" s="399">
        <v>73.250377586282625</v>
      </c>
      <c r="O54" s="399">
        <v>67.699158854172737</v>
      </c>
      <c r="P54" s="399">
        <v>64.14488374903226</v>
      </c>
      <c r="Q54" s="399">
        <v>62.394523580526162</v>
      </c>
      <c r="R54" s="399">
        <v>63.161281654744165</v>
      </c>
      <c r="S54" s="399">
        <v>71.188665318396204</v>
      </c>
      <c r="T54" s="399">
        <v>65.967342761885817</v>
      </c>
      <c r="U54" s="399">
        <v>64.868022983548158</v>
      </c>
      <c r="V54" s="399">
        <v>69.559982539933856</v>
      </c>
      <c r="W54" s="399">
        <v>67.615601939311546</v>
      </c>
      <c r="X54" s="399">
        <v>67.246014734064858</v>
      </c>
    </row>
    <row r="55" spans="1:24">
      <c r="A55" s="86" t="s">
        <v>341</v>
      </c>
      <c r="B55" s="136">
        <v>100</v>
      </c>
      <c r="C55" s="399">
        <v>97.732916691230045</v>
      </c>
      <c r="D55" s="399">
        <v>103.49427179291249</v>
      </c>
      <c r="E55" s="399">
        <v>104.65032339887446</v>
      </c>
      <c r="F55" s="399">
        <v>102.07713190464428</v>
      </c>
      <c r="G55" s="399">
        <v>105.38534150300333</v>
      </c>
      <c r="H55" s="399">
        <v>94.962493627050748</v>
      </c>
      <c r="I55" s="399">
        <v>88.167607647187239</v>
      </c>
      <c r="J55" s="399">
        <v>85.44256932093964</v>
      </c>
      <c r="K55" s="399">
        <v>91.473753390557761</v>
      </c>
      <c r="L55" s="399">
        <v>88.5020902966547</v>
      </c>
      <c r="M55" s="399">
        <v>80.400500742226242</v>
      </c>
      <c r="N55" s="399">
        <v>79.434134883998411</v>
      </c>
      <c r="O55" s="399">
        <v>80.208017927862898</v>
      </c>
      <c r="P55" s="399">
        <v>79.030931058470813</v>
      </c>
      <c r="Q55" s="399">
        <v>77.481079863241973</v>
      </c>
      <c r="R55" s="399">
        <v>77.913218982936755</v>
      </c>
      <c r="S55" s="399">
        <v>88.253306037709763</v>
      </c>
      <c r="T55" s="399">
        <v>84.533372718172473</v>
      </c>
      <c r="U55" s="399">
        <v>82.431296268709573</v>
      </c>
      <c r="V55" s="399">
        <v>83.658710265611177</v>
      </c>
      <c r="W55" s="399">
        <v>79.507892905242258</v>
      </c>
      <c r="X55" s="399">
        <v>82.360772171272146</v>
      </c>
    </row>
    <row r="56" spans="1:24">
      <c r="A56" s="86" t="s">
        <v>342</v>
      </c>
      <c r="B56" s="136">
        <v>99.999999999999986</v>
      </c>
      <c r="C56" s="399">
        <v>110.85059479013505</v>
      </c>
      <c r="D56" s="399">
        <v>111.1800413821188</v>
      </c>
      <c r="E56" s="399">
        <v>111.64181398236602</v>
      </c>
      <c r="F56" s="399">
        <v>106.52890064952938</v>
      </c>
      <c r="G56" s="399">
        <v>116.97746571939925</v>
      </c>
      <c r="H56" s="399">
        <v>117.68252613521186</v>
      </c>
      <c r="I56" s="399">
        <v>111.70650409761863</v>
      </c>
      <c r="J56" s="399">
        <v>110.12615491724057</v>
      </c>
      <c r="K56" s="399">
        <v>114.91550485679362</v>
      </c>
      <c r="L56" s="399">
        <v>113.05793082971194</v>
      </c>
      <c r="M56" s="399">
        <v>120.10013220901283</v>
      </c>
      <c r="N56" s="399">
        <v>128.19655014743722</v>
      </c>
      <c r="O56" s="399">
        <v>123.95302984524137</v>
      </c>
      <c r="P56" s="399">
        <v>128.11921199066092</v>
      </c>
      <c r="Q56" s="399">
        <v>131.74520534974968</v>
      </c>
      <c r="R56" s="399">
        <v>134.14868004712744</v>
      </c>
      <c r="S56" s="399">
        <v>148.4438667841579</v>
      </c>
      <c r="T56" s="399">
        <v>151.42019706292169</v>
      </c>
      <c r="U56" s="399">
        <v>149.12912154525557</v>
      </c>
      <c r="V56" s="399">
        <v>162.23989252465648</v>
      </c>
      <c r="W56" s="399">
        <v>153.55695561013761</v>
      </c>
      <c r="X56" s="399">
        <v>154.79455832533409</v>
      </c>
    </row>
    <row r="57" spans="1:24">
      <c r="A57" s="86" t="s">
        <v>343</v>
      </c>
      <c r="B57" s="136">
        <v>100</v>
      </c>
      <c r="C57" s="399">
        <v>100.99952422579369</v>
      </c>
      <c r="D57" s="399">
        <v>106.93695338280705</v>
      </c>
      <c r="E57" s="399">
        <v>107.48839168459619</v>
      </c>
      <c r="F57" s="399">
        <v>99.003506403255741</v>
      </c>
      <c r="G57" s="399">
        <v>101.08624777979999</v>
      </c>
      <c r="H57" s="399">
        <v>91.230906350980959</v>
      </c>
      <c r="I57" s="399">
        <v>84.860345218934697</v>
      </c>
      <c r="J57" s="399">
        <v>87.358855972698066</v>
      </c>
      <c r="K57" s="399">
        <v>78.814823625824673</v>
      </c>
      <c r="L57" s="399">
        <v>81.34555336085073</v>
      </c>
      <c r="M57" s="399">
        <v>78.102733527804446</v>
      </c>
      <c r="N57" s="399">
        <v>85.548387448219884</v>
      </c>
      <c r="O57" s="399">
        <v>77.092395789909475</v>
      </c>
      <c r="P57" s="399">
        <v>78.821738582247335</v>
      </c>
      <c r="Q57" s="399">
        <v>81.565695734559327</v>
      </c>
      <c r="R57" s="399">
        <v>71.975384950359583</v>
      </c>
      <c r="S57" s="399">
        <v>77.561966455062631</v>
      </c>
      <c r="T57" s="399">
        <v>74.561554261055278</v>
      </c>
      <c r="U57" s="399">
        <v>69.103700300503846</v>
      </c>
      <c r="V57" s="399">
        <v>77.288083771871712</v>
      </c>
      <c r="W57" s="399">
        <v>64.929845205997097</v>
      </c>
      <c r="X57" s="399">
        <v>70.776030273118209</v>
      </c>
    </row>
    <row r="58" spans="1:24">
      <c r="A58" s="86" t="s">
        <v>409</v>
      </c>
      <c r="B58" s="136">
        <v>100</v>
      </c>
      <c r="C58" s="399">
        <v>41.151577087364743</v>
      </c>
      <c r="D58" s="399">
        <v>36.468591121696385</v>
      </c>
      <c r="E58" s="399">
        <v>49.5478305848061</v>
      </c>
      <c r="F58" s="399">
        <v>55.136245831102059</v>
      </c>
      <c r="G58" s="399">
        <v>49.235629940065543</v>
      </c>
      <c r="H58" s="399">
        <v>51.051514054599792</v>
      </c>
      <c r="I58" s="399">
        <v>56.708295789842744</v>
      </c>
      <c r="J58" s="399">
        <v>47.598034439737333</v>
      </c>
      <c r="K58" s="399">
        <v>49.465620118901747</v>
      </c>
      <c r="L58" s="399">
        <v>54.043211698350177</v>
      </c>
      <c r="M58" s="399">
        <v>62.681734792545406</v>
      </c>
      <c r="N58" s="399">
        <v>67.889416967073856</v>
      </c>
      <c r="O58" s="399">
        <v>81.463317846569396</v>
      </c>
      <c r="P58" s="399">
        <v>45.241713704185983</v>
      </c>
      <c r="Q58" s="399">
        <v>51.469512078040204</v>
      </c>
      <c r="R58" s="399">
        <v>62.880670844987513</v>
      </c>
      <c r="S58" s="399">
        <v>73.147402085272745</v>
      </c>
      <c r="T58" s="399">
        <v>70.291038798456597</v>
      </c>
      <c r="U58" s="399">
        <v>72.733030994151633</v>
      </c>
      <c r="V58" s="399">
        <v>73.964125609437232</v>
      </c>
      <c r="W58" s="399">
        <v>60.747560532433667</v>
      </c>
      <c r="X58" s="399">
        <v>67.305504569105025</v>
      </c>
    </row>
    <row r="59" spans="1:24" ht="20.25" customHeight="1">
      <c r="A59" s="86" t="s">
        <v>410</v>
      </c>
      <c r="B59" s="136">
        <v>100</v>
      </c>
      <c r="C59" s="399">
        <v>97.069030410070852</v>
      </c>
      <c r="D59" s="399">
        <v>95.242415537452089</v>
      </c>
      <c r="E59" s="399">
        <v>93.976351039432117</v>
      </c>
      <c r="F59" s="399">
        <v>90.973943574759446</v>
      </c>
      <c r="G59" s="399">
        <v>94.032735883381832</v>
      </c>
      <c r="H59" s="399">
        <v>91.924499686118793</v>
      </c>
      <c r="I59" s="399">
        <v>87.062656668449961</v>
      </c>
      <c r="J59" s="399">
        <v>85.16289418085492</v>
      </c>
      <c r="K59" s="399">
        <v>82.794699150255624</v>
      </c>
      <c r="L59" s="399">
        <v>84.691160694729149</v>
      </c>
      <c r="M59" s="399">
        <v>82.323501543815595</v>
      </c>
      <c r="N59" s="399">
        <v>83.742876561751942</v>
      </c>
      <c r="O59" s="399">
        <v>84.010382929087626</v>
      </c>
      <c r="P59" s="399">
        <v>82.792129730244355</v>
      </c>
      <c r="Q59" s="399">
        <v>79.837925836252609</v>
      </c>
      <c r="R59" s="399">
        <v>78.08844408436056</v>
      </c>
      <c r="S59" s="399">
        <v>85.19867329581119</v>
      </c>
      <c r="T59" s="399">
        <v>82.893122108148475</v>
      </c>
      <c r="U59" s="399">
        <v>80.952729412136634</v>
      </c>
      <c r="V59" s="399">
        <v>84.297689728905269</v>
      </c>
      <c r="W59" s="399">
        <v>79.537475858118356</v>
      </c>
      <c r="X59" s="399">
        <v>81.097298465687999</v>
      </c>
    </row>
    <row r="60" spans="1:24" ht="12.75" customHeight="1">
      <c r="A60" s="6"/>
      <c r="B60" s="93"/>
      <c r="C60" s="93"/>
      <c r="D60" s="93"/>
      <c r="E60" s="93"/>
      <c r="F60" s="93"/>
      <c r="G60" s="93"/>
      <c r="H60" s="93"/>
      <c r="I60" s="93"/>
    </row>
    <row r="61" spans="1:24" ht="26.15" customHeight="1">
      <c r="B61" s="1282" t="s">
        <v>974</v>
      </c>
      <c r="C61" s="1282"/>
      <c r="D61" s="1282"/>
      <c r="E61" s="1282"/>
      <c r="F61" s="1282"/>
      <c r="G61" s="1282"/>
      <c r="H61" s="1282" t="s">
        <v>974</v>
      </c>
      <c r="I61" s="1282"/>
      <c r="J61" s="1282"/>
      <c r="K61" s="1282"/>
      <c r="L61" s="1282"/>
      <c r="M61" s="1282"/>
      <c r="N61" s="1282" t="s">
        <v>974</v>
      </c>
      <c r="O61" s="1282"/>
      <c r="P61" s="1282"/>
      <c r="Q61" s="1282"/>
      <c r="R61" s="1282"/>
      <c r="S61" s="1282"/>
      <c r="T61" s="1282" t="s">
        <v>974</v>
      </c>
      <c r="U61" s="1282"/>
      <c r="V61" s="1282"/>
      <c r="W61" s="1282"/>
      <c r="X61" s="1282"/>
    </row>
    <row r="62" spans="1:24">
      <c r="A62" s="6"/>
      <c r="B62" s="6"/>
      <c r="C62" s="6"/>
      <c r="D62" s="6"/>
      <c r="E62" s="6"/>
      <c r="F62" s="6"/>
      <c r="G62" s="6"/>
    </row>
    <row r="63" spans="1:24">
      <c r="A63" s="86" t="s">
        <v>328</v>
      </c>
      <c r="B63" s="400">
        <v>10.666767780157166</v>
      </c>
      <c r="C63" s="400">
        <v>10.664667934884028</v>
      </c>
      <c r="D63" s="400">
        <v>10.440817032801524</v>
      </c>
      <c r="E63" s="400">
        <v>10.412516797120364</v>
      </c>
      <c r="F63" s="400">
        <v>10.813713339118319</v>
      </c>
      <c r="G63" s="400">
        <v>10.91251422217732</v>
      </c>
      <c r="H63" s="400">
        <v>12.116484630678233</v>
      </c>
      <c r="I63" s="400">
        <v>11.20894888996362</v>
      </c>
      <c r="J63" s="400">
        <v>10.444053238984388</v>
      </c>
      <c r="K63" s="400">
        <v>9.5520947818327571</v>
      </c>
      <c r="L63" s="400">
        <v>9.355118844731793</v>
      </c>
      <c r="M63" s="400">
        <v>9.844495730817405</v>
      </c>
      <c r="N63" s="400">
        <v>10.234251036437696</v>
      </c>
      <c r="O63" s="400">
        <v>10.226663913915646</v>
      </c>
      <c r="P63" s="400">
        <v>9.9953913497431994</v>
      </c>
      <c r="Q63" s="400">
        <v>9.9469742274572557</v>
      </c>
      <c r="R63" s="400">
        <v>9.9069261434183513</v>
      </c>
      <c r="S63" s="400">
        <v>9.7918600808487639</v>
      </c>
      <c r="T63" s="400">
        <v>9.8737073350391142</v>
      </c>
      <c r="U63" s="400">
        <v>10.177357261475935</v>
      </c>
      <c r="V63" s="400">
        <v>9.7397039809240997</v>
      </c>
      <c r="W63" s="400">
        <v>9.8512270702994158</v>
      </c>
      <c r="X63" s="400">
        <v>10.075345821244429</v>
      </c>
    </row>
    <row r="64" spans="1:24">
      <c r="A64" s="86" t="s">
        <v>329</v>
      </c>
      <c r="B64" s="400">
        <v>14.619216154263773</v>
      </c>
      <c r="C64" s="400">
        <v>14.729069468433714</v>
      </c>
      <c r="D64" s="400">
        <v>14.417348117339776</v>
      </c>
      <c r="E64" s="400">
        <v>14.258417687612228</v>
      </c>
      <c r="F64" s="400">
        <v>14.418596251827445</v>
      </c>
      <c r="G64" s="400">
        <v>14.66213486416722</v>
      </c>
      <c r="H64" s="400">
        <v>14.900217512169849</v>
      </c>
      <c r="I64" s="400">
        <v>14.652864988614111</v>
      </c>
      <c r="J64" s="400">
        <v>14.583647364520251</v>
      </c>
      <c r="K64" s="400">
        <v>13.735001261329543</v>
      </c>
      <c r="L64" s="400">
        <v>13.833091533845771</v>
      </c>
      <c r="M64" s="400">
        <v>13.777898170117725</v>
      </c>
      <c r="N64" s="400">
        <v>13.912937235573663</v>
      </c>
      <c r="O64" s="400">
        <v>13.897301010882636</v>
      </c>
      <c r="P64" s="400">
        <v>13.839428948566942</v>
      </c>
      <c r="Q64" s="400">
        <v>14.126996356857376</v>
      </c>
      <c r="R64" s="400">
        <v>14.393871401907864</v>
      </c>
      <c r="S64" s="400">
        <v>14.54052466070544</v>
      </c>
      <c r="T64" s="400">
        <v>14.441961543415097</v>
      </c>
      <c r="U64" s="400">
        <v>14.327277661470347</v>
      </c>
      <c r="V64" s="400">
        <v>14.876255524888149</v>
      </c>
      <c r="W64" s="400">
        <v>14.766556544277224</v>
      </c>
      <c r="X64" s="400">
        <v>15.850891778491251</v>
      </c>
    </row>
    <row r="65" spans="1:24">
      <c r="A65" s="86" t="s">
        <v>331</v>
      </c>
      <c r="B65" s="400">
        <v>6.3868895710141169</v>
      </c>
      <c r="C65" s="400">
        <v>6.2799325495324014</v>
      </c>
      <c r="D65" s="400">
        <v>6.6875076735862864</v>
      </c>
      <c r="E65" s="400">
        <v>6.6084428527311632</v>
      </c>
      <c r="F65" s="400">
        <v>6.8674418422743004</v>
      </c>
      <c r="G65" s="400">
        <v>6.5744044927526284</v>
      </c>
      <c r="H65" s="400">
        <v>6.5047317374322065</v>
      </c>
      <c r="I65" s="400">
        <v>7.0142771681556155</v>
      </c>
      <c r="J65" s="400">
        <v>7.1437030635827341</v>
      </c>
      <c r="K65" s="400">
        <v>7.1934155360320862</v>
      </c>
      <c r="L65" s="400">
        <v>7.3347357685128962</v>
      </c>
      <c r="M65" s="400">
        <v>7.229291090001964</v>
      </c>
      <c r="N65" s="400">
        <v>6.9135454836486705</v>
      </c>
      <c r="O65" s="400">
        <v>7.1125361238615925</v>
      </c>
      <c r="P65" s="400">
        <v>7.1170860844449519</v>
      </c>
      <c r="Q65" s="400">
        <v>7.487139764911853</v>
      </c>
      <c r="R65" s="400">
        <v>7.4193288910128565</v>
      </c>
      <c r="S65" s="400">
        <v>6.7838223035794591</v>
      </c>
      <c r="T65" s="400">
        <v>7.0155059995631106</v>
      </c>
      <c r="U65" s="400">
        <v>7.2048170096777175</v>
      </c>
      <c r="V65" s="400">
        <v>7.0995243469938973</v>
      </c>
      <c r="W65" s="400">
        <v>6.8880990078288837</v>
      </c>
      <c r="X65" s="400">
        <v>6.9554554461741533</v>
      </c>
    </row>
    <row r="66" spans="1:24">
      <c r="A66" s="86" t="s">
        <v>334</v>
      </c>
      <c r="B66" s="400">
        <v>4.1493766222200028</v>
      </c>
      <c r="C66" s="400">
        <v>4.3203352563372537</v>
      </c>
      <c r="D66" s="400">
        <v>4.0716493184336429</v>
      </c>
      <c r="E66" s="400">
        <v>4.1195530567069909</v>
      </c>
      <c r="F66" s="400">
        <v>4.3662391759983112</v>
      </c>
      <c r="G66" s="400">
        <v>4.332892792826053</v>
      </c>
      <c r="H66" s="400">
        <v>4.5203195660615165</v>
      </c>
      <c r="I66" s="400">
        <v>4.5971186792639172</v>
      </c>
      <c r="J66" s="400">
        <v>4.418902870664172</v>
      </c>
      <c r="K66" s="400">
        <v>4.3082569833824147</v>
      </c>
      <c r="L66" s="400">
        <v>4.1648662330942221</v>
      </c>
      <c r="M66" s="400">
        <v>4.0419651353388133</v>
      </c>
      <c r="N66" s="400">
        <v>4.1772193793898627</v>
      </c>
      <c r="O66" s="400">
        <v>4.2207027579623171</v>
      </c>
      <c r="P66" s="400">
        <v>4.3612137184429827</v>
      </c>
      <c r="Q66" s="400">
        <v>4.2403866734013915</v>
      </c>
      <c r="R66" s="400">
        <v>4.1676507280388728</v>
      </c>
      <c r="S66" s="400">
        <v>4.2139968973292987</v>
      </c>
      <c r="T66" s="400">
        <v>4.0947577400852175</v>
      </c>
      <c r="U66" s="400">
        <v>4.2163554187950796</v>
      </c>
      <c r="V66" s="400">
        <v>4.0595763932770712</v>
      </c>
      <c r="W66" s="400">
        <v>4.1934347181227896</v>
      </c>
      <c r="X66" s="400">
        <v>4.2257705248233695</v>
      </c>
    </row>
    <row r="67" spans="1:24">
      <c r="A67" s="86" t="s">
        <v>335</v>
      </c>
      <c r="B67" s="400">
        <v>2.4329091490766017</v>
      </c>
      <c r="C67" s="400">
        <v>2.5027200191890739</v>
      </c>
      <c r="D67" s="400">
        <v>2.7889978742811059</v>
      </c>
      <c r="E67" s="400">
        <v>2.5686712944950032</v>
      </c>
      <c r="F67" s="400">
        <v>2.6142578962007077</v>
      </c>
      <c r="G67" s="400">
        <v>2.6448932572217725</v>
      </c>
      <c r="H67" s="400">
        <v>2.2861874440257903</v>
      </c>
      <c r="I67" s="400">
        <v>2.5125885226153337</v>
      </c>
      <c r="J67" s="400">
        <v>2.5190381810072071</v>
      </c>
      <c r="K67" s="400">
        <v>2.4700821353584388</v>
      </c>
      <c r="L67" s="400">
        <v>2.6490122272460632</v>
      </c>
      <c r="M67" s="400">
        <v>2.6181086319803746</v>
      </c>
      <c r="N67" s="400">
        <v>2.7302363244558667</v>
      </c>
      <c r="O67" s="400">
        <v>2.7375756201563362</v>
      </c>
      <c r="P67" s="400">
        <v>2.7763932732987713</v>
      </c>
      <c r="Q67" s="400">
        <v>2.8533130831931195</v>
      </c>
      <c r="R67" s="400">
        <v>2.6586350555973595</v>
      </c>
      <c r="S67" s="400">
        <v>2.9160352642114549</v>
      </c>
      <c r="T67" s="400">
        <v>2.853581194941222</v>
      </c>
      <c r="U67" s="400">
        <v>2.8720185128894062</v>
      </c>
      <c r="V67" s="400">
        <v>3.2223037544426942</v>
      </c>
      <c r="W67" s="400">
        <v>3.0106891194615657</v>
      </c>
      <c r="X67" s="400">
        <v>2.7611612226444646</v>
      </c>
    </row>
    <row r="68" spans="1:24">
      <c r="A68" s="86" t="s">
        <v>336</v>
      </c>
      <c r="B68" s="400">
        <v>9.0486426746612985</v>
      </c>
      <c r="C68" s="400">
        <v>9.4871571826785051</v>
      </c>
      <c r="D68" s="400">
        <v>9.5700796207646839</v>
      </c>
      <c r="E68" s="400">
        <v>9.8749327000721649</v>
      </c>
      <c r="F68" s="400">
        <v>10.054273082717916</v>
      </c>
      <c r="G68" s="400">
        <v>10.350657552984705</v>
      </c>
      <c r="H68" s="400">
        <v>9.8041015600786334</v>
      </c>
      <c r="I68" s="400">
        <v>9.9224817445190236</v>
      </c>
      <c r="J68" s="400">
        <v>9.3645140076164015</v>
      </c>
      <c r="K68" s="400">
        <v>9.6248982511508299</v>
      </c>
      <c r="L68" s="400">
        <v>9.6681707459977826</v>
      </c>
      <c r="M68" s="400">
        <v>9.7746910995441088</v>
      </c>
      <c r="N68" s="400">
        <v>9.038257898817271</v>
      </c>
      <c r="O68" s="400">
        <v>9.4094317283480482</v>
      </c>
      <c r="P68" s="400">
        <v>9.8312298549490365</v>
      </c>
      <c r="Q68" s="400">
        <v>10.444922919419215</v>
      </c>
      <c r="R68" s="400">
        <v>9.765374559590736</v>
      </c>
      <c r="S68" s="400">
        <v>10.205917973880213</v>
      </c>
      <c r="T68" s="400">
        <v>10.357731269094051</v>
      </c>
      <c r="U68" s="400">
        <v>9.9093318825554793</v>
      </c>
      <c r="V68" s="400">
        <v>10.376707670953175</v>
      </c>
      <c r="W68" s="400">
        <v>10.568795098317027</v>
      </c>
      <c r="X68" s="400">
        <v>10.05720497757523</v>
      </c>
    </row>
    <row r="69" spans="1:24">
      <c r="A69" s="86" t="s">
        <v>337</v>
      </c>
      <c r="B69" s="400">
        <v>24.244215419843506</v>
      </c>
      <c r="C69" s="400">
        <v>23.957061560743835</v>
      </c>
      <c r="D69" s="400">
        <v>23.849607174015013</v>
      </c>
      <c r="E69" s="400">
        <v>23.732914522471159</v>
      </c>
      <c r="F69" s="400">
        <v>23.860881598038496</v>
      </c>
      <c r="G69" s="400">
        <v>23.353066814001433</v>
      </c>
      <c r="H69" s="400">
        <v>23.187196699050308</v>
      </c>
      <c r="I69" s="400">
        <v>23.592896909686917</v>
      </c>
      <c r="J69" s="400">
        <v>24.543542178936498</v>
      </c>
      <c r="K69" s="400">
        <v>24.656482408903742</v>
      </c>
      <c r="L69" s="400">
        <v>25.504090798943153</v>
      </c>
      <c r="M69" s="400">
        <v>25.344912596113154</v>
      </c>
      <c r="N69" s="400">
        <v>24.82963651063092</v>
      </c>
      <c r="O69" s="400">
        <v>25.603468582410777</v>
      </c>
      <c r="P69" s="400">
        <v>25.770552484855191</v>
      </c>
      <c r="Q69" s="400">
        <v>23.976459745174143</v>
      </c>
      <c r="R69" s="400">
        <v>24.16104649930546</v>
      </c>
      <c r="S69" s="400">
        <v>23.656447856495753</v>
      </c>
      <c r="T69" s="400">
        <v>24.16167473242254</v>
      </c>
      <c r="U69" s="400">
        <v>24.027537422330234</v>
      </c>
      <c r="V69" s="400">
        <v>22.995169665943109</v>
      </c>
      <c r="W69" s="400">
        <v>23.180642417541215</v>
      </c>
      <c r="X69" s="400">
        <v>22.436415529448709</v>
      </c>
    </row>
    <row r="70" spans="1:24">
      <c r="A70" s="86" t="s">
        <v>338</v>
      </c>
      <c r="B70" s="400">
        <v>4.4350365482556837</v>
      </c>
      <c r="C70" s="400">
        <v>4.4917177478603953</v>
      </c>
      <c r="D70" s="400">
        <v>4.3857745459953934</v>
      </c>
      <c r="E70" s="400">
        <v>4.4791463146736472</v>
      </c>
      <c r="F70" s="400">
        <v>4.6685761211832189</v>
      </c>
      <c r="G70" s="400">
        <v>4.9535216958822197</v>
      </c>
      <c r="H70" s="400">
        <v>5.2203571697519999</v>
      </c>
      <c r="I70" s="400">
        <v>4.9564596398545184</v>
      </c>
      <c r="J70" s="400">
        <v>4.9276920484977733</v>
      </c>
      <c r="K70" s="400">
        <v>4.8978134250679473</v>
      </c>
      <c r="L70" s="400">
        <v>4.7088967908538146</v>
      </c>
      <c r="M70" s="400">
        <v>4.8818501124470117</v>
      </c>
      <c r="N70" s="400">
        <v>5.257023805546198</v>
      </c>
      <c r="O70" s="400">
        <v>5.0119188245661785</v>
      </c>
      <c r="P70" s="400">
        <v>4.9495827706744846</v>
      </c>
      <c r="Q70" s="400">
        <v>4.9276238241129473</v>
      </c>
      <c r="R70" s="400">
        <v>5.2402373946293395</v>
      </c>
      <c r="S70" s="400">
        <v>5.0452470758486267</v>
      </c>
      <c r="T70" s="400">
        <v>4.8937375946341506</v>
      </c>
      <c r="U70" s="400">
        <v>5.0606999637436205</v>
      </c>
      <c r="V70" s="400">
        <v>5.0214991650956655</v>
      </c>
      <c r="W70" s="400">
        <v>4.9956224389432755</v>
      </c>
      <c r="X70" s="400">
        <v>5.0135606619373272</v>
      </c>
    </row>
    <row r="71" spans="1:24">
      <c r="A71" s="86" t="s">
        <v>339</v>
      </c>
      <c r="B71" s="400">
        <v>1.1044327323034784</v>
      </c>
      <c r="C71" s="400">
        <v>1.1348245830978299</v>
      </c>
      <c r="D71" s="400">
        <v>1.0472676119252022</v>
      </c>
      <c r="E71" s="400">
        <v>1.0022705392100979</v>
      </c>
      <c r="F71" s="400">
        <v>0.99083782290513911</v>
      </c>
      <c r="G71" s="400">
        <v>0.93645304761853909</v>
      </c>
      <c r="H71" s="400">
        <v>0.89421594754638245</v>
      </c>
      <c r="I71" s="400">
        <v>0.85800624004158588</v>
      </c>
      <c r="J71" s="400">
        <v>0.85807750558732487</v>
      </c>
      <c r="K71" s="400">
        <v>0.88156649169263646</v>
      </c>
      <c r="L71" s="400">
        <v>0.92085714504495453</v>
      </c>
      <c r="M71" s="400">
        <v>0.76246250987244746</v>
      </c>
      <c r="N71" s="400">
        <v>0.67532383842205501</v>
      </c>
      <c r="O71" s="400">
        <v>0.67853034052393968</v>
      </c>
      <c r="P71" s="400">
        <v>0.46541148416127248</v>
      </c>
      <c r="Q71" s="400">
        <v>0.45180705203344707</v>
      </c>
      <c r="R71" s="400">
        <v>0.47507485386988701</v>
      </c>
      <c r="S71" s="400">
        <v>0.48665112286447088</v>
      </c>
      <c r="T71" s="400">
        <v>0.36476230190176606</v>
      </c>
      <c r="U71" s="400">
        <v>0.3400212878403806</v>
      </c>
      <c r="V71" s="400">
        <v>0.27832615376675279</v>
      </c>
      <c r="W71" s="400">
        <v>0.30235775974844686</v>
      </c>
      <c r="X71" s="400">
        <v>0.31011304004980728</v>
      </c>
    </row>
    <row r="72" spans="1:24">
      <c r="A72" s="86" t="s">
        <v>340</v>
      </c>
      <c r="B72" s="400">
        <v>10.638817431889109</v>
      </c>
      <c r="C72" s="400">
        <v>9.8907518099095668</v>
      </c>
      <c r="D72" s="400">
        <v>9.347734910814129</v>
      </c>
      <c r="E72" s="400">
        <v>9.2153253224484892</v>
      </c>
      <c r="F72" s="400">
        <v>7.7755650824716582</v>
      </c>
      <c r="G72" s="400">
        <v>7.6616491349649047</v>
      </c>
      <c r="H72" s="400">
        <v>7.7427268766195931</v>
      </c>
      <c r="I72" s="400">
        <v>8.0217993609194487</v>
      </c>
      <c r="J72" s="400">
        <v>8.4155669249364458</v>
      </c>
      <c r="K72" s="400">
        <v>9.3387110661984192</v>
      </c>
      <c r="L72" s="400">
        <v>8.9544708794979169</v>
      </c>
      <c r="M72" s="400">
        <v>9.0359465876577421</v>
      </c>
      <c r="N72" s="400">
        <v>9.3058350268485182</v>
      </c>
      <c r="O72" s="400">
        <v>8.5732140032018407</v>
      </c>
      <c r="P72" s="400">
        <v>8.2426398453476626</v>
      </c>
      <c r="Q72" s="400">
        <v>8.3143936690486946</v>
      </c>
      <c r="R72" s="400">
        <v>8.6051316832874303</v>
      </c>
      <c r="S72" s="400">
        <v>8.8893780178089834</v>
      </c>
      <c r="T72" s="400">
        <v>8.4664987668689307</v>
      </c>
      <c r="U72" s="400">
        <v>8.5249633792593436</v>
      </c>
      <c r="V72" s="400">
        <v>8.7788402883595964</v>
      </c>
      <c r="W72" s="400">
        <v>9.044164864658562</v>
      </c>
      <c r="X72" s="400">
        <v>8.8217251044500866</v>
      </c>
    </row>
    <row r="73" spans="1:24">
      <c r="A73" s="86" t="s">
        <v>341</v>
      </c>
      <c r="B73" s="400">
        <v>6.415095096478117</v>
      </c>
      <c r="C73" s="400">
        <v>6.4589699926101938</v>
      </c>
      <c r="D73" s="400">
        <v>6.9709025306189503</v>
      </c>
      <c r="E73" s="400">
        <v>7.143731045689103</v>
      </c>
      <c r="F73" s="400">
        <v>7.1980446555657078</v>
      </c>
      <c r="G73" s="400">
        <v>7.1895918072087728</v>
      </c>
      <c r="H73" s="400">
        <v>6.6271062589010743</v>
      </c>
      <c r="I73" s="400">
        <v>6.4965119274914409</v>
      </c>
      <c r="J73" s="400">
        <v>6.4361622835085868</v>
      </c>
      <c r="K73" s="400">
        <v>7.0875651805590731</v>
      </c>
      <c r="L73" s="400">
        <v>6.7037612996779679</v>
      </c>
      <c r="M73" s="400">
        <v>6.2652444125123283</v>
      </c>
      <c r="N73" s="400">
        <v>6.085025378983218</v>
      </c>
      <c r="O73" s="400">
        <v>6.1247436872366388</v>
      </c>
      <c r="P73" s="400">
        <v>6.1236610285927942</v>
      </c>
      <c r="Q73" s="400">
        <v>6.2257190463584715</v>
      </c>
      <c r="R73" s="400">
        <v>6.4007000639979017</v>
      </c>
      <c r="S73" s="400">
        <v>6.6450958554812321</v>
      </c>
      <c r="T73" s="400">
        <v>6.5420340194883018</v>
      </c>
      <c r="U73" s="400">
        <v>6.53226405495914</v>
      </c>
      <c r="V73" s="400">
        <v>6.3664684492365309</v>
      </c>
      <c r="W73" s="400">
        <v>6.412709083420908</v>
      </c>
      <c r="X73" s="400">
        <v>6.5150405216225957</v>
      </c>
    </row>
    <row r="74" spans="1:24">
      <c r="A74" s="86" t="s">
        <v>342</v>
      </c>
      <c r="B74" s="400">
        <v>1.8127169181793923</v>
      </c>
      <c r="C74" s="400">
        <v>2.0700809281543902</v>
      </c>
      <c r="D74" s="400">
        <v>2.1160523999730048</v>
      </c>
      <c r="E74" s="400">
        <v>2.1534673643282423</v>
      </c>
      <c r="F74" s="400">
        <v>2.122659883637612</v>
      </c>
      <c r="G74" s="400">
        <v>2.255034155533695</v>
      </c>
      <c r="H74" s="400">
        <v>2.3206556122448014</v>
      </c>
      <c r="I74" s="400">
        <v>2.3258223169039676</v>
      </c>
      <c r="J74" s="400">
        <v>2.3440671676633085</v>
      </c>
      <c r="K74" s="400">
        <v>2.5159736305943547</v>
      </c>
      <c r="L74" s="400">
        <v>2.419875017277088</v>
      </c>
      <c r="M74" s="400">
        <v>2.6445369481154462</v>
      </c>
      <c r="N74" s="400">
        <v>2.7749710165870942</v>
      </c>
      <c r="O74" s="400">
        <v>2.6745712425775321</v>
      </c>
      <c r="P74" s="400">
        <v>2.8051442072572184</v>
      </c>
      <c r="Q74" s="400">
        <v>2.9912696268728478</v>
      </c>
      <c r="R74" s="400">
        <v>3.1140789744786916</v>
      </c>
      <c r="S74" s="400">
        <v>3.1583438838928575</v>
      </c>
      <c r="T74" s="400">
        <v>3.311275362651998</v>
      </c>
      <c r="U74" s="400">
        <v>3.3393423987232147</v>
      </c>
      <c r="V74" s="400">
        <v>3.4887669985836802</v>
      </c>
      <c r="W74" s="400">
        <v>3.4996746921559088</v>
      </c>
      <c r="X74" s="400">
        <v>3.4600254265826162</v>
      </c>
    </row>
    <row r="75" spans="1:24">
      <c r="A75" s="86" t="s">
        <v>343</v>
      </c>
      <c r="B75" s="400">
        <v>3.7263677408894185</v>
      </c>
      <c r="C75" s="400">
        <v>3.8772548497726587</v>
      </c>
      <c r="D75" s="400">
        <v>4.183917544993295</v>
      </c>
      <c r="E75" s="400">
        <v>4.2621496883348886</v>
      </c>
      <c r="F75" s="400">
        <v>4.0552652550767112</v>
      </c>
      <c r="G75" s="400">
        <v>4.0058871970008454</v>
      </c>
      <c r="H75" s="400">
        <v>3.6982513645351416</v>
      </c>
      <c r="I75" s="400">
        <v>3.632106634521882</v>
      </c>
      <c r="J75" s="400">
        <v>3.822453733034922</v>
      </c>
      <c r="K75" s="400">
        <v>3.5472441989331815</v>
      </c>
      <c r="L75" s="400">
        <v>3.5791627298778801</v>
      </c>
      <c r="M75" s="400">
        <v>3.5353149615288286</v>
      </c>
      <c r="N75" s="400">
        <v>3.8067088731670706</v>
      </c>
      <c r="O75" s="400">
        <v>3.4195132401894144</v>
      </c>
      <c r="P75" s="400">
        <v>3.5476655195452529</v>
      </c>
      <c r="Q75" s="400">
        <v>3.8070099412633973</v>
      </c>
      <c r="R75" s="400">
        <v>3.4346535618941054</v>
      </c>
      <c r="S75" s="400">
        <v>3.392358102978847</v>
      </c>
      <c r="T75" s="400">
        <v>3.3518314118567876</v>
      </c>
      <c r="U75" s="400">
        <v>3.1809403023943257</v>
      </c>
      <c r="V75" s="400">
        <v>3.4165090769255877</v>
      </c>
      <c r="W75" s="400">
        <v>3.0419934500835062</v>
      </c>
      <c r="X75" s="400">
        <v>3.2521122284923845</v>
      </c>
    </row>
    <row r="76" spans="1:24">
      <c r="A76" s="86" t="s">
        <v>409</v>
      </c>
      <c r="B76" s="400">
        <v>0.31951616076833211</v>
      </c>
      <c r="C76" s="400">
        <v>0.13545611679616287</v>
      </c>
      <c r="D76" s="400">
        <v>0.12234364445799346</v>
      </c>
      <c r="E76" s="400">
        <v>0.16846081410645772</v>
      </c>
      <c r="F76" s="400">
        <v>0.19364799298444915</v>
      </c>
      <c r="G76" s="400">
        <v>0.16729896565989727</v>
      </c>
      <c r="H76" s="400">
        <v>0.17744762090447866</v>
      </c>
      <c r="I76" s="400">
        <v>0.20811697744862898</v>
      </c>
      <c r="J76" s="400">
        <v>0.17857943145998248</v>
      </c>
      <c r="K76" s="400">
        <v>0.19089464896458239</v>
      </c>
      <c r="L76" s="400">
        <v>0.2038899853986974</v>
      </c>
      <c r="M76" s="400">
        <v>0.24328201395264201</v>
      </c>
      <c r="N76" s="400">
        <v>0.25902819149189854</v>
      </c>
      <c r="O76" s="400">
        <v>0.3098289241671105</v>
      </c>
      <c r="P76" s="400">
        <v>0.17459943012023876</v>
      </c>
      <c r="Q76" s="400">
        <v>0.20598406989585449</v>
      </c>
      <c r="R76" s="400">
        <v>0.25729018897114225</v>
      </c>
      <c r="S76" s="400">
        <v>0.27432090407460502</v>
      </c>
      <c r="T76" s="400">
        <v>0.27094072803771224</v>
      </c>
      <c r="U76" s="400">
        <v>0.28707344388577627</v>
      </c>
      <c r="V76" s="400">
        <v>0.28034853060997361</v>
      </c>
      <c r="W76" s="400">
        <v>0.24403373514126811</v>
      </c>
      <c r="X76" s="400">
        <v>0.26517771646357191</v>
      </c>
    </row>
    <row r="77" spans="1:24" ht="20.25" customHeight="1">
      <c r="A77" s="86" t="s">
        <v>410</v>
      </c>
      <c r="B77" s="234">
        <v>100</v>
      </c>
      <c r="C77" s="234">
        <v>100</v>
      </c>
      <c r="D77" s="234">
        <v>100</v>
      </c>
      <c r="E77" s="234">
        <v>100</v>
      </c>
      <c r="F77" s="234">
        <v>100</v>
      </c>
      <c r="G77" s="234">
        <v>100</v>
      </c>
      <c r="H77" s="234">
        <v>100</v>
      </c>
      <c r="I77" s="234">
        <v>100</v>
      </c>
      <c r="J77" s="234">
        <v>100</v>
      </c>
      <c r="K77" s="234">
        <v>100</v>
      </c>
      <c r="L77" s="234">
        <v>100</v>
      </c>
      <c r="M77" s="234">
        <v>100</v>
      </c>
      <c r="N77" s="234">
        <v>100</v>
      </c>
      <c r="O77" s="234">
        <v>100</v>
      </c>
      <c r="P77" s="234">
        <v>100</v>
      </c>
      <c r="Q77" s="234">
        <v>100</v>
      </c>
      <c r="R77" s="234">
        <v>100</v>
      </c>
      <c r="S77" s="234">
        <v>100</v>
      </c>
      <c r="T77" s="234">
        <v>100</v>
      </c>
      <c r="U77" s="234">
        <v>100</v>
      </c>
      <c r="V77" s="234">
        <v>100</v>
      </c>
      <c r="W77" s="234">
        <v>100</v>
      </c>
      <c r="X77" s="234">
        <v>100</v>
      </c>
    </row>
  </sheetData>
  <sheetProtection selectLockedCells="1"/>
  <scenarios current="0" show="0">
    <scenario name="/1000" locked="1" count="2" user="Autor">
      <inputCells r="C10" val="191630968,837903"/>
      <inputCells r="D8" undone="1" val="140233214,517739"/>
    </scenario>
  </scenarios>
  <customSheetViews>
    <customSheetView guid="{163DCD2F-7E1E-45D5-87F9-D8442EBAE317}" showGridLines="0" showRowCol="0">
      <pane xSplit="1" ySplit="5" topLeftCell="B6" activePane="bottomRight" state="frozen"/>
      <selection pane="bottomRight" sqref="A1:B1"/>
    </customSheetView>
  </customSheetViews>
  <mergeCells count="16">
    <mergeCell ref="N61:S61"/>
    <mergeCell ref="H61:M61"/>
    <mergeCell ref="B61:G61"/>
    <mergeCell ref="T43:X43"/>
    <mergeCell ref="T61:X61"/>
    <mergeCell ref="T7:X7"/>
    <mergeCell ref="T25:X25"/>
    <mergeCell ref="B43:G43"/>
    <mergeCell ref="H43:M43"/>
    <mergeCell ref="N43:S43"/>
    <mergeCell ref="N7:S7"/>
    <mergeCell ref="N25:S25"/>
    <mergeCell ref="H25:M25"/>
    <mergeCell ref="B7:G7"/>
    <mergeCell ref="H7:M7"/>
    <mergeCell ref="B25:G25"/>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&amp;"Arial,Fett"Verwertete inländische Entnahme von Rohstoffen 1994 – 2016
 nach Bundesländern</oddHeader>
    <oddFooter>&amp;CStatistische Ämter der Länder – Indikatoren und Kennzahlen, UGRdL 2018</oddFooter>
  </headerFooter>
  <rowBreaks count="1" manualBreakCount="1">
    <brk id="41" max="8" man="1"/>
  </rowBreaks>
  <colBreaks count="3" manualBreakCount="3">
    <brk id="7" max="1048575" man="1"/>
    <brk id="13" max="1048575" man="1"/>
    <brk id="1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autoPageBreaks="0"/>
  </sheetPr>
  <dimension ref="A1:AG77"/>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4.81640625" style="5" customWidth="1"/>
    <col min="2" max="24" width="10.54296875" style="5" customWidth="1"/>
    <col min="25" max="32" width="11.453125" style="5"/>
    <col min="33" max="33" width="19" style="5" customWidth="1"/>
    <col min="34" max="16384" width="11.453125" style="5"/>
  </cols>
  <sheetData>
    <row r="1" spans="1:33" ht="13">
      <c r="A1" s="259" t="s">
        <v>263</v>
      </c>
    </row>
    <row r="3" spans="1:33" ht="13">
      <c r="A3" s="82" t="s">
        <v>27</v>
      </c>
      <c r="B3" s="15" t="s">
        <v>1269</v>
      </c>
      <c r="C3" s="83"/>
      <c r="D3" s="83"/>
      <c r="E3" s="83"/>
      <c r="F3" s="83"/>
      <c r="G3" s="83"/>
      <c r="H3" s="83"/>
      <c r="I3" s="83"/>
    </row>
    <row r="4" spans="1:33" ht="13">
      <c r="A4" s="82"/>
      <c r="B4" s="84"/>
      <c r="C4" s="84"/>
      <c r="D4" s="84"/>
      <c r="E4" s="84"/>
      <c r="F4" s="84"/>
      <c r="G4" s="84"/>
      <c r="H4" s="84"/>
      <c r="I4" s="84"/>
    </row>
    <row r="5" spans="1:33" ht="12.75" customHeight="1">
      <c r="A5" s="65" t="s">
        <v>327</v>
      </c>
      <c r="B5" s="66">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row>
    <row r="7" spans="1:33" ht="13">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c r="Y7"/>
    </row>
    <row r="8" spans="1:33">
      <c r="A8" s="6"/>
      <c r="B8" s="6"/>
      <c r="C8" s="6"/>
      <c r="D8" s="6"/>
      <c r="E8" s="6"/>
      <c r="F8" s="6"/>
      <c r="G8" s="6"/>
      <c r="H8" s="6"/>
    </row>
    <row r="9" spans="1:33">
      <c r="A9" s="86" t="s">
        <v>328</v>
      </c>
      <c r="B9" s="278">
        <v>120372.629</v>
      </c>
      <c r="C9" s="279">
        <v>116809.322</v>
      </c>
      <c r="D9" s="278">
        <v>109669.501</v>
      </c>
      <c r="E9" s="279">
        <v>108231.734</v>
      </c>
      <c r="F9" s="278">
        <v>108126.6</v>
      </c>
      <c r="G9" s="279">
        <v>115028.272</v>
      </c>
      <c r="H9" s="278">
        <v>118592.18799999999</v>
      </c>
      <c r="I9" s="279">
        <v>108700.958</v>
      </c>
      <c r="J9" s="278">
        <v>97543.967000000004</v>
      </c>
      <c r="K9" s="279">
        <v>87071.906000000003</v>
      </c>
      <c r="L9" s="279">
        <v>83501.603000000003</v>
      </c>
      <c r="M9" s="279">
        <v>86678.748000000007</v>
      </c>
      <c r="N9" s="279">
        <v>93082.217000000004</v>
      </c>
      <c r="O9" s="279">
        <v>92468.96</v>
      </c>
      <c r="P9" s="279">
        <v>88184.232999999993</v>
      </c>
      <c r="Q9" s="279">
        <v>83145</v>
      </c>
      <c r="R9" s="279">
        <v>81498.159</v>
      </c>
      <c r="S9" s="279">
        <v>87474.85</v>
      </c>
      <c r="T9" s="279">
        <v>85178.445000000007</v>
      </c>
      <c r="U9" s="279">
        <v>86862.089000000007</v>
      </c>
      <c r="V9" s="279">
        <v>84423.895000000004</v>
      </c>
      <c r="W9" s="279">
        <v>82445.377999999997</v>
      </c>
      <c r="X9" s="279">
        <v>86178.228000000003</v>
      </c>
      <c r="Y9" s="88"/>
      <c r="Z9" s="88"/>
      <c r="AA9" s="88"/>
      <c r="AB9" s="88"/>
      <c r="AC9" s="88"/>
      <c r="AD9" s="88"/>
      <c r="AE9" s="88"/>
      <c r="AF9" s="88"/>
      <c r="AG9" s="88"/>
    </row>
    <row r="10" spans="1:33">
      <c r="A10" s="86" t="s">
        <v>329</v>
      </c>
      <c r="B10" s="280">
        <v>143008.264</v>
      </c>
      <c r="C10" s="278">
        <v>141668.86300000001</v>
      </c>
      <c r="D10" s="280">
        <v>127360.694</v>
      </c>
      <c r="E10" s="278">
        <v>123989.505</v>
      </c>
      <c r="F10" s="280">
        <v>119937.341</v>
      </c>
      <c r="G10" s="278">
        <v>132042.95499999999</v>
      </c>
      <c r="H10" s="280">
        <v>127551.565</v>
      </c>
      <c r="I10" s="278">
        <v>118470.048</v>
      </c>
      <c r="J10" s="280">
        <v>110128.07399999999</v>
      </c>
      <c r="K10" s="278">
        <v>103869.507</v>
      </c>
      <c r="L10" s="278">
        <v>96851.572</v>
      </c>
      <c r="M10" s="278">
        <v>94681.214000000007</v>
      </c>
      <c r="N10" s="278">
        <v>99304.032999999996</v>
      </c>
      <c r="O10" s="278">
        <v>96101.828999999998</v>
      </c>
      <c r="P10" s="278">
        <v>94711.937000000005</v>
      </c>
      <c r="Q10" s="278">
        <v>91107.225000000006</v>
      </c>
      <c r="R10" s="278">
        <v>94507.135999999999</v>
      </c>
      <c r="S10" s="278">
        <v>102645.724</v>
      </c>
      <c r="T10" s="278">
        <v>99889.207999999999</v>
      </c>
      <c r="U10" s="278">
        <v>101885.52499999999</v>
      </c>
      <c r="V10" s="278">
        <v>102271.92</v>
      </c>
      <c r="W10" s="278">
        <v>101632.371</v>
      </c>
      <c r="X10" s="278">
        <v>110488.67</v>
      </c>
      <c r="Y10" s="87"/>
      <c r="Z10" s="87"/>
      <c r="AA10" s="87"/>
      <c r="AB10" s="87"/>
      <c r="AC10" s="87"/>
      <c r="AD10" s="87"/>
      <c r="AE10" s="87"/>
      <c r="AF10" s="87"/>
      <c r="AG10" s="87"/>
    </row>
    <row r="11" spans="1:33">
      <c r="A11" s="86" t="s">
        <v>331</v>
      </c>
      <c r="B11" s="278">
        <v>75080.023000000001</v>
      </c>
      <c r="C11" s="279">
        <v>69117.153999999995</v>
      </c>
      <c r="D11" s="278">
        <v>71402.474000000002</v>
      </c>
      <c r="E11" s="279">
        <v>70248.990999999995</v>
      </c>
      <c r="F11" s="278">
        <v>69810.562999999995</v>
      </c>
      <c r="G11" s="279">
        <v>69957.485000000001</v>
      </c>
      <c r="H11" s="278">
        <v>67896.841</v>
      </c>
      <c r="I11" s="279">
        <v>67633.206000000006</v>
      </c>
      <c r="J11" s="278">
        <v>68414.807000000001</v>
      </c>
      <c r="K11" s="279">
        <v>70281.426999999996</v>
      </c>
      <c r="L11" s="279">
        <v>68573.960000000006</v>
      </c>
      <c r="M11" s="279">
        <v>65573.362999999998</v>
      </c>
      <c r="N11" s="279">
        <v>65030.879999999997</v>
      </c>
      <c r="O11" s="279">
        <v>65247.932000000001</v>
      </c>
      <c r="P11" s="279">
        <v>64413.017999999996</v>
      </c>
      <c r="Q11" s="279">
        <v>64416.139000000003</v>
      </c>
      <c r="R11" s="279">
        <v>63058.552000000003</v>
      </c>
      <c r="S11" s="279">
        <v>61708.616000000002</v>
      </c>
      <c r="T11" s="279">
        <v>60897.832999999999</v>
      </c>
      <c r="U11" s="279">
        <v>61063.673000000003</v>
      </c>
      <c r="V11" s="279">
        <v>60863.197</v>
      </c>
      <c r="W11" s="279">
        <v>56612.633000000002</v>
      </c>
      <c r="X11" s="279">
        <v>58278.122000000003</v>
      </c>
      <c r="Y11" s="88"/>
      <c r="Z11" s="88"/>
      <c r="AA11" s="88"/>
      <c r="AB11" s="88"/>
      <c r="AC11" s="88"/>
      <c r="AD11" s="88"/>
      <c r="AE11" s="88"/>
      <c r="AF11" s="88"/>
      <c r="AG11" s="88"/>
    </row>
    <row r="12" spans="1:33">
      <c r="A12" s="86" t="s">
        <v>334</v>
      </c>
      <c r="B12" s="280">
        <v>44895.034</v>
      </c>
      <c r="C12" s="278">
        <v>45026.605000000003</v>
      </c>
      <c r="D12" s="280">
        <v>40675.500999999997</v>
      </c>
      <c r="E12" s="278">
        <v>41202.233</v>
      </c>
      <c r="F12" s="280">
        <v>41591.163</v>
      </c>
      <c r="G12" s="278">
        <v>42742.498</v>
      </c>
      <c r="H12" s="280">
        <v>44116.004000000001</v>
      </c>
      <c r="I12" s="278">
        <v>42465.627</v>
      </c>
      <c r="J12" s="280">
        <v>39571.633000000002</v>
      </c>
      <c r="K12" s="278">
        <v>37369.656999999999</v>
      </c>
      <c r="L12" s="278">
        <v>35466.169000000002</v>
      </c>
      <c r="M12" s="278">
        <v>33483.578999999998</v>
      </c>
      <c r="N12" s="278">
        <v>35682.9</v>
      </c>
      <c r="O12" s="278">
        <v>34674.375</v>
      </c>
      <c r="P12" s="278">
        <v>36508.716</v>
      </c>
      <c r="Q12" s="278">
        <v>34230.080999999998</v>
      </c>
      <c r="R12" s="278">
        <v>31829.441999999999</v>
      </c>
      <c r="S12" s="278">
        <v>36334.012000000002</v>
      </c>
      <c r="T12" s="278">
        <v>33387.131000000001</v>
      </c>
      <c r="U12" s="278">
        <v>33474.267999999996</v>
      </c>
      <c r="V12" s="278">
        <v>32826.887999999999</v>
      </c>
      <c r="W12" s="278">
        <v>32965.847999999998</v>
      </c>
      <c r="X12" s="278">
        <v>33856.69</v>
      </c>
      <c r="Y12" s="87"/>
      <c r="Z12" s="87"/>
      <c r="AA12" s="87"/>
      <c r="AB12" s="87"/>
      <c r="AC12" s="87"/>
      <c r="AD12" s="87"/>
      <c r="AE12" s="87"/>
      <c r="AF12" s="87"/>
      <c r="AG12" s="87"/>
    </row>
    <row r="13" spans="1:33">
      <c r="A13" s="86" t="s">
        <v>335</v>
      </c>
      <c r="B13" s="278">
        <v>22199.942999999999</v>
      </c>
      <c r="C13" s="279">
        <v>18996.481</v>
      </c>
      <c r="D13" s="278">
        <v>22520.796999999999</v>
      </c>
      <c r="E13" s="279">
        <v>17667.907999999999</v>
      </c>
      <c r="F13" s="278">
        <v>16167.945</v>
      </c>
      <c r="G13" s="279">
        <v>18584.897000000001</v>
      </c>
      <c r="H13" s="278">
        <v>13813.906000000001</v>
      </c>
      <c r="I13" s="279">
        <v>14183.107</v>
      </c>
      <c r="J13" s="278">
        <v>14914.525</v>
      </c>
      <c r="K13" s="279">
        <v>14699.405000000001</v>
      </c>
      <c r="L13" s="279">
        <v>14659.555</v>
      </c>
      <c r="M13" s="279">
        <v>14234.057000000001</v>
      </c>
      <c r="N13" s="279">
        <v>16545.431</v>
      </c>
      <c r="O13" s="279">
        <v>15794.111000000001</v>
      </c>
      <c r="P13" s="279">
        <v>15028.861999999999</v>
      </c>
      <c r="Q13" s="279">
        <v>13857.298000000001</v>
      </c>
      <c r="R13" s="279">
        <v>12322.566999999999</v>
      </c>
      <c r="S13" s="279">
        <v>15653.457</v>
      </c>
      <c r="T13" s="279">
        <v>13803.906000000001</v>
      </c>
      <c r="U13" s="279">
        <v>13414.585999999999</v>
      </c>
      <c r="V13" s="279">
        <v>16033.683999999999</v>
      </c>
      <c r="W13" s="279">
        <v>13346.025</v>
      </c>
      <c r="X13" s="279">
        <v>12903.657999999999</v>
      </c>
      <c r="Y13" s="88"/>
      <c r="Z13" s="88"/>
      <c r="AA13" s="88"/>
      <c r="AB13" s="88"/>
      <c r="AC13" s="88"/>
      <c r="AD13" s="88"/>
      <c r="AE13" s="88"/>
      <c r="AF13" s="88"/>
      <c r="AG13" s="88"/>
    </row>
    <row r="14" spans="1:33">
      <c r="A14" s="86" t="s">
        <v>336</v>
      </c>
      <c r="B14" s="280">
        <v>79951.796000000002</v>
      </c>
      <c r="C14" s="278">
        <v>80133.767000000007</v>
      </c>
      <c r="D14" s="280">
        <v>77807.088000000003</v>
      </c>
      <c r="E14" s="278">
        <v>77324.146999999997</v>
      </c>
      <c r="F14" s="280">
        <v>77816.945999999996</v>
      </c>
      <c r="G14" s="278">
        <v>82989.866999999998</v>
      </c>
      <c r="H14" s="280">
        <v>73088.850000000006</v>
      </c>
      <c r="I14" s="278">
        <v>68096.475000000006</v>
      </c>
      <c r="J14" s="280">
        <v>62731.057999999997</v>
      </c>
      <c r="K14" s="278">
        <v>64868.567999999999</v>
      </c>
      <c r="L14" s="278">
        <v>60072.735000000001</v>
      </c>
      <c r="M14" s="278">
        <v>57774.785000000003</v>
      </c>
      <c r="N14" s="278">
        <v>56059.724000000002</v>
      </c>
      <c r="O14" s="278">
        <v>53618.184999999998</v>
      </c>
      <c r="P14" s="278">
        <v>54063.508999999998</v>
      </c>
      <c r="Q14" s="278">
        <v>57224.343000000001</v>
      </c>
      <c r="R14" s="278">
        <v>51270.591</v>
      </c>
      <c r="S14" s="278">
        <v>55070.826000000001</v>
      </c>
      <c r="T14" s="278">
        <v>52989.966999999997</v>
      </c>
      <c r="U14" s="278">
        <v>52341.786</v>
      </c>
      <c r="V14" s="278">
        <v>52521.120999999999</v>
      </c>
      <c r="W14" s="278">
        <v>50434.659</v>
      </c>
      <c r="X14" s="278">
        <v>49128.485999999997</v>
      </c>
      <c r="Y14" s="87"/>
      <c r="Z14" s="87"/>
      <c r="AA14" s="87"/>
      <c r="AB14" s="87"/>
      <c r="AC14" s="87"/>
      <c r="AD14" s="87"/>
      <c r="AE14" s="87"/>
      <c r="AF14" s="87"/>
      <c r="AG14" s="87"/>
    </row>
    <row r="15" spans="1:33">
      <c r="A15" s="86" t="s">
        <v>337</v>
      </c>
      <c r="B15" s="278">
        <v>295682.21299999999</v>
      </c>
      <c r="C15" s="279">
        <v>281554.565</v>
      </c>
      <c r="D15" s="278">
        <v>272672.93199999997</v>
      </c>
      <c r="E15" s="279">
        <v>267333.32400000002</v>
      </c>
      <c r="F15" s="278">
        <v>261354.11900000001</v>
      </c>
      <c r="G15" s="279">
        <v>263130.09399999998</v>
      </c>
      <c r="H15" s="278">
        <v>254672.92600000001</v>
      </c>
      <c r="I15" s="279">
        <v>244458.73199999999</v>
      </c>
      <c r="J15" s="278">
        <v>250167.50899999999</v>
      </c>
      <c r="K15" s="279">
        <v>244715.69200000001</v>
      </c>
      <c r="L15" s="279">
        <v>257783.87700000001</v>
      </c>
      <c r="M15" s="279">
        <v>248459.44</v>
      </c>
      <c r="N15" s="279">
        <v>250183.50700000001</v>
      </c>
      <c r="O15" s="279">
        <v>255097.72899999999</v>
      </c>
      <c r="P15" s="279">
        <v>252701.56599999999</v>
      </c>
      <c r="Q15" s="279">
        <v>225267.93900000001</v>
      </c>
      <c r="R15" s="279">
        <v>223716.04</v>
      </c>
      <c r="S15" s="279">
        <v>237901.95600000001</v>
      </c>
      <c r="T15" s="279">
        <v>236135.57699999999</v>
      </c>
      <c r="U15" s="279">
        <v>229498.44500000001</v>
      </c>
      <c r="V15" s="279">
        <v>226174.09299999999</v>
      </c>
      <c r="W15" s="279">
        <v>215301.033</v>
      </c>
      <c r="X15" s="279">
        <v>213771.753</v>
      </c>
      <c r="Y15" s="88"/>
      <c r="Z15" s="88"/>
      <c r="AA15" s="88"/>
      <c r="AB15" s="88"/>
      <c r="AC15" s="88"/>
      <c r="AD15" s="88"/>
      <c r="AE15" s="88"/>
      <c r="AF15" s="88"/>
      <c r="AG15" s="88"/>
    </row>
    <row r="16" spans="1:33">
      <c r="A16" s="86" t="s">
        <v>338</v>
      </c>
      <c r="B16" s="280">
        <v>49686.978999999999</v>
      </c>
      <c r="C16" s="278">
        <v>48352.218000000001</v>
      </c>
      <c r="D16" s="280">
        <v>46036.9</v>
      </c>
      <c r="E16" s="278">
        <v>46693.010999999999</v>
      </c>
      <c r="F16" s="280">
        <v>46746.569000000003</v>
      </c>
      <c r="G16" s="278">
        <v>52147.800999999999</v>
      </c>
      <c r="H16" s="280">
        <v>53718.343999999997</v>
      </c>
      <c r="I16" s="278">
        <v>48549.898999999998</v>
      </c>
      <c r="J16" s="280">
        <v>46064.224000000002</v>
      </c>
      <c r="K16" s="278">
        <v>45039.275999999998</v>
      </c>
      <c r="L16" s="278">
        <v>42317.731</v>
      </c>
      <c r="M16" s="278">
        <v>43227.826999999997</v>
      </c>
      <c r="N16" s="278">
        <v>48230.063000000002</v>
      </c>
      <c r="O16" s="278">
        <v>45434.396999999997</v>
      </c>
      <c r="P16" s="278">
        <v>44108.497000000003</v>
      </c>
      <c r="Q16" s="278">
        <v>41764.633000000002</v>
      </c>
      <c r="R16" s="278">
        <v>43196.211000000003</v>
      </c>
      <c r="S16" s="278">
        <v>46639.961000000003</v>
      </c>
      <c r="T16" s="278">
        <v>43248.451999999997</v>
      </c>
      <c r="U16" s="278">
        <v>43731.235000000001</v>
      </c>
      <c r="V16" s="278">
        <v>44962.69</v>
      </c>
      <c r="W16" s="278">
        <v>42801.904000000002</v>
      </c>
      <c r="X16" s="278">
        <v>43842.785000000003</v>
      </c>
      <c r="Y16" s="87"/>
      <c r="Z16" s="87"/>
      <c r="AA16" s="87"/>
      <c r="AB16" s="87"/>
      <c r="AC16" s="87"/>
      <c r="AD16" s="87"/>
      <c r="AE16" s="87"/>
      <c r="AF16" s="87"/>
      <c r="AG16" s="87"/>
    </row>
    <row r="17" spans="1:33">
      <c r="A17" s="86" t="s">
        <v>339</v>
      </c>
      <c r="B17" s="278">
        <v>13932.433000000001</v>
      </c>
      <c r="C17" s="279">
        <v>13825.727000000001</v>
      </c>
      <c r="D17" s="278">
        <v>12477.184999999999</v>
      </c>
      <c r="E17" s="279">
        <v>11734.648999999999</v>
      </c>
      <c r="F17" s="278">
        <v>11135.466</v>
      </c>
      <c r="G17" s="279">
        <v>10888.88</v>
      </c>
      <c r="H17" s="278">
        <v>10080.373</v>
      </c>
      <c r="I17" s="279">
        <v>9131.0640000000003</v>
      </c>
      <c r="J17" s="278">
        <v>8909.7440000000006</v>
      </c>
      <c r="K17" s="279">
        <v>9032.2330000000002</v>
      </c>
      <c r="L17" s="279">
        <v>9468.7029999999995</v>
      </c>
      <c r="M17" s="279">
        <v>7558.1409999999996</v>
      </c>
      <c r="N17" s="279">
        <v>6756.2150000000001</v>
      </c>
      <c r="O17" s="279">
        <v>6817.3339999999998</v>
      </c>
      <c r="P17" s="279">
        <v>4332.5280000000002</v>
      </c>
      <c r="Q17" s="279">
        <v>3908.42</v>
      </c>
      <c r="R17" s="279">
        <v>4042.3429999999998</v>
      </c>
      <c r="S17" s="279">
        <v>4639.2060000000001</v>
      </c>
      <c r="T17" s="279">
        <v>3105.12</v>
      </c>
      <c r="U17" s="279">
        <v>2747.4969999999998</v>
      </c>
      <c r="V17" s="279">
        <v>2338.1260000000002</v>
      </c>
      <c r="W17" s="279">
        <v>2357.598</v>
      </c>
      <c r="X17" s="279">
        <v>2446.9670000000001</v>
      </c>
      <c r="Y17" s="88"/>
      <c r="Z17" s="88"/>
      <c r="AA17" s="88"/>
      <c r="AB17" s="88"/>
      <c r="AC17" s="88"/>
      <c r="AD17" s="88"/>
      <c r="AE17" s="88"/>
      <c r="AF17" s="88"/>
      <c r="AG17" s="88"/>
    </row>
    <row r="18" spans="1:33">
      <c r="A18" s="86" t="s">
        <v>340</v>
      </c>
      <c r="B18" s="280">
        <v>131335.6</v>
      </c>
      <c r="C18" s="278">
        <v>116931.209</v>
      </c>
      <c r="D18" s="280">
        <v>107151.087</v>
      </c>
      <c r="E18" s="278">
        <v>103335.46799999999</v>
      </c>
      <c r="F18" s="280">
        <v>82158.709000000003</v>
      </c>
      <c r="G18" s="278">
        <v>84401.932000000001</v>
      </c>
      <c r="H18" s="280">
        <v>83628.77</v>
      </c>
      <c r="I18" s="278">
        <v>81322.870999999999</v>
      </c>
      <c r="J18" s="280">
        <v>84414.653000000006</v>
      </c>
      <c r="K18" s="278">
        <v>93877.032000000007</v>
      </c>
      <c r="L18" s="278">
        <v>88462.293000000005</v>
      </c>
      <c r="M18" s="278">
        <v>86891.248000000007</v>
      </c>
      <c r="N18" s="278">
        <v>93481.335999999996</v>
      </c>
      <c r="O18" s="278">
        <v>83796.423999999999</v>
      </c>
      <c r="P18" s="278">
        <v>78926.365999999995</v>
      </c>
      <c r="Q18" s="278">
        <v>75992.941999999995</v>
      </c>
      <c r="R18" s="278">
        <v>78052.831999999995</v>
      </c>
      <c r="S18" s="278">
        <v>88186.981</v>
      </c>
      <c r="T18" s="278">
        <v>80816.956000000006</v>
      </c>
      <c r="U18" s="278">
        <v>80712.456999999995</v>
      </c>
      <c r="V18" s="278">
        <v>84166.966</v>
      </c>
      <c r="W18" s="278">
        <v>83427.332999999999</v>
      </c>
      <c r="X18" s="278">
        <v>81861.010999999999</v>
      </c>
      <c r="Y18" s="87"/>
      <c r="Z18" s="87"/>
      <c r="AA18" s="87"/>
      <c r="AB18" s="87"/>
      <c r="AC18" s="87"/>
      <c r="AD18" s="87"/>
      <c r="AE18" s="87"/>
      <c r="AF18" s="87"/>
      <c r="AG18" s="87"/>
    </row>
    <row r="19" spans="1:33">
      <c r="A19" s="86" t="s">
        <v>341</v>
      </c>
      <c r="B19" s="278">
        <v>73003.356</v>
      </c>
      <c r="C19" s="279">
        <v>69255.444000000003</v>
      </c>
      <c r="D19" s="278">
        <v>73045.671000000002</v>
      </c>
      <c r="E19" s="279">
        <v>74588.044999999998</v>
      </c>
      <c r="F19" s="278">
        <v>72067.28</v>
      </c>
      <c r="G19" s="279">
        <v>74873.813999999998</v>
      </c>
      <c r="H19" s="278">
        <v>66686.599000000002</v>
      </c>
      <c r="I19" s="279">
        <v>60256.411</v>
      </c>
      <c r="J19" s="278">
        <v>59295.089</v>
      </c>
      <c r="K19" s="279">
        <v>66299.187999999995</v>
      </c>
      <c r="L19" s="279">
        <v>59806.565999999999</v>
      </c>
      <c r="M19" s="279">
        <v>53753.137000000002</v>
      </c>
      <c r="N19" s="279">
        <v>55095.394</v>
      </c>
      <c r="O19" s="279">
        <v>53620.928</v>
      </c>
      <c r="P19" s="279">
        <v>51866.322999999997</v>
      </c>
      <c r="Q19" s="279">
        <v>50548.044999999998</v>
      </c>
      <c r="R19" s="279">
        <v>50966.504000000001</v>
      </c>
      <c r="S19" s="279">
        <v>58149.118000000002</v>
      </c>
      <c r="T19" s="279">
        <v>54663.302000000003</v>
      </c>
      <c r="U19" s="279">
        <v>54368.476000000002</v>
      </c>
      <c r="V19" s="279">
        <v>51475.156000000003</v>
      </c>
      <c r="W19" s="279">
        <v>51463.21</v>
      </c>
      <c r="X19" s="279">
        <v>53485.864999999998</v>
      </c>
      <c r="Y19" s="88"/>
      <c r="Z19" s="88"/>
      <c r="AA19" s="88"/>
      <c r="AB19" s="88"/>
      <c r="AC19" s="88"/>
      <c r="AD19" s="88"/>
      <c r="AE19" s="88"/>
      <c r="AF19" s="88"/>
      <c r="AG19" s="88"/>
    </row>
    <row r="20" spans="1:33">
      <c r="A20" s="86" t="s">
        <v>342</v>
      </c>
      <c r="B20" s="280">
        <v>14756.947</v>
      </c>
      <c r="C20" s="278">
        <v>16953.738000000001</v>
      </c>
      <c r="D20" s="280">
        <v>16817.954000000002</v>
      </c>
      <c r="E20" s="278">
        <v>15730.178</v>
      </c>
      <c r="F20" s="280">
        <v>15101.761</v>
      </c>
      <c r="G20" s="278">
        <v>16832.642</v>
      </c>
      <c r="H20" s="280">
        <v>16828.866000000002</v>
      </c>
      <c r="I20" s="278">
        <v>14685.549000000001</v>
      </c>
      <c r="J20" s="280">
        <v>15552.996999999999</v>
      </c>
      <c r="K20" s="278">
        <v>16789.381000000001</v>
      </c>
      <c r="L20" s="278">
        <v>15347.548000000001</v>
      </c>
      <c r="M20" s="278">
        <v>16424.321</v>
      </c>
      <c r="N20" s="278">
        <v>19506.920999999998</v>
      </c>
      <c r="O20" s="278">
        <v>17682.383000000002</v>
      </c>
      <c r="P20" s="278">
        <v>17667.758999999998</v>
      </c>
      <c r="Q20" s="278">
        <v>17611.715</v>
      </c>
      <c r="R20" s="278">
        <v>17500.499</v>
      </c>
      <c r="S20" s="278">
        <v>19145.669999999998</v>
      </c>
      <c r="T20" s="278">
        <v>19237.490000000002</v>
      </c>
      <c r="U20" s="278">
        <v>19830.994999999999</v>
      </c>
      <c r="V20" s="278">
        <v>20697.678</v>
      </c>
      <c r="W20" s="278">
        <v>20025.032999999999</v>
      </c>
      <c r="X20" s="278">
        <v>20134.46</v>
      </c>
      <c r="Y20" s="87"/>
      <c r="Z20" s="87"/>
      <c r="AA20" s="87"/>
      <c r="AB20" s="87"/>
      <c r="AC20" s="87"/>
      <c r="AD20" s="87"/>
      <c r="AE20" s="87"/>
      <c r="AF20" s="87"/>
      <c r="AG20" s="87"/>
    </row>
    <row r="21" spans="1:33">
      <c r="A21" s="86" t="s">
        <v>343</v>
      </c>
      <c r="B21" s="278">
        <v>41032.999000000003</v>
      </c>
      <c r="C21" s="279">
        <v>41297.194000000003</v>
      </c>
      <c r="D21" s="278">
        <v>43758.947999999997</v>
      </c>
      <c r="E21" s="279">
        <v>44034.019</v>
      </c>
      <c r="F21" s="278">
        <v>39588.112999999998</v>
      </c>
      <c r="G21" s="279">
        <v>40526.182999999997</v>
      </c>
      <c r="H21" s="278">
        <v>36185.775999999998</v>
      </c>
      <c r="I21" s="279">
        <v>32629.288</v>
      </c>
      <c r="J21" s="278">
        <v>34367.563000000002</v>
      </c>
      <c r="K21" s="279">
        <v>30956.226999999999</v>
      </c>
      <c r="L21" s="279">
        <v>30165.308000000001</v>
      </c>
      <c r="M21" s="279">
        <v>29010.324000000001</v>
      </c>
      <c r="N21" s="279">
        <v>33021.413</v>
      </c>
      <c r="O21" s="279">
        <v>27457.585999999999</v>
      </c>
      <c r="P21" s="279">
        <v>29662.917000000001</v>
      </c>
      <c r="Q21" s="279">
        <v>30252.196</v>
      </c>
      <c r="R21" s="279">
        <v>26275.78</v>
      </c>
      <c r="S21" s="279">
        <v>28395.671999999999</v>
      </c>
      <c r="T21" s="279">
        <v>26729.552</v>
      </c>
      <c r="U21" s="279">
        <v>24648.636999999999</v>
      </c>
      <c r="V21" s="279">
        <v>26744.555</v>
      </c>
      <c r="W21" s="279">
        <v>22493.495999999999</v>
      </c>
      <c r="X21" s="279">
        <v>24495.757000000001</v>
      </c>
      <c r="Y21" s="88"/>
      <c r="Z21" s="88"/>
      <c r="AA21" s="88"/>
      <c r="AB21" s="88"/>
      <c r="AC21" s="88"/>
      <c r="AD21" s="88"/>
      <c r="AE21" s="88"/>
      <c r="AF21" s="88"/>
      <c r="AG21" s="88"/>
    </row>
    <row r="22" spans="1:33">
      <c r="A22" s="67" t="s">
        <v>409</v>
      </c>
      <c r="B22" s="280">
        <v>3666.5309999999999</v>
      </c>
      <c r="C22" s="278">
        <v>1182.57</v>
      </c>
      <c r="D22" s="280">
        <v>1011.276</v>
      </c>
      <c r="E22" s="278">
        <v>1553.704</v>
      </c>
      <c r="F22" s="280">
        <v>1750.5</v>
      </c>
      <c r="G22" s="278">
        <v>1444.366</v>
      </c>
      <c r="H22" s="280">
        <v>1456.7159999999999</v>
      </c>
      <c r="I22" s="278">
        <v>1722.6120000000001</v>
      </c>
      <c r="J22" s="280">
        <v>1367.491</v>
      </c>
      <c r="K22" s="278">
        <v>1435.385</v>
      </c>
      <c r="L22" s="278">
        <v>1564.3330000000001</v>
      </c>
      <c r="M22" s="278">
        <v>1914.6559999999999</v>
      </c>
      <c r="N22" s="278">
        <v>2139.306</v>
      </c>
      <c r="O22" s="278">
        <v>2691.2579999999998</v>
      </c>
      <c r="P22" s="278">
        <v>1129.779</v>
      </c>
      <c r="Q22" s="278">
        <v>1381.5809999999999</v>
      </c>
      <c r="R22" s="278">
        <v>1904.395</v>
      </c>
      <c r="S22" s="278">
        <v>2204.1480000000001</v>
      </c>
      <c r="T22" s="278">
        <v>2106.1930000000002</v>
      </c>
      <c r="U22" s="278">
        <v>2290.2800000000002</v>
      </c>
      <c r="V22" s="278">
        <v>2207.011</v>
      </c>
      <c r="W22" s="278">
        <v>1731.6659999999999</v>
      </c>
      <c r="X22" s="278">
        <v>1939.29</v>
      </c>
      <c r="Y22" s="87"/>
      <c r="Z22" s="87"/>
      <c r="AA22" s="87"/>
      <c r="AB22" s="87"/>
      <c r="AC22" s="87"/>
      <c r="AD22" s="87"/>
      <c r="AE22" s="87"/>
      <c r="AF22" s="87"/>
      <c r="AG22" s="87"/>
    </row>
    <row r="23" spans="1:33" ht="20.25" customHeight="1">
      <c r="A23" s="86" t="s">
        <v>410</v>
      </c>
      <c r="B23" s="278">
        <v>1108604.747</v>
      </c>
      <c r="C23" s="278">
        <v>1061104.8570000001</v>
      </c>
      <c r="D23" s="278">
        <v>1022408.008</v>
      </c>
      <c r="E23" s="278">
        <v>1003666.916</v>
      </c>
      <c r="F23" s="278">
        <v>963353.07499999995</v>
      </c>
      <c r="G23" s="278">
        <v>1005591.686</v>
      </c>
      <c r="H23" s="278">
        <v>968317.72400000005</v>
      </c>
      <c r="I23" s="278">
        <v>912305.84699999995</v>
      </c>
      <c r="J23" s="278">
        <v>893443.33400000003</v>
      </c>
      <c r="K23" s="278">
        <v>886304.88399999996</v>
      </c>
      <c r="L23" s="278">
        <v>864041.95299999998</v>
      </c>
      <c r="M23" s="278">
        <v>839664.84</v>
      </c>
      <c r="N23" s="278">
        <v>874119.34</v>
      </c>
      <c r="O23" s="278">
        <v>850503.43099999998</v>
      </c>
      <c r="P23" s="278">
        <v>833306.01</v>
      </c>
      <c r="Q23" s="278">
        <v>790707.55700000003</v>
      </c>
      <c r="R23" s="278">
        <v>780141.05099999998</v>
      </c>
      <c r="S23" s="278">
        <v>844150.19700000004</v>
      </c>
      <c r="T23" s="278">
        <v>812189.13199999998</v>
      </c>
      <c r="U23" s="278">
        <v>806869.94900000002</v>
      </c>
      <c r="V23" s="278">
        <v>807706.98</v>
      </c>
      <c r="W23" s="278">
        <v>777038.18700000003</v>
      </c>
      <c r="X23" s="278">
        <v>792811.74199999997</v>
      </c>
      <c r="Y23" s="87"/>
      <c r="Z23" s="87"/>
      <c r="AA23" s="87"/>
      <c r="AB23" s="87"/>
      <c r="AC23" s="87"/>
      <c r="AD23" s="87"/>
      <c r="AE23" s="87"/>
      <c r="AF23" s="87"/>
      <c r="AG23" s="87"/>
    </row>
    <row r="24" spans="1:33" ht="12.75" customHeight="1">
      <c r="A24" s="6"/>
      <c r="B24" s="94"/>
      <c r="C24" s="87"/>
      <c r="D24" s="94"/>
      <c r="E24" s="87"/>
      <c r="F24" s="94"/>
      <c r="G24" s="87"/>
      <c r="H24" s="94"/>
      <c r="I24" s="6"/>
      <c r="J24" s="6"/>
      <c r="K24" s="6"/>
      <c r="L24" s="7"/>
      <c r="M24" s="7"/>
      <c r="N24" s="7"/>
      <c r="O24" s="7"/>
      <c r="P24" s="7"/>
      <c r="Q24" s="7"/>
      <c r="R24" s="7"/>
      <c r="S24" s="7"/>
      <c r="T24" s="7"/>
      <c r="U24" s="7"/>
      <c r="V24" s="7"/>
      <c r="W24" s="7"/>
      <c r="X24" s="7"/>
    </row>
    <row r="25" spans="1:33" s="89" customFormat="1" ht="25" customHeight="1">
      <c r="B25" s="1282" t="s">
        <v>973</v>
      </c>
      <c r="C25" s="1282"/>
      <c r="D25" s="1282"/>
      <c r="E25" s="1282"/>
      <c r="F25" s="1282"/>
      <c r="G25" s="1282"/>
      <c r="H25" s="1282" t="s">
        <v>973</v>
      </c>
      <c r="I25" s="1282"/>
      <c r="J25" s="1282"/>
      <c r="K25" s="1282"/>
      <c r="L25" s="1282"/>
      <c r="M25" s="1282"/>
      <c r="N25" s="1282" t="s">
        <v>973</v>
      </c>
      <c r="O25" s="1282"/>
      <c r="P25" s="1282"/>
      <c r="Q25" s="1282"/>
      <c r="R25" s="1282"/>
      <c r="S25" s="1282"/>
      <c r="T25" s="1282" t="s">
        <v>973</v>
      </c>
      <c r="U25" s="1282"/>
      <c r="V25" s="1282"/>
      <c r="W25" s="1282"/>
      <c r="X25" s="1282"/>
      <c r="Y25" s="55"/>
      <c r="Z25" s="55"/>
      <c r="AA25" s="55"/>
      <c r="AB25" s="55"/>
    </row>
    <row r="26" spans="1:33" s="89" customFormat="1">
      <c r="A26" s="85"/>
      <c r="B26" s="90"/>
      <c r="C26" s="90"/>
      <c r="D26" s="90"/>
      <c r="E26" s="90"/>
      <c r="F26" s="90"/>
      <c r="G26" s="90"/>
      <c r="H26" s="90"/>
      <c r="I26" s="90"/>
      <c r="J26" s="91"/>
      <c r="K26" s="91"/>
    </row>
    <row r="27" spans="1:33" s="89" customFormat="1">
      <c r="A27" s="86" t="s">
        <v>328</v>
      </c>
      <c r="B27" s="293" t="s">
        <v>355</v>
      </c>
      <c r="C27" s="728">
        <v>-2.9602302696238496</v>
      </c>
      <c r="D27" s="728">
        <v>-6.1123726067000064</v>
      </c>
      <c r="E27" s="728">
        <v>-1.3109998558304738</v>
      </c>
      <c r="F27" s="728">
        <v>-9.7137869009841893E-2</v>
      </c>
      <c r="G27" s="728">
        <v>6.3829547955822079</v>
      </c>
      <c r="H27" s="728">
        <v>3.098295695513869</v>
      </c>
      <c r="I27" s="728">
        <v>-8.3405409469298206</v>
      </c>
      <c r="J27" s="728">
        <v>-10.26393070059234</v>
      </c>
      <c r="K27" s="728">
        <v>-10.735734174108387</v>
      </c>
      <c r="L27" s="728">
        <v>-4.1004075413256658</v>
      </c>
      <c r="M27" s="728">
        <v>3.8048910270620837</v>
      </c>
      <c r="N27" s="728">
        <v>7.3875882471214283</v>
      </c>
      <c r="O27" s="728">
        <v>-0.65883368463387626</v>
      </c>
      <c r="P27" s="728">
        <v>-4.6336922141224619</v>
      </c>
      <c r="Q27" s="728">
        <v>-5.7144376364876877</v>
      </c>
      <c r="R27" s="728">
        <v>-1.9806855493415014</v>
      </c>
      <c r="S27" s="728">
        <v>7.3335288469522339</v>
      </c>
      <c r="T27" s="728">
        <v>-2.6252174196354758</v>
      </c>
      <c r="U27" s="728">
        <v>1.9766080491373117</v>
      </c>
      <c r="V27" s="728">
        <v>-2.8069714049819936</v>
      </c>
      <c r="W27" s="728">
        <v>-2.343550957936742</v>
      </c>
      <c r="X27" s="728">
        <v>4.527664364641538</v>
      </c>
    </row>
    <row r="28" spans="1:33" s="89" customFormat="1">
      <c r="A28" s="86" t="s">
        <v>329</v>
      </c>
      <c r="B28" s="293" t="s">
        <v>355</v>
      </c>
      <c r="C28" s="728">
        <v>-0.93658993021549009</v>
      </c>
      <c r="D28" s="728">
        <v>-10.099727418578922</v>
      </c>
      <c r="E28" s="728">
        <v>-2.6469618640740151</v>
      </c>
      <c r="F28" s="728">
        <v>-3.2681508003439603</v>
      </c>
      <c r="G28" s="728">
        <v>10.093281957951675</v>
      </c>
      <c r="H28" s="728">
        <v>-3.4014612896235121</v>
      </c>
      <c r="I28" s="728">
        <v>-7.1198789289649369</v>
      </c>
      <c r="J28" s="728">
        <v>-7.0414202921568858</v>
      </c>
      <c r="K28" s="728">
        <v>-5.682989607173198</v>
      </c>
      <c r="L28" s="728">
        <v>-6.7564920665311377</v>
      </c>
      <c r="M28" s="728">
        <v>-2.240911484637536</v>
      </c>
      <c r="N28" s="728">
        <v>4.8825092166646442</v>
      </c>
      <c r="O28" s="728">
        <v>-3.2246464753349926</v>
      </c>
      <c r="P28" s="728">
        <v>-1.4462700808742994</v>
      </c>
      <c r="Q28" s="728">
        <v>-3.8059743197945579</v>
      </c>
      <c r="R28" s="728">
        <v>3.7317688031876628</v>
      </c>
      <c r="S28" s="728">
        <v>8.6116121432354049</v>
      </c>
      <c r="T28" s="728">
        <v>-2.6854659820023272</v>
      </c>
      <c r="U28" s="728">
        <v>1.9985312127011809</v>
      </c>
      <c r="V28" s="728">
        <v>0.37924425476533941</v>
      </c>
      <c r="W28" s="728">
        <v>-0.62534173603077647</v>
      </c>
      <c r="X28" s="728">
        <v>8.7140533206688673</v>
      </c>
    </row>
    <row r="29" spans="1:33" s="89" customFormat="1">
      <c r="A29" s="86" t="s">
        <v>331</v>
      </c>
      <c r="B29" s="293" t="s">
        <v>355</v>
      </c>
      <c r="C29" s="728">
        <v>-7.9420180784973979</v>
      </c>
      <c r="D29" s="728">
        <v>3.3064440124372112</v>
      </c>
      <c r="E29" s="728">
        <v>-1.6154664332779305</v>
      </c>
      <c r="F29" s="728">
        <v>-0.62410576117740391</v>
      </c>
      <c r="G29" s="728">
        <v>0.21045812221855442</v>
      </c>
      <c r="H29" s="728">
        <v>-2.9455661535002378</v>
      </c>
      <c r="I29" s="728">
        <v>-0.38828757879913667</v>
      </c>
      <c r="J29" s="728">
        <v>1.1556468282754366</v>
      </c>
      <c r="K29" s="728">
        <v>2.7283859764451108</v>
      </c>
      <c r="L29" s="728">
        <v>-2.429471160282489</v>
      </c>
      <c r="M29" s="728">
        <v>-4.3757090884061682</v>
      </c>
      <c r="N29" s="728">
        <v>-0.82729171599754636</v>
      </c>
      <c r="O29" s="728">
        <v>0.33376758856715583</v>
      </c>
      <c r="P29" s="728">
        <v>-1.279602240880223</v>
      </c>
      <c r="Q29" s="728">
        <v>4.8452938503942278E-3</v>
      </c>
      <c r="R29" s="728">
        <v>-2.1075261899816837</v>
      </c>
      <c r="S29" s="728">
        <v>-2.1407659344921228</v>
      </c>
      <c r="T29" s="728">
        <v>-1.3138894575110953</v>
      </c>
      <c r="U29" s="728">
        <v>0.27232496105402504</v>
      </c>
      <c r="V29" s="728">
        <v>-0.32830648755766845</v>
      </c>
      <c r="W29" s="728">
        <v>-6.9838000787241015</v>
      </c>
      <c r="X29" s="728">
        <v>2.9419034440599177</v>
      </c>
    </row>
    <row r="30" spans="1:33" s="89" customFormat="1">
      <c r="A30" s="86" t="s">
        <v>334</v>
      </c>
      <c r="B30" s="293" t="s">
        <v>355</v>
      </c>
      <c r="C30" s="728">
        <v>0.29306359362597334</v>
      </c>
      <c r="D30" s="728">
        <v>-9.6634067791697902</v>
      </c>
      <c r="E30" s="728">
        <v>1.294961308528201</v>
      </c>
      <c r="F30" s="728">
        <v>0.94395369299522258</v>
      </c>
      <c r="G30" s="728">
        <v>2.7682202587121623</v>
      </c>
      <c r="H30" s="728">
        <v>3.2134434445081013</v>
      </c>
      <c r="I30" s="728">
        <v>-3.7409938579205857</v>
      </c>
      <c r="J30" s="728">
        <v>-6.8149093854189289</v>
      </c>
      <c r="K30" s="728">
        <v>-5.564531542077134</v>
      </c>
      <c r="L30" s="728">
        <v>-5.0936726553310194</v>
      </c>
      <c r="M30" s="728">
        <v>-5.5900878383566095</v>
      </c>
      <c r="N30" s="728">
        <v>6.5683569847775232</v>
      </c>
      <c r="O30" s="728">
        <v>-2.8263537997192003</v>
      </c>
      <c r="P30" s="728">
        <v>5.2901919645271249</v>
      </c>
      <c r="Q30" s="728">
        <v>-6.2413452173995978</v>
      </c>
      <c r="R30" s="728">
        <v>-7.0132437022278822</v>
      </c>
      <c r="S30" s="728">
        <v>14.152211653600475</v>
      </c>
      <c r="T30" s="728">
        <v>-8.1105301556018645</v>
      </c>
      <c r="U30" s="728">
        <v>0.26098978076312562</v>
      </c>
      <c r="V30" s="728">
        <v>-1.9339631265424515</v>
      </c>
      <c r="W30" s="728">
        <v>0.42331152438208619</v>
      </c>
      <c r="X30" s="728">
        <v>2.7023178654467017</v>
      </c>
    </row>
    <row r="31" spans="1:33" s="89" customFormat="1">
      <c r="A31" s="86" t="s">
        <v>335</v>
      </c>
      <c r="B31" s="293" t="s">
        <v>355</v>
      </c>
      <c r="C31" s="728">
        <v>-14.430046059127264</v>
      </c>
      <c r="D31" s="728">
        <v>18.552467691252915</v>
      </c>
      <c r="E31" s="728">
        <v>-21.548478057859143</v>
      </c>
      <c r="F31" s="728">
        <v>-8.4897600779899847</v>
      </c>
      <c r="G31" s="728">
        <v>14.949036504020782</v>
      </c>
      <c r="H31" s="728">
        <v>-25.671334094560763</v>
      </c>
      <c r="I31" s="728">
        <v>2.6726763596045799</v>
      </c>
      <c r="J31" s="728">
        <v>5.1569659595743076</v>
      </c>
      <c r="K31" s="728">
        <v>-1.4423523377378729</v>
      </c>
      <c r="L31" s="728">
        <v>-0.27109940844545122</v>
      </c>
      <c r="M31" s="728">
        <v>-2.9025301245501538</v>
      </c>
      <c r="N31" s="728">
        <v>16.238335985306222</v>
      </c>
      <c r="O31" s="728">
        <v>-4.5409515170683648</v>
      </c>
      <c r="P31" s="728">
        <v>-4.8451539944223612</v>
      </c>
      <c r="Q31" s="728">
        <v>-7.7954272252949011</v>
      </c>
      <c r="R31" s="728">
        <v>-11.075254353337868</v>
      </c>
      <c r="S31" s="728">
        <v>27.030812654538622</v>
      </c>
      <c r="T31" s="728">
        <v>-11.815607248929098</v>
      </c>
      <c r="U31" s="728">
        <v>-2.8203611354641396</v>
      </c>
      <c r="V31" s="728">
        <v>19.524255165235815</v>
      </c>
      <c r="W31" s="728">
        <v>-16.762579329865801</v>
      </c>
      <c r="X31" s="728">
        <v>-3.3145974175831299</v>
      </c>
    </row>
    <row r="32" spans="1:33" s="89" customFormat="1">
      <c r="A32" s="86" t="s">
        <v>336</v>
      </c>
      <c r="B32" s="293" t="s">
        <v>355</v>
      </c>
      <c r="C32" s="728">
        <v>0.22760089091683255</v>
      </c>
      <c r="D32" s="728">
        <v>-2.9034938542200308</v>
      </c>
      <c r="E32" s="728">
        <v>-0.6206902384009112</v>
      </c>
      <c r="F32" s="728">
        <v>0.63731579218067225</v>
      </c>
      <c r="G32" s="728">
        <v>6.6475507789781432</v>
      </c>
      <c r="H32" s="728">
        <v>-11.930392658660352</v>
      </c>
      <c r="I32" s="728">
        <v>-6.830556233953601</v>
      </c>
      <c r="J32" s="728">
        <v>-7.8791405869393429</v>
      </c>
      <c r="K32" s="728">
        <v>3.4074190172274825</v>
      </c>
      <c r="L32" s="728">
        <v>-7.3931537998495713</v>
      </c>
      <c r="M32" s="728">
        <v>-3.8252794716271836</v>
      </c>
      <c r="N32" s="728">
        <v>-2.9685285717636134</v>
      </c>
      <c r="O32" s="728">
        <v>-4.3552462013548308</v>
      </c>
      <c r="P32" s="728">
        <v>0.83054657668847653</v>
      </c>
      <c r="Q32" s="728">
        <v>5.8465202471411857</v>
      </c>
      <c r="R32" s="728">
        <v>-10.404229542661596</v>
      </c>
      <c r="S32" s="728">
        <v>7.4121146760332692</v>
      </c>
      <c r="T32" s="728">
        <v>-3.7785142354683501</v>
      </c>
      <c r="U32" s="728">
        <v>-1.223214575695053</v>
      </c>
      <c r="V32" s="728">
        <v>0.34262300487796438</v>
      </c>
      <c r="W32" s="728">
        <v>-3.9726151313487748</v>
      </c>
      <c r="X32" s="728">
        <v>-2.5898321231833847</v>
      </c>
    </row>
    <row r="33" spans="1:24" s="89" customFormat="1">
      <c r="A33" s="86" t="s">
        <v>337</v>
      </c>
      <c r="B33" s="293" t="s">
        <v>355</v>
      </c>
      <c r="C33" s="728">
        <v>-4.7779837199743866</v>
      </c>
      <c r="D33" s="728">
        <v>-3.1544979567282212</v>
      </c>
      <c r="E33" s="728">
        <v>-1.9582464459655142</v>
      </c>
      <c r="F33" s="728">
        <v>-2.2366104272133356</v>
      </c>
      <c r="G33" s="728">
        <v>0.67952822277882774</v>
      </c>
      <c r="H33" s="728">
        <v>-3.2140633826551124</v>
      </c>
      <c r="I33" s="728">
        <v>-4.0107105849170637</v>
      </c>
      <c r="J33" s="728">
        <v>2.3352722781855846</v>
      </c>
      <c r="K33" s="728">
        <v>-2.1792666129157539</v>
      </c>
      <c r="L33" s="728">
        <v>5.3401499892373039</v>
      </c>
      <c r="M33" s="728">
        <v>-3.6171529067351287</v>
      </c>
      <c r="N33" s="728">
        <v>0.69390279556293422</v>
      </c>
      <c r="O33" s="728">
        <v>1.9642469877120874</v>
      </c>
      <c r="P33" s="728">
        <v>-0.93931177254816589</v>
      </c>
      <c r="Q33" s="728">
        <v>-10.856136522715488</v>
      </c>
      <c r="R33" s="728">
        <v>-0.68891250432224638</v>
      </c>
      <c r="S33" s="728">
        <v>6.34103661051752</v>
      </c>
      <c r="T33" s="728">
        <v>-0.742481915533304</v>
      </c>
      <c r="U33" s="728">
        <v>-2.810729363326729</v>
      </c>
      <c r="V33" s="728">
        <v>-1.4485292046314271</v>
      </c>
      <c r="W33" s="728">
        <v>-4.8073852561000336</v>
      </c>
      <c r="X33" s="728">
        <v>-0.71029849633838182</v>
      </c>
    </row>
    <row r="34" spans="1:24" s="89" customFormat="1">
      <c r="A34" s="86" t="s">
        <v>338</v>
      </c>
      <c r="B34" s="293" t="s">
        <v>355</v>
      </c>
      <c r="C34" s="728">
        <v>-2.686339614247828</v>
      </c>
      <c r="D34" s="728">
        <v>-4.788442176530566</v>
      </c>
      <c r="E34" s="728">
        <v>1.4251850146295624</v>
      </c>
      <c r="F34" s="728">
        <v>0.11470239089958056</v>
      </c>
      <c r="G34" s="728">
        <v>11.554285406486187</v>
      </c>
      <c r="H34" s="728">
        <v>3.011714722160562</v>
      </c>
      <c r="I34" s="728">
        <v>-9.6213781273674499</v>
      </c>
      <c r="J34" s="728">
        <v>-5.1198355737053021</v>
      </c>
      <c r="K34" s="728">
        <v>-2.225041281494299</v>
      </c>
      <c r="L34" s="728">
        <v>-6.0426037931870837</v>
      </c>
      <c r="M34" s="728">
        <v>2.1506257034433247</v>
      </c>
      <c r="N34" s="728">
        <v>11.571796102542933</v>
      </c>
      <c r="O34" s="728">
        <v>-5.7965215595924207</v>
      </c>
      <c r="P34" s="728">
        <v>-2.9182735714529144</v>
      </c>
      <c r="Q34" s="728">
        <v>-5.3138605017532115</v>
      </c>
      <c r="R34" s="728">
        <v>3.4277279534576621</v>
      </c>
      <c r="S34" s="728">
        <v>7.9723427594147154</v>
      </c>
      <c r="T34" s="728">
        <v>-7.2716806088238428</v>
      </c>
      <c r="U34" s="728">
        <v>1.1163012262265539</v>
      </c>
      <c r="V34" s="728">
        <v>2.815962092083609</v>
      </c>
      <c r="W34" s="728">
        <v>-4.8057311517616057</v>
      </c>
      <c r="X34" s="728">
        <v>2.4318567697362141</v>
      </c>
    </row>
    <row r="35" spans="1:24" s="89" customFormat="1">
      <c r="A35" s="86" t="s">
        <v>339</v>
      </c>
      <c r="B35" s="293" t="s">
        <v>355</v>
      </c>
      <c r="C35" s="728">
        <v>-0.76588202505620018</v>
      </c>
      <c r="D35" s="728">
        <v>-9.7538595981245777</v>
      </c>
      <c r="E35" s="728">
        <v>-5.951150039051285</v>
      </c>
      <c r="F35" s="728">
        <v>-5.1061007448965796</v>
      </c>
      <c r="G35" s="728">
        <v>-2.2144201239535022</v>
      </c>
      <c r="H35" s="728">
        <v>-7.4250703469962076</v>
      </c>
      <c r="I35" s="728">
        <v>-9.4173995347195927</v>
      </c>
      <c r="J35" s="728">
        <v>-2.4238139169761581</v>
      </c>
      <c r="K35" s="728">
        <v>1.3747757511326881</v>
      </c>
      <c r="L35" s="728">
        <v>4.8323598383699675</v>
      </c>
      <c r="M35" s="728">
        <v>-20.177652630988632</v>
      </c>
      <c r="N35" s="728">
        <v>-10.610095789427575</v>
      </c>
      <c r="O35" s="728">
        <v>0.90463373353276211</v>
      </c>
      <c r="P35" s="728">
        <v>-36.448353564604574</v>
      </c>
      <c r="Q35" s="728">
        <v>-9.7889269267273136</v>
      </c>
      <c r="R35" s="728">
        <v>3.4265252966671937</v>
      </c>
      <c r="S35" s="728">
        <v>14.765273505984041</v>
      </c>
      <c r="T35" s="728">
        <v>-33.067856870335135</v>
      </c>
      <c r="U35" s="728">
        <v>-11.517203843973817</v>
      </c>
      <c r="V35" s="728">
        <v>-14.899779690387263</v>
      </c>
      <c r="W35" s="728">
        <v>0.83280370690029315</v>
      </c>
      <c r="X35" s="728">
        <v>3.7906801753310049</v>
      </c>
    </row>
    <row r="36" spans="1:24" s="89" customFormat="1">
      <c r="A36" s="86" t="s">
        <v>340</v>
      </c>
      <c r="B36" s="293" t="s">
        <v>355</v>
      </c>
      <c r="C36" s="728">
        <v>-10.967621117198988</v>
      </c>
      <c r="D36" s="728">
        <v>-8.3639963048701702</v>
      </c>
      <c r="E36" s="728">
        <v>-3.5609708747051769</v>
      </c>
      <c r="F36" s="728">
        <v>-20.493214391790431</v>
      </c>
      <c r="G36" s="728">
        <v>2.7303532727126765</v>
      </c>
      <c r="H36" s="728">
        <v>-0.91604775113441406</v>
      </c>
      <c r="I36" s="728">
        <v>-2.7573034973490707</v>
      </c>
      <c r="J36" s="728">
        <v>3.8018603647183227</v>
      </c>
      <c r="K36" s="728">
        <v>11.209403419569824</v>
      </c>
      <c r="L36" s="728">
        <v>-5.76790604117096</v>
      </c>
      <c r="M36" s="728">
        <v>-1.775948764972668</v>
      </c>
      <c r="N36" s="728">
        <v>7.5842943353742527</v>
      </c>
      <c r="O36" s="728">
        <v>-10.360262715971444</v>
      </c>
      <c r="P36" s="728">
        <v>-5.8117730656382207</v>
      </c>
      <c r="Q36" s="728">
        <v>-3.7166591453102029</v>
      </c>
      <c r="R36" s="728">
        <v>2.710633311183031</v>
      </c>
      <c r="S36" s="728">
        <v>12.983704422153451</v>
      </c>
      <c r="T36" s="728">
        <v>-8.3572710125999095</v>
      </c>
      <c r="U36" s="728">
        <v>-0.12930331105270909</v>
      </c>
      <c r="V36" s="728">
        <v>4.2800196257189924</v>
      </c>
      <c r="W36" s="728">
        <v>-0.87876875590359305</v>
      </c>
      <c r="X36" s="728">
        <v>-1.8774686229032369</v>
      </c>
    </row>
    <row r="37" spans="1:24" s="89" customFormat="1">
      <c r="A37" s="86" t="s">
        <v>341</v>
      </c>
      <c r="B37" s="293" t="s">
        <v>355</v>
      </c>
      <c r="C37" s="728">
        <v>-5.1338900091113544</v>
      </c>
      <c r="D37" s="728">
        <v>5.4728217466918636</v>
      </c>
      <c r="E37" s="728">
        <v>2.1115200653026989</v>
      </c>
      <c r="F37" s="728">
        <v>-3.3795831490153603</v>
      </c>
      <c r="G37" s="728">
        <v>3.8943248586598429</v>
      </c>
      <c r="H37" s="728">
        <v>-10.934684053893662</v>
      </c>
      <c r="I37" s="728">
        <v>-9.6423990673148694</v>
      </c>
      <c r="J37" s="728">
        <v>-1.5953854271207746</v>
      </c>
      <c r="K37" s="728">
        <v>11.812275043553768</v>
      </c>
      <c r="L37" s="728">
        <v>-9.7929133008386202</v>
      </c>
      <c r="M37" s="728">
        <v>-10.121679616248144</v>
      </c>
      <c r="N37" s="728">
        <v>2.4970765892230702</v>
      </c>
      <c r="O37" s="728">
        <v>-2.6762055644796732</v>
      </c>
      <c r="P37" s="728">
        <v>-3.2722391525935564</v>
      </c>
      <c r="Q37" s="728">
        <v>-2.5416839362219577</v>
      </c>
      <c r="R37" s="728">
        <v>0.82784408378208241</v>
      </c>
      <c r="S37" s="728">
        <v>14.092812801129142</v>
      </c>
      <c r="T37" s="728">
        <v>-5.9946154299365304</v>
      </c>
      <c r="U37" s="728">
        <v>-0.53934904993481325</v>
      </c>
      <c r="V37" s="728">
        <v>-5.3216867804056136</v>
      </c>
      <c r="W37" s="728">
        <v>-2.3207311892363691E-2</v>
      </c>
      <c r="X37" s="728">
        <v>3.9302931161892189</v>
      </c>
    </row>
    <row r="38" spans="1:24" s="89" customFormat="1">
      <c r="A38" s="86" t="s">
        <v>342</v>
      </c>
      <c r="B38" s="293" t="s">
        <v>355</v>
      </c>
      <c r="C38" s="728">
        <v>14.886487022010726</v>
      </c>
      <c r="D38" s="728">
        <v>-0.80090892049882711</v>
      </c>
      <c r="E38" s="728">
        <v>-6.467944911729461</v>
      </c>
      <c r="F38" s="728">
        <v>-3.9949770434892713</v>
      </c>
      <c r="G38" s="728">
        <v>11.461451416162646</v>
      </c>
      <c r="H38" s="728">
        <v>-2.2432604459822869E-2</v>
      </c>
      <c r="I38" s="728">
        <v>-12.735956183856956</v>
      </c>
      <c r="J38" s="728">
        <v>5.9068135620942712</v>
      </c>
      <c r="K38" s="728">
        <v>7.9494903779638264</v>
      </c>
      <c r="L38" s="728">
        <v>-8.5877674704028664</v>
      </c>
      <c r="M38" s="728">
        <v>7.0159285379006491</v>
      </c>
      <c r="N38" s="728">
        <v>18.768507994942368</v>
      </c>
      <c r="O38" s="728">
        <v>-9.3532854313604616</v>
      </c>
      <c r="P38" s="728">
        <v>-8.2703784891450027E-2</v>
      </c>
      <c r="Q38" s="728">
        <v>-0.31721057548949716</v>
      </c>
      <c r="R38" s="728">
        <v>-0.63148875620574074</v>
      </c>
      <c r="S38" s="728">
        <v>9.4007090883522721</v>
      </c>
      <c r="T38" s="728">
        <v>0.47958624587180054</v>
      </c>
      <c r="U38" s="728">
        <v>3.0851478025459613</v>
      </c>
      <c r="V38" s="728">
        <v>4.3703455121641781</v>
      </c>
      <c r="W38" s="728">
        <v>-3.249857302833675</v>
      </c>
      <c r="X38" s="728">
        <v>0.54645103456259392</v>
      </c>
    </row>
    <row r="39" spans="1:24" s="89" customFormat="1">
      <c r="A39" s="86" t="s">
        <v>343</v>
      </c>
      <c r="B39" s="293" t="s">
        <v>355</v>
      </c>
      <c r="C39" s="728">
        <v>0.64385983583602524</v>
      </c>
      <c r="D39" s="728">
        <v>5.96106844450496</v>
      </c>
      <c r="E39" s="728">
        <v>0.62860514836876291</v>
      </c>
      <c r="F39" s="728">
        <v>-10.096525597629423</v>
      </c>
      <c r="G39" s="728">
        <v>2.3695749277062106</v>
      </c>
      <c r="H39" s="728">
        <v>-10.710130287868466</v>
      </c>
      <c r="I39" s="728">
        <v>-9.8284143471180556</v>
      </c>
      <c r="J39" s="728">
        <v>5.3273457882378636</v>
      </c>
      <c r="K39" s="728">
        <v>-9.9260340338941262</v>
      </c>
      <c r="L39" s="728">
        <v>-2.5549592978498197</v>
      </c>
      <c r="M39" s="728">
        <v>-3.8288486893619762</v>
      </c>
      <c r="N39" s="728">
        <v>13.826419174084364</v>
      </c>
      <c r="O39" s="728">
        <v>-16.849148762955721</v>
      </c>
      <c r="P39" s="728">
        <v>8.0317730772108007</v>
      </c>
      <c r="Q39" s="728">
        <v>1.9865847987910286</v>
      </c>
      <c r="R39" s="728">
        <v>-13.144222654117414</v>
      </c>
      <c r="S39" s="728">
        <v>8.0678556450084358</v>
      </c>
      <c r="T39" s="728">
        <v>-5.86751389437093</v>
      </c>
      <c r="U39" s="728">
        <v>-7.7850724920492524</v>
      </c>
      <c r="V39" s="728">
        <v>8.5031801149897319</v>
      </c>
      <c r="W39" s="728">
        <v>-15.89504480444711</v>
      </c>
      <c r="X39" s="728">
        <v>8.9015109078642212</v>
      </c>
    </row>
    <row r="40" spans="1:24" s="89" customFormat="1">
      <c r="A40" s="67" t="s">
        <v>409</v>
      </c>
      <c r="B40" s="293" t="s">
        <v>355</v>
      </c>
      <c r="C40" s="728">
        <v>-67.746897544300055</v>
      </c>
      <c r="D40" s="728">
        <v>-14.484893071868896</v>
      </c>
      <c r="E40" s="728">
        <v>53.637978158287154</v>
      </c>
      <c r="F40" s="728">
        <v>12.666247882479553</v>
      </c>
      <c r="G40" s="728">
        <v>-17.488374750071401</v>
      </c>
      <c r="H40" s="728">
        <v>0.85504643559872306</v>
      </c>
      <c r="I40" s="728">
        <v>18.253111793925527</v>
      </c>
      <c r="J40" s="728">
        <v>-20.615263332659936</v>
      </c>
      <c r="K40" s="728">
        <v>4.9648590009001907</v>
      </c>
      <c r="L40" s="728">
        <v>8.9835131341068859</v>
      </c>
      <c r="M40" s="728">
        <v>22.394400680673485</v>
      </c>
      <c r="N40" s="728">
        <v>11.733178179265622</v>
      </c>
      <c r="O40" s="728">
        <v>25.80051661613625</v>
      </c>
      <c r="P40" s="728">
        <v>-58.020412758642983</v>
      </c>
      <c r="Q40" s="728">
        <v>22.287721757972108</v>
      </c>
      <c r="R40" s="728">
        <v>37.841719016112705</v>
      </c>
      <c r="S40" s="728">
        <v>15.740064429910817</v>
      </c>
      <c r="T40" s="728">
        <v>-4.4441208122140665</v>
      </c>
      <c r="U40" s="728">
        <v>8.7402721403024373</v>
      </c>
      <c r="V40" s="728">
        <v>-3.6357563267373507</v>
      </c>
      <c r="W40" s="728">
        <v>-21.537953367699572</v>
      </c>
      <c r="X40" s="728">
        <v>11.989840997051402</v>
      </c>
    </row>
    <row r="41" spans="1:24" s="89" customFormat="1" ht="20.25" customHeight="1">
      <c r="A41" s="86" t="s">
        <v>410</v>
      </c>
      <c r="B41" s="293" t="s">
        <v>355</v>
      </c>
      <c r="C41" s="728">
        <v>-4.284655115228361</v>
      </c>
      <c r="D41" s="728">
        <v>-3.6468449602054847</v>
      </c>
      <c r="E41" s="728">
        <v>-1.8330345472020326</v>
      </c>
      <c r="F41" s="728">
        <v>-4.0166553621859151</v>
      </c>
      <c r="G41" s="728">
        <v>4.3845410469053547</v>
      </c>
      <c r="H41" s="728">
        <v>-3.7066696671157615</v>
      </c>
      <c r="I41" s="728">
        <v>-5.7844523147445983</v>
      </c>
      <c r="J41" s="728">
        <v>-2.0675646289045346</v>
      </c>
      <c r="K41" s="728">
        <v>-0.79898184119197424</v>
      </c>
      <c r="L41" s="728">
        <v>-2.511881791683777</v>
      </c>
      <c r="M41" s="728">
        <v>-2.8212881232631446</v>
      </c>
      <c r="N41" s="728">
        <v>4.1033634324857502</v>
      </c>
      <c r="O41" s="728">
        <v>-2.7016801847674543</v>
      </c>
      <c r="P41" s="728">
        <v>-2.0220284096655234</v>
      </c>
      <c r="Q41" s="728">
        <v>-5.1119819716648891</v>
      </c>
      <c r="R41" s="728">
        <v>-1.3363355271435751</v>
      </c>
      <c r="S41" s="728">
        <v>8.2048170542944661</v>
      </c>
      <c r="T41" s="728">
        <v>-3.7861822592218175</v>
      </c>
      <c r="U41" s="728">
        <v>-0.65491925346273661</v>
      </c>
      <c r="V41" s="728">
        <v>0.10373803126977066</v>
      </c>
      <c r="W41" s="728">
        <v>-3.7970196815681732</v>
      </c>
      <c r="X41" s="728">
        <v>2.0299587927459157</v>
      </c>
    </row>
    <row r="42" spans="1:24" s="89" customFormat="1" ht="12.75" customHeight="1">
      <c r="A42" s="62"/>
      <c r="B42" s="92"/>
      <c r="C42" s="92"/>
      <c r="D42" s="92"/>
      <c r="E42" s="92"/>
      <c r="F42" s="92"/>
      <c r="G42" s="92"/>
      <c r="H42" s="92"/>
      <c r="I42" s="92"/>
    </row>
    <row r="43" spans="1:24" ht="13">
      <c r="B43" s="1272" t="s">
        <v>416</v>
      </c>
      <c r="C43" s="1272"/>
      <c r="D43" s="1272"/>
      <c r="E43" s="1272"/>
      <c r="F43" s="1272"/>
      <c r="G43" s="1272"/>
      <c r="H43" s="1272" t="s">
        <v>416</v>
      </c>
      <c r="I43" s="1272"/>
      <c r="J43" s="1272"/>
      <c r="K43" s="1272"/>
      <c r="L43" s="1272"/>
      <c r="M43" s="1272"/>
      <c r="N43" s="1272" t="s">
        <v>416</v>
      </c>
      <c r="O43" s="1272"/>
      <c r="P43" s="1272"/>
      <c r="Q43" s="1272"/>
      <c r="R43" s="1272"/>
      <c r="S43" s="1272"/>
      <c r="T43" s="1272" t="s">
        <v>416</v>
      </c>
      <c r="U43" s="1272"/>
      <c r="V43" s="1272"/>
      <c r="W43" s="1272"/>
      <c r="X43" s="1272"/>
    </row>
    <row r="44" spans="1:24">
      <c r="A44" s="6"/>
      <c r="B44" s="6"/>
      <c r="C44" s="6"/>
      <c r="D44" s="6"/>
      <c r="E44" s="6"/>
      <c r="F44" s="6"/>
      <c r="G44" s="6"/>
      <c r="H44" s="6"/>
    </row>
    <row r="45" spans="1:24">
      <c r="A45" s="86" t="s">
        <v>328</v>
      </c>
      <c r="B45" s="136">
        <v>100</v>
      </c>
      <c r="C45" s="399">
        <v>97.03976973037615</v>
      </c>
      <c r="D45" s="399">
        <v>91.108337427771886</v>
      </c>
      <c r="E45" s="399">
        <v>89.913907255444258</v>
      </c>
      <c r="F45" s="399">
        <v>89.82656680199284</v>
      </c>
      <c r="G45" s="399">
        <v>95.560155955387486</v>
      </c>
      <c r="H45" s="399">
        <v>98.520892153979617</v>
      </c>
      <c r="I45" s="399">
        <v>90.303716802596384</v>
      </c>
      <c r="J45" s="399">
        <v>81.035005889918722</v>
      </c>
      <c r="K45" s="399">
        <v>72.335303069603967</v>
      </c>
      <c r="L45" s="399">
        <v>69.369260847497159</v>
      </c>
      <c r="M45" s="399">
        <v>72.008685629022864</v>
      </c>
      <c r="N45" s="399">
        <v>77.328390825459181</v>
      </c>
      <c r="O45" s="399">
        <v>76.818925338915705</v>
      </c>
      <c r="P45" s="399">
        <v>73.259372776513828</v>
      </c>
      <c r="Q45" s="399">
        <v>69.073011606317905</v>
      </c>
      <c r="R45" s="399">
        <v>67.704892446936583</v>
      </c>
      <c r="S45" s="399">
        <v>72.670050265330673</v>
      </c>
      <c r="T45" s="399">
        <v>70.762303446907353</v>
      </c>
      <c r="U45" s="399">
        <v>72.160996832593895</v>
      </c>
      <c r="V45" s="399">
        <v>70.135458285953035</v>
      </c>
      <c r="W45" s="399">
        <v>68.491798081439256</v>
      </c>
      <c r="X45" s="399">
        <v>71.592876815874817</v>
      </c>
    </row>
    <row r="46" spans="1:24">
      <c r="A46" s="86" t="s">
        <v>329</v>
      </c>
      <c r="B46" s="136">
        <v>100</v>
      </c>
      <c r="C46" s="399">
        <v>99.06341006978451</v>
      </c>
      <c r="D46" s="399">
        <v>89.058275681187212</v>
      </c>
      <c r="E46" s="399">
        <v>86.700937087104279</v>
      </c>
      <c r="F46" s="399">
        <v>83.867419717786376</v>
      </c>
      <c r="G46" s="399">
        <v>92.332394860761326</v>
      </c>
      <c r="H46" s="399">
        <v>89.191744191790207</v>
      </c>
      <c r="I46" s="399">
        <v>82.841399990702627</v>
      </c>
      <c r="J46" s="399">
        <v>77.008188841450448</v>
      </c>
      <c r="K46" s="399">
        <v>72.631821472918517</v>
      </c>
      <c r="L46" s="399">
        <v>67.724458217323715</v>
      </c>
      <c r="M46" s="399">
        <v>66.206813055223165</v>
      </c>
      <c r="N46" s="399">
        <v>69.439366804704378</v>
      </c>
      <c r="O46" s="399">
        <v>67.200192710541543</v>
      </c>
      <c r="P46" s="399">
        <v>66.228296429079094</v>
      </c>
      <c r="Q46" s="399">
        <v>63.707664474550924</v>
      </c>
      <c r="R46" s="399">
        <v>66.085087222651694</v>
      </c>
      <c r="S46" s="399">
        <v>71.776078618785277</v>
      </c>
      <c r="T46" s="399">
        <v>69.848556444262556</v>
      </c>
      <c r="U46" s="399">
        <v>71.244501646422336</v>
      </c>
      <c r="V46" s="399">
        <v>71.514692325752591</v>
      </c>
      <c r="W46" s="399">
        <v>71.067481107245655</v>
      </c>
      <c r="X46" s="399">
        <v>77.260339304587319</v>
      </c>
    </row>
    <row r="47" spans="1:24">
      <c r="A47" s="86" t="s">
        <v>331</v>
      </c>
      <c r="B47" s="136">
        <v>100</v>
      </c>
      <c r="C47" s="399">
        <v>92.057981921502602</v>
      </c>
      <c r="D47" s="399">
        <v>95.101827552716657</v>
      </c>
      <c r="E47" s="399">
        <v>93.565489451168645</v>
      </c>
      <c r="F47" s="399">
        <v>92.981541841030065</v>
      </c>
      <c r="G47" s="399">
        <v>93.177229047998566</v>
      </c>
      <c r="H47" s="399">
        <v>90.432632126391326</v>
      </c>
      <c r="I47" s="399">
        <v>90.081493448663437</v>
      </c>
      <c r="J47" s="399">
        <v>91.122517370566072</v>
      </c>
      <c r="K47" s="399">
        <v>93.608691355888354</v>
      </c>
      <c r="L47" s="399">
        <v>91.334495195879214</v>
      </c>
      <c r="M47" s="399">
        <v>87.337963388743233</v>
      </c>
      <c r="N47" s="399">
        <v>86.615423652707193</v>
      </c>
      <c r="O47" s="399">
        <v>86.904517863560059</v>
      </c>
      <c r="P47" s="399">
        <v>85.792485705551798</v>
      </c>
      <c r="Q47" s="399">
        <v>85.796642603585781</v>
      </c>
      <c r="R47" s="399">
        <v>83.988455890590231</v>
      </c>
      <c r="S47" s="399">
        <v>82.190459637978535</v>
      </c>
      <c r="T47" s="399">
        <v>81.110567853715224</v>
      </c>
      <c r="U47" s="399">
        <v>81.331452176033565</v>
      </c>
      <c r="V47" s="399">
        <v>81.064435742114782</v>
      </c>
      <c r="W47" s="399">
        <v>75.403057614939726</v>
      </c>
      <c r="X47" s="399">
        <v>77.621342763840119</v>
      </c>
    </row>
    <row r="48" spans="1:24">
      <c r="A48" s="86" t="s">
        <v>334</v>
      </c>
      <c r="B48" s="136">
        <v>100.00000000000001</v>
      </c>
      <c r="C48" s="399">
        <v>100.29306359362597</v>
      </c>
      <c r="D48" s="399">
        <v>90.601336887282443</v>
      </c>
      <c r="E48" s="399">
        <v>91.774589144982045</v>
      </c>
      <c r="F48" s="399">
        <v>92.6408987684473</v>
      </c>
      <c r="G48" s="399">
        <v>95.205402896008493</v>
      </c>
      <c r="H48" s="399">
        <v>98.264774674187805</v>
      </c>
      <c r="I48" s="399">
        <v>94.588695489126934</v>
      </c>
      <c r="J48" s="399">
        <v>88.142561602693078</v>
      </c>
      <c r="K48" s="399">
        <v>83.237840960316447</v>
      </c>
      <c r="L48" s="399">
        <v>78.997977816432893</v>
      </c>
      <c r="M48" s="399">
        <v>74.581921465968819</v>
      </c>
      <c r="N48" s="399">
        <v>79.480728313960071</v>
      </c>
      <c r="O48" s="399">
        <v>77.234321729213974</v>
      </c>
      <c r="P48" s="399">
        <v>81.320165611189879</v>
      </c>
      <c r="Q48" s="399">
        <v>76.244693344034431</v>
      </c>
      <c r="R48" s="399">
        <v>70.897467189800992</v>
      </c>
      <c r="S48" s="399">
        <v>80.931026803543574</v>
      </c>
      <c r="T48" s="399">
        <v>74.367091469403945</v>
      </c>
      <c r="U48" s="399">
        <v>74.561181978389854</v>
      </c>
      <c r="V48" s="399">
        <v>73.119196212213581</v>
      </c>
      <c r="W48" s="399">
        <v>73.42871819631543</v>
      </c>
      <c r="X48" s="399">
        <v>75.412995566502971</v>
      </c>
    </row>
    <row r="49" spans="1:24">
      <c r="A49" s="86" t="s">
        <v>335</v>
      </c>
      <c r="B49" s="136">
        <v>100</v>
      </c>
      <c r="C49" s="399">
        <v>85.569953940872736</v>
      </c>
      <c r="D49" s="399">
        <v>101.44529199917314</v>
      </c>
      <c r="E49" s="399">
        <v>79.585375512000198</v>
      </c>
      <c r="F49" s="399">
        <v>72.828768073863969</v>
      </c>
      <c r="G49" s="399">
        <v>83.715967198654525</v>
      </c>
      <c r="H49" s="399">
        <v>62.224961568595027</v>
      </c>
      <c r="I49" s="399">
        <v>63.888033406211896</v>
      </c>
      <c r="J49" s="399">
        <v>67.182717541211701</v>
      </c>
      <c r="K49" s="399">
        <v>66.213706044200208</v>
      </c>
      <c r="L49" s="399">
        <v>66.034201078804571</v>
      </c>
      <c r="M49" s="399">
        <v>64.117538499986253</v>
      </c>
      <c r="N49" s="399">
        <v>74.529159827122086</v>
      </c>
      <c r="O49" s="399">
        <v>71.144826813294074</v>
      </c>
      <c r="P49" s="399">
        <v>67.697750395124885</v>
      </c>
      <c r="Q49" s="399">
        <v>62.420421529911138</v>
      </c>
      <c r="R49" s="399">
        <v>55.50720107704781</v>
      </c>
      <c r="S49" s="399">
        <v>70.511248609962649</v>
      </c>
      <c r="T49" s="399">
        <v>62.179916407893487</v>
      </c>
      <c r="U49" s="399">
        <v>60.426218211461169</v>
      </c>
      <c r="V49" s="399">
        <v>72.223987241769038</v>
      </c>
      <c r="W49" s="399">
        <v>60.117384085175352</v>
      </c>
      <c r="X49" s="399">
        <v>58.124734824769597</v>
      </c>
    </row>
    <row r="50" spans="1:24">
      <c r="A50" s="86" t="s">
        <v>336</v>
      </c>
      <c r="B50" s="136">
        <v>100</v>
      </c>
      <c r="C50" s="399">
        <v>100.22760089091683</v>
      </c>
      <c r="D50" s="399">
        <v>97.317498658816874</v>
      </c>
      <c r="E50" s="399">
        <v>96.713458444385651</v>
      </c>
      <c r="F50" s="399">
        <v>97.329828588215818</v>
      </c>
      <c r="G50" s="399">
        <v>103.79987836670986</v>
      </c>
      <c r="H50" s="399">
        <v>91.416145298349534</v>
      </c>
      <c r="I50" s="399">
        <v>85.171914086833027</v>
      </c>
      <c r="J50" s="399">
        <v>78.46109923534425</v>
      </c>
      <c r="K50" s="399">
        <v>81.134597651815099</v>
      </c>
      <c r="L50" s="399">
        <v>75.136192062527272</v>
      </c>
      <c r="M50" s="399">
        <v>72.262022731797046</v>
      </c>
      <c r="N50" s="399">
        <v>70.116903940469328</v>
      </c>
      <c r="O50" s="399">
        <v>67.063140145094422</v>
      </c>
      <c r="P50" s="399">
        <v>67.620130759789305</v>
      </c>
      <c r="Q50" s="399">
        <v>71.573555395803737</v>
      </c>
      <c r="R50" s="399">
        <v>64.126878400580267</v>
      </c>
      <c r="S50" s="399">
        <v>68.880036165791694</v>
      </c>
      <c r="T50" s="399">
        <v>66.277394193871501</v>
      </c>
      <c r="U50" s="399">
        <v>65.46667944770121</v>
      </c>
      <c r="V50" s="399">
        <v>65.690983352018748</v>
      </c>
      <c r="W50" s="399">
        <v>63.08133340744466</v>
      </c>
      <c r="X50" s="399">
        <v>61.447632771126237</v>
      </c>
    </row>
    <row r="51" spans="1:24">
      <c r="A51" s="86" t="s">
        <v>337</v>
      </c>
      <c r="B51" s="136">
        <v>100</v>
      </c>
      <c r="C51" s="399">
        <v>95.222016280025613</v>
      </c>
      <c r="D51" s="399">
        <v>92.218239722116792</v>
      </c>
      <c r="E51" s="399">
        <v>90.412379320226492</v>
      </c>
      <c r="F51" s="399">
        <v>88.390206616858634</v>
      </c>
      <c r="G51" s="399">
        <v>88.990843016992699</v>
      </c>
      <c r="H51" s="399">
        <v>86.130620917667457</v>
      </c>
      <c r="I51" s="399">
        <v>82.67617098766776</v>
      </c>
      <c r="J51" s="399">
        <v>84.606884689408076</v>
      </c>
      <c r="K51" s="399">
        <v>82.763075099143691</v>
      </c>
      <c r="L51" s="399">
        <v>87.182747445143079</v>
      </c>
      <c r="M51" s="399">
        <v>84.029214161759541</v>
      </c>
      <c r="N51" s="399">
        <v>84.612295227917556</v>
      </c>
      <c r="O51" s="399">
        <v>86.274289688165993</v>
      </c>
      <c r="P51" s="399">
        <v>85.463905128442747</v>
      </c>
      <c r="Q51" s="399">
        <v>76.185826910054956</v>
      </c>
      <c r="R51" s="399">
        <v>75.660973221950286</v>
      </c>
      <c r="S51" s="399">
        <v>80.458663233828005</v>
      </c>
      <c r="T51" s="399">
        <v>79.861272209836983</v>
      </c>
      <c r="U51" s="399">
        <v>77.616587981908808</v>
      </c>
      <c r="V51" s="399">
        <v>76.492289037352421</v>
      </c>
      <c r="W51" s="399">
        <v>72.815010012117298</v>
      </c>
      <c r="X51" s="399">
        <v>72.297806090892593</v>
      </c>
    </row>
    <row r="52" spans="1:24">
      <c r="A52" s="86" t="s">
        <v>338</v>
      </c>
      <c r="B52" s="136">
        <v>100.00000000000001</v>
      </c>
      <c r="C52" s="399">
        <v>97.313660385752172</v>
      </c>
      <c r="D52" s="399">
        <v>92.6538520283151</v>
      </c>
      <c r="E52" s="399">
        <v>93.974340842899693</v>
      </c>
      <c r="F52" s="399">
        <v>94.082131658678634</v>
      </c>
      <c r="G52" s="399">
        <v>104.95264966702845</v>
      </c>
      <c r="H52" s="399">
        <v>108.11352406834796</v>
      </c>
      <c r="I52" s="399">
        <v>97.711513110909792</v>
      </c>
      <c r="J52" s="399">
        <v>92.70884430305172</v>
      </c>
      <c r="K52" s="399">
        <v>90.646034245712542</v>
      </c>
      <c r="L52" s="399">
        <v>85.168653542007448</v>
      </c>
      <c r="M52" s="399">
        <v>87.000312496358461</v>
      </c>
      <c r="N52" s="399">
        <v>97.067811267012232</v>
      </c>
      <c r="O52" s="399">
        <v>91.441254659495385</v>
      </c>
      <c r="P52" s="399">
        <v>88.772748691362381</v>
      </c>
      <c r="Q52" s="399">
        <v>84.055488662331442</v>
      </c>
      <c r="R52" s="399">
        <v>86.936682143625603</v>
      </c>
      <c r="S52" s="399">
        <v>93.867572427778327</v>
      </c>
      <c r="T52" s="399">
        <v>87.041822365573893</v>
      </c>
      <c r="U52" s="399">
        <v>88.013471295970717</v>
      </c>
      <c r="V52" s="399">
        <v>90.491897283592152</v>
      </c>
      <c r="W52" s="399">
        <v>86.143099986014448</v>
      </c>
      <c r="X52" s="399">
        <v>88.237976794684982</v>
      </c>
    </row>
    <row r="53" spans="1:24">
      <c r="A53" s="86" t="s">
        <v>339</v>
      </c>
      <c r="B53" s="136">
        <v>100</v>
      </c>
      <c r="C53" s="399">
        <v>99.2341179749438</v>
      </c>
      <c r="D53" s="399">
        <v>89.554961434230464</v>
      </c>
      <c r="E53" s="399">
        <v>84.225411311864903</v>
      </c>
      <c r="F53" s="399">
        <v>79.924776957477562</v>
      </c>
      <c r="G53" s="399">
        <v>78.154906612506224</v>
      </c>
      <c r="H53" s="399">
        <v>72.351849816898451</v>
      </c>
      <c r="I53" s="399">
        <v>65.538187048880829</v>
      </c>
      <c r="J53" s="399">
        <v>63.949663350256195</v>
      </c>
      <c r="K53" s="399">
        <v>64.828827814926512</v>
      </c>
      <c r="L53" s="399">
        <v>67.961590053941038</v>
      </c>
      <c r="M53" s="399">
        <v>54.248536490360294</v>
      </c>
      <c r="N53" s="399">
        <v>48.492714804370493</v>
      </c>
      <c r="O53" s="399">
        <v>48.93139626079666</v>
      </c>
      <c r="P53" s="399">
        <v>31.09670794756379</v>
      </c>
      <c r="Q53" s="399">
        <v>28.052673929958964</v>
      </c>
      <c r="R53" s="399">
        <v>29.013905898560573</v>
      </c>
      <c r="S53" s="399">
        <v>33.29788845925188</v>
      </c>
      <c r="T53" s="399">
        <v>22.286990362702621</v>
      </c>
      <c r="U53" s="399">
        <v>19.720152251943361</v>
      </c>
      <c r="V53" s="399">
        <v>16.781893011794853</v>
      </c>
      <c r="W53" s="399">
        <v>16.921653238885124</v>
      </c>
      <c r="X53" s="399">
        <v>17.563098993549797</v>
      </c>
    </row>
    <row r="54" spans="1:24">
      <c r="A54" s="86" t="s">
        <v>340</v>
      </c>
      <c r="B54" s="136">
        <v>100</v>
      </c>
      <c r="C54" s="399">
        <v>89.032378882801012</v>
      </c>
      <c r="D54" s="399">
        <v>81.585714002905519</v>
      </c>
      <c r="E54" s="399">
        <v>78.680470489341801</v>
      </c>
      <c r="F54" s="399">
        <v>62.556312987491587</v>
      </c>
      <c r="G54" s="399">
        <v>64.264321326433958</v>
      </c>
      <c r="H54" s="399">
        <v>63.675629456141365</v>
      </c>
      <c r="I54" s="399">
        <v>61.919899098188147</v>
      </c>
      <c r="J54" s="399">
        <v>64.27400719987574</v>
      </c>
      <c r="K54" s="399">
        <v>71.478739960833167</v>
      </c>
      <c r="L54" s="399">
        <v>67.35591340047938</v>
      </c>
      <c r="M54" s="399">
        <v>66.159706888307511</v>
      </c>
      <c r="N54" s="399">
        <v>71.177453790137619</v>
      </c>
      <c r="O54" s="399">
        <v>63.803282582940192</v>
      </c>
      <c r="P54" s="399">
        <v>60.095180590791827</v>
      </c>
      <c r="Q54" s="399">
        <v>57.861647565473483</v>
      </c>
      <c r="R54" s="399">
        <v>59.430064658782527</v>
      </c>
      <c r="S54" s="399">
        <v>67.14628859197353</v>
      </c>
      <c r="T54" s="399">
        <v>61.534691279439848</v>
      </c>
      <c r="U54" s="399">
        <v>61.455124886169472</v>
      </c>
      <c r="V54" s="399">
        <v>64.085416292307642</v>
      </c>
      <c r="W54" s="399">
        <v>63.522253676840094</v>
      </c>
      <c r="X54" s="399">
        <v>62.329643295496417</v>
      </c>
    </row>
    <row r="55" spans="1:24">
      <c r="A55" s="86" t="s">
        <v>341</v>
      </c>
      <c r="B55" s="136">
        <v>100</v>
      </c>
      <c r="C55" s="399">
        <v>94.866109990888646</v>
      </c>
      <c r="D55" s="399">
        <v>100.05796308871061</v>
      </c>
      <c r="E55" s="399">
        <v>102.1707070562619</v>
      </c>
      <c r="F55" s="399">
        <v>98.717763057358624</v>
      </c>
      <c r="G55" s="399">
        <v>102.56215344401427</v>
      </c>
      <c r="H55" s="399">
        <v>91.347306006041705</v>
      </c>
      <c r="I55" s="399">
        <v>82.539234223697875</v>
      </c>
      <c r="J55" s="399">
        <v>81.222415309235927</v>
      </c>
      <c r="K55" s="399">
        <v>90.816630402580401</v>
      </c>
      <c r="L55" s="399">
        <v>81.923036524512654</v>
      </c>
      <c r="M55" s="399">
        <v>73.631049235599534</v>
      </c>
      <c r="N55" s="399">
        <v>75.469672928460994</v>
      </c>
      <c r="O55" s="399">
        <v>73.449949342054907</v>
      </c>
      <c r="P55" s="399">
        <v>71.046491342124057</v>
      </c>
      <c r="Q55" s="399">
        <v>69.240714084431957</v>
      </c>
      <c r="R55" s="399">
        <v>69.813919239548383</v>
      </c>
      <c r="S55" s="399">
        <v>79.652664187109423</v>
      </c>
      <c r="T55" s="399">
        <v>74.877793289393438</v>
      </c>
      <c r="U55" s="399">
        <v>74.473940622674945</v>
      </c>
      <c r="V55" s="399">
        <v>70.510670769710927</v>
      </c>
      <c r="W55" s="399">
        <v>70.494307138427999</v>
      </c>
      <c r="X55" s="399">
        <v>73.264940039194911</v>
      </c>
    </row>
    <row r="56" spans="1:24">
      <c r="A56" s="86" t="s">
        <v>342</v>
      </c>
      <c r="B56" s="136">
        <v>100</v>
      </c>
      <c r="C56" s="399">
        <v>114.88648702201073</v>
      </c>
      <c r="D56" s="399">
        <v>113.96635089900371</v>
      </c>
      <c r="E56" s="399">
        <v>106.59507010494787</v>
      </c>
      <c r="F56" s="399">
        <v>102.3366215247639</v>
      </c>
      <c r="G56" s="399">
        <v>114.06588368176696</v>
      </c>
      <c r="H56" s="399">
        <v>114.04029573325703</v>
      </c>
      <c r="I56" s="399">
        <v>99.516173636728524</v>
      </c>
      <c r="J56" s="399">
        <v>105.39440847758009</v>
      </c>
      <c r="K56" s="399">
        <v>113.7727268384172</v>
      </c>
      <c r="L56" s="399">
        <v>104.00218961279728</v>
      </c>
      <c r="M56" s="399">
        <v>111.29890891388307</v>
      </c>
      <c r="N56" s="399">
        <v>132.18805353166883</v>
      </c>
      <c r="O56" s="399">
        <v>119.82412757869228</v>
      </c>
      <c r="P56" s="399">
        <v>119.72502848997154</v>
      </c>
      <c r="Q56" s="399">
        <v>119.34524803809352</v>
      </c>
      <c r="R56" s="399">
        <v>118.5915962156671</v>
      </c>
      <c r="S56" s="399">
        <v>129.74004717913533</v>
      </c>
      <c r="T56" s="399">
        <v>130.36226260079405</v>
      </c>
      <c r="U56" s="399">
        <v>134.38413108077165</v>
      </c>
      <c r="V56" s="399">
        <v>140.25718192252097</v>
      </c>
      <c r="W56" s="399">
        <v>135.69902365306319</v>
      </c>
      <c r="X56" s="399">
        <v>136.4405523717067</v>
      </c>
    </row>
    <row r="57" spans="1:24">
      <c r="A57" s="86" t="s">
        <v>343</v>
      </c>
      <c r="B57" s="136">
        <v>100</v>
      </c>
      <c r="C57" s="399">
        <v>100.64385983583603</v>
      </c>
      <c r="D57" s="399">
        <v>106.64330920584185</v>
      </c>
      <c r="E57" s="399">
        <v>107.31367453790058</v>
      </c>
      <c r="F57" s="399">
        <v>96.478721918424711</v>
      </c>
      <c r="G57" s="399">
        <v>98.764857523575103</v>
      </c>
      <c r="H57" s="399">
        <v>88.187012604172537</v>
      </c>
      <c r="I57" s="399">
        <v>79.519627605089255</v>
      </c>
      <c r="J57" s="399">
        <v>83.755913137131415</v>
      </c>
      <c r="K57" s="399">
        <v>75.442272693740946</v>
      </c>
      <c r="L57" s="399">
        <v>73.514753333043004</v>
      </c>
      <c r="M57" s="399">
        <v>70.699984663563086</v>
      </c>
      <c r="N57" s="399">
        <v>80.475260899160688</v>
      </c>
      <c r="O57" s="399">
        <v>66.915864472884365</v>
      </c>
      <c r="P57" s="399">
        <v>72.290394860000362</v>
      </c>
      <c r="Q57" s="399">
        <v>73.726504855275138</v>
      </c>
      <c r="R57" s="399">
        <v>64.035728901999093</v>
      </c>
      <c r="S57" s="399">
        <v>69.202039071041327</v>
      </c>
      <c r="T57" s="399">
        <v>65.141599813359974</v>
      </c>
      <c r="U57" s="399">
        <v>60.070279045409272</v>
      </c>
      <c r="V57" s="399">
        <v>65.178163068217359</v>
      </c>
      <c r="W57" s="399">
        <v>54.818064845808614</v>
      </c>
      <c r="X57" s="399">
        <v>59.697700867538344</v>
      </c>
    </row>
    <row r="58" spans="1:24">
      <c r="A58" s="86" t="s">
        <v>409</v>
      </c>
      <c r="B58" s="136">
        <v>100</v>
      </c>
      <c r="C58" s="399">
        <v>32.253102455699953</v>
      </c>
      <c r="D58" s="399">
        <v>27.58127505263149</v>
      </c>
      <c r="E58" s="399">
        <v>42.375313341139076</v>
      </c>
      <c r="F58" s="399">
        <v>47.742675569905181</v>
      </c>
      <c r="G58" s="399">
        <v>39.39325755052937</v>
      </c>
      <c r="H58" s="399">
        <v>39.730088195081393</v>
      </c>
      <c r="I58" s="399">
        <v>46.982065609154816</v>
      </c>
      <c r="J58" s="399">
        <v>37.296589064704484</v>
      </c>
      <c r="K58" s="399">
        <v>39.14831212391222</v>
      </c>
      <c r="L58" s="399">
        <v>42.665205885345038</v>
      </c>
      <c r="M58" s="399">
        <v>52.219823042543489</v>
      </c>
      <c r="N58" s="399">
        <v>58.346867925022316</v>
      </c>
      <c r="O58" s="399">
        <v>73.40066127901278</v>
      </c>
      <c r="P58" s="399">
        <v>30.813294637356126</v>
      </c>
      <c r="Q58" s="399">
        <v>37.680876010594204</v>
      </c>
      <c r="R58" s="399">
        <v>51.939967233333086</v>
      </c>
      <c r="S58" s="399">
        <v>60.115351540734288</v>
      </c>
      <c r="T58" s="399">
        <v>57.443752691576869</v>
      </c>
      <c r="U58" s="399">
        <v>62.464493004422991</v>
      </c>
      <c r="V58" s="399">
        <v>60.193436248050268</v>
      </c>
      <c r="W58" s="399">
        <v>47.229002018529236</v>
      </c>
      <c r="X58" s="399">
        <v>52.891684265045079</v>
      </c>
    </row>
    <row r="59" spans="1:24" ht="20.25" customHeight="1">
      <c r="A59" s="86" t="s">
        <v>410</v>
      </c>
      <c r="B59" s="136">
        <v>100</v>
      </c>
      <c r="C59" s="399">
        <v>95.715344884771639</v>
      </c>
      <c r="D59" s="399">
        <v>92.224754653698056</v>
      </c>
      <c r="E59" s="399">
        <v>90.534243039823465</v>
      </c>
      <c r="F59" s="399">
        <v>86.897794512149972</v>
      </c>
      <c r="G59" s="399">
        <v>90.707863981390645</v>
      </c>
      <c r="H59" s="399">
        <v>87.345623101503833</v>
      </c>
      <c r="I59" s="399">
        <v>82.293157184180799</v>
      </c>
      <c r="J59" s="399">
        <v>80.591692974231876</v>
      </c>
      <c r="K59" s="399">
        <v>79.947779981858574</v>
      </c>
      <c r="L59" s="399">
        <v>77.939586253638865</v>
      </c>
      <c r="M59" s="399">
        <v>75.740685963344518</v>
      </c>
      <c r="N59" s="399">
        <v>78.84860157467827</v>
      </c>
      <c r="O59" s="399">
        <v>76.718364529968952</v>
      </c>
      <c r="P59" s="399">
        <v>75.167097403742218</v>
      </c>
      <c r="Q59" s="399">
        <v>71.324568935839139</v>
      </c>
      <c r="R59" s="399">
        <v>70.371433381567499</v>
      </c>
      <c r="S59" s="399">
        <v>76.145280749009828</v>
      </c>
      <c r="T59" s="399">
        <v>73.262281638056166</v>
      </c>
      <c r="U59" s="399">
        <v>72.782472850082442</v>
      </c>
      <c r="V59" s="399">
        <v>72.857975954526566</v>
      </c>
      <c r="W59" s="399">
        <v>70.091544267940975</v>
      </c>
      <c r="X59" s="399">
        <v>71.514373733779436</v>
      </c>
    </row>
    <row r="60" spans="1:24" ht="12.75" customHeight="1">
      <c r="A60" s="6"/>
      <c r="B60" s="135"/>
      <c r="C60" s="93"/>
      <c r="D60" s="93"/>
      <c r="E60" s="93"/>
      <c r="F60" s="93"/>
      <c r="G60" s="93"/>
      <c r="H60" s="93"/>
      <c r="I60" s="93"/>
      <c r="J60" s="93"/>
      <c r="K60" s="93"/>
    </row>
    <row r="61" spans="1:24" ht="25" customHeight="1">
      <c r="B61" s="1282" t="s">
        <v>975</v>
      </c>
      <c r="C61" s="1282"/>
      <c r="D61" s="1282"/>
      <c r="E61" s="1282"/>
      <c r="F61" s="1282"/>
      <c r="G61" s="1282"/>
      <c r="H61" s="1282" t="s">
        <v>975</v>
      </c>
      <c r="I61" s="1282"/>
      <c r="J61" s="1282"/>
      <c r="K61" s="1282"/>
      <c r="L61" s="1282"/>
      <c r="M61" s="1282"/>
      <c r="N61" s="1282" t="s">
        <v>975</v>
      </c>
      <c r="O61" s="1282"/>
      <c r="P61" s="1282"/>
      <c r="Q61" s="1282"/>
      <c r="R61" s="1282"/>
      <c r="S61" s="1282"/>
      <c r="T61" s="1282" t="s">
        <v>975</v>
      </c>
      <c r="U61" s="1282"/>
      <c r="V61" s="1282"/>
      <c r="W61" s="1282"/>
      <c r="X61" s="1282"/>
    </row>
    <row r="62" spans="1:24">
      <c r="A62" s="6"/>
      <c r="B62" s="6"/>
      <c r="C62" s="6"/>
      <c r="D62" s="6"/>
      <c r="E62" s="6"/>
      <c r="F62" s="6"/>
      <c r="G62" s="6"/>
      <c r="H62" s="6"/>
    </row>
    <row r="63" spans="1:24">
      <c r="A63" s="86" t="s">
        <v>328</v>
      </c>
      <c r="B63" s="400">
        <v>10.858029367611936</v>
      </c>
      <c r="C63" s="400">
        <v>11.008273237976516</v>
      </c>
      <c r="D63" s="400">
        <v>10.726588616469444</v>
      </c>
      <c r="E63" s="400">
        <v>10.783630731930991</v>
      </c>
      <c r="F63" s="400">
        <v>11.22398451886397</v>
      </c>
      <c r="G63" s="400">
        <v>11.438864660621309</v>
      </c>
      <c r="H63" s="400">
        <v>12.247239212983773</v>
      </c>
      <c r="I63" s="400">
        <v>11.914968906255405</v>
      </c>
      <c r="J63" s="400">
        <v>10.91775642482996</v>
      </c>
      <c r="K63" s="400">
        <v>9.8241482780771854</v>
      </c>
      <c r="L63" s="400">
        <v>9.6640681288770711</v>
      </c>
      <c r="M63" s="400">
        <v>10.323017455393275</v>
      </c>
      <c r="N63" s="400">
        <v>10.648685224148</v>
      </c>
      <c r="O63" s="400">
        <v>10.872261842762631</v>
      </c>
      <c r="P63" s="400">
        <v>10.582454937532491</v>
      </c>
      <c r="Q63" s="400">
        <v>10.515265633157467</v>
      </c>
      <c r="R63" s="400">
        <v>10.446592817482694</v>
      </c>
      <c r="S63" s="400">
        <v>10.362474629618548</v>
      </c>
      <c r="T63" s="400">
        <v>10.487513516740828</v>
      </c>
      <c r="U63" s="400">
        <v>10.765314671546902</v>
      </c>
      <c r="V63" s="400">
        <v>10.45229236473851</v>
      </c>
      <c r="W63" s="400">
        <v>10.610209302364698</v>
      </c>
      <c r="X63" s="400">
        <v>10.869948492765891</v>
      </c>
    </row>
    <row r="64" spans="1:24">
      <c r="A64" s="86" t="s">
        <v>329</v>
      </c>
      <c r="B64" s="400">
        <v>12.899842291582756</v>
      </c>
      <c r="C64" s="400">
        <v>13.351071014841278</v>
      </c>
      <c r="D64" s="400">
        <v>12.456934316187398</v>
      </c>
      <c r="E64" s="400">
        <v>12.353650700587604</v>
      </c>
      <c r="F64" s="400">
        <v>12.449987871788338</v>
      </c>
      <c r="G64" s="400">
        <v>13.130871788054936</v>
      </c>
      <c r="H64" s="400">
        <v>13.172490995321283</v>
      </c>
      <c r="I64" s="400">
        <v>12.985781949066034</v>
      </c>
      <c r="J64" s="400">
        <v>12.326251683690998</v>
      </c>
      <c r="K64" s="400">
        <v>11.719387862472841</v>
      </c>
      <c r="L64" s="400">
        <v>11.209128406754573</v>
      </c>
      <c r="M64" s="400">
        <v>11.276072248065073</v>
      </c>
      <c r="N64" s="400">
        <v>11.360466295139974</v>
      </c>
      <c r="O64" s="400">
        <v>11.299405210747469</v>
      </c>
      <c r="P64" s="400">
        <v>11.365805102017687</v>
      </c>
      <c r="Q64" s="400">
        <v>11.522240326836791</v>
      </c>
      <c r="R64" s="400">
        <v>12.114108836967226</v>
      </c>
      <c r="S64" s="400">
        <v>12.159651726054149</v>
      </c>
      <c r="T64" s="400">
        <v>12.298761958809369</v>
      </c>
      <c r="U64" s="400">
        <v>12.627254878716521</v>
      </c>
      <c r="V64" s="400">
        <v>12.662007699871555</v>
      </c>
      <c r="W64" s="400">
        <v>13.079456415441264</v>
      </c>
      <c r="X64" s="400">
        <v>13.936305953450423</v>
      </c>
    </row>
    <row r="65" spans="1:24">
      <c r="A65" s="86" t="s">
        <v>331</v>
      </c>
      <c r="B65" s="400">
        <v>6.7724789383388773</v>
      </c>
      <c r="C65" s="400">
        <v>6.5136968833985831</v>
      </c>
      <c r="D65" s="400">
        <v>6.9837553541540727</v>
      </c>
      <c r="E65" s="400">
        <v>6.9992334986958955</v>
      </c>
      <c r="F65" s="400">
        <v>7.2466227400582079</v>
      </c>
      <c r="G65" s="400">
        <v>6.9568479904874634</v>
      </c>
      <c r="H65" s="400">
        <v>7.0118349914660856</v>
      </c>
      <c r="I65" s="400">
        <v>7.4134355515097354</v>
      </c>
      <c r="J65" s="400">
        <v>7.657431019570403</v>
      </c>
      <c r="K65" s="400">
        <v>7.9297122546376482</v>
      </c>
      <c r="L65" s="400">
        <v>7.936415559673641</v>
      </c>
      <c r="M65" s="400">
        <v>7.809468716112967</v>
      </c>
      <c r="N65" s="400">
        <v>7.4395882832200009</v>
      </c>
      <c r="O65" s="400">
        <v>7.6716835725498678</v>
      </c>
      <c r="P65" s="400">
        <v>7.7298156051940632</v>
      </c>
      <c r="Q65" s="400">
        <v>8.1466451698526008</v>
      </c>
      <c r="R65" s="400">
        <v>8.0829680631688756</v>
      </c>
      <c r="S65" s="400">
        <v>7.3101464904355167</v>
      </c>
      <c r="T65" s="400">
        <v>7.4979866881547981</v>
      </c>
      <c r="U65" s="400">
        <v>7.5679696679346771</v>
      </c>
      <c r="V65" s="400">
        <v>7.5353065538693258</v>
      </c>
      <c r="W65" s="400">
        <v>7.2856950851502997</v>
      </c>
      <c r="X65" s="400">
        <v>7.3508146906330767</v>
      </c>
    </row>
    <row r="66" spans="1:24">
      <c r="A66" s="86" t="s">
        <v>334</v>
      </c>
      <c r="B66" s="400">
        <v>4.0496880535186817</v>
      </c>
      <c r="C66" s="400">
        <v>4.2433699839336425</v>
      </c>
      <c r="D66" s="400">
        <v>3.978402035364339</v>
      </c>
      <c r="E66" s="400">
        <v>4.1051699864938058</v>
      </c>
      <c r="F66" s="400">
        <v>4.3173332892511915</v>
      </c>
      <c r="G66" s="400">
        <v>4.2504824368645382</v>
      </c>
      <c r="H66" s="400">
        <v>4.5559430449917082</v>
      </c>
      <c r="I66" s="400">
        <v>4.6547577371824085</v>
      </c>
      <c r="J66" s="400">
        <v>4.4291150310378837</v>
      </c>
      <c r="K66" s="400">
        <v>4.2163433457961172</v>
      </c>
      <c r="L66" s="400">
        <v>4.1046813614616235</v>
      </c>
      <c r="M66" s="400">
        <v>3.9877314619961939</v>
      </c>
      <c r="N66" s="400">
        <v>4.082154274266486</v>
      </c>
      <c r="O66" s="400">
        <v>4.0769235885657471</v>
      </c>
      <c r="P66" s="400">
        <v>4.3811895704436354</v>
      </c>
      <c r="Q66" s="400">
        <v>4.3290443725960239</v>
      </c>
      <c r="R66" s="400">
        <v>4.0799598943294164</v>
      </c>
      <c r="S66" s="400">
        <v>4.3042117539184792</v>
      </c>
      <c r="T66" s="400">
        <v>4.1107581577439776</v>
      </c>
      <c r="U66" s="400">
        <v>4.1486571710207532</v>
      </c>
      <c r="V66" s="400">
        <v>4.0642075421955619</v>
      </c>
      <c r="W66" s="400">
        <v>4.2425003753386958</v>
      </c>
      <c r="X66" s="400">
        <v>4.2704576895633313</v>
      </c>
    </row>
    <row r="67" spans="1:24">
      <c r="A67" s="86" t="s">
        <v>335</v>
      </c>
      <c r="B67" s="400">
        <v>2.0025119917694165</v>
      </c>
      <c r="C67" s="400">
        <v>1.7902548343532838</v>
      </c>
      <c r="D67" s="400">
        <v>2.2027211077947655</v>
      </c>
      <c r="E67" s="400">
        <v>1.7603357965024327</v>
      </c>
      <c r="F67" s="400">
        <v>1.6782989974885376</v>
      </c>
      <c r="G67" s="400">
        <v>1.8481553953499972</v>
      </c>
      <c r="H67" s="400">
        <v>1.4265881598176757</v>
      </c>
      <c r="I67" s="400">
        <v>1.5546438781072507</v>
      </c>
      <c r="J67" s="400">
        <v>1.6693308274210035</v>
      </c>
      <c r="K67" s="400">
        <v>1.6585043437490525</v>
      </c>
      <c r="L67" s="400">
        <v>1.6966253720784319</v>
      </c>
      <c r="M67" s="400">
        <v>1.6952069828242424</v>
      </c>
      <c r="N67" s="400">
        <v>1.8928114552413406</v>
      </c>
      <c r="O67" s="400">
        <v>1.8570308389502548</v>
      </c>
      <c r="P67" s="400">
        <v>1.8035225738981528</v>
      </c>
      <c r="Q67" s="400">
        <v>1.7525187254533854</v>
      </c>
      <c r="R67" s="400">
        <v>1.5795306482340203</v>
      </c>
      <c r="S67" s="400">
        <v>1.8543450034875724</v>
      </c>
      <c r="T67" s="400">
        <v>1.6995925525386126</v>
      </c>
      <c r="U67" s="400">
        <v>1.6625462401500342</v>
      </c>
      <c r="V67" s="400">
        <v>1.9850867204341851</v>
      </c>
      <c r="W67" s="400">
        <v>1.7175507231538416</v>
      </c>
      <c r="X67" s="400">
        <v>1.6275815955309099</v>
      </c>
    </row>
    <row r="68" spans="1:24">
      <c r="A68" s="86" t="s">
        <v>336</v>
      </c>
      <c r="B68" s="400">
        <v>7.2119297897973018</v>
      </c>
      <c r="C68" s="400">
        <v>7.5519178402931395</v>
      </c>
      <c r="D68" s="400">
        <v>7.6101798294991454</v>
      </c>
      <c r="E68" s="400">
        <v>7.7041641771123199</v>
      </c>
      <c r="F68" s="400">
        <v>8.0777181304995569</v>
      </c>
      <c r="G68" s="400">
        <v>8.2528394133918894</v>
      </c>
      <c r="H68" s="400">
        <v>7.5480235658683457</v>
      </c>
      <c r="I68" s="400">
        <v>7.4642155614727761</v>
      </c>
      <c r="J68" s="400">
        <v>7.0212687937520606</v>
      </c>
      <c r="K68" s="400">
        <v>7.3189902448963604</v>
      </c>
      <c r="L68" s="400">
        <v>6.952525255449026</v>
      </c>
      <c r="M68" s="400">
        <v>6.8806959929392786</v>
      </c>
      <c r="N68" s="400">
        <v>6.4132803651272612</v>
      </c>
      <c r="O68" s="400">
        <v>6.3042879129784488</v>
      </c>
      <c r="P68" s="400">
        <v>6.4878338030947349</v>
      </c>
      <c r="Q68" s="400">
        <v>7.2371058671948418</v>
      </c>
      <c r="R68" s="400">
        <v>6.5719642536795568</v>
      </c>
      <c r="S68" s="400">
        <v>6.5238184147459242</v>
      </c>
      <c r="T68" s="400">
        <v>6.5243383483245125</v>
      </c>
      <c r="U68" s="400">
        <v>6.487016410125344</v>
      </c>
      <c r="V68" s="400">
        <v>6.5024968584523064</v>
      </c>
      <c r="W68" s="400">
        <v>6.4906281111767292</v>
      </c>
      <c r="X68" s="400">
        <v>6.1967404614953345</v>
      </c>
    </row>
    <row r="69" spans="1:24">
      <c r="A69" s="86" t="s">
        <v>337</v>
      </c>
      <c r="B69" s="400">
        <v>26.671562953356176</v>
      </c>
      <c r="C69" s="400">
        <v>26.534094452835021</v>
      </c>
      <c r="D69" s="400">
        <v>26.669678823564141</v>
      </c>
      <c r="E69" s="400">
        <v>26.63566166606612</v>
      </c>
      <c r="F69" s="400">
        <v>27.129629393667532</v>
      </c>
      <c r="G69" s="400">
        <v>26.166693466477206</v>
      </c>
      <c r="H69" s="400">
        <v>26.300554011133645</v>
      </c>
      <c r="I69" s="400">
        <v>26.795699359361883</v>
      </c>
      <c r="J69" s="400">
        <v>28.000377805717669</v>
      </c>
      <c r="K69" s="400">
        <v>27.610780039433926</v>
      </c>
      <c r="L69" s="400">
        <v>29.834648202550877</v>
      </c>
      <c r="M69" s="400">
        <v>29.590311296111913</v>
      </c>
      <c r="N69" s="400">
        <v>28.621207145468265</v>
      </c>
      <c r="O69" s="400">
        <v>29.993733088185508</v>
      </c>
      <c r="P69" s="400">
        <v>30.325182222074694</v>
      </c>
      <c r="Q69" s="400">
        <v>28.489412679282136</v>
      </c>
      <c r="R69" s="400">
        <v>28.676357911590017</v>
      </c>
      <c r="S69" s="400">
        <v>28.182420242922717</v>
      </c>
      <c r="T69" s="400">
        <v>29.073964141642811</v>
      </c>
      <c r="U69" s="400">
        <v>28.443052722985968</v>
      </c>
      <c r="V69" s="400">
        <v>28.001998076084476</v>
      </c>
      <c r="W69" s="400">
        <v>27.707908903581338</v>
      </c>
      <c r="X69" s="400">
        <v>26.963747088397692</v>
      </c>
    </row>
    <row r="70" spans="1:24">
      <c r="A70" s="86" t="s">
        <v>338</v>
      </c>
      <c r="B70" s="400">
        <v>4.4819381420166335</v>
      </c>
      <c r="C70" s="400">
        <v>4.5567803861254017</v>
      </c>
      <c r="D70" s="400">
        <v>4.5027914139733536</v>
      </c>
      <c r="E70" s="400">
        <v>4.6522417203995987</v>
      </c>
      <c r="F70" s="400">
        <v>4.8524855749279681</v>
      </c>
      <c r="G70" s="400">
        <v>5.185782830746275</v>
      </c>
      <c r="H70" s="400">
        <v>5.5475948305579079</v>
      </c>
      <c r="I70" s="400">
        <v>5.321669170448712</v>
      </c>
      <c r="J70" s="400">
        <v>5.1558081242564846</v>
      </c>
      <c r="K70" s="400">
        <v>5.0816910538428219</v>
      </c>
      <c r="L70" s="400">
        <v>4.8976477187329346</v>
      </c>
      <c r="M70" s="400">
        <v>5.1482240223372937</v>
      </c>
      <c r="N70" s="400">
        <v>5.5175604511850747</v>
      </c>
      <c r="O70" s="400">
        <v>5.3420592256258628</v>
      </c>
      <c r="P70" s="400">
        <v>5.2931931932184195</v>
      </c>
      <c r="Q70" s="400">
        <v>5.281931686407292</v>
      </c>
      <c r="R70" s="400">
        <v>5.5369744925780102</v>
      </c>
      <c r="S70" s="400">
        <v>5.5250784950062632</v>
      </c>
      <c r="T70" s="400">
        <v>5.3249237518731043</v>
      </c>
      <c r="U70" s="400">
        <v>5.419861658523609</v>
      </c>
      <c r="V70" s="400">
        <v>5.5667081148661115</v>
      </c>
      <c r="W70" s="400">
        <v>5.508339836585149</v>
      </c>
      <c r="X70" s="400">
        <v>5.5300372935192978</v>
      </c>
    </row>
    <row r="71" spans="1:24">
      <c r="A71" s="86" t="s">
        <v>339</v>
      </c>
      <c r="B71" s="400">
        <v>1.2567538645042444</v>
      </c>
      <c r="C71" s="400">
        <v>1.3029557737666637</v>
      </c>
      <c r="D71" s="400">
        <v>1.2203723858156634</v>
      </c>
      <c r="E71" s="400">
        <v>1.1691776238642102</v>
      </c>
      <c r="F71" s="400">
        <v>1.1559070385486652</v>
      </c>
      <c r="G71" s="400">
        <v>1.0828331371069033</v>
      </c>
      <c r="H71" s="400">
        <v>1.0410191562289319</v>
      </c>
      <c r="I71" s="400">
        <v>1.0008775050632774</v>
      </c>
      <c r="J71" s="400">
        <v>0.99723660818090565</v>
      </c>
      <c r="K71" s="400">
        <v>1.0190887089819987</v>
      </c>
      <c r="L71" s="400">
        <v>1.0958614876423713</v>
      </c>
      <c r="M71" s="400">
        <v>0.90013784547653564</v>
      </c>
      <c r="N71" s="400">
        <v>0.77291677358379929</v>
      </c>
      <c r="O71" s="400">
        <v>0.80156455006705318</v>
      </c>
      <c r="P71" s="400">
        <v>0.51992040715030974</v>
      </c>
      <c r="Q71" s="400">
        <v>0.49429399850797173</v>
      </c>
      <c r="R71" s="400">
        <v>0.51815540213124867</v>
      </c>
      <c r="S71" s="400">
        <v>0.5495711564703929</v>
      </c>
      <c r="T71" s="400">
        <v>0.38231489165013849</v>
      </c>
      <c r="U71" s="400">
        <v>0.34051299139410635</v>
      </c>
      <c r="V71" s="400">
        <v>0.28947700811004512</v>
      </c>
      <c r="W71" s="400">
        <v>0.30340825450319853</v>
      </c>
      <c r="X71" s="400">
        <v>0.30864414215499852</v>
      </c>
    </row>
    <row r="72" spans="1:24">
      <c r="A72" s="86" t="s">
        <v>340</v>
      </c>
      <c r="B72" s="400">
        <v>11.846927442391694</v>
      </c>
      <c r="C72" s="400">
        <v>11.019760038663172</v>
      </c>
      <c r="D72" s="400">
        <v>10.480266797753798</v>
      </c>
      <c r="E72" s="400">
        <v>10.295792991945147</v>
      </c>
      <c r="F72" s="400">
        <v>8.5284109359385187</v>
      </c>
      <c r="G72" s="400">
        <v>8.3932607215290762</v>
      </c>
      <c r="H72" s="400">
        <v>8.6365010086296845</v>
      </c>
      <c r="I72" s="400">
        <v>8.9139920858141775</v>
      </c>
      <c r="J72" s="400">
        <v>9.4482380457270274</v>
      </c>
      <c r="K72" s="400">
        <v>10.591956977188453</v>
      </c>
      <c r="L72" s="400">
        <v>10.238194186388078</v>
      </c>
      <c r="M72" s="400">
        <v>10.348325172219907</v>
      </c>
      <c r="N72" s="400">
        <v>10.694344779054997</v>
      </c>
      <c r="O72" s="400">
        <v>9.8525674260331115</v>
      </c>
      <c r="P72" s="400">
        <v>9.4714744707049441</v>
      </c>
      <c r="Q72" s="400">
        <v>9.610751955921927</v>
      </c>
      <c r="R72" s="400">
        <v>10.004964089500271</v>
      </c>
      <c r="S72" s="400">
        <v>10.446835327813114</v>
      </c>
      <c r="T72" s="400">
        <v>9.9505094091803254</v>
      </c>
      <c r="U72" s="400">
        <v>10.003155663441369</v>
      </c>
      <c r="V72" s="400">
        <v>10.420482685441197</v>
      </c>
      <c r="W72" s="400">
        <v>10.736580826496754</v>
      </c>
      <c r="X72" s="400">
        <v>10.325403454985659</v>
      </c>
    </row>
    <row r="73" spans="1:24">
      <c r="A73" s="86" t="s">
        <v>341</v>
      </c>
      <c r="B73" s="400">
        <v>6.5851563596092015</v>
      </c>
      <c r="C73" s="400">
        <v>6.5267295256570481</v>
      </c>
      <c r="D73" s="400">
        <v>7.1444736766967889</v>
      </c>
      <c r="E73" s="400">
        <v>7.4315536171364647</v>
      </c>
      <c r="F73" s="400">
        <v>7.4808792196983438</v>
      </c>
      <c r="G73" s="400">
        <v>7.4457471200691687</v>
      </c>
      <c r="H73" s="400">
        <v>6.8868510146159423</v>
      </c>
      <c r="I73" s="400">
        <v>6.6048476175117621</v>
      </c>
      <c r="J73" s="400">
        <v>6.6366927530291475</v>
      </c>
      <c r="K73" s="400">
        <v>7.4804042262278676</v>
      </c>
      <c r="L73" s="400">
        <v>6.9217201540212709</v>
      </c>
      <c r="M73" s="400">
        <v>6.401737269360952</v>
      </c>
      <c r="N73" s="400">
        <v>6.3029601884795277</v>
      </c>
      <c r="O73" s="400">
        <v>6.3046104278443531</v>
      </c>
      <c r="P73" s="400">
        <v>6.2241628378511269</v>
      </c>
      <c r="Q73" s="400">
        <v>6.3927610849936523</v>
      </c>
      <c r="R73" s="400">
        <v>6.5329857895146199</v>
      </c>
      <c r="S73" s="400">
        <v>6.8884800603795862</v>
      </c>
      <c r="T73" s="400">
        <v>6.7303660990134997</v>
      </c>
      <c r="U73" s="400">
        <v>6.7381956742077156</v>
      </c>
      <c r="V73" s="400">
        <v>6.3729987823059311</v>
      </c>
      <c r="W73" s="400">
        <v>6.6229962517916761</v>
      </c>
      <c r="X73" s="400">
        <v>6.7463512668307581</v>
      </c>
    </row>
    <row r="74" spans="1:24">
      <c r="A74" s="86" t="s">
        <v>342</v>
      </c>
      <c r="B74" s="400">
        <v>1.3311278920583587</v>
      </c>
      <c r="C74" s="400">
        <v>1.5977438881895534</v>
      </c>
      <c r="D74" s="400">
        <v>1.64493566838338</v>
      </c>
      <c r="E74" s="400">
        <v>1.5672707498111855</v>
      </c>
      <c r="F74" s="400">
        <v>1.5676247257528089</v>
      </c>
      <c r="G74" s="400">
        <v>1.6739042530230306</v>
      </c>
      <c r="H74" s="400">
        <v>1.7379487726902332</v>
      </c>
      <c r="I74" s="400">
        <v>1.6097177331803292</v>
      </c>
      <c r="J74" s="400">
        <v>1.7407927742175084</v>
      </c>
      <c r="K74" s="400">
        <v>1.894312138304769</v>
      </c>
      <c r="L74" s="400">
        <v>1.7762503251968833</v>
      </c>
      <c r="M74" s="400">
        <v>1.9560567761775045</v>
      </c>
      <c r="N74" s="400">
        <v>2.2316084437623815</v>
      </c>
      <c r="O74" s="400">
        <v>2.0790489909264109</v>
      </c>
      <c r="P74" s="400">
        <v>2.1202005971371789</v>
      </c>
      <c r="Q74" s="400">
        <v>2.2273361173908697</v>
      </c>
      <c r="R74" s="400">
        <v>2.2432480610483858</v>
      </c>
      <c r="S74" s="400">
        <v>2.2680406956062105</v>
      </c>
      <c r="T74" s="400">
        <v>2.3685973182906372</v>
      </c>
      <c r="U74" s="400">
        <v>2.4577684451599273</v>
      </c>
      <c r="V74" s="400">
        <v>2.5625231070802434</v>
      </c>
      <c r="W74" s="400">
        <v>2.5770976684315774</v>
      </c>
      <c r="X74" s="400">
        <v>2.5396268664244888</v>
      </c>
    </row>
    <row r="75" spans="1:24">
      <c r="A75" s="86" t="s">
        <v>343</v>
      </c>
      <c r="B75" s="400">
        <v>3.7013190779707172</v>
      </c>
      <c r="C75" s="400">
        <v>3.8919050956714263</v>
      </c>
      <c r="D75" s="400">
        <v>4.2799887772397023</v>
      </c>
      <c r="E75" s="400">
        <v>4.3873139881398666</v>
      </c>
      <c r="F75" s="400">
        <v>4.109408484526818</v>
      </c>
      <c r="G75" s="400">
        <v>4.0300833394121751</v>
      </c>
      <c r="H75" s="400">
        <v>3.7369734234049807</v>
      </c>
      <c r="I75" s="400">
        <v>3.5765733725479456</v>
      </c>
      <c r="J75" s="400">
        <v>3.8466416046929734</v>
      </c>
      <c r="K75" s="400">
        <v>3.492728919679517</v>
      </c>
      <c r="L75" s="400">
        <v>3.4911855720968683</v>
      </c>
      <c r="M75" s="400">
        <v>3.4549885404276308</v>
      </c>
      <c r="N75" s="400">
        <v>3.7776778854933011</v>
      </c>
      <c r="O75" s="400">
        <v>3.2283921497784061</v>
      </c>
      <c r="P75" s="400">
        <v>3.5596667543535419</v>
      </c>
      <c r="Q75" s="400">
        <v>3.8259652044782468</v>
      </c>
      <c r="R75" s="400">
        <v>3.3680806780157502</v>
      </c>
      <c r="S75" s="400">
        <v>3.3638174937249934</v>
      </c>
      <c r="T75" s="400">
        <v>3.2910501934665142</v>
      </c>
      <c r="U75" s="400">
        <v>3.0548463269140784</v>
      </c>
      <c r="V75" s="400">
        <v>3.3111704692709232</v>
      </c>
      <c r="W75" s="400">
        <v>2.8947735614955046</v>
      </c>
      <c r="X75" s="400">
        <v>3.0897318622205776</v>
      </c>
    </row>
    <row r="76" spans="1:24">
      <c r="A76" s="86" t="s">
        <v>409</v>
      </c>
      <c r="B76" s="400">
        <v>0.33073383547400592</v>
      </c>
      <c r="C76" s="400">
        <v>0.11144704429526515</v>
      </c>
      <c r="D76" s="400">
        <v>9.8911197104003895E-2</v>
      </c>
      <c r="E76" s="400">
        <v>0.15480275131436136</v>
      </c>
      <c r="F76" s="400">
        <v>0.18170907898954908</v>
      </c>
      <c r="G76" s="400">
        <v>0.1436334468660275</v>
      </c>
      <c r="H76" s="400">
        <v>0.15043781228980166</v>
      </c>
      <c r="I76" s="400">
        <v>0.1888195724783073</v>
      </c>
      <c r="J76" s="400">
        <v>0.15305850387597161</v>
      </c>
      <c r="K76" s="400">
        <v>0.16195160671144401</v>
      </c>
      <c r="L76" s="400">
        <v>0.18104826907635121</v>
      </c>
      <c r="M76" s="400">
        <v>0.22802622055724045</v>
      </c>
      <c r="N76" s="400">
        <v>0.24473843582959737</v>
      </c>
      <c r="O76" s="400">
        <v>0.31643117498487788</v>
      </c>
      <c r="P76" s="400">
        <v>0.13557792532901569</v>
      </c>
      <c r="Q76" s="400">
        <v>0.17472717792679446</v>
      </c>
      <c r="R76" s="400">
        <v>0.24410906175990987</v>
      </c>
      <c r="S76" s="400">
        <v>0.26110850981652972</v>
      </c>
      <c r="T76" s="400">
        <v>0.25932297257087655</v>
      </c>
      <c r="U76" s="400">
        <v>0.28384747787899089</v>
      </c>
      <c r="V76" s="400">
        <v>0.27324401727963277</v>
      </c>
      <c r="W76" s="400">
        <v>0.22285468448927079</v>
      </c>
      <c r="X76" s="400">
        <v>0.24460914202756601</v>
      </c>
    </row>
    <row r="77" spans="1:24" ht="20.25" customHeight="1">
      <c r="A77" s="86" t="s">
        <v>410</v>
      </c>
      <c r="B77" s="234">
        <v>100</v>
      </c>
      <c r="C77" s="234">
        <v>100</v>
      </c>
      <c r="D77" s="234">
        <v>100</v>
      </c>
      <c r="E77" s="234">
        <v>100</v>
      </c>
      <c r="F77" s="234">
        <v>100</v>
      </c>
      <c r="G77" s="234">
        <v>100</v>
      </c>
      <c r="H77" s="234">
        <v>100</v>
      </c>
      <c r="I77" s="234">
        <v>99.999999999999986</v>
      </c>
      <c r="J77" s="234">
        <v>100</v>
      </c>
      <c r="K77" s="234">
        <v>100</v>
      </c>
      <c r="L77" s="234">
        <v>100</v>
      </c>
      <c r="M77" s="234">
        <v>100</v>
      </c>
      <c r="N77" s="234">
        <v>100</v>
      </c>
      <c r="O77" s="234">
        <v>100</v>
      </c>
      <c r="P77" s="234">
        <v>100</v>
      </c>
      <c r="Q77" s="234">
        <v>100</v>
      </c>
      <c r="R77" s="234">
        <v>100</v>
      </c>
      <c r="S77" s="234">
        <v>100</v>
      </c>
      <c r="T77" s="234">
        <v>100</v>
      </c>
      <c r="U77" s="234">
        <v>100</v>
      </c>
      <c r="V77" s="234">
        <v>100</v>
      </c>
      <c r="W77" s="234">
        <v>100</v>
      </c>
      <c r="X77" s="234">
        <v>100.00000000000001</v>
      </c>
    </row>
  </sheetData>
  <customSheetViews>
    <customSheetView guid="{163DCD2F-7E1E-45D5-87F9-D8442EBAE317}" showGridLines="0" showRowCol="0">
      <pane xSplit="1" ySplit="5" topLeftCell="B6" activePane="bottomRight" state="frozen"/>
      <selection pane="bottomRight" sqref="A1:B1"/>
    </customSheetView>
  </customSheetViews>
  <mergeCells count="16">
    <mergeCell ref="N61:S61"/>
    <mergeCell ref="H61:M61"/>
    <mergeCell ref="B61:G61"/>
    <mergeCell ref="T43:X43"/>
    <mergeCell ref="T61:X61"/>
    <mergeCell ref="T7:X7"/>
    <mergeCell ref="T25:X25"/>
    <mergeCell ref="N43:S43"/>
    <mergeCell ref="H43:M43"/>
    <mergeCell ref="B43:G43"/>
    <mergeCell ref="N7:S7"/>
    <mergeCell ref="H7:M7"/>
    <mergeCell ref="B7:G7"/>
    <mergeCell ref="N25:S25"/>
    <mergeCell ref="H25:M25"/>
    <mergeCell ref="B25:G25"/>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abiotischer verwerteter Rohstoffe 1994 – 2016 
nach Bundesländern</oddHeader>
    <oddFooter>&amp;CStatistische Ämter der Länder – Indikatoren und Kennzahlen, UGRdL 2018</oddFooter>
  </headerFooter>
  <rowBreaks count="1" manualBreakCount="1">
    <brk id="41" max="11" man="1"/>
  </rowBreaks>
  <colBreaks count="3" manualBreakCount="3">
    <brk id="7" max="1048575" man="1"/>
    <brk id="13" max="1048575" man="1"/>
    <brk id="1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autoPageBreaks="0"/>
  </sheetPr>
  <dimension ref="A1:AH77"/>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5.1796875" style="5" customWidth="1"/>
    <col min="2" max="25" width="10.54296875" style="5" customWidth="1"/>
    <col min="26" max="33" width="11.453125" style="5"/>
    <col min="34" max="34" width="19" style="5" customWidth="1"/>
    <col min="35" max="16384" width="11.453125" style="5"/>
  </cols>
  <sheetData>
    <row r="1" spans="1:34" ht="13">
      <c r="A1" s="259" t="s">
        <v>263</v>
      </c>
    </row>
    <row r="3" spans="1:34" ht="13">
      <c r="A3" s="82" t="s">
        <v>29</v>
      </c>
      <c r="B3" s="1" t="s">
        <v>1270</v>
      </c>
      <c r="C3" s="83"/>
      <c r="D3" s="83"/>
      <c r="E3" s="83"/>
      <c r="F3" s="83"/>
      <c r="G3" s="83"/>
      <c r="H3" s="83"/>
      <c r="I3" s="83"/>
    </row>
    <row r="4" spans="1:34" ht="13">
      <c r="A4" s="82"/>
      <c r="B4" s="84"/>
      <c r="C4" s="84"/>
      <c r="D4" s="84"/>
      <c r="E4" s="84"/>
      <c r="F4" s="84"/>
      <c r="G4" s="84"/>
      <c r="H4" s="84"/>
      <c r="I4" s="84"/>
    </row>
    <row r="5" spans="1:34" ht="12.75" customHeight="1">
      <c r="A5" s="65" t="s">
        <v>327</v>
      </c>
      <c r="B5" s="66">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c r="Y5" s="110"/>
    </row>
    <row r="7" spans="1:34" ht="13">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c r="Y7" s="351"/>
    </row>
    <row r="8" spans="1:34">
      <c r="A8" s="6"/>
      <c r="B8" s="6"/>
      <c r="C8" s="6"/>
      <c r="D8" s="6"/>
      <c r="E8" s="6"/>
      <c r="G8" s="6"/>
      <c r="H8" s="6"/>
    </row>
    <row r="9" spans="1:34">
      <c r="A9" s="86" t="s">
        <v>328</v>
      </c>
      <c r="B9" s="278">
        <v>383.85300000000001</v>
      </c>
      <c r="C9" s="279">
        <v>377.30900000000003</v>
      </c>
      <c r="D9" s="278">
        <v>318.54199999999997</v>
      </c>
      <c r="E9" s="279">
        <v>362.28699999999998</v>
      </c>
      <c r="F9" s="278">
        <v>331.375</v>
      </c>
      <c r="G9" s="279">
        <v>347.23899999999998</v>
      </c>
      <c r="H9" s="278">
        <v>340.286</v>
      </c>
      <c r="I9" s="279">
        <v>359.86900000000003</v>
      </c>
      <c r="J9" s="278">
        <v>367.83699999999999</v>
      </c>
      <c r="K9" s="279">
        <v>296.29899999999998</v>
      </c>
      <c r="L9" s="279">
        <v>283.94</v>
      </c>
      <c r="M9" s="279">
        <v>293.846</v>
      </c>
      <c r="N9" s="279">
        <v>321.62799999999999</v>
      </c>
      <c r="O9" s="279">
        <v>323.87599999999998</v>
      </c>
      <c r="P9" s="279">
        <v>278.67099999999999</v>
      </c>
      <c r="Q9" s="279">
        <v>301.02800000000002</v>
      </c>
      <c r="R9" s="279">
        <v>351.822</v>
      </c>
      <c r="S9" s="279">
        <v>397.19400000000002</v>
      </c>
      <c r="T9" s="279">
        <v>480.48</v>
      </c>
      <c r="U9" s="279">
        <v>441.58</v>
      </c>
      <c r="V9" s="279">
        <v>506.69299999999998</v>
      </c>
      <c r="W9" s="279">
        <v>469.05200000000002</v>
      </c>
      <c r="X9" s="279">
        <v>493.02800000000002</v>
      </c>
      <c r="Y9" s="279"/>
      <c r="Z9" s="88"/>
      <c r="AA9" s="88"/>
      <c r="AB9" s="88"/>
      <c r="AC9" s="88"/>
      <c r="AD9" s="88"/>
      <c r="AE9" s="88"/>
      <c r="AF9" s="88"/>
      <c r="AG9" s="88"/>
      <c r="AH9" s="88"/>
    </row>
    <row r="10" spans="1:34">
      <c r="A10" s="86" t="s">
        <v>329</v>
      </c>
      <c r="B10" s="280">
        <v>179.3</v>
      </c>
      <c r="C10" s="278">
        <v>158.22</v>
      </c>
      <c r="D10" s="280">
        <v>130.63800000000001</v>
      </c>
      <c r="E10" s="278">
        <v>122.083</v>
      </c>
      <c r="F10" s="280">
        <v>110.52200000000001</v>
      </c>
      <c r="G10" s="278">
        <v>100.53</v>
      </c>
      <c r="H10" s="280">
        <v>97.581999999999994</v>
      </c>
      <c r="I10" s="278">
        <v>106.789</v>
      </c>
      <c r="J10" s="280">
        <v>125.051</v>
      </c>
      <c r="K10" s="278">
        <v>86.391000000000005</v>
      </c>
      <c r="L10" s="278">
        <v>64.584999999999994</v>
      </c>
      <c r="M10" s="278">
        <v>89.647000000000006</v>
      </c>
      <c r="N10" s="278">
        <v>84.706000000000003</v>
      </c>
      <c r="O10" s="278">
        <v>55.295000000000002</v>
      </c>
      <c r="P10" s="278">
        <v>44.290999999999997</v>
      </c>
      <c r="Q10" s="278">
        <v>41.64</v>
      </c>
      <c r="R10" s="278">
        <v>35.290999999999997</v>
      </c>
      <c r="S10" s="278">
        <v>38.305999999999997</v>
      </c>
      <c r="T10" s="278">
        <v>44.151000000000003</v>
      </c>
      <c r="U10" s="278">
        <v>53.593000000000004</v>
      </c>
      <c r="V10" s="278">
        <v>48.981000000000002</v>
      </c>
      <c r="W10" s="278">
        <v>49.47</v>
      </c>
      <c r="X10" s="278">
        <v>47.844000000000001</v>
      </c>
      <c r="Y10" s="278"/>
      <c r="Z10" s="87"/>
      <c r="AA10" s="87"/>
      <c r="AB10" s="87"/>
      <c r="AC10" s="87"/>
      <c r="AD10" s="87"/>
      <c r="AE10" s="87"/>
      <c r="AF10" s="87"/>
      <c r="AG10" s="87"/>
      <c r="AH10" s="87"/>
    </row>
    <row r="11" spans="1:34">
      <c r="A11" s="86" t="s">
        <v>331</v>
      </c>
      <c r="B11" s="278">
        <v>47692.222999999998</v>
      </c>
      <c r="C11" s="279">
        <v>39710.578999999998</v>
      </c>
      <c r="D11" s="278">
        <v>39334.262999999999</v>
      </c>
      <c r="E11" s="279">
        <v>37378.027999999998</v>
      </c>
      <c r="F11" s="278">
        <v>41027.084999999999</v>
      </c>
      <c r="G11" s="279">
        <v>40567.228000000003</v>
      </c>
      <c r="H11" s="278">
        <v>40329.078999999998</v>
      </c>
      <c r="I11" s="279">
        <v>42069.938999999998</v>
      </c>
      <c r="J11" s="278">
        <v>42927.502</v>
      </c>
      <c r="K11" s="279">
        <v>40567.623</v>
      </c>
      <c r="L11" s="279">
        <v>41348.837</v>
      </c>
      <c r="M11" s="279">
        <v>40377.718999999997</v>
      </c>
      <c r="N11" s="279">
        <v>39055.447</v>
      </c>
      <c r="O11" s="279">
        <v>40081.266000000003</v>
      </c>
      <c r="P11" s="279">
        <v>39667.286</v>
      </c>
      <c r="Q11" s="279">
        <v>39401.383000000002</v>
      </c>
      <c r="R11" s="279">
        <v>37996.262000000002</v>
      </c>
      <c r="S11" s="279">
        <v>35682.315000000002</v>
      </c>
      <c r="T11" s="279">
        <v>37173.587</v>
      </c>
      <c r="U11" s="279">
        <v>37605.572</v>
      </c>
      <c r="V11" s="279">
        <v>35672.837</v>
      </c>
      <c r="W11" s="279">
        <v>32513.82</v>
      </c>
      <c r="X11" s="279">
        <v>33789.002999999997</v>
      </c>
      <c r="Y11" s="279"/>
      <c r="Z11" s="88"/>
      <c r="AA11" s="88"/>
      <c r="AB11" s="88"/>
      <c r="AC11" s="88"/>
      <c r="AD11" s="88"/>
      <c r="AE11" s="88"/>
      <c r="AF11" s="88"/>
      <c r="AG11" s="88"/>
      <c r="AH11" s="88"/>
    </row>
    <row r="12" spans="1:34">
      <c r="A12" s="86" t="s">
        <v>334</v>
      </c>
      <c r="B12" s="280">
        <v>151.227</v>
      </c>
      <c r="C12" s="278">
        <v>153.227</v>
      </c>
      <c r="D12" s="280">
        <v>180.72900000000001</v>
      </c>
      <c r="E12" s="278">
        <v>185.976</v>
      </c>
      <c r="F12" s="280">
        <v>153.18899999999999</v>
      </c>
      <c r="G12" s="278">
        <v>153.798</v>
      </c>
      <c r="H12" s="280">
        <v>156.274</v>
      </c>
      <c r="I12" s="278">
        <v>165.12299999999999</v>
      </c>
      <c r="J12" s="280">
        <v>158.88200000000001</v>
      </c>
      <c r="K12" s="278">
        <v>41.061</v>
      </c>
      <c r="L12" s="278">
        <v>0</v>
      </c>
      <c r="M12" s="278">
        <v>0</v>
      </c>
      <c r="N12" s="278">
        <v>0</v>
      </c>
      <c r="O12" s="278">
        <v>0</v>
      </c>
      <c r="P12" s="278">
        <v>0</v>
      </c>
      <c r="Q12" s="278">
        <v>0</v>
      </c>
      <c r="R12" s="278">
        <v>0</v>
      </c>
      <c r="S12" s="278">
        <v>0</v>
      </c>
      <c r="T12" s="278">
        <v>0</v>
      </c>
      <c r="U12" s="278">
        <v>0</v>
      </c>
      <c r="V12" s="278">
        <v>0</v>
      </c>
      <c r="W12" s="278">
        <v>0</v>
      </c>
      <c r="X12" s="278">
        <v>0</v>
      </c>
      <c r="Y12" s="278"/>
      <c r="Z12" s="87"/>
      <c r="AA12" s="87"/>
      <c r="AB12" s="87"/>
      <c r="AC12" s="87"/>
      <c r="AD12" s="87"/>
      <c r="AE12" s="87"/>
      <c r="AF12" s="87"/>
      <c r="AG12" s="87"/>
      <c r="AH12" s="87"/>
    </row>
    <row r="13" spans="1:34">
      <c r="A13" s="86" t="s">
        <v>335</v>
      </c>
      <c r="B13" s="278">
        <v>27.399000000000001</v>
      </c>
      <c r="C13" s="279">
        <v>24.2</v>
      </c>
      <c r="D13" s="278">
        <v>18.242999999999999</v>
      </c>
      <c r="E13" s="279">
        <v>13.669</v>
      </c>
      <c r="F13" s="278">
        <v>13.343</v>
      </c>
      <c r="G13" s="279">
        <v>12.618</v>
      </c>
      <c r="H13" s="278">
        <v>12.128</v>
      </c>
      <c r="I13" s="279">
        <v>10.779</v>
      </c>
      <c r="J13" s="278">
        <v>10.416</v>
      </c>
      <c r="K13" s="279">
        <v>10.305</v>
      </c>
      <c r="L13" s="279">
        <v>9.1310000000000002</v>
      </c>
      <c r="M13" s="279">
        <v>8.0719999999999992</v>
      </c>
      <c r="N13" s="279">
        <v>5.1139999999999999</v>
      </c>
      <c r="O13" s="279">
        <v>5.1379999999999999</v>
      </c>
      <c r="P13" s="279">
        <v>5.7779999999999996</v>
      </c>
      <c r="Q13" s="279">
        <v>5.2290000000000001</v>
      </c>
      <c r="R13" s="279">
        <v>4.5439999999999996</v>
      </c>
      <c r="S13" s="279">
        <v>4.6509999999999998</v>
      </c>
      <c r="T13" s="279">
        <v>4.8230000000000004</v>
      </c>
      <c r="U13" s="279">
        <v>5.2560000000000002</v>
      </c>
      <c r="V13" s="279">
        <v>5.1349999999999998</v>
      </c>
      <c r="W13" s="279">
        <v>4.077</v>
      </c>
      <c r="X13" s="279">
        <v>4.1879999999999997</v>
      </c>
      <c r="Y13" s="279"/>
      <c r="Z13" s="88"/>
      <c r="AA13" s="88"/>
      <c r="AB13" s="88"/>
      <c r="AC13" s="88"/>
      <c r="AD13" s="88"/>
      <c r="AE13" s="88"/>
      <c r="AF13" s="88"/>
      <c r="AG13" s="88"/>
      <c r="AH13" s="88"/>
    </row>
    <row r="14" spans="1:34">
      <c r="A14" s="86" t="s">
        <v>336</v>
      </c>
      <c r="B14" s="280">
        <v>18785.554</v>
      </c>
      <c r="C14" s="278">
        <v>19472.902999999998</v>
      </c>
      <c r="D14" s="280">
        <v>20298.754000000001</v>
      </c>
      <c r="E14" s="278">
        <v>20227.79</v>
      </c>
      <c r="F14" s="280">
        <v>20173.757000000001</v>
      </c>
      <c r="G14" s="278">
        <v>21215.183000000001</v>
      </c>
      <c r="H14" s="280">
        <v>20109.258000000002</v>
      </c>
      <c r="I14" s="278">
        <v>20058.595000000001</v>
      </c>
      <c r="J14" s="280">
        <v>17794.415000000001</v>
      </c>
      <c r="K14" s="278">
        <v>17727.973999999998</v>
      </c>
      <c r="L14" s="278">
        <v>16704.451000000001</v>
      </c>
      <c r="M14" s="278">
        <v>15617.486000000001</v>
      </c>
      <c r="N14" s="278">
        <v>15843.432000000001</v>
      </c>
      <c r="O14" s="278">
        <v>15232.888999999999</v>
      </c>
      <c r="P14" s="278">
        <v>15264.807000000001</v>
      </c>
      <c r="Q14" s="278">
        <v>14261.415999999999</v>
      </c>
      <c r="R14" s="278">
        <v>12858.915000000001</v>
      </c>
      <c r="S14" s="278">
        <v>11997.978999999999</v>
      </c>
      <c r="T14" s="278">
        <v>11572.629000000001</v>
      </c>
      <c r="U14" s="278">
        <v>9981.9539999999997</v>
      </c>
      <c r="V14" s="278">
        <v>10017.175999999999</v>
      </c>
      <c r="W14" s="278">
        <v>9169.9</v>
      </c>
      <c r="X14" s="278">
        <v>8193.58</v>
      </c>
      <c r="Y14" s="278"/>
      <c r="Z14" s="87"/>
      <c r="AA14" s="87"/>
      <c r="AB14" s="87"/>
      <c r="AC14" s="87"/>
      <c r="AD14" s="87"/>
      <c r="AE14" s="87"/>
      <c r="AF14" s="87"/>
      <c r="AG14" s="87"/>
      <c r="AH14" s="87"/>
    </row>
    <row r="15" spans="1:34">
      <c r="A15" s="86" t="s">
        <v>337</v>
      </c>
      <c r="B15" s="278">
        <v>145091.125</v>
      </c>
      <c r="C15" s="279">
        <v>145154.41200000001</v>
      </c>
      <c r="D15" s="278">
        <v>143381.266</v>
      </c>
      <c r="E15" s="279">
        <v>138308.598</v>
      </c>
      <c r="F15" s="278">
        <v>131539.54399999999</v>
      </c>
      <c r="G15" s="279">
        <v>124762.56299999999</v>
      </c>
      <c r="H15" s="278">
        <v>119496.125</v>
      </c>
      <c r="I15" s="279">
        <v>116150.658</v>
      </c>
      <c r="J15" s="278">
        <v>120129.853</v>
      </c>
      <c r="K15" s="279">
        <v>117658.63</v>
      </c>
      <c r="L15" s="279">
        <v>120105.798</v>
      </c>
      <c r="M15" s="279">
        <v>117452.58500000001</v>
      </c>
      <c r="N15" s="279">
        <v>113393.357</v>
      </c>
      <c r="O15" s="279">
        <v>117705.594</v>
      </c>
      <c r="P15" s="279">
        <v>112065.356</v>
      </c>
      <c r="Q15" s="279">
        <v>105006.82599999999</v>
      </c>
      <c r="R15" s="279">
        <v>102490.58199999998</v>
      </c>
      <c r="S15" s="279">
        <v>106448.15700000001</v>
      </c>
      <c r="T15" s="279">
        <v>112290.473</v>
      </c>
      <c r="U15" s="279">
        <v>106080.353</v>
      </c>
      <c r="V15" s="279">
        <v>101442.977</v>
      </c>
      <c r="W15" s="279">
        <v>101602.13800000001</v>
      </c>
      <c r="X15" s="279">
        <v>94462.494999999995</v>
      </c>
      <c r="Y15" s="279"/>
      <c r="Z15" s="88"/>
      <c r="AA15" s="88"/>
      <c r="AB15" s="88"/>
      <c r="AC15" s="88"/>
      <c r="AD15" s="88"/>
      <c r="AE15" s="88"/>
      <c r="AF15" s="88"/>
      <c r="AG15" s="88"/>
      <c r="AH15" s="88"/>
    </row>
    <row r="16" spans="1:34">
      <c r="A16" s="86" t="s">
        <v>338</v>
      </c>
      <c r="B16" s="280">
        <v>121.43899999999999</v>
      </c>
      <c r="C16" s="278">
        <v>143.54</v>
      </c>
      <c r="D16" s="280">
        <v>163.41</v>
      </c>
      <c r="E16" s="278">
        <v>149.036</v>
      </c>
      <c r="F16" s="280">
        <v>122.01300000000001</v>
      </c>
      <c r="G16" s="278">
        <v>94.52</v>
      </c>
      <c r="H16" s="280">
        <v>78.477000000000004</v>
      </c>
      <c r="I16" s="278">
        <v>67.405000000000001</v>
      </c>
      <c r="J16" s="280">
        <v>62.514000000000003</v>
      </c>
      <c r="K16" s="278">
        <v>54.869</v>
      </c>
      <c r="L16" s="278">
        <v>50.582000000000001</v>
      </c>
      <c r="M16" s="278">
        <v>46.393000000000001</v>
      </c>
      <c r="N16" s="278">
        <v>41.357999999999997</v>
      </c>
      <c r="O16" s="278">
        <v>38.396999999999998</v>
      </c>
      <c r="P16" s="278">
        <v>45.722000000000001</v>
      </c>
      <c r="Q16" s="278">
        <v>94.917000000000002</v>
      </c>
      <c r="R16" s="278">
        <v>104.03700000000001</v>
      </c>
      <c r="S16" s="278">
        <v>171.822</v>
      </c>
      <c r="T16" s="278">
        <v>213.596</v>
      </c>
      <c r="U16" s="278">
        <v>211.45599999999999</v>
      </c>
      <c r="V16" s="278">
        <v>194.815</v>
      </c>
      <c r="W16" s="278">
        <v>204.46700000000001</v>
      </c>
      <c r="X16" s="278">
        <v>189.411</v>
      </c>
      <c r="Y16" s="278"/>
      <c r="Z16" s="87"/>
      <c r="AA16" s="87"/>
      <c r="AB16" s="87"/>
      <c r="AC16" s="87"/>
      <c r="AD16" s="87"/>
      <c r="AE16" s="87"/>
      <c r="AF16" s="87"/>
      <c r="AG16" s="87"/>
      <c r="AH16" s="87"/>
    </row>
    <row r="17" spans="1:34">
      <c r="A17" s="86" t="s">
        <v>339</v>
      </c>
      <c r="B17" s="278">
        <v>8676.3430000000008</v>
      </c>
      <c r="C17" s="279">
        <v>8593.1869999999999</v>
      </c>
      <c r="D17" s="278">
        <v>7608.2520000000004</v>
      </c>
      <c r="E17" s="279">
        <v>7672.5649999999996</v>
      </c>
      <c r="F17" s="278">
        <v>7523.183</v>
      </c>
      <c r="G17" s="279">
        <v>6687</v>
      </c>
      <c r="H17" s="278">
        <v>6018.4</v>
      </c>
      <c r="I17" s="279">
        <v>5602.0240000000003</v>
      </c>
      <c r="J17" s="278">
        <v>5639.1059999999998</v>
      </c>
      <c r="K17" s="279">
        <v>5810.92</v>
      </c>
      <c r="L17" s="279">
        <v>6396.0280000000002</v>
      </c>
      <c r="M17" s="279">
        <v>5125.558</v>
      </c>
      <c r="N17" s="279">
        <v>4028.6550000000002</v>
      </c>
      <c r="O17" s="279">
        <v>3959.6770000000001</v>
      </c>
      <c r="P17" s="279">
        <v>1211.7470000000001</v>
      </c>
      <c r="Q17" s="279">
        <v>1089.3579999999999</v>
      </c>
      <c r="R17" s="279">
        <v>1451.1369999999999</v>
      </c>
      <c r="S17" s="279">
        <v>1544.164</v>
      </c>
      <c r="T17" s="279">
        <v>518.87199999999996</v>
      </c>
      <c r="U17" s="279">
        <v>116.913</v>
      </c>
      <c r="V17" s="279">
        <v>113.063</v>
      </c>
      <c r="W17" s="279">
        <v>105.622</v>
      </c>
      <c r="X17" s="279">
        <v>101.761</v>
      </c>
      <c r="Y17" s="279"/>
      <c r="Z17" s="88"/>
      <c r="AA17" s="88"/>
      <c r="AB17" s="88"/>
      <c r="AC17" s="88"/>
      <c r="AD17" s="88"/>
      <c r="AE17" s="88"/>
      <c r="AF17" s="88"/>
      <c r="AG17" s="88"/>
      <c r="AH17" s="88"/>
    </row>
    <row r="18" spans="1:34">
      <c r="A18" s="86" t="s">
        <v>340</v>
      </c>
      <c r="B18" s="280">
        <v>43680</v>
      </c>
      <c r="C18" s="278">
        <v>39033.368999999999</v>
      </c>
      <c r="D18" s="280">
        <v>30638.576000000001</v>
      </c>
      <c r="E18" s="278">
        <v>27856.528999999999</v>
      </c>
      <c r="F18" s="280">
        <v>15853.746999999999</v>
      </c>
      <c r="G18" s="278">
        <v>16345.877</v>
      </c>
      <c r="H18" s="280">
        <v>23429.431</v>
      </c>
      <c r="I18" s="278">
        <v>26415</v>
      </c>
      <c r="J18" s="280">
        <v>30076</v>
      </c>
      <c r="K18" s="278">
        <v>29536</v>
      </c>
      <c r="L18" s="278">
        <v>31351</v>
      </c>
      <c r="M18" s="278">
        <v>31916.277999999998</v>
      </c>
      <c r="N18" s="278">
        <v>33540</v>
      </c>
      <c r="O18" s="278">
        <v>32128</v>
      </c>
      <c r="P18" s="278">
        <v>30980.9</v>
      </c>
      <c r="Q18" s="278">
        <v>30209.731</v>
      </c>
      <c r="R18" s="278">
        <v>31736.328000000001</v>
      </c>
      <c r="S18" s="278">
        <v>34938.523999999998</v>
      </c>
      <c r="T18" s="278">
        <v>35135.817999999999</v>
      </c>
      <c r="U18" s="278">
        <v>36874.915000000001</v>
      </c>
      <c r="V18" s="278">
        <v>38174.375999999997</v>
      </c>
      <c r="W18" s="278">
        <v>39927.203999999998</v>
      </c>
      <c r="X18" s="278">
        <v>38472.455999999998</v>
      </c>
      <c r="Y18" s="278"/>
      <c r="Z18" s="87"/>
      <c r="AA18" s="87"/>
      <c r="AB18" s="87"/>
      <c r="AC18" s="87"/>
      <c r="AD18" s="87"/>
      <c r="AE18" s="87"/>
      <c r="AF18" s="87"/>
      <c r="AG18" s="87"/>
      <c r="AH18" s="87"/>
    </row>
    <row r="19" spans="1:34">
      <c r="A19" s="86" t="s">
        <v>341</v>
      </c>
      <c r="B19" s="278">
        <v>12468.234</v>
      </c>
      <c r="C19" s="279">
        <v>11804.263999999999</v>
      </c>
      <c r="D19" s="278">
        <v>12715.326999999999</v>
      </c>
      <c r="E19" s="279">
        <v>10499.624</v>
      </c>
      <c r="F19" s="278">
        <v>8971.8169999999991</v>
      </c>
      <c r="G19" s="279">
        <v>9402.9639999999999</v>
      </c>
      <c r="H19" s="278">
        <v>9009.9140000000007</v>
      </c>
      <c r="I19" s="279">
        <v>9586.1489999999994</v>
      </c>
      <c r="J19" s="278">
        <v>7562.9870000000001</v>
      </c>
      <c r="K19" s="279">
        <v>10551.773999999999</v>
      </c>
      <c r="L19" s="279">
        <v>7469.4409999999998</v>
      </c>
      <c r="M19" s="279">
        <v>6891.3720000000003</v>
      </c>
      <c r="N19" s="279">
        <v>6314.1989999999996</v>
      </c>
      <c r="O19" s="279">
        <v>6749.9</v>
      </c>
      <c r="P19" s="279">
        <v>7175.4459999999999</v>
      </c>
      <c r="Q19" s="279">
        <v>6726.3959999999997</v>
      </c>
      <c r="R19" s="279">
        <v>7373.915</v>
      </c>
      <c r="S19" s="279">
        <v>9006.616</v>
      </c>
      <c r="T19" s="279">
        <v>9727.0759999999991</v>
      </c>
      <c r="U19" s="279">
        <v>9110.5480000000007</v>
      </c>
      <c r="V19" s="279">
        <v>9247.7219999999998</v>
      </c>
      <c r="W19" s="279">
        <v>9254.75</v>
      </c>
      <c r="X19" s="279">
        <v>8221.7309999999998</v>
      </c>
      <c r="Y19" s="279"/>
      <c r="Z19" s="88"/>
      <c r="AA19" s="88"/>
      <c r="AB19" s="88"/>
      <c r="AC19" s="88"/>
      <c r="AD19" s="88"/>
      <c r="AE19" s="88"/>
      <c r="AF19" s="88"/>
      <c r="AG19" s="88"/>
      <c r="AH19" s="88"/>
    </row>
    <row r="20" spans="1:34">
      <c r="A20" s="86" t="s">
        <v>342</v>
      </c>
      <c r="B20" s="280">
        <v>447.81299999999999</v>
      </c>
      <c r="C20" s="278">
        <v>621.23599999999999</v>
      </c>
      <c r="D20" s="280">
        <v>642.17999999999995</v>
      </c>
      <c r="E20" s="278">
        <v>686.69200000000001</v>
      </c>
      <c r="F20" s="280">
        <v>892.06700000000001</v>
      </c>
      <c r="G20" s="278">
        <v>911.221</v>
      </c>
      <c r="H20" s="280">
        <v>1344.5550000000001</v>
      </c>
      <c r="I20" s="278">
        <v>1578.634</v>
      </c>
      <c r="J20" s="280">
        <v>2957.4459999999999</v>
      </c>
      <c r="K20" s="278">
        <v>3121.5</v>
      </c>
      <c r="L20" s="278">
        <v>3018.116</v>
      </c>
      <c r="M20" s="278">
        <v>3013.1379999999999</v>
      </c>
      <c r="N20" s="278">
        <v>2979.08</v>
      </c>
      <c r="O20" s="278">
        <v>2717.3490000000002</v>
      </c>
      <c r="P20" s="278">
        <v>2270.549</v>
      </c>
      <c r="Q20" s="278">
        <v>1926.1179999999999</v>
      </c>
      <c r="R20" s="278">
        <v>1622.8330000000001</v>
      </c>
      <c r="S20" s="278">
        <v>1700.681</v>
      </c>
      <c r="T20" s="278">
        <v>1539.4110000000001</v>
      </c>
      <c r="U20" s="278">
        <v>1538.617</v>
      </c>
      <c r="V20" s="278">
        <v>1453.7149999999999</v>
      </c>
      <c r="W20" s="278">
        <v>1389.0740000000001</v>
      </c>
      <c r="X20" s="278">
        <v>1350.9190000000001</v>
      </c>
      <c r="Y20" s="278"/>
      <c r="Z20" s="87"/>
      <c r="AA20" s="87"/>
      <c r="AB20" s="87"/>
      <c r="AC20" s="87"/>
      <c r="AD20" s="87"/>
      <c r="AE20" s="87"/>
      <c r="AF20" s="87"/>
      <c r="AG20" s="87"/>
      <c r="AH20" s="87"/>
    </row>
    <row r="21" spans="1:34">
      <c r="A21" s="86" t="s">
        <v>343</v>
      </c>
      <c r="B21" s="278">
        <v>53.183</v>
      </c>
      <c r="C21" s="279">
        <v>62.481000000000002</v>
      </c>
      <c r="D21" s="278">
        <v>103.532</v>
      </c>
      <c r="E21" s="279">
        <v>97.828000000000003</v>
      </c>
      <c r="F21" s="278">
        <v>70.376000000000005</v>
      </c>
      <c r="G21" s="279">
        <v>40.090000000000003</v>
      </c>
      <c r="H21" s="278">
        <v>41.128999999999998</v>
      </c>
      <c r="I21" s="279">
        <v>40.222000000000001</v>
      </c>
      <c r="J21" s="278">
        <v>40.14</v>
      </c>
      <c r="K21" s="279">
        <v>39.027000000000001</v>
      </c>
      <c r="L21" s="279">
        <v>37.631999999999998</v>
      </c>
      <c r="M21" s="279">
        <v>26.407</v>
      </c>
      <c r="N21" s="279">
        <v>21.788</v>
      </c>
      <c r="O21" s="279">
        <v>21.9</v>
      </c>
      <c r="P21" s="279">
        <v>22.004999999999999</v>
      </c>
      <c r="Q21" s="279">
        <v>20.690999999999999</v>
      </c>
      <c r="R21" s="279">
        <v>21.297000000000001</v>
      </c>
      <c r="S21" s="279">
        <v>20.47</v>
      </c>
      <c r="T21" s="279">
        <v>19.943999999999999</v>
      </c>
      <c r="U21" s="279">
        <v>12.516</v>
      </c>
      <c r="V21" s="279">
        <v>15.345000000000001</v>
      </c>
      <c r="W21" s="279">
        <v>15.661</v>
      </c>
      <c r="X21" s="279">
        <v>15.553000000000001</v>
      </c>
      <c r="Y21" s="279"/>
      <c r="Z21" s="88"/>
      <c r="AA21" s="88"/>
      <c r="AB21" s="88"/>
      <c r="AC21" s="88"/>
      <c r="AD21" s="88"/>
      <c r="AE21" s="88"/>
      <c r="AF21" s="88"/>
      <c r="AG21" s="88"/>
      <c r="AH21" s="88"/>
    </row>
    <row r="22" spans="1:34">
      <c r="A22" s="67" t="s">
        <v>409</v>
      </c>
      <c r="B22" s="280">
        <v>42.337000000000003</v>
      </c>
      <c r="C22" s="278">
        <v>36.021999999999998</v>
      </c>
      <c r="D22" s="280">
        <v>44.195999999999998</v>
      </c>
      <c r="E22" s="278">
        <v>25.515999999999998</v>
      </c>
      <c r="F22" s="280">
        <v>34.518999999999998</v>
      </c>
      <c r="G22" s="278">
        <v>33.758000000000003</v>
      </c>
      <c r="H22" s="280">
        <v>19.603000000000002</v>
      </c>
      <c r="I22" s="278">
        <v>30.471</v>
      </c>
      <c r="J22" s="280">
        <v>31.149000000000001</v>
      </c>
      <c r="K22" s="278">
        <v>27.643999999999998</v>
      </c>
      <c r="L22" s="278">
        <v>20.677</v>
      </c>
      <c r="M22" s="278">
        <v>22.821999999999999</v>
      </c>
      <c r="N22" s="278">
        <v>28.478999999999999</v>
      </c>
      <c r="O22" s="278">
        <v>26.041</v>
      </c>
      <c r="P22" s="278">
        <v>17.515000000000001</v>
      </c>
      <c r="Q22" s="278">
        <v>20.870999999999999</v>
      </c>
      <c r="R22" s="278">
        <v>16.832999999999998</v>
      </c>
      <c r="S22" s="278">
        <v>18.974</v>
      </c>
      <c r="T22" s="278">
        <v>22.693999999999999</v>
      </c>
      <c r="U22" s="278">
        <v>19.207000000000001</v>
      </c>
      <c r="V22" s="278">
        <v>11.196</v>
      </c>
      <c r="W22" s="278">
        <v>13.471</v>
      </c>
      <c r="X22" s="278">
        <v>13.053000000000001</v>
      </c>
      <c r="Y22" s="278"/>
      <c r="Z22" s="87"/>
      <c r="AA22" s="87"/>
      <c r="AB22" s="87"/>
      <c r="AC22" s="87"/>
      <c r="AD22" s="87"/>
      <c r="AE22" s="87"/>
      <c r="AF22" s="87"/>
      <c r="AG22" s="87"/>
      <c r="AH22" s="87"/>
    </row>
    <row r="23" spans="1:34" ht="20.25" customHeight="1">
      <c r="A23" s="86" t="s">
        <v>410</v>
      </c>
      <c r="B23" s="278">
        <v>277800.03000000003</v>
      </c>
      <c r="C23" s="278">
        <v>265344.94900000002</v>
      </c>
      <c r="D23" s="278">
        <v>255577.908</v>
      </c>
      <c r="E23" s="278">
        <v>243586.22099999999</v>
      </c>
      <c r="F23" s="278">
        <v>226816.53700000001</v>
      </c>
      <c r="G23" s="278">
        <v>220674.58900000001</v>
      </c>
      <c r="H23" s="278">
        <v>220482.24100000001</v>
      </c>
      <c r="I23" s="278">
        <v>222241.65700000001</v>
      </c>
      <c r="J23" s="278">
        <v>227883.29800000001</v>
      </c>
      <c r="K23" s="278">
        <v>225530.01699999999</v>
      </c>
      <c r="L23" s="278">
        <v>226860.21799999999</v>
      </c>
      <c r="M23" s="278">
        <v>220881.323</v>
      </c>
      <c r="N23" s="278">
        <v>215657.24299999999</v>
      </c>
      <c r="O23" s="278">
        <v>219045.32199999999</v>
      </c>
      <c r="P23" s="278">
        <v>209050.073</v>
      </c>
      <c r="Q23" s="278">
        <v>199105.60399999999</v>
      </c>
      <c r="R23" s="278">
        <v>196063.796</v>
      </c>
      <c r="S23" s="278">
        <v>201969.853</v>
      </c>
      <c r="T23" s="278">
        <v>208743.554</v>
      </c>
      <c r="U23" s="278">
        <v>202052.48000000001</v>
      </c>
      <c r="V23" s="278">
        <v>196904.03099999999</v>
      </c>
      <c r="W23" s="278">
        <v>194718.70600000001</v>
      </c>
      <c r="X23" s="278">
        <v>185355.022</v>
      </c>
      <c r="Y23" s="278"/>
      <c r="Z23" s="87"/>
      <c r="AA23" s="87"/>
      <c r="AB23" s="87"/>
      <c r="AC23" s="87"/>
      <c r="AD23" s="87"/>
      <c r="AE23" s="87"/>
      <c r="AF23" s="87"/>
      <c r="AG23" s="87"/>
      <c r="AH23" s="87"/>
    </row>
    <row r="24" spans="1:34" ht="12.75" customHeight="1">
      <c r="A24" s="6"/>
      <c r="B24" s="6"/>
      <c r="C24" s="6"/>
      <c r="D24" s="6"/>
      <c r="E24" s="6"/>
      <c r="F24" s="6"/>
      <c r="G24" s="6"/>
      <c r="H24" s="6"/>
      <c r="I24" s="6"/>
      <c r="J24" s="6"/>
      <c r="K24" s="6"/>
      <c r="L24" s="7"/>
      <c r="M24" s="7"/>
      <c r="N24" s="7"/>
      <c r="O24" s="7"/>
      <c r="P24" s="7"/>
      <c r="Q24" s="7"/>
      <c r="R24" s="7"/>
      <c r="S24" s="7"/>
      <c r="T24" s="7"/>
      <c r="U24" s="7"/>
      <c r="V24" s="7"/>
      <c r="W24" s="7"/>
      <c r="X24" s="7"/>
      <c r="Y24" s="7"/>
    </row>
    <row r="25" spans="1:34" s="89" customFormat="1" ht="25" customHeight="1">
      <c r="B25" s="1282" t="s">
        <v>973</v>
      </c>
      <c r="C25" s="1282"/>
      <c r="D25" s="1282"/>
      <c r="E25" s="1282"/>
      <c r="F25" s="1282"/>
      <c r="G25" s="1282"/>
      <c r="H25" s="1282" t="s">
        <v>973</v>
      </c>
      <c r="I25" s="1282"/>
      <c r="J25" s="1282"/>
      <c r="K25" s="1282"/>
      <c r="L25" s="1282"/>
      <c r="M25" s="1282"/>
      <c r="N25" s="1282" t="s">
        <v>973</v>
      </c>
      <c r="O25" s="1282"/>
      <c r="P25" s="1282"/>
      <c r="Q25" s="1282"/>
      <c r="R25" s="1282"/>
      <c r="S25" s="1282"/>
      <c r="T25" s="1282" t="s">
        <v>973</v>
      </c>
      <c r="U25" s="1282"/>
      <c r="V25" s="1282"/>
      <c r="W25" s="1282"/>
      <c r="X25" s="1282"/>
      <c r="Y25" s="377"/>
    </row>
    <row r="26" spans="1:34" s="89" customFormat="1">
      <c r="A26" s="85"/>
      <c r="B26" s="90"/>
      <c r="C26" s="90"/>
      <c r="D26" s="90"/>
      <c r="E26" s="90"/>
      <c r="F26" s="90"/>
      <c r="G26" s="90"/>
      <c r="H26" s="90"/>
      <c r="I26" s="90"/>
      <c r="J26" s="91"/>
      <c r="K26" s="91"/>
    </row>
    <row r="27" spans="1:34" s="89" customFormat="1">
      <c r="A27" s="86" t="s">
        <v>328</v>
      </c>
      <c r="B27" s="293" t="s">
        <v>355</v>
      </c>
      <c r="C27" s="728">
        <v>-1.7048192928021848</v>
      </c>
      <c r="D27" s="728">
        <v>-15.575297700293405</v>
      </c>
      <c r="E27" s="728">
        <v>13.732882947931515</v>
      </c>
      <c r="F27" s="728">
        <v>-8.5324618327458523</v>
      </c>
      <c r="G27" s="728">
        <v>4.7873255375329933</v>
      </c>
      <c r="H27" s="728">
        <v>-2.0023672456146926</v>
      </c>
      <c r="I27" s="728">
        <v>5.7548650253022515</v>
      </c>
      <c r="J27" s="728">
        <v>2.2141390339262159</v>
      </c>
      <c r="K27" s="728">
        <v>-19.44828823636557</v>
      </c>
      <c r="L27" s="728">
        <v>-4.1711244384894854</v>
      </c>
      <c r="M27" s="728">
        <v>3.4887652320912821</v>
      </c>
      <c r="N27" s="728">
        <v>9.4546122799017098</v>
      </c>
      <c r="O27" s="728">
        <v>0.69894412178044263</v>
      </c>
      <c r="P27" s="728">
        <v>-13.957502253949045</v>
      </c>
      <c r="Q27" s="728">
        <v>8.0227221347036561</v>
      </c>
      <c r="R27" s="728">
        <v>16.873513427322351</v>
      </c>
      <c r="S27" s="728">
        <v>12.896294148745682</v>
      </c>
      <c r="T27" s="728">
        <v>20.968594691762704</v>
      </c>
      <c r="U27" s="728">
        <v>-8.0960705960706036</v>
      </c>
      <c r="V27" s="728">
        <v>14.745459486389777</v>
      </c>
      <c r="W27" s="728">
        <v>-7.4287586368866272</v>
      </c>
      <c r="X27" s="728">
        <v>5.111586775027078</v>
      </c>
      <c r="Y27" s="398"/>
    </row>
    <row r="28" spans="1:34" s="89" customFormat="1">
      <c r="A28" s="86" t="s">
        <v>329</v>
      </c>
      <c r="B28" s="293" t="s">
        <v>355</v>
      </c>
      <c r="C28" s="728">
        <v>-11.756832124930284</v>
      </c>
      <c r="D28" s="728">
        <v>-17.432688661357602</v>
      </c>
      <c r="E28" s="728">
        <v>-6.5486305669100915</v>
      </c>
      <c r="F28" s="728">
        <v>-9.4697869482237422</v>
      </c>
      <c r="G28" s="728">
        <v>-9.0407339715169854</v>
      </c>
      <c r="H28" s="728">
        <v>-2.9324579727444728</v>
      </c>
      <c r="I28" s="728">
        <v>9.4351417269578377</v>
      </c>
      <c r="J28" s="728">
        <v>17.101012276545333</v>
      </c>
      <c r="K28" s="728">
        <v>-30.915386522298903</v>
      </c>
      <c r="L28" s="728">
        <v>-25.241055202509543</v>
      </c>
      <c r="M28" s="728">
        <v>38.804676008361099</v>
      </c>
      <c r="N28" s="728">
        <v>-5.5116177897754568</v>
      </c>
      <c r="O28" s="728">
        <v>-34.721271220456643</v>
      </c>
      <c r="P28" s="728">
        <v>-19.900533502124972</v>
      </c>
      <c r="Q28" s="728">
        <v>-5.9854146440586078</v>
      </c>
      <c r="R28" s="728">
        <v>-15.247358309317974</v>
      </c>
      <c r="S28" s="728">
        <v>8.5432546541611316</v>
      </c>
      <c r="T28" s="728">
        <v>15.25870620790478</v>
      </c>
      <c r="U28" s="728">
        <v>21.385699078163569</v>
      </c>
      <c r="V28" s="728">
        <v>-8.6056014778049388</v>
      </c>
      <c r="W28" s="728">
        <v>0.99834629754394655</v>
      </c>
      <c r="X28" s="728">
        <v>-3.2868405093996245</v>
      </c>
      <c r="Y28" s="398"/>
    </row>
    <row r="29" spans="1:34" s="89" customFormat="1">
      <c r="A29" s="86" t="s">
        <v>331</v>
      </c>
      <c r="B29" s="293" t="s">
        <v>355</v>
      </c>
      <c r="C29" s="728">
        <v>-16.735734880716294</v>
      </c>
      <c r="D29" s="728">
        <v>-0.94764672154489915</v>
      </c>
      <c r="E29" s="728">
        <v>-4.9733612652155159</v>
      </c>
      <c r="F29" s="728">
        <v>9.7625722790940159</v>
      </c>
      <c r="G29" s="728">
        <v>-1.1208619866607563</v>
      </c>
      <c r="H29" s="728">
        <v>-0.58704775194401293</v>
      </c>
      <c r="I29" s="728">
        <v>4.3166371342127547</v>
      </c>
      <c r="J29" s="728">
        <v>2.0384222568043242</v>
      </c>
      <c r="K29" s="728">
        <v>-5.4973592453621052</v>
      </c>
      <c r="L29" s="728">
        <v>1.925708094851899</v>
      </c>
      <c r="M29" s="728">
        <v>-2.3485980996273241</v>
      </c>
      <c r="N29" s="728">
        <v>-3.2747565557132958</v>
      </c>
      <c r="O29" s="728">
        <v>2.626570885234031</v>
      </c>
      <c r="P29" s="728">
        <v>-1.0328516070325833</v>
      </c>
      <c r="Q29" s="728">
        <v>-0.67033323126769062</v>
      </c>
      <c r="R29" s="728">
        <v>-3.5661717762546488</v>
      </c>
      <c r="S29" s="728">
        <v>-6.0899332676461739</v>
      </c>
      <c r="T29" s="728">
        <v>4.1793028283058362</v>
      </c>
      <c r="U29" s="728">
        <v>1.162075104562831</v>
      </c>
      <c r="V29" s="728">
        <v>-5.139491030744054</v>
      </c>
      <c r="W29" s="728">
        <v>-8.8555250035201851</v>
      </c>
      <c r="X29" s="728">
        <v>3.9219722567203661</v>
      </c>
      <c r="Y29" s="398"/>
    </row>
    <row r="30" spans="1:34" s="89" customFormat="1">
      <c r="A30" s="86" t="s">
        <v>334</v>
      </c>
      <c r="B30" s="293" t="s">
        <v>355</v>
      </c>
      <c r="C30" s="728">
        <v>1.3225151593300097</v>
      </c>
      <c r="D30" s="728">
        <v>17.948533874578246</v>
      </c>
      <c r="E30" s="728">
        <v>2.9032418704247647</v>
      </c>
      <c r="F30" s="728">
        <v>-17.629694154084405</v>
      </c>
      <c r="G30" s="728">
        <v>0.39754812682372176</v>
      </c>
      <c r="H30" s="728">
        <v>1.609903899920667</v>
      </c>
      <c r="I30" s="728">
        <v>5.6624902414989009</v>
      </c>
      <c r="J30" s="728">
        <v>-3.7796067174166978</v>
      </c>
      <c r="K30" s="728">
        <v>-74.156292090985758</v>
      </c>
      <c r="L30" s="728">
        <v>-100</v>
      </c>
      <c r="M30" s="728" t="s">
        <v>1271</v>
      </c>
      <c r="N30" s="728" t="s">
        <v>1271</v>
      </c>
      <c r="O30" s="728" t="s">
        <v>1271</v>
      </c>
      <c r="P30" s="728" t="s">
        <v>1271</v>
      </c>
      <c r="Q30" s="728" t="s">
        <v>1271</v>
      </c>
      <c r="R30" s="728" t="s">
        <v>1271</v>
      </c>
      <c r="S30" s="728" t="s">
        <v>1271</v>
      </c>
      <c r="T30" s="728" t="s">
        <v>1271</v>
      </c>
      <c r="U30" s="728" t="s">
        <v>1271</v>
      </c>
      <c r="V30" s="728" t="s">
        <v>1271</v>
      </c>
      <c r="W30" s="728" t="s">
        <v>1271</v>
      </c>
      <c r="X30" s="728" t="s">
        <v>1271</v>
      </c>
      <c r="Y30" s="401"/>
    </row>
    <row r="31" spans="1:34" s="89" customFormat="1">
      <c r="A31" s="86" t="s">
        <v>335</v>
      </c>
      <c r="B31" s="293" t="s">
        <v>355</v>
      </c>
      <c r="C31" s="728">
        <v>-11.67560859885397</v>
      </c>
      <c r="D31" s="728">
        <v>-24.615702479338836</v>
      </c>
      <c r="E31" s="728">
        <v>-25.072630598037591</v>
      </c>
      <c r="F31" s="728">
        <v>-2.3849586655936861</v>
      </c>
      <c r="G31" s="728">
        <v>-5.4335606685153266</v>
      </c>
      <c r="H31" s="728">
        <v>-3.8833412585195788</v>
      </c>
      <c r="I31" s="728">
        <v>-11.123021108179415</v>
      </c>
      <c r="J31" s="728">
        <v>-3.3676593376008839</v>
      </c>
      <c r="K31" s="728">
        <v>-1.0656682027649822</v>
      </c>
      <c r="L31" s="728">
        <v>-11.392527899078118</v>
      </c>
      <c r="M31" s="728">
        <v>-11.597853466214005</v>
      </c>
      <c r="N31" s="728">
        <v>-36.645193260654111</v>
      </c>
      <c r="O31" s="728">
        <v>0.46929996089166082</v>
      </c>
      <c r="P31" s="728">
        <v>12.45620864149474</v>
      </c>
      <c r="Q31" s="728">
        <v>-9.5015576323987574</v>
      </c>
      <c r="R31" s="728">
        <v>-13.100019124115519</v>
      </c>
      <c r="S31" s="728">
        <v>2.3547535211267672</v>
      </c>
      <c r="T31" s="728">
        <v>3.6981294345302302</v>
      </c>
      <c r="U31" s="728">
        <v>8.9778146381919868</v>
      </c>
      <c r="V31" s="728">
        <v>-2.3021308980213178</v>
      </c>
      <c r="W31" s="728">
        <v>-20.603700097370989</v>
      </c>
      <c r="X31" s="728">
        <v>2.7225901398086734</v>
      </c>
      <c r="Y31" s="398"/>
    </row>
    <row r="32" spans="1:34" s="89" customFormat="1">
      <c r="A32" s="86" t="s">
        <v>336</v>
      </c>
      <c r="B32" s="293" t="s">
        <v>355</v>
      </c>
      <c r="C32" s="728">
        <v>3.6589232343107767</v>
      </c>
      <c r="D32" s="728">
        <v>4.241026620427391</v>
      </c>
      <c r="E32" s="728">
        <v>-0.3495978127524495</v>
      </c>
      <c r="F32" s="728">
        <v>-0.26712260706680979</v>
      </c>
      <c r="G32" s="728">
        <v>5.1622808780734317</v>
      </c>
      <c r="H32" s="728">
        <v>-5.2128939920056183</v>
      </c>
      <c r="I32" s="728">
        <v>-0.25193868416229748</v>
      </c>
      <c r="J32" s="728">
        <v>-11.287829481576352</v>
      </c>
      <c r="K32" s="728">
        <v>-0.37338119853899343</v>
      </c>
      <c r="L32" s="728">
        <v>-5.773491093793325</v>
      </c>
      <c r="M32" s="728">
        <v>-6.5070381540824087</v>
      </c>
      <c r="N32" s="728">
        <v>1.4467501363535717</v>
      </c>
      <c r="O32" s="728">
        <v>-3.853603183956622</v>
      </c>
      <c r="P32" s="728">
        <v>0.20953346407239337</v>
      </c>
      <c r="Q32" s="728">
        <v>-6.5732308308909637</v>
      </c>
      <c r="R32" s="728">
        <v>-9.8342338516736305</v>
      </c>
      <c r="S32" s="728">
        <v>-6.695246060806852</v>
      </c>
      <c r="T32" s="728">
        <v>-3.5451804007991541</v>
      </c>
      <c r="U32" s="728">
        <v>-13.74514814222421</v>
      </c>
      <c r="V32" s="728">
        <v>0.35285676531869115</v>
      </c>
      <c r="W32" s="728">
        <v>-8.4582321404755163</v>
      </c>
      <c r="X32" s="728">
        <v>-10.647008146217516</v>
      </c>
      <c r="Y32" s="398"/>
    </row>
    <row r="33" spans="1:25" s="89" customFormat="1">
      <c r="A33" s="86" t="s">
        <v>337</v>
      </c>
      <c r="B33" s="293" t="s">
        <v>355</v>
      </c>
      <c r="C33" s="728">
        <v>4.3618794740211797E-2</v>
      </c>
      <c r="D33" s="728">
        <v>-1.2215584601038643</v>
      </c>
      <c r="E33" s="728">
        <v>-3.5378875787022253</v>
      </c>
      <c r="F33" s="728">
        <v>-4.8941671724559086</v>
      </c>
      <c r="G33" s="728">
        <v>-5.152048421271715</v>
      </c>
      <c r="H33" s="728">
        <v>-4.2211684926671467</v>
      </c>
      <c r="I33" s="728">
        <v>-2.7996447583551429</v>
      </c>
      <c r="J33" s="728">
        <v>3.4258910526361461</v>
      </c>
      <c r="K33" s="728">
        <v>-2.057126466308091</v>
      </c>
      <c r="L33" s="728">
        <v>2.0798882325928645</v>
      </c>
      <c r="M33" s="728">
        <v>-2.2090632127518006</v>
      </c>
      <c r="N33" s="728">
        <v>-3.4560567568606473</v>
      </c>
      <c r="O33" s="728">
        <v>3.802900905385485</v>
      </c>
      <c r="P33" s="728">
        <v>-4.7918181356784117</v>
      </c>
      <c r="Q33" s="728">
        <v>-6.2985834801613692</v>
      </c>
      <c r="R33" s="728">
        <v>-2.3962670769612799</v>
      </c>
      <c r="S33" s="728">
        <v>3.861403577550206</v>
      </c>
      <c r="T33" s="728">
        <v>5.4884144213037018</v>
      </c>
      <c r="U33" s="728">
        <v>-5.5304068404805662</v>
      </c>
      <c r="V33" s="728">
        <v>-4.3715691632361029</v>
      </c>
      <c r="W33" s="728">
        <v>0.1568970122002753</v>
      </c>
      <c r="X33" s="728">
        <v>-7.027059804587978</v>
      </c>
      <c r="Y33" s="398"/>
    </row>
    <row r="34" spans="1:25" s="89" customFormat="1">
      <c r="A34" s="86" t="s">
        <v>338</v>
      </c>
      <c r="B34" s="293" t="s">
        <v>355</v>
      </c>
      <c r="C34" s="728">
        <v>18.199260534095316</v>
      </c>
      <c r="D34" s="728">
        <v>13.842831266545915</v>
      </c>
      <c r="E34" s="728">
        <v>-8.7962792974726085</v>
      </c>
      <c r="F34" s="728">
        <v>-18.13186075847446</v>
      </c>
      <c r="G34" s="728">
        <v>-22.532844860793531</v>
      </c>
      <c r="H34" s="728">
        <v>-16.973127380448574</v>
      </c>
      <c r="I34" s="728">
        <v>-14.108592326414112</v>
      </c>
      <c r="J34" s="728">
        <v>-7.2561382686744196</v>
      </c>
      <c r="K34" s="728">
        <v>-12.229260645615398</v>
      </c>
      <c r="L34" s="728">
        <v>-7.8131549691082398</v>
      </c>
      <c r="M34" s="728">
        <v>-8.2816021509627973</v>
      </c>
      <c r="N34" s="728">
        <v>-10.852930398982622</v>
      </c>
      <c r="O34" s="728">
        <v>-7.1594371101117105</v>
      </c>
      <c r="P34" s="728">
        <v>19.077011224835275</v>
      </c>
      <c r="Q34" s="728">
        <v>107.59590569091466</v>
      </c>
      <c r="R34" s="728">
        <v>9.6083947027402985</v>
      </c>
      <c r="S34" s="728">
        <v>65.154704576256535</v>
      </c>
      <c r="T34" s="728">
        <v>24.312369778026081</v>
      </c>
      <c r="U34" s="728">
        <v>-1.0018914211876648</v>
      </c>
      <c r="V34" s="728">
        <v>-7.8697223062954009</v>
      </c>
      <c r="W34" s="728">
        <v>4.9544439596540286</v>
      </c>
      <c r="X34" s="728">
        <v>-7.3635354360361447</v>
      </c>
      <c r="Y34" s="398"/>
    </row>
    <row r="35" spans="1:25" s="89" customFormat="1">
      <c r="A35" s="86" t="s">
        <v>339</v>
      </c>
      <c r="B35" s="293" t="s">
        <v>355</v>
      </c>
      <c r="C35" s="728">
        <v>-0.95842222927333864</v>
      </c>
      <c r="D35" s="728">
        <v>-11.46181271279211</v>
      </c>
      <c r="E35" s="728">
        <v>0.84530586000568064</v>
      </c>
      <c r="F35" s="728">
        <v>-1.9469629778307365</v>
      </c>
      <c r="G35" s="728">
        <v>-11.114750232714002</v>
      </c>
      <c r="H35" s="728">
        <v>-9.99850456108868</v>
      </c>
      <c r="I35" s="728">
        <v>-6.9183836235544192</v>
      </c>
      <c r="J35" s="728">
        <v>0.66193932764299745</v>
      </c>
      <c r="K35" s="728">
        <v>3.0468304727735216</v>
      </c>
      <c r="L35" s="728">
        <v>10.069111259490754</v>
      </c>
      <c r="M35" s="728">
        <v>-19.863421485959734</v>
      </c>
      <c r="N35" s="728">
        <v>-21.400655304261505</v>
      </c>
      <c r="O35" s="728">
        <v>-1.7121843394383518</v>
      </c>
      <c r="P35" s="728">
        <v>-69.397832196919097</v>
      </c>
      <c r="Q35" s="728">
        <v>-10.100210687544532</v>
      </c>
      <c r="R35" s="728">
        <v>33.210294503735213</v>
      </c>
      <c r="S35" s="728">
        <v>6.4106283555584298</v>
      </c>
      <c r="T35" s="728">
        <v>-66.397869656331835</v>
      </c>
      <c r="U35" s="728">
        <v>-77.46785334340646</v>
      </c>
      <c r="V35" s="728">
        <v>-3.2930469665477631</v>
      </c>
      <c r="W35" s="728">
        <v>-6.5812865393630062</v>
      </c>
      <c r="X35" s="728">
        <v>-3.6554884399083534</v>
      </c>
      <c r="Y35" s="398"/>
    </row>
    <row r="36" spans="1:25" s="89" customFormat="1">
      <c r="A36" s="86" t="s">
        <v>340</v>
      </c>
      <c r="B36" s="293" t="s">
        <v>355</v>
      </c>
      <c r="C36" s="728">
        <v>-10.637891483516484</v>
      </c>
      <c r="D36" s="728">
        <v>-21.506708785500933</v>
      </c>
      <c r="E36" s="728">
        <v>-9.080209863539352</v>
      </c>
      <c r="F36" s="728">
        <v>-43.087859223236315</v>
      </c>
      <c r="G36" s="728">
        <v>3.1041872940195105</v>
      </c>
      <c r="H36" s="728">
        <v>43.335417243137215</v>
      </c>
      <c r="I36" s="728">
        <v>12.742814795630338</v>
      </c>
      <c r="J36" s="728">
        <v>13.859549498391061</v>
      </c>
      <c r="K36" s="728">
        <v>-1.7954515228088894</v>
      </c>
      <c r="L36" s="728">
        <v>6.1450433369447524</v>
      </c>
      <c r="M36" s="728">
        <v>1.803062103282187</v>
      </c>
      <c r="N36" s="728">
        <v>5.087441587017139</v>
      </c>
      <c r="O36" s="728">
        <v>-4.2098986285032822</v>
      </c>
      <c r="P36" s="728">
        <v>-3.5704058764940214</v>
      </c>
      <c r="Q36" s="728">
        <v>-2.489175588830534</v>
      </c>
      <c r="R36" s="728">
        <v>5.0533286774384152</v>
      </c>
      <c r="S36" s="728">
        <v>10.090001590606192</v>
      </c>
      <c r="T36" s="728">
        <v>0.56468899487568081</v>
      </c>
      <c r="U36" s="728">
        <v>4.9496414171999703</v>
      </c>
      <c r="V36" s="728">
        <v>3.5239701569481525</v>
      </c>
      <c r="W36" s="728">
        <v>4.5916349752514662</v>
      </c>
      <c r="X36" s="728">
        <v>-3.6435008071188832</v>
      </c>
      <c r="Y36" s="398"/>
    </row>
    <row r="37" spans="1:25" s="89" customFormat="1">
      <c r="A37" s="86" t="s">
        <v>341</v>
      </c>
      <c r="B37" s="293" t="s">
        <v>355</v>
      </c>
      <c r="C37" s="728">
        <v>-5.3252930607494307</v>
      </c>
      <c r="D37" s="728">
        <v>7.7180839059512749</v>
      </c>
      <c r="E37" s="728">
        <v>-17.425450403281019</v>
      </c>
      <c r="F37" s="728">
        <v>-14.55106392381289</v>
      </c>
      <c r="G37" s="728">
        <v>4.8055705995786724</v>
      </c>
      <c r="H37" s="728">
        <v>-4.180064924209006</v>
      </c>
      <c r="I37" s="728">
        <v>6.3955660398090117</v>
      </c>
      <c r="J37" s="728">
        <v>-21.105054803550416</v>
      </c>
      <c r="K37" s="728">
        <v>39.518605545665991</v>
      </c>
      <c r="L37" s="728">
        <v>-29.211514575653339</v>
      </c>
      <c r="M37" s="728">
        <v>-7.739119968950817</v>
      </c>
      <c r="N37" s="728">
        <v>-8.3752988519557618</v>
      </c>
      <c r="O37" s="728">
        <v>6.900336843992406</v>
      </c>
      <c r="P37" s="728">
        <v>6.3044785848679226</v>
      </c>
      <c r="Q37" s="728">
        <v>-6.2581475771680317</v>
      </c>
      <c r="R37" s="728">
        <v>9.6265370043631151</v>
      </c>
      <c r="S37" s="728">
        <v>22.141576082718601</v>
      </c>
      <c r="T37" s="728">
        <v>7.9992307876787265</v>
      </c>
      <c r="U37" s="728">
        <v>-6.3382665047543441</v>
      </c>
      <c r="V37" s="728">
        <v>1.5056613498990288</v>
      </c>
      <c r="W37" s="728">
        <v>7.5997094203316351E-2</v>
      </c>
      <c r="X37" s="728">
        <v>-11.162041114022529</v>
      </c>
      <c r="Y37" s="398"/>
    </row>
    <row r="38" spans="1:25" s="89" customFormat="1">
      <c r="A38" s="86" t="s">
        <v>342</v>
      </c>
      <c r="B38" s="293" t="s">
        <v>355</v>
      </c>
      <c r="C38" s="728">
        <v>38.72665599256834</v>
      </c>
      <c r="D38" s="728">
        <v>3.3713435795736189</v>
      </c>
      <c r="E38" s="728">
        <v>6.9313899529726939</v>
      </c>
      <c r="F38" s="728">
        <v>29.907877185113563</v>
      </c>
      <c r="G38" s="728">
        <v>2.147148140218178</v>
      </c>
      <c r="H38" s="728">
        <v>47.555313145768139</v>
      </c>
      <c r="I38" s="728">
        <v>17.409403111066482</v>
      </c>
      <c r="J38" s="728">
        <v>87.342094494353972</v>
      </c>
      <c r="K38" s="728">
        <v>5.5471511567751435</v>
      </c>
      <c r="L38" s="728">
        <v>-3.311997437129591</v>
      </c>
      <c r="M38" s="728">
        <v>-0.16493733176591263</v>
      </c>
      <c r="N38" s="728">
        <v>-1.1303166333569834</v>
      </c>
      <c r="O38" s="728">
        <v>-8.7856318057923772</v>
      </c>
      <c r="P38" s="728">
        <v>-16.44249597677738</v>
      </c>
      <c r="Q38" s="728">
        <v>-15.16950305851141</v>
      </c>
      <c r="R38" s="728">
        <v>-15.745920031898351</v>
      </c>
      <c r="S38" s="728">
        <v>4.7970431954489499</v>
      </c>
      <c r="T38" s="728">
        <v>-9.4826719414164131</v>
      </c>
      <c r="U38" s="728">
        <v>-5.1578168533310986E-2</v>
      </c>
      <c r="V38" s="728">
        <v>-5.5180723987840992</v>
      </c>
      <c r="W38" s="728">
        <v>-4.4466074849609498</v>
      </c>
      <c r="X38" s="728">
        <v>-2.7467939073080174</v>
      </c>
      <c r="Y38" s="398"/>
    </row>
    <row r="39" spans="1:25" s="89" customFormat="1">
      <c r="A39" s="86" t="s">
        <v>343</v>
      </c>
      <c r="B39" s="293" t="s">
        <v>355</v>
      </c>
      <c r="C39" s="728">
        <v>17.483030291634549</v>
      </c>
      <c r="D39" s="728">
        <v>65.701573278276584</v>
      </c>
      <c r="E39" s="728">
        <v>-5.5094077193524527</v>
      </c>
      <c r="F39" s="728">
        <v>-28.061495686306571</v>
      </c>
      <c r="G39" s="728">
        <v>-43.034557235421161</v>
      </c>
      <c r="H39" s="728">
        <v>2.5916687453230054</v>
      </c>
      <c r="I39" s="728">
        <v>-2.2052566315738176</v>
      </c>
      <c r="J39" s="728">
        <v>-0.20386852966038305</v>
      </c>
      <c r="K39" s="728">
        <v>-2.7727952167414003</v>
      </c>
      <c r="L39" s="728">
        <v>-3.5744484587593206</v>
      </c>
      <c r="M39" s="728">
        <v>-29.828337585034021</v>
      </c>
      <c r="N39" s="728">
        <v>-17.491574203809591</v>
      </c>
      <c r="O39" s="728">
        <v>0.51404442812557249</v>
      </c>
      <c r="P39" s="728">
        <v>0.47945205479452113</v>
      </c>
      <c r="Q39" s="728">
        <v>-5.9713701431492865</v>
      </c>
      <c r="R39" s="728">
        <v>2.9288096273742354</v>
      </c>
      <c r="S39" s="728">
        <v>-3.8831760341832222</v>
      </c>
      <c r="T39" s="728">
        <v>-2.5696140693698055</v>
      </c>
      <c r="U39" s="728">
        <v>-37.244283995186521</v>
      </c>
      <c r="V39" s="728">
        <v>22.603068072866733</v>
      </c>
      <c r="W39" s="728">
        <v>2.0593027044639882</v>
      </c>
      <c r="X39" s="728">
        <v>-0.68961113594276924</v>
      </c>
      <c r="Y39" s="398"/>
    </row>
    <row r="40" spans="1:25" s="89" customFormat="1">
      <c r="A40" s="67" t="s">
        <v>409</v>
      </c>
      <c r="B40" s="293" t="s">
        <v>355</v>
      </c>
      <c r="C40" s="728">
        <v>-14.916030894961864</v>
      </c>
      <c r="D40" s="728">
        <v>22.691688412636708</v>
      </c>
      <c r="E40" s="728">
        <v>-42.266268440582856</v>
      </c>
      <c r="F40" s="728">
        <v>35.283743533469192</v>
      </c>
      <c r="G40" s="728">
        <v>-2.2045829832845527</v>
      </c>
      <c r="H40" s="728">
        <v>-41.930801587771789</v>
      </c>
      <c r="I40" s="728">
        <v>55.440493801969069</v>
      </c>
      <c r="J40" s="728">
        <v>2.2250664566308984</v>
      </c>
      <c r="K40" s="728">
        <v>-11.25236765225209</v>
      </c>
      <c r="L40" s="728">
        <v>-25.202575604109398</v>
      </c>
      <c r="M40" s="728">
        <v>10.373845335396808</v>
      </c>
      <c r="N40" s="728">
        <v>24.787485759355022</v>
      </c>
      <c r="O40" s="728">
        <v>-8.5606938445872345</v>
      </c>
      <c r="P40" s="728">
        <v>-32.740678161360933</v>
      </c>
      <c r="Q40" s="728">
        <v>19.160719383385654</v>
      </c>
      <c r="R40" s="728">
        <v>-19.347419864884301</v>
      </c>
      <c r="S40" s="728">
        <v>12.719063743836529</v>
      </c>
      <c r="T40" s="728">
        <v>19.605776325498056</v>
      </c>
      <c r="U40" s="728">
        <v>-15.365294791574854</v>
      </c>
      <c r="V40" s="728">
        <v>-41.70875201749363</v>
      </c>
      <c r="W40" s="728">
        <v>20.319757056091461</v>
      </c>
      <c r="X40" s="728">
        <v>-3.1029619181946231</v>
      </c>
      <c r="Y40" s="398"/>
    </row>
    <row r="41" spans="1:25" s="89" customFormat="1" ht="20.25" customHeight="1">
      <c r="A41" s="86" t="s">
        <v>410</v>
      </c>
      <c r="B41" s="293" t="s">
        <v>355</v>
      </c>
      <c r="C41" s="728">
        <v>-4.4834699981853845</v>
      </c>
      <c r="D41" s="728">
        <v>-3.6808844625868602</v>
      </c>
      <c r="E41" s="728">
        <v>-4.6919888709629873</v>
      </c>
      <c r="F41" s="728">
        <v>-6.8844961472594832</v>
      </c>
      <c r="G41" s="728">
        <v>-2.7078925025647465</v>
      </c>
      <c r="H41" s="728">
        <v>-8.7163638038987301E-2</v>
      </c>
      <c r="I41" s="728">
        <v>0.79798535792276937</v>
      </c>
      <c r="J41" s="728">
        <v>2.5385164402369469</v>
      </c>
      <c r="K41" s="728">
        <v>-1.0326693621925784</v>
      </c>
      <c r="L41" s="728">
        <v>0.58981106714500697</v>
      </c>
      <c r="M41" s="728">
        <v>-2.6354973351916584</v>
      </c>
      <c r="N41" s="728">
        <v>-2.3651071666208878</v>
      </c>
      <c r="O41" s="728">
        <v>1.5710480913455882</v>
      </c>
      <c r="P41" s="728">
        <v>-4.5630963075303583</v>
      </c>
      <c r="Q41" s="728">
        <v>-4.7569794438675075</v>
      </c>
      <c r="R41" s="728">
        <v>-1.5277360048589941</v>
      </c>
      <c r="S41" s="728">
        <v>3.0123139103151999</v>
      </c>
      <c r="T41" s="728">
        <v>3.3538178591435468</v>
      </c>
      <c r="U41" s="728">
        <v>-3.2054038899807153</v>
      </c>
      <c r="V41" s="728">
        <v>-2.5480751337474459</v>
      </c>
      <c r="W41" s="728">
        <v>-1.1098426928598428</v>
      </c>
      <c r="X41" s="728">
        <v>-4.8088261227455007</v>
      </c>
      <c r="Y41" s="398"/>
    </row>
    <row r="42" spans="1:25" s="89" customFormat="1" ht="12.75" customHeight="1">
      <c r="A42" s="62"/>
      <c r="B42" s="92"/>
      <c r="C42" s="92"/>
      <c r="D42" s="92"/>
      <c r="E42" s="92"/>
      <c r="F42" s="92"/>
      <c r="G42" s="92"/>
      <c r="H42" s="92"/>
      <c r="I42" s="92"/>
    </row>
    <row r="43" spans="1:25" ht="13">
      <c r="B43" s="1272" t="s">
        <v>416</v>
      </c>
      <c r="C43" s="1272"/>
      <c r="D43" s="1272"/>
      <c r="E43" s="1272"/>
      <c r="F43" s="1272"/>
      <c r="G43" s="1272"/>
      <c r="H43" s="1272" t="s">
        <v>416</v>
      </c>
      <c r="I43" s="1272"/>
      <c r="J43" s="1272"/>
      <c r="K43" s="1272"/>
      <c r="L43" s="1272"/>
      <c r="M43" s="1272"/>
      <c r="N43" s="1272" t="s">
        <v>416</v>
      </c>
      <c r="O43" s="1272"/>
      <c r="P43" s="1272"/>
      <c r="Q43" s="1272"/>
      <c r="R43" s="1272"/>
      <c r="S43" s="1272"/>
      <c r="T43" s="1272" t="s">
        <v>416</v>
      </c>
      <c r="U43" s="1272"/>
      <c r="V43" s="1272"/>
      <c r="W43" s="1272"/>
      <c r="X43" s="1272"/>
      <c r="Y43" s="351"/>
    </row>
    <row r="44" spans="1:25">
      <c r="A44" s="6"/>
      <c r="B44" s="6"/>
      <c r="C44" s="6"/>
      <c r="D44" s="6"/>
      <c r="E44" s="6"/>
      <c r="F44" s="6"/>
      <c r="G44" s="6"/>
      <c r="H44" s="6"/>
    </row>
    <row r="45" spans="1:25">
      <c r="A45" s="86" t="s">
        <v>328</v>
      </c>
      <c r="B45" s="136">
        <v>100</v>
      </c>
      <c r="C45" s="399">
        <v>98.295180707197815</v>
      </c>
      <c r="D45" s="399">
        <v>82.985413687010379</v>
      </c>
      <c r="E45" s="399">
        <v>94.381703412504251</v>
      </c>
      <c r="F45" s="399">
        <v>86.328620591736936</v>
      </c>
      <c r="G45" s="399">
        <v>90.461452691525125</v>
      </c>
      <c r="H45" s="399">
        <v>88.65008219292281</v>
      </c>
      <c r="I45" s="399">
        <v>93.751774767945022</v>
      </c>
      <c r="J45" s="399">
        <v>95.827569408080691</v>
      </c>
      <c r="K45" s="399">
        <v>77.190747499693884</v>
      </c>
      <c r="L45" s="399">
        <v>73.971025366481442</v>
      </c>
      <c r="M45" s="399">
        <v>76.551700781288659</v>
      </c>
      <c r="N45" s="399">
        <v>83.789367283830003</v>
      </c>
      <c r="O45" s="399">
        <v>84.375008141137357</v>
      </c>
      <c r="P45" s="399">
        <v>72.598364478068419</v>
      </c>
      <c r="Q45" s="399">
        <v>78.422729534483253</v>
      </c>
      <c r="R45" s="399">
        <v>91.655399332556982</v>
      </c>
      <c r="S45" s="399">
        <v>103.47554923369103</v>
      </c>
      <c r="T45" s="399">
        <v>125.17291775757907</v>
      </c>
      <c r="U45" s="399">
        <v>115.03882996876408</v>
      </c>
      <c r="V45" s="399">
        <v>132.00183403542499</v>
      </c>
      <c r="W45" s="399">
        <v>122.19573638866963</v>
      </c>
      <c r="X45" s="399">
        <v>128.4418774895598</v>
      </c>
      <c r="Y45" s="399"/>
    </row>
    <row r="46" spans="1:25">
      <c r="A46" s="86" t="s">
        <v>329</v>
      </c>
      <c r="B46" s="136">
        <v>100</v>
      </c>
      <c r="C46" s="399">
        <v>88.243167875069716</v>
      </c>
      <c r="D46" s="399">
        <v>72.860011154489683</v>
      </c>
      <c r="E46" s="399">
        <v>68.088678192972665</v>
      </c>
      <c r="F46" s="399">
        <v>61.640825432236475</v>
      </c>
      <c r="G46" s="399">
        <v>56.068042387060785</v>
      </c>
      <c r="H46" s="399">
        <v>54.423870607919682</v>
      </c>
      <c r="I46" s="399">
        <v>59.55883993307306</v>
      </c>
      <c r="J46" s="399">
        <v>69.744004461795868</v>
      </c>
      <c r="K46" s="399">
        <v>48.182375906302283</v>
      </c>
      <c r="L46" s="399">
        <v>36.020635805911873</v>
      </c>
      <c r="M46" s="399">
        <v>49.998326826547689</v>
      </c>
      <c r="N46" s="399">
        <v>47.242610150585612</v>
      </c>
      <c r="O46" s="399">
        <v>30.8393753485778</v>
      </c>
      <c r="P46" s="399">
        <v>24.702175125488004</v>
      </c>
      <c r="Q46" s="399">
        <v>23.223647518126043</v>
      </c>
      <c r="R46" s="399">
        <v>19.682654768544335</v>
      </c>
      <c r="S46" s="399">
        <v>21.364194088120467</v>
      </c>
      <c r="T46" s="399">
        <v>24.624093697713331</v>
      </c>
      <c r="U46" s="399">
        <v>29.890128276631344</v>
      </c>
      <c r="V46" s="399">
        <v>27.317902955939765</v>
      </c>
      <c r="W46" s="399">
        <v>27.590630228667038</v>
      </c>
      <c r="X46" s="399">
        <v>26.683770217512549</v>
      </c>
      <c r="Y46" s="399"/>
    </row>
    <row r="47" spans="1:25">
      <c r="A47" s="86" t="s">
        <v>331</v>
      </c>
      <c r="B47" s="136">
        <v>100</v>
      </c>
      <c r="C47" s="399">
        <v>83.264265119283706</v>
      </c>
      <c r="D47" s="399">
        <v>82.475214040662351</v>
      </c>
      <c r="E47" s="399">
        <v>78.373423692160458</v>
      </c>
      <c r="F47" s="399">
        <v>86.024685827708225</v>
      </c>
      <c r="G47" s="399">
        <v>85.060467825121094</v>
      </c>
      <c r="H47" s="399">
        <v>84.561122260960659</v>
      </c>
      <c r="I47" s="399">
        <v>88.211319065584334</v>
      </c>
      <c r="J47" s="399">
        <v>90.009438226437894</v>
      </c>
      <c r="K47" s="399">
        <v>85.061296052398305</v>
      </c>
      <c r="L47" s="399">
        <v>86.699328316065291</v>
      </c>
      <c r="M47" s="399">
        <v>84.663109538844523</v>
      </c>
      <c r="N47" s="399">
        <v>81.890598808950472</v>
      </c>
      <c r="O47" s="399">
        <v>84.04151343501016</v>
      </c>
      <c r="P47" s="399">
        <v>83.173489312922158</v>
      </c>
      <c r="Q47" s="399">
        <v>82.615949774452758</v>
      </c>
      <c r="R47" s="399">
        <v>79.669723090911489</v>
      </c>
      <c r="S47" s="399">
        <v>74.817890120156491</v>
      </c>
      <c r="T47" s="399">
        <v>77.944756318026947</v>
      </c>
      <c r="U47" s="399">
        <v>78.850532926510894</v>
      </c>
      <c r="V47" s="399">
        <v>74.798016859058976</v>
      </c>
      <c r="W47" s="399">
        <v>68.174259773967762</v>
      </c>
      <c r="X47" s="399">
        <v>70.848035328527246</v>
      </c>
      <c r="Y47" s="399"/>
    </row>
    <row r="48" spans="1:25">
      <c r="A48" s="86" t="s">
        <v>334</v>
      </c>
      <c r="B48" s="136">
        <v>100</v>
      </c>
      <c r="C48" s="399">
        <v>101.32251515933001</v>
      </c>
      <c r="D48" s="399">
        <v>119.50842111527705</v>
      </c>
      <c r="E48" s="399">
        <v>122.97803963577931</v>
      </c>
      <c r="F48" s="399">
        <v>101.29738737130273</v>
      </c>
      <c r="G48" s="399">
        <v>101.70009323731873</v>
      </c>
      <c r="H48" s="399">
        <v>103.33736700456929</v>
      </c>
      <c r="I48" s="399">
        <v>109.18883532702493</v>
      </c>
      <c r="J48" s="399">
        <v>105.06192677233562</v>
      </c>
      <c r="K48" s="399">
        <v>27.15189747862485</v>
      </c>
      <c r="L48" s="399">
        <v>0</v>
      </c>
      <c r="M48" s="399">
        <v>0</v>
      </c>
      <c r="N48" s="399">
        <v>0</v>
      </c>
      <c r="O48" s="399">
        <v>0</v>
      </c>
      <c r="P48" s="399">
        <v>0</v>
      </c>
      <c r="Q48" s="399">
        <v>0</v>
      </c>
      <c r="R48" s="399">
        <v>0</v>
      </c>
      <c r="S48" s="399">
        <v>0</v>
      </c>
      <c r="T48" s="399">
        <v>0</v>
      </c>
      <c r="U48" s="399">
        <v>0</v>
      </c>
      <c r="V48" s="399">
        <v>0</v>
      </c>
      <c r="W48" s="399">
        <v>0</v>
      </c>
      <c r="X48" s="399">
        <v>0</v>
      </c>
      <c r="Y48" s="402"/>
    </row>
    <row r="49" spans="1:25">
      <c r="A49" s="86" t="s">
        <v>335</v>
      </c>
      <c r="B49" s="136">
        <v>100</v>
      </c>
      <c r="C49" s="399">
        <v>88.32439140114603</v>
      </c>
      <c r="D49" s="399">
        <v>66.582721997153172</v>
      </c>
      <c r="E49" s="399">
        <v>49.888682068688638</v>
      </c>
      <c r="F49" s="399">
        <v>48.698857622540963</v>
      </c>
      <c r="G49" s="399">
        <v>46.052775648746298</v>
      </c>
      <c r="H49" s="399">
        <v>44.264389211285078</v>
      </c>
      <c r="I49" s="399">
        <v>39.340851855907154</v>
      </c>
      <c r="J49" s="399">
        <v>38.015985984889966</v>
      </c>
      <c r="K49" s="399">
        <v>37.610861710281398</v>
      </c>
      <c r="L49" s="399">
        <v>33.326033796853899</v>
      </c>
      <c r="M49" s="399">
        <v>29.460929230993827</v>
      </c>
      <c r="N49" s="399">
        <v>18.664914777911601</v>
      </c>
      <c r="O49" s="399">
        <v>18.752509215664801</v>
      </c>
      <c r="P49" s="399">
        <v>21.088360889083543</v>
      </c>
      <c r="Q49" s="399">
        <v>19.084638125479032</v>
      </c>
      <c r="R49" s="399">
        <v>16.584546881273038</v>
      </c>
      <c r="S49" s="399">
        <v>16.975072082922733</v>
      </c>
      <c r="T49" s="399">
        <v>17.602832220154021</v>
      </c>
      <c r="U49" s="399">
        <v>19.183181867951387</v>
      </c>
      <c r="V49" s="399">
        <v>18.741559910945654</v>
      </c>
      <c r="W49" s="399">
        <v>14.880105113325303</v>
      </c>
      <c r="X49" s="399">
        <v>15.285229387933864</v>
      </c>
      <c r="Y49" s="399"/>
    </row>
    <row r="50" spans="1:25">
      <c r="A50" s="86" t="s">
        <v>336</v>
      </c>
      <c r="B50" s="136">
        <v>100</v>
      </c>
      <c r="C50" s="399">
        <v>103.65892323431078</v>
      </c>
      <c r="D50" s="399">
        <v>108.05512576312628</v>
      </c>
      <c r="E50" s="399">
        <v>107.67736740689149</v>
      </c>
      <c r="F50" s="399">
        <v>107.3897368158533</v>
      </c>
      <c r="G50" s="399">
        <v>112.93349666451148</v>
      </c>
      <c r="H50" s="399">
        <v>107.04639320192528</v>
      </c>
      <c r="I50" s="399">
        <v>106.77670192744914</v>
      </c>
      <c r="J50" s="399">
        <v>94.723929887827637</v>
      </c>
      <c r="K50" s="399">
        <v>94.370248543109241</v>
      </c>
      <c r="L50" s="399">
        <v>88.921790648282183</v>
      </c>
      <c r="M50" s="399">
        <v>83.135615803505189</v>
      </c>
      <c r="N50" s="399">
        <v>84.338380438500792</v>
      </c>
      <c r="O50" s="399">
        <v>81.088313924625268</v>
      </c>
      <c r="P50" s="399">
        <v>81.25822107774944</v>
      </c>
      <c r="Q50" s="399">
        <v>75.916930637233264</v>
      </c>
      <c r="R50" s="399">
        <v>68.451082145354889</v>
      </c>
      <c r="S50" s="399">
        <v>63.868113764438348</v>
      </c>
      <c r="T50" s="399">
        <v>61.603873912901378</v>
      </c>
      <c r="U50" s="399">
        <v>53.136330182224064</v>
      </c>
      <c r="V50" s="399">
        <v>53.323825318114118</v>
      </c>
      <c r="W50" s="399">
        <v>48.813572386526367</v>
      </c>
      <c r="X50" s="399">
        <v>43.616387358073126</v>
      </c>
      <c r="Y50" s="399"/>
    </row>
    <row r="51" spans="1:25">
      <c r="A51" s="86" t="s">
        <v>337</v>
      </c>
      <c r="B51" s="136">
        <v>100</v>
      </c>
      <c r="C51" s="399">
        <v>100.04361879474021</v>
      </c>
      <c r="D51" s="399">
        <v>98.821527505559004</v>
      </c>
      <c r="E51" s="399">
        <v>95.325332958856038</v>
      </c>
      <c r="F51" s="399">
        <v>90.659951806149408</v>
      </c>
      <c r="G51" s="399">
        <v>85.989107190394989</v>
      </c>
      <c r="H51" s="399">
        <v>82.359362090548274</v>
      </c>
      <c r="I51" s="399">
        <v>80.053592526765499</v>
      </c>
      <c r="J51" s="399">
        <v>82.796141390453769</v>
      </c>
      <c r="K51" s="399">
        <v>81.092920052828873</v>
      </c>
      <c r="L51" s="399">
        <v>82.779562154473609</v>
      </c>
      <c r="M51" s="399">
        <v>80.950909299242113</v>
      </c>
      <c r="N51" s="399">
        <v>78.153199928665529</v>
      </c>
      <c r="O51" s="399">
        <v>81.125288676340475</v>
      </c>
      <c r="P51" s="399">
        <v>77.237912380926119</v>
      </c>
      <c r="Q51" s="399">
        <v>72.373017991279596</v>
      </c>
      <c r="R51" s="399">
        <v>70.638767188551313</v>
      </c>
      <c r="S51" s="399">
        <v>73.366415071907397</v>
      </c>
      <c r="T51" s="399">
        <v>77.393067977107492</v>
      </c>
      <c r="U51" s="399">
        <v>73.112916451643756</v>
      </c>
      <c r="V51" s="399">
        <v>69.91673474170112</v>
      </c>
      <c r="W51" s="399">
        <v>70.026432009538837</v>
      </c>
      <c r="X51" s="399">
        <v>65.105632753209406</v>
      </c>
      <c r="Y51" s="399"/>
    </row>
    <row r="52" spans="1:25">
      <c r="A52" s="86" t="s">
        <v>338</v>
      </c>
      <c r="B52" s="136">
        <v>100</v>
      </c>
      <c r="C52" s="399">
        <v>118.19926053409532</v>
      </c>
      <c r="D52" s="399">
        <v>134.56138472813512</v>
      </c>
      <c r="E52" s="399">
        <v>122.7249895009017</v>
      </c>
      <c r="F52" s="399">
        <v>100.4726652887458</v>
      </c>
      <c r="G52" s="399">
        <v>77.833315491728357</v>
      </c>
      <c r="H52" s="399">
        <v>64.622567708890898</v>
      </c>
      <c r="I52" s="399">
        <v>55.505233079982546</v>
      </c>
      <c r="J52" s="399">
        <v>51.477696621348997</v>
      </c>
      <c r="K52" s="399">
        <v>45.182354927165079</v>
      </c>
      <c r="L52" s="399">
        <v>41.652187518013157</v>
      </c>
      <c r="M52" s="399">
        <v>38.202719060598326</v>
      </c>
      <c r="N52" s="399">
        <v>34.056604550432723</v>
      </c>
      <c r="O52" s="399">
        <v>31.618343365805053</v>
      </c>
      <c r="P52" s="399">
        <v>37.650178278806642</v>
      </c>
      <c r="Q52" s="399">
        <v>78.160228592132682</v>
      </c>
      <c r="R52" s="399">
        <v>85.670171855828869</v>
      </c>
      <c r="S52" s="399">
        <v>141.48831923846541</v>
      </c>
      <c r="T52" s="399">
        <v>175.88748260443515</v>
      </c>
      <c r="U52" s="399">
        <v>174.12528100527837</v>
      </c>
      <c r="V52" s="399">
        <v>160.42210492510645</v>
      </c>
      <c r="W52" s="399">
        <v>168.37012821251824</v>
      </c>
      <c r="X52" s="399">
        <v>155.97213415788997</v>
      </c>
      <c r="Y52" s="399"/>
    </row>
    <row r="53" spans="1:25">
      <c r="A53" s="86" t="s">
        <v>339</v>
      </c>
      <c r="B53" s="136">
        <v>100</v>
      </c>
      <c r="C53" s="399">
        <v>99.041577770726661</v>
      </c>
      <c r="D53" s="399">
        <v>87.689617618851628</v>
      </c>
      <c r="E53" s="399">
        <v>88.430863095200351</v>
      </c>
      <c r="F53" s="399">
        <v>86.709146929760607</v>
      </c>
      <c r="G53" s="399">
        <v>77.071641819600714</v>
      </c>
      <c r="H53" s="399">
        <v>69.365630196962016</v>
      </c>
      <c r="I53" s="399">
        <v>64.566649797040057</v>
      </c>
      <c r="J53" s="399">
        <v>64.994041844588196</v>
      </c>
      <c r="K53" s="399">
        <v>66.974300116996289</v>
      </c>
      <c r="L53" s="399">
        <v>73.7180169110419</v>
      </c>
      <c r="M53" s="399">
        <v>59.075096500910576</v>
      </c>
      <c r="N53" s="399">
        <v>46.432638728090851</v>
      </c>
      <c r="O53" s="399">
        <v>45.637626359400493</v>
      </c>
      <c r="P53" s="399">
        <v>13.966102999846825</v>
      </c>
      <c r="Q53" s="399">
        <v>12.555497172022818</v>
      </c>
      <c r="R53" s="399">
        <v>16.725214759259746</v>
      </c>
      <c r="S53" s="399">
        <v>17.797406119144895</v>
      </c>
      <c r="T53" s="399">
        <v>5.9803076019470405</v>
      </c>
      <c r="U53" s="399">
        <v>1.3474916793861191</v>
      </c>
      <c r="V53" s="399">
        <v>1.3031181455136109</v>
      </c>
      <c r="W53" s="399">
        <v>1.2173562064109269</v>
      </c>
      <c r="X53" s="399">
        <v>1.1728558910130684</v>
      </c>
      <c r="Y53" s="399"/>
    </row>
    <row r="54" spans="1:25">
      <c r="A54" s="86" t="s">
        <v>340</v>
      </c>
      <c r="B54" s="136">
        <v>100</v>
      </c>
      <c r="C54" s="399">
        <v>89.362108516483516</v>
      </c>
      <c r="D54" s="399">
        <v>70.14326007326008</v>
      </c>
      <c r="E54" s="399">
        <v>63.774104853479848</v>
      </c>
      <c r="F54" s="399">
        <v>36.295208333333335</v>
      </c>
      <c r="G54" s="399">
        <v>37.421879578754577</v>
      </c>
      <c r="H54" s="399">
        <v>53.638807234432235</v>
      </c>
      <c r="I54" s="399">
        <v>60.473901098901102</v>
      </c>
      <c r="J54" s="399">
        <v>68.855311355311358</v>
      </c>
      <c r="K54" s="399">
        <v>67.61904761904762</v>
      </c>
      <c r="L54" s="399">
        <v>71.774267399267401</v>
      </c>
      <c r="M54" s="399">
        <v>73.068402014652008</v>
      </c>
      <c r="N54" s="399">
        <v>76.785714285714292</v>
      </c>
      <c r="O54" s="399">
        <v>73.553113553113548</v>
      </c>
      <c r="P54" s="399">
        <v>70.926968864468861</v>
      </c>
      <c r="Q54" s="399">
        <v>69.161472069597068</v>
      </c>
      <c r="R54" s="399">
        <v>72.656428571428577</v>
      </c>
      <c r="S54" s="399">
        <v>79.987463369963365</v>
      </c>
      <c r="T54" s="399">
        <v>80.439143772893772</v>
      </c>
      <c r="U54" s="399">
        <v>84.420592948717953</v>
      </c>
      <c r="V54" s="399">
        <v>87.395549450549439</v>
      </c>
      <c r="W54" s="399">
        <v>91.40843406593406</v>
      </c>
      <c r="X54" s="399">
        <v>88.077967032967024</v>
      </c>
      <c r="Y54" s="399"/>
    </row>
    <row r="55" spans="1:25">
      <c r="A55" s="86" t="s">
        <v>341</v>
      </c>
      <c r="B55" s="136">
        <v>100.00000000000001</v>
      </c>
      <c r="C55" s="399">
        <v>94.674706939250569</v>
      </c>
      <c r="D55" s="399">
        <v>101.98178025853541</v>
      </c>
      <c r="E55" s="399">
        <v>84.210995719201279</v>
      </c>
      <c r="F55" s="399">
        <v>71.957399901220967</v>
      </c>
      <c r="G55" s="399">
        <v>75.415363555095297</v>
      </c>
      <c r="H55" s="399">
        <v>72.262952395664058</v>
      </c>
      <c r="I55" s="399">
        <v>76.884577238444507</v>
      </c>
      <c r="J55" s="399">
        <v>60.658045076792746</v>
      </c>
      <c r="K55" s="399">
        <v>84.62925864240276</v>
      </c>
      <c r="L55" s="399">
        <v>59.90777041880991</v>
      </c>
      <c r="M55" s="399">
        <v>55.271436195374584</v>
      </c>
      <c r="N55" s="399">
        <v>50.642288234243914</v>
      </c>
      <c r="O55" s="399">
        <v>54.136776707912283</v>
      </c>
      <c r="P55" s="399">
        <v>57.549818202000374</v>
      </c>
      <c r="Q55" s="399">
        <v>53.948265648527283</v>
      </c>
      <c r="R55" s="399">
        <v>59.141615404394877</v>
      </c>
      <c r="S55" s="399">
        <v>72.236501175707801</v>
      </c>
      <c r="T55" s="399">
        <v>78.014865617696927</v>
      </c>
      <c r="U55" s="399">
        <v>73.070075521521332</v>
      </c>
      <c r="V55" s="399">
        <v>74.170263406990912</v>
      </c>
      <c r="W55" s="399">
        <v>74.226630651943168</v>
      </c>
      <c r="X55" s="399">
        <v>65.941423621019624</v>
      </c>
      <c r="Y55" s="399"/>
    </row>
    <row r="56" spans="1:25">
      <c r="A56" s="86" t="s">
        <v>342</v>
      </c>
      <c r="B56" s="136">
        <v>100</v>
      </c>
      <c r="C56" s="399">
        <v>138.72665599256834</v>
      </c>
      <c r="D56" s="399">
        <v>143.40360820253096</v>
      </c>
      <c r="E56" s="399">
        <v>153.34347149368151</v>
      </c>
      <c r="F56" s="399">
        <v>199.2052486194014</v>
      </c>
      <c r="G56" s="399">
        <v>203.48248041034986</v>
      </c>
      <c r="H56" s="399">
        <v>300.24921116626808</v>
      </c>
      <c r="I56" s="399">
        <v>352.52080667600092</v>
      </c>
      <c r="J56" s="399">
        <v>660.41986275521253</v>
      </c>
      <c r="K56" s="399">
        <v>697.05435081161113</v>
      </c>
      <c r="L56" s="399">
        <v>673.96792857733021</v>
      </c>
      <c r="M56" s="399">
        <v>672.85630385897684</v>
      </c>
      <c r="N56" s="399">
        <v>665.25089713786781</v>
      </c>
      <c r="O56" s="399">
        <v>606.80440273060412</v>
      </c>
      <c r="P56" s="399">
        <v>507.03061322471655</v>
      </c>
      <c r="Q56" s="399">
        <v>430.11658884400407</v>
      </c>
      <c r="R56" s="399">
        <v>362.39077472069818</v>
      </c>
      <c r="S56" s="399">
        <v>379.77481672037214</v>
      </c>
      <c r="T56" s="399">
        <v>343.7620167346638</v>
      </c>
      <c r="U56" s="399">
        <v>343.58471058231891</v>
      </c>
      <c r="V56" s="399">
        <v>324.62545750123377</v>
      </c>
      <c r="W56" s="399">
        <v>310.19063760989519</v>
      </c>
      <c r="X56" s="399">
        <v>301.67034007498671</v>
      </c>
      <c r="Y56" s="399"/>
    </row>
    <row r="57" spans="1:25">
      <c r="A57" s="86" t="s">
        <v>343</v>
      </c>
      <c r="B57" s="136">
        <v>100</v>
      </c>
      <c r="C57" s="399">
        <v>117.48303029163455</v>
      </c>
      <c r="D57" s="399">
        <v>194.67122952823269</v>
      </c>
      <c r="E57" s="399">
        <v>183.94599778124592</v>
      </c>
      <c r="F57" s="399">
        <v>132.32799954872797</v>
      </c>
      <c r="G57" s="399">
        <v>75.381230844442783</v>
      </c>
      <c r="H57" s="399">
        <v>77.334862644077987</v>
      </c>
      <c r="I57" s="399">
        <v>75.629430457100952</v>
      </c>
      <c r="J57" s="399">
        <v>75.475245849237538</v>
      </c>
      <c r="K57" s="399">
        <v>73.382471842506064</v>
      </c>
      <c r="L57" s="399">
        <v>70.759453208732111</v>
      </c>
      <c r="M57" s="399">
        <v>49.653084632307312</v>
      </c>
      <c r="N57" s="399">
        <v>40.967978489366907</v>
      </c>
      <c r="O57" s="399">
        <v>41.178572100107175</v>
      </c>
      <c r="P57" s="399">
        <v>41.376003610176184</v>
      </c>
      <c r="Q57" s="399">
        <v>38.905289284169754</v>
      </c>
      <c r="R57" s="399">
        <v>40.044751142282315</v>
      </c>
      <c r="S57" s="399">
        <v>38.489742962976891</v>
      </c>
      <c r="T57" s="399">
        <v>37.500705112535961</v>
      </c>
      <c r="U57" s="399">
        <v>23.533836000225634</v>
      </c>
      <c r="V57" s="399">
        <v>28.853204971513453</v>
      </c>
      <c r="W57" s="399">
        <v>29.447379801816368</v>
      </c>
      <c r="X57" s="399">
        <v>29.244307391459682</v>
      </c>
      <c r="Y57" s="399"/>
    </row>
    <row r="58" spans="1:25">
      <c r="A58" s="86" t="s">
        <v>409</v>
      </c>
      <c r="B58" s="136">
        <v>100.00000000000001</v>
      </c>
      <c r="C58" s="399">
        <v>85.083969105038136</v>
      </c>
      <c r="D58" s="399">
        <v>104.39095826345748</v>
      </c>
      <c r="E58" s="399">
        <v>60.268795616127733</v>
      </c>
      <c r="F58" s="399">
        <v>81.533882892032963</v>
      </c>
      <c r="G58" s="399">
        <v>79.736400784184042</v>
      </c>
      <c r="H58" s="399">
        <v>46.302288778137324</v>
      </c>
      <c r="I58" s="399">
        <v>71.972506318350369</v>
      </c>
      <c r="J58" s="399">
        <v>73.573942414436544</v>
      </c>
      <c r="K58" s="399">
        <v>65.295131917707906</v>
      </c>
      <c r="L58" s="399">
        <v>48.839076930344611</v>
      </c>
      <c r="M58" s="399">
        <v>53.905567234334029</v>
      </c>
      <c r="N58" s="399">
        <v>67.267402036044118</v>
      </c>
      <c r="O58" s="399">
        <v>61.508845690530734</v>
      </c>
      <c r="P58" s="399">
        <v>41.370432482225944</v>
      </c>
      <c r="Q58" s="399">
        <v>49.297304957838293</v>
      </c>
      <c r="R58" s="399">
        <v>39.759548385572892</v>
      </c>
      <c r="S58" s="399">
        <v>44.81659068899544</v>
      </c>
      <c r="T58" s="399">
        <v>53.603231216193869</v>
      </c>
      <c r="U58" s="399">
        <v>45.366936722016199</v>
      </c>
      <c r="V58" s="399">
        <v>26.44495358669721</v>
      </c>
      <c r="W58" s="399">
        <v>31.81850390911023</v>
      </c>
      <c r="X58" s="399">
        <v>30.831187849871274</v>
      </c>
      <c r="Y58" s="399"/>
    </row>
    <row r="59" spans="1:25" ht="20.25" customHeight="1">
      <c r="A59" s="86" t="s">
        <v>410</v>
      </c>
      <c r="B59" s="136">
        <v>100</v>
      </c>
      <c r="C59" s="399">
        <v>95.516530001814616</v>
      </c>
      <c r="D59" s="399">
        <v>92.000676889775704</v>
      </c>
      <c r="E59" s="399">
        <v>87.684015368896809</v>
      </c>
      <c r="F59" s="399">
        <v>81.647412709062706</v>
      </c>
      <c r="G59" s="399">
        <v>79.436488541775901</v>
      </c>
      <c r="H59" s="399">
        <v>79.36724880843245</v>
      </c>
      <c r="I59" s="399">
        <v>80.000587832909872</v>
      </c>
      <c r="J59" s="399">
        <v>82.031415907334491</v>
      </c>
      <c r="K59" s="399">
        <v>81.184302607886679</v>
      </c>
      <c r="L59" s="399">
        <v>81.663136609452479</v>
      </c>
      <c r="M59" s="399">
        <v>79.510906820276432</v>
      </c>
      <c r="N59" s="399">
        <v>77.630388664824821</v>
      </c>
      <c r="O59" s="399">
        <v>78.849999404247711</v>
      </c>
      <c r="P59" s="399">
        <v>75.25199799294478</v>
      </c>
      <c r="Q59" s="399">
        <v>71.672275917320803</v>
      </c>
      <c r="R59" s="399">
        <v>70.577312752630007</v>
      </c>
      <c r="S59" s="399">
        <v>72.70332296220414</v>
      </c>
      <c r="T59" s="399">
        <v>75.141659991901349</v>
      </c>
      <c r="U59" s="399">
        <v>72.733066299524864</v>
      </c>
      <c r="V59" s="399">
        <v>70.87977312313464</v>
      </c>
      <c r="W59" s="399">
        <v>70.093119140411901</v>
      </c>
      <c r="X59" s="399">
        <v>66.722462916940643</v>
      </c>
      <c r="Y59" s="399"/>
    </row>
    <row r="60" spans="1:25" ht="12.75" customHeight="1">
      <c r="A60" s="6"/>
      <c r="B60" s="93"/>
      <c r="C60" s="93"/>
      <c r="D60" s="93"/>
      <c r="E60" s="93"/>
      <c r="F60" s="93"/>
      <c r="G60" s="93"/>
      <c r="H60" s="93"/>
      <c r="I60" s="93"/>
      <c r="J60" s="93"/>
      <c r="K60" s="93"/>
    </row>
    <row r="61" spans="1:25" ht="26.15" customHeight="1">
      <c r="B61" s="1282" t="s">
        <v>975</v>
      </c>
      <c r="C61" s="1282"/>
      <c r="D61" s="1282"/>
      <c r="E61" s="1282"/>
      <c r="F61" s="1282"/>
      <c r="G61" s="1282"/>
      <c r="H61" s="1282" t="s">
        <v>975</v>
      </c>
      <c r="I61" s="1282"/>
      <c r="J61" s="1282"/>
      <c r="K61" s="1282"/>
      <c r="L61" s="1282"/>
      <c r="M61" s="1282"/>
      <c r="N61" s="1282" t="s">
        <v>975</v>
      </c>
      <c r="O61" s="1282"/>
      <c r="P61" s="1282"/>
      <c r="Q61" s="1282"/>
      <c r="R61" s="1282"/>
      <c r="S61" s="1282"/>
      <c r="T61" s="1282" t="s">
        <v>975</v>
      </c>
      <c r="U61" s="1282"/>
      <c r="V61" s="1282"/>
      <c r="W61" s="1282"/>
      <c r="X61" s="1282"/>
      <c r="Y61" s="377"/>
    </row>
    <row r="62" spans="1:25">
      <c r="A62" s="6"/>
      <c r="B62" s="6"/>
      <c r="C62" s="6"/>
      <c r="D62" s="6"/>
      <c r="E62" s="6"/>
      <c r="F62" s="6"/>
      <c r="G62" s="6"/>
      <c r="H62" s="6"/>
    </row>
    <row r="63" spans="1:25">
      <c r="A63" s="86" t="s">
        <v>328</v>
      </c>
      <c r="B63" s="400">
        <v>0.13817601099611113</v>
      </c>
      <c r="C63" s="400">
        <v>0.14219565943197962</v>
      </c>
      <c r="D63" s="400">
        <v>0.12463596814478972</v>
      </c>
      <c r="E63" s="400">
        <v>0.14873049818363904</v>
      </c>
      <c r="F63" s="400">
        <v>0.14609825384998273</v>
      </c>
      <c r="G63" s="400">
        <v>0.15735341417130722</v>
      </c>
      <c r="H63" s="400">
        <v>0.15433714681809677</v>
      </c>
      <c r="I63" s="400">
        <v>0.16192688844108105</v>
      </c>
      <c r="J63" s="400">
        <v>0.16141463776779286</v>
      </c>
      <c r="K63" s="400">
        <v>0.13137896406933716</v>
      </c>
      <c r="L63" s="400">
        <v>0.12516077190757174</v>
      </c>
      <c r="M63" s="400">
        <v>0.13303342990208367</v>
      </c>
      <c r="N63" s="400">
        <v>0.14913851050205626</v>
      </c>
      <c r="O63" s="400">
        <v>0.14785798529858585</v>
      </c>
      <c r="P63" s="400">
        <v>0.13330346935588011</v>
      </c>
      <c r="Q63" s="400">
        <v>0.1511901191892118</v>
      </c>
      <c r="R63" s="400">
        <v>0.17944261366846123</v>
      </c>
      <c r="S63" s="400">
        <v>0.19666004312039581</v>
      </c>
      <c r="T63" s="400">
        <v>0.23017716753064385</v>
      </c>
      <c r="U63" s="400">
        <v>0.21854718140554374</v>
      </c>
      <c r="V63" s="400">
        <v>0.25732992738985622</v>
      </c>
      <c r="W63" s="400">
        <v>0.24088697467001452</v>
      </c>
      <c r="X63" s="400">
        <v>0.26599117449323817</v>
      </c>
      <c r="Y63" s="400"/>
    </row>
    <row r="64" spans="1:25">
      <c r="A64" s="86" t="s">
        <v>329</v>
      </c>
      <c r="B64" s="400">
        <v>6.4542829603006155E-2</v>
      </c>
      <c r="C64" s="400">
        <v>5.9628042891443918E-2</v>
      </c>
      <c r="D64" s="400">
        <v>5.1114746584434836E-2</v>
      </c>
      <c r="E64" s="400">
        <v>5.0119008989428837E-2</v>
      </c>
      <c r="F64" s="400">
        <v>4.87274876258251E-2</v>
      </c>
      <c r="G64" s="400">
        <v>4.5555766278101005E-2</v>
      </c>
      <c r="H64" s="400">
        <v>4.4258439844141455E-2</v>
      </c>
      <c r="I64" s="400">
        <v>4.8050847641043275E-2</v>
      </c>
      <c r="J64" s="400">
        <v>5.4875017650481785E-2</v>
      </c>
      <c r="K64" s="400">
        <v>3.8305765746472681E-2</v>
      </c>
      <c r="L64" s="400">
        <v>2.8469072528176795E-2</v>
      </c>
      <c r="M64" s="400">
        <v>4.0586048101495666E-2</v>
      </c>
      <c r="N64" s="400">
        <v>3.92780686712201E-2</v>
      </c>
      <c r="O64" s="400">
        <v>2.5243634283137077E-2</v>
      </c>
      <c r="P64" s="400">
        <v>2.1186790018485186E-2</v>
      </c>
      <c r="Q64" s="400">
        <v>2.091352486492545E-2</v>
      </c>
      <c r="R64" s="400">
        <v>1.7999753508801796E-2</v>
      </c>
      <c r="S64" s="400">
        <v>1.8966196900682995E-2</v>
      </c>
      <c r="T64" s="400">
        <v>2.1150832758169865E-2</v>
      </c>
      <c r="U64" s="400">
        <v>2.6524297053913914E-2</v>
      </c>
      <c r="V64" s="400">
        <v>2.4875569967381727E-2</v>
      </c>
      <c r="W64" s="400">
        <v>2.5405879597412688E-2</v>
      </c>
      <c r="X64" s="400">
        <v>2.5812087249516232E-2</v>
      </c>
      <c r="Y64" s="400"/>
    </row>
    <row r="65" spans="1:25">
      <c r="A65" s="86" t="s">
        <v>331</v>
      </c>
      <c r="B65" s="400">
        <v>17.167824999874906</v>
      </c>
      <c r="C65" s="400">
        <v>14.96564345756587</v>
      </c>
      <c r="D65" s="400">
        <v>15.390321999192512</v>
      </c>
      <c r="E65" s="400">
        <v>15.344886031135562</v>
      </c>
      <c r="F65" s="400">
        <v>18.088224757615446</v>
      </c>
      <c r="G65" s="400">
        <v>18.383280188186962</v>
      </c>
      <c r="H65" s="400">
        <v>18.291304921923395</v>
      </c>
      <c r="I65" s="400">
        <v>18.929817014458273</v>
      </c>
      <c r="J65" s="400">
        <v>18.837493742081968</v>
      </c>
      <c r="K65" s="400">
        <v>17.987682322570834</v>
      </c>
      <c r="L65" s="400">
        <v>18.226570248645359</v>
      </c>
      <c r="M65" s="400">
        <v>18.280277595041387</v>
      </c>
      <c r="N65" s="400">
        <v>18.109963039822411</v>
      </c>
      <c r="O65" s="400">
        <v>18.298161144934202</v>
      </c>
      <c r="P65" s="400">
        <v>18.975016574139154</v>
      </c>
      <c r="Q65" s="400">
        <v>19.789188354537728</v>
      </c>
      <c r="R65" s="400">
        <v>19.379540116626121</v>
      </c>
      <c r="S65" s="400">
        <v>17.667149067044178</v>
      </c>
      <c r="T65" s="400">
        <v>17.808256249196564</v>
      </c>
      <c r="U65" s="400">
        <v>18.611784423531947</v>
      </c>
      <c r="V65" s="400">
        <v>18.116864758345148</v>
      </c>
      <c r="W65" s="400">
        <v>16.697841038446505</v>
      </c>
      <c r="X65" s="400">
        <v>18.229343146688521</v>
      </c>
      <c r="Y65" s="400"/>
    </row>
    <row r="66" spans="1:25">
      <c r="A66" s="86" t="s">
        <v>334</v>
      </c>
      <c r="B66" s="400">
        <v>5.4437359132034645E-2</v>
      </c>
      <c r="C66" s="400">
        <v>5.7746341348295267E-2</v>
      </c>
      <c r="D66" s="400">
        <v>7.0713858413771827E-2</v>
      </c>
      <c r="E66" s="400">
        <v>7.6349146202321513E-2</v>
      </c>
      <c r="F66" s="400">
        <v>6.7538726243757077E-2</v>
      </c>
      <c r="G66" s="400">
        <v>6.9694476693916027E-2</v>
      </c>
      <c r="H66" s="400">
        <v>7.0878270871711613E-2</v>
      </c>
      <c r="I66" s="400">
        <v>7.4298852082442843E-2</v>
      </c>
      <c r="J66" s="400">
        <v>6.9720774358812382E-2</v>
      </c>
      <c r="K66" s="400">
        <v>1.8206445663505627E-2</v>
      </c>
      <c r="L66" s="400">
        <v>0</v>
      </c>
      <c r="M66" s="400">
        <v>0</v>
      </c>
      <c r="N66" s="400">
        <v>0</v>
      </c>
      <c r="O66" s="400">
        <v>0</v>
      </c>
      <c r="P66" s="400">
        <v>0</v>
      </c>
      <c r="Q66" s="400">
        <v>0</v>
      </c>
      <c r="R66" s="400">
        <v>0</v>
      </c>
      <c r="S66" s="400">
        <v>0</v>
      </c>
      <c r="T66" s="400">
        <v>0</v>
      </c>
      <c r="U66" s="400">
        <v>0</v>
      </c>
      <c r="V66" s="400">
        <v>0</v>
      </c>
      <c r="W66" s="400">
        <v>0</v>
      </c>
      <c r="X66" s="400">
        <v>0</v>
      </c>
      <c r="Y66" s="371"/>
    </row>
    <row r="67" spans="1:25">
      <c r="A67" s="86" t="s">
        <v>335</v>
      </c>
      <c r="B67" s="400">
        <v>9.8628499068196644E-3</v>
      </c>
      <c r="C67" s="400">
        <v>9.1202037540952016E-3</v>
      </c>
      <c r="D67" s="400">
        <v>7.1379408896327613E-3</v>
      </c>
      <c r="E67" s="400">
        <v>5.6115653602590281E-3</v>
      </c>
      <c r="F67" s="400">
        <v>5.882728030540383E-3</v>
      </c>
      <c r="G67" s="400">
        <v>5.7179216044671091E-3</v>
      </c>
      <c r="H67" s="400">
        <v>5.5006697795674164E-3</v>
      </c>
      <c r="I67" s="400">
        <v>4.850125824970789E-3</v>
      </c>
      <c r="J67" s="400">
        <v>4.5707606004543608E-3</v>
      </c>
      <c r="K67" s="400">
        <v>4.5692365641953553E-3</v>
      </c>
      <c r="L67" s="400">
        <v>4.0249454401917219E-3</v>
      </c>
      <c r="M67" s="400">
        <v>3.6544511280385619E-3</v>
      </c>
      <c r="N67" s="400">
        <v>2.3713555496023848E-3</v>
      </c>
      <c r="O67" s="400">
        <v>2.3456332931866947E-3</v>
      </c>
      <c r="P67" s="400">
        <v>2.763931108505281E-3</v>
      </c>
      <c r="Q67" s="400">
        <v>2.626244512936964E-3</v>
      </c>
      <c r="R67" s="400">
        <v>2.3176129875604363E-3</v>
      </c>
      <c r="S67" s="400">
        <v>2.3028189261493394E-3</v>
      </c>
      <c r="T67" s="400">
        <v>2.310490507409872E-3</v>
      </c>
      <c r="U67" s="400">
        <v>2.601304373992341E-3</v>
      </c>
      <c r="V67" s="400">
        <v>2.607869414313819E-3</v>
      </c>
      <c r="W67" s="400">
        <v>2.0937895920487472E-3</v>
      </c>
      <c r="X67" s="400">
        <v>2.2594478179285586E-3</v>
      </c>
      <c r="Y67" s="371"/>
    </row>
    <row r="68" spans="1:25">
      <c r="A68" s="86" t="s">
        <v>336</v>
      </c>
      <c r="B68" s="400">
        <v>6.7622577290578398</v>
      </c>
      <c r="C68" s="400">
        <v>7.3387125224682519</v>
      </c>
      <c r="D68" s="400">
        <v>7.9422960140983712</v>
      </c>
      <c r="E68" s="400">
        <v>8.3041601930348925</v>
      </c>
      <c r="F68" s="400">
        <v>8.8943060619958239</v>
      </c>
      <c r="G68" s="400">
        <v>9.6137861165337899</v>
      </c>
      <c r="H68" s="400">
        <v>9.1205794665339965</v>
      </c>
      <c r="I68" s="400">
        <v>9.0255784045022658</v>
      </c>
      <c r="J68" s="400">
        <v>7.8085648032002766</v>
      </c>
      <c r="K68" s="400">
        <v>7.8605829218733216</v>
      </c>
      <c r="L68" s="400">
        <v>7.3633231719807313</v>
      </c>
      <c r="M68" s="400">
        <v>7.0705326226246843</v>
      </c>
      <c r="N68" s="400">
        <v>7.3465800543504134</v>
      </c>
      <c r="O68" s="400">
        <v>6.9542179038180967</v>
      </c>
      <c r="P68" s="400">
        <v>7.3019859696485261</v>
      </c>
      <c r="Q68" s="400">
        <v>7.1627396283632478</v>
      </c>
      <c r="R68" s="400">
        <v>6.5585361817640209</v>
      </c>
      <c r="S68" s="400">
        <v>5.9404801369043918</v>
      </c>
      <c r="T68" s="400">
        <v>5.5439455629849057</v>
      </c>
      <c r="U68" s="400">
        <v>4.9402778921595019</v>
      </c>
      <c r="V68" s="400">
        <v>5.0873392226287129</v>
      </c>
      <c r="W68" s="400">
        <v>4.7093061516133945</v>
      </c>
      <c r="X68" s="400">
        <v>4.4204790955164945</v>
      </c>
      <c r="Y68" s="400"/>
    </row>
    <row r="69" spans="1:25">
      <c r="A69" s="86" t="s">
        <v>337</v>
      </c>
      <c r="B69" s="400">
        <v>52.228621069623351</v>
      </c>
      <c r="C69" s="400">
        <v>54.704041869664529</v>
      </c>
      <c r="D69" s="400">
        <v>56.100805864644606</v>
      </c>
      <c r="E69" s="400">
        <v>56.780140285521327</v>
      </c>
      <c r="F69" s="400">
        <v>57.993806686150037</v>
      </c>
      <c r="G69" s="400">
        <v>56.53689605376357</v>
      </c>
      <c r="H69" s="400">
        <v>54.19761902728483</v>
      </c>
      <c r="I69" s="400">
        <v>52.263225341232939</v>
      </c>
      <c r="J69" s="400">
        <v>52.715514499882303</v>
      </c>
      <c r="K69" s="400">
        <v>52.16983156614581</v>
      </c>
      <c r="L69" s="400">
        <v>52.942644179245207</v>
      </c>
      <c r="M69" s="400">
        <v>53.174520781007814</v>
      </c>
      <c r="N69" s="400">
        <v>52.580361050057576</v>
      </c>
      <c r="O69" s="400">
        <v>53.735725979119522</v>
      </c>
      <c r="P69" s="400">
        <v>53.606944208051054</v>
      </c>
      <c r="Q69" s="400">
        <v>52.739261924541303</v>
      </c>
      <c r="R69" s="400">
        <v>52.274098579627612</v>
      </c>
      <c r="S69" s="400">
        <v>52.704973251626818</v>
      </c>
      <c r="T69" s="400">
        <v>53.793504445171997</v>
      </c>
      <c r="U69" s="400">
        <v>52.501386273506768</v>
      </c>
      <c r="V69" s="400">
        <v>51.518994550192829</v>
      </c>
      <c r="W69" s="400">
        <v>52.178930359161285</v>
      </c>
      <c r="X69" s="400">
        <v>50.963008167105393</v>
      </c>
      <c r="Y69" s="400"/>
    </row>
    <row r="70" spans="1:25">
      <c r="A70" s="86" t="s">
        <v>338</v>
      </c>
      <c r="B70" s="400">
        <v>4.3714538115780618E-2</v>
      </c>
      <c r="C70" s="400">
        <v>5.4095621771191128E-2</v>
      </c>
      <c r="D70" s="400">
        <v>6.393745111960146E-2</v>
      </c>
      <c r="E70" s="400">
        <v>6.1184084792710834E-2</v>
      </c>
      <c r="F70" s="400">
        <v>5.3793696709160149E-2</v>
      </c>
      <c r="G70" s="400">
        <v>4.2832299100826692E-2</v>
      </c>
      <c r="H70" s="400">
        <v>3.5593342867011227E-2</v>
      </c>
      <c r="I70" s="400">
        <v>3.0329597479558029E-2</v>
      </c>
      <c r="J70" s="400">
        <v>2.7432462382565661E-2</v>
      </c>
      <c r="K70" s="400">
        <v>2.4328912279557004E-2</v>
      </c>
      <c r="L70" s="400">
        <v>2.2296549146399922E-2</v>
      </c>
      <c r="M70" s="400">
        <v>2.1003586618321732E-2</v>
      </c>
      <c r="N70" s="400">
        <v>1.9177654051712047E-2</v>
      </c>
      <c r="O70" s="400">
        <v>1.7529249038242416E-2</v>
      </c>
      <c r="P70" s="400">
        <v>2.1871315012647712E-2</v>
      </c>
      <c r="Q70" s="400">
        <v>4.7671686830070344E-2</v>
      </c>
      <c r="R70" s="400">
        <v>5.3062830630903425E-2</v>
      </c>
      <c r="S70" s="400">
        <v>8.5073092566938693E-2</v>
      </c>
      <c r="T70" s="400">
        <v>0.10232459681126248</v>
      </c>
      <c r="U70" s="400">
        <v>0.10465399880268729</v>
      </c>
      <c r="V70" s="400">
        <v>9.8939061333894185E-2</v>
      </c>
      <c r="W70" s="400">
        <v>0.10500634695055955</v>
      </c>
      <c r="X70" s="400">
        <v>0.10218822126114284</v>
      </c>
      <c r="Y70" s="400"/>
    </row>
    <row r="71" spans="1:25">
      <c r="A71" s="86" t="s">
        <v>339</v>
      </c>
      <c r="B71" s="400">
        <v>3.1232332840280828</v>
      </c>
      <c r="C71" s="400">
        <v>3.2384965428529786</v>
      </c>
      <c r="D71" s="400">
        <v>2.9768817107619494</v>
      </c>
      <c r="E71" s="400">
        <v>3.1498353923722147</v>
      </c>
      <c r="F71" s="400">
        <v>3.3168582412489616</v>
      </c>
      <c r="G71" s="400">
        <v>3.0302537461619559</v>
      </c>
      <c r="H71" s="400">
        <v>2.7296529519581578</v>
      </c>
      <c r="I71" s="400">
        <v>2.5206903492444712</v>
      </c>
      <c r="J71" s="400">
        <v>2.4745587103096951</v>
      </c>
      <c r="K71" s="400">
        <v>2.5765616822527</v>
      </c>
      <c r="L71" s="400">
        <v>2.8193695908376499</v>
      </c>
      <c r="M71" s="400">
        <v>2.3205031237521152</v>
      </c>
      <c r="N71" s="400">
        <v>1.8680823996252238</v>
      </c>
      <c r="O71" s="400">
        <v>1.8076975868948255</v>
      </c>
      <c r="P71" s="400">
        <v>0.57964438022463649</v>
      </c>
      <c r="Q71" s="400">
        <v>0.54712573534595232</v>
      </c>
      <c r="R71" s="400">
        <v>0.74013511398096143</v>
      </c>
      <c r="S71" s="400">
        <v>0.76455172743033084</v>
      </c>
      <c r="T71" s="400">
        <v>0.24856911270179866</v>
      </c>
      <c r="U71" s="400">
        <v>5.7862689930853604E-2</v>
      </c>
      <c r="V71" s="400">
        <v>5.7420358245484582E-2</v>
      </c>
      <c r="W71" s="400">
        <v>5.424337608324082E-2</v>
      </c>
      <c r="X71" s="400">
        <v>5.4900589637112723E-2</v>
      </c>
      <c r="Y71" s="400"/>
    </row>
    <row r="72" spans="1:25">
      <c r="A72" s="86" t="s">
        <v>340</v>
      </c>
      <c r="B72" s="400">
        <v>15.723540418624143</v>
      </c>
      <c r="C72" s="400">
        <v>14.710424730941456</v>
      </c>
      <c r="D72" s="400">
        <v>11.987959460095432</v>
      </c>
      <c r="E72" s="400">
        <v>11.43600359890636</v>
      </c>
      <c r="F72" s="400">
        <v>6.9896786229480252</v>
      </c>
      <c r="G72" s="400">
        <v>7.4072311968823916</v>
      </c>
      <c r="H72" s="400">
        <v>10.626448141009234</v>
      </c>
      <c r="I72" s="400">
        <v>11.885710517358138</v>
      </c>
      <c r="J72" s="400">
        <v>13.197983469591527</v>
      </c>
      <c r="K72" s="400">
        <v>13.096261150904805</v>
      </c>
      <c r="L72" s="400">
        <v>13.81952299807805</v>
      </c>
      <c r="M72" s="400">
        <v>14.449514140224521</v>
      </c>
      <c r="N72" s="400">
        <v>15.552457006973794</v>
      </c>
      <c r="O72" s="400">
        <v>14.667284243577685</v>
      </c>
      <c r="P72" s="400">
        <v>14.819846535045219</v>
      </c>
      <c r="Q72" s="400">
        <v>15.17271758960637</v>
      </c>
      <c r="R72" s="400">
        <v>16.186735464409757</v>
      </c>
      <c r="S72" s="400">
        <v>17.29888073939431</v>
      </c>
      <c r="T72" s="400">
        <v>16.832049338395379</v>
      </c>
      <c r="U72" s="400">
        <v>18.250166986319591</v>
      </c>
      <c r="V72" s="400">
        <v>19.387300405241575</v>
      </c>
      <c r="W72" s="400">
        <v>20.505068475547489</v>
      </c>
      <c r="X72" s="400">
        <v>20.756090439243668</v>
      </c>
      <c r="Y72" s="400"/>
    </row>
    <row r="73" spans="1:25">
      <c r="A73" s="86" t="s">
        <v>341</v>
      </c>
      <c r="B73" s="400">
        <v>4.4882046988979809</v>
      </c>
      <c r="C73" s="400">
        <v>4.448648464757472</v>
      </c>
      <c r="D73" s="400">
        <v>4.9751275841885363</v>
      </c>
      <c r="E73" s="400">
        <v>4.3104342917656249</v>
      </c>
      <c r="F73" s="400">
        <v>3.9555391853989903</v>
      </c>
      <c r="G73" s="400">
        <v>4.2610089555893538</v>
      </c>
      <c r="H73" s="400">
        <v>4.0864579202095461</v>
      </c>
      <c r="I73" s="400">
        <v>4.3133898160235544</v>
      </c>
      <c r="J73" s="400">
        <v>3.3187982912200962</v>
      </c>
      <c r="K73" s="400">
        <v>4.6786561453591338</v>
      </c>
      <c r="L73" s="400">
        <v>3.2925301164966703</v>
      </c>
      <c r="M73" s="400">
        <v>3.119943282846056</v>
      </c>
      <c r="N73" s="400">
        <v>2.9278863590034856</v>
      </c>
      <c r="O73" s="400">
        <v>3.0815084012613609</v>
      </c>
      <c r="P73" s="400">
        <v>3.4324054026998594</v>
      </c>
      <c r="Q73" s="400">
        <v>3.3783057155940224</v>
      </c>
      <c r="R73" s="400">
        <v>3.7609773708553513</v>
      </c>
      <c r="S73" s="400">
        <v>4.4593863223735672</v>
      </c>
      <c r="T73" s="400">
        <v>4.659821016556994</v>
      </c>
      <c r="U73" s="400">
        <v>4.5090008298834041</v>
      </c>
      <c r="V73" s="400">
        <v>4.6965630683304802</v>
      </c>
      <c r="W73" s="400">
        <v>4.7528818314969694</v>
      </c>
      <c r="X73" s="400">
        <v>4.4356667066727766</v>
      </c>
      <c r="Y73" s="400"/>
    </row>
    <row r="74" spans="1:25">
      <c r="A74" s="86" t="s">
        <v>342</v>
      </c>
      <c r="B74" s="400">
        <v>0.16119976660909643</v>
      </c>
      <c r="C74" s="400">
        <v>0.23412392146194572</v>
      </c>
      <c r="D74" s="400">
        <v>0.2512658488463721</v>
      </c>
      <c r="E74" s="400">
        <v>0.28190921357575477</v>
      </c>
      <c r="F74" s="400">
        <v>0.39329892423143731</v>
      </c>
      <c r="G74" s="400">
        <v>0.41292520544809991</v>
      </c>
      <c r="H74" s="400">
        <v>0.60982462528580705</v>
      </c>
      <c r="I74" s="400">
        <v>0.71032317762101638</v>
      </c>
      <c r="J74" s="400">
        <v>1.2977897133997067</v>
      </c>
      <c r="K74" s="400">
        <v>1.3840729679898884</v>
      </c>
      <c r="L74" s="400">
        <v>1.3303857444058349</v>
      </c>
      <c r="M74" s="400">
        <v>1.3641434047368504</v>
      </c>
      <c r="N74" s="400">
        <v>1.3813957549295017</v>
      </c>
      <c r="O74" s="400">
        <v>1.2405419002739535</v>
      </c>
      <c r="P74" s="400">
        <v>1.0861268630123846</v>
      </c>
      <c r="Q74" s="400">
        <v>0.96738512693997303</v>
      </c>
      <c r="R74" s="400">
        <v>0.82770661035247939</v>
      </c>
      <c r="S74" s="400">
        <v>0.8420469563841293</v>
      </c>
      <c r="T74" s="400">
        <v>0.73746516742739754</v>
      </c>
      <c r="U74" s="400">
        <v>0.76149374657514712</v>
      </c>
      <c r="V74" s="400">
        <v>0.73828605367657507</v>
      </c>
      <c r="W74" s="400">
        <v>0.71337470782082946</v>
      </c>
      <c r="X74" s="400">
        <v>0.72882783828754327</v>
      </c>
      <c r="Y74" s="400"/>
    </row>
    <row r="75" spans="1:25">
      <c r="A75" s="86" t="s">
        <v>343</v>
      </c>
      <c r="B75" s="400">
        <v>1.9144346384699813E-2</v>
      </c>
      <c r="C75" s="400">
        <v>2.3547084742133153E-2</v>
      </c>
      <c r="D75" s="400">
        <v>4.050897857728767E-2</v>
      </c>
      <c r="E75" s="400">
        <v>4.0161549203556968E-2</v>
      </c>
      <c r="F75" s="400">
        <v>3.1027719993802744E-2</v>
      </c>
      <c r="G75" s="400">
        <v>1.8167021487009546E-2</v>
      </c>
      <c r="H75" s="400">
        <v>1.8654110105856551E-2</v>
      </c>
      <c r="I75" s="400">
        <v>1.8098317184523153E-2</v>
      </c>
      <c r="J75" s="400">
        <v>1.7614279042073543E-2</v>
      </c>
      <c r="K75" s="400">
        <v>1.730457014952471E-2</v>
      </c>
      <c r="L75" s="400">
        <v>1.6588188238450867E-2</v>
      </c>
      <c r="M75" s="400">
        <v>1.1955288768349146E-2</v>
      </c>
      <c r="N75" s="400">
        <v>1.0103068970421738E-2</v>
      </c>
      <c r="O75" s="400">
        <v>9.9979309304765712E-3</v>
      </c>
      <c r="P75" s="400">
        <v>1.0526186230989739E-2</v>
      </c>
      <c r="Q75" s="400">
        <v>1.039197269404833E-2</v>
      </c>
      <c r="R75" s="400">
        <v>1.0862280764981212E-2</v>
      </c>
      <c r="S75" s="400">
        <v>1.0135175966088365E-2</v>
      </c>
      <c r="T75" s="400">
        <v>9.5543070038943568E-3</v>
      </c>
      <c r="U75" s="400">
        <v>6.1944302787077885E-3</v>
      </c>
      <c r="V75" s="400">
        <v>7.793136545792707E-3</v>
      </c>
      <c r="W75" s="400">
        <v>8.0428841798075631E-3</v>
      </c>
      <c r="X75" s="400">
        <v>8.3909245253684043E-3</v>
      </c>
      <c r="Y75" s="400"/>
    </row>
    <row r="76" spans="1:25">
      <c r="A76" s="86" t="s">
        <v>409</v>
      </c>
      <c r="B76" s="400">
        <v>1.5240099146137602E-2</v>
      </c>
      <c r="C76" s="400">
        <v>1.3575536348347824E-2</v>
      </c>
      <c r="D76" s="400">
        <v>1.7292574442701828E-2</v>
      </c>
      <c r="E76" s="400">
        <v>1.0475140956351549E-2</v>
      </c>
      <c r="F76" s="400">
        <v>1.5218907958197067E-2</v>
      </c>
      <c r="G76" s="400">
        <v>1.5297638098240664E-2</v>
      </c>
      <c r="H76" s="400">
        <v>8.8909655086461137E-3</v>
      </c>
      <c r="I76" s="400">
        <v>1.3710750905713413E-2</v>
      </c>
      <c r="J76" s="400">
        <v>1.3668838512245859E-2</v>
      </c>
      <c r="K76" s="400">
        <v>1.225734843091862E-2</v>
      </c>
      <c r="L76" s="400">
        <v>9.1144230497036717E-3</v>
      </c>
      <c r="M76" s="400">
        <v>1.033224524827751E-2</v>
      </c>
      <c r="N76" s="400">
        <v>1.3205677492594117E-2</v>
      </c>
      <c r="O76" s="400">
        <v>1.1888407276737003E-2</v>
      </c>
      <c r="P76" s="400">
        <v>8.3783754526600904E-3</v>
      </c>
      <c r="Q76" s="400">
        <v>1.0482376980207951E-2</v>
      </c>
      <c r="R76" s="400">
        <v>8.585470822976414E-3</v>
      </c>
      <c r="S76" s="400">
        <v>9.3944713620205487E-3</v>
      </c>
      <c r="T76" s="400">
        <v>1.0871712953588977E-2</v>
      </c>
      <c r="U76" s="400">
        <v>9.505946177943472E-3</v>
      </c>
      <c r="V76" s="400">
        <v>5.6860186879566727E-3</v>
      </c>
      <c r="W76" s="400">
        <v>6.9181848404436287E-3</v>
      </c>
      <c r="X76" s="400">
        <v>7.0421615012945275E-3</v>
      </c>
      <c r="Y76" s="400"/>
    </row>
    <row r="77" spans="1:25" ht="20.25" customHeight="1">
      <c r="A77" s="86" t="s">
        <v>410</v>
      </c>
      <c r="B77" s="234">
        <v>100</v>
      </c>
      <c r="C77" s="234">
        <v>100</v>
      </c>
      <c r="D77" s="234">
        <v>100</v>
      </c>
      <c r="E77" s="234">
        <v>100</v>
      </c>
      <c r="F77" s="234">
        <v>100.00000000000001</v>
      </c>
      <c r="G77" s="234">
        <v>100</v>
      </c>
      <c r="H77" s="234">
        <v>100</v>
      </c>
      <c r="I77" s="234">
        <v>100</v>
      </c>
      <c r="J77" s="234">
        <v>100</v>
      </c>
      <c r="K77" s="234">
        <v>100</v>
      </c>
      <c r="L77" s="234">
        <v>100</v>
      </c>
      <c r="M77" s="234">
        <v>100</v>
      </c>
      <c r="N77" s="234">
        <v>99.999999999999986</v>
      </c>
      <c r="O77" s="234">
        <v>100</v>
      </c>
      <c r="P77" s="234">
        <v>100</v>
      </c>
      <c r="Q77" s="234">
        <v>100</v>
      </c>
      <c r="R77" s="234">
        <v>100</v>
      </c>
      <c r="S77" s="234">
        <v>100</v>
      </c>
      <c r="T77" s="234">
        <v>99.999999999999986</v>
      </c>
      <c r="U77" s="234">
        <v>100</v>
      </c>
      <c r="V77" s="234">
        <v>100</v>
      </c>
      <c r="W77" s="234">
        <v>100</v>
      </c>
      <c r="X77" s="234">
        <v>100</v>
      </c>
      <c r="Y77" s="234"/>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N61:S61"/>
    <mergeCell ref="H61:M61"/>
    <mergeCell ref="B61:G61"/>
    <mergeCell ref="T43:X43"/>
    <mergeCell ref="T61:X61"/>
    <mergeCell ref="T7:X7"/>
    <mergeCell ref="T25:X25"/>
    <mergeCell ref="N43:S43"/>
    <mergeCell ref="H43:M43"/>
    <mergeCell ref="B43:G43"/>
    <mergeCell ref="N7:S7"/>
    <mergeCell ref="H7:M7"/>
    <mergeCell ref="B7:G7"/>
    <mergeCell ref="N25:S25"/>
    <mergeCell ref="H25:M25"/>
    <mergeCell ref="B25:G25"/>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von Energieträgern 1994 – 2016 nach Bundesländern</oddHeader>
    <oddFooter>&amp;CStatistische Ämter der Länder – Indikatoren und Kennzahlen, UGRdL 2018</oddFooter>
  </headerFooter>
  <rowBreaks count="1" manualBreakCount="1">
    <brk id="41" max="11" man="1"/>
  </rowBreaks>
  <colBreaks count="3" manualBreakCount="3">
    <brk id="7" max="1048575" man="1"/>
    <brk id="13" max="1048575" man="1"/>
    <brk id="1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63"/>
  <sheetViews>
    <sheetView showGridLines="0" showRowColHeaders="0" zoomScaleNormal="100" workbookViewId="0">
      <selection activeCell="A3" sqref="A3:B3"/>
    </sheetView>
  </sheetViews>
  <sheetFormatPr baseColWidth="10" defaultColWidth="52.1796875" defaultRowHeight="12.5"/>
  <cols>
    <col min="1" max="1" width="44.54296875" customWidth="1"/>
    <col min="2" max="2" width="50.453125" customWidth="1"/>
  </cols>
  <sheetData>
    <row r="1" spans="1:2" ht="13">
      <c r="A1" s="365" t="s">
        <v>263</v>
      </c>
    </row>
    <row r="2" spans="1:2" ht="13">
      <c r="A2" s="1"/>
    </row>
    <row r="3" spans="1:2" ht="14">
      <c r="A3" s="1247" t="s">
        <v>881</v>
      </c>
      <c r="B3" s="1248"/>
    </row>
    <row r="5" spans="1:2" ht="13">
      <c r="A5" s="1" t="s">
        <v>882</v>
      </c>
      <c r="B5" s="1" t="s">
        <v>883</v>
      </c>
    </row>
    <row r="6" spans="1:2">
      <c r="A6" t="s">
        <v>884</v>
      </c>
      <c r="B6" t="s">
        <v>885</v>
      </c>
    </row>
    <row r="7" spans="1:2">
      <c r="A7" t="s">
        <v>886</v>
      </c>
      <c r="B7" t="s">
        <v>887</v>
      </c>
    </row>
    <row r="8" spans="1:2">
      <c r="A8" t="s">
        <v>1051</v>
      </c>
      <c r="B8" t="s">
        <v>888</v>
      </c>
    </row>
    <row r="9" spans="1:2">
      <c r="A9" s="369" t="s">
        <v>889</v>
      </c>
      <c r="B9" s="370" t="s">
        <v>890</v>
      </c>
    </row>
    <row r="10" spans="1:2">
      <c r="A10" s="370" t="s">
        <v>891</v>
      </c>
      <c r="B10" s="364" t="s">
        <v>892</v>
      </c>
    </row>
    <row r="11" spans="1:2">
      <c r="B11" s="370"/>
    </row>
    <row r="12" spans="1:2" ht="13">
      <c r="A12" s="1" t="s">
        <v>964</v>
      </c>
      <c r="B12" s="1" t="s">
        <v>893</v>
      </c>
    </row>
    <row r="13" spans="1:2">
      <c r="A13" s="176" t="s">
        <v>1690</v>
      </c>
      <c r="B13" t="s">
        <v>894</v>
      </c>
    </row>
    <row r="14" spans="1:2">
      <c r="A14" t="s">
        <v>1689</v>
      </c>
      <c r="B14" t="s">
        <v>895</v>
      </c>
    </row>
    <row r="15" spans="1:2">
      <c r="A15" t="s">
        <v>1691</v>
      </c>
      <c r="B15" t="s">
        <v>896</v>
      </c>
    </row>
    <row r="16" spans="1:2">
      <c r="A16" s="370" t="s">
        <v>1055</v>
      </c>
      <c r="B16" s="370" t="s">
        <v>897</v>
      </c>
    </row>
    <row r="17" spans="1:2">
      <c r="A17" s="370" t="s">
        <v>898</v>
      </c>
      <c r="B17" s="370" t="s">
        <v>899</v>
      </c>
    </row>
    <row r="19" spans="1:2" ht="13">
      <c r="A19" s="1" t="s">
        <v>900</v>
      </c>
      <c r="B19" s="1" t="s">
        <v>901</v>
      </c>
    </row>
    <row r="20" spans="1:2">
      <c r="A20" t="s">
        <v>902</v>
      </c>
      <c r="B20" t="s">
        <v>903</v>
      </c>
    </row>
    <row r="21" spans="1:2">
      <c r="A21" t="s">
        <v>904</v>
      </c>
      <c r="B21" t="s">
        <v>905</v>
      </c>
    </row>
    <row r="22" spans="1:2">
      <c r="A22" t="s">
        <v>906</v>
      </c>
      <c r="B22" t="s">
        <v>907</v>
      </c>
    </row>
    <row r="23" spans="1:2">
      <c r="A23" s="364" t="s">
        <v>965</v>
      </c>
      <c r="B23" s="370" t="s">
        <v>908</v>
      </c>
    </row>
    <row r="24" spans="1:2">
      <c r="A24" s="370" t="s">
        <v>909</v>
      </c>
      <c r="B24" s="370" t="s">
        <v>910</v>
      </c>
    </row>
    <row r="26" spans="1:2" ht="13">
      <c r="A26" s="1" t="s">
        <v>911</v>
      </c>
      <c r="B26" s="1" t="s">
        <v>912</v>
      </c>
    </row>
    <row r="27" spans="1:2" ht="13">
      <c r="A27" t="s">
        <v>913</v>
      </c>
      <c r="B27" s="1" t="s">
        <v>914</v>
      </c>
    </row>
    <row r="28" spans="1:2">
      <c r="A28" t="s">
        <v>915</v>
      </c>
      <c r="B28" t="s">
        <v>916</v>
      </c>
    </row>
    <row r="29" spans="1:2">
      <c r="A29" s="176" t="s">
        <v>1619</v>
      </c>
      <c r="B29" t="s">
        <v>917</v>
      </c>
    </row>
    <row r="30" spans="1:2">
      <c r="A30" s="370" t="s">
        <v>918</v>
      </c>
      <c r="B30" t="s">
        <v>919</v>
      </c>
    </row>
    <row r="31" spans="1:2">
      <c r="A31" s="370" t="s">
        <v>920</v>
      </c>
      <c r="B31" s="370" t="s">
        <v>921</v>
      </c>
    </row>
    <row r="32" spans="1:2">
      <c r="B32" s="370" t="s">
        <v>922</v>
      </c>
    </row>
    <row r="33" spans="1:2" ht="13">
      <c r="A33" s="1" t="s">
        <v>923</v>
      </c>
    </row>
    <row r="34" spans="1:2" ht="13">
      <c r="A34" s="1" t="s">
        <v>924</v>
      </c>
      <c r="B34" s="1" t="s">
        <v>925</v>
      </c>
    </row>
    <row r="35" spans="1:2" ht="13">
      <c r="A35" t="s">
        <v>926</v>
      </c>
      <c r="B35" s="1" t="s">
        <v>927</v>
      </c>
    </row>
    <row r="36" spans="1:2">
      <c r="A36" s="176" t="s">
        <v>1254</v>
      </c>
      <c r="B36" t="s">
        <v>928</v>
      </c>
    </row>
    <row r="37" spans="1:2">
      <c r="A37" t="s">
        <v>929</v>
      </c>
      <c r="B37" t="s">
        <v>930</v>
      </c>
    </row>
    <row r="38" spans="1:2">
      <c r="A38" t="s">
        <v>931</v>
      </c>
      <c r="B38" t="s">
        <v>932</v>
      </c>
    </row>
    <row r="39" spans="1:2">
      <c r="A39" s="370" t="s">
        <v>933</v>
      </c>
      <c r="B39" s="364" t="s">
        <v>934</v>
      </c>
    </row>
    <row r="40" spans="1:2">
      <c r="A40" s="370" t="s">
        <v>935</v>
      </c>
      <c r="B40" s="698" t="s">
        <v>936</v>
      </c>
    </row>
    <row r="42" spans="1:2" ht="13">
      <c r="A42" s="1" t="s">
        <v>937</v>
      </c>
      <c r="B42" s="1" t="s">
        <v>938</v>
      </c>
    </row>
    <row r="43" spans="1:2">
      <c r="A43" t="s">
        <v>939</v>
      </c>
      <c r="B43" t="s">
        <v>940</v>
      </c>
    </row>
    <row r="44" spans="1:2">
      <c r="A44" t="s">
        <v>941</v>
      </c>
      <c r="B44" t="s">
        <v>942</v>
      </c>
    </row>
    <row r="45" spans="1:2">
      <c r="A45" s="176" t="s">
        <v>1220</v>
      </c>
      <c r="B45" t="s">
        <v>966</v>
      </c>
    </row>
    <row r="46" spans="1:2">
      <c r="A46" s="364" t="s">
        <v>963</v>
      </c>
      <c r="B46" s="370" t="s">
        <v>943</v>
      </c>
    </row>
    <row r="47" spans="1:2">
      <c r="A47" s="370" t="s">
        <v>944</v>
      </c>
      <c r="B47" s="370" t="s">
        <v>945</v>
      </c>
    </row>
    <row r="49" spans="1:2" ht="13">
      <c r="A49" s="1" t="s">
        <v>946</v>
      </c>
      <c r="B49" s="1" t="s">
        <v>947</v>
      </c>
    </row>
    <row r="50" spans="1:2">
      <c r="A50" s="176" t="s">
        <v>948</v>
      </c>
      <c r="B50" t="s">
        <v>949</v>
      </c>
    </row>
    <row r="51" spans="1:2">
      <c r="A51" s="176" t="s">
        <v>950</v>
      </c>
      <c r="B51" t="s">
        <v>951</v>
      </c>
    </row>
    <row r="52" spans="1:2">
      <c r="A52" s="176" t="s">
        <v>1614</v>
      </c>
      <c r="B52" s="176" t="s">
        <v>1255</v>
      </c>
    </row>
    <row r="53" spans="1:2">
      <c r="A53" s="1129" t="s">
        <v>952</v>
      </c>
      <c r="B53" s="370" t="s">
        <v>967</v>
      </c>
    </row>
    <row r="54" spans="1:2">
      <c r="A54" s="1129" t="s">
        <v>953</v>
      </c>
      <c r="B54" s="370" t="s">
        <v>954</v>
      </c>
    </row>
    <row r="55" spans="1:2">
      <c r="A55" s="1130"/>
    </row>
    <row r="58" spans="1:2" ht="13">
      <c r="A58" s="1" t="s">
        <v>955</v>
      </c>
      <c r="B58" s="1" t="s">
        <v>956</v>
      </c>
    </row>
    <row r="59" spans="1:2">
      <c r="A59" t="s">
        <v>957</v>
      </c>
      <c r="B59" s="176" t="s">
        <v>1221</v>
      </c>
    </row>
    <row r="60" spans="1:2">
      <c r="A60" t="s">
        <v>958</v>
      </c>
      <c r="B60" s="364" t="s">
        <v>1222</v>
      </c>
    </row>
    <row r="61" spans="1:2">
      <c r="A61" t="s">
        <v>959</v>
      </c>
      <c r="B61" s="370" t="s">
        <v>960</v>
      </c>
    </row>
    <row r="62" spans="1:2">
      <c r="A62" s="370" t="s">
        <v>961</v>
      </c>
    </row>
    <row r="63" spans="1:2">
      <c r="A63" s="370" t="s">
        <v>962</v>
      </c>
    </row>
  </sheetData>
  <customSheetViews>
    <customSheetView guid="{163DCD2F-7E1E-45D5-87F9-D8442EBAE317}" showGridLines="0" showRowCol="0">
      <selection sqref="A1:B1"/>
    </customSheetView>
  </customSheetViews>
  <mergeCells count="1">
    <mergeCell ref="A3:B3"/>
  </mergeCells>
  <hyperlinks>
    <hyperlink ref="A9" r:id="rId1"/>
    <hyperlink ref="A53" r:id="rId2"/>
    <hyperlink ref="B9" r:id="rId3" display="E-Mail: uwe.mahnecke@lskn.niedersachsen.de"/>
    <hyperlink ref="A23" r:id="rId4"/>
    <hyperlink ref="B16" r:id="rId5"/>
    <hyperlink ref="B23" r:id="rId6"/>
    <hyperlink ref="B31" r:id="rId7"/>
    <hyperlink ref="A39" r:id="rId8"/>
    <hyperlink ref="A46" r:id="rId9"/>
    <hyperlink ref="B39" r:id="rId10"/>
    <hyperlink ref="B53" r:id="rId11" display="E-Mail: oliver.gressmann@statistik.thueringen.de"/>
    <hyperlink ref="B46" r:id="rId12"/>
    <hyperlink ref="A30" r:id="rId13"/>
    <hyperlink ref="A62" r:id="rId14"/>
    <hyperlink ref="B60" r:id="rId15" display="E-Mail: jeannette.spohr@lanuv.nrw.de "/>
    <hyperlink ref="A10" r:id="rId16"/>
    <hyperlink ref="A54" r:id="rId17"/>
    <hyperlink ref="A17" r:id="rId18"/>
    <hyperlink ref="A1" location="Inhalt!A1" display="Zurück zum Inhalt"/>
    <hyperlink ref="B10" r:id="rId19"/>
    <hyperlink ref="B17" r:id="rId20"/>
    <hyperlink ref="B32" r:id="rId21"/>
    <hyperlink ref="A40" r:id="rId22"/>
    <hyperlink ref="A47" r:id="rId23"/>
    <hyperlink ref="B54" r:id="rId24"/>
    <hyperlink ref="A63" r:id="rId25"/>
    <hyperlink ref="B61" r:id="rId26"/>
    <hyperlink ref="B40" r:id="rId27"/>
    <hyperlink ref="B47" r:id="rId28"/>
    <hyperlink ref="A31" r:id="rId29"/>
    <hyperlink ref="A24" r:id="rId30"/>
    <hyperlink ref="B24" r:id="rId31"/>
    <hyperlink ref="A16" r:id="rId32"/>
  </hyperlinks>
  <pageMargins left="0.78740157480314965" right="0.78740157480314965" top="0.98425196850393704" bottom="0.98425196850393704" header="0.51181102362204722" footer="0.51181102362204722"/>
  <pageSetup paperSize="9" scale="90" orientation="portrait" r:id="rId33"/>
  <headerFooter alignWithMargins="0">
    <oddHeader>Seite &amp;P von &amp;N</oddHeader>
    <oddFooter>&amp;CStatistische Ämter der Länder – Indikatoren und Kennzahlen, UGRdL 2018</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pageSetUpPr autoPageBreaks="0"/>
  </sheetPr>
  <dimension ref="A1:AH77"/>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5.1796875" style="5" customWidth="1"/>
    <col min="2" max="24" width="10.54296875" style="5" customWidth="1"/>
    <col min="25" max="25" width="12.54296875" style="5" customWidth="1"/>
    <col min="26" max="33" width="11.453125" style="5"/>
    <col min="34" max="34" width="19" style="5" customWidth="1"/>
    <col min="35" max="16384" width="11.453125" style="5"/>
  </cols>
  <sheetData>
    <row r="1" spans="1:34" ht="13">
      <c r="A1" s="259" t="s">
        <v>263</v>
      </c>
    </row>
    <row r="3" spans="1:34" ht="13">
      <c r="A3" s="82" t="s">
        <v>31</v>
      </c>
      <c r="B3" s="1" t="s">
        <v>1272</v>
      </c>
      <c r="C3" s="83"/>
      <c r="D3" s="83"/>
      <c r="E3" s="83"/>
      <c r="F3" s="83"/>
      <c r="G3" s="83"/>
      <c r="H3" s="83"/>
      <c r="I3" s="83"/>
    </row>
    <row r="4" spans="1:34" ht="13">
      <c r="A4" s="82"/>
      <c r="B4" s="84"/>
      <c r="C4" s="84"/>
      <c r="D4" s="84"/>
      <c r="E4" s="84"/>
      <c r="F4" s="84"/>
      <c r="G4" s="84"/>
      <c r="H4" s="84"/>
      <c r="I4" s="84"/>
    </row>
    <row r="5" spans="1:34" ht="12.75" customHeight="1">
      <c r="A5" s="65" t="s">
        <v>327</v>
      </c>
      <c r="B5" s="66">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c r="Y5" s="110"/>
    </row>
    <row r="7" spans="1:34" ht="13">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c r="Y7" s="351"/>
    </row>
    <row r="8" spans="1:34">
      <c r="A8" s="6"/>
      <c r="B8" s="6"/>
      <c r="C8" s="6"/>
      <c r="D8" s="6"/>
      <c r="E8" s="6"/>
      <c r="F8" s="6"/>
      <c r="G8" s="6"/>
      <c r="H8" s="6"/>
    </row>
    <row r="9" spans="1:34">
      <c r="A9" s="86" t="s">
        <v>328</v>
      </c>
      <c r="B9" s="278">
        <v>119988.776</v>
      </c>
      <c r="C9" s="279">
        <v>116432.01300000001</v>
      </c>
      <c r="D9" s="278">
        <v>109350.959</v>
      </c>
      <c r="E9" s="279">
        <v>107869.447</v>
      </c>
      <c r="F9" s="278">
        <v>107795.22500000001</v>
      </c>
      <c r="G9" s="279">
        <v>114681.033</v>
      </c>
      <c r="H9" s="278">
        <v>118251.902</v>
      </c>
      <c r="I9" s="279">
        <v>108341.08900000001</v>
      </c>
      <c r="J9" s="278">
        <v>97176.13</v>
      </c>
      <c r="K9" s="279">
        <v>86775.607000000004</v>
      </c>
      <c r="L9" s="279">
        <v>83217.663</v>
      </c>
      <c r="M9" s="279">
        <v>86384.902000000002</v>
      </c>
      <c r="N9" s="279">
        <v>92760.589000000007</v>
      </c>
      <c r="O9" s="279">
        <v>92145.084000000003</v>
      </c>
      <c r="P9" s="279">
        <v>87905.562000000005</v>
      </c>
      <c r="Q9" s="279">
        <v>82843.971999999994</v>
      </c>
      <c r="R9" s="279">
        <v>81146.337</v>
      </c>
      <c r="S9" s="279">
        <v>87077.656000000003</v>
      </c>
      <c r="T9" s="279">
        <v>84697.964999999997</v>
      </c>
      <c r="U9" s="279">
        <v>86420.509000000005</v>
      </c>
      <c r="V9" s="279">
        <v>83917.202000000005</v>
      </c>
      <c r="W9" s="279">
        <v>81976.326000000001</v>
      </c>
      <c r="X9" s="279">
        <v>85685.2</v>
      </c>
      <c r="Y9" s="279"/>
      <c r="Z9" s="88"/>
      <c r="AA9" s="88"/>
      <c r="AB9" s="88"/>
      <c r="AC9" s="88"/>
      <c r="AD9" s="88"/>
      <c r="AE9" s="88"/>
      <c r="AF9" s="88"/>
      <c r="AG9" s="88"/>
      <c r="AH9" s="88"/>
    </row>
    <row r="10" spans="1:34">
      <c r="A10" s="86" t="s">
        <v>329</v>
      </c>
      <c r="B10" s="280">
        <v>142828.96400000001</v>
      </c>
      <c r="C10" s="278">
        <v>141510.64300000001</v>
      </c>
      <c r="D10" s="280">
        <v>127230.056</v>
      </c>
      <c r="E10" s="278">
        <v>123867.42200000001</v>
      </c>
      <c r="F10" s="280">
        <v>119826.819</v>
      </c>
      <c r="G10" s="278">
        <v>131942.42499999999</v>
      </c>
      <c r="H10" s="280">
        <v>127453.98299999999</v>
      </c>
      <c r="I10" s="278">
        <v>118363.25900000001</v>
      </c>
      <c r="J10" s="280">
        <v>110003.023</v>
      </c>
      <c r="K10" s="278">
        <v>103783.11599999999</v>
      </c>
      <c r="L10" s="278">
        <v>96786.986999999994</v>
      </c>
      <c r="M10" s="278">
        <v>94591.566999999995</v>
      </c>
      <c r="N10" s="278">
        <v>99219.327000000005</v>
      </c>
      <c r="O10" s="278">
        <v>96046.534</v>
      </c>
      <c r="P10" s="278">
        <v>94667.645999999993</v>
      </c>
      <c r="Q10" s="278">
        <v>91065.585000000006</v>
      </c>
      <c r="R10" s="278">
        <v>94471.845000000001</v>
      </c>
      <c r="S10" s="278">
        <v>102607.41800000001</v>
      </c>
      <c r="T10" s="278">
        <v>99845.057000000001</v>
      </c>
      <c r="U10" s="278">
        <v>101831.932</v>
      </c>
      <c r="V10" s="278">
        <v>102222.939</v>
      </c>
      <c r="W10" s="278">
        <v>101582.901</v>
      </c>
      <c r="X10" s="278">
        <v>110440.826</v>
      </c>
      <c r="Y10" s="278"/>
      <c r="Z10" s="87"/>
      <c r="AA10" s="87"/>
      <c r="AB10" s="87"/>
      <c r="AC10" s="87"/>
      <c r="AD10" s="87"/>
      <c r="AE10" s="87"/>
      <c r="AF10" s="87"/>
      <c r="AG10" s="87"/>
      <c r="AH10" s="87"/>
    </row>
    <row r="11" spans="1:34">
      <c r="A11" s="86" t="s">
        <v>331</v>
      </c>
      <c r="B11" s="278">
        <v>27387.8</v>
      </c>
      <c r="C11" s="279">
        <v>29406.575000000001</v>
      </c>
      <c r="D11" s="278">
        <v>32068.210999999999</v>
      </c>
      <c r="E11" s="279">
        <v>32870.963000000003</v>
      </c>
      <c r="F11" s="278">
        <v>28783.477999999999</v>
      </c>
      <c r="G11" s="279">
        <v>29390.257000000001</v>
      </c>
      <c r="H11" s="278">
        <v>27567.761999999999</v>
      </c>
      <c r="I11" s="279">
        <v>25563.267</v>
      </c>
      <c r="J11" s="278">
        <v>25487.305</v>
      </c>
      <c r="K11" s="279">
        <v>29713.804</v>
      </c>
      <c r="L11" s="279">
        <v>27225.123</v>
      </c>
      <c r="M11" s="279">
        <v>25195.644</v>
      </c>
      <c r="N11" s="279">
        <v>25975.433000000001</v>
      </c>
      <c r="O11" s="279">
        <v>25166.666000000001</v>
      </c>
      <c r="P11" s="279">
        <v>24745.732</v>
      </c>
      <c r="Q11" s="279">
        <v>25014.756000000001</v>
      </c>
      <c r="R11" s="279">
        <v>25062.29</v>
      </c>
      <c r="S11" s="279">
        <v>26026.300999999999</v>
      </c>
      <c r="T11" s="279">
        <v>23724.245999999999</v>
      </c>
      <c r="U11" s="279">
        <v>23458.100999999999</v>
      </c>
      <c r="V11" s="279">
        <v>25190.36</v>
      </c>
      <c r="W11" s="279">
        <v>24098.812999999998</v>
      </c>
      <c r="X11" s="279">
        <v>24489.118999999999</v>
      </c>
      <c r="Y11" s="279"/>
      <c r="Z11" s="88"/>
      <c r="AA11" s="88"/>
      <c r="AB11" s="88"/>
      <c r="AC11" s="88"/>
      <c r="AD11" s="88"/>
      <c r="AE11" s="88"/>
      <c r="AF11" s="88"/>
      <c r="AG11" s="88"/>
      <c r="AH11" s="88"/>
    </row>
    <row r="12" spans="1:34">
      <c r="A12" s="86" t="s">
        <v>334</v>
      </c>
      <c r="B12" s="280">
        <v>44743.807000000001</v>
      </c>
      <c r="C12" s="278">
        <v>44873.377999999997</v>
      </c>
      <c r="D12" s="280">
        <v>40494.771999999997</v>
      </c>
      <c r="E12" s="278">
        <v>41016.256999999998</v>
      </c>
      <c r="F12" s="280">
        <v>41437.974000000002</v>
      </c>
      <c r="G12" s="278">
        <v>42588.7</v>
      </c>
      <c r="H12" s="280">
        <v>43959.73</v>
      </c>
      <c r="I12" s="278">
        <v>42300.504000000001</v>
      </c>
      <c r="J12" s="280">
        <v>39412.750999999997</v>
      </c>
      <c r="K12" s="278">
        <v>37328.595999999998</v>
      </c>
      <c r="L12" s="278">
        <v>35466.169000000002</v>
      </c>
      <c r="M12" s="278">
        <v>33483.578999999998</v>
      </c>
      <c r="N12" s="278">
        <v>35682.9</v>
      </c>
      <c r="O12" s="278">
        <v>34674.375</v>
      </c>
      <c r="P12" s="278">
        <v>36508.716</v>
      </c>
      <c r="Q12" s="278">
        <v>34230.080999999998</v>
      </c>
      <c r="R12" s="278">
        <v>31829.441999999999</v>
      </c>
      <c r="S12" s="278">
        <v>36334.012000000002</v>
      </c>
      <c r="T12" s="278">
        <v>33387.131000000001</v>
      </c>
      <c r="U12" s="278">
        <v>33474.267999999996</v>
      </c>
      <c r="V12" s="278">
        <v>32826.887999999999</v>
      </c>
      <c r="W12" s="278">
        <v>32965.847999999998</v>
      </c>
      <c r="X12" s="278">
        <v>33856.69</v>
      </c>
      <c r="Y12" s="278"/>
      <c r="Z12" s="87"/>
      <c r="AA12" s="87"/>
      <c r="AB12" s="87"/>
      <c r="AC12" s="87"/>
      <c r="AD12" s="87"/>
      <c r="AE12" s="87"/>
      <c r="AF12" s="87"/>
      <c r="AG12" s="87"/>
      <c r="AH12" s="87"/>
    </row>
    <row r="13" spans="1:34">
      <c r="A13" s="86" t="s">
        <v>335</v>
      </c>
      <c r="B13" s="278">
        <v>22172.544000000002</v>
      </c>
      <c r="C13" s="279">
        <v>18972.280999999999</v>
      </c>
      <c r="D13" s="278">
        <v>22502.554</v>
      </c>
      <c r="E13" s="279">
        <v>17654.239000000001</v>
      </c>
      <c r="F13" s="278">
        <v>16154.602000000001</v>
      </c>
      <c r="G13" s="279">
        <v>18572.278999999999</v>
      </c>
      <c r="H13" s="278">
        <v>13801.778</v>
      </c>
      <c r="I13" s="279">
        <v>14172.328</v>
      </c>
      <c r="J13" s="278">
        <v>14904.109</v>
      </c>
      <c r="K13" s="279">
        <v>14689.1</v>
      </c>
      <c r="L13" s="279">
        <v>14650.424000000001</v>
      </c>
      <c r="M13" s="279">
        <v>14225.985000000001</v>
      </c>
      <c r="N13" s="279">
        <v>16540.316999999999</v>
      </c>
      <c r="O13" s="279">
        <v>15788.973</v>
      </c>
      <c r="P13" s="279">
        <v>15023.084000000001</v>
      </c>
      <c r="Q13" s="279">
        <v>13852.069</v>
      </c>
      <c r="R13" s="279">
        <v>12318.022999999999</v>
      </c>
      <c r="S13" s="279">
        <v>15648.806</v>
      </c>
      <c r="T13" s="279">
        <v>13799.083000000001</v>
      </c>
      <c r="U13" s="279">
        <v>13409.33</v>
      </c>
      <c r="V13" s="279">
        <v>16028.549000000001</v>
      </c>
      <c r="W13" s="279">
        <v>13341.948</v>
      </c>
      <c r="X13" s="279">
        <v>12899.47</v>
      </c>
      <c r="Y13" s="279"/>
      <c r="Z13" s="88"/>
      <c r="AA13" s="88"/>
      <c r="AB13" s="88"/>
      <c r="AC13" s="88"/>
      <c r="AD13" s="88"/>
      <c r="AE13" s="88"/>
      <c r="AF13" s="88"/>
      <c r="AG13" s="88"/>
      <c r="AH13" s="88"/>
    </row>
    <row r="14" spans="1:34">
      <c r="A14" s="86" t="s">
        <v>336</v>
      </c>
      <c r="B14" s="280">
        <v>61166.241999999998</v>
      </c>
      <c r="C14" s="278">
        <v>60660.864000000001</v>
      </c>
      <c r="D14" s="280">
        <v>57508.334000000003</v>
      </c>
      <c r="E14" s="278">
        <v>57096.357000000004</v>
      </c>
      <c r="F14" s="280">
        <v>57643.188999999998</v>
      </c>
      <c r="G14" s="278">
        <v>61774.684000000001</v>
      </c>
      <c r="H14" s="280">
        <v>52979.591999999997</v>
      </c>
      <c r="I14" s="278">
        <v>48037.88</v>
      </c>
      <c r="J14" s="280">
        <v>44936.642999999996</v>
      </c>
      <c r="K14" s="278">
        <v>47140.593999999997</v>
      </c>
      <c r="L14" s="278">
        <v>43368.284</v>
      </c>
      <c r="M14" s="278">
        <v>42157.298999999999</v>
      </c>
      <c r="N14" s="278">
        <v>40216.292000000001</v>
      </c>
      <c r="O14" s="278">
        <v>38385.296000000002</v>
      </c>
      <c r="P14" s="278">
        <v>38798.701999999997</v>
      </c>
      <c r="Q14" s="278">
        <v>42962.927000000003</v>
      </c>
      <c r="R14" s="278">
        <v>38411.675999999999</v>
      </c>
      <c r="S14" s="278">
        <v>43072.847000000002</v>
      </c>
      <c r="T14" s="278">
        <v>41417.338000000003</v>
      </c>
      <c r="U14" s="278">
        <v>42359.832000000002</v>
      </c>
      <c r="V14" s="278">
        <v>42503.945</v>
      </c>
      <c r="W14" s="278">
        <v>41264.758999999998</v>
      </c>
      <c r="X14" s="278">
        <v>40934.906000000003</v>
      </c>
      <c r="Y14" s="278"/>
      <c r="Z14" s="87"/>
      <c r="AA14" s="87"/>
      <c r="AB14" s="87"/>
      <c r="AC14" s="87"/>
      <c r="AD14" s="87"/>
      <c r="AE14" s="87"/>
      <c r="AF14" s="87"/>
      <c r="AG14" s="87"/>
      <c r="AH14" s="87"/>
    </row>
    <row r="15" spans="1:34">
      <c r="A15" s="86" t="s">
        <v>337</v>
      </c>
      <c r="B15" s="278">
        <v>150591.08799999999</v>
      </c>
      <c r="C15" s="279">
        <v>136400.15299999999</v>
      </c>
      <c r="D15" s="278">
        <v>129291.666</v>
      </c>
      <c r="E15" s="279">
        <v>129024.726</v>
      </c>
      <c r="F15" s="278">
        <v>129814.575</v>
      </c>
      <c r="G15" s="279">
        <v>138367.53099999999</v>
      </c>
      <c r="H15" s="278">
        <v>135176.80100000001</v>
      </c>
      <c r="I15" s="279">
        <v>128308.07399999999</v>
      </c>
      <c r="J15" s="278">
        <v>130037.656</v>
      </c>
      <c r="K15" s="279">
        <v>127057.06200000001</v>
      </c>
      <c r="L15" s="279">
        <v>137678.079</v>
      </c>
      <c r="M15" s="279">
        <v>131006.855</v>
      </c>
      <c r="N15" s="279">
        <v>136790.15</v>
      </c>
      <c r="O15" s="279">
        <v>137392.13500000001</v>
      </c>
      <c r="P15" s="279">
        <v>140636.21</v>
      </c>
      <c r="Q15" s="279">
        <v>120261.113</v>
      </c>
      <c r="R15" s="279">
        <v>121225.458</v>
      </c>
      <c r="S15" s="279">
        <v>131453.799</v>
      </c>
      <c r="T15" s="279">
        <v>123845.10400000001</v>
      </c>
      <c r="U15" s="279">
        <v>123418.092</v>
      </c>
      <c r="V15" s="279">
        <v>124731.11599999999</v>
      </c>
      <c r="W15" s="279">
        <v>113698.895</v>
      </c>
      <c r="X15" s="279">
        <v>119309.258</v>
      </c>
      <c r="Y15" s="279"/>
      <c r="Z15" s="88"/>
      <c r="AA15" s="88"/>
      <c r="AB15" s="88"/>
      <c r="AC15" s="88"/>
      <c r="AD15" s="88"/>
      <c r="AE15" s="88"/>
      <c r="AF15" s="88"/>
      <c r="AG15" s="88"/>
      <c r="AH15" s="88"/>
    </row>
    <row r="16" spans="1:34">
      <c r="A16" s="86" t="s">
        <v>338</v>
      </c>
      <c r="B16" s="280">
        <v>49565.54</v>
      </c>
      <c r="C16" s="278">
        <v>48208.678</v>
      </c>
      <c r="D16" s="280">
        <v>45873.49</v>
      </c>
      <c r="E16" s="278">
        <v>46543.974999999999</v>
      </c>
      <c r="F16" s="280">
        <v>46624.555999999997</v>
      </c>
      <c r="G16" s="278">
        <v>52053.281000000003</v>
      </c>
      <c r="H16" s="280">
        <v>53639.866999999998</v>
      </c>
      <c r="I16" s="278">
        <v>48482.493999999999</v>
      </c>
      <c r="J16" s="280">
        <v>46001.71</v>
      </c>
      <c r="K16" s="278">
        <v>44984.406999999999</v>
      </c>
      <c r="L16" s="278">
        <v>42267.148999999998</v>
      </c>
      <c r="M16" s="278">
        <v>43181.434000000001</v>
      </c>
      <c r="N16" s="278">
        <v>48188.705000000002</v>
      </c>
      <c r="O16" s="278">
        <v>45396</v>
      </c>
      <c r="P16" s="278">
        <v>44062.775000000001</v>
      </c>
      <c r="Q16" s="278">
        <v>41669.716</v>
      </c>
      <c r="R16" s="278">
        <v>43092.173999999999</v>
      </c>
      <c r="S16" s="278">
        <v>46468.139000000003</v>
      </c>
      <c r="T16" s="278">
        <v>43034.856</v>
      </c>
      <c r="U16" s="278">
        <v>43519.779000000002</v>
      </c>
      <c r="V16" s="278">
        <v>44767.875</v>
      </c>
      <c r="W16" s="278">
        <v>42597.436999999998</v>
      </c>
      <c r="X16" s="278">
        <v>43653.374000000003</v>
      </c>
      <c r="Y16" s="278"/>
      <c r="Z16" s="87"/>
      <c r="AA16" s="87"/>
      <c r="AB16" s="87"/>
      <c r="AC16" s="87"/>
      <c r="AD16" s="87"/>
      <c r="AE16" s="87"/>
      <c r="AF16" s="87"/>
      <c r="AG16" s="87"/>
      <c r="AH16" s="87"/>
    </row>
    <row r="17" spans="1:34">
      <c r="A17" s="86" t="s">
        <v>339</v>
      </c>
      <c r="B17" s="278">
        <v>5256.09</v>
      </c>
      <c r="C17" s="279">
        <v>5232.54</v>
      </c>
      <c r="D17" s="278">
        <v>4868.933</v>
      </c>
      <c r="E17" s="279">
        <v>4062.0839999999998</v>
      </c>
      <c r="F17" s="278">
        <v>3612.2829999999999</v>
      </c>
      <c r="G17" s="279">
        <v>4201.88</v>
      </c>
      <c r="H17" s="278">
        <v>4061.973</v>
      </c>
      <c r="I17" s="279">
        <v>3529.04</v>
      </c>
      <c r="J17" s="278">
        <v>3270.6379999999999</v>
      </c>
      <c r="K17" s="279">
        <v>3221.3130000000001</v>
      </c>
      <c r="L17" s="279">
        <v>3072.6750000000002</v>
      </c>
      <c r="M17" s="279">
        <v>2432.5830000000001</v>
      </c>
      <c r="N17" s="279">
        <v>2727.56</v>
      </c>
      <c r="O17" s="279">
        <v>2857.6570000000002</v>
      </c>
      <c r="P17" s="279">
        <v>3120.7809999999999</v>
      </c>
      <c r="Q17" s="279">
        <v>2819.0619999999999</v>
      </c>
      <c r="R17" s="279">
        <v>2591.2060000000001</v>
      </c>
      <c r="S17" s="279">
        <v>3095.0419999999999</v>
      </c>
      <c r="T17" s="279">
        <v>2586.248</v>
      </c>
      <c r="U17" s="279">
        <v>2630.5839999999998</v>
      </c>
      <c r="V17" s="279">
        <v>2225.0630000000001</v>
      </c>
      <c r="W17" s="279">
        <v>2251.9760000000001</v>
      </c>
      <c r="X17" s="279">
        <v>2345.2060000000001</v>
      </c>
      <c r="Y17" s="279"/>
      <c r="Z17" s="88"/>
      <c r="AA17" s="88"/>
      <c r="AB17" s="88"/>
      <c r="AC17" s="88"/>
      <c r="AD17" s="88"/>
      <c r="AE17" s="88"/>
      <c r="AF17" s="88"/>
      <c r="AG17" s="88"/>
      <c r="AH17" s="88"/>
    </row>
    <row r="18" spans="1:34">
      <c r="A18" s="86" t="s">
        <v>340</v>
      </c>
      <c r="B18" s="280">
        <v>87655.6</v>
      </c>
      <c r="C18" s="278">
        <v>77897.84</v>
      </c>
      <c r="D18" s="280">
        <v>76512.510999999999</v>
      </c>
      <c r="E18" s="278">
        <v>75478.938999999998</v>
      </c>
      <c r="F18" s="280">
        <v>66304.962</v>
      </c>
      <c r="G18" s="278">
        <v>68056.054999999993</v>
      </c>
      <c r="H18" s="280">
        <v>60199.339</v>
      </c>
      <c r="I18" s="278">
        <v>54907.870999999999</v>
      </c>
      <c r="J18" s="280">
        <v>54338.652999999998</v>
      </c>
      <c r="K18" s="278">
        <v>64341.031999999999</v>
      </c>
      <c r="L18" s="278">
        <v>57111.292999999998</v>
      </c>
      <c r="M18" s="278">
        <v>54974.97</v>
      </c>
      <c r="N18" s="278">
        <v>59941.336000000003</v>
      </c>
      <c r="O18" s="278">
        <v>51668.423999999999</v>
      </c>
      <c r="P18" s="278">
        <v>47945.466</v>
      </c>
      <c r="Q18" s="278">
        <v>45783.211000000003</v>
      </c>
      <c r="R18" s="278">
        <v>46316.504000000001</v>
      </c>
      <c r="S18" s="278">
        <v>53248.457000000002</v>
      </c>
      <c r="T18" s="278">
        <v>45681.137999999999</v>
      </c>
      <c r="U18" s="278">
        <v>43837.542000000001</v>
      </c>
      <c r="V18" s="278">
        <v>45992.59</v>
      </c>
      <c r="W18" s="278">
        <v>43500.129000000001</v>
      </c>
      <c r="X18" s="278">
        <v>43388.555</v>
      </c>
      <c r="Y18" s="278"/>
      <c r="Z18" s="87"/>
      <c r="AA18" s="87"/>
      <c r="AB18" s="87"/>
      <c r="AC18" s="87"/>
      <c r="AD18" s="87"/>
      <c r="AE18" s="87"/>
      <c r="AF18" s="87"/>
      <c r="AG18" s="87"/>
      <c r="AH18" s="87"/>
    </row>
    <row r="19" spans="1:34">
      <c r="A19" s="86" t="s">
        <v>341</v>
      </c>
      <c r="B19" s="278">
        <v>60535.122000000003</v>
      </c>
      <c r="C19" s="279">
        <v>57451.18</v>
      </c>
      <c r="D19" s="278">
        <v>60330.343999999997</v>
      </c>
      <c r="E19" s="279">
        <v>64088.421000000002</v>
      </c>
      <c r="F19" s="278">
        <v>63095.463000000003</v>
      </c>
      <c r="G19" s="279">
        <v>65470.85</v>
      </c>
      <c r="H19" s="278">
        <v>57676.684999999998</v>
      </c>
      <c r="I19" s="279">
        <v>50670.262000000002</v>
      </c>
      <c r="J19" s="278">
        <v>51732.101999999999</v>
      </c>
      <c r="K19" s="279">
        <v>55747.413999999997</v>
      </c>
      <c r="L19" s="279">
        <v>52337.125</v>
      </c>
      <c r="M19" s="279">
        <v>46861.764999999999</v>
      </c>
      <c r="N19" s="279">
        <v>48781.195</v>
      </c>
      <c r="O19" s="279">
        <v>46871.027999999998</v>
      </c>
      <c r="P19" s="279">
        <v>44690.877</v>
      </c>
      <c r="Q19" s="279">
        <v>43821.648999999998</v>
      </c>
      <c r="R19" s="279">
        <v>43592.589</v>
      </c>
      <c r="S19" s="279">
        <v>49142.502</v>
      </c>
      <c r="T19" s="279">
        <v>44936.226000000002</v>
      </c>
      <c r="U19" s="279">
        <v>45257.928</v>
      </c>
      <c r="V19" s="279">
        <v>42227.434000000001</v>
      </c>
      <c r="W19" s="279">
        <v>42208.46</v>
      </c>
      <c r="X19" s="279">
        <v>45264.133999999998</v>
      </c>
      <c r="Y19" s="279"/>
      <c r="Z19" s="88"/>
      <c r="AA19" s="88"/>
      <c r="AB19" s="88"/>
      <c r="AC19" s="88"/>
      <c r="AD19" s="88"/>
      <c r="AE19" s="88"/>
      <c r="AF19" s="88"/>
      <c r="AG19" s="88"/>
      <c r="AH19" s="88"/>
    </row>
    <row r="20" spans="1:34">
      <c r="A20" s="86" t="s">
        <v>342</v>
      </c>
      <c r="B20" s="280">
        <v>14309.134</v>
      </c>
      <c r="C20" s="278">
        <v>16332.502</v>
      </c>
      <c r="D20" s="280">
        <v>16175.773999999999</v>
      </c>
      <c r="E20" s="278">
        <v>15043.486000000001</v>
      </c>
      <c r="F20" s="280">
        <v>14209.694</v>
      </c>
      <c r="G20" s="278">
        <v>15921.421</v>
      </c>
      <c r="H20" s="280">
        <v>15484.311</v>
      </c>
      <c r="I20" s="278">
        <v>13106.915000000001</v>
      </c>
      <c r="J20" s="280">
        <v>12595.550999999999</v>
      </c>
      <c r="K20" s="278">
        <v>13667.880999999999</v>
      </c>
      <c r="L20" s="278">
        <v>12329.432000000001</v>
      </c>
      <c r="M20" s="278">
        <v>13411.183000000001</v>
      </c>
      <c r="N20" s="278">
        <v>16527.841</v>
      </c>
      <c r="O20" s="278">
        <v>14965.034</v>
      </c>
      <c r="P20" s="278">
        <v>15397.21</v>
      </c>
      <c r="Q20" s="278">
        <v>15685.597</v>
      </c>
      <c r="R20" s="278">
        <v>15877.665999999999</v>
      </c>
      <c r="S20" s="278">
        <v>17444.989000000001</v>
      </c>
      <c r="T20" s="278">
        <v>17698.079000000002</v>
      </c>
      <c r="U20" s="278">
        <v>18292.378000000001</v>
      </c>
      <c r="V20" s="278">
        <v>19243.963</v>
      </c>
      <c r="W20" s="278">
        <v>18635.958999999999</v>
      </c>
      <c r="X20" s="278">
        <v>18783.541000000001</v>
      </c>
      <c r="Y20" s="278"/>
      <c r="Z20" s="87"/>
      <c r="AA20" s="87"/>
      <c r="AB20" s="87"/>
      <c r="AC20" s="87"/>
      <c r="AD20" s="87"/>
      <c r="AE20" s="87"/>
      <c r="AF20" s="87"/>
      <c r="AG20" s="87"/>
      <c r="AH20" s="87"/>
    </row>
    <row r="21" spans="1:34">
      <c r="A21" s="86" t="s">
        <v>343</v>
      </c>
      <c r="B21" s="278">
        <v>40979.815999999999</v>
      </c>
      <c r="C21" s="279">
        <v>41234.713000000003</v>
      </c>
      <c r="D21" s="278">
        <v>43655.415999999997</v>
      </c>
      <c r="E21" s="279">
        <v>43936.190999999999</v>
      </c>
      <c r="F21" s="278">
        <v>39517.737000000001</v>
      </c>
      <c r="G21" s="279">
        <v>40486.093000000001</v>
      </c>
      <c r="H21" s="278">
        <v>36144.646999999997</v>
      </c>
      <c r="I21" s="279">
        <v>32589.065999999999</v>
      </c>
      <c r="J21" s="278">
        <v>34327.423000000003</v>
      </c>
      <c r="K21" s="279">
        <v>30917.200000000001</v>
      </c>
      <c r="L21" s="279">
        <v>30127.675999999999</v>
      </c>
      <c r="M21" s="279">
        <v>28983.917000000001</v>
      </c>
      <c r="N21" s="279">
        <v>32999.625</v>
      </c>
      <c r="O21" s="279">
        <v>27435.686000000002</v>
      </c>
      <c r="P21" s="279">
        <v>29640.912</v>
      </c>
      <c r="Q21" s="279">
        <v>30231.505000000001</v>
      </c>
      <c r="R21" s="279">
        <v>26254.483</v>
      </c>
      <c r="S21" s="279">
        <v>28375.202000000001</v>
      </c>
      <c r="T21" s="279">
        <v>26709.608</v>
      </c>
      <c r="U21" s="279">
        <v>24636.120999999999</v>
      </c>
      <c r="V21" s="279">
        <v>26729.21</v>
      </c>
      <c r="W21" s="279">
        <v>22477.834999999999</v>
      </c>
      <c r="X21" s="279">
        <v>24480.204000000002</v>
      </c>
      <c r="Y21" s="279"/>
      <c r="Z21" s="88"/>
      <c r="AA21" s="88"/>
      <c r="AB21" s="88"/>
      <c r="AC21" s="88"/>
      <c r="AD21" s="88"/>
      <c r="AE21" s="88"/>
      <c r="AF21" s="88"/>
      <c r="AG21" s="88"/>
      <c r="AH21" s="88"/>
    </row>
    <row r="22" spans="1:34">
      <c r="A22" s="67" t="s">
        <v>409</v>
      </c>
      <c r="B22" s="280">
        <v>3624.194</v>
      </c>
      <c r="C22" s="278">
        <v>1146.548</v>
      </c>
      <c r="D22" s="280">
        <v>967.08</v>
      </c>
      <c r="E22" s="278">
        <v>1528.1880000000001</v>
      </c>
      <c r="F22" s="280">
        <v>1715.981</v>
      </c>
      <c r="G22" s="278">
        <v>1410.6079999999999</v>
      </c>
      <c r="H22" s="280">
        <v>1437.1130000000001</v>
      </c>
      <c r="I22" s="278">
        <v>1692.1410000000001</v>
      </c>
      <c r="J22" s="280">
        <v>1336.3420000000001</v>
      </c>
      <c r="K22" s="278">
        <v>1407.741</v>
      </c>
      <c r="L22" s="278">
        <v>1543.6559999999999</v>
      </c>
      <c r="M22" s="278">
        <v>1891.8340000000001</v>
      </c>
      <c r="N22" s="278">
        <v>2110.8270000000002</v>
      </c>
      <c r="O22" s="278">
        <v>2665.2170000000001</v>
      </c>
      <c r="P22" s="278">
        <v>1112.2639999999999</v>
      </c>
      <c r="Q22" s="278">
        <v>1360.71</v>
      </c>
      <c r="R22" s="278">
        <v>1887.5619999999999</v>
      </c>
      <c r="S22" s="278">
        <v>2185.174</v>
      </c>
      <c r="T22" s="278">
        <v>2083.4989999999998</v>
      </c>
      <c r="U22" s="278">
        <v>2271.0729999999999</v>
      </c>
      <c r="V22" s="278">
        <v>2195.8150000000001</v>
      </c>
      <c r="W22" s="278">
        <v>1718.1949999999999</v>
      </c>
      <c r="X22" s="278">
        <v>1926.2370000000001</v>
      </c>
      <c r="Y22" s="278"/>
      <c r="Z22" s="87"/>
      <c r="AA22" s="87"/>
      <c r="AB22" s="87"/>
      <c r="AC22" s="87"/>
      <c r="AD22" s="87"/>
      <c r="AE22" s="87"/>
      <c r="AF22" s="87"/>
      <c r="AG22" s="87"/>
      <c r="AH22" s="87"/>
    </row>
    <row r="23" spans="1:34" ht="20.25" customHeight="1">
      <c r="A23" s="86" t="s">
        <v>410</v>
      </c>
      <c r="B23" s="278">
        <v>830804.71699999995</v>
      </c>
      <c r="C23" s="278">
        <v>795759.90800000005</v>
      </c>
      <c r="D23" s="278">
        <v>766830.1</v>
      </c>
      <c r="E23" s="278">
        <v>760080.69499999995</v>
      </c>
      <c r="F23" s="278">
        <v>736536.53799999994</v>
      </c>
      <c r="G23" s="278">
        <v>784917.09699999995</v>
      </c>
      <c r="H23" s="278">
        <v>747835.48300000001</v>
      </c>
      <c r="I23" s="278">
        <v>690064.19</v>
      </c>
      <c r="J23" s="278">
        <v>665560.03599999996</v>
      </c>
      <c r="K23" s="278">
        <v>660774.86699999997</v>
      </c>
      <c r="L23" s="278">
        <v>637181.73499999999</v>
      </c>
      <c r="M23" s="278">
        <v>618783.51699999999</v>
      </c>
      <c r="N23" s="278">
        <v>658462.09699999995</v>
      </c>
      <c r="O23" s="278">
        <v>631458.10900000005</v>
      </c>
      <c r="P23" s="278">
        <v>624255.93700000003</v>
      </c>
      <c r="Q23" s="278">
        <v>591601.95299999998</v>
      </c>
      <c r="R23" s="278">
        <v>584077.255</v>
      </c>
      <c r="S23" s="278">
        <v>642180.34400000004</v>
      </c>
      <c r="T23" s="278">
        <v>603445.57799999998</v>
      </c>
      <c r="U23" s="278">
        <v>604817.46900000004</v>
      </c>
      <c r="V23" s="278">
        <v>610802.94900000002</v>
      </c>
      <c r="W23" s="278">
        <v>582319.48100000003</v>
      </c>
      <c r="X23" s="278">
        <v>607456.72</v>
      </c>
      <c r="Y23" s="278"/>
      <c r="Z23" s="87"/>
      <c r="AA23" s="87"/>
      <c r="AB23" s="87"/>
      <c r="AC23" s="87"/>
      <c r="AD23" s="87"/>
      <c r="AE23" s="87"/>
      <c r="AF23" s="87"/>
      <c r="AG23" s="87"/>
      <c r="AH23" s="87"/>
    </row>
    <row r="24" spans="1:34" ht="12.75" customHeight="1">
      <c r="A24" s="6"/>
      <c r="B24" s="6"/>
      <c r="C24" s="6"/>
      <c r="D24" s="6"/>
      <c r="E24" s="6"/>
      <c r="F24" s="6"/>
      <c r="G24" s="6"/>
      <c r="H24" s="6"/>
      <c r="I24" s="6"/>
      <c r="J24" s="6"/>
      <c r="K24" s="6"/>
      <c r="L24" s="7"/>
      <c r="M24" s="7"/>
      <c r="N24" s="7"/>
      <c r="O24" s="7"/>
      <c r="P24" s="7"/>
      <c r="Q24" s="7"/>
      <c r="R24" s="7"/>
      <c r="S24" s="7"/>
      <c r="T24" s="7"/>
      <c r="U24" s="7"/>
      <c r="V24" s="7"/>
      <c r="W24" s="7"/>
      <c r="X24" s="7"/>
      <c r="Y24" s="7"/>
    </row>
    <row r="25" spans="1:34" s="89" customFormat="1" ht="25" customHeight="1">
      <c r="B25" s="1282" t="s">
        <v>973</v>
      </c>
      <c r="C25" s="1282"/>
      <c r="D25" s="1282"/>
      <c r="E25" s="1282"/>
      <c r="F25" s="1282"/>
      <c r="G25" s="1282"/>
      <c r="H25" s="1282" t="s">
        <v>973</v>
      </c>
      <c r="I25" s="1282"/>
      <c r="J25" s="1282"/>
      <c r="K25" s="1282"/>
      <c r="L25" s="1282"/>
      <c r="M25" s="1282"/>
      <c r="N25" s="1282" t="s">
        <v>973</v>
      </c>
      <c r="O25" s="1282"/>
      <c r="P25" s="1282"/>
      <c r="Q25" s="1282"/>
      <c r="R25" s="1282"/>
      <c r="S25" s="1282"/>
      <c r="T25" s="1282" t="s">
        <v>973</v>
      </c>
      <c r="U25" s="1282"/>
      <c r="V25" s="1282"/>
      <c r="W25" s="1282"/>
      <c r="X25" s="1282"/>
      <c r="Y25" s="377"/>
    </row>
    <row r="26" spans="1:34" s="89" customFormat="1">
      <c r="A26" s="85"/>
      <c r="B26" s="90"/>
      <c r="C26" s="90"/>
      <c r="D26" s="90"/>
      <c r="E26" s="90"/>
      <c r="F26" s="90"/>
      <c r="G26" s="90"/>
      <c r="H26" s="90"/>
      <c r="I26" s="90"/>
      <c r="J26" s="91"/>
      <c r="K26" s="91"/>
    </row>
    <row r="27" spans="1:34" s="89" customFormat="1">
      <c r="A27" s="86" t="s">
        <v>328</v>
      </c>
      <c r="B27" s="293" t="s">
        <v>355</v>
      </c>
      <c r="C27" s="728">
        <v>-2.9642464225153731</v>
      </c>
      <c r="D27" s="728">
        <v>-6.0817070988886854</v>
      </c>
      <c r="E27" s="728">
        <v>-1.3548230518947832</v>
      </c>
      <c r="F27" s="728">
        <v>-6.8807249934266679E-2</v>
      </c>
      <c r="G27" s="728">
        <v>6.3878599446311171</v>
      </c>
      <c r="H27" s="728">
        <v>3.1137398282765645</v>
      </c>
      <c r="I27" s="728">
        <v>-8.3811024029025702</v>
      </c>
      <c r="J27" s="728">
        <v>-10.305378230045307</v>
      </c>
      <c r="K27" s="728">
        <v>-10.702754884352771</v>
      </c>
      <c r="L27" s="728">
        <v>-4.1001660754732683</v>
      </c>
      <c r="M27" s="728">
        <v>3.8059696533414922</v>
      </c>
      <c r="N27" s="728">
        <v>7.3805570792914779</v>
      </c>
      <c r="O27" s="728">
        <v>-0.66354149605497525</v>
      </c>
      <c r="P27" s="728">
        <v>-4.6009204354298419</v>
      </c>
      <c r="Q27" s="728">
        <v>-5.7579860532602112</v>
      </c>
      <c r="R27" s="728">
        <v>-2.0491955648867162</v>
      </c>
      <c r="S27" s="728">
        <v>7.3094106515245443</v>
      </c>
      <c r="T27" s="728">
        <v>-2.7328376868573514</v>
      </c>
      <c r="U27" s="728">
        <v>2.0337489808639475</v>
      </c>
      <c r="V27" s="728">
        <v>-2.8966584772140038</v>
      </c>
      <c r="W27" s="728">
        <v>-2.3128464173531569</v>
      </c>
      <c r="X27" s="728">
        <v>4.5243232784060154</v>
      </c>
      <c r="Y27" s="311"/>
    </row>
    <row r="28" spans="1:34" s="89" customFormat="1">
      <c r="A28" s="86" t="s">
        <v>329</v>
      </c>
      <c r="B28" s="293" t="s">
        <v>355</v>
      </c>
      <c r="C28" s="728">
        <v>-0.92300676493039191</v>
      </c>
      <c r="D28" s="728">
        <v>-10.091528592658591</v>
      </c>
      <c r="E28" s="728">
        <v>-2.6429556865085289</v>
      </c>
      <c r="F28" s="728">
        <v>-3.2620385043615414</v>
      </c>
      <c r="G28" s="728">
        <v>10.11093017498861</v>
      </c>
      <c r="H28" s="728">
        <v>-3.4018186341504588</v>
      </c>
      <c r="I28" s="728">
        <v>-7.132553872404273</v>
      </c>
      <c r="J28" s="728">
        <v>-7.0632019349855852</v>
      </c>
      <c r="K28" s="728">
        <v>-5.6543055184947093</v>
      </c>
      <c r="L28" s="728">
        <v>-6.7411051716735955</v>
      </c>
      <c r="M28" s="728">
        <v>-2.2683007995692606</v>
      </c>
      <c r="N28" s="728">
        <v>4.8923600134460372</v>
      </c>
      <c r="O28" s="728">
        <v>-3.1977570257052861</v>
      </c>
      <c r="P28" s="728">
        <v>-1.4356457672902678</v>
      </c>
      <c r="Q28" s="728">
        <v>-3.8049546515606778</v>
      </c>
      <c r="R28" s="728">
        <v>3.7404470635092224</v>
      </c>
      <c r="S28" s="728">
        <v>8.6116376789296396</v>
      </c>
      <c r="T28" s="728">
        <v>-2.692165005068162</v>
      </c>
      <c r="U28" s="728">
        <v>1.9899583010904536</v>
      </c>
      <c r="V28" s="728">
        <v>0.38397287797701551</v>
      </c>
      <c r="W28" s="728">
        <v>-0.62611974011038285</v>
      </c>
      <c r="X28" s="728">
        <v>8.7198976528540015</v>
      </c>
      <c r="Y28" s="311"/>
    </row>
    <row r="29" spans="1:34" s="89" customFormat="1">
      <c r="A29" s="86" t="s">
        <v>331</v>
      </c>
      <c r="B29" s="293" t="s">
        <v>355</v>
      </c>
      <c r="C29" s="728">
        <v>7.3710739818459388</v>
      </c>
      <c r="D29" s="728">
        <v>9.0511594770897261</v>
      </c>
      <c r="E29" s="728">
        <v>2.5032640579794219</v>
      </c>
      <c r="F29" s="728">
        <v>-12.434941440565666</v>
      </c>
      <c r="G29" s="728">
        <v>2.1080808927955275</v>
      </c>
      <c r="H29" s="728">
        <v>-6.2010175685092008</v>
      </c>
      <c r="I29" s="728">
        <v>-7.2711560699051176</v>
      </c>
      <c r="J29" s="728">
        <v>-0.29715294214936705</v>
      </c>
      <c r="K29" s="728">
        <v>16.582761496360632</v>
      </c>
      <c r="L29" s="728">
        <v>-8.3755045298138242</v>
      </c>
      <c r="M29" s="728">
        <v>-7.4544346411217361</v>
      </c>
      <c r="N29" s="728">
        <v>3.0949357754062703</v>
      </c>
      <c r="O29" s="728">
        <v>-3.113584285582462</v>
      </c>
      <c r="P29" s="728">
        <v>-1.6725854747704716</v>
      </c>
      <c r="Q29" s="728">
        <v>1.0871531300832089</v>
      </c>
      <c r="R29" s="728">
        <v>0.19002384032847885</v>
      </c>
      <c r="S29" s="728">
        <v>3.8464601598656856</v>
      </c>
      <c r="T29" s="728">
        <v>-8.8451101829645324</v>
      </c>
      <c r="U29" s="728">
        <v>-1.121827011910085</v>
      </c>
      <c r="V29" s="728">
        <v>7.3844809518042496</v>
      </c>
      <c r="W29" s="728">
        <v>-4.3331933326875998</v>
      </c>
      <c r="X29" s="728">
        <v>1.6196067416266544</v>
      </c>
      <c r="Y29" s="311"/>
    </row>
    <row r="30" spans="1:34" s="89" customFormat="1">
      <c r="A30" s="86" t="s">
        <v>334</v>
      </c>
      <c r="B30" s="293" t="s">
        <v>355</v>
      </c>
      <c r="C30" s="728">
        <v>0.28958420994439393</v>
      </c>
      <c r="D30" s="728">
        <v>-9.7576919660472186</v>
      </c>
      <c r="E30" s="728">
        <v>1.2877835193145444</v>
      </c>
      <c r="F30" s="728">
        <v>1.028170366691441</v>
      </c>
      <c r="G30" s="728">
        <v>2.7769842222498511</v>
      </c>
      <c r="H30" s="728">
        <v>3.2192342100134681</v>
      </c>
      <c r="I30" s="728">
        <v>-3.7744226363537763</v>
      </c>
      <c r="J30" s="728">
        <v>-6.8267579034046548</v>
      </c>
      <c r="K30" s="728">
        <v>-5.288022142884671</v>
      </c>
      <c r="L30" s="728">
        <v>-4.9892768535950154</v>
      </c>
      <c r="M30" s="728">
        <v>-5.5900878383566095</v>
      </c>
      <c r="N30" s="728">
        <v>6.5683569847775232</v>
      </c>
      <c r="O30" s="728">
        <v>-2.8263537997192003</v>
      </c>
      <c r="P30" s="728">
        <v>5.2901919645271249</v>
      </c>
      <c r="Q30" s="728">
        <v>-6.2413452173995978</v>
      </c>
      <c r="R30" s="728">
        <v>-7.0132437022278822</v>
      </c>
      <c r="S30" s="728">
        <v>14.152211653600475</v>
      </c>
      <c r="T30" s="728">
        <v>-8.1105301556018645</v>
      </c>
      <c r="U30" s="728">
        <v>0.26098978076312562</v>
      </c>
      <c r="V30" s="728">
        <v>-1.9339631265424515</v>
      </c>
      <c r="W30" s="728">
        <v>0.42331152438208619</v>
      </c>
      <c r="X30" s="728">
        <v>2.7023178654467017</v>
      </c>
      <c r="Y30" s="311"/>
    </row>
    <row r="31" spans="1:34" s="89" customFormat="1">
      <c r="A31" s="86" t="s">
        <v>335</v>
      </c>
      <c r="B31" s="293" t="s">
        <v>355</v>
      </c>
      <c r="C31" s="728">
        <v>-14.433449765620054</v>
      </c>
      <c r="D31" s="728">
        <v>18.607530639041244</v>
      </c>
      <c r="E31" s="728">
        <v>-21.545620999287451</v>
      </c>
      <c r="F31" s="728">
        <v>-8.4944867915292122</v>
      </c>
      <c r="G31" s="728">
        <v>14.965871644501036</v>
      </c>
      <c r="H31" s="728">
        <v>-25.686136849441027</v>
      </c>
      <c r="I31" s="728">
        <v>2.6847990164745426</v>
      </c>
      <c r="J31" s="728">
        <v>5.163449505261255</v>
      </c>
      <c r="K31" s="728">
        <v>-1.4426155901033724</v>
      </c>
      <c r="L31" s="728">
        <v>-0.26329727485004639</v>
      </c>
      <c r="M31" s="728">
        <v>-2.8971106911308624</v>
      </c>
      <c r="N31" s="728">
        <v>16.268342754473579</v>
      </c>
      <c r="O31" s="728">
        <v>-4.5425006062459232</v>
      </c>
      <c r="P31" s="728">
        <v>-4.8507841516987753</v>
      </c>
      <c r="Q31" s="728">
        <v>-7.7947710336972165</v>
      </c>
      <c r="R31" s="728">
        <v>-11.074490027446458</v>
      </c>
      <c r="S31" s="728">
        <v>27.039915414998021</v>
      </c>
      <c r="T31" s="728">
        <v>-11.820218104818991</v>
      </c>
      <c r="U31" s="728">
        <v>-2.8244847864166047</v>
      </c>
      <c r="V31" s="728">
        <v>19.532810364127073</v>
      </c>
      <c r="W31" s="728">
        <v>-16.761348765880186</v>
      </c>
      <c r="X31" s="728">
        <v>-3.3164422466644368</v>
      </c>
      <c r="Y31" s="311"/>
    </row>
    <row r="32" spans="1:34" s="89" customFormat="1">
      <c r="A32" s="86" t="s">
        <v>336</v>
      </c>
      <c r="B32" s="293" t="s">
        <v>355</v>
      </c>
      <c r="C32" s="728">
        <v>-0.82623679905002234</v>
      </c>
      <c r="D32" s="728">
        <v>-5.1969751040802805</v>
      </c>
      <c r="E32" s="728">
        <v>-0.71637790793940326</v>
      </c>
      <c r="F32" s="728">
        <v>0.95773535954315037</v>
      </c>
      <c r="G32" s="728">
        <v>7.1673602235990188</v>
      </c>
      <c r="H32" s="728">
        <v>-14.237372707564163</v>
      </c>
      <c r="I32" s="728">
        <v>-9.3275765506083843</v>
      </c>
      <c r="J32" s="728">
        <v>-6.4558157021084241</v>
      </c>
      <c r="K32" s="728">
        <v>4.9045742023942438</v>
      </c>
      <c r="L32" s="728">
        <v>-8.0022538536531727</v>
      </c>
      <c r="M32" s="728">
        <v>-2.7923286058539816</v>
      </c>
      <c r="N32" s="728">
        <v>-4.6042015168002024</v>
      </c>
      <c r="O32" s="728">
        <v>-4.5528712592399074</v>
      </c>
      <c r="P32" s="728">
        <v>1.076990522620946</v>
      </c>
      <c r="Q32" s="728">
        <v>10.732897713949313</v>
      </c>
      <c r="R32" s="728">
        <v>-10.59343791916227</v>
      </c>
      <c r="S32" s="728">
        <v>12.134776415379534</v>
      </c>
      <c r="T32" s="728">
        <v>-3.8435095780875628</v>
      </c>
      <c r="U32" s="728">
        <v>2.2756025507964779</v>
      </c>
      <c r="V32" s="728">
        <v>0.34021145315212209</v>
      </c>
      <c r="W32" s="728">
        <v>-2.915461141312889</v>
      </c>
      <c r="X32" s="728">
        <v>-0.79935763104782609</v>
      </c>
      <c r="Y32" s="311"/>
    </row>
    <row r="33" spans="1:25" s="89" customFormat="1">
      <c r="A33" s="86" t="s">
        <v>337</v>
      </c>
      <c r="B33" s="293" t="s">
        <v>355</v>
      </c>
      <c r="C33" s="728">
        <v>-9.4234892572128786</v>
      </c>
      <c r="D33" s="728">
        <v>-5.2114948873994251</v>
      </c>
      <c r="E33" s="728">
        <v>-0.20646342355894376</v>
      </c>
      <c r="F33" s="728">
        <v>0.61216870943016488</v>
      </c>
      <c r="G33" s="728">
        <v>6.5885945395576755</v>
      </c>
      <c r="H33" s="728">
        <v>-2.3059817407596626</v>
      </c>
      <c r="I33" s="728">
        <v>-5.0812912786714151</v>
      </c>
      <c r="J33" s="728">
        <v>1.3479915535167351</v>
      </c>
      <c r="K33" s="728">
        <v>-2.2921006819747589</v>
      </c>
      <c r="L33" s="728">
        <v>8.3592496417082316</v>
      </c>
      <c r="M33" s="728">
        <v>-4.8455237380236866</v>
      </c>
      <c r="N33" s="728">
        <v>4.4144980047036455</v>
      </c>
      <c r="O33" s="728">
        <v>0.4400792016091799</v>
      </c>
      <c r="P33" s="728">
        <v>2.3611795536913291</v>
      </c>
      <c r="Q33" s="728">
        <v>-14.487802963404661</v>
      </c>
      <c r="R33" s="728">
        <v>0.80187599793792685</v>
      </c>
      <c r="S33" s="728">
        <v>8.4374529647064804</v>
      </c>
      <c r="T33" s="728">
        <v>-5.7881134344394241</v>
      </c>
      <c r="U33" s="728">
        <v>-0.3447952209721592</v>
      </c>
      <c r="V33" s="728">
        <v>1.0638829192076571</v>
      </c>
      <c r="W33" s="728">
        <v>-8.8448026072339445</v>
      </c>
      <c r="X33" s="728">
        <v>4.9344041558187541</v>
      </c>
      <c r="Y33" s="311"/>
    </row>
    <row r="34" spans="1:25" s="89" customFormat="1">
      <c r="A34" s="86" t="s">
        <v>338</v>
      </c>
      <c r="B34" s="293" t="s">
        <v>355</v>
      </c>
      <c r="C34" s="728">
        <v>-2.7375107786579207</v>
      </c>
      <c r="D34" s="728">
        <v>-4.8439162758207175</v>
      </c>
      <c r="E34" s="728">
        <v>1.4615957931258379</v>
      </c>
      <c r="F34" s="728">
        <v>0.17312874544985846</v>
      </c>
      <c r="G34" s="728">
        <v>11.643488894564513</v>
      </c>
      <c r="H34" s="728">
        <v>3.048003832841971</v>
      </c>
      <c r="I34" s="728">
        <v>-9.6148131761773499</v>
      </c>
      <c r="J34" s="728">
        <v>-5.1168654813838543</v>
      </c>
      <c r="K34" s="728">
        <v>-2.2114460527662914</v>
      </c>
      <c r="L34" s="728">
        <v>-6.0404441921397449</v>
      </c>
      <c r="M34" s="728">
        <v>2.1631101733405416</v>
      </c>
      <c r="N34" s="728">
        <v>11.595888640474513</v>
      </c>
      <c r="O34" s="728">
        <v>-5.7953518360786092</v>
      </c>
      <c r="P34" s="728">
        <v>-2.9368776984756408</v>
      </c>
      <c r="Q34" s="728">
        <v>-5.4310219907847426</v>
      </c>
      <c r="R34" s="728">
        <v>3.4136493754841126</v>
      </c>
      <c r="S34" s="728">
        <v>7.8342879614289274</v>
      </c>
      <c r="T34" s="728">
        <v>-7.3884667513799229</v>
      </c>
      <c r="U34" s="728">
        <v>1.1268145058972721</v>
      </c>
      <c r="V34" s="728">
        <v>2.8678822105231632</v>
      </c>
      <c r="W34" s="728">
        <v>-4.8482042089332964</v>
      </c>
      <c r="X34" s="728">
        <v>2.4788744919089964</v>
      </c>
      <c r="Y34" s="311"/>
    </row>
    <row r="35" spans="1:25" s="89" customFormat="1">
      <c r="A35" s="86" t="s">
        <v>339</v>
      </c>
      <c r="B35" s="293" t="s">
        <v>355</v>
      </c>
      <c r="C35" s="728">
        <v>-0.44805168861263667</v>
      </c>
      <c r="D35" s="728">
        <v>-6.9489578674983932</v>
      </c>
      <c r="E35" s="728">
        <v>-16.571372002859775</v>
      </c>
      <c r="F35" s="728">
        <v>-11.073158506815716</v>
      </c>
      <c r="G35" s="728">
        <v>16.322004671284063</v>
      </c>
      <c r="H35" s="728">
        <v>-3.3296286424172052</v>
      </c>
      <c r="I35" s="728">
        <v>-13.120052742841963</v>
      </c>
      <c r="J35" s="728">
        <v>-7.3221612676535273</v>
      </c>
      <c r="K35" s="728">
        <v>-1.5081155419829457</v>
      </c>
      <c r="L35" s="728">
        <v>-4.6142054497653646</v>
      </c>
      <c r="M35" s="728">
        <v>-20.831750835997951</v>
      </c>
      <c r="N35" s="728">
        <v>12.126081617770083</v>
      </c>
      <c r="O35" s="728">
        <v>4.7697209227294763</v>
      </c>
      <c r="P35" s="728">
        <v>9.2076830774302039</v>
      </c>
      <c r="Q35" s="728">
        <v>-9.6680606553295405</v>
      </c>
      <c r="R35" s="728">
        <v>-8.0826884970958304</v>
      </c>
      <c r="S35" s="728">
        <v>19.444073531784042</v>
      </c>
      <c r="T35" s="728">
        <v>-16.439001473970293</v>
      </c>
      <c r="U35" s="728">
        <v>1.7142980874223781</v>
      </c>
      <c r="V35" s="728">
        <v>-15.415626340006611</v>
      </c>
      <c r="W35" s="728">
        <v>1.2095387860927929</v>
      </c>
      <c r="X35" s="728">
        <v>4.139919786001272</v>
      </c>
      <c r="Y35" s="311"/>
    </row>
    <row r="36" spans="1:25" s="89" customFormat="1">
      <c r="A36" s="86" t="s">
        <v>340</v>
      </c>
      <c r="B36" s="293" t="s">
        <v>355</v>
      </c>
      <c r="C36" s="728">
        <v>-11.131929962261395</v>
      </c>
      <c r="D36" s="728">
        <v>-1.7783920581109811</v>
      </c>
      <c r="E36" s="728">
        <v>-1.3508535878531092</v>
      </c>
      <c r="F36" s="728">
        <v>-12.154353415063241</v>
      </c>
      <c r="G36" s="728">
        <v>2.6409682581523697</v>
      </c>
      <c r="H36" s="728">
        <v>-11.544477563385044</v>
      </c>
      <c r="I36" s="728">
        <v>-8.78991046728936</v>
      </c>
      <c r="J36" s="728">
        <v>-1.0366783297789937</v>
      </c>
      <c r="K36" s="728">
        <v>18.407484263549932</v>
      </c>
      <c r="L36" s="728">
        <v>-11.236591604561141</v>
      </c>
      <c r="M36" s="728">
        <v>-3.7406314719577409</v>
      </c>
      <c r="N36" s="728">
        <v>9.0338675946526337</v>
      </c>
      <c r="O36" s="728">
        <v>-13.801681030265996</v>
      </c>
      <c r="P36" s="728">
        <v>-7.2054800819935991</v>
      </c>
      <c r="Q36" s="728">
        <v>-4.509821637774877</v>
      </c>
      <c r="R36" s="728">
        <v>1.1648221877666032</v>
      </c>
      <c r="S36" s="728">
        <v>14.966485812487065</v>
      </c>
      <c r="T36" s="728">
        <v>-14.211339494776354</v>
      </c>
      <c r="U36" s="728">
        <v>-4.0357926284585943</v>
      </c>
      <c r="V36" s="728">
        <v>4.9159873060401083</v>
      </c>
      <c r="W36" s="728">
        <v>-5.419266451400091</v>
      </c>
      <c r="X36" s="728">
        <v>-0.25649119339392712</v>
      </c>
      <c r="Y36" s="311"/>
    </row>
    <row r="37" spans="1:25" s="89" customFormat="1">
      <c r="A37" s="86" t="s">
        <v>341</v>
      </c>
      <c r="B37" s="293" t="s">
        <v>355</v>
      </c>
      <c r="C37" s="728">
        <v>-5.0944673077556644</v>
      </c>
      <c r="D37" s="728">
        <v>5.0114967177349428</v>
      </c>
      <c r="E37" s="728">
        <v>6.2291655423015726</v>
      </c>
      <c r="F37" s="728">
        <v>-1.5493563182029249</v>
      </c>
      <c r="G37" s="728">
        <v>3.7647508823257141</v>
      </c>
      <c r="H37" s="728">
        <v>-11.904786634051646</v>
      </c>
      <c r="I37" s="728">
        <v>-12.147756064690611</v>
      </c>
      <c r="J37" s="728">
        <v>2.0955881380680381</v>
      </c>
      <c r="K37" s="728">
        <v>7.7617414424799449</v>
      </c>
      <c r="L37" s="728">
        <v>-6.1173940732031014</v>
      </c>
      <c r="M37" s="728">
        <v>-10.461713363124176</v>
      </c>
      <c r="N37" s="728">
        <v>4.0959404751400257</v>
      </c>
      <c r="O37" s="728">
        <v>-3.9157855808985431</v>
      </c>
      <c r="P37" s="728">
        <v>-4.6513829395847637</v>
      </c>
      <c r="Q37" s="728">
        <v>-1.9449786138678888</v>
      </c>
      <c r="R37" s="728">
        <v>-0.52270967712783545</v>
      </c>
      <c r="S37" s="728">
        <v>12.731322289667176</v>
      </c>
      <c r="T37" s="728">
        <v>-8.5593444143320028</v>
      </c>
      <c r="U37" s="728">
        <v>0.71590791803475895</v>
      </c>
      <c r="V37" s="728">
        <v>-6.6960511316381854</v>
      </c>
      <c r="W37" s="728">
        <v>-4.4932874680483792E-2</v>
      </c>
      <c r="X37" s="728">
        <v>7.2394823217904616</v>
      </c>
      <c r="Y37" s="311"/>
    </row>
    <row r="38" spans="1:25" s="89" customFormat="1">
      <c r="A38" s="86" t="s">
        <v>342</v>
      </c>
      <c r="B38" s="293" t="s">
        <v>355</v>
      </c>
      <c r="C38" s="728">
        <v>14.140394520031748</v>
      </c>
      <c r="D38" s="728">
        <v>-0.95960802576360038</v>
      </c>
      <c r="E38" s="728">
        <v>-6.9998999738745056</v>
      </c>
      <c r="F38" s="728">
        <v>-5.5425451255114808</v>
      </c>
      <c r="G38" s="728">
        <v>12.046191846214299</v>
      </c>
      <c r="H38" s="728">
        <v>-2.7454207761983156</v>
      </c>
      <c r="I38" s="728">
        <v>-15.353579503795814</v>
      </c>
      <c r="J38" s="728">
        <v>-3.9014825380343297</v>
      </c>
      <c r="K38" s="728">
        <v>8.5135616536346816</v>
      </c>
      <c r="L38" s="728">
        <v>-9.7926591546999617</v>
      </c>
      <c r="M38" s="728">
        <v>8.7737293980777054</v>
      </c>
      <c r="N38" s="728">
        <v>23.239247425078005</v>
      </c>
      <c r="O38" s="728">
        <v>-9.4556028219293751</v>
      </c>
      <c r="P38" s="728">
        <v>2.8879052329583743</v>
      </c>
      <c r="Q38" s="728">
        <v>1.8729821831357754</v>
      </c>
      <c r="R38" s="728">
        <v>1.2244927623730177</v>
      </c>
      <c r="S38" s="728">
        <v>9.8712430403813869</v>
      </c>
      <c r="T38" s="728">
        <v>1.4507891062585401</v>
      </c>
      <c r="U38" s="728">
        <v>3.3579859147424855</v>
      </c>
      <c r="V38" s="728">
        <v>5.2020847152841441</v>
      </c>
      <c r="W38" s="728">
        <v>-3.159453175003506</v>
      </c>
      <c r="X38" s="728">
        <v>0.79192060896893679</v>
      </c>
      <c r="Y38" s="311"/>
    </row>
    <row r="39" spans="1:25" s="89" customFormat="1">
      <c r="A39" s="86" t="s">
        <v>343</v>
      </c>
      <c r="B39" s="293" t="s">
        <v>355</v>
      </c>
      <c r="C39" s="728">
        <v>0.62200620910549276</v>
      </c>
      <c r="D39" s="728">
        <v>5.8705464980439928</v>
      </c>
      <c r="E39" s="728">
        <v>0.64316189313142047</v>
      </c>
      <c r="F39" s="728">
        <v>-10.056524927251886</v>
      </c>
      <c r="G39" s="728">
        <v>2.4504338393668661</v>
      </c>
      <c r="H39" s="728">
        <v>-10.723301949634916</v>
      </c>
      <c r="I39" s="728">
        <v>-9.8370887395856954</v>
      </c>
      <c r="J39" s="728">
        <v>5.334172510497865</v>
      </c>
      <c r="K39" s="728">
        <v>-9.9343985128158323</v>
      </c>
      <c r="L39" s="728">
        <v>-2.5536723894789901</v>
      </c>
      <c r="M39" s="728">
        <v>-3.7963731420903457</v>
      </c>
      <c r="N39" s="728">
        <v>13.854952731199162</v>
      </c>
      <c r="O39" s="728">
        <v>-16.860612809994052</v>
      </c>
      <c r="P39" s="728">
        <v>8.0378015698240546</v>
      </c>
      <c r="Q39" s="728">
        <v>1.992492673639731</v>
      </c>
      <c r="R39" s="728">
        <v>-13.155223334068225</v>
      </c>
      <c r="S39" s="728">
        <v>8.077550032122133</v>
      </c>
      <c r="T39" s="728">
        <v>-5.8698930143299179</v>
      </c>
      <c r="U39" s="728">
        <v>-7.7630753697321211</v>
      </c>
      <c r="V39" s="728">
        <v>8.4960168851257123</v>
      </c>
      <c r="W39" s="728">
        <v>-15.905352234502999</v>
      </c>
      <c r="X39" s="728">
        <v>8.9081933380149962</v>
      </c>
      <c r="Y39" s="311"/>
    </row>
    <row r="40" spans="1:25" s="89" customFormat="1">
      <c r="A40" s="67" t="s">
        <v>409</v>
      </c>
      <c r="B40" s="293" t="s">
        <v>355</v>
      </c>
      <c r="C40" s="728">
        <v>-68.364055566561831</v>
      </c>
      <c r="D40" s="728">
        <v>-15.65289896279964</v>
      </c>
      <c r="E40" s="728">
        <v>58.020846258841061</v>
      </c>
      <c r="F40" s="728">
        <v>12.288605852159549</v>
      </c>
      <c r="G40" s="728">
        <v>-17.795826410665398</v>
      </c>
      <c r="H40" s="728">
        <v>1.8789770084956388</v>
      </c>
      <c r="I40" s="728">
        <v>17.745855753862088</v>
      </c>
      <c r="J40" s="728">
        <v>-21.026557479548089</v>
      </c>
      <c r="K40" s="728">
        <v>5.3428688165155336</v>
      </c>
      <c r="L40" s="728">
        <v>9.6548299722747402</v>
      </c>
      <c r="M40" s="728">
        <v>22.555413900506338</v>
      </c>
      <c r="N40" s="728">
        <v>11.575698502088457</v>
      </c>
      <c r="O40" s="728">
        <v>26.26411354412275</v>
      </c>
      <c r="P40" s="728">
        <v>-58.267413122458699</v>
      </c>
      <c r="Q40" s="728">
        <v>22.336963167017913</v>
      </c>
      <c r="R40" s="728">
        <v>38.718904101535202</v>
      </c>
      <c r="S40" s="728">
        <v>15.767005269230893</v>
      </c>
      <c r="T40" s="728">
        <v>-4.6529475455959215</v>
      </c>
      <c r="U40" s="728">
        <v>9.0028360944737784</v>
      </c>
      <c r="V40" s="728">
        <v>-3.3137640225567395</v>
      </c>
      <c r="W40" s="728">
        <v>-21.751377051345401</v>
      </c>
      <c r="X40" s="728">
        <v>12.108171656884124</v>
      </c>
      <c r="Y40" s="311"/>
    </row>
    <row r="41" spans="1:25" s="89" customFormat="1" ht="20.25" customHeight="1">
      <c r="A41" s="86" t="s">
        <v>410</v>
      </c>
      <c r="B41" s="293" t="s">
        <v>355</v>
      </c>
      <c r="C41" s="728">
        <v>-4.2181764598719553</v>
      </c>
      <c r="D41" s="728">
        <v>-3.6354945391393159</v>
      </c>
      <c r="E41" s="728">
        <v>-0.88016954472705322</v>
      </c>
      <c r="F41" s="728">
        <v>-3.0975865003386218</v>
      </c>
      <c r="G41" s="728">
        <v>6.5686570188864124</v>
      </c>
      <c r="H41" s="728">
        <v>-4.7242714092645173</v>
      </c>
      <c r="I41" s="728">
        <v>-7.7251339784314581</v>
      </c>
      <c r="J41" s="728">
        <v>-3.5509963210813709</v>
      </c>
      <c r="K41" s="728">
        <v>-0.71896879938266522</v>
      </c>
      <c r="L41" s="728">
        <v>-3.5705250272480384</v>
      </c>
      <c r="M41" s="728">
        <v>-2.8874365019267145</v>
      </c>
      <c r="N41" s="728">
        <v>6.4123524479725234</v>
      </c>
      <c r="O41" s="728">
        <v>-4.1010694652026274</v>
      </c>
      <c r="P41" s="728">
        <v>-1.1405621208041197</v>
      </c>
      <c r="Q41" s="728">
        <v>-5.2308647887156638</v>
      </c>
      <c r="R41" s="728">
        <v>-1.2719190600778774</v>
      </c>
      <c r="S41" s="728">
        <v>9.9478431153769264</v>
      </c>
      <c r="T41" s="728">
        <v>-6.0317582688267493</v>
      </c>
      <c r="U41" s="728">
        <v>0.22734295353475886</v>
      </c>
      <c r="V41" s="728">
        <v>0.9896341138916398</v>
      </c>
      <c r="W41" s="728">
        <v>-4.6632826587744631</v>
      </c>
      <c r="X41" s="728">
        <v>4.3167436124294767</v>
      </c>
      <c r="Y41" s="311"/>
    </row>
    <row r="42" spans="1:25" s="89" customFormat="1" ht="12.75" customHeight="1">
      <c r="A42" s="62"/>
      <c r="B42" s="92"/>
      <c r="C42" s="92"/>
      <c r="D42" s="92"/>
      <c r="E42" s="92"/>
      <c r="F42" s="92"/>
      <c r="G42" s="92"/>
      <c r="H42" s="92"/>
      <c r="I42" s="92"/>
    </row>
    <row r="43" spans="1:25" ht="13">
      <c r="B43" s="1272" t="s">
        <v>416</v>
      </c>
      <c r="C43" s="1272"/>
      <c r="D43" s="1272"/>
      <c r="E43" s="1272"/>
      <c r="F43" s="1272"/>
      <c r="G43" s="1272"/>
      <c r="H43" s="1272" t="s">
        <v>416</v>
      </c>
      <c r="I43" s="1272"/>
      <c r="J43" s="1272"/>
      <c r="K43" s="1272"/>
      <c r="L43" s="1272"/>
      <c r="M43" s="1272"/>
      <c r="N43" s="1272" t="s">
        <v>416</v>
      </c>
      <c r="O43" s="1272"/>
      <c r="P43" s="1272"/>
      <c r="Q43" s="1272"/>
      <c r="R43" s="1272"/>
      <c r="S43" s="1272"/>
      <c r="T43" s="1272" t="s">
        <v>416</v>
      </c>
      <c r="U43" s="1272"/>
      <c r="V43" s="1272"/>
      <c r="W43" s="1272"/>
      <c r="X43" s="1272"/>
      <c r="Y43" s="351"/>
    </row>
    <row r="44" spans="1:25">
      <c r="A44" s="6"/>
      <c r="B44" s="6"/>
      <c r="C44" s="6"/>
      <c r="D44" s="6"/>
      <c r="E44" s="6"/>
      <c r="F44" s="6"/>
      <c r="G44" s="6"/>
      <c r="H44" s="6"/>
    </row>
    <row r="45" spans="1:25">
      <c r="A45" s="86" t="s">
        <v>328</v>
      </c>
      <c r="B45" s="136">
        <v>100</v>
      </c>
      <c r="C45" s="399">
        <v>97.035753577484627</v>
      </c>
      <c r="D45" s="399">
        <v>91.134323263702598</v>
      </c>
      <c r="E45" s="399">
        <v>89.899614443937651</v>
      </c>
      <c r="F45" s="399">
        <v>89.837756991537276</v>
      </c>
      <c r="G45" s="399">
        <v>95.576467085554725</v>
      </c>
      <c r="H45" s="399">
        <v>98.552469607657301</v>
      </c>
      <c r="I45" s="399">
        <v>90.292686209250107</v>
      </c>
      <c r="J45" s="399">
        <v>80.987683381318931</v>
      </c>
      <c r="K45" s="399">
        <v>72.319770142500673</v>
      </c>
      <c r="L45" s="399">
        <v>69.354539461257616</v>
      </c>
      <c r="M45" s="399">
        <v>71.994152186367828</v>
      </c>
      <c r="N45" s="399">
        <v>77.307721682234686</v>
      </c>
      <c r="O45" s="399">
        <v>76.794752869218371</v>
      </c>
      <c r="P45" s="399">
        <v>73.261487391120653</v>
      </c>
      <c r="Q45" s="399">
        <v>69.043101164728938</v>
      </c>
      <c r="R45" s="399">
        <v>67.628272997801062</v>
      </c>
      <c r="S45" s="399">
        <v>72.571501187744431</v>
      </c>
      <c r="T45" s="399">
        <v>70.588239853367625</v>
      </c>
      <c r="U45" s="399">
        <v>72.023827461995282</v>
      </c>
      <c r="V45" s="399">
        <v>69.937543158203411</v>
      </c>
      <c r="W45" s="399">
        <v>68.319995196884079</v>
      </c>
      <c r="X45" s="399">
        <v>71.411012643382577</v>
      </c>
      <c r="Y45" s="312"/>
    </row>
    <row r="46" spans="1:25">
      <c r="A46" s="86" t="s">
        <v>329</v>
      </c>
      <c r="B46" s="136">
        <v>100</v>
      </c>
      <c r="C46" s="399">
        <v>99.076993235069608</v>
      </c>
      <c r="D46" s="399">
        <v>89.078610134006141</v>
      </c>
      <c r="E46" s="399">
        <v>86.724301942006662</v>
      </c>
      <c r="F46" s="399">
        <v>83.895321820019646</v>
      </c>
      <c r="G46" s="399">
        <v>92.377919229323808</v>
      </c>
      <c r="H46" s="399">
        <v>89.235389959140207</v>
      </c>
      <c r="I46" s="399">
        <v>82.870627697054502</v>
      </c>
      <c r="J46" s="399">
        <v>77.017307918021444</v>
      </c>
      <c r="K46" s="399">
        <v>72.662514026216698</v>
      </c>
      <c r="L46" s="399">
        <v>67.764257535327346</v>
      </c>
      <c r="M46" s="399">
        <v>66.227160339831343</v>
      </c>
      <c r="N46" s="399">
        <v>69.467231450338048</v>
      </c>
      <c r="O46" s="399">
        <v>67.245838176071899</v>
      </c>
      <c r="P46" s="399">
        <v>66.280426146618268</v>
      </c>
      <c r="Q46" s="399">
        <v>63.758485988878277</v>
      </c>
      <c r="R46" s="399">
        <v>66.143338405787219</v>
      </c>
      <c r="S46" s="399">
        <v>71.839363058041926</v>
      </c>
      <c r="T46" s="399">
        <v>69.905328865929448</v>
      </c>
      <c r="U46" s="399">
        <v>71.296415760601604</v>
      </c>
      <c r="V46" s="399">
        <v>71.57017466009205</v>
      </c>
      <c r="W46" s="399">
        <v>71.122059668513728</v>
      </c>
      <c r="X46" s="399">
        <v>77.323830480209878</v>
      </c>
      <c r="Y46" s="312"/>
    </row>
    <row r="47" spans="1:25">
      <c r="A47" s="86" t="s">
        <v>331</v>
      </c>
      <c r="B47" s="136">
        <v>100</v>
      </c>
      <c r="C47" s="399">
        <v>107.37107398184594</v>
      </c>
      <c r="D47" s="399">
        <v>117.08940112020682</v>
      </c>
      <c r="E47" s="399">
        <v>120.0204580141523</v>
      </c>
      <c r="F47" s="399">
        <v>105.09598434339377</v>
      </c>
      <c r="G47" s="399">
        <v>107.31149270843223</v>
      </c>
      <c r="H47" s="399">
        <v>100.65708819255288</v>
      </c>
      <c r="I47" s="399">
        <v>93.338154214650331</v>
      </c>
      <c r="J47" s="399">
        <v>93.060797143253566</v>
      </c>
      <c r="K47" s="399">
        <v>108.49284718013129</v>
      </c>
      <c r="L47" s="399">
        <v>99.40602385003541</v>
      </c>
      <c r="M47" s="399">
        <v>91.995866772796646</v>
      </c>
      <c r="N47" s="399">
        <v>94.843079765443022</v>
      </c>
      <c r="O47" s="399">
        <v>91.89006053790375</v>
      </c>
      <c r="P47" s="399">
        <v>90.353120732588977</v>
      </c>
      <c r="Q47" s="399">
        <v>91.335397512761162</v>
      </c>
      <c r="R47" s="399">
        <v>91.508956542694193</v>
      </c>
      <c r="S47" s="399">
        <v>95.028812098817724</v>
      </c>
      <c r="T47" s="399">
        <v>86.623408963114969</v>
      </c>
      <c r="U47" s="399">
        <v>85.651644162729397</v>
      </c>
      <c r="V47" s="399">
        <v>91.97657351083329</v>
      </c>
      <c r="W47" s="399">
        <v>87.99105075982736</v>
      </c>
      <c r="X47" s="399">
        <v>89.416159749961665</v>
      </c>
      <c r="Y47" s="312"/>
    </row>
    <row r="48" spans="1:25">
      <c r="A48" s="86" t="s">
        <v>334</v>
      </c>
      <c r="B48" s="136">
        <v>100</v>
      </c>
      <c r="C48" s="399">
        <v>100.28958420994439</v>
      </c>
      <c r="D48" s="399">
        <v>90.503635508708498</v>
      </c>
      <c r="E48" s="399">
        <v>91.66912641117014</v>
      </c>
      <c r="F48" s="399">
        <v>92.611641204334717</v>
      </c>
      <c r="G48" s="399">
        <v>95.183451868545745</v>
      </c>
      <c r="H48" s="399">
        <v>98.247630113369652</v>
      </c>
      <c r="I48" s="399">
        <v>94.539349322689517</v>
      </c>
      <c r="J48" s="399">
        <v>88.085376820975455</v>
      </c>
      <c r="K48" s="399">
        <v>83.427402590038881</v>
      </c>
      <c r="L48" s="399">
        <v>79.264978503058543</v>
      </c>
      <c r="M48" s="399">
        <v>74.833996579683074</v>
      </c>
      <c r="N48" s="399">
        <v>79.749360621012869</v>
      </c>
      <c r="O48" s="399">
        <v>77.495361536849103</v>
      </c>
      <c r="P48" s="399">
        <v>81.595014925752736</v>
      </c>
      <c r="Q48" s="399">
        <v>76.502388364047775</v>
      </c>
      <c r="R48" s="399">
        <v>71.137089430052285</v>
      </c>
      <c r="S48" s="399">
        <v>81.204560890404338</v>
      </c>
      <c r="T48" s="399">
        <v>74.618440491664018</v>
      </c>
      <c r="U48" s="399">
        <v>74.813186995912076</v>
      </c>
      <c r="V48" s="399">
        <v>73.366327545619882</v>
      </c>
      <c r="W48" s="399">
        <v>73.676895665136399</v>
      </c>
      <c r="X48" s="399">
        <v>75.667879579401898</v>
      </c>
      <c r="Y48" s="312"/>
    </row>
    <row r="49" spans="1:25">
      <c r="A49" s="86" t="s">
        <v>335</v>
      </c>
      <c r="B49" s="136">
        <v>100.00000000000001</v>
      </c>
      <c r="C49" s="399">
        <v>85.566550234379946</v>
      </c>
      <c r="D49" s="399">
        <v>101.48837228601282</v>
      </c>
      <c r="E49" s="399">
        <v>79.622072234922612</v>
      </c>
      <c r="F49" s="399">
        <v>72.858585825785269</v>
      </c>
      <c r="G49" s="399">
        <v>83.762508262470902</v>
      </c>
      <c r="H49" s="399">
        <v>62.24715576164828</v>
      </c>
      <c r="I49" s="399">
        <v>63.918366787320387</v>
      </c>
      <c r="J49" s="399">
        <v>67.218759380971349</v>
      </c>
      <c r="K49" s="399">
        <v>66.249051078667378</v>
      </c>
      <c r="L49" s="399">
        <v>66.074619132563228</v>
      </c>
      <c r="M49" s="399">
        <v>64.160364277549746</v>
      </c>
      <c r="N49" s="399">
        <v>74.598192250740368</v>
      </c>
      <c r="O49" s="399">
        <v>71.209568915501976</v>
      </c>
      <c r="P49" s="399">
        <v>67.755346432055788</v>
      </c>
      <c r="Q49" s="399">
        <v>62.4739723145887</v>
      </c>
      <c r="R49" s="399">
        <v>55.555298480859918</v>
      </c>
      <c r="S49" s="399">
        <v>70.577404198634127</v>
      </c>
      <c r="T49" s="399">
        <v>62.235001089635901</v>
      </c>
      <c r="U49" s="399">
        <v>60.477182952032926</v>
      </c>
      <c r="V49" s="399">
        <v>72.290076411619708</v>
      </c>
      <c r="W49" s="399">
        <v>60.173284581146845</v>
      </c>
      <c r="X49" s="399">
        <v>58.177672350092074</v>
      </c>
      <c r="Y49" s="312"/>
    </row>
    <row r="50" spans="1:25">
      <c r="A50" s="86" t="s">
        <v>336</v>
      </c>
      <c r="B50" s="136">
        <v>100</v>
      </c>
      <c r="C50" s="399">
        <v>99.173763200949978</v>
      </c>
      <c r="D50" s="399">
        <v>94.019727417617062</v>
      </c>
      <c r="E50" s="399">
        <v>93.346190861292413</v>
      </c>
      <c r="F50" s="399">
        <v>94.24020033795766</v>
      </c>
      <c r="G50" s="399">
        <v>100.99473497162046</v>
      </c>
      <c r="H50" s="399">
        <v>86.615738138694212</v>
      </c>
      <c r="I50" s="399">
        <v>78.536588858933001</v>
      </c>
      <c r="J50" s="399">
        <v>73.46641142347768</v>
      </c>
      <c r="K50" s="399">
        <v>77.069626085578378</v>
      </c>
      <c r="L50" s="399">
        <v>70.902318962149096</v>
      </c>
      <c r="M50" s="399">
        <v>68.922493227555165</v>
      </c>
      <c r="N50" s="399">
        <v>65.749162748955541</v>
      </c>
      <c r="O50" s="399">
        <v>62.755688014967475</v>
      </c>
      <c r="P50" s="399">
        <v>63.431560827294241</v>
      </c>
      <c r="Q50" s="399">
        <v>70.239605369249276</v>
      </c>
      <c r="R50" s="399">
        <v>62.798816379793287</v>
      </c>
      <c r="S50" s="399">
        <v>70.419312338985947</v>
      </c>
      <c r="T50" s="399">
        <v>67.712739324413633</v>
      </c>
      <c r="U50" s="399">
        <v>69.253612147694156</v>
      </c>
      <c r="V50" s="399">
        <v>69.489220867942151</v>
      </c>
      <c r="W50" s="399">
        <v>67.463289636136224</v>
      </c>
      <c r="X50" s="399">
        <v>66.924016682273859</v>
      </c>
      <c r="Y50" s="312"/>
    </row>
    <row r="51" spans="1:25">
      <c r="A51" s="86" t="s">
        <v>337</v>
      </c>
      <c r="B51" s="136">
        <v>100</v>
      </c>
      <c r="C51" s="399">
        <v>90.576510742787121</v>
      </c>
      <c r="D51" s="399">
        <v>85.856120516241972</v>
      </c>
      <c r="E51" s="399">
        <v>85.678859030489249</v>
      </c>
      <c r="F51" s="399">
        <v>86.203358196070681</v>
      </c>
      <c r="G51" s="399">
        <v>91.882947947092333</v>
      </c>
      <c r="H51" s="399">
        <v>89.764143944560672</v>
      </c>
      <c r="I51" s="399">
        <v>85.202966326931644</v>
      </c>
      <c r="J51" s="399">
        <v>86.35149511636439</v>
      </c>
      <c r="K51" s="399">
        <v>84.372231907906809</v>
      </c>
      <c r="L51" s="399">
        <v>91.425117401369732</v>
      </c>
      <c r="M51" s="399">
        <v>86.99509163517034</v>
      </c>
      <c r="N51" s="399">
        <v>90.835488219595049</v>
      </c>
      <c r="O51" s="399">
        <v>91.235236310929636</v>
      </c>
      <c r="P51" s="399">
        <v>93.389464056465286</v>
      </c>
      <c r="Q51" s="399">
        <v>79.859382515384979</v>
      </c>
      <c r="R51" s="399">
        <v>80.499755735877287</v>
      </c>
      <c r="S51" s="399">
        <v>87.291884762795533</v>
      </c>
      <c r="T51" s="399">
        <v>82.239331453664789</v>
      </c>
      <c r="U51" s="399">
        <v>81.9557741690531</v>
      </c>
      <c r="V51" s="399">
        <v>82.827687651742053</v>
      </c>
      <c r="W51" s="399">
        <v>75.501742174809181</v>
      </c>
      <c r="X51" s="399">
        <v>79.227303278398537</v>
      </c>
      <c r="Y51" s="312"/>
    </row>
    <row r="52" spans="1:25">
      <c r="A52" s="86" t="s">
        <v>338</v>
      </c>
      <c r="B52" s="136">
        <v>100</v>
      </c>
      <c r="C52" s="399">
        <v>97.262489221342079</v>
      </c>
      <c r="D52" s="399">
        <v>92.551175675681122</v>
      </c>
      <c r="E52" s="399">
        <v>93.903899765845381</v>
      </c>
      <c r="F52" s="399">
        <v>94.066474409438484</v>
      </c>
      <c r="G52" s="399">
        <v>105.01909391080981</v>
      </c>
      <c r="H52" s="399">
        <v>108.2200799184272</v>
      </c>
      <c r="I52" s="399">
        <v>97.814921415160597</v>
      </c>
      <c r="J52" s="399">
        <v>92.809863465625511</v>
      </c>
      <c r="K52" s="399">
        <v>90.757423403437144</v>
      </c>
      <c r="L52" s="399">
        <v>85.275271892528551</v>
      </c>
      <c r="M52" s="399">
        <v>87.11986997417965</v>
      </c>
      <c r="N52" s="399">
        <v>97.222193080111708</v>
      </c>
      <c r="O52" s="399">
        <v>91.587824928367567</v>
      </c>
      <c r="P52" s="399">
        <v>88.898002523527438</v>
      </c>
      <c r="Q52" s="399">
        <v>84.06993245710629</v>
      </c>
      <c r="R52" s="399">
        <v>86.939785181398207</v>
      </c>
      <c r="S52" s="399">
        <v>93.750898305556646</v>
      </c>
      <c r="T52" s="399">
        <v>86.824144355130585</v>
      </c>
      <c r="U52" s="399">
        <v>87.802491408345404</v>
      </c>
      <c r="V52" s="399">
        <v>90.320563439841465</v>
      </c>
      <c r="W52" s="399">
        <v>85.941638081618805</v>
      </c>
      <c r="X52" s="399">
        <v>88.072023425952793</v>
      </c>
      <c r="Y52" s="312"/>
    </row>
    <row r="53" spans="1:25">
      <c r="A53" s="86" t="s">
        <v>339</v>
      </c>
      <c r="B53" s="136">
        <v>100</v>
      </c>
      <c r="C53" s="399">
        <v>99.551948311387363</v>
      </c>
      <c r="D53" s="399">
        <v>92.634125366955274</v>
      </c>
      <c r="E53" s="399">
        <v>77.283379850801637</v>
      </c>
      <c r="F53" s="399">
        <v>68.725668700497891</v>
      </c>
      <c r="G53" s="399">
        <v>79.943075556164374</v>
      </c>
      <c r="H53" s="399">
        <v>77.281268014817087</v>
      </c>
      <c r="I53" s="399">
        <v>67.141924890936039</v>
      </c>
      <c r="J53" s="399">
        <v>62.225684872214892</v>
      </c>
      <c r="K53" s="399">
        <v>61.287249647551697</v>
      </c>
      <c r="L53" s="399">
        <v>58.459330034303065</v>
      </c>
      <c r="M53" s="399">
        <v>46.28122806116334</v>
      </c>
      <c r="N53" s="399">
        <v>51.893327549566308</v>
      </c>
      <c r="O53" s="399">
        <v>54.368494451198515</v>
      </c>
      <c r="P53" s="399">
        <v>59.374573114235098</v>
      </c>
      <c r="Q53" s="399">
        <v>53.634203371707869</v>
      </c>
      <c r="R53" s="399">
        <v>49.299117785273843</v>
      </c>
      <c r="S53" s="399">
        <v>58.884874497963317</v>
      </c>
      <c r="T53" s="399">
        <v>49.204789111297565</v>
      </c>
      <c r="U53" s="399">
        <v>50.048305869952749</v>
      </c>
      <c r="V53" s="399">
        <v>42.333046047537238</v>
      </c>
      <c r="W53" s="399">
        <v>42.845080658816727</v>
      </c>
      <c r="X53" s="399">
        <v>44.618832630339284</v>
      </c>
      <c r="Y53" s="312"/>
    </row>
    <row r="54" spans="1:25">
      <c r="A54" s="86" t="s">
        <v>340</v>
      </c>
      <c r="B54" s="136">
        <v>100</v>
      </c>
      <c r="C54" s="399">
        <v>88.868070037738605</v>
      </c>
      <c r="D54" s="399">
        <v>87.287647337990947</v>
      </c>
      <c r="E54" s="399">
        <v>86.108519022173127</v>
      </c>
      <c r="F54" s="399">
        <v>75.642585299741256</v>
      </c>
      <c r="G54" s="399">
        <v>77.640281967153257</v>
      </c>
      <c r="H54" s="399">
        <v>68.677117035306352</v>
      </c>
      <c r="I54" s="399">
        <v>62.640459936387401</v>
      </c>
      <c r="J54" s="399">
        <v>61.991079862552986</v>
      </c>
      <c r="K54" s="399">
        <v>73.402078133057103</v>
      </c>
      <c r="L54" s="399">
        <v>65.154186383984594</v>
      </c>
      <c r="M54" s="399">
        <v>62.717008382807258</v>
      </c>
      <c r="N54" s="399">
        <v>68.382779879437251</v>
      </c>
      <c r="O54" s="399">
        <v>58.944806720848412</v>
      </c>
      <c r="P54" s="399">
        <v>54.697550413208049</v>
      </c>
      <c r="Q54" s="399">
        <v>52.230788449340373</v>
      </c>
      <c r="R54" s="399">
        <v>52.839184262043723</v>
      </c>
      <c r="S54" s="399">
        <v>60.747353278056394</v>
      </c>
      <c r="T54" s="399">
        <v>52.114340669620645</v>
      </c>
      <c r="U54" s="399">
        <v>50.011113950506299</v>
      </c>
      <c r="V54" s="399">
        <v>52.46965396392244</v>
      </c>
      <c r="W54" s="399">
        <v>49.626183609489871</v>
      </c>
      <c r="X54" s="399">
        <v>49.498896818914019</v>
      </c>
      <c r="Y54" s="312"/>
    </row>
    <row r="55" spans="1:25">
      <c r="A55" s="86" t="s">
        <v>341</v>
      </c>
      <c r="B55" s="136">
        <v>100</v>
      </c>
      <c r="C55" s="399">
        <v>94.905532692244336</v>
      </c>
      <c r="D55" s="399">
        <v>99.661720348065032</v>
      </c>
      <c r="E55" s="399">
        <v>105.86981389085166</v>
      </c>
      <c r="F55" s="399">
        <v>104.22951324026407</v>
      </c>
      <c r="G55" s="399">
        <v>108.1534947596207</v>
      </c>
      <c r="H55" s="399">
        <v>95.278051971217636</v>
      </c>
      <c r="I55" s="399">
        <v>83.703906634564973</v>
      </c>
      <c r="J55" s="399">
        <v>85.45799577309846</v>
      </c>
      <c r="K55" s="399">
        <v>92.091024446931797</v>
      </c>
      <c r="L55" s="399">
        <v>86.457453575463177</v>
      </c>
      <c r="M55" s="399">
        <v>77.412522601342076</v>
      </c>
      <c r="N55" s="399">
        <v>80.583293447397367</v>
      </c>
      <c r="O55" s="399">
        <v>77.427824461971014</v>
      </c>
      <c r="P55" s="399">
        <v>73.826359844455254</v>
      </c>
      <c r="Q55" s="399">
        <v>72.390452934083442</v>
      </c>
      <c r="R55" s="399">
        <v>72.012061031280325</v>
      </c>
      <c r="S55" s="399">
        <v>81.180148608604441</v>
      </c>
      <c r="T55" s="399">
        <v>74.231660093127431</v>
      </c>
      <c r="U55" s="399">
        <v>74.763090425422774</v>
      </c>
      <c r="V55" s="399">
        <v>69.75691566294357</v>
      </c>
      <c r="W55" s="399">
        <v>69.72557187544777</v>
      </c>
      <c r="X55" s="399">
        <v>74.773342325138117</v>
      </c>
      <c r="Y55" s="312"/>
    </row>
    <row r="56" spans="1:25">
      <c r="A56" s="86" t="s">
        <v>342</v>
      </c>
      <c r="B56" s="136">
        <v>100</v>
      </c>
      <c r="C56" s="399">
        <v>114.14039452003175</v>
      </c>
      <c r="D56" s="399">
        <v>113.04509413357928</v>
      </c>
      <c r="E56" s="399">
        <v>105.13205061885647</v>
      </c>
      <c r="F56" s="399">
        <v>99.305059271930773</v>
      </c>
      <c r="G56" s="399">
        <v>111.26753722482438</v>
      </c>
      <c r="H56" s="399">
        <v>108.21277514068984</v>
      </c>
      <c r="I56" s="399">
        <v>91.598240676200248</v>
      </c>
      <c r="J56" s="399">
        <v>88.024551311071647</v>
      </c>
      <c r="K56" s="399">
        <v>95.51857575727503</v>
      </c>
      <c r="L56" s="399">
        <v>86.16476720394121</v>
      </c>
      <c r="M56" s="399">
        <v>93.724630714898609</v>
      </c>
      <c r="N56" s="399">
        <v>115.50552954497456</v>
      </c>
      <c r="O56" s="399">
        <v>104.58378543383547</v>
      </c>
      <c r="P56" s="399">
        <v>107.60406604620518</v>
      </c>
      <c r="Q56" s="399">
        <v>109.61947103158025</v>
      </c>
      <c r="R56" s="399">
        <v>110.96175352051353</v>
      </c>
      <c r="S56" s="399">
        <v>121.91505789239238</v>
      </c>
      <c r="T56" s="399">
        <v>123.683788271184</v>
      </c>
      <c r="U56" s="399">
        <v>127.83707246015028</v>
      </c>
      <c r="V56" s="399">
        <v>134.48726526706648</v>
      </c>
      <c r="W56" s="399">
        <v>130.23820309461075</v>
      </c>
      <c r="X56" s="399">
        <v>131.26958626566778</v>
      </c>
      <c r="Y56" s="312"/>
    </row>
    <row r="57" spans="1:25">
      <c r="A57" s="86" t="s">
        <v>343</v>
      </c>
      <c r="B57" s="136">
        <v>100</v>
      </c>
      <c r="C57" s="399">
        <v>100.62200620910549</v>
      </c>
      <c r="D57" s="399">
        <v>106.52906787087575</v>
      </c>
      <c r="E57" s="399">
        <v>107.21422224052934</v>
      </c>
      <c r="F57" s="399">
        <v>96.432197255351269</v>
      </c>
      <c r="G57" s="399">
        <v>98.795204448941405</v>
      </c>
      <c r="H57" s="399">
        <v>88.201096364122279</v>
      </c>
      <c r="I57" s="399">
        <v>79.524676245496082</v>
      </c>
      <c r="J57" s="399">
        <v>83.766659664845747</v>
      </c>
      <c r="K57" s="399">
        <v>75.444945872865802</v>
      </c>
      <c r="L57" s="399">
        <v>73.518329120853053</v>
      </c>
      <c r="M57" s="399">
        <v>70.727299019595407</v>
      </c>
      <c r="N57" s="399">
        <v>80.526532866814236</v>
      </c>
      <c r="O57" s="399">
        <v>66.949265950828092</v>
      </c>
      <c r="P57" s="399">
        <v>72.330515100409443</v>
      </c>
      <c r="Q57" s="399">
        <v>73.771695314590971</v>
      </c>
      <c r="R57" s="399">
        <v>64.066864038628182</v>
      </c>
      <c r="S57" s="399">
        <v>69.241897035360054</v>
      </c>
      <c r="T57" s="399">
        <v>65.177471758291929</v>
      </c>
      <c r="U57" s="399">
        <v>60.117695501609873</v>
      </c>
      <c r="V57" s="399">
        <v>65.225305062375099</v>
      </c>
      <c r="W57" s="399">
        <v>54.850990546175218</v>
      </c>
      <c r="X57" s="399">
        <v>59.737222831844839</v>
      </c>
      <c r="Y57" s="312"/>
    </row>
    <row r="58" spans="1:25">
      <c r="A58" s="86" t="s">
        <v>409</v>
      </c>
      <c r="B58" s="136">
        <v>100.00000000000001</v>
      </c>
      <c r="C58" s="399">
        <v>31.635944433438166</v>
      </c>
      <c r="D58" s="399">
        <v>26.684002015344653</v>
      </c>
      <c r="E58" s="399">
        <v>42.166285800373828</v>
      </c>
      <c r="F58" s="399">
        <v>47.347934464876886</v>
      </c>
      <c r="G58" s="399">
        <v>38.92197823847178</v>
      </c>
      <c r="H58" s="399">
        <v>39.653313260824341</v>
      </c>
      <c r="I58" s="399">
        <v>46.690133033717295</v>
      </c>
      <c r="J58" s="399">
        <v>36.872805374105255</v>
      </c>
      <c r="K58" s="399">
        <v>38.842870994212781</v>
      </c>
      <c r="L58" s="399">
        <v>42.59308414505405</v>
      </c>
      <c r="M58" s="399">
        <v>52.200130566961924</v>
      </c>
      <c r="N58" s="399">
        <v>58.242660299089955</v>
      </c>
      <c r="O58" s="399">
        <v>73.539578731160645</v>
      </c>
      <c r="P58" s="399">
        <v>30.689968583359498</v>
      </c>
      <c r="Q58" s="399">
        <v>37.545175561793876</v>
      </c>
      <c r="R58" s="399">
        <v>52.082256082317883</v>
      </c>
      <c r="S58" s="399">
        <v>60.294068143151279</v>
      </c>
      <c r="T58" s="399">
        <v>57.488616779344582</v>
      </c>
      <c r="U58" s="399">
        <v>62.664222720969128</v>
      </c>
      <c r="V58" s="399">
        <v>60.58767825342683</v>
      </c>
      <c r="W58" s="399">
        <v>47.409023909867962</v>
      </c>
      <c r="X58" s="399">
        <v>53.149389905728007</v>
      </c>
      <c r="Y58" s="312"/>
    </row>
    <row r="59" spans="1:25" ht="20.25" customHeight="1">
      <c r="A59" s="86" t="s">
        <v>410</v>
      </c>
      <c r="B59" s="136">
        <v>99.999999999999986</v>
      </c>
      <c r="C59" s="399">
        <v>95.781823540128045</v>
      </c>
      <c r="D59" s="399">
        <v>92.299680575838622</v>
      </c>
      <c r="E59" s="399">
        <v>91.487286897529742</v>
      </c>
      <c r="F59" s="399">
        <v>88.653389049065794</v>
      </c>
      <c r="G59" s="399">
        <v>94.476726111317916</v>
      </c>
      <c r="H59" s="399">
        <v>90.013389151231792</v>
      </c>
      <c r="I59" s="399">
        <v>83.059734240772258</v>
      </c>
      <c r="J59" s="399">
        <v>80.110286133582463</v>
      </c>
      <c r="K59" s="399">
        <v>79.534318171185831</v>
      </c>
      <c r="L59" s="399">
        <v>76.694525435632556</v>
      </c>
      <c r="M59" s="399">
        <v>74.480019713224621</v>
      </c>
      <c r="N59" s="399">
        <v>79.255941080555999</v>
      </c>
      <c r="O59" s="399">
        <v>76.005599881542338</v>
      </c>
      <c r="P59" s="399">
        <v>75.138708799603521</v>
      </c>
      <c r="Q59" s="399">
        <v>71.208304538309449</v>
      </c>
      <c r="R59" s="399">
        <v>70.302592540528394</v>
      </c>
      <c r="S59" s="399">
        <v>77.296184152502846</v>
      </c>
      <c r="T59" s="399">
        <v>72.6338651733967</v>
      </c>
      <c r="U59" s="399">
        <v>72.798993147748348</v>
      </c>
      <c r="V59" s="399">
        <v>73.519436818508112</v>
      </c>
      <c r="W59" s="399">
        <v>70.091017670521964</v>
      </c>
      <c r="X59" s="399">
        <v>73.116667198701037</v>
      </c>
      <c r="Y59" s="312"/>
    </row>
    <row r="60" spans="1:25" ht="12.75" customHeight="1">
      <c r="A60" s="6"/>
      <c r="B60" s="93"/>
      <c r="C60" s="93"/>
      <c r="D60" s="93"/>
      <c r="E60" s="93"/>
      <c r="F60" s="93"/>
      <c r="G60" s="93"/>
      <c r="H60" s="93"/>
      <c r="I60" s="93"/>
      <c r="J60" s="93"/>
      <c r="K60" s="93"/>
    </row>
    <row r="61" spans="1:25" ht="26.15" customHeight="1">
      <c r="B61" s="1282" t="s">
        <v>975</v>
      </c>
      <c r="C61" s="1282"/>
      <c r="D61" s="1282"/>
      <c r="E61" s="1282"/>
      <c r="F61" s="1282"/>
      <c r="G61" s="1282"/>
      <c r="H61" s="1282" t="s">
        <v>975</v>
      </c>
      <c r="I61" s="1282"/>
      <c r="J61" s="1282"/>
      <c r="K61" s="1282"/>
      <c r="L61" s="1282"/>
      <c r="M61" s="1282"/>
      <c r="N61" s="1282" t="s">
        <v>975</v>
      </c>
      <c r="O61" s="1282"/>
      <c r="P61" s="1282"/>
      <c r="Q61" s="1282"/>
      <c r="R61" s="1282"/>
      <c r="S61" s="1282"/>
      <c r="T61" s="1282" t="s">
        <v>975</v>
      </c>
      <c r="U61" s="1282"/>
      <c r="V61" s="1282"/>
      <c r="W61" s="1282"/>
      <c r="X61" s="1282"/>
      <c r="Y61" s="351"/>
    </row>
    <row r="62" spans="1:25">
      <c r="A62" s="6"/>
      <c r="B62" s="6"/>
      <c r="C62" s="6"/>
      <c r="D62" s="6"/>
      <c r="E62" s="6"/>
      <c r="F62" s="6"/>
      <c r="G62" s="6"/>
      <c r="H62" s="6"/>
    </row>
    <row r="63" spans="1:25">
      <c r="A63" s="86" t="s">
        <v>328</v>
      </c>
      <c r="B63" s="400">
        <v>14.442476498361048</v>
      </c>
      <c r="C63" s="400">
        <v>14.631550525412999</v>
      </c>
      <c r="D63" s="400">
        <v>14.260128677786645</v>
      </c>
      <c r="E63" s="400">
        <v>14.191841433362546</v>
      </c>
      <c r="F63" s="400">
        <v>14.635421250479771</v>
      </c>
      <c r="G63" s="400">
        <v>14.610591798588379</v>
      </c>
      <c r="H63" s="400">
        <v>15.812555660721436</v>
      </c>
      <c r="I63" s="400">
        <v>15.700146532745022</v>
      </c>
      <c r="J63" s="400">
        <v>14.600655800192907</v>
      </c>
      <c r="K63" s="400">
        <v>13.132401266103242</v>
      </c>
      <c r="L63" s="400">
        <v>13.060271258403224</v>
      </c>
      <c r="M63" s="400">
        <v>13.96044006130176</v>
      </c>
      <c r="N63" s="400">
        <v>14.087460678849068</v>
      </c>
      <c r="O63" s="400">
        <v>14.592430231979172</v>
      </c>
      <c r="P63" s="400">
        <v>14.081654140519612</v>
      </c>
      <c r="Q63" s="400">
        <v>14.003329701651609</v>
      </c>
      <c r="R63" s="400">
        <v>13.893082859389894</v>
      </c>
      <c r="S63" s="400">
        <v>13.55968877178838</v>
      </c>
      <c r="T63" s="400">
        <v>14.035725521548192</v>
      </c>
      <c r="U63" s="400">
        <v>14.288692610497334</v>
      </c>
      <c r="V63" s="400">
        <v>13.738833798590584</v>
      </c>
      <c r="W63" s="400">
        <v>14.077551700524337</v>
      </c>
      <c r="X63" s="400">
        <v>14.105564590675694</v>
      </c>
      <c r="Y63" s="313"/>
    </row>
    <row r="64" spans="1:25">
      <c r="A64" s="86" t="s">
        <v>329</v>
      </c>
      <c r="B64" s="400">
        <v>17.191640956944642</v>
      </c>
      <c r="C64" s="400">
        <v>17.783082758675498</v>
      </c>
      <c r="D64" s="400">
        <v>16.59168778064398</v>
      </c>
      <c r="E64" s="400">
        <v>16.296614664052218</v>
      </c>
      <c r="F64" s="400">
        <v>16.268957861259562</v>
      </c>
      <c r="G64" s="400">
        <v>16.809727486417586</v>
      </c>
      <c r="H64" s="400">
        <v>17.043051031586312</v>
      </c>
      <c r="I64" s="400">
        <v>17.152499827588503</v>
      </c>
      <c r="J64" s="400">
        <v>16.527888852989967</v>
      </c>
      <c r="K64" s="400">
        <v>15.706274736384609</v>
      </c>
      <c r="L64" s="400">
        <v>15.189855842305334</v>
      </c>
      <c r="M64" s="400">
        <v>15.28669791635707</v>
      </c>
      <c r="N64" s="400">
        <v>15.068342954294607</v>
      </c>
      <c r="O64" s="400">
        <v>15.210278026534931</v>
      </c>
      <c r="P64" s="400">
        <v>15.164877158388963</v>
      </c>
      <c r="Q64" s="400">
        <v>15.39305009697965</v>
      </c>
      <c r="R64" s="400">
        <v>16.174546122327602</v>
      </c>
      <c r="S64" s="400">
        <v>15.97797549530728</v>
      </c>
      <c r="T64" s="400">
        <v>16.545826274991775</v>
      </c>
      <c r="U64" s="400">
        <v>16.836804030870343</v>
      </c>
      <c r="V64" s="400">
        <v>16.735829315716025</v>
      </c>
      <c r="W64" s="400">
        <v>17.444530762658786</v>
      </c>
      <c r="X64" s="400">
        <v>18.180855090384053</v>
      </c>
      <c r="Y64" s="313"/>
    </row>
    <row r="65" spans="1:25">
      <c r="A65" s="86" t="s">
        <v>331</v>
      </c>
      <c r="B65" s="400">
        <v>3.2965388182792421</v>
      </c>
      <c r="C65" s="400">
        <v>3.6954079621714238</v>
      </c>
      <c r="D65" s="400">
        <v>4.1819186544711799</v>
      </c>
      <c r="E65" s="400">
        <v>4.324667527570873</v>
      </c>
      <c r="F65" s="400">
        <v>3.9079497777746366</v>
      </c>
      <c r="G65" s="400">
        <v>3.7443772230635974</v>
      </c>
      <c r="H65" s="400">
        <v>3.6863404621307594</v>
      </c>
      <c r="I65" s="400">
        <v>3.7044766806403913</v>
      </c>
      <c r="J65" s="400">
        <v>3.8294524342504244</v>
      </c>
      <c r="K65" s="400">
        <v>4.4968120738163613</v>
      </c>
      <c r="L65" s="400">
        <v>4.2727406491022535</v>
      </c>
      <c r="M65" s="400">
        <v>4.0718027076988221</v>
      </c>
      <c r="N65" s="400">
        <v>3.9448638149934401</v>
      </c>
      <c r="O65" s="400">
        <v>3.9854846491487526</v>
      </c>
      <c r="P65" s="400">
        <v>3.9640363083963752</v>
      </c>
      <c r="Q65" s="400">
        <v>4.2283085566487308</v>
      </c>
      <c r="R65" s="400">
        <v>4.290920385180895</v>
      </c>
      <c r="S65" s="400">
        <v>4.0528024943722034</v>
      </c>
      <c r="T65" s="400">
        <v>3.9314640565648493</v>
      </c>
      <c r="U65" s="400">
        <v>3.8785422383360424</v>
      </c>
      <c r="V65" s="400">
        <v>4.1241385689511461</v>
      </c>
      <c r="W65" s="400">
        <v>4.1384177906285773</v>
      </c>
      <c r="X65" s="400">
        <v>4.0314179090816546</v>
      </c>
      <c r="Y65" s="313"/>
    </row>
    <row r="66" spans="1:25">
      <c r="A66" s="86" t="s">
        <v>334</v>
      </c>
      <c r="B66" s="400">
        <v>5.385598575025905</v>
      </c>
      <c r="C66" s="400">
        <v>5.6390599160469383</v>
      </c>
      <c r="D66" s="400">
        <v>5.2808010535840992</v>
      </c>
      <c r="E66" s="400">
        <v>5.3963029543856527</v>
      </c>
      <c r="F66" s="400">
        <v>5.6260581603352859</v>
      </c>
      <c r="G66" s="400">
        <v>5.425885123763587</v>
      </c>
      <c r="H66" s="400">
        <v>5.8782621310842504</v>
      </c>
      <c r="I66" s="400">
        <v>6.1299375642141358</v>
      </c>
      <c r="J66" s="400">
        <v>5.9217424226475037</v>
      </c>
      <c r="K66" s="400">
        <v>5.6492154687233285</v>
      </c>
      <c r="L66" s="400">
        <v>5.5660994425711223</v>
      </c>
      <c r="M66" s="400">
        <v>5.4111943967634808</v>
      </c>
      <c r="N66" s="400">
        <v>5.4191274125836282</v>
      </c>
      <c r="O66" s="400">
        <v>5.4911599844543284</v>
      </c>
      <c r="P66" s="400">
        <v>5.8483570337273383</v>
      </c>
      <c r="Q66" s="400">
        <v>5.7859986476413807</v>
      </c>
      <c r="R66" s="400">
        <v>5.4495260220328214</v>
      </c>
      <c r="S66" s="400">
        <v>5.6579140640903827</v>
      </c>
      <c r="T66" s="400">
        <v>5.5327493012137046</v>
      </c>
      <c r="U66" s="400">
        <v>5.5346066732077137</v>
      </c>
      <c r="V66" s="400">
        <v>5.3743826963743091</v>
      </c>
      <c r="W66" s="400">
        <v>5.6611274524748376</v>
      </c>
      <c r="X66" s="400">
        <v>5.573514768262009</v>
      </c>
      <c r="Y66" s="313"/>
    </row>
    <row r="67" spans="1:25">
      <c r="A67" s="86" t="s">
        <v>335</v>
      </c>
      <c r="B67" s="400">
        <v>2.6688033356459631</v>
      </c>
      <c r="C67" s="400">
        <v>2.3841715081730404</v>
      </c>
      <c r="D67" s="400">
        <v>2.9344901823754701</v>
      </c>
      <c r="E67" s="400">
        <v>2.3226795675951224</v>
      </c>
      <c r="F67" s="400">
        <v>2.1933198377186285</v>
      </c>
      <c r="G67" s="400">
        <v>2.3661453000558095</v>
      </c>
      <c r="H67" s="400">
        <v>1.8455634044847802</v>
      </c>
      <c r="I67" s="400">
        <v>2.0537695196152694</v>
      </c>
      <c r="J67" s="400">
        <v>2.2393335227237117</v>
      </c>
      <c r="K67" s="400">
        <v>2.2230113059067063</v>
      </c>
      <c r="L67" s="400">
        <v>2.2992536030556496</v>
      </c>
      <c r="M67" s="400">
        <v>2.2990245553034017</v>
      </c>
      <c r="N67" s="400">
        <v>2.5119618996080195</v>
      </c>
      <c r="O67" s="400">
        <v>2.5003991199042468</v>
      </c>
      <c r="P67" s="400">
        <v>2.4065584497596859</v>
      </c>
      <c r="Q67" s="400">
        <v>2.3414508572455643</v>
      </c>
      <c r="R67" s="400">
        <v>2.1089715263779616</v>
      </c>
      <c r="S67" s="400">
        <v>2.4368241952917824</v>
      </c>
      <c r="T67" s="400">
        <v>2.2867154061737116</v>
      </c>
      <c r="U67" s="400">
        <v>2.2170870861535912</v>
      </c>
      <c r="V67" s="400">
        <v>2.6241767539337797</v>
      </c>
      <c r="W67" s="400">
        <v>2.2911732193963816</v>
      </c>
      <c r="X67" s="400">
        <v>2.1235208328916011</v>
      </c>
      <c r="Y67" s="313"/>
    </row>
    <row r="68" spans="1:25">
      <c r="A68" s="86" t="s">
        <v>336</v>
      </c>
      <c r="B68" s="400">
        <v>7.3622887242225428</v>
      </c>
      <c r="C68" s="400">
        <v>7.6230108340667995</v>
      </c>
      <c r="D68" s="400">
        <v>7.4994883482012513</v>
      </c>
      <c r="E68" s="400">
        <v>7.5118809589026601</v>
      </c>
      <c r="F68" s="400">
        <v>7.8262497549035377</v>
      </c>
      <c r="G68" s="400">
        <v>7.8702176619806776</v>
      </c>
      <c r="H68" s="400">
        <v>7.0843913139114836</v>
      </c>
      <c r="I68" s="400">
        <v>6.9613639855735743</v>
      </c>
      <c r="J68" s="400">
        <v>6.7517039139050707</v>
      </c>
      <c r="K68" s="400">
        <v>7.1341384720069865</v>
      </c>
      <c r="L68" s="400">
        <v>6.8062660333476135</v>
      </c>
      <c r="M68" s="400">
        <v>6.812931799539192</v>
      </c>
      <c r="N68" s="400">
        <v>6.107609258487054</v>
      </c>
      <c r="O68" s="400">
        <v>6.0788349144471905</v>
      </c>
      <c r="P68" s="400">
        <v>6.2151915104653614</v>
      </c>
      <c r="Q68" s="400">
        <v>7.262134072096277</v>
      </c>
      <c r="R68" s="400">
        <v>6.5764718059428633</v>
      </c>
      <c r="S68" s="400">
        <v>6.7072820590721784</v>
      </c>
      <c r="T68" s="400">
        <v>6.8634752676901716</v>
      </c>
      <c r="U68" s="400">
        <v>7.0037381807171313</v>
      </c>
      <c r="V68" s="400">
        <v>6.9587000307688429</v>
      </c>
      <c r="W68" s="400">
        <v>7.0862748622349452</v>
      </c>
      <c r="X68" s="400">
        <v>6.7387362181127903</v>
      </c>
      <c r="Y68" s="313"/>
    </row>
    <row r="69" spans="1:25">
      <c r="A69" s="86" t="s">
        <v>337</v>
      </c>
      <c r="B69" s="400">
        <v>18.125930789581687</v>
      </c>
      <c r="C69" s="400">
        <v>17.140867694983193</v>
      </c>
      <c r="D69" s="400">
        <v>16.860536121365083</v>
      </c>
      <c r="E69" s="400">
        <v>16.975135251922168</v>
      </c>
      <c r="F69" s="400">
        <v>17.625001381805177</v>
      </c>
      <c r="G69" s="400">
        <v>17.628298775609419</v>
      </c>
      <c r="H69" s="400">
        <v>18.075740463360713</v>
      </c>
      <c r="I69" s="400">
        <v>18.593643295705576</v>
      </c>
      <c r="J69" s="400">
        <v>19.538080558671044</v>
      </c>
      <c r="K69" s="400">
        <v>19.228494960296366</v>
      </c>
      <c r="L69" s="400">
        <v>21.607348647556574</v>
      </c>
      <c r="M69" s="400">
        <v>21.171678204220814</v>
      </c>
      <c r="N69" s="400">
        <v>20.774187401708563</v>
      </c>
      <c r="O69" s="400">
        <v>21.757917594498732</v>
      </c>
      <c r="P69" s="400">
        <v>22.528613932910019</v>
      </c>
      <c r="Q69" s="400">
        <v>20.328045299742275</v>
      </c>
      <c r="R69" s="400">
        <v>20.75503830396546</v>
      </c>
      <c r="S69" s="400">
        <v>20.469919428116285</v>
      </c>
      <c r="T69" s="400">
        <v>20.522994701603398</v>
      </c>
      <c r="U69" s="400">
        <v>20.405841154697203</v>
      </c>
      <c r="V69" s="400">
        <v>20.420843776901933</v>
      </c>
      <c r="W69" s="400">
        <v>19.525174532156857</v>
      </c>
      <c r="X69" s="400">
        <v>19.640783297285775</v>
      </c>
      <c r="Y69" s="313"/>
    </row>
    <row r="70" spans="1:25">
      <c r="A70" s="86" t="s">
        <v>338</v>
      </c>
      <c r="B70" s="400">
        <v>5.9659675716549891</v>
      </c>
      <c r="C70" s="400">
        <v>6.0581938742256911</v>
      </c>
      <c r="D70" s="400">
        <v>5.9822234416724127</v>
      </c>
      <c r="E70" s="400">
        <v>6.12355705205748</v>
      </c>
      <c r="F70" s="400">
        <v>6.3302434562995167</v>
      </c>
      <c r="G70" s="400">
        <v>6.6316915759576087</v>
      </c>
      <c r="H70" s="400">
        <v>7.1726827917845668</v>
      </c>
      <c r="I70" s="400">
        <v>7.0257948032341746</v>
      </c>
      <c r="J70" s="400">
        <v>6.9117295978991145</v>
      </c>
      <c r="K70" s="400">
        <v>6.8078265755225829</v>
      </c>
      <c r="L70" s="400">
        <v>6.6334526993307481</v>
      </c>
      <c r="M70" s="400">
        <v>6.978439601842207</v>
      </c>
      <c r="N70" s="400">
        <v>7.3183718880025381</v>
      </c>
      <c r="O70" s="400">
        <v>7.1890754672373678</v>
      </c>
      <c r="P70" s="400">
        <v>7.0584470869037164</v>
      </c>
      <c r="Q70" s="400">
        <v>7.0435392900063674</v>
      </c>
      <c r="R70" s="400">
        <v>7.3778209356911191</v>
      </c>
      <c r="S70" s="400">
        <v>7.2359952206821205</v>
      </c>
      <c r="T70" s="400">
        <v>7.1315223060595532</v>
      </c>
      <c r="U70" s="400">
        <v>7.1955228197947436</v>
      </c>
      <c r="V70" s="400">
        <v>7.3293482085005452</v>
      </c>
      <c r="W70" s="400">
        <v>7.3151317086024124</v>
      </c>
      <c r="X70" s="400">
        <v>7.1862525448726631</v>
      </c>
      <c r="Y70" s="313"/>
    </row>
    <row r="71" spans="1:25">
      <c r="A71" s="86" t="s">
        <v>339</v>
      </c>
      <c r="B71" s="400">
        <v>0.6326504763934796</v>
      </c>
      <c r="C71" s="400">
        <v>0.65755260442198604</v>
      </c>
      <c r="D71" s="400">
        <v>0.63494286413639733</v>
      </c>
      <c r="E71" s="400">
        <v>0.53442799254360751</v>
      </c>
      <c r="F71" s="400">
        <v>0.49044179258354731</v>
      </c>
      <c r="G71" s="400">
        <v>0.53532787297662854</v>
      </c>
      <c r="H71" s="400">
        <v>0.54316398356829509</v>
      </c>
      <c r="I71" s="400">
        <v>0.51140749674316532</v>
      </c>
      <c r="J71" s="400">
        <v>0.4914114164150325</v>
      </c>
      <c r="K71" s="400">
        <v>0.48750537601788052</v>
      </c>
      <c r="L71" s="400">
        <v>0.4822289829133285</v>
      </c>
      <c r="M71" s="400">
        <v>0.39312343221320811</v>
      </c>
      <c r="N71" s="400">
        <v>0.41423189161941998</v>
      </c>
      <c r="O71" s="400">
        <v>0.45254894335358037</v>
      </c>
      <c r="P71" s="400">
        <v>0.49992011529719732</v>
      </c>
      <c r="Q71" s="400">
        <v>0.47651330184165236</v>
      </c>
      <c r="R71" s="400">
        <v>0.44364097006311265</v>
      </c>
      <c r="S71" s="400">
        <v>0.48195838270627606</v>
      </c>
      <c r="T71" s="400">
        <v>0.42858015607167149</v>
      </c>
      <c r="U71" s="400">
        <v>0.43493849546862201</v>
      </c>
      <c r="V71" s="400">
        <v>0.36428491441353539</v>
      </c>
      <c r="W71" s="400">
        <v>0.38672516951223207</v>
      </c>
      <c r="X71" s="400">
        <v>0.38606964459953624</v>
      </c>
      <c r="Y71" s="313"/>
    </row>
    <row r="72" spans="1:25">
      <c r="A72" s="86" t="s">
        <v>340</v>
      </c>
      <c r="B72" s="400">
        <v>10.550686365445854</v>
      </c>
      <c r="C72" s="400">
        <v>9.7891134269106708</v>
      </c>
      <c r="D72" s="400">
        <v>9.9777657397642585</v>
      </c>
      <c r="E72" s="400">
        <v>9.9303849573498244</v>
      </c>
      <c r="F72" s="400">
        <v>9.0022637817867501</v>
      </c>
      <c r="G72" s="400">
        <v>8.670476826166011</v>
      </c>
      <c r="H72" s="400">
        <v>8.0498104688086869</v>
      </c>
      <c r="I72" s="400">
        <v>7.9569222393644283</v>
      </c>
      <c r="J72" s="400">
        <v>8.1643503306740008</v>
      </c>
      <c r="K72" s="400">
        <v>9.7372093300273797</v>
      </c>
      <c r="L72" s="400">
        <v>8.9631089315515293</v>
      </c>
      <c r="M72" s="400">
        <v>8.8843623803250082</v>
      </c>
      <c r="N72" s="400">
        <v>9.1032325585780853</v>
      </c>
      <c r="O72" s="400">
        <v>8.1823993173235188</v>
      </c>
      <c r="P72" s="400">
        <v>7.680418103897023</v>
      </c>
      <c r="Q72" s="400">
        <v>7.7388539317415015</v>
      </c>
      <c r="R72" s="400">
        <v>7.9298592101484937</v>
      </c>
      <c r="S72" s="400">
        <v>8.2918229275482158</v>
      </c>
      <c r="T72" s="400">
        <v>7.570050998037142</v>
      </c>
      <c r="U72" s="400">
        <v>7.2480614808432389</v>
      </c>
      <c r="V72" s="400">
        <v>7.5298572273265165</v>
      </c>
      <c r="W72" s="400">
        <v>7.4701483325439355</v>
      </c>
      <c r="X72" s="400">
        <v>7.1426578341252034</v>
      </c>
      <c r="Y72" s="313"/>
    </row>
    <row r="73" spans="1:25">
      <c r="A73" s="86" t="s">
        <v>341</v>
      </c>
      <c r="B73" s="400">
        <v>7.2863238209082057</v>
      </c>
      <c r="C73" s="400">
        <v>7.2196625417323732</v>
      </c>
      <c r="D73" s="400">
        <v>7.867498158979414</v>
      </c>
      <c r="E73" s="400">
        <v>8.4317917060109</v>
      </c>
      <c r="F73" s="400">
        <v>8.566508210350321</v>
      </c>
      <c r="G73" s="400">
        <v>8.3411165650784653</v>
      </c>
      <c r="H73" s="400">
        <v>7.7124830676160894</v>
      </c>
      <c r="I73" s="400">
        <v>7.3428331355667078</v>
      </c>
      <c r="J73" s="400">
        <v>7.7727175914750992</v>
      </c>
      <c r="K73" s="400">
        <v>8.4366728796905033</v>
      </c>
      <c r="L73" s="400">
        <v>8.2138457719601767</v>
      </c>
      <c r="M73" s="400">
        <v>7.5732083535767485</v>
      </c>
      <c r="N73" s="400">
        <v>7.4083527696203904</v>
      </c>
      <c r="O73" s="400">
        <v>7.42266625956022</v>
      </c>
      <c r="P73" s="400">
        <v>7.1590631904554876</v>
      </c>
      <c r="Q73" s="400">
        <v>7.4072860608017628</v>
      </c>
      <c r="R73" s="400">
        <v>7.4634971019373122</v>
      </c>
      <c r="S73" s="400">
        <v>7.6524456812088282</v>
      </c>
      <c r="T73" s="400">
        <v>7.446607886154732</v>
      </c>
      <c r="U73" s="400">
        <v>7.4829068801251832</v>
      </c>
      <c r="V73" s="400">
        <v>6.9134299480928014</v>
      </c>
      <c r="W73" s="400">
        <v>7.248333840303034</v>
      </c>
      <c r="X73" s="400">
        <v>7.4514171149510036</v>
      </c>
      <c r="Y73" s="313"/>
    </row>
    <row r="74" spans="1:25">
      <c r="A74" s="86" t="s">
        <v>342</v>
      </c>
      <c r="B74" s="400">
        <v>1.7223221904263695</v>
      </c>
      <c r="C74" s="400">
        <v>2.0524409229221936</v>
      </c>
      <c r="D74" s="400">
        <v>2.1094338889409792</v>
      </c>
      <c r="E74" s="400">
        <v>1.9791959062978177</v>
      </c>
      <c r="F74" s="400">
        <v>1.9292585319100626</v>
      </c>
      <c r="G74" s="400">
        <v>2.0284207161307384</v>
      </c>
      <c r="H74" s="400">
        <v>2.0705504555471861</v>
      </c>
      <c r="I74" s="400">
        <v>1.8993762015096018</v>
      </c>
      <c r="J74" s="400">
        <v>1.8924740547372647</v>
      </c>
      <c r="K74" s="400">
        <v>2.0684626008936866</v>
      </c>
      <c r="L74" s="400">
        <v>1.9349945741931855</v>
      </c>
      <c r="M74" s="400">
        <v>2.1673465164392867</v>
      </c>
      <c r="N74" s="400">
        <v>2.5100671815890419</v>
      </c>
      <c r="O74" s="400">
        <v>2.3699171467920759</v>
      </c>
      <c r="P74" s="400">
        <v>2.4664899582685105</v>
      </c>
      <c r="Q74" s="400">
        <v>2.6513768118003491</v>
      </c>
      <c r="R74" s="400">
        <v>2.718418816017754</v>
      </c>
      <c r="S74" s="400">
        <v>2.7165249081494776</v>
      </c>
      <c r="T74" s="400">
        <v>2.9328376319628946</v>
      </c>
      <c r="U74" s="400">
        <v>3.0244460415874661</v>
      </c>
      <c r="V74" s="400">
        <v>3.1506008658776139</v>
      </c>
      <c r="W74" s="400">
        <v>3.2002980508220364</v>
      </c>
      <c r="X74" s="400">
        <v>3.092161199566613</v>
      </c>
      <c r="Y74" s="313"/>
    </row>
    <row r="75" spans="1:25">
      <c r="A75" s="86" t="s">
        <v>343</v>
      </c>
      <c r="B75" s="400">
        <v>4.9325449364293874</v>
      </c>
      <c r="C75" s="400">
        <v>5.1818032782822732</v>
      </c>
      <c r="D75" s="400">
        <v>5.6929711027253624</v>
      </c>
      <c r="E75" s="400">
        <v>5.7804640071801847</v>
      </c>
      <c r="F75" s="400">
        <v>5.3653464507418649</v>
      </c>
      <c r="G75" s="400">
        <v>5.1580088081582458</v>
      </c>
      <c r="H75" s="400">
        <v>4.8332350926975201</v>
      </c>
      <c r="I75" s="400">
        <v>4.7226137035164806</v>
      </c>
      <c r="J75" s="400">
        <v>5.1576749118392087</v>
      </c>
      <c r="K75" s="400">
        <v>4.6789309860358239</v>
      </c>
      <c r="L75" s="400">
        <v>4.7282704988397075</v>
      </c>
      <c r="M75" s="400">
        <v>4.6840156862161537</v>
      </c>
      <c r="N75" s="400">
        <v>5.0116210409602369</v>
      </c>
      <c r="O75" s="400">
        <v>4.3448148988771633</v>
      </c>
      <c r="P75" s="400">
        <v>4.7481986542964991</v>
      </c>
      <c r="Q75" s="400">
        <v>5.1101090601031203</v>
      </c>
      <c r="R75" s="400">
        <v>4.4950360205346458</v>
      </c>
      <c r="S75" s="400">
        <v>4.4185721760428098</v>
      </c>
      <c r="T75" s="400">
        <v>4.4261833997563897</v>
      </c>
      <c r="U75" s="400">
        <v>4.0733150516854533</v>
      </c>
      <c r="V75" s="400">
        <v>4.376077431152023</v>
      </c>
      <c r="W75" s="400">
        <v>3.8600520390283832</v>
      </c>
      <c r="X75" s="400">
        <v>4.0299503148141982</v>
      </c>
      <c r="Y75" s="313"/>
    </row>
    <row r="76" spans="1:25">
      <c r="A76" s="86" t="s">
        <v>409</v>
      </c>
      <c r="B76" s="400">
        <v>0.43622694068069434</v>
      </c>
      <c r="C76" s="400">
        <v>0.14408215197491453</v>
      </c>
      <c r="D76" s="400">
        <v>0.1261139853534701</v>
      </c>
      <c r="E76" s="400">
        <v>0.20105602076895274</v>
      </c>
      <c r="F76" s="400">
        <v>0.23297975205135041</v>
      </c>
      <c r="G76" s="400">
        <v>0.17971426605324664</v>
      </c>
      <c r="H76" s="400">
        <v>0.19216967269791879</v>
      </c>
      <c r="I76" s="400">
        <v>0.24521501398297457</v>
      </c>
      <c r="J76" s="400">
        <v>0.20078459157965431</v>
      </c>
      <c r="K76" s="400">
        <v>0.21304396857454933</v>
      </c>
      <c r="L76" s="400">
        <v>0.24226306486955407</v>
      </c>
      <c r="M76" s="400">
        <v>0.30573438820284543</v>
      </c>
      <c r="N76" s="400">
        <v>0.32056924910592088</v>
      </c>
      <c r="O76" s="400">
        <v>0.42207344588871215</v>
      </c>
      <c r="P76" s="400">
        <v>0.17817435671420773</v>
      </c>
      <c r="Q76" s="400">
        <v>0.2300043116997621</v>
      </c>
      <c r="R76" s="400">
        <v>0.32316992039006892</v>
      </c>
      <c r="S76" s="400">
        <v>0.34027419562377631</v>
      </c>
      <c r="T76" s="400">
        <v>0.34526709217181467</v>
      </c>
      <c r="U76" s="400">
        <v>0.37549725601593026</v>
      </c>
      <c r="V76" s="400">
        <v>0.35949646340034286</v>
      </c>
      <c r="W76" s="400">
        <v>0.29506053911323638</v>
      </c>
      <c r="X76" s="400">
        <v>0.31709864037721075</v>
      </c>
      <c r="Y76" s="313"/>
    </row>
    <row r="77" spans="1:25" ht="20.25" customHeight="1">
      <c r="A77" s="86" t="s">
        <v>410</v>
      </c>
      <c r="B77" s="234">
        <v>99.999999999999986</v>
      </c>
      <c r="C77" s="234">
        <v>100.00000000000001</v>
      </c>
      <c r="D77" s="234">
        <v>100</v>
      </c>
      <c r="E77" s="234">
        <v>100</v>
      </c>
      <c r="F77" s="234">
        <v>100</v>
      </c>
      <c r="G77" s="234">
        <v>99.999999999999986</v>
      </c>
      <c r="H77" s="234">
        <v>100</v>
      </c>
      <c r="I77" s="234">
        <v>100.00000000000001</v>
      </c>
      <c r="J77" s="234">
        <v>100</v>
      </c>
      <c r="K77" s="234">
        <v>100</v>
      </c>
      <c r="L77" s="234">
        <v>100</v>
      </c>
      <c r="M77" s="234">
        <v>100</v>
      </c>
      <c r="N77" s="234">
        <v>100</v>
      </c>
      <c r="O77" s="234">
        <v>100</v>
      </c>
      <c r="P77" s="234">
        <v>100</v>
      </c>
      <c r="Q77" s="234">
        <v>100</v>
      </c>
      <c r="R77" s="234">
        <v>100</v>
      </c>
      <c r="S77" s="234">
        <v>100</v>
      </c>
      <c r="T77" s="234">
        <v>100</v>
      </c>
      <c r="U77" s="234">
        <v>100</v>
      </c>
      <c r="V77" s="234">
        <v>100</v>
      </c>
      <c r="W77" s="234">
        <v>100</v>
      </c>
      <c r="X77" s="234">
        <v>100</v>
      </c>
      <c r="Y77" s="234"/>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N61:S61"/>
    <mergeCell ref="H61:M61"/>
    <mergeCell ref="B61:G61"/>
    <mergeCell ref="T43:X43"/>
    <mergeCell ref="T61:X61"/>
    <mergeCell ref="T7:X7"/>
    <mergeCell ref="T25:X25"/>
    <mergeCell ref="N43:S43"/>
    <mergeCell ref="H43:M43"/>
    <mergeCell ref="B43:G43"/>
    <mergeCell ref="N7:S7"/>
    <mergeCell ref="H7:M7"/>
    <mergeCell ref="B7:G7"/>
    <mergeCell ref="N25:S25"/>
    <mergeCell ref="H25:M25"/>
    <mergeCell ref="B25:G25"/>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mineralischer Rohstoffe 1994 – 2016 nach Bundesländern</oddHeader>
    <oddFooter>&amp;CStatistische Ämter der Länder – Indikatoren und Kennzahlen, UGRdL 2018</oddFooter>
  </headerFooter>
  <rowBreaks count="1" manualBreakCount="1">
    <brk id="41" max="11" man="1"/>
  </rowBreaks>
  <colBreaks count="3" manualBreakCount="3">
    <brk id="7" max="1048575" man="1"/>
    <brk id="13" max="1048575" man="1"/>
    <brk id="1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autoPageBreaks="0"/>
  </sheetPr>
  <dimension ref="A1:AF78"/>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3.81640625" style="5" customWidth="1"/>
    <col min="2" max="24" width="10.54296875" style="5" customWidth="1"/>
    <col min="25" max="31" width="11.453125" style="5"/>
    <col min="32" max="32" width="19" style="5" customWidth="1"/>
    <col min="33" max="16384" width="11.453125" style="5"/>
  </cols>
  <sheetData>
    <row r="1" spans="1:32" ht="13">
      <c r="A1" s="259" t="s">
        <v>263</v>
      </c>
    </row>
    <row r="3" spans="1:32" ht="13">
      <c r="A3" s="82" t="s">
        <v>33</v>
      </c>
      <c r="B3" s="1" t="s">
        <v>1273</v>
      </c>
      <c r="C3" s="83"/>
      <c r="D3" s="83"/>
      <c r="E3" s="83"/>
      <c r="F3" s="83"/>
      <c r="G3" s="83"/>
      <c r="H3" s="83"/>
    </row>
    <row r="4" spans="1:32" ht="13">
      <c r="A4" s="82"/>
      <c r="B4" s="84"/>
      <c r="C4" s="84"/>
      <c r="D4" s="84"/>
      <c r="E4" s="84"/>
      <c r="F4" s="84"/>
      <c r="G4" s="84"/>
      <c r="H4" s="84"/>
    </row>
    <row r="5" spans="1:32" ht="12.75" customHeight="1">
      <c r="A5" s="65" t="s">
        <v>327</v>
      </c>
      <c r="B5" s="218">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row>
    <row r="7" spans="1:32" ht="13">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row>
    <row r="8" spans="1:32">
      <c r="A8" s="6"/>
      <c r="B8" s="6"/>
      <c r="C8" s="6"/>
      <c r="D8" s="6"/>
      <c r="E8" s="6"/>
      <c r="F8" s="6"/>
      <c r="G8" s="6"/>
    </row>
    <row r="9" spans="1:32">
      <c r="A9" s="86" t="s">
        <v>328</v>
      </c>
      <c r="B9" s="279">
        <v>20456.337</v>
      </c>
      <c r="C9" s="279">
        <v>19865.079000000002</v>
      </c>
      <c r="D9" s="278">
        <v>21618.198</v>
      </c>
      <c r="E9" s="279">
        <v>20959.617999999999</v>
      </c>
      <c r="F9" s="278">
        <v>21756.014999999999</v>
      </c>
      <c r="G9" s="279">
        <v>20447.939999999999</v>
      </c>
      <c r="H9" s="278">
        <v>28458.5</v>
      </c>
      <c r="I9" s="279">
        <v>20140.596000000005</v>
      </c>
      <c r="J9" s="278">
        <v>19885.919000000002</v>
      </c>
      <c r="K9" s="279">
        <v>17342.472000000002</v>
      </c>
      <c r="L9" s="279">
        <v>21101.975999999999</v>
      </c>
      <c r="M9" s="279">
        <v>20319.449000000001</v>
      </c>
      <c r="N9" s="279">
        <v>20070.006000000001</v>
      </c>
      <c r="O9" s="279">
        <v>20960.561000000002</v>
      </c>
      <c r="P9" s="279">
        <v>21072.449000000001</v>
      </c>
      <c r="Q9" s="279">
        <v>21702.815999999999</v>
      </c>
      <c r="R9" s="279">
        <v>20639.252</v>
      </c>
      <c r="S9" s="279">
        <v>22668.221000000001</v>
      </c>
      <c r="T9" s="279">
        <v>22879.796999999999</v>
      </c>
      <c r="U9" s="279">
        <v>21912.053</v>
      </c>
      <c r="V9" s="279">
        <v>23973.933000000001</v>
      </c>
      <c r="W9" s="279">
        <v>21002.428</v>
      </c>
      <c r="X9" s="279">
        <v>21697.937000000002</v>
      </c>
      <c r="Y9" s="88"/>
      <c r="Z9" s="88"/>
      <c r="AA9" s="88"/>
      <c r="AB9" s="88"/>
      <c r="AC9" s="88"/>
      <c r="AD9" s="88"/>
      <c r="AE9" s="88"/>
      <c r="AF9" s="88"/>
    </row>
    <row r="10" spans="1:32">
      <c r="A10" s="86" t="s">
        <v>329</v>
      </c>
      <c r="B10" s="279">
        <v>50003.258999999998</v>
      </c>
      <c r="C10" s="278">
        <v>47093.39</v>
      </c>
      <c r="D10" s="280">
        <v>53929.760000000002</v>
      </c>
      <c r="E10" s="278">
        <v>52919.142</v>
      </c>
      <c r="F10" s="280">
        <v>53243.224000000002</v>
      </c>
      <c r="G10" s="278">
        <v>49983.885999999999</v>
      </c>
      <c r="H10" s="280">
        <v>53283.661</v>
      </c>
      <c r="I10" s="278">
        <v>49957.688999999998</v>
      </c>
      <c r="J10" s="280">
        <v>53846.2</v>
      </c>
      <c r="K10" s="278">
        <v>46268.41</v>
      </c>
      <c r="L10" s="278">
        <v>57822.131999999998</v>
      </c>
      <c r="M10" s="278">
        <v>55068.483999999997</v>
      </c>
      <c r="N10" s="278">
        <v>54520.587</v>
      </c>
      <c r="O10" s="278">
        <v>58040.735000000001</v>
      </c>
      <c r="P10" s="278">
        <v>56562.788999999997</v>
      </c>
      <c r="Q10" s="278">
        <v>57800.843000000001</v>
      </c>
      <c r="R10" s="278">
        <v>53889.322999999997</v>
      </c>
      <c r="S10" s="278">
        <v>60912.377</v>
      </c>
      <c r="T10" s="278">
        <v>58164.188000000002</v>
      </c>
      <c r="U10" s="278">
        <v>51242.374000000003</v>
      </c>
      <c r="V10" s="278">
        <v>63293.048999999999</v>
      </c>
      <c r="W10" s="278">
        <v>53431.345000000001</v>
      </c>
      <c r="X10" s="278">
        <v>59225.942999999999</v>
      </c>
      <c r="Y10" s="87"/>
      <c r="Z10" s="87"/>
      <c r="AA10" s="87"/>
      <c r="AB10" s="87"/>
      <c r="AC10" s="87"/>
      <c r="AD10" s="87"/>
      <c r="AE10" s="87"/>
      <c r="AF10" s="87"/>
    </row>
    <row r="11" spans="1:32">
      <c r="A11" s="86" t="s">
        <v>331</v>
      </c>
      <c r="B11" s="279">
        <v>9243.4639999999999</v>
      </c>
      <c r="C11" s="279">
        <v>11364.116</v>
      </c>
      <c r="D11" s="278">
        <v>12689.364</v>
      </c>
      <c r="E11" s="279">
        <v>11744.026</v>
      </c>
      <c r="F11" s="278">
        <v>12673.712</v>
      </c>
      <c r="G11" s="279">
        <v>11662.148999999999</v>
      </c>
      <c r="H11" s="278">
        <v>11047.284</v>
      </c>
      <c r="I11" s="279">
        <v>12992.584999999999</v>
      </c>
      <c r="J11" s="278">
        <v>11906.905000000001</v>
      </c>
      <c r="K11" s="279">
        <v>8350.1219999999994</v>
      </c>
      <c r="L11" s="279">
        <v>13438.852999999999</v>
      </c>
      <c r="M11" s="279">
        <v>13000.607</v>
      </c>
      <c r="N11" s="279">
        <v>11406.861999999999</v>
      </c>
      <c r="O11" s="279">
        <v>13641.094999999999</v>
      </c>
      <c r="P11" s="279">
        <v>13381.755999999999</v>
      </c>
      <c r="Q11" s="279">
        <v>14503.362999999999</v>
      </c>
      <c r="R11" s="279">
        <v>13432.484</v>
      </c>
      <c r="S11" s="279">
        <v>14598.746999999999</v>
      </c>
      <c r="T11" s="279">
        <v>15880.141</v>
      </c>
      <c r="U11" s="279">
        <v>15940.383</v>
      </c>
      <c r="V11" s="279">
        <v>18150.808000000001</v>
      </c>
      <c r="W11" s="279">
        <v>15719.343999999999</v>
      </c>
      <c r="X11" s="279">
        <v>16193.550999999999</v>
      </c>
      <c r="Y11" s="88"/>
      <c r="Z11" s="88"/>
      <c r="AA11" s="88"/>
      <c r="AB11" s="88"/>
      <c r="AC11" s="88"/>
      <c r="AD11" s="88"/>
      <c r="AE11" s="88"/>
      <c r="AF11" s="88"/>
    </row>
    <row r="12" spans="1:32">
      <c r="A12" s="86" t="s">
        <v>334</v>
      </c>
      <c r="B12" s="279">
        <v>9887.4860000000008</v>
      </c>
      <c r="C12" s="278">
        <v>10341.198</v>
      </c>
      <c r="D12" s="280">
        <v>10523.315000000001</v>
      </c>
      <c r="E12" s="278">
        <v>9910.35</v>
      </c>
      <c r="F12" s="280">
        <v>10851.374</v>
      </c>
      <c r="G12" s="278">
        <v>11049.313</v>
      </c>
      <c r="H12" s="280">
        <v>10744.471</v>
      </c>
      <c r="I12" s="278">
        <v>10376.073</v>
      </c>
      <c r="J12" s="280">
        <v>10113.221</v>
      </c>
      <c r="K12" s="278">
        <v>9724.0939999999991</v>
      </c>
      <c r="L12" s="278">
        <v>11102.978999999999</v>
      </c>
      <c r="M12" s="278">
        <v>10447.871999999999</v>
      </c>
      <c r="N12" s="278">
        <v>10501.394</v>
      </c>
      <c r="O12" s="278">
        <v>12139.746999999999</v>
      </c>
      <c r="P12" s="278">
        <v>11162.428</v>
      </c>
      <c r="Q12" s="278">
        <v>10466.454</v>
      </c>
      <c r="R12" s="278">
        <v>11137.776</v>
      </c>
      <c r="S12" s="278">
        <v>11066.844999999999</v>
      </c>
      <c r="T12" s="278">
        <v>11426.058999999999</v>
      </c>
      <c r="U12" s="278">
        <v>11589.537</v>
      </c>
      <c r="V12" s="278">
        <v>12354.081</v>
      </c>
      <c r="W12" s="278">
        <v>11069.44</v>
      </c>
      <c r="X12" s="278">
        <v>11388.398999999999</v>
      </c>
      <c r="Y12" s="87"/>
      <c r="Z12" s="87"/>
      <c r="AA12" s="87"/>
      <c r="AB12" s="87"/>
      <c r="AC12" s="87"/>
      <c r="AD12" s="87"/>
      <c r="AE12" s="87"/>
      <c r="AF12" s="87"/>
    </row>
    <row r="13" spans="1:32">
      <c r="A13" s="86" t="s">
        <v>335</v>
      </c>
      <c r="B13" s="279">
        <v>9920.76</v>
      </c>
      <c r="C13" s="279">
        <v>13077.444</v>
      </c>
      <c r="D13" s="278">
        <v>12549.361999999999</v>
      </c>
      <c r="E13" s="279">
        <v>14202.4</v>
      </c>
      <c r="F13" s="278">
        <v>15231.69</v>
      </c>
      <c r="G13" s="279">
        <v>14250.81</v>
      </c>
      <c r="H13" s="278">
        <v>13932.214</v>
      </c>
      <c r="I13" s="279">
        <v>14697.906999999999</v>
      </c>
      <c r="J13" s="278">
        <v>13408.805</v>
      </c>
      <c r="K13" s="279">
        <v>12301.174000000001</v>
      </c>
      <c r="L13" s="279">
        <v>14960.182000000001</v>
      </c>
      <c r="M13" s="279">
        <v>14221.733</v>
      </c>
      <c r="N13" s="279">
        <v>13640.687</v>
      </c>
      <c r="O13" s="279">
        <v>14569.837</v>
      </c>
      <c r="P13" s="279">
        <v>15319.075999999999</v>
      </c>
      <c r="Q13" s="279">
        <v>16218.546</v>
      </c>
      <c r="R13" s="279">
        <v>15087.156000000001</v>
      </c>
      <c r="S13" s="279">
        <v>17147.366999999998</v>
      </c>
      <c r="T13" s="279">
        <v>17425.798999999999</v>
      </c>
      <c r="U13" s="279">
        <v>17281.137999999999</v>
      </c>
      <c r="V13" s="279">
        <v>19828.877</v>
      </c>
      <c r="W13" s="279">
        <v>18269.242999999999</v>
      </c>
      <c r="X13" s="279">
        <v>16659.940999999999</v>
      </c>
      <c r="Y13" s="88"/>
      <c r="Z13" s="88"/>
      <c r="AA13" s="88"/>
      <c r="AB13" s="88"/>
      <c r="AC13" s="88"/>
      <c r="AD13" s="88"/>
      <c r="AE13" s="88"/>
      <c r="AF13" s="88"/>
    </row>
    <row r="14" spans="1:32">
      <c r="A14" s="86" t="s">
        <v>336</v>
      </c>
      <c r="B14" s="279">
        <v>39513.726999999999</v>
      </c>
      <c r="C14" s="278">
        <v>41450.095999999998</v>
      </c>
      <c r="D14" s="280">
        <v>42531.553</v>
      </c>
      <c r="E14" s="278">
        <v>45197.231</v>
      </c>
      <c r="F14" s="280">
        <v>42944.095000000001</v>
      </c>
      <c r="G14" s="278">
        <v>45511.031000000003</v>
      </c>
      <c r="H14" s="280">
        <v>45897.796999999999</v>
      </c>
      <c r="I14" s="278">
        <v>45957.749000000003</v>
      </c>
      <c r="J14" s="280">
        <v>42560.803999999996</v>
      </c>
      <c r="K14" s="278">
        <v>40341.627999999997</v>
      </c>
      <c r="L14" s="278">
        <v>48031.211000000003</v>
      </c>
      <c r="M14" s="278">
        <v>48464.716999999997</v>
      </c>
      <c r="N14" s="278">
        <v>43869.324999999997</v>
      </c>
      <c r="O14" s="278">
        <v>50746.966999999997</v>
      </c>
      <c r="P14" s="278">
        <v>53398.771999999997</v>
      </c>
      <c r="Q14" s="278">
        <v>52872.188000000002</v>
      </c>
      <c r="R14" s="278">
        <v>49407.466</v>
      </c>
      <c r="S14" s="278">
        <v>59729.747000000003</v>
      </c>
      <c r="T14" s="278">
        <v>60365.451999999997</v>
      </c>
      <c r="U14" s="278">
        <v>53567.739000000001</v>
      </c>
      <c r="V14" s="278">
        <v>62966.226000000002</v>
      </c>
      <c r="W14" s="278">
        <v>60548.334000000003</v>
      </c>
      <c r="X14" s="278">
        <v>58553.446000000004</v>
      </c>
      <c r="Y14" s="87"/>
      <c r="Z14" s="87"/>
      <c r="AA14" s="87"/>
      <c r="AB14" s="87"/>
      <c r="AC14" s="87"/>
      <c r="AD14" s="87"/>
      <c r="AE14" s="87"/>
      <c r="AF14" s="87"/>
    </row>
    <row r="15" spans="1:32">
      <c r="A15" s="86" t="s">
        <v>337</v>
      </c>
      <c r="B15" s="279">
        <v>24404.233</v>
      </c>
      <c r="C15" s="279">
        <v>25470.187999999998</v>
      </c>
      <c r="D15" s="278">
        <v>27223.143</v>
      </c>
      <c r="E15" s="279">
        <v>27128.367999999999</v>
      </c>
      <c r="F15" s="278">
        <v>25236.953000000001</v>
      </c>
      <c r="G15" s="279">
        <v>26792.555</v>
      </c>
      <c r="H15" s="278">
        <v>26736.52</v>
      </c>
      <c r="I15" s="279">
        <v>26730.434000000001</v>
      </c>
      <c r="J15" s="278">
        <v>25792.915000000001</v>
      </c>
      <c r="K15" s="279">
        <v>24805.427</v>
      </c>
      <c r="L15" s="279">
        <v>27388.254000000001</v>
      </c>
      <c r="M15" s="279">
        <v>27010.225999999999</v>
      </c>
      <c r="N15" s="279">
        <v>24338.639999999999</v>
      </c>
      <c r="O15" s="279">
        <v>28884.34</v>
      </c>
      <c r="P15" s="279">
        <v>28988.760999999999</v>
      </c>
      <c r="Q15" s="279">
        <v>27460.115000000002</v>
      </c>
      <c r="R15" s="279">
        <v>25377.039000000001</v>
      </c>
      <c r="S15" s="279">
        <v>28195.986000000001</v>
      </c>
      <c r="T15" s="279">
        <v>28290.742999999999</v>
      </c>
      <c r="U15" s="279">
        <v>27304.446</v>
      </c>
      <c r="V15" s="279">
        <v>29750.157999999999</v>
      </c>
      <c r="W15" s="279">
        <v>28119.059000000001</v>
      </c>
      <c r="X15" s="279">
        <v>26453.695</v>
      </c>
      <c r="Y15" s="88"/>
      <c r="Z15" s="88"/>
      <c r="AA15" s="88"/>
      <c r="AB15" s="88"/>
      <c r="AC15" s="88"/>
      <c r="AD15" s="88"/>
      <c r="AE15" s="88"/>
      <c r="AF15" s="88"/>
    </row>
    <row r="16" spans="1:32">
      <c r="A16" s="86" t="s">
        <v>338</v>
      </c>
      <c r="B16" s="279">
        <v>8866.9920000000002</v>
      </c>
      <c r="C16" s="278">
        <v>9211.9590000000007</v>
      </c>
      <c r="D16" s="280">
        <v>9111.8729999999996</v>
      </c>
      <c r="E16" s="278">
        <v>8881.1579999999994</v>
      </c>
      <c r="F16" s="280">
        <v>9327.3119999999999</v>
      </c>
      <c r="G16" s="278">
        <v>9348.9670000000006</v>
      </c>
      <c r="H16" s="280">
        <v>9638.0779999999995</v>
      </c>
      <c r="I16" s="278">
        <v>8422.2549999999992</v>
      </c>
      <c r="J16" s="280">
        <v>9341.3070000000007</v>
      </c>
      <c r="K16" s="278">
        <v>8498.9429999999993</v>
      </c>
      <c r="L16" s="278">
        <v>10334.455</v>
      </c>
      <c r="M16" s="278">
        <v>9832.1949999999997</v>
      </c>
      <c r="N16" s="278">
        <v>9892.7960000000003</v>
      </c>
      <c r="O16" s="278">
        <v>10155.535</v>
      </c>
      <c r="P16" s="278">
        <v>9993.9359999999997</v>
      </c>
      <c r="Q16" s="278">
        <v>10175.844999999999</v>
      </c>
      <c r="R16" s="278">
        <v>10829.050999999999</v>
      </c>
      <c r="S16" s="278">
        <v>10111.156999999999</v>
      </c>
      <c r="T16" s="278">
        <v>10308.805</v>
      </c>
      <c r="U16" s="278">
        <v>10356.804</v>
      </c>
      <c r="V16" s="278">
        <v>10923.977999999999</v>
      </c>
      <c r="W16" s="278">
        <v>9657.1630000000005</v>
      </c>
      <c r="X16" s="278">
        <v>9837.1290000000008</v>
      </c>
      <c r="Y16" s="87"/>
      <c r="Z16" s="87"/>
      <c r="AA16" s="87"/>
      <c r="AB16" s="87"/>
      <c r="AC16" s="87"/>
      <c r="AD16" s="87"/>
      <c r="AE16" s="87"/>
      <c r="AF16" s="87"/>
    </row>
    <row r="17" spans="1:32">
      <c r="A17" s="86" t="s">
        <v>339</v>
      </c>
      <c r="B17" s="279">
        <v>648.94000000000005</v>
      </c>
      <c r="C17" s="279">
        <v>717.76099999999997</v>
      </c>
      <c r="D17" s="278">
        <v>691.64599999999996</v>
      </c>
      <c r="E17" s="279">
        <v>700.83500000000004</v>
      </c>
      <c r="F17" s="278">
        <v>765.40499999999997</v>
      </c>
      <c r="G17" s="279">
        <v>736.95699999999999</v>
      </c>
      <c r="H17" s="278">
        <v>772.20299999999997</v>
      </c>
      <c r="I17" s="279">
        <v>731.31100000000004</v>
      </c>
      <c r="J17" s="278">
        <v>738.22900000000004</v>
      </c>
      <c r="K17" s="279">
        <v>604.21</v>
      </c>
      <c r="L17" s="279">
        <v>827.79399999999998</v>
      </c>
      <c r="M17" s="279">
        <v>728.93799999999999</v>
      </c>
      <c r="N17" s="279">
        <v>710.32</v>
      </c>
      <c r="O17" s="279">
        <v>708.61699999999996</v>
      </c>
      <c r="P17" s="279">
        <v>754.74800000000005</v>
      </c>
      <c r="Q17" s="279">
        <v>853.93100000000004</v>
      </c>
      <c r="R17" s="279">
        <v>855.53499999999997</v>
      </c>
      <c r="S17" s="279">
        <v>834.85599999999999</v>
      </c>
      <c r="T17" s="279">
        <v>886.85299999999995</v>
      </c>
      <c r="U17" s="279">
        <v>886.60199999999998</v>
      </c>
      <c r="V17" s="279">
        <v>759.49900000000002</v>
      </c>
      <c r="W17" s="279">
        <v>817.46299999999997</v>
      </c>
      <c r="X17" s="279">
        <v>873.39599999999996</v>
      </c>
      <c r="Y17" s="88"/>
      <c r="Z17" s="88"/>
      <c r="AA17" s="88"/>
      <c r="AB17" s="88"/>
      <c r="AC17" s="88"/>
      <c r="AD17" s="88"/>
      <c r="AE17" s="88"/>
      <c r="AF17" s="88"/>
    </row>
    <row r="18" spans="1:32">
      <c r="A18" s="86" t="s">
        <v>340</v>
      </c>
      <c r="B18" s="279">
        <v>9124.3490000000002</v>
      </c>
      <c r="C18" s="278">
        <v>9824.9719999999998</v>
      </c>
      <c r="D18" s="280">
        <v>10391.688</v>
      </c>
      <c r="E18" s="278">
        <v>11001.955</v>
      </c>
      <c r="F18" s="280">
        <v>11232.959000000001</v>
      </c>
      <c r="G18" s="278">
        <v>10715.58</v>
      </c>
      <c r="H18" s="280">
        <v>10340.178</v>
      </c>
      <c r="I18" s="278">
        <v>10883.91</v>
      </c>
      <c r="J18" s="280">
        <v>10207.525</v>
      </c>
      <c r="K18" s="278">
        <v>8204.8389999999999</v>
      </c>
      <c r="L18" s="278">
        <v>11661.47</v>
      </c>
      <c r="M18" s="278">
        <v>11318.962</v>
      </c>
      <c r="N18" s="278">
        <v>9406.107</v>
      </c>
      <c r="O18" s="278">
        <v>11293.78</v>
      </c>
      <c r="P18" s="278">
        <v>11171.504999999999</v>
      </c>
      <c r="Q18" s="278">
        <v>11646.374</v>
      </c>
      <c r="R18" s="278">
        <v>10663.472</v>
      </c>
      <c r="S18" s="278">
        <v>11804.582</v>
      </c>
      <c r="T18" s="278">
        <v>11840.74</v>
      </c>
      <c r="U18" s="278">
        <v>10401.135</v>
      </c>
      <c r="V18" s="278">
        <v>13536.95</v>
      </c>
      <c r="W18" s="278">
        <v>11545.507</v>
      </c>
      <c r="X18" s="278">
        <v>12592.707</v>
      </c>
      <c r="Y18" s="87"/>
      <c r="Z18" s="87"/>
      <c r="AA18" s="87"/>
      <c r="AB18" s="87"/>
      <c r="AC18" s="87"/>
      <c r="AD18" s="87"/>
      <c r="AE18" s="87"/>
      <c r="AF18" s="87"/>
    </row>
    <row r="19" spans="1:32">
      <c r="A19" s="86" t="s">
        <v>341</v>
      </c>
      <c r="B19" s="279">
        <v>11692.517</v>
      </c>
      <c r="C19" s="279">
        <v>13520.303</v>
      </c>
      <c r="D19" s="278">
        <v>14609.706</v>
      </c>
      <c r="E19" s="279">
        <v>14046.46</v>
      </c>
      <c r="F19" s="278">
        <v>14387.838</v>
      </c>
      <c r="G19" s="279">
        <v>14383.221</v>
      </c>
      <c r="H19" s="278">
        <v>13742.714</v>
      </c>
      <c r="I19" s="279">
        <v>14417.914000000001</v>
      </c>
      <c r="J19" s="278">
        <v>13071.241</v>
      </c>
      <c r="K19" s="279">
        <v>11175.306</v>
      </c>
      <c r="L19" s="279">
        <v>15151.052</v>
      </c>
      <c r="M19" s="279">
        <v>14342.769</v>
      </c>
      <c r="N19" s="279">
        <v>12182.04</v>
      </c>
      <c r="O19" s="279">
        <v>14311.953</v>
      </c>
      <c r="P19" s="279">
        <v>15069.614</v>
      </c>
      <c r="Q19" s="279">
        <v>15075.232</v>
      </c>
      <c r="R19" s="279">
        <v>15022.777</v>
      </c>
      <c r="S19" s="279">
        <v>16597.79</v>
      </c>
      <c r="T19" s="279">
        <v>16932.975999999999</v>
      </c>
      <c r="U19" s="279">
        <v>15447.43</v>
      </c>
      <c r="V19" s="279">
        <v>19380.319</v>
      </c>
      <c r="W19" s="279">
        <v>15876.694</v>
      </c>
      <c r="X19" s="279">
        <v>16270.31</v>
      </c>
      <c r="Y19" s="88"/>
      <c r="Z19" s="88"/>
      <c r="AA19" s="88"/>
      <c r="AB19" s="88"/>
      <c r="AC19" s="88"/>
      <c r="AD19" s="88"/>
      <c r="AE19" s="88"/>
      <c r="AF19" s="88"/>
    </row>
    <row r="20" spans="1:32">
      <c r="A20" s="86" t="s">
        <v>342</v>
      </c>
      <c r="B20" s="279">
        <v>9175.6119999999992</v>
      </c>
      <c r="C20" s="278">
        <v>9575.6460000000006</v>
      </c>
      <c r="D20" s="280">
        <v>9790.2749999999996</v>
      </c>
      <c r="E20" s="278">
        <v>10988.565000000001</v>
      </c>
      <c r="F20" s="280">
        <v>10393.331</v>
      </c>
      <c r="G20" s="278">
        <v>11163.058999999999</v>
      </c>
      <c r="H20" s="280">
        <v>11335.574000000001</v>
      </c>
      <c r="I20" s="278">
        <v>12048.675999999999</v>
      </c>
      <c r="J20" s="280">
        <v>10803.01</v>
      </c>
      <c r="K20" s="278">
        <v>10712.84</v>
      </c>
      <c r="L20" s="278">
        <v>11710.108</v>
      </c>
      <c r="M20" s="278">
        <v>12318.714</v>
      </c>
      <c r="N20" s="278">
        <v>11173.794</v>
      </c>
      <c r="O20" s="278">
        <v>11982.749</v>
      </c>
      <c r="P20" s="278">
        <v>12994.447</v>
      </c>
      <c r="Q20" s="278">
        <v>13918.284</v>
      </c>
      <c r="R20" s="278">
        <v>14604.713</v>
      </c>
      <c r="S20" s="278">
        <v>16380.745999999999</v>
      </c>
      <c r="T20" s="278">
        <v>17001.238000000001</v>
      </c>
      <c r="U20" s="278">
        <v>15859.42</v>
      </c>
      <c r="V20" s="278">
        <v>18130.48</v>
      </c>
      <c r="W20" s="278">
        <v>16725.076000000001</v>
      </c>
      <c r="X20" s="278">
        <v>16911.839</v>
      </c>
      <c r="Y20" s="87"/>
      <c r="Z20" s="87"/>
      <c r="AA20" s="87"/>
      <c r="AB20" s="87"/>
      <c r="AC20" s="87"/>
      <c r="AD20" s="87"/>
      <c r="AE20" s="87"/>
      <c r="AF20" s="87"/>
    </row>
    <row r="21" spans="1:32">
      <c r="A21" s="86" t="s">
        <v>343</v>
      </c>
      <c r="B21" s="279">
        <v>8164.7079999999996</v>
      </c>
      <c r="C21" s="279">
        <v>8392.2559999999994</v>
      </c>
      <c r="D21" s="278">
        <v>8851.5810000000001</v>
      </c>
      <c r="E21" s="279">
        <v>8847.8050000000003</v>
      </c>
      <c r="F21" s="278">
        <v>9119.3420000000006</v>
      </c>
      <c r="G21" s="279">
        <v>9205.9330000000009</v>
      </c>
      <c r="H21" s="278">
        <v>8697.7379999999994</v>
      </c>
      <c r="I21" s="279">
        <v>9120.0560000000005</v>
      </c>
      <c r="J21" s="278">
        <v>8610.991</v>
      </c>
      <c r="K21" s="279">
        <v>7818.8590000000004</v>
      </c>
      <c r="L21" s="279">
        <v>9854.8389999999999</v>
      </c>
      <c r="M21" s="279">
        <v>9414.43</v>
      </c>
      <c r="N21" s="279">
        <v>9066.4320000000007</v>
      </c>
      <c r="O21" s="279">
        <v>10470.105</v>
      </c>
      <c r="P21" s="279">
        <v>9115.5709999999999</v>
      </c>
      <c r="Q21" s="279">
        <v>9876.2559999999994</v>
      </c>
      <c r="R21" s="279">
        <v>9134.4590000000007</v>
      </c>
      <c r="S21" s="279">
        <v>9763.0370000000003</v>
      </c>
      <c r="T21" s="279">
        <v>9953.0229999999992</v>
      </c>
      <c r="U21" s="279">
        <v>9348.7990000000009</v>
      </c>
      <c r="V21" s="279">
        <v>11279.41</v>
      </c>
      <c r="W21" s="279">
        <v>9450.4989999999998</v>
      </c>
      <c r="X21" s="279">
        <v>10324.427</v>
      </c>
      <c r="Y21" s="88"/>
      <c r="Z21" s="88"/>
      <c r="AA21" s="88"/>
      <c r="AB21" s="88"/>
      <c r="AC21" s="88"/>
      <c r="AD21" s="88"/>
      <c r="AE21" s="88"/>
      <c r="AF21" s="88"/>
    </row>
    <row r="22" spans="1:32">
      <c r="A22" s="67" t="s">
        <v>409</v>
      </c>
      <c r="B22" s="279">
        <v>551.91</v>
      </c>
      <c r="C22" s="278">
        <v>553.38499999999999</v>
      </c>
      <c r="D22" s="280">
        <v>527.13</v>
      </c>
      <c r="E22" s="278">
        <v>536.44200000000001</v>
      </c>
      <c r="F22" s="280">
        <v>575.39</v>
      </c>
      <c r="G22" s="278">
        <v>632.61</v>
      </c>
      <c r="H22" s="280">
        <v>696.86199999999997</v>
      </c>
      <c r="I22" s="278">
        <v>669.59400000000005</v>
      </c>
      <c r="J22" s="280">
        <v>640.404</v>
      </c>
      <c r="K22" s="278">
        <v>651.29300000000001</v>
      </c>
      <c r="L22" s="278">
        <v>715.44799999999998</v>
      </c>
      <c r="M22" s="278">
        <v>729.53599999999994</v>
      </c>
      <c r="N22" s="278">
        <v>724.56899999999996</v>
      </c>
      <c r="O22" s="278">
        <v>745.22400000000005</v>
      </c>
      <c r="P22" s="278">
        <v>778.71600000000001</v>
      </c>
      <c r="Q22" s="278">
        <v>789.63</v>
      </c>
      <c r="R22" s="278">
        <v>748.18899999999996</v>
      </c>
      <c r="S22" s="278">
        <v>881.53200000000004</v>
      </c>
      <c r="T22" s="278">
        <v>858.99300000000005</v>
      </c>
      <c r="U22" s="278">
        <v>777.92</v>
      </c>
      <c r="V22" s="278">
        <v>913.12199999999996</v>
      </c>
      <c r="W22" s="278">
        <v>830.93399999999997</v>
      </c>
      <c r="X22" s="278">
        <v>899.95299999999997</v>
      </c>
      <c r="Y22" s="87"/>
      <c r="Z22" s="87"/>
      <c r="AA22" s="87"/>
      <c r="AB22" s="87"/>
      <c r="AC22" s="87"/>
      <c r="AD22" s="87"/>
      <c r="AE22" s="87"/>
      <c r="AF22" s="87"/>
    </row>
    <row r="23" spans="1:32" ht="20.25" customHeight="1">
      <c r="A23" s="86" t="s">
        <v>410</v>
      </c>
      <c r="B23" s="279">
        <v>211654.29399999999</v>
      </c>
      <c r="C23" s="278">
        <v>220457.79300000001</v>
      </c>
      <c r="D23" s="278">
        <v>235038.59400000001</v>
      </c>
      <c r="E23" s="278">
        <v>237064.35500000001</v>
      </c>
      <c r="F23" s="278">
        <v>237738.64</v>
      </c>
      <c r="G23" s="278">
        <v>235884.011</v>
      </c>
      <c r="H23" s="278">
        <v>245323.79399999999</v>
      </c>
      <c r="I23" s="278">
        <v>237146.74900000001</v>
      </c>
      <c r="J23" s="278">
        <v>230927.476</v>
      </c>
      <c r="K23" s="278">
        <v>206799.617</v>
      </c>
      <c r="L23" s="278">
        <v>254100.753</v>
      </c>
      <c r="M23" s="278">
        <v>247218.63200000001</v>
      </c>
      <c r="N23" s="278">
        <v>231503.55900000001</v>
      </c>
      <c r="O23" s="278">
        <v>258651.245</v>
      </c>
      <c r="P23" s="278">
        <v>259764.568</v>
      </c>
      <c r="Q23" s="278">
        <v>263359.87699999998</v>
      </c>
      <c r="R23" s="278">
        <v>250828.69200000001</v>
      </c>
      <c r="S23" s="278">
        <v>280692.99</v>
      </c>
      <c r="T23" s="278">
        <v>282214.80699999997</v>
      </c>
      <c r="U23" s="278">
        <v>261915.78</v>
      </c>
      <c r="V23" s="278">
        <v>305240.89</v>
      </c>
      <c r="W23" s="278">
        <v>273062.52899999998</v>
      </c>
      <c r="X23" s="278">
        <v>277882.67300000001</v>
      </c>
      <c r="Y23" s="87"/>
      <c r="Z23" s="87"/>
      <c r="AA23" s="87"/>
      <c r="AB23" s="87"/>
      <c r="AC23" s="87"/>
      <c r="AD23" s="87"/>
      <c r="AE23" s="87"/>
      <c r="AF23" s="87"/>
    </row>
    <row r="24" spans="1:32" ht="12.75" customHeight="1">
      <c r="A24" s="6"/>
      <c r="B24" s="6"/>
      <c r="C24" s="6"/>
      <c r="D24" s="6"/>
      <c r="E24" s="6"/>
      <c r="F24" s="6"/>
      <c r="G24" s="6"/>
      <c r="H24" s="6"/>
      <c r="I24" s="6"/>
      <c r="J24" s="7"/>
    </row>
    <row r="25" spans="1:32" s="89" customFormat="1" ht="26.15" customHeight="1">
      <c r="B25" s="1282" t="s">
        <v>973</v>
      </c>
      <c r="C25" s="1282"/>
      <c r="D25" s="1282"/>
      <c r="E25" s="1282"/>
      <c r="F25" s="1282"/>
      <c r="G25" s="1282"/>
      <c r="H25" s="1282" t="s">
        <v>973</v>
      </c>
      <c r="I25" s="1282"/>
      <c r="J25" s="1282"/>
      <c r="K25" s="1282"/>
      <c r="L25" s="1282"/>
      <c r="M25" s="1282"/>
      <c r="N25" s="1282" t="s">
        <v>973</v>
      </c>
      <c r="O25" s="1282"/>
      <c r="P25" s="1282"/>
      <c r="Q25" s="1282"/>
      <c r="R25" s="1282"/>
      <c r="S25" s="1282"/>
      <c r="T25" s="1282" t="s">
        <v>973</v>
      </c>
      <c r="U25" s="1282"/>
      <c r="V25" s="1282"/>
      <c r="W25" s="1282"/>
      <c r="X25" s="1282"/>
    </row>
    <row r="26" spans="1:32" s="89" customFormat="1">
      <c r="A26" s="85"/>
      <c r="B26" s="90"/>
      <c r="C26" s="90"/>
      <c r="D26" s="90"/>
      <c r="E26" s="90"/>
      <c r="F26" s="90"/>
      <c r="G26" s="90"/>
      <c r="H26" s="90"/>
      <c r="I26" s="91"/>
    </row>
    <row r="27" spans="1:32" s="89" customFormat="1">
      <c r="A27" s="86" t="s">
        <v>328</v>
      </c>
      <c r="B27" s="249" t="s">
        <v>355</v>
      </c>
      <c r="C27" s="728">
        <v>-2.8903415112881561</v>
      </c>
      <c r="D27" s="728">
        <v>8.8251297666623714</v>
      </c>
      <c r="E27" s="728">
        <v>-3.0464148769476651</v>
      </c>
      <c r="F27" s="728">
        <v>3.799673257403839</v>
      </c>
      <c r="G27" s="728">
        <v>-6.0124751706597124</v>
      </c>
      <c r="H27" s="728">
        <v>39.175388816672978</v>
      </c>
      <c r="I27" s="728">
        <v>-29.228188414709123</v>
      </c>
      <c r="J27" s="728">
        <v>-1.2644958470941106</v>
      </c>
      <c r="K27" s="728">
        <v>-12.79019088833661</v>
      </c>
      <c r="L27" s="728">
        <v>21.678016836354118</v>
      </c>
      <c r="M27" s="728">
        <v>-3.7083114870379745</v>
      </c>
      <c r="N27" s="728">
        <v>-1.227607106865932</v>
      </c>
      <c r="O27" s="728">
        <v>4.4372433172167405</v>
      </c>
      <c r="P27" s="728">
        <v>0.53380250652641337</v>
      </c>
      <c r="Q27" s="728">
        <v>2.9914273371832536</v>
      </c>
      <c r="R27" s="728">
        <v>-4.9005806435441315</v>
      </c>
      <c r="S27" s="728">
        <v>9.8306324279581503</v>
      </c>
      <c r="T27" s="728">
        <v>0.9333595256548648</v>
      </c>
      <c r="U27" s="728">
        <v>-4.2296878770384154</v>
      </c>
      <c r="V27" s="728">
        <v>9.4097983424921523</v>
      </c>
      <c r="W27" s="728">
        <v>-12.394733062781157</v>
      </c>
      <c r="X27" s="728">
        <v>3.3115647390863643</v>
      </c>
    </row>
    <row r="28" spans="1:32" s="89" customFormat="1">
      <c r="A28" s="86" t="s">
        <v>329</v>
      </c>
      <c r="B28" s="249" t="s">
        <v>355</v>
      </c>
      <c r="C28" s="728">
        <v>-5.8193586942003037</v>
      </c>
      <c r="D28" s="728">
        <v>14.516623245852557</v>
      </c>
      <c r="E28" s="728">
        <v>-1.8739523409709165</v>
      </c>
      <c r="F28" s="728">
        <v>0.61240977792120077</v>
      </c>
      <c r="G28" s="728">
        <v>-6.121601501817409</v>
      </c>
      <c r="H28" s="728">
        <v>6.6016775886532599</v>
      </c>
      <c r="I28" s="728">
        <v>-6.2420110359909557</v>
      </c>
      <c r="J28" s="728">
        <v>7.7836086453078366</v>
      </c>
      <c r="K28" s="728">
        <v>-14.073026508834417</v>
      </c>
      <c r="L28" s="728">
        <v>24.971080700633536</v>
      </c>
      <c r="M28" s="728">
        <v>-4.7622733800268833</v>
      </c>
      <c r="N28" s="728">
        <v>-0.99493750363637901</v>
      </c>
      <c r="O28" s="728">
        <v>6.4565482392917062</v>
      </c>
      <c r="P28" s="728">
        <v>-2.546394355619384</v>
      </c>
      <c r="Q28" s="728">
        <v>2.1888135678741065</v>
      </c>
      <c r="R28" s="728">
        <v>-6.7672369415096654</v>
      </c>
      <c r="S28" s="728">
        <v>13.032366355762164</v>
      </c>
      <c r="T28" s="728">
        <v>-4.5117086795020356</v>
      </c>
      <c r="U28" s="728">
        <v>-11.900473879219291</v>
      </c>
      <c r="V28" s="728">
        <v>23.517011526437088</v>
      </c>
      <c r="W28" s="728">
        <v>-15.58102217512068</v>
      </c>
      <c r="X28" s="728">
        <v>10.844941298033945</v>
      </c>
    </row>
    <row r="29" spans="1:32" s="89" customFormat="1">
      <c r="A29" s="86" t="s">
        <v>331</v>
      </c>
      <c r="B29" s="249" t="s">
        <v>355</v>
      </c>
      <c r="C29" s="728">
        <v>22.942178386803917</v>
      </c>
      <c r="D29" s="728">
        <v>11.661690183380728</v>
      </c>
      <c r="E29" s="728">
        <v>-7.4498453980829851</v>
      </c>
      <c r="F29" s="728">
        <v>7.9162460982290099</v>
      </c>
      <c r="G29" s="728">
        <v>-7.9815842430378723</v>
      </c>
      <c r="H29" s="728">
        <v>-5.2723130188098253</v>
      </c>
      <c r="I29" s="728">
        <v>17.608862051523261</v>
      </c>
      <c r="J29" s="728">
        <v>-8.3561508352648843</v>
      </c>
      <c r="K29" s="728">
        <v>-29.871599714619379</v>
      </c>
      <c r="L29" s="728">
        <v>60.941995817546115</v>
      </c>
      <c r="M29" s="728">
        <v>-3.2610372328650357</v>
      </c>
      <c r="N29" s="728">
        <v>-12.259004521865791</v>
      </c>
      <c r="O29" s="728">
        <v>19.586745241592311</v>
      </c>
      <c r="P29" s="728">
        <v>-1.9011596942914082</v>
      </c>
      <c r="Q29" s="728">
        <v>8.3816129960821399</v>
      </c>
      <c r="R29" s="728">
        <v>-7.3836599139109893</v>
      </c>
      <c r="S29" s="728">
        <v>8.6824075130109861</v>
      </c>
      <c r="T29" s="728">
        <v>8.7774245282831345</v>
      </c>
      <c r="U29" s="728">
        <v>0.37935431429734479</v>
      </c>
      <c r="V29" s="728">
        <v>13.866824906277344</v>
      </c>
      <c r="W29" s="728">
        <v>-13.39589951036892</v>
      </c>
      <c r="X29" s="728">
        <v>3.0167098576123692</v>
      </c>
    </row>
    <row r="30" spans="1:32" s="89" customFormat="1">
      <c r="A30" s="86" t="s">
        <v>334</v>
      </c>
      <c r="B30" s="249" t="s">
        <v>355</v>
      </c>
      <c r="C30" s="728">
        <v>4.5887498601767902</v>
      </c>
      <c r="D30" s="728">
        <v>1.7610822266433672</v>
      </c>
      <c r="E30" s="728">
        <v>-5.8248280128457708</v>
      </c>
      <c r="F30" s="728">
        <v>9.4953659557936732</v>
      </c>
      <c r="G30" s="728">
        <v>1.8240915850840764</v>
      </c>
      <c r="H30" s="728">
        <v>-2.7589226588114713</v>
      </c>
      <c r="I30" s="728">
        <v>-3.428721618774901</v>
      </c>
      <c r="J30" s="728">
        <v>-2.5332512598938024</v>
      </c>
      <c r="K30" s="728">
        <v>-3.8477058891524365</v>
      </c>
      <c r="L30" s="728">
        <v>14.180087111457382</v>
      </c>
      <c r="M30" s="728">
        <v>-5.9002813569223207</v>
      </c>
      <c r="N30" s="728">
        <v>0.51227656694109669</v>
      </c>
      <c r="O30" s="728">
        <v>15.601290647698761</v>
      </c>
      <c r="P30" s="728">
        <v>-8.0505713998817185</v>
      </c>
      <c r="Q30" s="728">
        <v>-6.2349696678894588</v>
      </c>
      <c r="R30" s="728">
        <v>6.414034781980618</v>
      </c>
      <c r="S30" s="728">
        <v>-0.63685066031135307</v>
      </c>
      <c r="T30" s="728">
        <v>3.2458573333230873</v>
      </c>
      <c r="U30" s="728">
        <v>1.4307470318506148</v>
      </c>
      <c r="V30" s="728">
        <v>6.5968467937934037</v>
      </c>
      <c r="W30" s="728">
        <v>-10.398515276045217</v>
      </c>
      <c r="X30" s="728">
        <v>2.8814375433626083</v>
      </c>
    </row>
    <row r="31" spans="1:32" s="89" customFormat="1">
      <c r="A31" s="86" t="s">
        <v>335</v>
      </c>
      <c r="B31" s="249" t="s">
        <v>355</v>
      </c>
      <c r="C31" s="728">
        <v>31.818973546381528</v>
      </c>
      <c r="D31" s="728">
        <v>-4.0381132582177344</v>
      </c>
      <c r="E31" s="728">
        <v>13.172287164877389</v>
      </c>
      <c r="F31" s="728">
        <v>7.2472962316228262</v>
      </c>
      <c r="G31" s="728">
        <v>-6.439731901056291</v>
      </c>
      <c r="H31" s="728">
        <v>-2.2356343253471209</v>
      </c>
      <c r="I31" s="728">
        <v>5.4958458145991642</v>
      </c>
      <c r="J31" s="728">
        <v>-8.7706501340633025</v>
      </c>
      <c r="K31" s="728">
        <v>-8.2604751131812151</v>
      </c>
      <c r="L31" s="728">
        <v>21.615888044506974</v>
      </c>
      <c r="M31" s="728">
        <v>-4.9360963656725545</v>
      </c>
      <c r="N31" s="728">
        <v>-4.0856202264520078</v>
      </c>
      <c r="O31" s="728">
        <v>6.8116070693506856</v>
      </c>
      <c r="P31" s="728">
        <v>5.1423979554472652</v>
      </c>
      <c r="Q31" s="728">
        <v>5.8715682329665384</v>
      </c>
      <c r="R31" s="728">
        <v>-6.975902772048741</v>
      </c>
      <c r="S31" s="728">
        <v>13.655396683112414</v>
      </c>
      <c r="T31" s="728">
        <v>1.6237594961372253</v>
      </c>
      <c r="U31" s="728">
        <v>-0.83015418690415288</v>
      </c>
      <c r="V31" s="728">
        <v>14.742889038904735</v>
      </c>
      <c r="W31" s="728">
        <v>-7.8654681250985732</v>
      </c>
      <c r="X31" s="728">
        <v>-8.8088050501052493</v>
      </c>
    </row>
    <row r="32" spans="1:32" s="89" customFormat="1">
      <c r="A32" s="86" t="s">
        <v>336</v>
      </c>
      <c r="B32" s="249" t="s">
        <v>355</v>
      </c>
      <c r="C32" s="728">
        <v>4.9004969842505517</v>
      </c>
      <c r="D32" s="728">
        <v>2.6090578897573664</v>
      </c>
      <c r="E32" s="728">
        <v>6.2675303673956932</v>
      </c>
      <c r="F32" s="728">
        <v>-4.9851195530097812</v>
      </c>
      <c r="G32" s="728">
        <v>5.9773899065750555</v>
      </c>
      <c r="H32" s="728">
        <v>0.84982913263380055</v>
      </c>
      <c r="I32" s="728">
        <v>0.13062064830694453</v>
      </c>
      <c r="J32" s="728">
        <v>-7.3914520922249949</v>
      </c>
      <c r="K32" s="728">
        <v>-5.2141308232804988</v>
      </c>
      <c r="L32" s="728">
        <v>19.061161835114859</v>
      </c>
      <c r="M32" s="728">
        <v>0.90255063525253831</v>
      </c>
      <c r="N32" s="728">
        <v>-9.4819330111841964</v>
      </c>
      <c r="O32" s="728">
        <v>15.677565132356136</v>
      </c>
      <c r="P32" s="728">
        <v>5.2255438241264613</v>
      </c>
      <c r="Q32" s="728">
        <v>-0.98613503696302018</v>
      </c>
      <c r="R32" s="728">
        <v>-6.553014223659531</v>
      </c>
      <c r="S32" s="728">
        <v>20.892148162385013</v>
      </c>
      <c r="T32" s="728">
        <v>1.0643021809551527</v>
      </c>
      <c r="U32" s="728">
        <v>-11.2609328262795</v>
      </c>
      <c r="V32" s="728">
        <v>17.545050762736139</v>
      </c>
      <c r="W32" s="728">
        <v>-3.8399824058059266</v>
      </c>
      <c r="X32" s="728">
        <v>-3.2947033687169665</v>
      </c>
    </row>
    <row r="33" spans="1:24" s="89" customFormat="1">
      <c r="A33" s="86" t="s">
        <v>337</v>
      </c>
      <c r="B33" s="249" t="s">
        <v>355</v>
      </c>
      <c r="C33" s="728">
        <v>4.3679102719597722</v>
      </c>
      <c r="D33" s="728">
        <v>6.8823795097232932</v>
      </c>
      <c r="E33" s="728">
        <v>-0.34814128552314116</v>
      </c>
      <c r="F33" s="728">
        <v>-6.9720928291742297</v>
      </c>
      <c r="G33" s="728">
        <v>6.1639850103932901</v>
      </c>
      <c r="H33" s="728">
        <v>-0.20914392076456068</v>
      </c>
      <c r="I33" s="728">
        <v>-2.2762872655079036E-2</v>
      </c>
      <c r="J33" s="728">
        <v>-3.5073093089322924</v>
      </c>
      <c r="K33" s="728">
        <v>-3.8285242284557626</v>
      </c>
      <c r="L33" s="728">
        <v>10.412346459506622</v>
      </c>
      <c r="M33" s="728">
        <v>-1.3802559301516624</v>
      </c>
      <c r="N33" s="728">
        <v>-9.8910168319213625</v>
      </c>
      <c r="O33" s="728">
        <v>18.67688580791696</v>
      </c>
      <c r="P33" s="728">
        <v>0.36151423227948953</v>
      </c>
      <c r="Q33" s="728">
        <v>-5.2732367554446284</v>
      </c>
      <c r="R33" s="728">
        <v>-7.5858240214944601</v>
      </c>
      <c r="S33" s="728">
        <v>11.108258138390383</v>
      </c>
      <c r="T33" s="728">
        <v>0.33606556621214168</v>
      </c>
      <c r="U33" s="728">
        <v>-3.4862887835784164</v>
      </c>
      <c r="V33" s="728">
        <v>8.9571932717477551</v>
      </c>
      <c r="W33" s="728">
        <v>-5.4826565963111875</v>
      </c>
      <c r="X33" s="728">
        <v>-5.9225452743635572</v>
      </c>
    </row>
    <row r="34" spans="1:24" s="89" customFormat="1">
      <c r="A34" s="86" t="s">
        <v>338</v>
      </c>
      <c r="B34" s="249" t="s">
        <v>355</v>
      </c>
      <c r="C34" s="728">
        <v>3.8904625153603405</v>
      </c>
      <c r="D34" s="728">
        <v>-1.0864789997437185</v>
      </c>
      <c r="E34" s="728">
        <v>-2.5320260719173859</v>
      </c>
      <c r="F34" s="728">
        <v>5.0236016519467341</v>
      </c>
      <c r="G34" s="728">
        <v>0.23216763843646504</v>
      </c>
      <c r="H34" s="728">
        <v>3.0924379131940327</v>
      </c>
      <c r="I34" s="728">
        <v>-12.61478689008328</v>
      </c>
      <c r="J34" s="728">
        <v>10.912184444664774</v>
      </c>
      <c r="K34" s="728">
        <v>-9.0176246214796407</v>
      </c>
      <c r="L34" s="728">
        <v>21.596944467094332</v>
      </c>
      <c r="M34" s="728">
        <v>-4.8600530942367044</v>
      </c>
      <c r="N34" s="728">
        <v>0.61635270659299124</v>
      </c>
      <c r="O34" s="728">
        <v>2.6558619019334913</v>
      </c>
      <c r="P34" s="728">
        <v>-1.59124063872558</v>
      </c>
      <c r="Q34" s="728">
        <v>1.8201937654993969</v>
      </c>
      <c r="R34" s="728">
        <v>6.4191818959506435</v>
      </c>
      <c r="S34" s="728">
        <v>-6.6293343710358386</v>
      </c>
      <c r="T34" s="728">
        <v>1.9547515679956433</v>
      </c>
      <c r="U34" s="728">
        <v>0.46561167856022223</v>
      </c>
      <c r="V34" s="728">
        <v>5.4763419294214515</v>
      </c>
      <c r="W34" s="728">
        <v>-11.596645471091193</v>
      </c>
      <c r="X34" s="728">
        <v>1.8635493674488117</v>
      </c>
    </row>
    <row r="35" spans="1:24" s="89" customFormat="1">
      <c r="A35" s="86" t="s">
        <v>339</v>
      </c>
      <c r="B35" s="249" t="s">
        <v>355</v>
      </c>
      <c r="C35" s="728">
        <v>10.605140690972945</v>
      </c>
      <c r="D35" s="728">
        <v>-3.6383977396375684</v>
      </c>
      <c r="E35" s="728">
        <v>1.3285698175078124</v>
      </c>
      <c r="F35" s="728">
        <v>9.2132955688571485</v>
      </c>
      <c r="G35" s="728">
        <v>-3.7167251324462285</v>
      </c>
      <c r="H35" s="728">
        <v>4.7826399640684656</v>
      </c>
      <c r="I35" s="728">
        <v>-5.2954987224861725</v>
      </c>
      <c r="J35" s="728">
        <v>0.94597237016810709</v>
      </c>
      <c r="K35" s="728">
        <v>-18.154122907661446</v>
      </c>
      <c r="L35" s="728">
        <v>37.004352791248067</v>
      </c>
      <c r="M35" s="728">
        <v>-11.942101537338999</v>
      </c>
      <c r="N35" s="728">
        <v>-2.5541266884151952</v>
      </c>
      <c r="O35" s="728">
        <v>-0.2397510980966473</v>
      </c>
      <c r="P35" s="728">
        <v>6.5100046992945551</v>
      </c>
      <c r="Q35" s="728">
        <v>13.141207396376004</v>
      </c>
      <c r="R35" s="728">
        <v>0.18783719059267412</v>
      </c>
      <c r="S35" s="728">
        <v>-2.4170840468244847</v>
      </c>
      <c r="T35" s="728">
        <v>6.2282597238325934</v>
      </c>
      <c r="U35" s="728">
        <v>-2.8302322932887591E-2</v>
      </c>
      <c r="V35" s="728">
        <v>-14.33597036776365</v>
      </c>
      <c r="W35" s="728">
        <v>7.6318731163569709</v>
      </c>
      <c r="X35" s="728">
        <v>6.8422668671242519</v>
      </c>
    </row>
    <row r="36" spans="1:24" s="89" customFormat="1">
      <c r="A36" s="86" t="s">
        <v>340</v>
      </c>
      <c r="B36" s="249" t="s">
        <v>355</v>
      </c>
      <c r="C36" s="728">
        <v>7.6786080848069247</v>
      </c>
      <c r="D36" s="728">
        <v>5.7681182195735659</v>
      </c>
      <c r="E36" s="728">
        <v>5.8726455220749472</v>
      </c>
      <c r="F36" s="728">
        <v>2.0996631962228633</v>
      </c>
      <c r="G36" s="728">
        <v>-4.6059012589648063</v>
      </c>
      <c r="H36" s="728">
        <v>-3.5033287978812098</v>
      </c>
      <c r="I36" s="728">
        <v>5.2584394581988789</v>
      </c>
      <c r="J36" s="728">
        <v>-6.2145405465499124</v>
      </c>
      <c r="K36" s="728">
        <v>-19.619702131515709</v>
      </c>
      <c r="L36" s="728">
        <v>42.129175234273333</v>
      </c>
      <c r="M36" s="728">
        <v>-2.9370911214452349</v>
      </c>
      <c r="N36" s="728">
        <v>-16.89956199163845</v>
      </c>
      <c r="O36" s="728">
        <v>20.068589481280625</v>
      </c>
      <c r="P36" s="728">
        <v>-1.0826755966558608</v>
      </c>
      <c r="Q36" s="728">
        <v>4.250716443308221</v>
      </c>
      <c r="R36" s="728">
        <v>-8.4395538044716716</v>
      </c>
      <c r="S36" s="728">
        <v>10.701111232814227</v>
      </c>
      <c r="T36" s="728">
        <v>0.30630478910646275</v>
      </c>
      <c r="U36" s="728">
        <v>-12.158066134380107</v>
      </c>
      <c r="V36" s="728">
        <v>30.148777032506558</v>
      </c>
      <c r="W36" s="728">
        <v>-14.711164627187074</v>
      </c>
      <c r="X36" s="728">
        <v>9.0701950117911707</v>
      </c>
    </row>
    <row r="37" spans="1:24" s="89" customFormat="1">
      <c r="A37" s="86" t="s">
        <v>341</v>
      </c>
      <c r="B37" s="249" t="s">
        <v>355</v>
      </c>
      <c r="C37" s="728">
        <v>15.632100427991688</v>
      </c>
      <c r="D37" s="728">
        <v>8.0575339176940162</v>
      </c>
      <c r="E37" s="728">
        <v>-3.8552863418333061</v>
      </c>
      <c r="F37" s="728">
        <v>2.4303489989648739</v>
      </c>
      <c r="G37" s="728">
        <v>-3.2089602343319257E-2</v>
      </c>
      <c r="H37" s="728">
        <v>-4.453154130079767</v>
      </c>
      <c r="I37" s="728">
        <v>4.9131488874759555</v>
      </c>
      <c r="J37" s="728">
        <v>-9.3402762702010875</v>
      </c>
      <c r="K37" s="728">
        <v>-14.504628902489046</v>
      </c>
      <c r="L37" s="728">
        <v>35.576171247570301</v>
      </c>
      <c r="M37" s="728">
        <v>-5.3348308751101996</v>
      </c>
      <c r="N37" s="728">
        <v>-15.064936205833064</v>
      </c>
      <c r="O37" s="728">
        <v>17.484042081621794</v>
      </c>
      <c r="P37" s="728">
        <v>5.2939036342559262</v>
      </c>
      <c r="Q37" s="728">
        <v>3.7280317863476853E-2</v>
      </c>
      <c r="R37" s="728">
        <v>-0.3479548440780178</v>
      </c>
      <c r="S37" s="728">
        <v>10.484166808839674</v>
      </c>
      <c r="T37" s="728">
        <v>2.0194616271202221</v>
      </c>
      <c r="U37" s="728">
        <v>-8.7730945818384072</v>
      </c>
      <c r="V37" s="728">
        <v>25.459827298133078</v>
      </c>
      <c r="W37" s="728">
        <v>-18.078262798460642</v>
      </c>
      <c r="X37" s="728">
        <v>2.4792063133546662</v>
      </c>
    </row>
    <row r="38" spans="1:24" s="89" customFormat="1">
      <c r="A38" s="86" t="s">
        <v>342</v>
      </c>
      <c r="B38" s="249" t="s">
        <v>355</v>
      </c>
      <c r="C38" s="728">
        <v>4.3597527881519227</v>
      </c>
      <c r="D38" s="728">
        <v>2.2414049140914329</v>
      </c>
      <c r="E38" s="728">
        <v>12.239594904126804</v>
      </c>
      <c r="F38" s="728">
        <v>-5.4168492428265296</v>
      </c>
      <c r="G38" s="728">
        <v>7.4059798538120134</v>
      </c>
      <c r="H38" s="728">
        <v>1.5454097304332208</v>
      </c>
      <c r="I38" s="728">
        <v>6.290832735951426</v>
      </c>
      <c r="J38" s="728">
        <v>-10.338613138904222</v>
      </c>
      <c r="K38" s="728">
        <v>-0.834674780454705</v>
      </c>
      <c r="L38" s="728">
        <v>9.3090907733150203</v>
      </c>
      <c r="M38" s="728">
        <v>5.1972705973335138</v>
      </c>
      <c r="N38" s="728">
        <v>-9.29415197073331</v>
      </c>
      <c r="O38" s="728">
        <v>7.2397522273992081</v>
      </c>
      <c r="P38" s="728">
        <v>8.4429541167890534</v>
      </c>
      <c r="Q38" s="728">
        <v>7.1094753012575183</v>
      </c>
      <c r="R38" s="728">
        <v>4.9318507942502237</v>
      </c>
      <c r="S38" s="728">
        <v>12.160684020288514</v>
      </c>
      <c r="T38" s="728">
        <v>3.787934932877917</v>
      </c>
      <c r="U38" s="728">
        <v>-6.7160873814012945</v>
      </c>
      <c r="V38" s="728">
        <v>14.319943604494995</v>
      </c>
      <c r="W38" s="728">
        <v>-7.7516094444272738</v>
      </c>
      <c r="X38" s="728">
        <v>1.1166645819725858</v>
      </c>
    </row>
    <row r="39" spans="1:24" s="89" customFormat="1">
      <c r="A39" s="86" t="s">
        <v>343</v>
      </c>
      <c r="B39" s="249" t="s">
        <v>355</v>
      </c>
      <c r="C39" s="728">
        <v>2.7869704587108401</v>
      </c>
      <c r="D39" s="728">
        <v>5.4732005315376568</v>
      </c>
      <c r="E39" s="728">
        <v>-4.2659045881180191E-2</v>
      </c>
      <c r="F39" s="728">
        <v>3.0689758646353624</v>
      </c>
      <c r="G39" s="728">
        <v>0.94953122714336757</v>
      </c>
      <c r="H39" s="728">
        <v>-5.5202987030212114</v>
      </c>
      <c r="I39" s="728">
        <v>4.855492313058889</v>
      </c>
      <c r="J39" s="728">
        <v>-5.5818187958495002</v>
      </c>
      <c r="K39" s="728">
        <v>-9.1990805704012502</v>
      </c>
      <c r="L39" s="728">
        <v>26.039349219623986</v>
      </c>
      <c r="M39" s="728">
        <v>-4.4689618978047179</v>
      </c>
      <c r="N39" s="728">
        <v>-3.696431966672435</v>
      </c>
      <c r="O39" s="728">
        <v>15.482088212871389</v>
      </c>
      <c r="P39" s="728">
        <v>-12.937157745791467</v>
      </c>
      <c r="Q39" s="728">
        <v>8.3448968802941721</v>
      </c>
      <c r="R39" s="728">
        <v>-7.5109130423512624</v>
      </c>
      <c r="S39" s="728">
        <v>6.8813927568124171</v>
      </c>
      <c r="T39" s="728">
        <v>1.9459723444661705</v>
      </c>
      <c r="U39" s="728">
        <v>-6.0707586026878317</v>
      </c>
      <c r="V39" s="728">
        <v>20.650898580662599</v>
      </c>
      <c r="W39" s="728">
        <v>-16.214598103978844</v>
      </c>
      <c r="X39" s="728">
        <v>9.2474270406250412</v>
      </c>
    </row>
    <row r="40" spans="1:24" s="89" customFormat="1">
      <c r="A40" s="67" t="s">
        <v>409</v>
      </c>
      <c r="B40" s="249" t="s">
        <v>355</v>
      </c>
      <c r="C40" s="728">
        <v>0.26725371890344718</v>
      </c>
      <c r="D40" s="728">
        <v>-4.7444365134580835</v>
      </c>
      <c r="E40" s="728">
        <v>1.7665471515565372</v>
      </c>
      <c r="F40" s="728">
        <v>7.260430764183269</v>
      </c>
      <c r="G40" s="728">
        <v>9.9445593423590992</v>
      </c>
      <c r="H40" s="728">
        <v>10.156652597967138</v>
      </c>
      <c r="I40" s="728">
        <v>-3.9129698562986448</v>
      </c>
      <c r="J40" s="728">
        <v>-4.3593580587639735</v>
      </c>
      <c r="K40" s="728">
        <v>1.7003329148475075</v>
      </c>
      <c r="L40" s="728">
        <v>9.8504052707460374</v>
      </c>
      <c r="M40" s="728">
        <v>1.9691158546812488</v>
      </c>
      <c r="N40" s="728">
        <v>-0.68084371436090407</v>
      </c>
      <c r="O40" s="728">
        <v>2.8506601855724085</v>
      </c>
      <c r="P40" s="728">
        <v>4.4942191877878344</v>
      </c>
      <c r="Q40" s="728">
        <v>1.4015379162621571</v>
      </c>
      <c r="R40" s="728">
        <v>-5.2481541988019842</v>
      </c>
      <c r="S40" s="728">
        <v>17.822101100123092</v>
      </c>
      <c r="T40" s="728">
        <v>-2.5567988456459858</v>
      </c>
      <c r="U40" s="728">
        <v>-9.4381444319103878</v>
      </c>
      <c r="V40" s="728">
        <v>17.379936240230364</v>
      </c>
      <c r="W40" s="728">
        <v>-9.0007687910268288</v>
      </c>
      <c r="X40" s="728">
        <v>8.3061951972118209</v>
      </c>
    </row>
    <row r="41" spans="1:24" s="89" customFormat="1" ht="20.25" customHeight="1">
      <c r="A41" s="86" t="s">
        <v>410</v>
      </c>
      <c r="B41" s="249" t="s">
        <v>355</v>
      </c>
      <c r="C41" s="728">
        <v>4.1593765161220944</v>
      </c>
      <c r="D41" s="728">
        <v>6.613874157762254</v>
      </c>
      <c r="E41" s="728">
        <v>0.86188441035346841</v>
      </c>
      <c r="F41" s="728">
        <v>0.28443120434532432</v>
      </c>
      <c r="G41" s="728">
        <v>-0.78011256394837858</v>
      </c>
      <c r="H41" s="728">
        <v>4.0018748875692012</v>
      </c>
      <c r="I41" s="728">
        <v>-3.3331642506718993</v>
      </c>
      <c r="J41" s="728">
        <v>-2.622541960294825</v>
      </c>
      <c r="K41" s="728">
        <v>-10.448240901398847</v>
      </c>
      <c r="L41" s="728">
        <v>22.872932109927461</v>
      </c>
      <c r="M41" s="728">
        <v>-2.7084221194731981</v>
      </c>
      <c r="N41" s="728">
        <v>-6.3567510558831941</v>
      </c>
      <c r="O41" s="728">
        <v>11.726681921118967</v>
      </c>
      <c r="P41" s="728">
        <v>0.43043403869948804</v>
      </c>
      <c r="Q41" s="728">
        <v>1.3840644348385496</v>
      </c>
      <c r="R41" s="728">
        <v>-4.7581982277429375</v>
      </c>
      <c r="S41" s="728">
        <v>11.906252734435981</v>
      </c>
      <c r="T41" s="728">
        <v>0.54216423431164174</v>
      </c>
      <c r="U41" s="728">
        <v>-7.1927576075056834</v>
      </c>
      <c r="V41" s="728">
        <v>16.541618836406116</v>
      </c>
      <c r="W41" s="728">
        <v>-10.541956223492875</v>
      </c>
      <c r="X41" s="728">
        <v>1.7652162007186405</v>
      </c>
    </row>
    <row r="42" spans="1:24" s="89" customFormat="1" ht="12.75" customHeight="1">
      <c r="A42" s="62"/>
      <c r="B42" s="92"/>
      <c r="C42" s="92"/>
      <c r="D42" s="92"/>
      <c r="E42" s="92"/>
      <c r="F42" s="92"/>
      <c r="G42" s="92"/>
      <c r="H42" s="92"/>
    </row>
    <row r="43" spans="1:24" ht="13">
      <c r="B43" s="1272" t="s">
        <v>416</v>
      </c>
      <c r="C43" s="1272"/>
      <c r="D43" s="1272"/>
      <c r="E43" s="1272"/>
      <c r="F43" s="1272"/>
      <c r="G43" s="1272"/>
      <c r="H43" s="1272" t="s">
        <v>416</v>
      </c>
      <c r="I43" s="1272"/>
      <c r="J43" s="1272"/>
      <c r="K43" s="1272"/>
      <c r="L43" s="1272"/>
      <c r="M43" s="1272"/>
      <c r="N43" s="1272" t="s">
        <v>416</v>
      </c>
      <c r="O43" s="1272"/>
      <c r="P43" s="1272"/>
      <c r="Q43" s="1272"/>
      <c r="R43" s="1272"/>
      <c r="S43" s="1272"/>
      <c r="T43" s="1272" t="s">
        <v>416</v>
      </c>
      <c r="U43" s="1272"/>
      <c r="V43" s="1272"/>
      <c r="W43" s="1272"/>
      <c r="X43" s="1272"/>
    </row>
    <row r="44" spans="1:24">
      <c r="A44" s="6"/>
      <c r="B44" s="6"/>
      <c r="C44" s="6"/>
      <c r="D44" s="6"/>
      <c r="E44" s="6"/>
      <c r="F44" s="6"/>
      <c r="G44" s="6"/>
    </row>
    <row r="45" spans="1:24">
      <c r="A45" s="86" t="s">
        <v>328</v>
      </c>
      <c r="B45" s="136">
        <v>100</v>
      </c>
      <c r="C45" s="399">
        <v>97.109658488711844</v>
      </c>
      <c r="D45" s="399">
        <v>105.67971186630334</v>
      </c>
      <c r="E45" s="399">
        <v>102.46026940209285</v>
      </c>
      <c r="F45" s="399">
        <v>106.35342485802811</v>
      </c>
      <c r="G45" s="399">
        <v>99.95895159529293</v>
      </c>
      <c r="H45" s="399">
        <v>139.11825953981889</v>
      </c>
      <c r="I45" s="399">
        <v>98.456512522256574</v>
      </c>
      <c r="J45" s="399">
        <v>97.211534010218941</v>
      </c>
      <c r="K45" s="399">
        <v>84.777993244831677</v>
      </c>
      <c r="L45" s="399">
        <v>103.15618089396943</v>
      </c>
      <c r="M45" s="399">
        <v>99.33082838828868</v>
      </c>
      <c r="N45" s="399">
        <v>98.111436079685234</v>
      </c>
      <c r="O45" s="399">
        <v>102.46487922055645</v>
      </c>
      <c r="P45" s="399">
        <v>103.01183931414505</v>
      </c>
      <c r="Q45" s="399">
        <v>106.09336363592368</v>
      </c>
      <c r="R45" s="399">
        <v>100.89417279349671</v>
      </c>
      <c r="S45" s="399">
        <v>110.81270806205433</v>
      </c>
      <c r="T45" s="399">
        <v>111.84698902838763</v>
      </c>
      <c r="U45" s="399">
        <v>107.11621049262142</v>
      </c>
      <c r="V45" s="399">
        <v>117.19562989209653</v>
      </c>
      <c r="W45" s="399">
        <v>102.6695444057262</v>
      </c>
      <c r="X45" s="399">
        <v>106.06951283604685</v>
      </c>
    </row>
    <row r="46" spans="1:24">
      <c r="A46" s="86" t="s">
        <v>329</v>
      </c>
      <c r="B46" s="136">
        <v>99.999999999999986</v>
      </c>
      <c r="C46" s="399">
        <v>94.180641305799696</v>
      </c>
      <c r="D46" s="399">
        <v>107.85249017469042</v>
      </c>
      <c r="E46" s="399">
        <v>105.83138591026638</v>
      </c>
      <c r="F46" s="399">
        <v>106.47950766569036</v>
      </c>
      <c r="G46" s="399">
        <v>99.961256525299675</v>
      </c>
      <c r="H46" s="399">
        <v>106.56037639466659</v>
      </c>
      <c r="I46" s="399">
        <v>99.908865940118019</v>
      </c>
      <c r="J46" s="399">
        <v>107.68538106686206</v>
      </c>
      <c r="K46" s="399">
        <v>92.530788843183203</v>
      </c>
      <c r="L46" s="399">
        <v>115.63672679814731</v>
      </c>
      <c r="M46" s="399">
        <v>110.12978974030472</v>
      </c>
      <c r="N46" s="399">
        <v>109.03406715950256</v>
      </c>
      <c r="O46" s="399">
        <v>116.07390430291754</v>
      </c>
      <c r="P46" s="399">
        <v>113.118204955401</v>
      </c>
      <c r="Q46" s="399">
        <v>115.59415157320046</v>
      </c>
      <c r="R46" s="399">
        <v>107.77162144571417</v>
      </c>
      <c r="S46" s="399">
        <v>121.81681398006479</v>
      </c>
      <c r="T46" s="399">
        <v>116.32079421063335</v>
      </c>
      <c r="U46" s="399">
        <v>102.47806847949651</v>
      </c>
      <c r="V46" s="399">
        <v>126.5778476558898</v>
      </c>
      <c r="W46" s="399">
        <v>106.85572514383513</v>
      </c>
      <c r="X46" s="399">
        <v>118.44416580927255</v>
      </c>
    </row>
    <row r="47" spans="1:24">
      <c r="A47" s="86" t="s">
        <v>331</v>
      </c>
      <c r="B47" s="136">
        <v>100</v>
      </c>
      <c r="C47" s="399">
        <v>122.94217838680392</v>
      </c>
      <c r="D47" s="399">
        <v>137.27931433497224</v>
      </c>
      <c r="E47" s="399">
        <v>127.05221765346845</v>
      </c>
      <c r="F47" s="399">
        <v>137.10998387617457</v>
      </c>
      <c r="G47" s="399">
        <v>126.16643500748204</v>
      </c>
      <c r="H47" s="399">
        <v>119.51454562921433</v>
      </c>
      <c r="I47" s="399">
        <v>140.55969710056749</v>
      </c>
      <c r="J47" s="399">
        <v>128.81431679725264</v>
      </c>
      <c r="K47" s="399">
        <v>90.335419708455618</v>
      </c>
      <c r="L47" s="399">
        <v>145.38762740894538</v>
      </c>
      <c r="M47" s="399">
        <v>140.64648274716058</v>
      </c>
      <c r="N47" s="399">
        <v>123.40462406734099</v>
      </c>
      <c r="O47" s="399">
        <v>147.57557339975577</v>
      </c>
      <c r="P47" s="399">
        <v>144.76992607966017</v>
      </c>
      <c r="Q47" s="399">
        <v>156.90398101837147</v>
      </c>
      <c r="R47" s="399">
        <v>145.31872466858746</v>
      </c>
      <c r="S47" s="399">
        <v>157.93588853702465</v>
      </c>
      <c r="T47" s="399">
        <v>171.79859195643536</v>
      </c>
      <c r="U47" s="399">
        <v>172.45031732692419</v>
      </c>
      <c r="V47" s="399">
        <v>196.36370088096845</v>
      </c>
      <c r="W47" s="399">
        <v>170.05901683611251</v>
      </c>
      <c r="X47" s="399">
        <v>175.18920396076621</v>
      </c>
    </row>
    <row r="48" spans="1:24">
      <c r="A48" s="86" t="s">
        <v>334</v>
      </c>
      <c r="B48" s="136">
        <v>100</v>
      </c>
      <c r="C48" s="399">
        <v>104.58874986017679</v>
      </c>
      <c r="D48" s="399">
        <v>106.43064374503285</v>
      </c>
      <c r="E48" s="399">
        <v>100.23124179392011</v>
      </c>
      <c r="F48" s="399">
        <v>109.74856500428925</v>
      </c>
      <c r="G48" s="399">
        <v>111.750479343283</v>
      </c>
      <c r="H48" s="399">
        <v>108.66737004735074</v>
      </c>
      <c r="I48" s="399">
        <v>104.94146843798312</v>
      </c>
      <c r="J48" s="399">
        <v>102.28303736662686</v>
      </c>
      <c r="K48" s="399">
        <v>98.347486914267165</v>
      </c>
      <c r="L48" s="399">
        <v>112.2932462306394</v>
      </c>
      <c r="M48" s="399">
        <v>105.66762875821011</v>
      </c>
      <c r="N48" s="399">
        <v>106.20893925918072</v>
      </c>
      <c r="O48" s="399">
        <v>122.77890456684337</v>
      </c>
      <c r="P48" s="399">
        <v>112.894501190697</v>
      </c>
      <c r="Q48" s="399">
        <v>105.85556328474193</v>
      </c>
      <c r="R48" s="399">
        <v>112.64517593248678</v>
      </c>
      <c r="S48" s="399">
        <v>111.92779438575184</v>
      </c>
      <c r="T48" s="399">
        <v>115.56081090784855</v>
      </c>
      <c r="U48" s="399">
        <v>117.2141937798951</v>
      </c>
      <c r="V48" s="399">
        <v>124.94663456413491</v>
      </c>
      <c r="W48" s="399">
        <v>111.95403968207893</v>
      </c>
      <c r="X48" s="399">
        <v>115.17992541278944</v>
      </c>
    </row>
    <row r="49" spans="1:24">
      <c r="A49" s="86" t="s">
        <v>335</v>
      </c>
      <c r="B49" s="136">
        <v>100</v>
      </c>
      <c r="C49" s="399">
        <v>131.81897354638153</v>
      </c>
      <c r="D49" s="399">
        <v>126.49597409875855</v>
      </c>
      <c r="E49" s="399">
        <v>143.15838705905597</v>
      </c>
      <c r="F49" s="399">
        <v>153.53349944963892</v>
      </c>
      <c r="G49" s="399">
        <v>143.64635370677246</v>
      </c>
      <c r="H49" s="399">
        <v>140.43494651619432</v>
      </c>
      <c r="I49" s="399">
        <v>148.15303464653917</v>
      </c>
      <c r="J49" s="399">
        <v>135.15905031469362</v>
      </c>
      <c r="K49" s="399">
        <v>123.99427060023628</v>
      </c>
      <c r="L49" s="399">
        <v>150.79673331478639</v>
      </c>
      <c r="M49" s="399">
        <v>143.35326124208225</v>
      </c>
      <c r="N49" s="399">
        <v>137.49639140549715</v>
      </c>
      <c r="O49" s="399">
        <v>146.8621053225761</v>
      </c>
      <c r="P49" s="399">
        <v>154.41433922401106</v>
      </c>
      <c r="Q49" s="399">
        <v>163.48088251303329</v>
      </c>
      <c r="R49" s="399">
        <v>152.07661509803685</v>
      </c>
      <c r="S49" s="399">
        <v>172.84328015192381</v>
      </c>
      <c r="T49" s="399">
        <v>175.64983932682574</v>
      </c>
      <c r="U49" s="399">
        <v>174.19167483136371</v>
      </c>
      <c r="V49" s="399">
        <v>199.87256016676142</v>
      </c>
      <c r="W49" s="399">
        <v>184.15164765602634</v>
      </c>
      <c r="X49" s="399">
        <v>167.93008801745026</v>
      </c>
    </row>
    <row r="50" spans="1:24">
      <c r="A50" s="86" t="s">
        <v>336</v>
      </c>
      <c r="B50" s="136">
        <v>100</v>
      </c>
      <c r="C50" s="399">
        <v>104.90049698425055</v>
      </c>
      <c r="D50" s="399">
        <v>107.63741167721282</v>
      </c>
      <c r="E50" s="399">
        <v>114.38361914076087</v>
      </c>
      <c r="F50" s="399">
        <v>108.68145897753458</v>
      </c>
      <c r="G50" s="399">
        <v>115.17777353677624</v>
      </c>
      <c r="H50" s="399">
        <v>116.15658781061073</v>
      </c>
      <c r="I50" s="399">
        <v>116.30831229866017</v>
      </c>
      <c r="J50" s="399">
        <v>107.71143911582928</v>
      </c>
      <c r="K50" s="399">
        <v>102.09522376869182</v>
      </c>
      <c r="L50" s="399">
        <v>121.55575959716482</v>
      </c>
      <c r="M50" s="399">
        <v>122.65286187759509</v>
      </c>
      <c r="N50" s="399">
        <v>111.02299967806125</v>
      </c>
      <c r="O50" s="399">
        <v>128.42870276448485</v>
      </c>
      <c r="P50" s="399">
        <v>135.13980091020014</v>
      </c>
      <c r="Q50" s="399">
        <v>133.80713998454257</v>
      </c>
      <c r="R50" s="399">
        <v>125.0387390690835</v>
      </c>
      <c r="S50" s="399">
        <v>151.16201769577444</v>
      </c>
      <c r="T50" s="399">
        <v>152.77083834688639</v>
      </c>
      <c r="U50" s="399">
        <v>135.56741686249947</v>
      </c>
      <c r="V50" s="399">
        <v>159.35278896875511</v>
      </c>
      <c r="W50" s="399">
        <v>153.23366990919385</v>
      </c>
      <c r="X50" s="399">
        <v>148.18507502468699</v>
      </c>
    </row>
    <row r="51" spans="1:24">
      <c r="A51" s="86" t="s">
        <v>337</v>
      </c>
      <c r="B51" s="136">
        <v>99.999999999999986</v>
      </c>
      <c r="C51" s="399">
        <v>104.36791027195977</v>
      </c>
      <c r="D51" s="399">
        <v>111.55090594324352</v>
      </c>
      <c r="E51" s="399">
        <v>111.16255118528002</v>
      </c>
      <c r="F51" s="399">
        <v>103.41219492536398</v>
      </c>
      <c r="G51" s="399">
        <v>109.7865071194821</v>
      </c>
      <c r="H51" s="399">
        <v>109.55689531402196</v>
      </c>
      <c r="I51" s="399">
        <v>109.53195701745676</v>
      </c>
      <c r="J51" s="399">
        <v>105.69033249272779</v>
      </c>
      <c r="K51" s="399">
        <v>101.64395250610828</v>
      </c>
      <c r="L51" s="399">
        <v>112.22747299618062</v>
      </c>
      <c r="M51" s="399">
        <v>110.67844664489148</v>
      </c>
      <c r="N51" s="399">
        <v>99.73122285793616</v>
      </c>
      <c r="O51" s="399">
        <v>118.35790946595208</v>
      </c>
      <c r="P51" s="399">
        <v>118.78579015369996</v>
      </c>
      <c r="Q51" s="399">
        <v>112.52193420706973</v>
      </c>
      <c r="R51" s="399">
        <v>103.98621829253966</v>
      </c>
      <c r="S51" s="399">
        <v>115.53727584882508</v>
      </c>
      <c r="T51" s="399">
        <v>115.92555684909253</v>
      </c>
      <c r="U51" s="399">
        <v>111.88405716336179</v>
      </c>
      <c r="V51" s="399">
        <v>121.90572840375683</v>
      </c>
      <c r="W51" s="399">
        <v>115.22205594414706</v>
      </c>
      <c r="X51" s="399">
        <v>108.39797751480245</v>
      </c>
    </row>
    <row r="52" spans="1:24">
      <c r="A52" s="86" t="s">
        <v>338</v>
      </c>
      <c r="B52" s="136">
        <v>100</v>
      </c>
      <c r="C52" s="399">
        <v>103.89046251536034</v>
      </c>
      <c r="D52" s="399">
        <v>102.76171445739433</v>
      </c>
      <c r="E52" s="399">
        <v>100.15976105538383</v>
      </c>
      <c r="F52" s="399">
        <v>105.19138846634799</v>
      </c>
      <c r="G52" s="399">
        <v>105.43560882878884</v>
      </c>
      <c r="H52" s="399">
        <v>108.69613957021727</v>
      </c>
      <c r="I52" s="399">
        <v>94.984353205686872</v>
      </c>
      <c r="J52" s="399">
        <v>105.34922102106329</v>
      </c>
      <c r="K52" s="399">
        <v>95.849223727730887</v>
      </c>
      <c r="L52" s="399">
        <v>116.54972734834992</v>
      </c>
      <c r="M52" s="399">
        <v>110.88534871803199</v>
      </c>
      <c r="N52" s="399">
        <v>111.56879356607065</v>
      </c>
      <c r="O52" s="399">
        <v>114.53190664883874</v>
      </c>
      <c r="P52" s="399">
        <v>112.70942840593517</v>
      </c>
      <c r="Q52" s="399">
        <v>114.76095839491001</v>
      </c>
      <c r="R52" s="399">
        <v>122.12767305981554</v>
      </c>
      <c r="S52" s="399">
        <v>114.03142125311491</v>
      </c>
      <c r="T52" s="399">
        <v>116.26045224806789</v>
      </c>
      <c r="U52" s="399">
        <v>116.80177449128182</v>
      </c>
      <c r="V52" s="399">
        <v>123.19823904205617</v>
      </c>
      <c r="W52" s="399">
        <v>108.91137603372147</v>
      </c>
      <c r="X52" s="399">
        <v>110.94099329287769</v>
      </c>
    </row>
    <row r="53" spans="1:24">
      <c r="A53" s="86" t="s">
        <v>339</v>
      </c>
      <c r="B53" s="136">
        <v>100</v>
      </c>
      <c r="C53" s="399">
        <v>110.60514069097295</v>
      </c>
      <c r="D53" s="399">
        <v>106.58088575214964</v>
      </c>
      <c r="E53" s="399">
        <v>107.99688723148518</v>
      </c>
      <c r="F53" s="399">
        <v>117.94695965728725</v>
      </c>
      <c r="G53" s="399">
        <v>113.56319536474865</v>
      </c>
      <c r="H53" s="399">
        <v>118.99451413073628</v>
      </c>
      <c r="I53" s="399">
        <v>112.6931611551145</v>
      </c>
      <c r="J53" s="399">
        <v>113.75920732271089</v>
      </c>
      <c r="K53" s="399">
        <v>93.107221006564544</v>
      </c>
      <c r="L53" s="399">
        <v>127.56094554196072</v>
      </c>
      <c r="M53" s="399">
        <v>112.32748790335008</v>
      </c>
      <c r="N53" s="399">
        <v>109.45850155638425</v>
      </c>
      <c r="O53" s="399">
        <v>109.1960735969427</v>
      </c>
      <c r="P53" s="399">
        <v>116.3047431195488</v>
      </c>
      <c r="Q53" s="399">
        <v>131.58859062471106</v>
      </c>
      <c r="R53" s="399">
        <v>131.83576293648102</v>
      </c>
      <c r="S53" s="399">
        <v>128.64918174253398</v>
      </c>
      <c r="T53" s="399">
        <v>136.6617869140444</v>
      </c>
      <c r="U53" s="399">
        <v>136.62310845378616</v>
      </c>
      <c r="V53" s="399">
        <v>117.03686011033378</v>
      </c>
      <c r="W53" s="399">
        <v>125.96896477332264</v>
      </c>
      <c r="X53" s="399">
        <v>134.58809751286711</v>
      </c>
    </row>
    <row r="54" spans="1:24">
      <c r="A54" s="86" t="s">
        <v>340</v>
      </c>
      <c r="B54" s="136">
        <v>100</v>
      </c>
      <c r="C54" s="399">
        <v>107.67860808480692</v>
      </c>
      <c r="D54" s="399">
        <v>113.88963749632988</v>
      </c>
      <c r="E54" s="399">
        <v>120.57797219286549</v>
      </c>
      <c r="F54" s="399">
        <v>123.10970349775093</v>
      </c>
      <c r="G54" s="399">
        <v>117.43939211444017</v>
      </c>
      <c r="H54" s="399">
        <v>113.32510407043834</v>
      </c>
      <c r="I54" s="399">
        <v>119.28423605892321</v>
      </c>
      <c r="J54" s="399">
        <v>111.87126884339912</v>
      </c>
      <c r="K54" s="399">
        <v>89.922459125577063</v>
      </c>
      <c r="L54" s="399">
        <v>127.80604950555924</v>
      </c>
      <c r="M54" s="399">
        <v>124.05226937286156</v>
      </c>
      <c r="N54" s="399">
        <v>103.08797920816049</v>
      </c>
      <c r="O54" s="399">
        <v>123.77628255999414</v>
      </c>
      <c r="P54" s="399">
        <v>122.43618695426929</v>
      </c>
      <c r="Q54" s="399">
        <v>127.64060208569398</v>
      </c>
      <c r="R54" s="399">
        <v>116.86830479632026</v>
      </c>
      <c r="S54" s="399">
        <v>129.37451208847887</v>
      </c>
      <c r="T54" s="399">
        <v>129.770792414889</v>
      </c>
      <c r="U54" s="399">
        <v>113.99317364997766</v>
      </c>
      <c r="V54" s="399">
        <v>148.36072140598742</v>
      </c>
      <c r="W54" s="399">
        <v>126.53513143787025</v>
      </c>
      <c r="X54" s="399">
        <v>138.01211461771135</v>
      </c>
    </row>
    <row r="55" spans="1:24">
      <c r="A55" s="86" t="s">
        <v>341</v>
      </c>
      <c r="B55" s="136">
        <v>100</v>
      </c>
      <c r="C55" s="399">
        <v>115.63210042799169</v>
      </c>
      <c r="D55" s="399">
        <v>124.94919613971912</v>
      </c>
      <c r="E55" s="399">
        <v>120.13204684671402</v>
      </c>
      <c r="F55" s="399">
        <v>123.05167484468913</v>
      </c>
      <c r="G55" s="399">
        <v>123.01218805155467</v>
      </c>
      <c r="H55" s="399">
        <v>117.53426571883539</v>
      </c>
      <c r="I55" s="399">
        <v>123.30889918740337</v>
      </c>
      <c r="J55" s="399">
        <v>111.79150733755615</v>
      </c>
      <c r="K55" s="399">
        <v>95.576564053744804</v>
      </c>
      <c r="L55" s="399">
        <v>129.57904615404877</v>
      </c>
      <c r="M55" s="399">
        <v>122.6662231921493</v>
      </c>
      <c r="N55" s="399">
        <v>104.18663492214722</v>
      </c>
      <c r="O55" s="399">
        <v>122.40267001536111</v>
      </c>
      <c r="P55" s="399">
        <v>128.88254941173059</v>
      </c>
      <c r="Q55" s="399">
        <v>128.93059723582184</v>
      </c>
      <c r="R55" s="399">
        <v>128.48197697724109</v>
      </c>
      <c r="S55" s="399">
        <v>141.95224176283003</v>
      </c>
      <c r="T55" s="399">
        <v>144.81891281406732</v>
      </c>
      <c r="U55" s="399">
        <v>132.11381262049909</v>
      </c>
      <c r="V55" s="399">
        <v>165.74976115065729</v>
      </c>
      <c r="W55" s="399">
        <v>135.78508374202065</v>
      </c>
      <c r="X55" s="399">
        <v>139.15147611074673</v>
      </c>
    </row>
    <row r="56" spans="1:24">
      <c r="A56" s="86" t="s">
        <v>342</v>
      </c>
      <c r="B56" s="136">
        <v>100</v>
      </c>
      <c r="C56" s="399">
        <v>104.35975278815192</v>
      </c>
      <c r="D56" s="399">
        <v>106.69887741547922</v>
      </c>
      <c r="E56" s="399">
        <v>119.75838777838472</v>
      </c>
      <c r="F56" s="399">
        <v>113.27125645679003</v>
      </c>
      <c r="G56" s="399">
        <v>121.66010289013964</v>
      </c>
      <c r="H56" s="399">
        <v>123.54024995825894</v>
      </c>
      <c r="I56" s="399">
        <v>131.31196044470929</v>
      </c>
      <c r="J56" s="399">
        <v>117.73612484921988</v>
      </c>
      <c r="K56" s="399">
        <v>116.75341110761877</v>
      </c>
      <c r="L56" s="399">
        <v>127.62209212856867</v>
      </c>
      <c r="M56" s="399">
        <v>134.25495759846865</v>
      </c>
      <c r="N56" s="399">
        <v>121.7770978110234</v>
      </c>
      <c r="O56" s="399">
        <v>130.59345796225909</v>
      </c>
      <c r="P56" s="399">
        <v>141.61940369754083</v>
      </c>
      <c r="Q56" s="399">
        <v>151.68780022520568</v>
      </c>
      <c r="R56" s="399">
        <v>159.1688162053932</v>
      </c>
      <c r="S56" s="399">
        <v>178.52483300296481</v>
      </c>
      <c r="T56" s="399">
        <v>185.28723751614609</v>
      </c>
      <c r="U56" s="399">
        <v>172.84318473797717</v>
      </c>
      <c r="V56" s="399">
        <v>197.59423131666858</v>
      </c>
      <c r="W56" s="399">
        <v>182.27749822028224</v>
      </c>
      <c r="X56" s="399">
        <v>184.31292648381384</v>
      </c>
    </row>
    <row r="57" spans="1:24">
      <c r="A57" s="86" t="s">
        <v>343</v>
      </c>
      <c r="B57" s="136">
        <v>100</v>
      </c>
      <c r="C57" s="399">
        <v>102.78697045871084</v>
      </c>
      <c r="D57" s="399">
        <v>108.41270747220844</v>
      </c>
      <c r="E57" s="399">
        <v>108.36645964558684</v>
      </c>
      <c r="F57" s="399">
        <v>111.69220013746971</v>
      </c>
      <c r="G57" s="399">
        <v>112.75275245605845</v>
      </c>
      <c r="H57" s="399">
        <v>106.52846372460594</v>
      </c>
      <c r="I57" s="399">
        <v>111.70094509197391</v>
      </c>
      <c r="J57" s="399">
        <v>105.46600074368857</v>
      </c>
      <c r="K57" s="399">
        <v>95.764098360896682</v>
      </c>
      <c r="L57" s="399">
        <v>120.70044636011478</v>
      </c>
      <c r="M57" s="399">
        <v>115.30638940180103</v>
      </c>
      <c r="N57" s="399">
        <v>111.04416716433705</v>
      </c>
      <c r="O57" s="399">
        <v>128.23612307996808</v>
      </c>
      <c r="P57" s="399">
        <v>111.6460135500253</v>
      </c>
      <c r="Q57" s="399">
        <v>120.96275825173417</v>
      </c>
      <c r="R57" s="399">
        <v>111.87735066581683</v>
      </c>
      <c r="S57" s="399">
        <v>119.57607057104799</v>
      </c>
      <c r="T57" s="399">
        <v>121.90298783495993</v>
      </c>
      <c r="U57" s="399">
        <v>114.5025517140356</v>
      </c>
      <c r="V57" s="399">
        <v>138.14835754077183</v>
      </c>
      <c r="W57" s="399">
        <v>115.74815657828793</v>
      </c>
      <c r="X57" s="399">
        <v>126.45188290873354</v>
      </c>
    </row>
    <row r="58" spans="1:24">
      <c r="A58" s="86" t="s">
        <v>409</v>
      </c>
      <c r="B58" s="136">
        <v>100</v>
      </c>
      <c r="C58" s="399">
        <v>100.26725371890345</v>
      </c>
      <c r="D58" s="399">
        <v>95.510137522422141</v>
      </c>
      <c r="E58" s="399">
        <v>97.197369136272215</v>
      </c>
      <c r="F58" s="399">
        <v>104.2543168270189</v>
      </c>
      <c r="G58" s="399">
        <v>114.62194923085286</v>
      </c>
      <c r="H58" s="399">
        <v>126.26370241524887</v>
      </c>
      <c r="I58" s="399">
        <v>121.32304180029355</v>
      </c>
      <c r="J58" s="399">
        <v>116.03413600043486</v>
      </c>
      <c r="K58" s="399">
        <v>118.00710260730918</v>
      </c>
      <c r="L58" s="399">
        <v>129.63128046239424</v>
      </c>
      <c r="M58" s="399">
        <v>132.18387055860555</v>
      </c>
      <c r="N58" s="399">
        <v>131.28390498450835</v>
      </c>
      <c r="O58" s="399">
        <v>135.02636299396644</v>
      </c>
      <c r="P58" s="399">
        <v>141.09474370821331</v>
      </c>
      <c r="Q58" s="399">
        <v>143.07224003913683</v>
      </c>
      <c r="R58" s="399">
        <v>135.56358826620283</v>
      </c>
      <c r="S58" s="399">
        <v>159.7238680219601</v>
      </c>
      <c r="T58" s="399">
        <v>155.64005000815351</v>
      </c>
      <c r="U58" s="399">
        <v>140.95051729448642</v>
      </c>
      <c r="V58" s="399">
        <v>165.44762733054301</v>
      </c>
      <c r="W58" s="399">
        <v>150.55606892428113</v>
      </c>
      <c r="X58" s="399">
        <v>163.06154989038069</v>
      </c>
    </row>
    <row r="59" spans="1:24" ht="20.25" customHeight="1">
      <c r="A59" s="86" t="s">
        <v>410</v>
      </c>
      <c r="B59" s="136">
        <v>100</v>
      </c>
      <c r="C59" s="399">
        <v>104.15937651612209</v>
      </c>
      <c r="D59" s="399">
        <v>111.04834660240819</v>
      </c>
      <c r="E59" s="399">
        <v>112.00545498972963</v>
      </c>
      <c r="F59" s="399">
        <v>112.32403345428938</v>
      </c>
      <c r="G59" s="399">
        <v>111.4477795569789</v>
      </c>
      <c r="H59" s="399">
        <v>115.90778025982313</v>
      </c>
      <c r="I59" s="399">
        <v>112.04438356445536</v>
      </c>
      <c r="J59" s="399">
        <v>109.10597259132385</v>
      </c>
      <c r="K59" s="399">
        <v>97.706317737168135</v>
      </c>
      <c r="L59" s="399">
        <v>120.05461746030062</v>
      </c>
      <c r="M59" s="399">
        <v>116.8030316455569</v>
      </c>
      <c r="N59" s="399">
        <v>109.37815369812436</v>
      </c>
      <c r="O59" s="399">
        <v>122.20458187349604</v>
      </c>
      <c r="P59" s="399">
        <v>122.73059199072995</v>
      </c>
      <c r="Q59" s="399">
        <v>124.42926246514044</v>
      </c>
      <c r="R59" s="399">
        <v>118.50867150373051</v>
      </c>
      <c r="S59" s="399">
        <v>132.61861344518718</v>
      </c>
      <c r="T59" s="399">
        <v>133.33762413532699</v>
      </c>
      <c r="U59" s="399">
        <v>123.74697203166595</v>
      </c>
      <c r="V59" s="399">
        <v>144.21672446673821</v>
      </c>
      <c r="W59" s="399">
        <v>129.01346050649934</v>
      </c>
      <c r="X59" s="399">
        <v>131.29082701246779</v>
      </c>
    </row>
    <row r="60" spans="1:24" ht="12.75" customHeight="1">
      <c r="A60" s="6"/>
      <c r="B60" s="93"/>
      <c r="C60" s="93"/>
      <c r="D60" s="93"/>
      <c r="E60" s="93"/>
      <c r="F60" s="93"/>
      <c r="G60" s="93"/>
      <c r="H60" s="93"/>
      <c r="I60" s="93"/>
    </row>
    <row r="61" spans="1:24" ht="26.15" customHeight="1">
      <c r="B61" s="1282" t="s">
        <v>975</v>
      </c>
      <c r="C61" s="1282"/>
      <c r="D61" s="1282"/>
      <c r="E61" s="1282"/>
      <c r="F61" s="1282"/>
      <c r="G61" s="1282"/>
      <c r="H61" s="1282" t="s">
        <v>975</v>
      </c>
      <c r="I61" s="1282"/>
      <c r="J61" s="1282"/>
      <c r="K61" s="1282"/>
      <c r="L61" s="1282"/>
      <c r="M61" s="1282"/>
      <c r="N61" s="1282" t="s">
        <v>975</v>
      </c>
      <c r="O61" s="1282"/>
      <c r="P61" s="1282"/>
      <c r="Q61" s="1282"/>
      <c r="R61" s="1282"/>
      <c r="S61" s="1282"/>
      <c r="T61" s="1282" t="s">
        <v>975</v>
      </c>
      <c r="U61" s="1282"/>
      <c r="V61" s="1282"/>
      <c r="W61" s="1282"/>
      <c r="X61" s="1282"/>
    </row>
    <row r="62" spans="1:24">
      <c r="A62" s="6"/>
      <c r="B62" s="6"/>
      <c r="C62" s="6"/>
      <c r="D62" s="6"/>
      <c r="E62" s="6"/>
      <c r="F62" s="6"/>
      <c r="G62" s="6"/>
    </row>
    <row r="63" spans="1:24">
      <c r="A63" s="86" t="s">
        <v>328</v>
      </c>
      <c r="B63" s="400">
        <v>9.6649761332033268</v>
      </c>
      <c r="C63" s="400">
        <v>9.0108309303450209</v>
      </c>
      <c r="D63" s="400">
        <v>9.1977226514552743</v>
      </c>
      <c r="E63" s="400">
        <v>8.8413199023530957</v>
      </c>
      <c r="F63" s="400">
        <v>9.151232210296147</v>
      </c>
      <c r="G63" s="400">
        <v>8.6686418097240168</v>
      </c>
      <c r="H63" s="400">
        <v>11.600383124679704</v>
      </c>
      <c r="I63" s="400">
        <v>8.4928830291491817</v>
      </c>
      <c r="J63" s="400">
        <v>8.6113265274678721</v>
      </c>
      <c r="K63" s="400">
        <v>8.3861238485756004</v>
      </c>
      <c r="L63" s="400">
        <v>8.3045704315563373</v>
      </c>
      <c r="M63" s="400">
        <v>8.219222327870499</v>
      </c>
      <c r="N63" s="400">
        <v>8.6694157475134102</v>
      </c>
      <c r="O63" s="400">
        <v>8.103792811822732</v>
      </c>
      <c r="P63" s="400">
        <v>8.1121336763680567</v>
      </c>
      <c r="Q63" s="400">
        <v>8.2407450395338699</v>
      </c>
      <c r="R63" s="400">
        <v>8.2284254785333726</v>
      </c>
      <c r="S63" s="400">
        <v>8.0758058831465664</v>
      </c>
      <c r="T63" s="400">
        <v>8.1072276976593933</v>
      </c>
      <c r="U63" s="400">
        <v>8.3660682834764657</v>
      </c>
      <c r="V63" s="400">
        <v>7.8541027055713286</v>
      </c>
      <c r="W63" s="400">
        <v>7.691435392807044</v>
      </c>
      <c r="X63" s="400">
        <v>7.808308724596154</v>
      </c>
    </row>
    <row r="64" spans="1:24">
      <c r="A64" s="86" t="s">
        <v>329</v>
      </c>
      <c r="B64" s="400">
        <v>23.624967892217672</v>
      </c>
      <c r="C64" s="400">
        <v>21.361635421978484</v>
      </c>
      <c r="D64" s="400">
        <v>22.945065779282189</v>
      </c>
      <c r="E64" s="400">
        <v>22.322690393500956</v>
      </c>
      <c r="F64" s="400">
        <v>22.395696383221509</v>
      </c>
      <c r="G64" s="400">
        <v>21.190027161272919</v>
      </c>
      <c r="H64" s="400">
        <v>21.719728091275158</v>
      </c>
      <c r="I64" s="400">
        <v>21.066149635473177</v>
      </c>
      <c r="J64" s="400">
        <v>23.317363932908531</v>
      </c>
      <c r="K64" s="400">
        <v>22.373547239209827</v>
      </c>
      <c r="L64" s="400">
        <v>22.755592542458938</v>
      </c>
      <c r="M64" s="400">
        <v>22.275215890685775</v>
      </c>
      <c r="N64" s="400">
        <v>23.550647443826122</v>
      </c>
      <c r="O64" s="400">
        <v>22.439766334780256</v>
      </c>
      <c r="P64" s="400">
        <v>21.774635946500599</v>
      </c>
      <c r="Q64" s="400">
        <v>21.947474937497788</v>
      </c>
      <c r="R64" s="400">
        <v>21.484513023733342</v>
      </c>
      <c r="S64" s="400">
        <v>21.700711870289318</v>
      </c>
      <c r="T64" s="400">
        <v>20.609899465693168</v>
      </c>
      <c r="U64" s="400">
        <v>19.564447014227248</v>
      </c>
      <c r="V64" s="400">
        <v>20.735442423850881</v>
      </c>
      <c r="W64" s="400">
        <v>19.567439441681874</v>
      </c>
      <c r="X64" s="400">
        <v>21.313291095339363</v>
      </c>
    </row>
    <row r="65" spans="1:28">
      <c r="A65" s="86" t="s">
        <v>331</v>
      </c>
      <c r="B65" s="400">
        <v>4.3672461471535282</v>
      </c>
      <c r="C65" s="400">
        <v>5.154780806501134</v>
      </c>
      <c r="D65" s="400">
        <v>5.3988427109124038</v>
      </c>
      <c r="E65" s="400">
        <v>4.9539400387713286</v>
      </c>
      <c r="F65" s="400">
        <v>5.3309432576883582</v>
      </c>
      <c r="G65" s="400">
        <v>4.9440184396389624</v>
      </c>
      <c r="H65" s="400">
        <v>4.5031441181771381</v>
      </c>
      <c r="I65" s="400">
        <v>5.4787109900460829</v>
      </c>
      <c r="J65" s="400">
        <v>5.156123128457871</v>
      </c>
      <c r="K65" s="400">
        <v>4.0377840738457458</v>
      </c>
      <c r="L65" s="400">
        <v>5.2887891284603938</v>
      </c>
      <c r="M65" s="400">
        <v>5.2587488632329293</v>
      </c>
      <c r="N65" s="400">
        <v>4.9272944438836896</v>
      </c>
      <c r="O65" s="400">
        <v>5.2739336321385188</v>
      </c>
      <c r="P65" s="400">
        <v>5.1514939481661717</v>
      </c>
      <c r="Q65" s="400">
        <v>5.5070510987518428</v>
      </c>
      <c r="R65" s="400">
        <v>5.3552422144752088</v>
      </c>
      <c r="S65" s="400">
        <v>5.2009660091618244</v>
      </c>
      <c r="T65" s="400">
        <v>5.6269694594727628</v>
      </c>
      <c r="U65" s="400">
        <v>6.086072019028407</v>
      </c>
      <c r="V65" s="400">
        <v>5.9463881133356677</v>
      </c>
      <c r="W65" s="400">
        <v>5.756682931769082</v>
      </c>
      <c r="X65" s="400">
        <v>5.8274777715269774</v>
      </c>
    </row>
    <row r="66" spans="1:28">
      <c r="A66" s="86" t="s">
        <v>334</v>
      </c>
      <c r="B66" s="400">
        <v>4.6715262956110877</v>
      </c>
      <c r="C66" s="400">
        <v>4.6907836004690475</v>
      </c>
      <c r="D66" s="400">
        <v>4.4772710817015859</v>
      </c>
      <c r="E66" s="400">
        <v>4.1804471195173987</v>
      </c>
      <c r="F66" s="400">
        <v>4.5644132565072297</v>
      </c>
      <c r="G66" s="400">
        <v>4.6842144803108337</v>
      </c>
      <c r="H66" s="400">
        <v>4.3797101067171651</v>
      </c>
      <c r="I66" s="400">
        <v>4.3753806635569772</v>
      </c>
      <c r="J66" s="400">
        <v>4.379392688637882</v>
      </c>
      <c r="K66" s="400">
        <v>4.70218182270618</v>
      </c>
      <c r="L66" s="400">
        <v>4.3695183382632479</v>
      </c>
      <c r="M66" s="400">
        <v>4.2261669015303021</v>
      </c>
      <c r="N66" s="400">
        <v>4.5361695713714703</v>
      </c>
      <c r="O66" s="400">
        <v>4.6934809844043084</v>
      </c>
      <c r="P66" s="400">
        <v>4.297132625108441</v>
      </c>
      <c r="Q66" s="400">
        <v>3.9742021902599847</v>
      </c>
      <c r="R66" s="400">
        <v>4.4403915322414553</v>
      </c>
      <c r="S66" s="400">
        <v>3.9426866342476172</v>
      </c>
      <c r="T66" s="400">
        <v>4.048709960140398</v>
      </c>
      <c r="U66" s="400">
        <v>4.4249097935221773</v>
      </c>
      <c r="V66" s="400">
        <v>4.0473217726497914</v>
      </c>
      <c r="W66" s="400">
        <v>4.0538114257339206</v>
      </c>
      <c r="X66" s="400">
        <v>4.0982760375275351</v>
      </c>
    </row>
    <row r="67" spans="1:28">
      <c r="A67" s="86" t="s">
        <v>335</v>
      </c>
      <c r="B67" s="400">
        <v>4.6872472145545041</v>
      </c>
      <c r="C67" s="400">
        <v>5.9319490692715036</v>
      </c>
      <c r="D67" s="400">
        <v>5.3392771741988891</v>
      </c>
      <c r="E67" s="400">
        <v>5.9909470573929173</v>
      </c>
      <c r="F67" s="400">
        <v>6.406905499249091</v>
      </c>
      <c r="G67" s="400">
        <v>6.0414480572826958</v>
      </c>
      <c r="H67" s="400">
        <v>5.6791123978785354</v>
      </c>
      <c r="I67" s="400">
        <v>6.1978108753242909</v>
      </c>
      <c r="J67" s="400">
        <v>5.8065004789642272</v>
      </c>
      <c r="K67" s="400">
        <v>5.9483543434222135</v>
      </c>
      <c r="L67" s="400">
        <v>5.8875000657711558</v>
      </c>
      <c r="M67" s="400">
        <v>5.7526946431772181</v>
      </c>
      <c r="N67" s="400">
        <v>5.8922148147191118</v>
      </c>
      <c r="O67" s="400">
        <v>5.6330047821729989</v>
      </c>
      <c r="P67" s="400">
        <v>5.8972923512801785</v>
      </c>
      <c r="Q67" s="400">
        <v>6.1583207680492658</v>
      </c>
      <c r="R67" s="400">
        <v>6.0149243213372099</v>
      </c>
      <c r="S67" s="400">
        <v>6.1089402339545416</v>
      </c>
      <c r="T67" s="400">
        <v>6.1746579441524485</v>
      </c>
      <c r="U67" s="400">
        <v>6.5979751200939472</v>
      </c>
      <c r="V67" s="400">
        <v>6.4961404744954052</v>
      </c>
      <c r="W67" s="400">
        <v>6.6904979848040593</v>
      </c>
      <c r="X67" s="400">
        <v>5.9953147924411958</v>
      </c>
    </row>
    <row r="68" spans="1:28">
      <c r="A68" s="86" t="s">
        <v>336</v>
      </c>
      <c r="B68" s="400">
        <v>18.668993788521956</v>
      </c>
      <c r="C68" s="400">
        <v>18.801828429807422</v>
      </c>
      <c r="D68" s="400">
        <v>18.095561361297115</v>
      </c>
      <c r="E68" s="400">
        <v>19.065384587235815</v>
      </c>
      <c r="F68" s="400">
        <v>18.063573931440004</v>
      </c>
      <c r="G68" s="400">
        <v>19.293817672110045</v>
      </c>
      <c r="H68" s="400">
        <v>18.709068636041071</v>
      </c>
      <c r="I68" s="400">
        <v>19.379455629813421</v>
      </c>
      <c r="J68" s="400">
        <v>18.430376816659095</v>
      </c>
      <c r="K68" s="400">
        <v>19.507593188627617</v>
      </c>
      <c r="L68" s="400">
        <v>18.902427652388738</v>
      </c>
      <c r="M68" s="400">
        <v>19.603990446804183</v>
      </c>
      <c r="N68" s="400">
        <v>18.949741070719348</v>
      </c>
      <c r="O68" s="400">
        <v>19.619842541256663</v>
      </c>
      <c r="P68" s="400">
        <v>20.556603393269551</v>
      </c>
      <c r="Q68" s="400">
        <v>20.076022438300274</v>
      </c>
      <c r="R68" s="400">
        <v>19.697693117181345</v>
      </c>
      <c r="S68" s="400">
        <v>21.279386777703284</v>
      </c>
      <c r="T68" s="400">
        <v>21.389895392696388</v>
      </c>
      <c r="U68" s="400">
        <v>20.452276300419932</v>
      </c>
      <c r="V68" s="400">
        <v>20.628371906529299</v>
      </c>
      <c r="W68" s="400">
        <v>22.173798148628443</v>
      </c>
      <c r="X68" s="400">
        <v>21.071283562901385</v>
      </c>
    </row>
    <row r="69" spans="1:28">
      <c r="A69" s="86" t="s">
        <v>337</v>
      </c>
      <c r="B69" s="400">
        <v>11.530232880604823</v>
      </c>
      <c r="C69" s="400">
        <v>11.553317146742913</v>
      </c>
      <c r="D69" s="400">
        <v>11.582413992827066</v>
      </c>
      <c r="E69" s="400">
        <v>11.4434614178922</v>
      </c>
      <c r="F69" s="400">
        <v>10.615419100571957</v>
      </c>
      <c r="G69" s="400">
        <v>11.358359935638029</v>
      </c>
      <c r="H69" s="400">
        <v>10.898461810027282</v>
      </c>
      <c r="I69" s="400">
        <v>11.271684774392584</v>
      </c>
      <c r="J69" s="400">
        <v>11.169270736757198</v>
      </c>
      <c r="K69" s="400">
        <v>11.994909545698047</v>
      </c>
      <c r="L69" s="400">
        <v>10.778501707155508</v>
      </c>
      <c r="M69" s="400">
        <v>10.925643339050593</v>
      </c>
      <c r="N69" s="400">
        <v>10.513289776249184</v>
      </c>
      <c r="O69" s="400">
        <v>11.167292080886755</v>
      </c>
      <c r="P69" s="400">
        <v>11.159628591070971</v>
      </c>
      <c r="Q69" s="400">
        <v>10.426840759801845</v>
      </c>
      <c r="R69" s="400">
        <v>10.117279166770921</v>
      </c>
      <c r="S69" s="400">
        <v>10.045133652963688</v>
      </c>
      <c r="T69" s="400">
        <v>10.024542404679709</v>
      </c>
      <c r="U69" s="400">
        <v>10.424895361402051</v>
      </c>
      <c r="V69" s="400">
        <v>9.7464523838860497</v>
      </c>
      <c r="W69" s="400">
        <v>10.297662994251402</v>
      </c>
      <c r="X69" s="400">
        <v>9.5197353308890911</v>
      </c>
    </row>
    <row r="70" spans="1:28">
      <c r="A70" s="86" t="s">
        <v>338</v>
      </c>
      <c r="B70" s="400">
        <v>4.1893749625509606</v>
      </c>
      <c r="C70" s="400">
        <v>4.1785590224066151</v>
      </c>
      <c r="D70" s="400">
        <v>3.8767560871300986</v>
      </c>
      <c r="E70" s="400">
        <v>3.7463067781742216</v>
      </c>
      <c r="F70" s="400">
        <v>3.923347084007883</v>
      </c>
      <c r="G70" s="400">
        <v>3.9633746095660554</v>
      </c>
      <c r="H70" s="400">
        <v>3.9287171630812132</v>
      </c>
      <c r="I70" s="400">
        <v>3.5514950280849091</v>
      </c>
      <c r="J70" s="400">
        <v>4.045125838555478</v>
      </c>
      <c r="K70" s="400">
        <v>4.1097479402004886</v>
      </c>
      <c r="L70" s="400">
        <v>4.0670698051807816</v>
      </c>
      <c r="M70" s="400">
        <v>3.9771253972475664</v>
      </c>
      <c r="N70" s="400">
        <v>4.273280308403379</v>
      </c>
      <c r="O70" s="400">
        <v>3.9263429797138616</v>
      </c>
      <c r="P70" s="400">
        <v>3.8473053030080684</v>
      </c>
      <c r="Q70" s="400">
        <v>3.8638554649689478</v>
      </c>
      <c r="R70" s="400">
        <v>4.3173095205551677</v>
      </c>
      <c r="S70" s="400">
        <v>3.6022121535703473</v>
      </c>
      <c r="T70" s="400">
        <v>3.6528221568473551</v>
      </c>
      <c r="U70" s="400">
        <v>3.9542497210362813</v>
      </c>
      <c r="V70" s="400">
        <v>3.5788055787676409</v>
      </c>
      <c r="W70" s="400">
        <v>3.5366123046490943</v>
      </c>
      <c r="X70" s="400">
        <v>3.5400296440937149</v>
      </c>
    </row>
    <row r="71" spans="1:28">
      <c r="A71" s="86" t="s">
        <v>339</v>
      </c>
      <c r="B71" s="400">
        <v>0.30660374884716496</v>
      </c>
      <c r="C71" s="400">
        <v>0.3255775131523701</v>
      </c>
      <c r="D71" s="400">
        <v>0.29426911905369885</v>
      </c>
      <c r="E71" s="400">
        <v>0.29563069488029947</v>
      </c>
      <c r="F71" s="400">
        <v>0.32195229181087265</v>
      </c>
      <c r="G71" s="400">
        <v>0.31242346476802957</v>
      </c>
      <c r="H71" s="400">
        <v>0.31476889681561016</v>
      </c>
      <c r="I71" s="400">
        <v>0.30837909567969662</v>
      </c>
      <c r="J71" s="400">
        <v>0.31968001936677304</v>
      </c>
      <c r="K71" s="400">
        <v>0.2921717209950152</v>
      </c>
      <c r="L71" s="400">
        <v>0.32577392637636143</v>
      </c>
      <c r="M71" s="400">
        <v>0.29485560780871889</v>
      </c>
      <c r="N71" s="400">
        <v>0.3068289762232122</v>
      </c>
      <c r="O71" s="400">
        <v>0.27396620495679425</v>
      </c>
      <c r="P71" s="400">
        <v>0.29055078828148728</v>
      </c>
      <c r="Q71" s="400">
        <v>0.32424491146007034</v>
      </c>
      <c r="R71" s="400">
        <v>0.34108338770111674</v>
      </c>
      <c r="S71" s="400">
        <v>0.297426736592175</v>
      </c>
      <c r="T71" s="400">
        <v>0.31424750863621409</v>
      </c>
      <c r="U71" s="400">
        <v>0.33850652297467526</v>
      </c>
      <c r="V71" s="400">
        <v>0.24881954707968518</v>
      </c>
      <c r="W71" s="400">
        <v>0.29936842780797657</v>
      </c>
      <c r="X71" s="400">
        <v>0.31430387169192081</v>
      </c>
    </row>
    <row r="72" spans="1:28">
      <c r="A72" s="86" t="s">
        <v>340</v>
      </c>
      <c r="B72" s="400">
        <v>4.3109680543499866</v>
      </c>
      <c r="C72" s="400">
        <v>4.4566226787909464</v>
      </c>
      <c r="D72" s="400">
        <v>4.4212687895844036</v>
      </c>
      <c r="E72" s="400">
        <v>4.640914911058645</v>
      </c>
      <c r="F72" s="400">
        <v>4.7249193484071421</v>
      </c>
      <c r="G72" s="400">
        <v>4.5427326568565087</v>
      </c>
      <c r="H72" s="400">
        <v>4.2149103563920916</v>
      </c>
      <c r="I72" s="400">
        <v>4.589525281664308</v>
      </c>
      <c r="J72" s="400">
        <v>4.420229752132224</v>
      </c>
      <c r="K72" s="400">
        <v>3.9675310423809926</v>
      </c>
      <c r="L72" s="400">
        <v>4.5893095011804235</v>
      </c>
      <c r="M72" s="400">
        <v>4.57852302976905</v>
      </c>
      <c r="N72" s="400">
        <v>4.0630507110260012</v>
      </c>
      <c r="O72" s="400">
        <v>4.366412386686946</v>
      </c>
      <c r="P72" s="400">
        <v>4.300626943086403</v>
      </c>
      <c r="Q72" s="400">
        <v>4.4222279159099092</v>
      </c>
      <c r="R72" s="400">
        <v>4.2512967376156467</v>
      </c>
      <c r="S72" s="400">
        <v>4.2055136467782823</v>
      </c>
      <c r="T72" s="400">
        <v>4.1956480334499249</v>
      </c>
      <c r="U72" s="400">
        <v>3.9711753908069229</v>
      </c>
      <c r="V72" s="400">
        <v>4.4348416098511567</v>
      </c>
      <c r="W72" s="400">
        <v>4.2281550098732152</v>
      </c>
      <c r="X72" s="400">
        <v>4.5316632606308636</v>
      </c>
    </row>
    <row r="73" spans="1:28">
      <c r="A73" s="86" t="s">
        <v>341</v>
      </c>
      <c r="B73" s="400">
        <v>5.5243466971664654</v>
      </c>
      <c r="C73" s="400">
        <v>6.1328306049040417</v>
      </c>
      <c r="D73" s="400">
        <v>6.2158753383284786</v>
      </c>
      <c r="E73" s="400">
        <v>5.9251674508384022</v>
      </c>
      <c r="F73" s="400">
        <v>6.0519560471953566</v>
      </c>
      <c r="G73" s="400">
        <v>6.0975820018593794</v>
      </c>
      <c r="H73" s="400">
        <v>5.6018675465291388</v>
      </c>
      <c r="I73" s="400">
        <v>6.0797434756316227</v>
      </c>
      <c r="J73" s="400">
        <v>5.6603229838271831</v>
      </c>
      <c r="K73" s="400">
        <v>5.4039297374520769</v>
      </c>
      <c r="L73" s="400">
        <v>5.9626159391979447</v>
      </c>
      <c r="M73" s="400">
        <v>5.8016537361957408</v>
      </c>
      <c r="N73" s="400">
        <v>5.2621394040857918</v>
      </c>
      <c r="O73" s="400">
        <v>5.5333014151932653</v>
      </c>
      <c r="P73" s="400">
        <v>5.8012584687839333</v>
      </c>
      <c r="Q73" s="400">
        <v>5.7241946539943136</v>
      </c>
      <c r="R73" s="400">
        <v>5.9892577999011367</v>
      </c>
      <c r="S73" s="400">
        <v>5.913147314437742</v>
      </c>
      <c r="T73" s="400">
        <v>6.0000310330988409</v>
      </c>
      <c r="U73" s="400">
        <v>5.8978615186912373</v>
      </c>
      <c r="V73" s="400">
        <v>6.3491883410508985</v>
      </c>
      <c r="W73" s="400">
        <v>5.8143070959399195</v>
      </c>
      <c r="X73" s="400">
        <v>5.8551005805245007</v>
      </c>
    </row>
    <row r="74" spans="1:28">
      <c r="A74" s="86" t="s">
        <v>342</v>
      </c>
      <c r="B74" s="400">
        <v>4.335188210261399</v>
      </c>
      <c r="C74" s="400">
        <v>4.3435280149066902</v>
      </c>
      <c r="D74" s="400">
        <v>4.1653903869081175</v>
      </c>
      <c r="E74" s="400">
        <v>4.6352666557568298</v>
      </c>
      <c r="F74" s="400">
        <v>4.3717466373997933</v>
      </c>
      <c r="G74" s="400">
        <v>4.7324356376151329</v>
      </c>
      <c r="H74" s="400">
        <v>4.6206581983645671</v>
      </c>
      <c r="I74" s="400">
        <v>5.0806836065882557</v>
      </c>
      <c r="J74" s="400">
        <v>4.6780964253902813</v>
      </c>
      <c r="K74" s="400">
        <v>5.180299729471936</v>
      </c>
      <c r="L74" s="400">
        <v>4.6084507274167743</v>
      </c>
      <c r="M74" s="400">
        <v>4.9829229699806765</v>
      </c>
      <c r="N74" s="400">
        <v>4.8266186698235591</v>
      </c>
      <c r="O74" s="400">
        <v>4.6327822624631088</v>
      </c>
      <c r="P74" s="400">
        <v>5.0023939369591002</v>
      </c>
      <c r="Q74" s="400">
        <v>5.2848915934145886</v>
      </c>
      <c r="R74" s="400">
        <v>5.822584682616772</v>
      </c>
      <c r="S74" s="400">
        <v>5.8358229751302302</v>
      </c>
      <c r="T74" s="400">
        <v>6.0242189914578086</v>
      </c>
      <c r="U74" s="400">
        <v>6.0551601740070797</v>
      </c>
      <c r="V74" s="400">
        <v>5.939728455122772</v>
      </c>
      <c r="W74" s="400">
        <v>6.1249985712979322</v>
      </c>
      <c r="X74" s="400">
        <v>6.0859638412935517</v>
      </c>
    </row>
    <row r="75" spans="1:28">
      <c r="A75" s="86" t="s">
        <v>343</v>
      </c>
      <c r="B75" s="400">
        <v>3.8575678507141458</v>
      </c>
      <c r="C75" s="400">
        <v>3.8067404584785987</v>
      </c>
      <c r="D75" s="400">
        <v>3.7660117214622204</v>
      </c>
      <c r="E75" s="400">
        <v>3.7322376027387163</v>
      </c>
      <c r="F75" s="400">
        <v>3.8358686665322894</v>
      </c>
      <c r="G75" s="400">
        <v>3.9027371804356847</v>
      </c>
      <c r="H75" s="400">
        <v>3.5454114980791465</v>
      </c>
      <c r="I75" s="400">
        <v>3.8457436327748269</v>
      </c>
      <c r="J75" s="400">
        <v>3.7288724361236252</v>
      </c>
      <c r="K75" s="400">
        <v>3.7808865961294309</v>
      </c>
      <c r="L75" s="400">
        <v>3.878319479045385</v>
      </c>
      <c r="M75" s="400">
        <v>3.8081393476847651</v>
      </c>
      <c r="N75" s="400">
        <v>3.9163251049630734</v>
      </c>
      <c r="O75" s="400">
        <v>4.0479623440436177</v>
      </c>
      <c r="P75" s="400">
        <v>3.5091664233437716</v>
      </c>
      <c r="Q75" s="400">
        <v>3.7500989567974323</v>
      </c>
      <c r="R75" s="400">
        <v>3.6417121690368659</v>
      </c>
      <c r="S75" s="400">
        <v>3.4781905312277308</v>
      </c>
      <c r="T75" s="400">
        <v>3.5267543563013688</v>
      </c>
      <c r="U75" s="400">
        <v>3.5693912753175856</v>
      </c>
      <c r="V75" s="400">
        <v>3.6952486935809943</v>
      </c>
      <c r="W75" s="400">
        <v>3.4609285406567083</v>
      </c>
      <c r="X75" s="400">
        <v>3.7153907037593523</v>
      </c>
    </row>
    <row r="76" spans="1:28">
      <c r="A76" s="86" t="s">
        <v>409</v>
      </c>
      <c r="B76" s="400">
        <v>0.26076012424297901</v>
      </c>
      <c r="C76" s="400">
        <v>0.25101630224521027</v>
      </c>
      <c r="D76" s="400">
        <v>0.22427380585845402</v>
      </c>
      <c r="E76" s="400">
        <v>0.22628538988917163</v>
      </c>
      <c r="F76" s="400">
        <v>0.24202628567236692</v>
      </c>
      <c r="G76" s="400">
        <v>0.26818689292170805</v>
      </c>
      <c r="H76" s="400">
        <v>0.28405805594218064</v>
      </c>
      <c r="I76" s="400">
        <v>0.28235428182066291</v>
      </c>
      <c r="J76" s="400">
        <v>0.27731823475176248</v>
      </c>
      <c r="K76" s="400">
        <v>0.31493917128482884</v>
      </c>
      <c r="L76" s="400">
        <v>0.28156075554801685</v>
      </c>
      <c r="M76" s="400">
        <v>0.29509749896197141</v>
      </c>
      <c r="N76" s="400">
        <v>0.31298395719264077</v>
      </c>
      <c r="O76" s="400">
        <v>0.28811923948017343</v>
      </c>
      <c r="P76" s="400">
        <v>0.29977760477325766</v>
      </c>
      <c r="Q76" s="400">
        <v>0.29982927125987385</v>
      </c>
      <c r="R76" s="400">
        <v>0.29828684830043284</v>
      </c>
      <c r="S76" s="400">
        <v>0.31405558079665619</v>
      </c>
      <c r="T76" s="400">
        <v>0.3043755957142249</v>
      </c>
      <c r="U76" s="400">
        <v>0.29701150499599527</v>
      </c>
      <c r="V76" s="400">
        <v>0.29914799422842725</v>
      </c>
      <c r="W76" s="400">
        <v>0.30430173009933559</v>
      </c>
      <c r="X76" s="400">
        <v>0.32386078278439479</v>
      </c>
    </row>
    <row r="77" spans="1:28" ht="20.25" customHeight="1">
      <c r="A77" s="86" t="s">
        <v>410</v>
      </c>
      <c r="B77" s="234">
        <v>100</v>
      </c>
      <c r="C77" s="234">
        <v>100</v>
      </c>
      <c r="D77" s="234">
        <v>100</v>
      </c>
      <c r="E77" s="234">
        <v>100</v>
      </c>
      <c r="F77" s="234">
        <v>100</v>
      </c>
      <c r="G77" s="234">
        <v>100</v>
      </c>
      <c r="H77" s="234">
        <v>100</v>
      </c>
      <c r="I77" s="234">
        <v>100</v>
      </c>
      <c r="J77" s="234">
        <v>99.999999999999986</v>
      </c>
      <c r="K77" s="234">
        <v>100</v>
      </c>
      <c r="L77" s="234">
        <v>100</v>
      </c>
      <c r="M77" s="234">
        <v>100</v>
      </c>
      <c r="N77" s="234">
        <v>100</v>
      </c>
      <c r="O77" s="234">
        <v>100</v>
      </c>
      <c r="P77" s="234">
        <v>100</v>
      </c>
      <c r="Q77" s="234">
        <v>100</v>
      </c>
      <c r="R77" s="234">
        <v>100</v>
      </c>
      <c r="S77" s="234">
        <v>100</v>
      </c>
      <c r="T77" s="234">
        <v>100</v>
      </c>
      <c r="U77" s="234">
        <v>100</v>
      </c>
      <c r="V77" s="234">
        <v>100</v>
      </c>
      <c r="W77" s="234">
        <v>100</v>
      </c>
      <c r="X77" s="234">
        <v>100</v>
      </c>
    </row>
    <row r="78" spans="1:28">
      <c r="B78" s="95"/>
      <c r="C78" s="95"/>
      <c r="D78" s="95"/>
      <c r="E78" s="95"/>
      <c r="F78" s="95"/>
      <c r="G78" s="95"/>
      <c r="H78" s="95"/>
      <c r="I78" s="95"/>
      <c r="J78" s="95"/>
      <c r="K78" s="95"/>
      <c r="L78" s="95"/>
      <c r="M78" s="95"/>
      <c r="N78" s="95"/>
      <c r="O78" s="95"/>
      <c r="P78" s="95"/>
      <c r="Q78" s="95"/>
      <c r="R78" s="95"/>
      <c r="S78" s="95"/>
      <c r="T78" s="95"/>
      <c r="U78" s="95"/>
      <c r="V78" s="95"/>
      <c r="W78" s="95"/>
      <c r="X78" s="95"/>
      <c r="Y78" s="95"/>
      <c r="Z78" s="95"/>
      <c r="AA78" s="95"/>
      <c r="AB78" s="9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T43:X43"/>
    <mergeCell ref="T61:X61"/>
    <mergeCell ref="N61:S61"/>
    <mergeCell ref="H61:M61"/>
    <mergeCell ref="B61:G61"/>
    <mergeCell ref="N43:S43"/>
    <mergeCell ref="H43:M43"/>
    <mergeCell ref="B43:G43"/>
    <mergeCell ref="N7:S7"/>
    <mergeCell ref="H7:M7"/>
    <mergeCell ref="B7:G7"/>
    <mergeCell ref="T7:X7"/>
    <mergeCell ref="T25:X25"/>
    <mergeCell ref="N25:S25"/>
    <mergeCell ref="H25:M25"/>
    <mergeCell ref="B25:G25"/>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biotischer verwerteter Rohstoffe 1994 – 2016 
nach Bundesländern</oddHeader>
    <oddFooter>&amp;CStatistische Ämter der Länder – Indikatoren und Kennzahlen, UGRdL 2018</oddFooter>
  </headerFooter>
  <rowBreaks count="1" manualBreakCount="1">
    <brk id="41" max="10" man="1"/>
  </rowBreaks>
  <colBreaks count="3" manualBreakCount="3">
    <brk id="7" max="1048575" man="1"/>
    <brk id="13" max="1048575" man="1"/>
    <brk id="1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pageSetUpPr autoPageBreaks="0"/>
  </sheetPr>
  <dimension ref="A1:AF7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3.81640625" style="5" customWidth="1"/>
    <col min="2" max="24" width="10.54296875" style="5" customWidth="1"/>
    <col min="25" max="31" width="11.453125" style="5"/>
    <col min="32" max="32" width="19" style="5" customWidth="1"/>
    <col min="33" max="16384" width="11.453125" style="5"/>
  </cols>
  <sheetData>
    <row r="1" spans="1:32" ht="13">
      <c r="A1" s="259" t="s">
        <v>263</v>
      </c>
    </row>
    <row r="3" spans="1:32" ht="13">
      <c r="A3" s="82" t="s">
        <v>35</v>
      </c>
      <c r="B3" s="1" t="s">
        <v>1274</v>
      </c>
      <c r="C3" s="83"/>
      <c r="D3" s="83"/>
      <c r="E3" s="83"/>
      <c r="F3" s="83"/>
      <c r="G3" s="83"/>
      <c r="H3" s="83"/>
    </row>
    <row r="4" spans="1:32" ht="13">
      <c r="A4" s="82"/>
      <c r="B4" s="84"/>
      <c r="C4" s="84"/>
      <c r="D4" s="84"/>
      <c r="E4" s="84"/>
      <c r="F4" s="84"/>
      <c r="G4" s="84"/>
      <c r="H4" s="84"/>
    </row>
    <row r="5" spans="1:32" ht="12.75" customHeight="1">
      <c r="A5" s="65" t="s">
        <v>327</v>
      </c>
      <c r="B5" s="218">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row>
    <row r="7" spans="1:32" ht="13">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row>
    <row r="8" spans="1:32">
      <c r="A8" s="6"/>
      <c r="B8" s="6"/>
      <c r="C8" s="6"/>
      <c r="D8" s="6"/>
      <c r="E8" s="6"/>
      <c r="F8" s="6"/>
      <c r="G8" s="6"/>
    </row>
    <row r="9" spans="1:32">
      <c r="A9" s="86" t="s">
        <v>328</v>
      </c>
      <c r="B9" s="279">
        <v>42927.752</v>
      </c>
      <c r="C9" s="279">
        <v>38461.828000000001</v>
      </c>
      <c r="D9" s="278">
        <v>64730.828999999998</v>
      </c>
      <c r="E9" s="279">
        <v>63288.362999999998</v>
      </c>
      <c r="F9" s="278">
        <v>63780.529000000002</v>
      </c>
      <c r="G9" s="279">
        <v>74208.540999999997</v>
      </c>
      <c r="H9" s="278">
        <v>85264.267000000007</v>
      </c>
      <c r="I9" s="279">
        <v>69112.918999999994</v>
      </c>
      <c r="J9" s="278">
        <v>64311.423000000003</v>
      </c>
      <c r="K9" s="279">
        <v>54297.114000000001</v>
      </c>
      <c r="L9" s="279">
        <v>53732.182999999997</v>
      </c>
      <c r="M9" s="279">
        <v>54507.046999999999</v>
      </c>
      <c r="N9" s="279">
        <v>53675.616999999998</v>
      </c>
      <c r="O9" s="279">
        <v>54201.161999999997</v>
      </c>
      <c r="P9" s="279">
        <v>51550.61</v>
      </c>
      <c r="Q9" s="279">
        <v>51114.32</v>
      </c>
      <c r="R9" s="279">
        <v>49985.680999999997</v>
      </c>
      <c r="S9" s="279">
        <v>55256.906000000003</v>
      </c>
      <c r="T9" s="279">
        <v>58360.728000000003</v>
      </c>
      <c r="U9" s="279">
        <v>58582.39</v>
      </c>
      <c r="V9" s="279">
        <v>58335.968000000001</v>
      </c>
      <c r="W9" s="279">
        <v>57379.101999999999</v>
      </c>
      <c r="X9" s="279">
        <v>61103.65</v>
      </c>
      <c r="Y9" s="88"/>
      <c r="Z9" s="88"/>
      <c r="AA9" s="88"/>
      <c r="AB9" s="88"/>
      <c r="AC9" s="88"/>
      <c r="AD9" s="88"/>
      <c r="AE9" s="88"/>
      <c r="AF9" s="88"/>
    </row>
    <row r="10" spans="1:32">
      <c r="A10" s="86" t="s">
        <v>329</v>
      </c>
      <c r="B10" s="279">
        <v>76306.678</v>
      </c>
      <c r="C10" s="278">
        <v>65138.01</v>
      </c>
      <c r="D10" s="280">
        <v>95254.437000000005</v>
      </c>
      <c r="E10" s="278">
        <v>93331.525999999998</v>
      </c>
      <c r="F10" s="280">
        <v>92864.687999999995</v>
      </c>
      <c r="G10" s="278">
        <v>94979.444000000003</v>
      </c>
      <c r="H10" s="280">
        <v>100455.837</v>
      </c>
      <c r="I10" s="278">
        <v>94047.453999999998</v>
      </c>
      <c r="J10" s="280">
        <v>101367.448</v>
      </c>
      <c r="K10" s="278">
        <v>89180.217000000004</v>
      </c>
      <c r="L10" s="278">
        <v>96694.826000000001</v>
      </c>
      <c r="M10" s="278">
        <v>98321.338000000003</v>
      </c>
      <c r="N10" s="278">
        <v>103126.82</v>
      </c>
      <c r="O10" s="278">
        <v>104077.046</v>
      </c>
      <c r="P10" s="278">
        <v>94934.603000000003</v>
      </c>
      <c r="Q10" s="278">
        <v>93220.61</v>
      </c>
      <c r="R10" s="278">
        <v>97484.926000000007</v>
      </c>
      <c r="S10" s="278">
        <v>99401.001000000004</v>
      </c>
      <c r="T10" s="278">
        <v>99263.769</v>
      </c>
      <c r="U10" s="278">
        <v>97519.298999999999</v>
      </c>
      <c r="V10" s="278">
        <v>100919.497</v>
      </c>
      <c r="W10" s="278">
        <v>94765.976999999999</v>
      </c>
      <c r="X10" s="278">
        <v>101358.44100000001</v>
      </c>
      <c r="Y10" s="87"/>
      <c r="Z10" s="87"/>
      <c r="AA10" s="87"/>
      <c r="AB10" s="87"/>
      <c r="AC10" s="87"/>
      <c r="AD10" s="87"/>
      <c r="AE10" s="87"/>
      <c r="AF10" s="87"/>
    </row>
    <row r="11" spans="1:32">
      <c r="A11" s="86" t="s">
        <v>331</v>
      </c>
      <c r="B11" s="279">
        <v>461537.33299999998</v>
      </c>
      <c r="C11" s="279">
        <v>377486.29700000002</v>
      </c>
      <c r="D11" s="278">
        <v>357909.36800000002</v>
      </c>
      <c r="E11" s="279">
        <v>377839.42599999998</v>
      </c>
      <c r="F11" s="278">
        <v>433381.37599999999</v>
      </c>
      <c r="G11" s="279">
        <v>407438.29399999999</v>
      </c>
      <c r="H11" s="278">
        <v>419070.40399999998</v>
      </c>
      <c r="I11" s="279">
        <v>460387.63699999999</v>
      </c>
      <c r="J11" s="278">
        <v>478668.489</v>
      </c>
      <c r="K11" s="279">
        <v>467375.78100000002</v>
      </c>
      <c r="L11" s="279">
        <v>521164.06599999999</v>
      </c>
      <c r="M11" s="279">
        <v>517601.15100000001</v>
      </c>
      <c r="N11" s="279">
        <v>497770.72600000002</v>
      </c>
      <c r="O11" s="279">
        <v>545211.43200000003</v>
      </c>
      <c r="P11" s="279">
        <v>574593.77</v>
      </c>
      <c r="Q11" s="279">
        <v>503366.28700000001</v>
      </c>
      <c r="R11" s="279">
        <v>500287.54800000001</v>
      </c>
      <c r="S11" s="279">
        <v>492476.35800000001</v>
      </c>
      <c r="T11" s="279">
        <v>390998.29</v>
      </c>
      <c r="U11" s="279">
        <v>405469.39799999999</v>
      </c>
      <c r="V11" s="279">
        <v>397899.20699999999</v>
      </c>
      <c r="W11" s="279">
        <v>393232.94300000003</v>
      </c>
      <c r="X11" s="279">
        <v>402502.21399999998</v>
      </c>
      <c r="Y11" s="88"/>
      <c r="Z11" s="88"/>
      <c r="AA11" s="88"/>
      <c r="AB11" s="88"/>
      <c r="AC11" s="88"/>
      <c r="AD11" s="88"/>
      <c r="AE11" s="88"/>
      <c r="AF11" s="88"/>
    </row>
    <row r="12" spans="1:32">
      <c r="A12" s="86" t="s">
        <v>334</v>
      </c>
      <c r="B12" s="279">
        <v>33471.987000000001</v>
      </c>
      <c r="C12" s="278">
        <v>34300.947</v>
      </c>
      <c r="D12" s="280">
        <v>39171.120000000003</v>
      </c>
      <c r="E12" s="278">
        <v>39008.521000000001</v>
      </c>
      <c r="F12" s="280">
        <v>43025.635000000002</v>
      </c>
      <c r="G12" s="278">
        <v>43809.095999999998</v>
      </c>
      <c r="H12" s="280">
        <v>44856.120999999999</v>
      </c>
      <c r="I12" s="278">
        <v>46987.775000000001</v>
      </c>
      <c r="J12" s="280">
        <v>45920.472999999998</v>
      </c>
      <c r="K12" s="278">
        <v>41970.843000000001</v>
      </c>
      <c r="L12" s="278">
        <v>40312.807999999997</v>
      </c>
      <c r="M12" s="278">
        <v>39761.688000000002</v>
      </c>
      <c r="N12" s="278">
        <v>40559.605000000003</v>
      </c>
      <c r="O12" s="278">
        <v>44296.824000000001</v>
      </c>
      <c r="P12" s="278">
        <v>40835.067000000003</v>
      </c>
      <c r="Q12" s="278">
        <v>31151.993999999999</v>
      </c>
      <c r="R12" s="278">
        <v>38765.923999999999</v>
      </c>
      <c r="S12" s="278">
        <v>39071.910000000003</v>
      </c>
      <c r="T12" s="278">
        <v>39816.667000000001</v>
      </c>
      <c r="U12" s="278">
        <v>40864.360999999997</v>
      </c>
      <c r="V12" s="278">
        <v>40002.667999999998</v>
      </c>
      <c r="W12" s="278">
        <v>39885.470999999998</v>
      </c>
      <c r="X12" s="278">
        <v>36355.413</v>
      </c>
      <c r="Y12" s="87"/>
      <c r="Z12" s="87"/>
      <c r="AA12" s="87"/>
      <c r="AB12" s="87"/>
      <c r="AC12" s="87"/>
      <c r="AD12" s="87"/>
      <c r="AE12" s="87"/>
      <c r="AF12" s="87"/>
    </row>
    <row r="13" spans="1:32">
      <c r="A13" s="86" t="s">
        <v>335</v>
      </c>
      <c r="B13" s="279">
        <v>8931.8130000000001</v>
      </c>
      <c r="C13" s="279">
        <v>9716.6630000000005</v>
      </c>
      <c r="D13" s="278">
        <v>12177.507</v>
      </c>
      <c r="E13" s="279">
        <v>12123.803</v>
      </c>
      <c r="F13" s="278">
        <v>13756.373</v>
      </c>
      <c r="G13" s="279">
        <v>13729.999</v>
      </c>
      <c r="H13" s="278">
        <v>13122.721</v>
      </c>
      <c r="I13" s="279">
        <v>11995.866</v>
      </c>
      <c r="J13" s="278">
        <v>12058.627</v>
      </c>
      <c r="K13" s="279">
        <v>10988.835999999999</v>
      </c>
      <c r="L13" s="279">
        <v>11064.866</v>
      </c>
      <c r="M13" s="279">
        <v>11629.356</v>
      </c>
      <c r="N13" s="279">
        <v>11900.503000000001</v>
      </c>
      <c r="O13" s="279">
        <v>12896.12</v>
      </c>
      <c r="P13" s="279">
        <v>12286.101000000001</v>
      </c>
      <c r="Q13" s="279">
        <v>12300.882</v>
      </c>
      <c r="R13" s="279">
        <v>12104.959000000001</v>
      </c>
      <c r="S13" s="279">
        <v>12869.545</v>
      </c>
      <c r="T13" s="279">
        <v>13331.977000000001</v>
      </c>
      <c r="U13" s="279">
        <v>13635.241</v>
      </c>
      <c r="V13" s="279">
        <v>14764.46</v>
      </c>
      <c r="W13" s="279">
        <v>13494.467000000001</v>
      </c>
      <c r="X13" s="279">
        <v>11733.759</v>
      </c>
      <c r="Y13" s="88"/>
      <c r="Z13" s="88"/>
      <c r="AA13" s="88"/>
      <c r="AB13" s="88"/>
      <c r="AC13" s="88"/>
      <c r="AD13" s="88"/>
      <c r="AE13" s="88"/>
      <c r="AF13" s="88"/>
    </row>
    <row r="14" spans="1:32">
      <c r="A14" s="86" t="s">
        <v>336</v>
      </c>
      <c r="B14" s="279">
        <v>70181.710000000006</v>
      </c>
      <c r="C14" s="278">
        <v>64077.726000000002</v>
      </c>
      <c r="D14" s="280">
        <v>74787.801000000007</v>
      </c>
      <c r="E14" s="278">
        <v>79693.653000000006</v>
      </c>
      <c r="F14" s="280">
        <v>80315.17</v>
      </c>
      <c r="G14" s="278">
        <v>86907.135999999999</v>
      </c>
      <c r="H14" s="280">
        <v>86832.01</v>
      </c>
      <c r="I14" s="278">
        <v>79973.218999999997</v>
      </c>
      <c r="J14" s="280">
        <v>78187.278999999995</v>
      </c>
      <c r="K14" s="278">
        <v>70540.834000000003</v>
      </c>
      <c r="L14" s="278">
        <v>80590.98</v>
      </c>
      <c r="M14" s="278">
        <v>76922.524000000005</v>
      </c>
      <c r="N14" s="278">
        <v>75894.346000000005</v>
      </c>
      <c r="O14" s="278">
        <v>73476.570999999996</v>
      </c>
      <c r="P14" s="278">
        <v>66851.365999999995</v>
      </c>
      <c r="Q14" s="278">
        <v>67102.687000000005</v>
      </c>
      <c r="R14" s="278">
        <v>53799.072</v>
      </c>
      <c r="S14" s="278">
        <v>57851.796999999999</v>
      </c>
      <c r="T14" s="278">
        <v>56300.792999999998</v>
      </c>
      <c r="U14" s="278">
        <v>55369.173000000003</v>
      </c>
      <c r="V14" s="278">
        <v>62430.641000000003</v>
      </c>
      <c r="W14" s="278">
        <v>56143.366999999998</v>
      </c>
      <c r="X14" s="278">
        <v>51879.934999999998</v>
      </c>
      <c r="Y14" s="87"/>
      <c r="Z14" s="87"/>
      <c r="AA14" s="87"/>
      <c r="AB14" s="87"/>
      <c r="AC14" s="87"/>
      <c r="AD14" s="87"/>
      <c r="AE14" s="87"/>
      <c r="AF14" s="87"/>
    </row>
    <row r="15" spans="1:32">
      <c r="A15" s="86" t="s">
        <v>337</v>
      </c>
      <c r="B15" s="279">
        <v>1072917.8829999999</v>
      </c>
      <c r="C15" s="279">
        <v>1057345.8929999999</v>
      </c>
      <c r="D15" s="278">
        <v>1089339.49</v>
      </c>
      <c r="E15" s="279">
        <v>991070.56200000003</v>
      </c>
      <c r="F15" s="278">
        <v>945939.65099999995</v>
      </c>
      <c r="G15" s="279">
        <v>961410.85900000005</v>
      </c>
      <c r="H15" s="278">
        <v>889549.60400000005</v>
      </c>
      <c r="I15" s="279">
        <v>875475.22499999998</v>
      </c>
      <c r="J15" s="278">
        <v>903149.03799999994</v>
      </c>
      <c r="K15" s="279">
        <v>958036.99699999997</v>
      </c>
      <c r="L15" s="279">
        <v>942410.48300000001</v>
      </c>
      <c r="M15" s="279">
        <v>941143.098</v>
      </c>
      <c r="N15" s="279">
        <v>863760.18900000001</v>
      </c>
      <c r="O15" s="279">
        <v>909132.91</v>
      </c>
      <c r="P15" s="279">
        <v>944121.56599999999</v>
      </c>
      <c r="Q15" s="279">
        <v>931332.22199999995</v>
      </c>
      <c r="R15" s="279">
        <v>955682.299</v>
      </c>
      <c r="S15" s="279">
        <v>909795.05</v>
      </c>
      <c r="T15" s="279">
        <v>928391.78300000005</v>
      </c>
      <c r="U15" s="279">
        <v>940625.78099999996</v>
      </c>
      <c r="V15" s="279">
        <v>923321.21699999995</v>
      </c>
      <c r="W15" s="279">
        <v>903964.24699999997</v>
      </c>
      <c r="X15" s="279">
        <v>867338.78799999994</v>
      </c>
      <c r="Y15" s="88"/>
      <c r="Z15" s="88"/>
      <c r="AA15" s="88"/>
      <c r="AB15" s="88"/>
      <c r="AC15" s="88"/>
      <c r="AD15" s="88"/>
      <c r="AE15" s="88"/>
      <c r="AF15" s="88"/>
    </row>
    <row r="16" spans="1:32">
      <c r="A16" s="86" t="s">
        <v>338</v>
      </c>
      <c r="B16" s="279">
        <v>16052.603999999999</v>
      </c>
      <c r="C16" s="278">
        <v>16129.73</v>
      </c>
      <c r="D16" s="280">
        <v>19625.651000000002</v>
      </c>
      <c r="E16" s="278">
        <v>19734.405999999999</v>
      </c>
      <c r="F16" s="280">
        <v>20446.060000000001</v>
      </c>
      <c r="G16" s="278">
        <v>22226.612000000001</v>
      </c>
      <c r="H16" s="280">
        <v>24961.599999999999</v>
      </c>
      <c r="I16" s="278">
        <v>25095.05</v>
      </c>
      <c r="J16" s="280">
        <v>23491.953000000001</v>
      </c>
      <c r="K16" s="278">
        <v>22287.898000000001</v>
      </c>
      <c r="L16" s="278">
        <v>21131.781999999999</v>
      </c>
      <c r="M16" s="278">
        <v>21028.186000000002</v>
      </c>
      <c r="N16" s="278">
        <v>22699.120999999999</v>
      </c>
      <c r="O16" s="278">
        <v>23943.673999999999</v>
      </c>
      <c r="P16" s="278">
        <v>22721.282999999999</v>
      </c>
      <c r="Q16" s="278">
        <v>21107.364000000001</v>
      </c>
      <c r="R16" s="278">
        <v>22061.313999999998</v>
      </c>
      <c r="S16" s="278">
        <v>20990.126</v>
      </c>
      <c r="T16" s="278">
        <v>20868.186000000002</v>
      </c>
      <c r="U16" s="278">
        <v>21752.768</v>
      </c>
      <c r="V16" s="278">
        <v>21132.642</v>
      </c>
      <c r="W16" s="278">
        <v>20000.942999999999</v>
      </c>
      <c r="X16" s="278">
        <v>20630.838</v>
      </c>
      <c r="Y16" s="87"/>
      <c r="Z16" s="87"/>
      <c r="AA16" s="87"/>
      <c r="AB16" s="87"/>
      <c r="AC16" s="87"/>
      <c r="AD16" s="87"/>
      <c r="AE16" s="87"/>
      <c r="AF16" s="87"/>
    </row>
    <row r="17" spans="1:32">
      <c r="A17" s="86" t="s">
        <v>339</v>
      </c>
      <c r="B17" s="279">
        <v>9421.5630000000001</v>
      </c>
      <c r="C17" s="279">
        <v>9863.3310000000001</v>
      </c>
      <c r="D17" s="278">
        <v>10438.547</v>
      </c>
      <c r="E17" s="279">
        <v>10564.967000000001</v>
      </c>
      <c r="F17" s="278">
        <v>9776.6280000000006</v>
      </c>
      <c r="G17" s="279">
        <v>9914.8189999999995</v>
      </c>
      <c r="H17" s="278">
        <v>8247.3970000000008</v>
      </c>
      <c r="I17" s="279">
        <v>7382.152</v>
      </c>
      <c r="J17" s="278">
        <v>7074.72</v>
      </c>
      <c r="K17" s="279">
        <v>7378.0829999999996</v>
      </c>
      <c r="L17" s="279">
        <v>7378.9219999999996</v>
      </c>
      <c r="M17" s="279">
        <v>6656.1130000000003</v>
      </c>
      <c r="N17" s="279">
        <v>6008.5020000000004</v>
      </c>
      <c r="O17" s="279">
        <v>5978.973</v>
      </c>
      <c r="P17" s="279">
        <v>4314.9849999999997</v>
      </c>
      <c r="Q17" s="279">
        <v>5116.3100000000004</v>
      </c>
      <c r="R17" s="279">
        <v>4990.6959999999999</v>
      </c>
      <c r="S17" s="279">
        <v>3848.587</v>
      </c>
      <c r="T17" s="279">
        <v>2855.377</v>
      </c>
      <c r="U17" s="279">
        <v>2680.3490000000002</v>
      </c>
      <c r="V17" s="279">
        <v>2497.6619999999998</v>
      </c>
      <c r="W17" s="279">
        <v>2398.1790000000001</v>
      </c>
      <c r="X17" s="279">
        <v>2660.7849999999999</v>
      </c>
      <c r="Y17" s="88"/>
      <c r="Z17" s="88"/>
      <c r="AA17" s="88"/>
      <c r="AB17" s="88"/>
      <c r="AC17" s="88"/>
      <c r="AD17" s="88"/>
      <c r="AE17" s="88"/>
      <c r="AF17" s="88"/>
    </row>
    <row r="18" spans="1:32">
      <c r="A18" s="86" t="s">
        <v>340</v>
      </c>
      <c r="B18" s="279">
        <v>385294.15899999999</v>
      </c>
      <c r="C18" s="278">
        <v>360744.38400000002</v>
      </c>
      <c r="D18" s="280">
        <v>286866.31099999999</v>
      </c>
      <c r="E18" s="278">
        <v>260288.67199999999</v>
      </c>
      <c r="F18" s="280">
        <v>219064.921</v>
      </c>
      <c r="G18" s="278">
        <v>257078.93799999999</v>
      </c>
      <c r="H18" s="280">
        <v>279795.86300000001</v>
      </c>
      <c r="I18" s="278">
        <v>324837.21100000001</v>
      </c>
      <c r="J18" s="280">
        <v>351810.61800000002</v>
      </c>
      <c r="K18" s="278">
        <v>278800.14299999998</v>
      </c>
      <c r="L18" s="278">
        <v>320425.73599999998</v>
      </c>
      <c r="M18" s="278">
        <v>312757.647</v>
      </c>
      <c r="N18" s="278">
        <v>347537.11200000002</v>
      </c>
      <c r="O18" s="278">
        <v>318691.93800000002</v>
      </c>
      <c r="P18" s="278">
        <v>309952.35499999998</v>
      </c>
      <c r="Q18" s="278">
        <v>256727.478</v>
      </c>
      <c r="R18" s="278">
        <v>264669.36099999998</v>
      </c>
      <c r="S18" s="278">
        <v>300664.87900000002</v>
      </c>
      <c r="T18" s="278">
        <v>290497.761</v>
      </c>
      <c r="U18" s="278">
        <v>311581.71899999998</v>
      </c>
      <c r="V18" s="278">
        <v>298414.24099999998</v>
      </c>
      <c r="W18" s="278">
        <v>328124.27100000001</v>
      </c>
      <c r="X18" s="278">
        <v>312281.696</v>
      </c>
      <c r="Y18" s="87"/>
      <c r="Z18" s="87"/>
      <c r="AA18" s="87"/>
      <c r="AB18" s="87"/>
      <c r="AC18" s="87"/>
      <c r="AD18" s="87"/>
      <c r="AE18" s="87"/>
      <c r="AF18" s="87"/>
    </row>
    <row r="19" spans="1:32">
      <c r="A19" s="86" t="s">
        <v>341</v>
      </c>
      <c r="B19" s="279">
        <v>49597.942999999999</v>
      </c>
      <c r="C19" s="279">
        <v>54251.625999999997</v>
      </c>
      <c r="D19" s="278">
        <v>61609.398000000001</v>
      </c>
      <c r="E19" s="279">
        <v>69301.619000000006</v>
      </c>
      <c r="F19" s="278">
        <v>67441.384999999995</v>
      </c>
      <c r="G19" s="279">
        <v>68402.342999999993</v>
      </c>
      <c r="H19" s="278">
        <v>69688.985000000001</v>
      </c>
      <c r="I19" s="279">
        <v>60117.292999999998</v>
      </c>
      <c r="J19" s="278">
        <v>75628.899999999994</v>
      </c>
      <c r="K19" s="279">
        <v>93032.089000000007</v>
      </c>
      <c r="L19" s="279">
        <v>93962.097999999998</v>
      </c>
      <c r="M19" s="279">
        <v>76343.047000000006</v>
      </c>
      <c r="N19" s="279">
        <v>72250.832999999999</v>
      </c>
      <c r="O19" s="279">
        <v>97867.346999999994</v>
      </c>
      <c r="P19" s="279">
        <v>85124.239000000001</v>
      </c>
      <c r="Q19" s="279">
        <v>96892.588000000003</v>
      </c>
      <c r="R19" s="279">
        <v>103965.999</v>
      </c>
      <c r="S19" s="279">
        <v>102110.527</v>
      </c>
      <c r="T19" s="279">
        <v>94767.528000000006</v>
      </c>
      <c r="U19" s="279">
        <v>86921.668000000005</v>
      </c>
      <c r="V19" s="279">
        <v>90528.876999999993</v>
      </c>
      <c r="W19" s="279">
        <v>92223.637000000002</v>
      </c>
      <c r="X19" s="279">
        <v>71546.096000000005</v>
      </c>
      <c r="Y19" s="88"/>
      <c r="Z19" s="88"/>
      <c r="AA19" s="88"/>
      <c r="AB19" s="88"/>
      <c r="AC19" s="88"/>
      <c r="AD19" s="88"/>
      <c r="AE19" s="88"/>
      <c r="AF19" s="88"/>
    </row>
    <row r="20" spans="1:32">
      <c r="A20" s="86" t="s">
        <v>342</v>
      </c>
      <c r="B20" s="279">
        <v>9677.0789999999997</v>
      </c>
      <c r="C20" s="278">
        <v>9736.9789999999994</v>
      </c>
      <c r="D20" s="280">
        <v>11900.075000000001</v>
      </c>
      <c r="E20" s="278">
        <v>11986.284</v>
      </c>
      <c r="F20" s="280">
        <v>14679.602000000001</v>
      </c>
      <c r="G20" s="278">
        <v>14057.815000000001</v>
      </c>
      <c r="H20" s="280">
        <v>15567.487999999999</v>
      </c>
      <c r="I20" s="278">
        <v>16389.377</v>
      </c>
      <c r="J20" s="280">
        <v>14133.053</v>
      </c>
      <c r="K20" s="278">
        <v>12463.476000000001</v>
      </c>
      <c r="L20" s="278">
        <v>13048.679</v>
      </c>
      <c r="M20" s="278">
        <v>13941.878000000001</v>
      </c>
      <c r="N20" s="278">
        <v>12665.717000000001</v>
      </c>
      <c r="O20" s="278">
        <v>13232.596</v>
      </c>
      <c r="P20" s="278">
        <v>13245.153</v>
      </c>
      <c r="Q20" s="278">
        <v>13157.718999999999</v>
      </c>
      <c r="R20" s="278">
        <v>18061.289000000001</v>
      </c>
      <c r="S20" s="278">
        <v>17968.223999999998</v>
      </c>
      <c r="T20" s="278">
        <v>18580.492999999999</v>
      </c>
      <c r="U20" s="278">
        <v>17937.995999999999</v>
      </c>
      <c r="V20" s="278">
        <v>19414.781999999999</v>
      </c>
      <c r="W20" s="278">
        <v>19168.368999999999</v>
      </c>
      <c r="X20" s="278">
        <v>19451.368999999999</v>
      </c>
      <c r="Y20" s="87"/>
      <c r="Z20" s="87"/>
      <c r="AA20" s="87"/>
      <c r="AB20" s="87"/>
      <c r="AC20" s="87"/>
      <c r="AD20" s="87"/>
      <c r="AE20" s="87"/>
      <c r="AF20" s="87"/>
    </row>
    <row r="21" spans="1:32">
      <c r="A21" s="86" t="s">
        <v>343</v>
      </c>
      <c r="B21" s="279">
        <v>14440.723</v>
      </c>
      <c r="C21" s="279">
        <v>13321.66</v>
      </c>
      <c r="D21" s="278">
        <v>23412.696</v>
      </c>
      <c r="E21" s="279">
        <v>22646.334999999999</v>
      </c>
      <c r="F21" s="278">
        <v>24053.315999999999</v>
      </c>
      <c r="G21" s="279">
        <v>24058.195</v>
      </c>
      <c r="H21" s="278">
        <v>21485.712</v>
      </c>
      <c r="I21" s="279">
        <v>20646.743999999999</v>
      </c>
      <c r="J21" s="278">
        <v>20393.387999999999</v>
      </c>
      <c r="K21" s="279">
        <v>17900.323</v>
      </c>
      <c r="L21" s="279">
        <v>19536.121999999999</v>
      </c>
      <c r="M21" s="279">
        <v>18770.654999999999</v>
      </c>
      <c r="N21" s="279">
        <v>19430.272000000001</v>
      </c>
      <c r="O21" s="279">
        <v>20085.871999999999</v>
      </c>
      <c r="P21" s="279">
        <v>16942.978999999999</v>
      </c>
      <c r="Q21" s="279">
        <v>16128.518</v>
      </c>
      <c r="R21" s="279">
        <v>17391.544000000002</v>
      </c>
      <c r="S21" s="279">
        <v>18208.075000000001</v>
      </c>
      <c r="T21" s="279">
        <v>16473.606</v>
      </c>
      <c r="U21" s="279">
        <v>16490.308000000001</v>
      </c>
      <c r="V21" s="279">
        <v>17135.002</v>
      </c>
      <c r="W21" s="279">
        <v>16144.395</v>
      </c>
      <c r="X21" s="279">
        <v>18346.874</v>
      </c>
      <c r="Y21" s="88"/>
      <c r="Z21" s="88"/>
      <c r="AA21" s="88"/>
      <c r="AB21" s="88"/>
      <c r="AC21" s="88"/>
      <c r="AD21" s="88"/>
      <c r="AE21" s="88"/>
      <c r="AF21" s="88"/>
    </row>
    <row r="22" spans="1:32">
      <c r="A22" s="67" t="s">
        <v>409</v>
      </c>
      <c r="B22" s="279">
        <v>696.01</v>
      </c>
      <c r="C22" s="278">
        <v>455.2</v>
      </c>
      <c r="D22" s="280">
        <v>3418.8820000000001</v>
      </c>
      <c r="E22" s="278">
        <v>3527.09</v>
      </c>
      <c r="F22" s="280">
        <v>2875.989</v>
      </c>
      <c r="G22" s="278">
        <v>2716.9009999999998</v>
      </c>
      <c r="H22" s="280">
        <v>2839.08</v>
      </c>
      <c r="I22" s="278">
        <v>2356.0169999999998</v>
      </c>
      <c r="J22" s="280">
        <v>2426.7689999999998</v>
      </c>
      <c r="K22" s="278">
        <v>3074.2939999999999</v>
      </c>
      <c r="L22" s="278">
        <v>2231.6979999999999</v>
      </c>
      <c r="M22" s="278">
        <v>3188.0630000000001</v>
      </c>
      <c r="N22" s="278">
        <v>3039.7640000000001</v>
      </c>
      <c r="O22" s="278">
        <v>3341.556</v>
      </c>
      <c r="P22" s="278">
        <v>3133.6170000000002</v>
      </c>
      <c r="Q22" s="278">
        <v>2854.598</v>
      </c>
      <c r="R22" s="278">
        <v>2452.7530000000002</v>
      </c>
      <c r="S22" s="278">
        <v>2993.7139999999999</v>
      </c>
      <c r="T22" s="278">
        <v>3019.5610000000001</v>
      </c>
      <c r="U22" s="278">
        <v>3410.7660000000001</v>
      </c>
      <c r="V22" s="278">
        <v>3026.6129999999998</v>
      </c>
      <c r="W22" s="278">
        <v>3713.69</v>
      </c>
      <c r="X22" s="278">
        <v>3021.2849999999999</v>
      </c>
      <c r="Y22" s="87"/>
      <c r="Z22" s="87"/>
      <c r="AA22" s="87"/>
      <c r="AB22" s="87"/>
      <c r="AC22" s="87"/>
      <c r="AD22" s="87"/>
      <c r="AE22" s="87"/>
      <c r="AF22" s="87"/>
    </row>
    <row r="23" spans="1:32" ht="20.25" customHeight="1">
      <c r="A23" s="86" t="s">
        <v>410</v>
      </c>
      <c r="B23" s="279">
        <v>2251455.2370000002</v>
      </c>
      <c r="C23" s="278">
        <v>2111030.2740000002</v>
      </c>
      <c r="D23" s="278">
        <v>2150642.1120000002</v>
      </c>
      <c r="E23" s="278">
        <v>2054405.227</v>
      </c>
      <c r="F23" s="278">
        <v>2031401.3230000001</v>
      </c>
      <c r="G23" s="278">
        <v>2080938.9920000001</v>
      </c>
      <c r="H23" s="278">
        <v>2061737.0889999999</v>
      </c>
      <c r="I23" s="278">
        <v>2094803.939</v>
      </c>
      <c r="J23" s="278">
        <v>2178622.1779999998</v>
      </c>
      <c r="K23" s="278">
        <v>2127326.9279999998</v>
      </c>
      <c r="L23" s="278">
        <v>2223685.2489999998</v>
      </c>
      <c r="M23" s="278">
        <v>2192571.7910000002</v>
      </c>
      <c r="N23" s="278">
        <v>2130319.1269999999</v>
      </c>
      <c r="O23" s="278">
        <v>2226434.0210000002</v>
      </c>
      <c r="P23" s="278">
        <v>2240607.6940000001</v>
      </c>
      <c r="Q23" s="278">
        <v>2101573.577</v>
      </c>
      <c r="R23" s="278">
        <v>2141703.3650000002</v>
      </c>
      <c r="S23" s="278">
        <v>2133506.699</v>
      </c>
      <c r="T23" s="278">
        <v>2033526.5190000001</v>
      </c>
      <c r="U23" s="278">
        <v>2072841.2169999999</v>
      </c>
      <c r="V23" s="278">
        <v>2049823.477</v>
      </c>
      <c r="W23" s="278">
        <v>2040639.058</v>
      </c>
      <c r="X23" s="278">
        <v>1980211.1429999999</v>
      </c>
      <c r="Y23" s="87"/>
      <c r="Z23" s="87"/>
      <c r="AA23" s="87"/>
      <c r="AB23" s="87"/>
      <c r="AC23" s="87"/>
      <c r="AD23" s="87"/>
      <c r="AE23" s="87"/>
      <c r="AF23" s="87"/>
    </row>
    <row r="24" spans="1:32" ht="12.75" customHeight="1">
      <c r="A24" s="6"/>
      <c r="B24" s="6"/>
      <c r="C24" s="6"/>
      <c r="D24" s="6"/>
      <c r="E24" s="6"/>
      <c r="F24" s="6"/>
      <c r="G24" s="6"/>
      <c r="H24" s="6"/>
      <c r="I24" s="6"/>
      <c r="J24" s="7"/>
    </row>
    <row r="25" spans="1:32" s="89" customFormat="1" ht="26.15" customHeight="1">
      <c r="B25" s="1282" t="s">
        <v>973</v>
      </c>
      <c r="C25" s="1282"/>
      <c r="D25" s="1282"/>
      <c r="E25" s="1282"/>
      <c r="F25" s="1282"/>
      <c r="G25" s="1282"/>
      <c r="H25" s="1282" t="s">
        <v>973</v>
      </c>
      <c r="I25" s="1282"/>
      <c r="J25" s="1282"/>
      <c r="K25" s="1282"/>
      <c r="L25" s="1282"/>
      <c r="M25" s="1282"/>
      <c r="N25" s="1282" t="s">
        <v>973</v>
      </c>
      <c r="O25" s="1282"/>
      <c r="P25" s="1282"/>
      <c r="Q25" s="1282"/>
      <c r="R25" s="1282"/>
      <c r="S25" s="1282"/>
      <c r="T25" s="1282" t="s">
        <v>973</v>
      </c>
      <c r="U25" s="1282"/>
      <c r="V25" s="1282"/>
      <c r="W25" s="1282"/>
      <c r="X25" s="1282"/>
    </row>
    <row r="26" spans="1:32" s="89" customFormat="1">
      <c r="A26" s="85"/>
      <c r="B26" s="90"/>
      <c r="C26" s="90"/>
      <c r="D26" s="90"/>
      <c r="E26" s="90"/>
      <c r="F26" s="90"/>
      <c r="G26" s="90"/>
      <c r="H26" s="90"/>
      <c r="I26" s="91"/>
    </row>
    <row r="27" spans="1:32" s="89" customFormat="1">
      <c r="A27" s="86" t="s">
        <v>328</v>
      </c>
      <c r="B27" s="293" t="s">
        <v>355</v>
      </c>
      <c r="C27" s="728">
        <v>-10.403349329822802</v>
      </c>
      <c r="D27" s="728">
        <v>68.298888445967748</v>
      </c>
      <c r="E27" s="728">
        <v>-2.2284064985480114</v>
      </c>
      <c r="F27" s="728">
        <v>0.77765639158656086</v>
      </c>
      <c r="G27" s="728">
        <v>16.349836170220527</v>
      </c>
      <c r="H27" s="728">
        <v>14.898185371950674</v>
      </c>
      <c r="I27" s="728">
        <v>-18.942692605332567</v>
      </c>
      <c r="J27" s="728">
        <v>-6.9473205147072434</v>
      </c>
      <c r="K27" s="728">
        <v>-15.571586714851577</v>
      </c>
      <c r="L27" s="728">
        <v>-1.0404438806821332</v>
      </c>
      <c r="M27" s="728">
        <v>1.4420854630082829</v>
      </c>
      <c r="N27" s="728">
        <v>-1.525362399471021</v>
      </c>
      <c r="O27" s="728">
        <v>0.97911310455917544</v>
      </c>
      <c r="P27" s="728">
        <v>-4.8902125013482163</v>
      </c>
      <c r="Q27" s="728">
        <v>-0.84633334115736147</v>
      </c>
      <c r="R27" s="728">
        <v>-2.2080681108542706</v>
      </c>
      <c r="S27" s="728">
        <v>10.545470011701966</v>
      </c>
      <c r="T27" s="728">
        <v>5.6170752665739343</v>
      </c>
      <c r="U27" s="728">
        <v>0.37981363083750352</v>
      </c>
      <c r="V27" s="728">
        <v>-0.42064176623726723</v>
      </c>
      <c r="W27" s="728">
        <v>-1.640267630426564</v>
      </c>
      <c r="X27" s="728">
        <v>6.4911228481756353</v>
      </c>
    </row>
    <row r="28" spans="1:32" s="89" customFormat="1">
      <c r="A28" s="86" t="s">
        <v>329</v>
      </c>
      <c r="B28" s="293" t="s">
        <v>355</v>
      </c>
      <c r="C28" s="728">
        <v>-14.636553828224578</v>
      </c>
      <c r="D28" s="728">
        <v>46.234797470785509</v>
      </c>
      <c r="E28" s="728">
        <v>-2.0187101625512867</v>
      </c>
      <c r="F28" s="728">
        <v>-0.50019325731372533</v>
      </c>
      <c r="G28" s="728">
        <v>2.2772445000838246</v>
      </c>
      <c r="H28" s="728">
        <v>5.7658718238022004</v>
      </c>
      <c r="I28" s="728">
        <v>-6.3793037730599877</v>
      </c>
      <c r="J28" s="728">
        <v>7.783298418689796</v>
      </c>
      <c r="K28" s="728">
        <v>-12.022825118375266</v>
      </c>
      <c r="L28" s="728">
        <v>8.4263183616159978</v>
      </c>
      <c r="M28" s="728">
        <v>1.6821086166492591</v>
      </c>
      <c r="N28" s="728">
        <v>4.8875270594873257</v>
      </c>
      <c r="O28" s="728">
        <v>0.92141501114839741</v>
      </c>
      <c r="P28" s="728">
        <v>-8.7843029288129486</v>
      </c>
      <c r="Q28" s="728">
        <v>-1.8054460079219012</v>
      </c>
      <c r="R28" s="728">
        <v>4.5744347735978295</v>
      </c>
      <c r="S28" s="728">
        <v>1.9655090059769691</v>
      </c>
      <c r="T28" s="728">
        <v>-0.13805897186085758</v>
      </c>
      <c r="U28" s="728">
        <v>-1.7574085868127725</v>
      </c>
      <c r="V28" s="728">
        <v>3.4866924135703812</v>
      </c>
      <c r="W28" s="728">
        <v>-6.097454092542705</v>
      </c>
      <c r="X28" s="728">
        <v>6.9565726104422652</v>
      </c>
    </row>
    <row r="29" spans="1:32" s="89" customFormat="1">
      <c r="A29" s="86" t="s">
        <v>331</v>
      </c>
      <c r="B29" s="293" t="s">
        <v>355</v>
      </c>
      <c r="C29" s="728">
        <v>-18.211102329180363</v>
      </c>
      <c r="D29" s="728">
        <v>-5.1861297100275863</v>
      </c>
      <c r="E29" s="728">
        <v>5.5684650310689676</v>
      </c>
      <c r="F29" s="728">
        <v>14.699882060481443</v>
      </c>
      <c r="G29" s="728">
        <v>-5.9862014005881008</v>
      </c>
      <c r="H29" s="728">
        <v>2.8549378326230652</v>
      </c>
      <c r="I29" s="728">
        <v>9.8592581593998716</v>
      </c>
      <c r="J29" s="728">
        <v>3.9707521511921016</v>
      </c>
      <c r="K29" s="728">
        <v>-2.3591918539680563</v>
      </c>
      <c r="L29" s="728">
        <v>11.508573440607961</v>
      </c>
      <c r="M29" s="728">
        <v>-0.68364556047500002</v>
      </c>
      <c r="N29" s="728">
        <v>-3.8312173305039607</v>
      </c>
      <c r="O29" s="728">
        <v>9.530633989110882</v>
      </c>
      <c r="P29" s="728">
        <v>5.3891639601570205</v>
      </c>
      <c r="Q29" s="728">
        <v>-12.39614606333096</v>
      </c>
      <c r="R29" s="728">
        <v>-0.61162995606019877</v>
      </c>
      <c r="S29" s="728">
        <v>-1.5613400795656105</v>
      </c>
      <c r="T29" s="728">
        <v>-20.605673013850549</v>
      </c>
      <c r="U29" s="728">
        <v>3.7010668256375254</v>
      </c>
      <c r="V29" s="728">
        <v>-1.8670190740263877</v>
      </c>
      <c r="W29" s="728">
        <v>-1.1727251318698819</v>
      </c>
      <c r="X29" s="728">
        <v>2.3571959483567326</v>
      </c>
    </row>
    <row r="30" spans="1:32" s="89" customFormat="1">
      <c r="A30" s="86" t="s">
        <v>334</v>
      </c>
      <c r="B30" s="293" t="s">
        <v>355</v>
      </c>
      <c r="C30" s="728">
        <v>2.476578399722726</v>
      </c>
      <c r="D30" s="728">
        <v>14.198363094756544</v>
      </c>
      <c r="E30" s="728">
        <v>-0.41509918531816936</v>
      </c>
      <c r="F30" s="728">
        <v>10.298042317472124</v>
      </c>
      <c r="G30" s="728">
        <v>1.8209167627624652</v>
      </c>
      <c r="H30" s="728">
        <v>2.3899717081584981</v>
      </c>
      <c r="I30" s="728">
        <v>4.7522031608573627</v>
      </c>
      <c r="J30" s="728">
        <v>-2.2714461367877163</v>
      </c>
      <c r="K30" s="728">
        <v>-8.6010220321554556</v>
      </c>
      <c r="L30" s="728">
        <v>-3.9504448361926023</v>
      </c>
      <c r="M30" s="728">
        <v>-1.3671089347087815</v>
      </c>
      <c r="N30" s="728">
        <v>2.0067483050518433</v>
      </c>
      <c r="O30" s="728">
        <v>9.2141405223251098</v>
      </c>
      <c r="P30" s="728">
        <v>-7.8149101615050256</v>
      </c>
      <c r="Q30" s="728">
        <v>-23.712641392262199</v>
      </c>
      <c r="R30" s="728">
        <v>24.441228384930994</v>
      </c>
      <c r="S30" s="728">
        <v>0.78931692689694444</v>
      </c>
      <c r="T30" s="728">
        <v>1.9061187436191318</v>
      </c>
      <c r="U30" s="728">
        <v>2.6312950805249358</v>
      </c>
      <c r="V30" s="728">
        <v>-2.1086662776887692</v>
      </c>
      <c r="W30" s="728">
        <v>-0.29297295870365758</v>
      </c>
      <c r="X30" s="728">
        <v>-8.8504859325843199</v>
      </c>
    </row>
    <row r="31" spans="1:32" s="89" customFormat="1">
      <c r="A31" s="86" t="s">
        <v>335</v>
      </c>
      <c r="B31" s="293" t="s">
        <v>355</v>
      </c>
      <c r="C31" s="728">
        <v>8.7871297798106696</v>
      </c>
      <c r="D31" s="728">
        <v>25.326019848583812</v>
      </c>
      <c r="E31" s="728">
        <v>-0.44100980603008111</v>
      </c>
      <c r="F31" s="728">
        <v>13.465824213738884</v>
      </c>
      <c r="G31" s="728">
        <v>-0.19172204766475431</v>
      </c>
      <c r="H31" s="728">
        <v>-4.423001050473502</v>
      </c>
      <c r="I31" s="728">
        <v>-8.5870529442788524</v>
      </c>
      <c r="J31" s="728">
        <v>0.52318857179631095</v>
      </c>
      <c r="K31" s="728">
        <v>-8.8715821461265989</v>
      </c>
      <c r="L31" s="728">
        <v>0.69188401756110807</v>
      </c>
      <c r="M31" s="728">
        <v>5.1016433457034225</v>
      </c>
      <c r="N31" s="728">
        <v>2.3315736486182033</v>
      </c>
      <c r="O31" s="728">
        <v>8.3661757826538832</v>
      </c>
      <c r="P31" s="728">
        <v>-4.730252199886479</v>
      </c>
      <c r="Q31" s="728">
        <v>0.12030667825374053</v>
      </c>
      <c r="R31" s="728">
        <v>-1.5927557064607072</v>
      </c>
      <c r="S31" s="728">
        <v>6.3163039213928727</v>
      </c>
      <c r="T31" s="728">
        <v>3.5932272663874443</v>
      </c>
      <c r="U31" s="728">
        <v>2.2747113950166522</v>
      </c>
      <c r="V31" s="728">
        <v>8.2816211315956991</v>
      </c>
      <c r="W31" s="728">
        <v>-8.6016894623982125</v>
      </c>
      <c r="X31" s="728">
        <v>-13.047629076420733</v>
      </c>
    </row>
    <row r="32" spans="1:32" s="89" customFormat="1">
      <c r="A32" s="86" t="s">
        <v>336</v>
      </c>
      <c r="B32" s="293" t="s">
        <v>355</v>
      </c>
      <c r="C32" s="728">
        <v>-8.6973999351112923</v>
      </c>
      <c r="D32" s="728">
        <v>16.714193322028947</v>
      </c>
      <c r="E32" s="728">
        <v>6.5596954776087131</v>
      </c>
      <c r="F32" s="728">
        <v>0.77988268400746108</v>
      </c>
      <c r="G32" s="728">
        <v>8.2076225450310289</v>
      </c>
      <c r="H32" s="728">
        <v>-8.6443994656548284E-2</v>
      </c>
      <c r="I32" s="728">
        <v>-7.8989199950571276</v>
      </c>
      <c r="J32" s="728">
        <v>-2.2331725824366373</v>
      </c>
      <c r="K32" s="728">
        <v>-9.7796535418504504</v>
      </c>
      <c r="L32" s="728">
        <v>14.247274139117778</v>
      </c>
      <c r="M32" s="728">
        <v>-4.5519436542402048</v>
      </c>
      <c r="N32" s="728">
        <v>-1.3366410077755688</v>
      </c>
      <c r="O32" s="728">
        <v>-3.1857116207312828</v>
      </c>
      <c r="P32" s="728">
        <v>-9.016758552872588</v>
      </c>
      <c r="Q32" s="728">
        <v>0.37593996209443503</v>
      </c>
      <c r="R32" s="728">
        <v>-19.825756008846568</v>
      </c>
      <c r="S32" s="728">
        <v>7.53307603521489</v>
      </c>
      <c r="T32" s="728">
        <v>-2.680995371673589</v>
      </c>
      <c r="U32" s="728">
        <v>-1.6547191440092206</v>
      </c>
      <c r="V32" s="728">
        <v>12.753428699395599</v>
      </c>
      <c r="W32" s="728">
        <v>-10.070814425884237</v>
      </c>
      <c r="X32" s="728">
        <v>-7.5938302738416041</v>
      </c>
    </row>
    <row r="33" spans="1:24" s="89" customFormat="1">
      <c r="A33" s="86" t="s">
        <v>337</v>
      </c>
      <c r="B33" s="293" t="s">
        <v>355</v>
      </c>
      <c r="C33" s="728">
        <v>-1.4513682963750085</v>
      </c>
      <c r="D33" s="728">
        <v>3.0258401921082623</v>
      </c>
      <c r="E33" s="728">
        <v>-9.0209644378172698</v>
      </c>
      <c r="F33" s="728">
        <v>-4.5537535600820434</v>
      </c>
      <c r="G33" s="728">
        <v>1.6355385868056942</v>
      </c>
      <c r="H33" s="728">
        <v>-7.4745624440674163</v>
      </c>
      <c r="I33" s="728">
        <v>-1.5821915873732451</v>
      </c>
      <c r="J33" s="728">
        <v>3.1610046989051028</v>
      </c>
      <c r="K33" s="728">
        <v>6.0773977151709175</v>
      </c>
      <c r="L33" s="728">
        <v>-1.6310971339241576</v>
      </c>
      <c r="M33" s="728">
        <v>-0.13448333002043</v>
      </c>
      <c r="N33" s="728">
        <v>-8.2222256280096531</v>
      </c>
      <c r="O33" s="728">
        <v>5.2529303362000661</v>
      </c>
      <c r="P33" s="728">
        <v>3.8485743520163567</v>
      </c>
      <c r="Q33" s="728">
        <v>-1.3546289440442791</v>
      </c>
      <c r="R33" s="728">
        <v>2.6145425257282824</v>
      </c>
      <c r="S33" s="728">
        <v>-4.8015170991463521</v>
      </c>
      <c r="T33" s="728">
        <v>2.0440573951243266</v>
      </c>
      <c r="U33" s="728">
        <v>1.3177624171195248</v>
      </c>
      <c r="V33" s="728">
        <v>-1.8396863396199024</v>
      </c>
      <c r="W33" s="728">
        <v>-2.0964502541047807</v>
      </c>
      <c r="X33" s="728">
        <v>-4.0516490692579339</v>
      </c>
    </row>
    <row r="34" spans="1:24" s="89" customFormat="1">
      <c r="A34" s="86" t="s">
        <v>338</v>
      </c>
      <c r="B34" s="293" t="s">
        <v>355</v>
      </c>
      <c r="C34" s="728">
        <v>0.48045787462271505</v>
      </c>
      <c r="D34" s="728">
        <v>21.673772592597658</v>
      </c>
      <c r="E34" s="728">
        <v>0.5541472229379707</v>
      </c>
      <c r="F34" s="728">
        <v>3.6061587057649689</v>
      </c>
      <c r="G34" s="728">
        <v>8.7085335756620168</v>
      </c>
      <c r="H34" s="728">
        <v>12.305015267284091</v>
      </c>
      <c r="I34" s="728">
        <v>0.53462117812961196</v>
      </c>
      <c r="J34" s="728">
        <v>-6.3881004421190539</v>
      </c>
      <c r="K34" s="728">
        <v>-5.1253933634210824</v>
      </c>
      <c r="L34" s="728">
        <v>-5.1871917217137451</v>
      </c>
      <c r="M34" s="728">
        <v>-0.49023787960712184</v>
      </c>
      <c r="N34" s="728">
        <v>7.9461680622379873</v>
      </c>
      <c r="O34" s="728">
        <v>5.4828246432978602</v>
      </c>
      <c r="P34" s="728">
        <v>-5.1052774941723698</v>
      </c>
      <c r="Q34" s="728">
        <v>-7.1031156119132675</v>
      </c>
      <c r="R34" s="728">
        <v>4.5195127160359618</v>
      </c>
      <c r="S34" s="728">
        <v>-4.8555040737827255</v>
      </c>
      <c r="T34" s="728">
        <v>-0.58093981903681424</v>
      </c>
      <c r="U34" s="728">
        <v>4.2389022217839027</v>
      </c>
      <c r="V34" s="728">
        <v>-2.8507912188462541</v>
      </c>
      <c r="W34" s="728">
        <v>-5.3552177716349973</v>
      </c>
      <c r="X34" s="728">
        <v>3.1493265092550899</v>
      </c>
    </row>
    <row r="35" spans="1:24" s="89" customFormat="1">
      <c r="A35" s="86" t="s">
        <v>339</v>
      </c>
      <c r="B35" s="293" t="s">
        <v>355</v>
      </c>
      <c r="C35" s="728">
        <v>4.6889035290641203</v>
      </c>
      <c r="D35" s="728">
        <v>5.8318634952025832</v>
      </c>
      <c r="E35" s="728">
        <v>1.2110880949235536</v>
      </c>
      <c r="F35" s="728">
        <v>-7.461821698070608</v>
      </c>
      <c r="G35" s="728">
        <v>1.413483258235857</v>
      </c>
      <c r="H35" s="728">
        <v>-16.817472916046157</v>
      </c>
      <c r="I35" s="728">
        <v>-10.491128291750726</v>
      </c>
      <c r="J35" s="728">
        <v>-4.1645308847609783</v>
      </c>
      <c r="K35" s="728">
        <v>4.2879859556279172</v>
      </c>
      <c r="L35" s="728">
        <v>1.1371517506646001E-2</v>
      </c>
      <c r="M35" s="728">
        <v>-9.7955907380508904</v>
      </c>
      <c r="N35" s="728">
        <v>-9.7295673916593586</v>
      </c>
      <c r="O35" s="728">
        <v>-0.49145361023430212</v>
      </c>
      <c r="P35" s="728">
        <v>-27.830665901986862</v>
      </c>
      <c r="Q35" s="728">
        <v>18.570748218128244</v>
      </c>
      <c r="R35" s="728">
        <v>-2.4551678846668921</v>
      </c>
      <c r="S35" s="728">
        <v>-22.884763968793123</v>
      </c>
      <c r="T35" s="728">
        <v>-25.8071338909579</v>
      </c>
      <c r="U35" s="728">
        <v>-6.1297685034235343</v>
      </c>
      <c r="V35" s="728">
        <v>-6.8157915256558113</v>
      </c>
      <c r="W35" s="728">
        <v>-3.9830449436312705</v>
      </c>
      <c r="X35" s="728">
        <v>10.950225149999227</v>
      </c>
    </row>
    <row r="36" spans="1:24" s="89" customFormat="1">
      <c r="A36" s="86" t="s">
        <v>340</v>
      </c>
      <c r="B36" s="293" t="s">
        <v>355</v>
      </c>
      <c r="C36" s="728">
        <v>-6.3716966443812595</v>
      </c>
      <c r="D36" s="728">
        <v>-20.479341128149073</v>
      </c>
      <c r="E36" s="728">
        <v>-9.2648170875666125</v>
      </c>
      <c r="F36" s="728">
        <v>-15.837704608212832</v>
      </c>
      <c r="G36" s="728">
        <v>17.352854499237694</v>
      </c>
      <c r="H36" s="728">
        <v>8.836556264286429</v>
      </c>
      <c r="I36" s="728">
        <v>16.097932084149505</v>
      </c>
      <c r="J36" s="728">
        <v>8.3036690645641613</v>
      </c>
      <c r="K36" s="728">
        <v>-20.752777563979052</v>
      </c>
      <c r="L36" s="728">
        <v>14.93026242816525</v>
      </c>
      <c r="M36" s="728">
        <v>-2.3930939804410656</v>
      </c>
      <c r="N36" s="728">
        <v>11.120260474398577</v>
      </c>
      <c r="O36" s="728">
        <v>-8.2998830927731291</v>
      </c>
      <c r="P36" s="728">
        <v>-2.7423294906192552</v>
      </c>
      <c r="Q36" s="728">
        <v>-17.171954379891702</v>
      </c>
      <c r="R36" s="728">
        <v>3.093507193647568</v>
      </c>
      <c r="S36" s="728">
        <v>13.600183211233144</v>
      </c>
      <c r="T36" s="728">
        <v>-3.3815449392744057</v>
      </c>
      <c r="U36" s="728">
        <v>7.2578728068062475</v>
      </c>
      <c r="V36" s="728">
        <v>-4.2260110902077628</v>
      </c>
      <c r="W36" s="728">
        <v>9.9559692260129253</v>
      </c>
      <c r="X36" s="728">
        <v>-4.8282240602677007</v>
      </c>
    </row>
    <row r="37" spans="1:24" s="89" customFormat="1">
      <c r="A37" s="86" t="s">
        <v>341</v>
      </c>
      <c r="B37" s="293" t="s">
        <v>355</v>
      </c>
      <c r="C37" s="728">
        <v>9.3828145251910939</v>
      </c>
      <c r="D37" s="728">
        <v>13.562306869843866</v>
      </c>
      <c r="E37" s="728">
        <v>12.485466908798557</v>
      </c>
      <c r="F37" s="728">
        <v>-2.6842576361744364</v>
      </c>
      <c r="G37" s="728">
        <v>1.4248788040162452</v>
      </c>
      <c r="H37" s="728">
        <v>1.8809911233596353</v>
      </c>
      <c r="I37" s="728">
        <v>-13.734870725983455</v>
      </c>
      <c r="J37" s="728">
        <v>25.802237968366256</v>
      </c>
      <c r="K37" s="728">
        <v>23.011294624145023</v>
      </c>
      <c r="L37" s="728">
        <v>0.99966475008423572</v>
      </c>
      <c r="M37" s="728">
        <v>-18.751232012720706</v>
      </c>
      <c r="N37" s="728">
        <v>-5.3602969239621814</v>
      </c>
      <c r="O37" s="728">
        <v>35.454973923968453</v>
      </c>
      <c r="P37" s="728">
        <v>-13.020796405158492</v>
      </c>
      <c r="Q37" s="728">
        <v>13.82490949493247</v>
      </c>
      <c r="R37" s="728">
        <v>7.3002601602508577</v>
      </c>
      <c r="S37" s="728">
        <v>-1.7846911661956</v>
      </c>
      <c r="T37" s="728">
        <v>-7.1912262288098816</v>
      </c>
      <c r="U37" s="728">
        <v>-8.2790594685555163</v>
      </c>
      <c r="V37" s="728">
        <v>4.1499537261525887</v>
      </c>
      <c r="W37" s="728">
        <v>1.8720656393429209</v>
      </c>
      <c r="X37" s="728">
        <v>-22.421086038929474</v>
      </c>
    </row>
    <row r="38" spans="1:24" s="89" customFormat="1">
      <c r="A38" s="86" t="s">
        <v>342</v>
      </c>
      <c r="B38" s="293" t="s">
        <v>355</v>
      </c>
      <c r="C38" s="728">
        <v>0.61898843648997115</v>
      </c>
      <c r="D38" s="728">
        <v>22.215268205877834</v>
      </c>
      <c r="E38" s="728">
        <v>0.72444081234780811</v>
      </c>
      <c r="F38" s="728">
        <v>22.469999876525549</v>
      </c>
      <c r="G38" s="728">
        <v>-4.2357211047002608</v>
      </c>
      <c r="H38" s="728">
        <v>10.739030212020864</v>
      </c>
      <c r="I38" s="728">
        <v>5.2795222967250766</v>
      </c>
      <c r="J38" s="728">
        <v>-13.766990654983402</v>
      </c>
      <c r="K38" s="728">
        <v>-11.813279126597763</v>
      </c>
      <c r="L38" s="728">
        <v>4.6953434178394389</v>
      </c>
      <c r="M38" s="728">
        <v>6.8451296870740777</v>
      </c>
      <c r="N38" s="728">
        <v>-9.153436861232052</v>
      </c>
      <c r="O38" s="728">
        <v>4.4756960857407222</v>
      </c>
      <c r="P38" s="728">
        <v>9.4894456084062995E-2</v>
      </c>
      <c r="Q38" s="728">
        <v>-0.66012072491726315</v>
      </c>
      <c r="R38" s="728">
        <v>37.267629746462916</v>
      </c>
      <c r="S38" s="728">
        <v>-0.51527330081481182</v>
      </c>
      <c r="T38" s="728">
        <v>3.4075098351400754</v>
      </c>
      <c r="U38" s="728">
        <v>-3.4579114773757595</v>
      </c>
      <c r="V38" s="728">
        <v>8.2327256623315179</v>
      </c>
      <c r="W38" s="728">
        <v>-1.2692030227277371</v>
      </c>
      <c r="X38" s="728">
        <v>1.4763906099679076</v>
      </c>
    </row>
    <row r="39" spans="1:24" s="89" customFormat="1">
      <c r="A39" s="86" t="s">
        <v>343</v>
      </c>
      <c r="B39" s="293" t="s">
        <v>355</v>
      </c>
      <c r="C39" s="728">
        <v>-7.7493557628658891</v>
      </c>
      <c r="D39" s="728">
        <v>75.749088326830162</v>
      </c>
      <c r="E39" s="728">
        <v>-3.2732710491777652</v>
      </c>
      <c r="F39" s="728">
        <v>6.2128419455068666</v>
      </c>
      <c r="G39" s="728">
        <v>2.0284105526243934E-2</v>
      </c>
      <c r="H39" s="728">
        <v>-10.692751472003607</v>
      </c>
      <c r="I39" s="728">
        <v>-3.9047716919969844</v>
      </c>
      <c r="J39" s="728">
        <v>-1.227099052518895</v>
      </c>
      <c r="K39" s="728">
        <v>-12.224869158572375</v>
      </c>
      <c r="L39" s="728">
        <v>9.1383770002362468</v>
      </c>
      <c r="M39" s="728">
        <v>-3.9182136557091525</v>
      </c>
      <c r="N39" s="728">
        <v>3.5140862159578461</v>
      </c>
      <c r="O39" s="728">
        <v>3.3741164302795141</v>
      </c>
      <c r="P39" s="728">
        <v>-15.647281830731572</v>
      </c>
      <c r="Q39" s="728">
        <v>-4.8070708226693739</v>
      </c>
      <c r="R39" s="728">
        <v>7.8310108839510377</v>
      </c>
      <c r="S39" s="728">
        <v>4.6949885530577262</v>
      </c>
      <c r="T39" s="728">
        <v>-9.5258230208300461</v>
      </c>
      <c r="U39" s="728">
        <v>0.10138642383459739</v>
      </c>
      <c r="V39" s="728">
        <v>3.9095327995086535</v>
      </c>
      <c r="W39" s="728">
        <v>-5.781189870885342</v>
      </c>
      <c r="X39" s="728">
        <v>13.642375573689804</v>
      </c>
    </row>
    <row r="40" spans="1:24" s="89" customFormat="1">
      <c r="A40" s="67" t="s">
        <v>409</v>
      </c>
      <c r="B40" s="293" t="s">
        <v>355</v>
      </c>
      <c r="C40" s="728">
        <v>-34.598640824126093</v>
      </c>
      <c r="D40" s="728">
        <v>651.07249560632692</v>
      </c>
      <c r="E40" s="728">
        <v>3.1650112522163596</v>
      </c>
      <c r="F40" s="728">
        <v>-18.460005273469065</v>
      </c>
      <c r="G40" s="728">
        <v>-5.5315927842561337</v>
      </c>
      <c r="H40" s="728">
        <v>4.4969986024518391</v>
      </c>
      <c r="I40" s="728">
        <v>-17.014772391056255</v>
      </c>
      <c r="J40" s="728">
        <v>3.0030343584108152</v>
      </c>
      <c r="K40" s="728">
        <v>26.682597313547348</v>
      </c>
      <c r="L40" s="728">
        <v>-27.407788584956421</v>
      </c>
      <c r="M40" s="728">
        <v>42.853692569514351</v>
      </c>
      <c r="N40" s="728">
        <v>-4.6516960298463346</v>
      </c>
      <c r="O40" s="728">
        <v>9.9281391581714757</v>
      </c>
      <c r="P40" s="728">
        <v>-6.2228195487371778</v>
      </c>
      <c r="Q40" s="728">
        <v>-8.9040556009237974</v>
      </c>
      <c r="R40" s="728">
        <v>-14.077113484981069</v>
      </c>
      <c r="S40" s="728">
        <v>22.05525790815463</v>
      </c>
      <c r="T40" s="728">
        <v>0.86337572660582396</v>
      </c>
      <c r="U40" s="728">
        <v>12.955691241210232</v>
      </c>
      <c r="V40" s="728">
        <v>-11.262953835003643</v>
      </c>
      <c r="W40" s="728">
        <v>22.701184459327976</v>
      </c>
      <c r="X40" s="728">
        <v>-18.644663394090514</v>
      </c>
    </row>
    <row r="41" spans="1:24" s="89" customFormat="1" ht="20.25" customHeight="1">
      <c r="A41" s="86" t="s">
        <v>410</v>
      </c>
      <c r="B41" s="293" t="s">
        <v>355</v>
      </c>
      <c r="C41" s="728">
        <v>-6.2370755008708159</v>
      </c>
      <c r="D41" s="728">
        <v>1.8764220716239635</v>
      </c>
      <c r="E41" s="728">
        <v>-4.4747977575173792</v>
      </c>
      <c r="F41" s="728">
        <v>-1.1197354688194565</v>
      </c>
      <c r="G41" s="728">
        <v>2.4385958815288262</v>
      </c>
      <c r="H41" s="728">
        <v>-0.92275184778699781</v>
      </c>
      <c r="I41" s="728">
        <v>1.6038344644630911</v>
      </c>
      <c r="J41" s="728">
        <v>4.0012450539887823</v>
      </c>
      <c r="K41" s="728">
        <v>-2.354481218358373</v>
      </c>
      <c r="L41" s="728">
        <v>4.5295492541238502</v>
      </c>
      <c r="M41" s="728">
        <v>-1.3991844400636921</v>
      </c>
      <c r="N41" s="728">
        <v>-2.839253166328831</v>
      </c>
      <c r="O41" s="728">
        <v>4.511760364061189</v>
      </c>
      <c r="P41" s="728">
        <v>0.63660871448747969</v>
      </c>
      <c r="Q41" s="728">
        <v>-6.2051968031847622</v>
      </c>
      <c r="R41" s="728">
        <v>1.9095114460510842</v>
      </c>
      <c r="S41" s="728">
        <v>-0.3827171462655059</v>
      </c>
      <c r="T41" s="728">
        <v>-4.6861901135281983</v>
      </c>
      <c r="U41" s="728">
        <v>1.9333260536643024</v>
      </c>
      <c r="V41" s="728">
        <v>-1.110443955437816</v>
      </c>
      <c r="W41" s="728">
        <v>-0.44805902084026172</v>
      </c>
      <c r="X41" s="728">
        <v>-2.9612250516867249</v>
      </c>
    </row>
    <row r="42" spans="1:24" s="89" customFormat="1" ht="12.75" customHeight="1">
      <c r="A42" s="62"/>
      <c r="B42" s="92"/>
      <c r="C42" s="92"/>
      <c r="D42" s="92"/>
      <c r="E42" s="92"/>
      <c r="F42" s="92"/>
      <c r="G42" s="92"/>
      <c r="H42" s="92"/>
    </row>
    <row r="43" spans="1:24" ht="13">
      <c r="B43" s="1272" t="s">
        <v>416</v>
      </c>
      <c r="C43" s="1272"/>
      <c r="D43" s="1272"/>
      <c r="E43" s="1272"/>
      <c r="F43" s="1272"/>
      <c r="G43" s="1272"/>
      <c r="H43" s="1272" t="s">
        <v>416</v>
      </c>
      <c r="I43" s="1272"/>
      <c r="J43" s="1272"/>
      <c r="K43" s="1272"/>
      <c r="L43" s="1272"/>
      <c r="M43" s="1272"/>
      <c r="N43" s="1272" t="s">
        <v>416</v>
      </c>
      <c r="O43" s="1272"/>
      <c r="P43" s="1272"/>
      <c r="Q43" s="1272"/>
      <c r="R43" s="1272"/>
      <c r="S43" s="1272"/>
      <c r="T43" s="1272" t="s">
        <v>416</v>
      </c>
      <c r="U43" s="1272"/>
      <c r="V43" s="1272"/>
      <c r="W43" s="1272"/>
      <c r="X43" s="1272"/>
    </row>
    <row r="44" spans="1:24">
      <c r="A44" s="6"/>
      <c r="B44" s="6"/>
      <c r="C44" s="6"/>
      <c r="D44" s="6"/>
      <c r="E44" s="6"/>
      <c r="F44" s="6"/>
      <c r="G44" s="6"/>
    </row>
    <row r="45" spans="1:24">
      <c r="A45" s="86" t="s">
        <v>328</v>
      </c>
      <c r="B45" s="136">
        <v>100</v>
      </c>
      <c r="C45" s="399">
        <v>89.596650670177198</v>
      </c>
      <c r="D45" s="399">
        <v>150.79016716272494</v>
      </c>
      <c r="E45" s="399">
        <v>147.42994927849938</v>
      </c>
      <c r="F45" s="399">
        <v>148.57644770217644</v>
      </c>
      <c r="G45" s="399">
        <v>172.86845348901568</v>
      </c>
      <c r="H45" s="399">
        <v>198.62271613943355</v>
      </c>
      <c r="I45" s="399">
        <v>160.9982255767784</v>
      </c>
      <c r="J45" s="399">
        <v>149.81316282296822</v>
      </c>
      <c r="K45" s="399">
        <v>126.48487626372795</v>
      </c>
      <c r="L45" s="399">
        <v>125.16887210865362</v>
      </c>
      <c r="M45" s="399">
        <v>126.97391421754394</v>
      </c>
      <c r="N45" s="399">
        <v>125.03710187293292</v>
      </c>
      <c r="O45" s="399">
        <v>126.26135652293182</v>
      </c>
      <c r="P45" s="399">
        <v>120.08690788187558</v>
      </c>
      <c r="Q45" s="399">
        <v>119.07057234210633</v>
      </c>
      <c r="R45" s="399">
        <v>116.44141300480862</v>
      </c>
      <c r="S45" s="399">
        <v>128.72070729443277</v>
      </c>
      <c r="T45" s="399">
        <v>135.95104630682735</v>
      </c>
      <c r="U45" s="399">
        <v>136.46740691196689</v>
      </c>
      <c r="V45" s="399">
        <v>135.89336800119418</v>
      </c>
      <c r="W45" s="399">
        <v>133.66435307397415</v>
      </c>
      <c r="X45" s="399">
        <v>142.34067043622503</v>
      </c>
    </row>
    <row r="46" spans="1:24">
      <c r="A46" s="86" t="s">
        <v>329</v>
      </c>
      <c r="B46" s="136">
        <v>100</v>
      </c>
      <c r="C46" s="399">
        <v>85.363446171775422</v>
      </c>
      <c r="D46" s="399">
        <v>124.8310626233788</v>
      </c>
      <c r="E46" s="399">
        <v>122.31108527617988</v>
      </c>
      <c r="F46" s="399">
        <v>121.6992934746812</v>
      </c>
      <c r="G46" s="399">
        <v>124.47068394197426</v>
      </c>
      <c r="H46" s="399">
        <v>131.64750403627843</v>
      </c>
      <c r="I46" s="399">
        <v>123.24930984415283</v>
      </c>
      <c r="J46" s="399">
        <v>132.84217142829885</v>
      </c>
      <c r="K46" s="399">
        <v>116.8707894740222</v>
      </c>
      <c r="L46" s="399">
        <v>126.71869426683729</v>
      </c>
      <c r="M46" s="399">
        <v>128.85024034200521</v>
      </c>
      <c r="N46" s="399">
        <v>135.14783070493516</v>
      </c>
      <c r="O46" s="399">
        <v>136.39310310429187</v>
      </c>
      <c r="P46" s="399">
        <v>124.4119197536027</v>
      </c>
      <c r="Q46" s="399">
        <v>122.16572971503228</v>
      </c>
      <c r="R46" s="399">
        <v>127.75412133653626</v>
      </c>
      <c r="S46" s="399">
        <v>130.2651400969126</v>
      </c>
      <c r="T46" s="399">
        <v>130.08529738380173</v>
      </c>
      <c r="U46" s="399">
        <v>127.79916719739785</v>
      </c>
      <c r="V46" s="399">
        <v>132.25513106467565</v>
      </c>
      <c r="W46" s="399">
        <v>124.19093516297485</v>
      </c>
      <c r="X46" s="399">
        <v>132.83036774317446</v>
      </c>
    </row>
    <row r="47" spans="1:24">
      <c r="A47" s="86" t="s">
        <v>331</v>
      </c>
      <c r="B47" s="136">
        <v>100</v>
      </c>
      <c r="C47" s="399">
        <v>81.788897670819637</v>
      </c>
      <c r="D47" s="399">
        <v>77.547219349209186</v>
      </c>
      <c r="E47" s="399">
        <v>81.865409141236242</v>
      </c>
      <c r="F47" s="399">
        <v>93.899527733328569</v>
      </c>
      <c r="G47" s="399">
        <v>88.278512889010429</v>
      </c>
      <c r="H47" s="399">
        <v>90.79880955155582</v>
      </c>
      <c r="I47" s="399">
        <v>99.750898590905535</v>
      </c>
      <c r="J47" s="399">
        <v>103.71175954253738</v>
      </c>
      <c r="K47" s="399">
        <v>101.2650001598029</v>
      </c>
      <c r="L47" s="399">
        <v>112.91915707282557</v>
      </c>
      <c r="M47" s="399">
        <v>112.14719026857141</v>
      </c>
      <c r="N47" s="399">
        <v>107.85058767932864</v>
      </c>
      <c r="O47" s="399">
        <v>118.12943244615057</v>
      </c>
      <c r="P47" s="399">
        <v>124.49562124587655</v>
      </c>
      <c r="Q47" s="399">
        <v>109.0629621937864</v>
      </c>
      <c r="R47" s="399">
        <v>108.39590044604259</v>
      </c>
      <c r="S47" s="399">
        <v>106.70347180777247</v>
      </c>
      <c r="T47" s="399">
        <v>84.716503312636689</v>
      </c>
      <c r="U47" s="399">
        <v>87.851917712580786</v>
      </c>
      <c r="V47" s="399">
        <v>86.21170565198895</v>
      </c>
      <c r="W47" s="399">
        <v>85.200679313194385</v>
      </c>
      <c r="X47" s="399">
        <v>87.209026273937411</v>
      </c>
    </row>
    <row r="48" spans="1:24">
      <c r="A48" s="86" t="s">
        <v>334</v>
      </c>
      <c r="B48" s="136">
        <v>100</v>
      </c>
      <c r="C48" s="399">
        <v>102.47657839972273</v>
      </c>
      <c r="D48" s="399">
        <v>117.02657508799822</v>
      </c>
      <c r="E48" s="399">
        <v>116.54079872820218</v>
      </c>
      <c r="F48" s="399">
        <v>128.54221949835247</v>
      </c>
      <c r="G48" s="399">
        <v>130.88286632042488</v>
      </c>
      <c r="H48" s="399">
        <v>134.01092979630997</v>
      </c>
      <c r="I48" s="399">
        <v>140.37940143798454</v>
      </c>
      <c r="J48" s="399">
        <v>137.19075894717574</v>
      </c>
      <c r="K48" s="399">
        <v>125.39095154404785</v>
      </c>
      <c r="L48" s="399">
        <v>120.43745117372326</v>
      </c>
      <c r="M48" s="399">
        <v>118.79094001799177</v>
      </c>
      <c r="N48" s="399">
        <v>121.17477519335797</v>
      </c>
      <c r="O48" s="399">
        <v>132.33998925728551</v>
      </c>
      <c r="P48" s="399">
        <v>121.99773798908323</v>
      </c>
      <c r="Q48" s="399">
        <v>93.068851873060296</v>
      </c>
      <c r="R48" s="399">
        <v>115.81602251458808</v>
      </c>
      <c r="S48" s="399">
        <v>116.73017798435451</v>
      </c>
      <c r="T48" s="399">
        <v>118.95519378637427</v>
      </c>
      <c r="U48" s="399">
        <v>122.08525594850403</v>
      </c>
      <c r="V48" s="399">
        <v>119.51088532628791</v>
      </c>
      <c r="W48" s="399">
        <v>119.16075074957455</v>
      </c>
      <c r="X48" s="399">
        <v>108.61444526732159</v>
      </c>
    </row>
    <row r="49" spans="1:24">
      <c r="A49" s="86" t="s">
        <v>335</v>
      </c>
      <c r="B49" s="136">
        <v>100</v>
      </c>
      <c r="C49" s="399">
        <v>108.78712977981067</v>
      </c>
      <c r="D49" s="399">
        <v>136.33857986055014</v>
      </c>
      <c r="E49" s="399">
        <v>135.73731335396297</v>
      </c>
      <c r="F49" s="399">
        <v>154.01546136265952</v>
      </c>
      <c r="G49" s="399">
        <v>153.7201797664147</v>
      </c>
      <c r="H49" s="399">
        <v>146.92113460055646</v>
      </c>
      <c r="I49" s="399">
        <v>134.30493898607148</v>
      </c>
      <c r="J49" s="399">
        <v>135.00760707820461</v>
      </c>
      <c r="K49" s="399">
        <v>123.03029631274187</v>
      </c>
      <c r="L49" s="399">
        <v>123.8815232696878</v>
      </c>
      <c r="M49" s="399">
        <v>130.20151675813187</v>
      </c>
      <c r="N49" s="399">
        <v>133.23726101296569</v>
      </c>
      <c r="O49" s="399">
        <v>144.38412447730377</v>
      </c>
      <c r="P49" s="399">
        <v>137.55439125292929</v>
      </c>
      <c r="Q49" s="399">
        <v>137.71987837183784</v>
      </c>
      <c r="R49" s="399">
        <v>135.52633715013963</v>
      </c>
      <c r="S49" s="399">
        <v>144.08659249807403</v>
      </c>
      <c r="T49" s="399">
        <v>149.26395122692338</v>
      </c>
      <c r="U49" s="399">
        <v>152.65927533413429</v>
      </c>
      <c r="V49" s="399">
        <v>165.30193813954682</v>
      </c>
      <c r="W49" s="399">
        <v>151.08317874545739</v>
      </c>
      <c r="X49" s="399">
        <v>131.37040598588439</v>
      </c>
    </row>
    <row r="50" spans="1:24">
      <c r="A50" s="86" t="s">
        <v>336</v>
      </c>
      <c r="B50" s="136">
        <v>100</v>
      </c>
      <c r="C50" s="399">
        <v>91.302600064888708</v>
      </c>
      <c r="D50" s="399">
        <v>106.56309314777312</v>
      </c>
      <c r="E50" s="399">
        <v>113.55330754978755</v>
      </c>
      <c r="F50" s="399">
        <v>114.43889013248608</v>
      </c>
      <c r="G50" s="399">
        <v>123.83160227928329</v>
      </c>
      <c r="H50" s="399">
        <v>123.72455729562587</v>
      </c>
      <c r="I50" s="399">
        <v>113.95165350060577</v>
      </c>
      <c r="J50" s="399">
        <v>111.40691641739706</v>
      </c>
      <c r="K50" s="399">
        <v>100.51170597011671</v>
      </c>
      <c r="L50" s="399">
        <v>114.83188426158324</v>
      </c>
      <c r="M50" s="399">
        <v>109.60480159289364</v>
      </c>
      <c r="N50" s="399">
        <v>108.13977886831198</v>
      </c>
      <c r="O50" s="399">
        <v>104.69475736627105</v>
      </c>
      <c r="P50" s="399">
        <v>95.254683877038602</v>
      </c>
      <c r="Q50" s="399">
        <v>95.612784299499111</v>
      </c>
      <c r="R50" s="399">
        <v>76.656826971015661</v>
      </c>
      <c r="S50" s="399">
        <v>82.431444032925384</v>
      </c>
      <c r="T50" s="399">
        <v>80.22146083359894</v>
      </c>
      <c r="U50" s="399">
        <v>78.894020963581525</v>
      </c>
      <c r="V50" s="399">
        <v>88.955713675258124</v>
      </c>
      <c r="W50" s="399">
        <v>79.997148829801944</v>
      </c>
      <c r="X50" s="399">
        <v>73.922301123754309</v>
      </c>
    </row>
    <row r="51" spans="1:24">
      <c r="A51" s="86" t="s">
        <v>337</v>
      </c>
      <c r="B51" s="136">
        <v>100</v>
      </c>
      <c r="C51" s="399">
        <v>98.548631703624991</v>
      </c>
      <c r="D51" s="399">
        <v>101.53055581048602</v>
      </c>
      <c r="E51" s="399">
        <v>92.371520477303861</v>
      </c>
      <c r="F51" s="399">
        <v>88.165149075066722</v>
      </c>
      <c r="G51" s="399">
        <v>89.607124108304205</v>
      </c>
      <c r="H51" s="399">
        <v>82.909383662496012</v>
      </c>
      <c r="I51" s="399">
        <v>81.597598369044988</v>
      </c>
      <c r="J51" s="399">
        <v>84.176902287684214</v>
      </c>
      <c r="K51" s="399">
        <v>89.29266742401758</v>
      </c>
      <c r="L51" s="399">
        <v>87.836217284859998</v>
      </c>
      <c r="M51" s="399">
        <v>87.718092214891342</v>
      </c>
      <c r="N51" s="399">
        <v>80.505712756397415</v>
      </c>
      <c r="O51" s="399">
        <v>84.734621764152294</v>
      </c>
      <c r="P51" s="399">
        <v>87.995696684645537</v>
      </c>
      <c r="Q51" s="399">
        <v>86.803681507841915</v>
      </c>
      <c r="R51" s="399">
        <v>89.073200674762177</v>
      </c>
      <c r="S51" s="399">
        <v>84.796335713606524</v>
      </c>
      <c r="T51" s="399">
        <v>86.529621484554951</v>
      </c>
      <c r="U51" s="399">
        <v>87.669876316154202</v>
      </c>
      <c r="V51" s="399">
        <v>86.057025577604236</v>
      </c>
      <c r="W51" s="399">
        <v>84.252882846207541</v>
      </c>
      <c r="X51" s="399">
        <v>80.839251702546193</v>
      </c>
    </row>
    <row r="52" spans="1:24">
      <c r="A52" s="86" t="s">
        <v>338</v>
      </c>
      <c r="B52" s="136">
        <v>100</v>
      </c>
      <c r="C52" s="399">
        <v>100.48045787462272</v>
      </c>
      <c r="D52" s="399">
        <v>122.25836381436932</v>
      </c>
      <c r="E52" s="399">
        <v>122.93585514225605</v>
      </c>
      <c r="F52" s="399">
        <v>127.36911718497512</v>
      </c>
      <c r="G52" s="399">
        <v>138.46109952005295</v>
      </c>
      <c r="H52" s="399">
        <v>155.49875895524491</v>
      </c>
      <c r="I52" s="399">
        <v>156.33008825234836</v>
      </c>
      <c r="J52" s="399">
        <v>146.34356519353497</v>
      </c>
      <c r="K52" s="399">
        <v>138.84288181531173</v>
      </c>
      <c r="L52" s="399">
        <v>131.64083534359906</v>
      </c>
      <c r="M52" s="399">
        <v>130.99548210371353</v>
      </c>
      <c r="N52" s="399">
        <v>141.4046032656135</v>
      </c>
      <c r="O52" s="399">
        <v>149.15756970021812</v>
      </c>
      <c r="P52" s="399">
        <v>141.54266186345842</v>
      </c>
      <c r="Q52" s="399">
        <v>131.4887229511175</v>
      </c>
      <c r="R52" s="399">
        <v>137.43137250504654</v>
      </c>
      <c r="S52" s="399">
        <v>130.75838661440849</v>
      </c>
      <c r="T52" s="399">
        <v>129.99875907983528</v>
      </c>
      <c r="U52" s="399">
        <v>135.50927936676192</v>
      </c>
      <c r="V52" s="399">
        <v>131.64619272985246</v>
      </c>
      <c r="W52" s="399">
        <v>124.59625242110252</v>
      </c>
      <c r="X52" s="399">
        <v>128.5201952281387</v>
      </c>
    </row>
    <row r="53" spans="1:24">
      <c r="A53" s="86" t="s">
        <v>339</v>
      </c>
      <c r="B53" s="136">
        <v>100</v>
      </c>
      <c r="C53" s="399">
        <v>104.68890352906412</v>
      </c>
      <c r="D53" s="399">
        <v>110.79421747750348</v>
      </c>
      <c r="E53" s="399">
        <v>112.13603305523722</v>
      </c>
      <c r="F53" s="399">
        <v>103.76864220936591</v>
      </c>
      <c r="G53" s="399">
        <v>105.23539459429395</v>
      </c>
      <c r="H53" s="399">
        <v>87.537460610304265</v>
      </c>
      <c r="I53" s="399">
        <v>78.353793314336485</v>
      </c>
      <c r="J53" s="399">
        <v>75.090725392379156</v>
      </c>
      <c r="K53" s="399">
        <v>78.310605151183509</v>
      </c>
      <c r="L53" s="399">
        <v>78.319510255357841</v>
      </c>
      <c r="M53" s="399">
        <v>70.647651562697192</v>
      </c>
      <c r="N53" s="399">
        <v>63.773940693279883</v>
      </c>
      <c r="O53" s="399">
        <v>63.460521359354075</v>
      </c>
      <c r="P53" s="399">
        <v>45.799035680173233</v>
      </c>
      <c r="Q53" s="399">
        <v>54.304259282668923</v>
      </c>
      <c r="R53" s="399">
        <v>52.970998548754594</v>
      </c>
      <c r="S53" s="399">
        <v>40.848710558959276</v>
      </c>
      <c r="T53" s="399">
        <v>30.306829132278796</v>
      </c>
      <c r="U53" s="399">
        <v>28.449090665741981</v>
      </c>
      <c r="V53" s="399">
        <v>26.5100599550202</v>
      </c>
      <c r="W53" s="399">
        <v>25.454152352428149</v>
      </c>
      <c r="X53" s="399">
        <v>28.241439345042856</v>
      </c>
    </row>
    <row r="54" spans="1:24">
      <c r="A54" s="86" t="s">
        <v>340</v>
      </c>
      <c r="B54" s="136">
        <v>100</v>
      </c>
      <c r="C54" s="399">
        <v>93.628303355618741</v>
      </c>
      <c r="D54" s="399">
        <v>74.453843718923338</v>
      </c>
      <c r="E54" s="399">
        <v>67.555831283702389</v>
      </c>
      <c r="F54" s="399">
        <v>56.856538279366966</v>
      </c>
      <c r="G54" s="399">
        <v>66.7227706402889</v>
      </c>
      <c r="H54" s="399">
        <v>72.618765809008806</v>
      </c>
      <c r="I54" s="399">
        <v>84.308885409290625</v>
      </c>
      <c r="J54" s="399">
        <v>91.309616245700738</v>
      </c>
      <c r="K54" s="399">
        <v>72.360334691707578</v>
      </c>
      <c r="L54" s="399">
        <v>83.16392255507823</v>
      </c>
      <c r="M54" s="399">
        <v>81.173731730513978</v>
      </c>
      <c r="N54" s="399">
        <v>90.200462135736672</v>
      </c>
      <c r="O54" s="399">
        <v>82.713929229329437</v>
      </c>
      <c r="P54" s="399">
        <v>80.445640755223593</v>
      </c>
      <c r="Q54" s="399">
        <v>66.631552024125028</v>
      </c>
      <c r="R54" s="399">
        <v>68.692803879230354</v>
      </c>
      <c r="S54" s="399">
        <v>78.035151059738752</v>
      </c>
      <c r="T54" s="399">
        <v>75.396357358223028</v>
      </c>
      <c r="U54" s="399">
        <v>80.868529076247953</v>
      </c>
      <c r="V54" s="399">
        <v>77.451016068997816</v>
      </c>
      <c r="W54" s="399">
        <v>85.162015394061555</v>
      </c>
      <c r="X54" s="399">
        <v>81.050202476596596</v>
      </c>
    </row>
    <row r="55" spans="1:24">
      <c r="A55" s="86" t="s">
        <v>341</v>
      </c>
      <c r="B55" s="136">
        <v>100</v>
      </c>
      <c r="C55" s="399">
        <v>109.38281452519109</v>
      </c>
      <c r="D55" s="399">
        <v>124.21764749396965</v>
      </c>
      <c r="E55" s="399">
        <v>139.7268007667173</v>
      </c>
      <c r="F55" s="399">
        <v>135.97617344735445</v>
      </c>
      <c r="G55" s="399">
        <v>137.91366912131818</v>
      </c>
      <c r="H55" s="399">
        <v>140.50781299538974</v>
      </c>
      <c r="I55" s="399">
        <v>121.20924652056638</v>
      </c>
      <c r="J55" s="399">
        <v>152.48394474746664</v>
      </c>
      <c r="K55" s="399">
        <v>187.57247452782468</v>
      </c>
      <c r="L55" s="399">
        <v>189.4475704365401</v>
      </c>
      <c r="M55" s="399">
        <v>153.92381696152196</v>
      </c>
      <c r="N55" s="399">
        <v>145.67304333568833</v>
      </c>
      <c r="O55" s="399">
        <v>197.3213828646079</v>
      </c>
      <c r="P55" s="399">
        <v>171.628567337964</v>
      </c>
      <c r="Q55" s="399">
        <v>195.35606143988676</v>
      </c>
      <c r="R55" s="399">
        <v>209.61756216381798</v>
      </c>
      <c r="S55" s="399">
        <v>205.87653604908573</v>
      </c>
      <c r="T55" s="399">
        <v>191.07148858975867</v>
      </c>
      <c r="U55" s="399">
        <v>175.25256642195828</v>
      </c>
      <c r="V55" s="399">
        <v>182.52546683236437</v>
      </c>
      <c r="W55" s="399">
        <v>185.94246337998334</v>
      </c>
      <c r="X55" s="399">
        <v>144.25214368265233</v>
      </c>
    </row>
    <row r="56" spans="1:24">
      <c r="A56" s="86" t="s">
        <v>342</v>
      </c>
      <c r="B56" s="136">
        <v>100</v>
      </c>
      <c r="C56" s="399">
        <v>100.61898843648997</v>
      </c>
      <c r="D56" s="399">
        <v>122.97176658369742</v>
      </c>
      <c r="E56" s="399">
        <v>123.86262424849481</v>
      </c>
      <c r="F56" s="399">
        <v>151.69455576419293</v>
      </c>
      <c r="G56" s="399">
        <v>145.2691974510077</v>
      </c>
      <c r="H56" s="399">
        <v>160.86970045403166</v>
      </c>
      <c r="I56" s="399">
        <v>169.36285215817708</v>
      </c>
      <c r="J56" s="399">
        <v>146.04668412854747</v>
      </c>
      <c r="K56" s="399">
        <v>128.79378167730161</v>
      </c>
      <c r="L56" s="399">
        <v>134.84109202787329</v>
      </c>
      <c r="M56" s="399">
        <v>144.07113964864811</v>
      </c>
      <c r="N56" s="399">
        <v>130.88367884565167</v>
      </c>
      <c r="O56" s="399">
        <v>136.74163453661998</v>
      </c>
      <c r="P56" s="399">
        <v>136.87139476695396</v>
      </c>
      <c r="Q56" s="399">
        <v>135.96787832361397</v>
      </c>
      <c r="R56" s="399">
        <v>186.63988379137962</v>
      </c>
      <c r="S56" s="399">
        <v>185.67817830153086</v>
      </c>
      <c r="T56" s="399">
        <v>192.00518048886445</v>
      </c>
      <c r="U56" s="399">
        <v>185.36581131558395</v>
      </c>
      <c r="V56" s="399">
        <v>200.62647003295106</v>
      </c>
      <c r="W56" s="399">
        <v>198.08011281090089</v>
      </c>
      <c r="X56" s="399">
        <v>201.00454899665488</v>
      </c>
    </row>
    <row r="57" spans="1:24">
      <c r="A57" s="86" t="s">
        <v>343</v>
      </c>
      <c r="B57" s="136">
        <v>100</v>
      </c>
      <c r="C57" s="399">
        <v>92.250644237134111</v>
      </c>
      <c r="D57" s="399">
        <v>162.12966622239068</v>
      </c>
      <c r="E57" s="399">
        <v>156.82272279580462</v>
      </c>
      <c r="F57" s="399">
        <v>166.56587069774832</v>
      </c>
      <c r="G57" s="399">
        <v>166.59965709473133</v>
      </c>
      <c r="H57" s="399">
        <v>148.7855698083815</v>
      </c>
      <c r="I57" s="399">
        <v>142.97583299672738</v>
      </c>
      <c r="J57" s="399">
        <v>141.22137790469355</v>
      </c>
      <c r="K57" s="399">
        <v>123.95724923191173</v>
      </c>
      <c r="L57" s="399">
        <v>135.28492998584628</v>
      </c>
      <c r="M57" s="399">
        <v>129.98417738502428</v>
      </c>
      <c r="N57" s="399">
        <v>134.55193344543761</v>
      </c>
      <c r="O57" s="399">
        <v>139.09187233907886</v>
      </c>
      <c r="P57" s="399">
        <v>117.32777507054182</v>
      </c>
      <c r="Q57" s="399">
        <v>111.68774582823866</v>
      </c>
      <c r="R57" s="399">
        <v>120.43402536008759</v>
      </c>
      <c r="S57" s="399">
        <v>126.08838906473035</v>
      </c>
      <c r="T57" s="399">
        <v>114.07743227260852</v>
      </c>
      <c r="U57" s="399">
        <v>114.19309130159203</v>
      </c>
      <c r="V57" s="399">
        <v>118.65750766080063</v>
      </c>
      <c r="W57" s="399">
        <v>111.79769184686944</v>
      </c>
      <c r="X57" s="399">
        <v>127.04955285133576</v>
      </c>
    </row>
    <row r="58" spans="1:24">
      <c r="A58" s="86" t="s">
        <v>409</v>
      </c>
      <c r="B58" s="136">
        <v>100</v>
      </c>
      <c r="C58" s="399">
        <v>65.401359175873907</v>
      </c>
      <c r="D58" s="399">
        <v>491.21162052269364</v>
      </c>
      <c r="E58" s="399">
        <v>506.75852358443126</v>
      </c>
      <c r="F58" s="399">
        <v>413.21087340699131</v>
      </c>
      <c r="G58" s="399">
        <v>390.35373054984842</v>
      </c>
      <c r="H58" s="399">
        <v>407.9079323572937</v>
      </c>
      <c r="I58" s="399">
        <v>338.50332610163645</v>
      </c>
      <c r="J58" s="399">
        <v>348.66869728883199</v>
      </c>
      <c r="K58" s="399">
        <v>441.70256174480249</v>
      </c>
      <c r="L58" s="399">
        <v>320.64165744745043</v>
      </c>
      <c r="M58" s="399">
        <v>458.04844757977617</v>
      </c>
      <c r="N58" s="399">
        <v>436.74142612893496</v>
      </c>
      <c r="O58" s="399">
        <v>480.10172267639831</v>
      </c>
      <c r="P58" s="399">
        <v>450.2258588238675</v>
      </c>
      <c r="Q58" s="399">
        <v>410.13749802445363</v>
      </c>
      <c r="R58" s="399">
        <v>352.40197698308936</v>
      </c>
      <c r="S58" s="399">
        <v>430.12514188014546</v>
      </c>
      <c r="T58" s="399">
        <v>433.83873794916747</v>
      </c>
      <c r="U58" s="399">
        <v>490.04554532262472</v>
      </c>
      <c r="V58" s="399">
        <v>434.85194178244564</v>
      </c>
      <c r="W58" s="399">
        <v>533.5684832114481</v>
      </c>
      <c r="X58" s="399">
        <v>434.08643553971928</v>
      </c>
    </row>
    <row r="59" spans="1:24" ht="20.25" customHeight="1">
      <c r="A59" s="86" t="s">
        <v>410</v>
      </c>
      <c r="B59" s="136">
        <v>100</v>
      </c>
      <c r="C59" s="399">
        <v>93.762924499129184</v>
      </c>
      <c r="D59" s="399">
        <v>95.522312709430963</v>
      </c>
      <c r="E59" s="399">
        <v>91.247882402380611</v>
      </c>
      <c r="F59" s="399">
        <v>90.226147498574491</v>
      </c>
      <c r="G59" s="399">
        <v>92.426398615536854</v>
      </c>
      <c r="H59" s="399">
        <v>91.573532314469006</v>
      </c>
      <c r="I59" s="399">
        <v>93.042220186054706</v>
      </c>
      <c r="J59" s="399">
        <v>96.765067419370581</v>
      </c>
      <c r="K59" s="399">
        <v>94.486752081049687</v>
      </c>
      <c r="L59" s="399">
        <v>98.766576055182725</v>
      </c>
      <c r="M59" s="399">
        <v>97.384649491034935</v>
      </c>
      <c r="N59" s="399">
        <v>94.61965274684249</v>
      </c>
      <c r="O59" s="399">
        <v>98.888664736086866</v>
      </c>
      <c r="P59" s="399">
        <v>99.518198593437091</v>
      </c>
      <c r="Q59" s="399">
        <v>93.34289851573007</v>
      </c>
      <c r="R59" s="399">
        <v>95.125291846963776</v>
      </c>
      <c r="S59" s="399">
        <v>94.76123104463035</v>
      </c>
      <c r="T59" s="399">
        <v>90.320539603959261</v>
      </c>
      <c r="U59" s="399">
        <v>92.0667301279328</v>
      </c>
      <c r="V59" s="399">
        <v>91.044380688257931</v>
      </c>
      <c r="W59" s="399">
        <v>90.636448127616035</v>
      </c>
      <c r="X59" s="399">
        <v>87.952498919702023</v>
      </c>
    </row>
    <row r="60" spans="1:24" ht="12.75" customHeight="1">
      <c r="A60" s="6"/>
      <c r="B60" s="93"/>
      <c r="C60" s="93"/>
      <c r="D60" s="93"/>
      <c r="E60" s="93"/>
      <c r="F60" s="93"/>
      <c r="G60" s="93"/>
      <c r="H60" s="93"/>
      <c r="I60" s="93"/>
    </row>
    <row r="61" spans="1:24" ht="25" customHeight="1">
      <c r="B61" s="1282" t="s">
        <v>975</v>
      </c>
      <c r="C61" s="1282"/>
      <c r="D61" s="1282"/>
      <c r="E61" s="1282"/>
      <c r="F61" s="1282"/>
      <c r="G61" s="1282"/>
      <c r="H61" s="1282" t="s">
        <v>975</v>
      </c>
      <c r="I61" s="1282"/>
      <c r="J61" s="1282"/>
      <c r="K61" s="1282"/>
      <c r="L61" s="1282"/>
      <c r="M61" s="1282"/>
      <c r="N61" s="1282" t="s">
        <v>975</v>
      </c>
      <c r="O61" s="1282"/>
      <c r="P61" s="1282"/>
      <c r="Q61" s="1282"/>
      <c r="R61" s="1282"/>
      <c r="S61" s="1282"/>
      <c r="T61" s="1282" t="s">
        <v>975</v>
      </c>
      <c r="U61" s="1282"/>
      <c r="V61" s="1282"/>
      <c r="W61" s="1282"/>
      <c r="X61" s="1282"/>
    </row>
    <row r="62" spans="1:24">
      <c r="A62" s="6"/>
      <c r="B62" s="6"/>
      <c r="C62" s="6"/>
      <c r="D62" s="6"/>
      <c r="E62" s="6"/>
      <c r="F62" s="6"/>
      <c r="G62" s="6"/>
    </row>
    <row r="63" spans="1:24">
      <c r="A63" s="86" t="s">
        <v>328</v>
      </c>
      <c r="B63" s="400">
        <v>1.906666910118098</v>
      </c>
      <c r="C63" s="400">
        <v>1.8219458277650451</v>
      </c>
      <c r="D63" s="400">
        <v>3.0098373243423211</v>
      </c>
      <c r="E63" s="400">
        <v>3.0806173080282959</v>
      </c>
      <c r="F63" s="400">
        <v>3.1397306026072722</v>
      </c>
      <c r="G63" s="400">
        <v>3.5661084388004007</v>
      </c>
      <c r="H63" s="400">
        <v>4.1355547928448804</v>
      </c>
      <c r="I63" s="400">
        <v>3.299254775747297</v>
      </c>
      <c r="J63" s="400">
        <v>2.9519309795624418</v>
      </c>
      <c r="K63" s="400">
        <v>2.5523634042957033</v>
      </c>
      <c r="L63" s="400">
        <v>2.4163573969905845</v>
      </c>
      <c r="M63" s="400">
        <v>2.4859868773163467</v>
      </c>
      <c r="N63" s="400">
        <v>2.519604519327963</v>
      </c>
      <c r="O63" s="400">
        <v>2.4344382761298089</v>
      </c>
      <c r="P63" s="400">
        <v>2.3007423449470665</v>
      </c>
      <c r="Q63" s="400">
        <v>2.4321927416391378</v>
      </c>
      <c r="R63" s="400">
        <v>2.3339217660518541</v>
      </c>
      <c r="S63" s="400">
        <v>2.589956995490081</v>
      </c>
      <c r="T63" s="400">
        <v>2.8699270678161244</v>
      </c>
      <c r="U63" s="400">
        <v>2.8261880128370684</v>
      </c>
      <c r="V63" s="400">
        <v>2.8459020327631852</v>
      </c>
      <c r="W63" s="400">
        <v>2.8118202371484746</v>
      </c>
      <c r="X63" s="400">
        <v>3.0857138753107201</v>
      </c>
    </row>
    <row r="64" spans="1:24">
      <c r="A64" s="86" t="s">
        <v>329</v>
      </c>
      <c r="B64" s="400">
        <v>3.3892158611901371</v>
      </c>
      <c r="C64" s="400">
        <v>3.0856028358407142</v>
      </c>
      <c r="D64" s="400">
        <v>4.4291161448251231</v>
      </c>
      <c r="E64" s="400">
        <v>4.54299496386552</v>
      </c>
      <c r="F64" s="400">
        <v>4.5714594624195772</v>
      </c>
      <c r="G64" s="400">
        <v>4.5642589410425156</v>
      </c>
      <c r="H64" s="400">
        <v>4.8723883144927989</v>
      </c>
      <c r="I64" s="400">
        <v>4.4895587720202395</v>
      </c>
      <c r="J64" s="400">
        <v>4.6528236526563083</v>
      </c>
      <c r="K64" s="400">
        <v>4.1921256120159454</v>
      </c>
      <c r="L64" s="400">
        <v>4.3484043456008017</v>
      </c>
      <c r="M64" s="400">
        <v>4.484292756277644</v>
      </c>
      <c r="N64" s="400">
        <v>4.8409094530934098</v>
      </c>
      <c r="O64" s="400">
        <v>4.6746072427178378</v>
      </c>
      <c r="P64" s="400">
        <v>4.2370024549241778</v>
      </c>
      <c r="Q64" s="400">
        <v>4.4357528577739629</v>
      </c>
      <c r="R64" s="400">
        <v>4.5517473424710246</v>
      </c>
      <c r="S64" s="400">
        <v>4.6590433039929255</v>
      </c>
      <c r="T64" s="400">
        <v>4.8813609300169647</v>
      </c>
      <c r="U64" s="400">
        <v>4.7046198329237487</v>
      </c>
      <c r="V64" s="400">
        <v>4.923326234300907</v>
      </c>
      <c r="W64" s="400">
        <v>4.6439362526403229</v>
      </c>
      <c r="X64" s="400">
        <v>5.1185673486536896</v>
      </c>
    </row>
    <row r="65" spans="1:24">
      <c r="A65" s="86" t="s">
        <v>331</v>
      </c>
      <c r="B65" s="400">
        <v>20.499511845280356</v>
      </c>
      <c r="C65" s="400">
        <v>17.881614567503828</v>
      </c>
      <c r="D65" s="400">
        <v>16.641977110136679</v>
      </c>
      <c r="E65" s="400">
        <v>18.391669814418748</v>
      </c>
      <c r="F65" s="400">
        <v>21.334109173463407</v>
      </c>
      <c r="G65" s="400">
        <v>19.579540561562027</v>
      </c>
      <c r="H65" s="400">
        <v>20.3260835843653</v>
      </c>
      <c r="I65" s="400">
        <v>21.97760031040308</v>
      </c>
      <c r="J65" s="400">
        <v>21.971156533411552</v>
      </c>
      <c r="K65" s="400">
        <v>21.970096596267034</v>
      </c>
      <c r="L65" s="400">
        <v>23.436952969597186</v>
      </c>
      <c r="M65" s="400">
        <v>23.607033216637785</v>
      </c>
      <c r="N65" s="400">
        <v>23.366016841851323</v>
      </c>
      <c r="O65" s="400">
        <v>24.488101909039234</v>
      </c>
      <c r="P65" s="400">
        <v>25.644550428826651</v>
      </c>
      <c r="Q65" s="400">
        <v>23.9518755140877</v>
      </c>
      <c r="R65" s="400">
        <v>23.359329596047957</v>
      </c>
      <c r="S65" s="400">
        <v>23.082953441431869</v>
      </c>
      <c r="T65" s="400">
        <v>19.227597296949732</v>
      </c>
      <c r="U65" s="400">
        <v>19.561044747403823</v>
      </c>
      <c r="V65" s="400">
        <v>19.411388905660388</v>
      </c>
      <c r="W65" s="400">
        <v>19.270088037293661</v>
      </c>
      <c r="X65" s="400">
        <v>20.326227100722864</v>
      </c>
    </row>
    <row r="66" spans="1:24">
      <c r="A66" s="86" t="s">
        <v>334</v>
      </c>
      <c r="B66" s="400">
        <v>1.4866823221677936</v>
      </c>
      <c r="C66" s="400">
        <v>1.6248439173260287</v>
      </c>
      <c r="D66" s="400">
        <v>1.8213685941252509</v>
      </c>
      <c r="E66" s="400">
        <v>1.8987744232408927</v>
      </c>
      <c r="F66" s="400">
        <v>2.1180273200009134</v>
      </c>
      <c r="G66" s="400">
        <v>2.1052561448663552</v>
      </c>
      <c r="H66" s="400">
        <v>2.1756469939509344</v>
      </c>
      <c r="I66" s="400">
        <v>2.2430631394759852</v>
      </c>
      <c r="J66" s="400">
        <v>2.1077758899046697</v>
      </c>
      <c r="K66" s="400">
        <v>1.9729380777151522</v>
      </c>
      <c r="L66" s="400">
        <v>1.8128828267457739</v>
      </c>
      <c r="M66" s="400">
        <v>1.8134725696651088</v>
      </c>
      <c r="N66" s="400">
        <v>1.9039215526885709</v>
      </c>
      <c r="O66" s="400">
        <v>1.989586198476438</v>
      </c>
      <c r="P66" s="400">
        <v>1.8224996329946548</v>
      </c>
      <c r="Q66" s="400">
        <v>1.4823175519968959</v>
      </c>
      <c r="R66" s="400">
        <v>1.8100510385106481</v>
      </c>
      <c r="S66" s="400">
        <v>1.8313469565534279</v>
      </c>
      <c r="T66" s="400">
        <v>1.9580107083914553</v>
      </c>
      <c r="U66" s="400">
        <v>1.9714178136202121</v>
      </c>
      <c r="V66" s="400">
        <v>1.9515177013459486</v>
      </c>
      <c r="W66" s="400">
        <v>1.9545578549834852</v>
      </c>
      <c r="X66" s="400">
        <v>1.8359361893561468</v>
      </c>
    </row>
    <row r="67" spans="1:24">
      <c r="A67" s="86" t="s">
        <v>335</v>
      </c>
      <c r="B67" s="400">
        <v>0.39671288388133297</v>
      </c>
      <c r="C67" s="400">
        <v>0.46028060893644956</v>
      </c>
      <c r="D67" s="400">
        <v>0.56622656703562213</v>
      </c>
      <c r="E67" s="400">
        <v>0.59013688442100132</v>
      </c>
      <c r="F67" s="400">
        <v>0.67718637593897046</v>
      </c>
      <c r="G67" s="400">
        <v>0.65979824746347004</v>
      </c>
      <c r="H67" s="400">
        <v>0.63648857412585447</v>
      </c>
      <c r="I67" s="400">
        <v>0.57264862723747245</v>
      </c>
      <c r="J67" s="400">
        <v>0.55349785390828787</v>
      </c>
      <c r="K67" s="400">
        <v>0.51655605235680069</v>
      </c>
      <c r="L67" s="400">
        <v>0.4975913747224755</v>
      </c>
      <c r="M67" s="400">
        <v>0.5303979576739889</v>
      </c>
      <c r="N67" s="400">
        <v>0.55862536505311122</v>
      </c>
      <c r="O67" s="400">
        <v>0.57922758448542411</v>
      </c>
      <c r="P67" s="400">
        <v>0.54833789212186823</v>
      </c>
      <c r="Q67" s="400">
        <v>0.58531769406615453</v>
      </c>
      <c r="R67" s="400">
        <v>0.56520240841102665</v>
      </c>
      <c r="S67" s="400">
        <v>0.6032109018468097</v>
      </c>
      <c r="T67" s="400">
        <v>0.65560871104627094</v>
      </c>
      <c r="U67" s="400">
        <v>0.65780441300439474</v>
      </c>
      <c r="V67" s="400">
        <v>0.72027958337214426</v>
      </c>
      <c r="W67" s="400">
        <v>0.66128632337488069</v>
      </c>
      <c r="X67" s="400">
        <v>0.59255090253777043</v>
      </c>
    </row>
    <row r="68" spans="1:24">
      <c r="A68" s="86" t="s">
        <v>336</v>
      </c>
      <c r="B68" s="400">
        <v>3.1171710121812208</v>
      </c>
      <c r="C68" s="400">
        <v>3.0353769336801086</v>
      </c>
      <c r="D68" s="400">
        <v>3.4774638040752732</v>
      </c>
      <c r="E68" s="400">
        <v>3.8791593767688566</v>
      </c>
      <c r="F68" s="400">
        <v>3.9536830605874327</v>
      </c>
      <c r="G68" s="400">
        <v>4.1763423307510399</v>
      </c>
      <c r="H68" s="400">
        <v>4.2115947015395623</v>
      </c>
      <c r="I68" s="400">
        <v>3.8176947021675423</v>
      </c>
      <c r="J68" s="400">
        <v>3.5888406805707271</v>
      </c>
      <c r="K68" s="400">
        <v>3.3159376244214029</v>
      </c>
      <c r="L68" s="400">
        <v>3.6242080589526817</v>
      </c>
      <c r="M68" s="400">
        <v>3.5083240747577418</v>
      </c>
      <c r="N68" s="400">
        <v>3.5625810723897242</v>
      </c>
      <c r="O68" s="400">
        <v>3.3001908121668966</v>
      </c>
      <c r="P68" s="400">
        <v>2.983626548235891</v>
      </c>
      <c r="Q68" s="400">
        <v>3.1929734811278512</v>
      </c>
      <c r="R68" s="400">
        <v>2.5119758823370013</v>
      </c>
      <c r="S68" s="400">
        <v>2.7115826271891166</v>
      </c>
      <c r="T68" s="400">
        <v>2.7686284134463257</v>
      </c>
      <c r="U68" s="400">
        <v>2.6711729073071591</v>
      </c>
      <c r="V68" s="400">
        <v>3.0456593799662102</v>
      </c>
      <c r="W68" s="400">
        <v>2.7512639621347481</v>
      </c>
      <c r="X68" s="400">
        <v>2.6199193547311537</v>
      </c>
    </row>
    <row r="69" spans="1:24">
      <c r="A69" s="86" t="s">
        <v>337</v>
      </c>
      <c r="B69" s="400">
        <v>47.65441770139887</v>
      </c>
      <c r="C69" s="400">
        <v>50.08672334179893</v>
      </c>
      <c r="D69" s="400">
        <v>50.651825513960731</v>
      </c>
      <c r="E69" s="400">
        <v>48.241240285746215</v>
      </c>
      <c r="F69" s="400">
        <v>46.565867624966586</v>
      </c>
      <c r="G69" s="400">
        <v>46.20081908677119</v>
      </c>
      <c r="H69" s="400">
        <v>43.1456371787664</v>
      </c>
      <c r="I69" s="400">
        <v>41.792704734836761</v>
      </c>
      <c r="J69" s="400">
        <v>41.455055728345755</v>
      </c>
      <c r="K69" s="400">
        <v>45.034779769402711</v>
      </c>
      <c r="L69" s="400">
        <v>42.38056997607039</v>
      </c>
      <c r="M69" s="400">
        <v>42.924163389457739</v>
      </c>
      <c r="N69" s="400">
        <v>40.546046742601497</v>
      </c>
      <c r="O69" s="400">
        <v>40.833588663528595</v>
      </c>
      <c r="P69" s="400">
        <v>42.136852806861775</v>
      </c>
      <c r="Q69" s="400">
        <v>44.315946498027358</v>
      </c>
      <c r="R69" s="400">
        <v>44.622533382441596</v>
      </c>
      <c r="S69" s="400">
        <v>42.643177564262245</v>
      </c>
      <c r="T69" s="400">
        <v>45.654274695986892</v>
      </c>
      <c r="U69" s="400">
        <v>45.378573780067782</v>
      </c>
      <c r="V69" s="400">
        <v>45.04393804442703</v>
      </c>
      <c r="W69" s="400">
        <v>44.298095905601357</v>
      </c>
      <c r="X69" s="400">
        <v>43.8003185198721</v>
      </c>
    </row>
    <row r="70" spans="1:24">
      <c r="A70" s="86" t="s">
        <v>338</v>
      </c>
      <c r="B70" s="400">
        <v>0.71298792603976602</v>
      </c>
      <c r="C70" s="400">
        <v>0.76406909927621425</v>
      </c>
      <c r="D70" s="400">
        <v>0.91254843799878127</v>
      </c>
      <c r="E70" s="400">
        <v>0.96058974834374289</v>
      </c>
      <c r="F70" s="400">
        <v>1.0065002798070937</v>
      </c>
      <c r="G70" s="400">
        <v>1.0681049317374702</v>
      </c>
      <c r="H70" s="400">
        <v>1.2107072299944448</v>
      </c>
      <c r="I70" s="400">
        <v>1.1979665272149367</v>
      </c>
      <c r="J70" s="400">
        <v>1.078294035433252</v>
      </c>
      <c r="K70" s="400">
        <v>1.0476950066604904</v>
      </c>
      <c r="L70" s="400">
        <v>0.95030454555126653</v>
      </c>
      <c r="M70" s="400">
        <v>0.95906487925804018</v>
      </c>
      <c r="N70" s="400">
        <v>1.0655267894987079</v>
      </c>
      <c r="O70" s="400">
        <v>1.0754270629248526</v>
      </c>
      <c r="P70" s="400">
        <v>1.0140678826036378</v>
      </c>
      <c r="Q70" s="400">
        <v>1.0043599820155145</v>
      </c>
      <c r="R70" s="400">
        <v>1.0300826137050028</v>
      </c>
      <c r="S70" s="400">
        <v>0.98383220497213919</v>
      </c>
      <c r="T70" s="400">
        <v>1.0262067302796753</v>
      </c>
      <c r="U70" s="400">
        <v>1.0494179593496571</v>
      </c>
      <c r="V70" s="400">
        <v>1.0309493591579155</v>
      </c>
      <c r="W70" s="400">
        <v>0.98013134275703928</v>
      </c>
      <c r="X70" s="400">
        <v>1.0418504144333058</v>
      </c>
    </row>
    <row r="71" spans="1:24">
      <c r="A71" s="86" t="s">
        <v>339</v>
      </c>
      <c r="B71" s="400">
        <v>0.41846548157688285</v>
      </c>
      <c r="C71" s="400">
        <v>0.46722830655151459</v>
      </c>
      <c r="D71" s="400">
        <v>0.48536885527144369</v>
      </c>
      <c r="E71" s="400">
        <v>0.51425915691558932</v>
      </c>
      <c r="F71" s="400">
        <v>0.4812750631451666</v>
      </c>
      <c r="G71" s="400">
        <v>0.47645889851248452</v>
      </c>
      <c r="H71" s="400">
        <v>0.40002176048548549</v>
      </c>
      <c r="I71" s="400">
        <v>0.35240300357292764</v>
      </c>
      <c r="J71" s="400">
        <v>0.32473368128909225</v>
      </c>
      <c r="K71" s="400">
        <v>0.34682412481547831</v>
      </c>
      <c r="L71" s="400">
        <v>0.33183302373023926</v>
      </c>
      <c r="M71" s="400">
        <v>0.30357560137012635</v>
      </c>
      <c r="N71" s="400">
        <v>0.28204703811026716</v>
      </c>
      <c r="O71" s="400">
        <v>0.26854480948483495</v>
      </c>
      <c r="P71" s="400">
        <v>0.19258101324720342</v>
      </c>
      <c r="Q71" s="400">
        <v>0.24345138595164209</v>
      </c>
      <c r="R71" s="400">
        <v>0.23302461403192498</v>
      </c>
      <c r="S71" s="400">
        <v>0.18038785637766586</v>
      </c>
      <c r="T71" s="400">
        <v>0.14041503630865607</v>
      </c>
      <c r="U71" s="400">
        <v>0.12930797487128509</v>
      </c>
      <c r="V71" s="400">
        <v>0.12184766288536365</v>
      </c>
      <c r="W71" s="400">
        <v>0.11752097905792414</v>
      </c>
      <c r="X71" s="400">
        <v>0.13436875200939116</v>
      </c>
    </row>
    <row r="72" spans="1:24">
      <c r="A72" s="86" t="s">
        <v>340</v>
      </c>
      <c r="B72" s="400">
        <v>17.113116559820813</v>
      </c>
      <c r="C72" s="400">
        <v>17.088546215704341</v>
      </c>
      <c r="D72" s="400">
        <v>13.338635442845822</v>
      </c>
      <c r="E72" s="400">
        <v>12.669782406078351</v>
      </c>
      <c r="F72" s="400">
        <v>10.78393119664223</v>
      </c>
      <c r="G72" s="400">
        <v>12.35398726191969</v>
      </c>
      <c r="H72" s="400">
        <v>13.570879841702261</v>
      </c>
      <c r="I72" s="400">
        <v>15.506807341362366</v>
      </c>
      <c r="J72" s="400">
        <v>16.148307932996726</v>
      </c>
      <c r="K72" s="400">
        <v>13.105655709539347</v>
      </c>
      <c r="L72" s="400">
        <v>14.409671339237274</v>
      </c>
      <c r="M72" s="400">
        <v>14.264419905601164</v>
      </c>
      <c r="N72" s="400">
        <v>16.313852117049507</v>
      </c>
      <c r="O72" s="400">
        <v>14.314007735870829</v>
      </c>
      <c r="P72" s="400">
        <v>13.83340581352123</v>
      </c>
      <c r="Q72" s="400">
        <v>12.215964304541691</v>
      </c>
      <c r="R72" s="400">
        <v>12.357890701637849</v>
      </c>
      <c r="S72" s="400">
        <v>14.092520972206238</v>
      </c>
      <c r="T72" s="400">
        <v>14.285417882961967</v>
      </c>
      <c r="U72" s="400">
        <v>15.0316250200268</v>
      </c>
      <c r="V72" s="400">
        <v>14.558045819474239</v>
      </c>
      <c r="W72" s="400">
        <v>16.079485968556817</v>
      </c>
      <c r="X72" s="400">
        <v>15.770121136016657</v>
      </c>
    </row>
    <row r="73" spans="1:24">
      <c r="A73" s="86" t="s">
        <v>341</v>
      </c>
      <c r="B73" s="400">
        <v>2.2029282299250967</v>
      </c>
      <c r="C73" s="400">
        <v>2.5699122683448543</v>
      </c>
      <c r="D73" s="400">
        <v>2.8646978340206513</v>
      </c>
      <c r="E73" s="400">
        <v>3.3733178872991645</v>
      </c>
      <c r="F73" s="400">
        <v>3.3199439340918451</v>
      </c>
      <c r="G73" s="400">
        <v>3.2870902637207147</v>
      </c>
      <c r="H73" s="400">
        <v>3.3801101688383124</v>
      </c>
      <c r="I73" s="400">
        <v>2.8698290985980428</v>
      </c>
      <c r="J73" s="400">
        <v>3.4714096259420342</v>
      </c>
      <c r="K73" s="400">
        <v>4.3731919046154246</v>
      </c>
      <c r="L73" s="400">
        <v>4.2255124929328529</v>
      </c>
      <c r="M73" s="400">
        <v>3.4818949743570791</v>
      </c>
      <c r="N73" s="400">
        <v>3.3915497487809021</v>
      </c>
      <c r="O73" s="400">
        <v>4.3956994043795197</v>
      </c>
      <c r="P73" s="400">
        <v>3.799158559883085</v>
      </c>
      <c r="Q73" s="400">
        <v>4.6104780275318431</v>
      </c>
      <c r="R73" s="400">
        <v>4.8543603516260054</v>
      </c>
      <c r="S73" s="400">
        <v>4.7860420146728577</v>
      </c>
      <c r="T73" s="400">
        <v>4.6602553305576047</v>
      </c>
      <c r="U73" s="400">
        <v>4.1933587236267318</v>
      </c>
      <c r="V73" s="400">
        <v>4.4164230732927638</v>
      </c>
      <c r="W73" s="400">
        <v>4.5193507709485399</v>
      </c>
      <c r="X73" s="400">
        <v>3.6130539035149751</v>
      </c>
    </row>
    <row r="74" spans="1:24">
      <c r="A74" s="86" t="s">
        <v>342</v>
      </c>
      <c r="B74" s="400">
        <v>0.42981440807566007</v>
      </c>
      <c r="C74" s="400">
        <v>0.46124298262905905</v>
      </c>
      <c r="D74" s="400">
        <v>0.55332660574257364</v>
      </c>
      <c r="E74" s="400">
        <v>0.58344302489452338</v>
      </c>
      <c r="F74" s="400">
        <v>0.72263426403212994</v>
      </c>
      <c r="G74" s="400">
        <v>0.67555152044553546</v>
      </c>
      <c r="H74" s="400">
        <v>0.75506659326532599</v>
      </c>
      <c r="I74" s="400">
        <v>0.78238238409193672</v>
      </c>
      <c r="J74" s="400">
        <v>0.64871518993597621</v>
      </c>
      <c r="K74" s="400">
        <v>0.58587496994256083</v>
      </c>
      <c r="L74" s="400">
        <v>0.58680422536723853</v>
      </c>
      <c r="M74" s="400">
        <v>0.63586871167585857</v>
      </c>
      <c r="N74" s="400">
        <v>0.59454552322573218</v>
      </c>
      <c r="O74" s="400">
        <v>0.5943403610970962</v>
      </c>
      <c r="P74" s="400">
        <v>0.59114110138372133</v>
      </c>
      <c r="Q74" s="400">
        <v>0.62608890518992277</v>
      </c>
      <c r="R74" s="400">
        <v>0.84331421872701773</v>
      </c>
      <c r="S74" s="400">
        <v>0.84219205913072215</v>
      </c>
      <c r="T74" s="400">
        <v>0.91370792691393454</v>
      </c>
      <c r="U74" s="400">
        <v>0.8653820588323432</v>
      </c>
      <c r="V74" s="400">
        <v>0.94714409400824717</v>
      </c>
      <c r="W74" s="400">
        <v>0.93933167283324626</v>
      </c>
      <c r="X74" s="400">
        <v>0.98228762466871944</v>
      </c>
    </row>
    <row r="75" spans="1:24">
      <c r="A75" s="86" t="s">
        <v>343</v>
      </c>
      <c r="B75" s="400">
        <v>0.64139507473583401</v>
      </c>
      <c r="C75" s="400">
        <v>0.63105016370788436</v>
      </c>
      <c r="D75" s="400">
        <v>1.0886374757270632</v>
      </c>
      <c r="E75" s="400">
        <v>1.1023304800032034</v>
      </c>
      <c r="F75" s="400">
        <v>1.1840750386279038</v>
      </c>
      <c r="G75" s="400">
        <v>1.1561220724148937</v>
      </c>
      <c r="H75" s="400">
        <v>1.0421169660590028</v>
      </c>
      <c r="I75" s="400">
        <v>0.9856170124377448</v>
      </c>
      <c r="J75" s="400">
        <v>0.93606813544519052</v>
      </c>
      <c r="K75" s="400">
        <v>0.84144673601386399</v>
      </c>
      <c r="L75" s="400">
        <v>0.8785470879381635</v>
      </c>
      <c r="M75" s="400">
        <v>0.8561021845236354</v>
      </c>
      <c r="N75" s="400">
        <v>0.91208269004102138</v>
      </c>
      <c r="O75" s="400">
        <v>0.90215437828148415</v>
      </c>
      <c r="P75" s="400">
        <v>0.75617784609821115</v>
      </c>
      <c r="Q75" s="400">
        <v>0.76744959950550429</v>
      </c>
      <c r="R75" s="400">
        <v>0.81204261450091153</v>
      </c>
      <c r="S75" s="400">
        <v>0.85343416116454385</v>
      </c>
      <c r="T75" s="400">
        <v>0.81010037715667482</v>
      </c>
      <c r="U75" s="400">
        <v>0.79554130170502113</v>
      </c>
      <c r="V75" s="400">
        <v>0.8359257366433217</v>
      </c>
      <c r="W75" s="400">
        <v>0.79114407502436424</v>
      </c>
      <c r="X75" s="400">
        <v>0.92651099681242421</v>
      </c>
    </row>
    <row r="76" spans="1:24">
      <c r="A76" s="86" t="s">
        <v>409</v>
      </c>
      <c r="B76" s="400">
        <v>3.091378360812598E-2</v>
      </c>
      <c r="C76" s="400">
        <v>2.1562930935020781E-2</v>
      </c>
      <c r="D76" s="400">
        <v>0.15897028989265879</v>
      </c>
      <c r="E76" s="400">
        <v>0.17168423997589449</v>
      </c>
      <c r="F76" s="400">
        <v>0.14157660366946606</v>
      </c>
      <c r="G76" s="400">
        <v>0.13056129999221042</v>
      </c>
      <c r="H76" s="400">
        <v>0.1377032995694438</v>
      </c>
      <c r="I76" s="400">
        <v>0.11246957083366453</v>
      </c>
      <c r="J76" s="400">
        <v>0.11139008059799527</v>
      </c>
      <c r="K76" s="400">
        <v>0.14451441193809775</v>
      </c>
      <c r="L76" s="400">
        <v>0.10036033656308165</v>
      </c>
      <c r="M76" s="400">
        <v>0.14540290142773252</v>
      </c>
      <c r="N76" s="400">
        <v>0.14269054628827921</v>
      </c>
      <c r="O76" s="400">
        <v>0.15008556141713753</v>
      </c>
      <c r="P76" s="400">
        <v>0.13985567435081744</v>
      </c>
      <c r="Q76" s="400">
        <v>0.13583145654481169</v>
      </c>
      <c r="R76" s="400">
        <v>0.11452346950017515</v>
      </c>
      <c r="S76" s="400">
        <v>0.14031894070935844</v>
      </c>
      <c r="T76" s="400">
        <v>0.14848889216772493</v>
      </c>
      <c r="U76" s="400">
        <v>0.16454545442397001</v>
      </c>
      <c r="V76" s="400">
        <v>0.14765237270233489</v>
      </c>
      <c r="W76" s="400">
        <v>0.18198661764514751</v>
      </c>
      <c r="X76" s="400">
        <v>0.15257388136008485</v>
      </c>
    </row>
    <row r="77" spans="1:24" ht="20.25" customHeight="1">
      <c r="A77" s="86" t="s">
        <v>410</v>
      </c>
      <c r="B77" s="234">
        <v>100</v>
      </c>
      <c r="C77" s="234">
        <v>100</v>
      </c>
      <c r="D77" s="234">
        <v>100</v>
      </c>
      <c r="E77" s="234">
        <v>100</v>
      </c>
      <c r="F77" s="234">
        <v>100</v>
      </c>
      <c r="G77" s="234">
        <v>100</v>
      </c>
      <c r="H77" s="234">
        <v>100</v>
      </c>
      <c r="I77" s="234">
        <v>100</v>
      </c>
      <c r="J77" s="234">
        <v>100</v>
      </c>
      <c r="K77" s="234">
        <v>100</v>
      </c>
      <c r="L77" s="234">
        <v>100</v>
      </c>
      <c r="M77" s="234">
        <v>100</v>
      </c>
      <c r="N77" s="234">
        <v>100</v>
      </c>
      <c r="O77" s="234">
        <v>100</v>
      </c>
      <c r="P77" s="234">
        <v>100</v>
      </c>
      <c r="Q77" s="234">
        <v>100</v>
      </c>
      <c r="R77" s="234">
        <v>100</v>
      </c>
      <c r="S77" s="234">
        <v>100</v>
      </c>
      <c r="T77" s="234">
        <v>100</v>
      </c>
      <c r="U77" s="234">
        <v>100</v>
      </c>
      <c r="V77" s="234">
        <v>100</v>
      </c>
      <c r="W77" s="234">
        <v>100</v>
      </c>
      <c r="X77" s="234">
        <v>100</v>
      </c>
    </row>
    <row r="78" spans="1:24">
      <c r="B78" s="233"/>
    </row>
    <row r="79" spans="1:24" s="91" customFormat="1" ht="20.149999999999999" customHeight="1">
      <c r="B79" s="1249" t="s">
        <v>24</v>
      </c>
      <c r="C79" s="1249"/>
      <c r="D79" s="1249"/>
      <c r="E79" s="1249"/>
      <c r="F79" s="1249"/>
      <c r="G79" s="1249"/>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7">
    <mergeCell ref="B79:G79"/>
    <mergeCell ref="H7:M7"/>
    <mergeCell ref="B7:G7"/>
    <mergeCell ref="N25:S25"/>
    <mergeCell ref="H25:M25"/>
    <mergeCell ref="B25:G25"/>
    <mergeCell ref="H43:M43"/>
    <mergeCell ref="B43:G43"/>
    <mergeCell ref="N61:S61"/>
    <mergeCell ref="H61:M61"/>
    <mergeCell ref="B61:G61"/>
    <mergeCell ref="T7:X7"/>
    <mergeCell ref="T25:X25"/>
    <mergeCell ref="T43:X43"/>
    <mergeCell ref="T61:X61"/>
    <mergeCell ref="N43:S43"/>
    <mergeCell ref="N7:S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inländische Rohstoffentnahme*) 1994 – 2016 
nach Bundesländern</oddHeader>
    <oddFooter>&amp;CStatistische Ämter der Länder – Indikatoren und Kennzahlen, UGRdL 2018</oddFooter>
  </headerFooter>
  <rowBreaks count="1" manualBreakCount="1">
    <brk id="41" max="10" man="1"/>
  </rowBreaks>
  <colBreaks count="3" manualBreakCount="3">
    <brk id="7" max="1048575" man="1"/>
    <brk id="13" max="1048575" man="1"/>
    <brk id="1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pageSetUpPr autoPageBreaks="0"/>
  </sheetPr>
  <dimension ref="A1:AG77"/>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5" style="5" customWidth="1"/>
    <col min="2" max="24" width="10.54296875" style="5" customWidth="1"/>
    <col min="25" max="32" width="11.453125" style="5"/>
    <col min="33" max="33" width="19" style="5" customWidth="1"/>
    <col min="34" max="16384" width="11.453125" style="5"/>
  </cols>
  <sheetData>
    <row r="1" spans="1:33" ht="13">
      <c r="A1" s="259" t="s">
        <v>263</v>
      </c>
    </row>
    <row r="3" spans="1:33" ht="13">
      <c r="A3" s="82" t="s">
        <v>37</v>
      </c>
      <c r="B3" s="1" t="s">
        <v>1275</v>
      </c>
      <c r="C3" s="83"/>
      <c r="D3" s="83"/>
      <c r="E3" s="83"/>
      <c r="F3" s="83"/>
      <c r="G3" s="83"/>
      <c r="H3" s="83"/>
      <c r="I3" s="83"/>
    </row>
    <row r="4" spans="1:33" ht="13">
      <c r="A4" s="82"/>
      <c r="B4" s="84"/>
      <c r="C4" s="84"/>
      <c r="D4" s="84"/>
      <c r="E4" s="84"/>
      <c r="F4" s="84"/>
      <c r="G4" s="84"/>
      <c r="H4" s="84"/>
      <c r="I4" s="84"/>
    </row>
    <row r="5" spans="1:33" ht="12.75" customHeight="1">
      <c r="A5" s="65" t="s">
        <v>327</v>
      </c>
      <c r="B5" s="66">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row>
    <row r="7" spans="1:33" ht="13">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row>
    <row r="8" spans="1:33">
      <c r="A8" s="6"/>
      <c r="B8" s="6"/>
      <c r="C8" s="6"/>
      <c r="D8" s="6"/>
      <c r="E8" s="6"/>
      <c r="F8" s="6"/>
      <c r="G8" s="6"/>
      <c r="H8" s="6"/>
    </row>
    <row r="9" spans="1:33">
      <c r="A9" s="86" t="s">
        <v>328</v>
      </c>
      <c r="B9" s="278">
        <v>2.1869999999999998</v>
      </c>
      <c r="C9" s="279">
        <v>2.9329999999999998</v>
      </c>
      <c r="D9" s="278">
        <v>1.65</v>
      </c>
      <c r="E9" s="279">
        <v>0.46899999999999997</v>
      </c>
      <c r="F9" s="278">
        <v>4.0000000000000001E-3</v>
      </c>
      <c r="G9" s="279">
        <v>0</v>
      </c>
      <c r="H9" s="279">
        <v>0</v>
      </c>
      <c r="I9" s="279">
        <v>0</v>
      </c>
      <c r="J9" s="279">
        <v>0</v>
      </c>
      <c r="K9" s="279">
        <v>0</v>
      </c>
      <c r="L9" s="279">
        <v>0</v>
      </c>
      <c r="M9" s="279">
        <v>0</v>
      </c>
      <c r="N9" s="279">
        <v>2.5499999999999998</v>
      </c>
      <c r="O9" s="279">
        <v>3.09</v>
      </c>
      <c r="P9" s="279">
        <v>1.89</v>
      </c>
      <c r="Q9" s="279">
        <v>4.048</v>
      </c>
      <c r="R9" s="279">
        <v>3.5910000000000002</v>
      </c>
      <c r="S9" s="279">
        <v>3.09</v>
      </c>
      <c r="T9" s="279">
        <v>2.91</v>
      </c>
      <c r="U9" s="279">
        <v>2.42</v>
      </c>
      <c r="V9" s="279">
        <v>2.0270000000000001</v>
      </c>
      <c r="W9" s="279">
        <v>1.2090000000000001</v>
      </c>
      <c r="X9" s="279">
        <v>1.4870000000000001</v>
      </c>
      <c r="Y9" s="88"/>
      <c r="Z9" s="88"/>
      <c r="AA9" s="88"/>
      <c r="AB9" s="88"/>
      <c r="AC9" s="88"/>
      <c r="AD9" s="88"/>
      <c r="AE9" s="88"/>
      <c r="AF9" s="88"/>
      <c r="AG9" s="88"/>
    </row>
    <row r="10" spans="1:33">
      <c r="A10" s="86" t="s">
        <v>329</v>
      </c>
      <c r="B10" s="280">
        <v>4.976</v>
      </c>
      <c r="C10" s="278">
        <v>4.6479999999999997</v>
      </c>
      <c r="D10" s="280">
        <v>1.8120000000000001</v>
      </c>
      <c r="E10" s="278">
        <v>1.34</v>
      </c>
      <c r="F10" s="280">
        <v>0.95099999999999996</v>
      </c>
      <c r="G10" s="278">
        <v>0.5</v>
      </c>
      <c r="H10" s="279">
        <v>0</v>
      </c>
      <c r="I10" s="278">
        <v>1.1259999999999999</v>
      </c>
      <c r="J10" s="280">
        <v>2.1840000000000002</v>
      </c>
      <c r="K10" s="278">
        <v>2.3820000000000001</v>
      </c>
      <c r="L10" s="278">
        <v>0.93</v>
      </c>
      <c r="M10" s="278">
        <v>2.0819999999999999</v>
      </c>
      <c r="N10" s="278">
        <v>1.0449999999999999</v>
      </c>
      <c r="O10" s="278">
        <v>0.89700000000000002</v>
      </c>
      <c r="P10" s="278">
        <v>0.45900000000000002</v>
      </c>
      <c r="Q10" s="278">
        <v>0.67200000000000004</v>
      </c>
      <c r="R10" s="278">
        <v>0.40500000000000003</v>
      </c>
      <c r="S10" s="278">
        <v>0.44800000000000001</v>
      </c>
      <c r="T10" s="278">
        <v>0.376</v>
      </c>
      <c r="U10" s="278">
        <v>0.60099999999999998</v>
      </c>
      <c r="V10" s="278">
        <v>0.49099999999999999</v>
      </c>
      <c r="W10" s="278">
        <v>0.81899999999999995</v>
      </c>
      <c r="X10" s="278">
        <v>0.95199999999999996</v>
      </c>
      <c r="Y10" s="87"/>
      <c r="Z10" s="87"/>
      <c r="AA10" s="87"/>
      <c r="AB10" s="87"/>
      <c r="AC10" s="87"/>
      <c r="AD10" s="87"/>
      <c r="AE10" s="87"/>
      <c r="AF10" s="87"/>
      <c r="AG10" s="87"/>
    </row>
    <row r="11" spans="1:33">
      <c r="A11" s="86" t="s">
        <v>331</v>
      </c>
      <c r="B11" s="278">
        <v>450772.2</v>
      </c>
      <c r="C11" s="279">
        <v>366197.4</v>
      </c>
      <c r="D11" s="278">
        <v>339046.2</v>
      </c>
      <c r="E11" s="279">
        <v>357138.92599999998</v>
      </c>
      <c r="F11" s="278">
        <v>414577.951</v>
      </c>
      <c r="G11" s="279">
        <v>388809</v>
      </c>
      <c r="H11" s="278">
        <v>401999.4</v>
      </c>
      <c r="I11" s="279">
        <v>440519.4</v>
      </c>
      <c r="J11" s="278">
        <v>458697.71100000001</v>
      </c>
      <c r="K11" s="279">
        <v>447016.11499999999</v>
      </c>
      <c r="L11" s="279">
        <v>504118</v>
      </c>
      <c r="M11" s="279">
        <v>500049.9</v>
      </c>
      <c r="N11" s="279">
        <v>480220.78200000001</v>
      </c>
      <c r="O11" s="279">
        <v>526454.06999999995</v>
      </c>
      <c r="P11" s="279">
        <v>557455.5</v>
      </c>
      <c r="Q11" s="279">
        <v>486160.36300000001</v>
      </c>
      <c r="R11" s="279">
        <v>482607.52100000001</v>
      </c>
      <c r="S11" s="279">
        <v>475235</v>
      </c>
      <c r="T11" s="279">
        <v>372453</v>
      </c>
      <c r="U11" s="279">
        <v>387561.90600000002</v>
      </c>
      <c r="V11" s="279">
        <v>379050.20699999999</v>
      </c>
      <c r="W11" s="279">
        <v>375439.91899999999</v>
      </c>
      <c r="X11" s="279">
        <v>385221.51799999998</v>
      </c>
      <c r="Y11" s="88"/>
      <c r="Z11" s="88"/>
      <c r="AA11" s="88"/>
      <c r="AB11" s="88"/>
      <c r="AC11" s="88"/>
      <c r="AD11" s="88"/>
      <c r="AE11" s="88"/>
      <c r="AF11" s="88"/>
      <c r="AG11" s="88"/>
    </row>
    <row r="12" spans="1:33">
      <c r="A12" s="86" t="s">
        <v>334</v>
      </c>
      <c r="B12" s="280">
        <v>1026</v>
      </c>
      <c r="C12" s="278">
        <v>1152</v>
      </c>
      <c r="D12" s="280">
        <v>919.8</v>
      </c>
      <c r="E12" s="278">
        <v>1269</v>
      </c>
      <c r="F12" s="280">
        <v>1047.5999999999999</v>
      </c>
      <c r="G12" s="278">
        <v>761.4</v>
      </c>
      <c r="H12" s="280">
        <v>828</v>
      </c>
      <c r="I12" s="278">
        <v>1094.4000000000001</v>
      </c>
      <c r="J12" s="280">
        <v>865.8</v>
      </c>
      <c r="K12" s="278">
        <v>39.1</v>
      </c>
      <c r="L12" s="279">
        <v>0</v>
      </c>
      <c r="M12" s="279">
        <v>0</v>
      </c>
      <c r="N12" s="279">
        <v>0</v>
      </c>
      <c r="O12" s="279">
        <v>0</v>
      </c>
      <c r="P12" s="279">
        <v>0</v>
      </c>
      <c r="Q12" s="279">
        <v>0</v>
      </c>
      <c r="R12" s="279">
        <v>0</v>
      </c>
      <c r="S12" s="279">
        <v>0</v>
      </c>
      <c r="T12" s="279">
        <v>0</v>
      </c>
      <c r="U12" s="279">
        <v>0</v>
      </c>
      <c r="V12" s="279">
        <v>0</v>
      </c>
      <c r="W12" s="279">
        <v>0</v>
      </c>
      <c r="X12" s="279">
        <v>0</v>
      </c>
      <c r="Y12" s="87"/>
      <c r="Z12" s="87"/>
      <c r="AA12" s="87"/>
      <c r="AB12" s="87"/>
      <c r="AC12" s="87"/>
      <c r="AD12" s="87"/>
      <c r="AE12" s="87"/>
      <c r="AF12" s="87"/>
      <c r="AG12" s="87"/>
    </row>
    <row r="13" spans="1:33">
      <c r="A13" s="86" t="s">
        <v>335</v>
      </c>
      <c r="B13" s="279">
        <v>0</v>
      </c>
      <c r="C13" s="279">
        <v>0</v>
      </c>
      <c r="D13" s="279">
        <v>0</v>
      </c>
      <c r="E13" s="279">
        <v>3.3140000000000001</v>
      </c>
      <c r="F13" s="278">
        <v>3.0569999999999999</v>
      </c>
      <c r="G13" s="279">
        <v>2.2290000000000001</v>
      </c>
      <c r="H13" s="278">
        <v>2.0640000000000001</v>
      </c>
      <c r="I13" s="279">
        <v>1.544</v>
      </c>
      <c r="J13" s="278">
        <v>1.2250000000000001</v>
      </c>
      <c r="K13" s="279">
        <v>1.101</v>
      </c>
      <c r="L13" s="279">
        <v>1.0469999999999999</v>
      </c>
      <c r="M13" s="279">
        <v>0.68799999999999994</v>
      </c>
      <c r="N13" s="279">
        <v>0.34100000000000003</v>
      </c>
      <c r="O13" s="279">
        <v>0.56899999999999995</v>
      </c>
      <c r="P13" s="279">
        <v>0</v>
      </c>
      <c r="Q13" s="279">
        <v>0</v>
      </c>
      <c r="R13" s="279">
        <v>0</v>
      </c>
      <c r="S13" s="279">
        <v>0</v>
      </c>
      <c r="T13" s="279">
        <v>0</v>
      </c>
      <c r="U13" s="279">
        <v>0</v>
      </c>
      <c r="V13" s="279">
        <v>0</v>
      </c>
      <c r="W13" s="279">
        <v>0</v>
      </c>
      <c r="X13" s="279">
        <v>0</v>
      </c>
      <c r="Y13" s="88"/>
      <c r="Z13" s="88"/>
      <c r="AA13" s="88"/>
      <c r="AB13" s="88"/>
      <c r="AC13" s="88"/>
      <c r="AD13" s="88"/>
      <c r="AE13" s="88"/>
      <c r="AF13" s="88"/>
      <c r="AG13" s="88"/>
    </row>
    <row r="14" spans="1:33">
      <c r="A14" s="86" t="s">
        <v>336</v>
      </c>
      <c r="B14" s="280">
        <v>25515.419000000002</v>
      </c>
      <c r="C14" s="278">
        <v>22526.755000000001</v>
      </c>
      <c r="D14" s="280">
        <v>23032.105</v>
      </c>
      <c r="E14" s="278">
        <v>25808.853999999999</v>
      </c>
      <c r="F14" s="280">
        <v>24539.511999999999</v>
      </c>
      <c r="G14" s="278">
        <v>27813.88</v>
      </c>
      <c r="H14" s="280">
        <v>29557.172999999999</v>
      </c>
      <c r="I14" s="278">
        <v>28357.432000000001</v>
      </c>
      <c r="J14" s="280">
        <v>27486.032999999999</v>
      </c>
      <c r="K14" s="278">
        <v>25273.260999999999</v>
      </c>
      <c r="L14" s="278">
        <v>29631.333999999999</v>
      </c>
      <c r="M14" s="278">
        <v>25768.884999999998</v>
      </c>
      <c r="N14" s="278">
        <v>24352.253000000001</v>
      </c>
      <c r="O14" s="278">
        <v>16812.124</v>
      </c>
      <c r="P14" s="278">
        <v>12531.831</v>
      </c>
      <c r="Q14" s="278">
        <v>14528.932000000001</v>
      </c>
      <c r="R14" s="278">
        <v>11729.648999999999</v>
      </c>
      <c r="S14" s="278">
        <v>13326.905000000001</v>
      </c>
      <c r="T14" s="278">
        <v>9974.6740000000009</v>
      </c>
      <c r="U14" s="278">
        <v>10248.966</v>
      </c>
      <c r="V14" s="278">
        <v>7624.009</v>
      </c>
      <c r="W14" s="278">
        <v>1944.6379999999999</v>
      </c>
      <c r="X14" s="278">
        <v>93.540999999999997</v>
      </c>
      <c r="Y14" s="87"/>
      <c r="Z14" s="87"/>
      <c r="AA14" s="87"/>
      <c r="AB14" s="87"/>
      <c r="AC14" s="87"/>
      <c r="AD14" s="87"/>
      <c r="AE14" s="87"/>
      <c r="AF14" s="87"/>
      <c r="AG14" s="87"/>
    </row>
    <row r="15" spans="1:33">
      <c r="A15" s="86" t="s">
        <v>337</v>
      </c>
      <c r="B15" s="278">
        <v>1033434.5429999999</v>
      </c>
      <c r="C15" s="279">
        <v>1021023.817</v>
      </c>
      <c r="D15" s="278">
        <v>1040064.232</v>
      </c>
      <c r="E15" s="279">
        <v>938227.60800000001</v>
      </c>
      <c r="F15" s="278">
        <v>888757.68400000001</v>
      </c>
      <c r="G15" s="279">
        <v>902059.93</v>
      </c>
      <c r="H15" s="278">
        <v>829189.32900000003</v>
      </c>
      <c r="I15" s="279">
        <v>818928.41099999996</v>
      </c>
      <c r="J15" s="278">
        <v>845141.68400000001</v>
      </c>
      <c r="K15" s="279">
        <v>904248.99800000002</v>
      </c>
      <c r="L15" s="279">
        <v>889274.22400000005</v>
      </c>
      <c r="M15" s="279">
        <v>889374.12</v>
      </c>
      <c r="N15" s="279">
        <v>812685.95299999998</v>
      </c>
      <c r="O15" s="279">
        <v>851267.076</v>
      </c>
      <c r="P15" s="279">
        <v>892027.93700000003</v>
      </c>
      <c r="Q15" s="279">
        <v>884549.72699999996</v>
      </c>
      <c r="R15" s="279">
        <v>905456.64000000001</v>
      </c>
      <c r="S15" s="279">
        <v>859103.07499999995</v>
      </c>
      <c r="T15" s="279">
        <v>875756.43900000001</v>
      </c>
      <c r="U15" s="279">
        <v>888858.80799999996</v>
      </c>
      <c r="V15" s="279">
        <v>869102.54</v>
      </c>
      <c r="W15" s="279">
        <v>854088.17299999995</v>
      </c>
      <c r="X15" s="279">
        <v>818022.91899999999</v>
      </c>
      <c r="Y15" s="88"/>
      <c r="Z15" s="88"/>
      <c r="AA15" s="88"/>
      <c r="AB15" s="88"/>
      <c r="AC15" s="88"/>
      <c r="AD15" s="88"/>
      <c r="AE15" s="88"/>
      <c r="AF15" s="88"/>
      <c r="AG15" s="88"/>
    </row>
    <row r="16" spans="1:33">
      <c r="A16" s="86" t="s">
        <v>338</v>
      </c>
      <c r="B16" s="280">
        <v>1.9359999999999999</v>
      </c>
      <c r="C16" s="278">
        <v>2.1739999999999999</v>
      </c>
      <c r="D16" s="280">
        <v>3.42</v>
      </c>
      <c r="E16" s="279">
        <v>0</v>
      </c>
      <c r="F16" s="279">
        <v>0</v>
      </c>
      <c r="G16" s="279">
        <v>0</v>
      </c>
      <c r="H16" s="279">
        <v>0</v>
      </c>
      <c r="I16" s="279">
        <v>0</v>
      </c>
      <c r="J16" s="280">
        <v>0.7</v>
      </c>
      <c r="K16" s="279">
        <v>0.68400000000000005</v>
      </c>
      <c r="L16" s="278">
        <v>0.68899999999999995</v>
      </c>
      <c r="M16" s="278">
        <v>0.61</v>
      </c>
      <c r="N16" s="278">
        <v>0.56499999999999995</v>
      </c>
      <c r="O16" s="278">
        <v>0.503</v>
      </c>
      <c r="P16" s="278">
        <v>0</v>
      </c>
      <c r="Q16" s="278">
        <v>0</v>
      </c>
      <c r="R16" s="278">
        <v>0</v>
      </c>
      <c r="S16" s="278">
        <v>0</v>
      </c>
      <c r="T16" s="278">
        <v>0</v>
      </c>
      <c r="U16" s="278">
        <v>0</v>
      </c>
      <c r="V16" s="278">
        <v>0</v>
      </c>
      <c r="W16" s="278">
        <v>0</v>
      </c>
      <c r="X16" s="278">
        <v>0</v>
      </c>
      <c r="Y16" s="87"/>
      <c r="Z16" s="87"/>
      <c r="AA16" s="87"/>
      <c r="AB16" s="87"/>
      <c r="AC16" s="87"/>
      <c r="AD16" s="87"/>
      <c r="AE16" s="87"/>
      <c r="AF16" s="87"/>
      <c r="AG16" s="87"/>
    </row>
    <row r="17" spans="1:33">
      <c r="A17" s="86" t="s">
        <v>339</v>
      </c>
      <c r="B17" s="278">
        <v>7729.3630000000003</v>
      </c>
      <c r="C17" s="279">
        <v>8136.3010000000004</v>
      </c>
      <c r="D17" s="278">
        <v>7058.6180000000004</v>
      </c>
      <c r="E17" s="279">
        <v>7160.9340000000002</v>
      </c>
      <c r="F17" s="278">
        <v>6219.348</v>
      </c>
      <c r="G17" s="279">
        <v>6538.2650000000003</v>
      </c>
      <c r="H17" s="278">
        <v>5059.4620000000004</v>
      </c>
      <c r="I17" s="279">
        <v>4498.2</v>
      </c>
      <c r="J17" s="278">
        <v>4382.1059999999998</v>
      </c>
      <c r="K17" s="279">
        <v>4650.67</v>
      </c>
      <c r="L17" s="279">
        <v>4411.6099999999997</v>
      </c>
      <c r="M17" s="279">
        <v>3915.6819999999998</v>
      </c>
      <c r="N17" s="279">
        <v>3299.357</v>
      </c>
      <c r="O17" s="279">
        <v>2959.0610000000001</v>
      </c>
      <c r="P17" s="279">
        <v>1305.2149999999999</v>
      </c>
      <c r="Q17" s="279">
        <v>2033.7560000000001</v>
      </c>
      <c r="R17" s="279">
        <v>2060.4009999999998</v>
      </c>
      <c r="S17" s="279">
        <v>953.39300000000003</v>
      </c>
      <c r="T17" s="279">
        <v>188.20500000000001</v>
      </c>
      <c r="U17" s="279">
        <v>0</v>
      </c>
      <c r="V17" s="279">
        <v>0</v>
      </c>
      <c r="W17" s="279">
        <v>0</v>
      </c>
      <c r="X17" s="279">
        <v>0</v>
      </c>
      <c r="Y17" s="88"/>
      <c r="Z17" s="88"/>
      <c r="AA17" s="88"/>
      <c r="AB17" s="88"/>
      <c r="AC17" s="88"/>
      <c r="AD17" s="88"/>
      <c r="AE17" s="88"/>
      <c r="AF17" s="88"/>
      <c r="AG17" s="88"/>
    </row>
    <row r="18" spans="1:33">
      <c r="A18" s="86" t="s">
        <v>340</v>
      </c>
      <c r="B18" s="280">
        <v>366474.6</v>
      </c>
      <c r="C18" s="278">
        <v>343323</v>
      </c>
      <c r="D18" s="280">
        <v>257819.4</v>
      </c>
      <c r="E18" s="278">
        <v>230648.4</v>
      </c>
      <c r="F18" s="280">
        <v>192808.8</v>
      </c>
      <c r="G18" s="278">
        <v>227806.2</v>
      </c>
      <c r="H18" s="280">
        <v>253265.4</v>
      </c>
      <c r="I18" s="278">
        <v>299653.2</v>
      </c>
      <c r="J18" s="280">
        <v>326719.8</v>
      </c>
      <c r="K18" s="278">
        <v>251365.4</v>
      </c>
      <c r="L18" s="278">
        <v>296289.59999999998</v>
      </c>
      <c r="M18" s="278">
        <v>290021.7</v>
      </c>
      <c r="N18" s="278">
        <v>325925.7</v>
      </c>
      <c r="O18" s="278">
        <v>296519.09999999998</v>
      </c>
      <c r="P18" s="278">
        <v>289962.2</v>
      </c>
      <c r="Q18" s="278">
        <v>237061</v>
      </c>
      <c r="R18" s="278">
        <v>245308.552</v>
      </c>
      <c r="S18" s="278">
        <v>279349.09999999998</v>
      </c>
      <c r="T18" s="278">
        <v>271129.59999999998</v>
      </c>
      <c r="U18" s="278">
        <v>292587.27500000002</v>
      </c>
      <c r="V18" s="278">
        <v>278347.49599999998</v>
      </c>
      <c r="W18" s="278">
        <v>310000.73800000001</v>
      </c>
      <c r="X18" s="278">
        <v>292939.815</v>
      </c>
      <c r="Y18" s="87"/>
      <c r="Z18" s="87"/>
      <c r="AA18" s="87"/>
      <c r="AB18" s="87"/>
      <c r="AC18" s="87"/>
      <c r="AD18" s="87"/>
      <c r="AE18" s="87"/>
      <c r="AF18" s="87"/>
      <c r="AG18" s="87"/>
    </row>
    <row r="19" spans="1:33">
      <c r="A19" s="86" t="s">
        <v>341</v>
      </c>
      <c r="B19" s="278">
        <v>28684.959999999999</v>
      </c>
      <c r="C19" s="279">
        <v>33443.017</v>
      </c>
      <c r="D19" s="278">
        <v>35872.576999999997</v>
      </c>
      <c r="E19" s="279">
        <v>40697.146999999997</v>
      </c>
      <c r="F19" s="278">
        <v>37587.474000000002</v>
      </c>
      <c r="G19" s="279">
        <v>38295.847999999998</v>
      </c>
      <c r="H19" s="278">
        <v>40841.428999999996</v>
      </c>
      <c r="I19" s="279">
        <v>32100.593000000001</v>
      </c>
      <c r="J19" s="278">
        <v>46999.56</v>
      </c>
      <c r="K19" s="279">
        <v>64547.175000000003</v>
      </c>
      <c r="L19" s="279">
        <v>65354.976999999999</v>
      </c>
      <c r="M19" s="279">
        <v>48993.781000000003</v>
      </c>
      <c r="N19" s="279">
        <v>44325.610999999997</v>
      </c>
      <c r="O19" s="279">
        <v>69122.8</v>
      </c>
      <c r="P19" s="279">
        <v>58884.593000000001</v>
      </c>
      <c r="Q19" s="279">
        <v>72609.187000000005</v>
      </c>
      <c r="R19" s="279">
        <v>76060.942999999999</v>
      </c>
      <c r="S19" s="279">
        <v>75200.331999999995</v>
      </c>
      <c r="T19" s="279">
        <v>67702.55</v>
      </c>
      <c r="U19" s="279">
        <v>60557.487000000001</v>
      </c>
      <c r="V19" s="279">
        <v>59489.463000000003</v>
      </c>
      <c r="W19" s="279">
        <v>63521.053</v>
      </c>
      <c r="X19" s="279">
        <v>42160.184000000001</v>
      </c>
      <c r="Y19" s="88"/>
      <c r="Z19" s="88"/>
      <c r="AA19" s="88"/>
      <c r="AB19" s="88"/>
      <c r="AC19" s="88"/>
      <c r="AD19" s="88"/>
      <c r="AE19" s="88"/>
      <c r="AF19" s="88"/>
      <c r="AG19" s="88"/>
    </row>
    <row r="20" spans="1:33">
      <c r="A20" s="86" t="s">
        <v>342</v>
      </c>
      <c r="B20" s="280">
        <v>1.1140000000000001</v>
      </c>
      <c r="C20" s="278">
        <v>3.306</v>
      </c>
      <c r="D20" s="280">
        <v>2.4689999999999999</v>
      </c>
      <c r="E20" s="278">
        <v>1.7769999999999999</v>
      </c>
      <c r="F20" s="280">
        <v>1.732</v>
      </c>
      <c r="G20" s="278">
        <v>1.6040000000000001</v>
      </c>
      <c r="H20" s="280">
        <v>1.516</v>
      </c>
      <c r="I20" s="278">
        <v>1.41</v>
      </c>
      <c r="J20" s="280">
        <v>98.481999999999999</v>
      </c>
      <c r="K20" s="278">
        <v>74.908000000000001</v>
      </c>
      <c r="L20" s="278">
        <v>81.882000000000005</v>
      </c>
      <c r="M20" s="278">
        <v>69.069000000000003</v>
      </c>
      <c r="N20" s="278">
        <v>65.096000000000004</v>
      </c>
      <c r="O20" s="278">
        <v>41.368000000000002</v>
      </c>
      <c r="P20" s="278">
        <v>36.862000000000002</v>
      </c>
      <c r="Q20" s="278">
        <v>30.157</v>
      </c>
      <c r="R20" s="278">
        <v>24.352</v>
      </c>
      <c r="S20" s="278">
        <v>20.635000000000002</v>
      </c>
      <c r="T20" s="278">
        <v>11.938000000000001</v>
      </c>
      <c r="U20" s="278">
        <v>6.6340000000000003</v>
      </c>
      <c r="V20" s="278">
        <v>8.9670000000000005</v>
      </c>
      <c r="W20" s="278">
        <v>4.5869999999999997</v>
      </c>
      <c r="X20" s="278">
        <v>3.2509999999999999</v>
      </c>
      <c r="Y20" s="87"/>
      <c r="Z20" s="87"/>
      <c r="AA20" s="87"/>
      <c r="AB20" s="87"/>
      <c r="AC20" s="87"/>
      <c r="AD20" s="87"/>
      <c r="AE20" s="87"/>
      <c r="AF20" s="87"/>
      <c r="AG20" s="87"/>
    </row>
    <row r="21" spans="1:33">
      <c r="A21" s="86" t="s">
        <v>343</v>
      </c>
      <c r="B21" s="278">
        <v>8.4890000000000008</v>
      </c>
      <c r="C21" s="279">
        <v>6.0469999999999997</v>
      </c>
      <c r="D21" s="278">
        <v>10.02</v>
      </c>
      <c r="E21" s="279">
        <v>9.468</v>
      </c>
      <c r="F21" s="278">
        <v>6.8109999999999999</v>
      </c>
      <c r="G21" s="279">
        <v>3.88</v>
      </c>
      <c r="H21" s="278">
        <v>3.9809999999999999</v>
      </c>
      <c r="I21" s="279">
        <v>3.8919999999999999</v>
      </c>
      <c r="J21" s="278">
        <v>3.8849999999999998</v>
      </c>
      <c r="K21" s="279">
        <v>3.7759999999999998</v>
      </c>
      <c r="L21" s="279">
        <v>3.6419999999999999</v>
      </c>
      <c r="M21" s="279">
        <v>2.5550000000000002</v>
      </c>
      <c r="N21" s="279">
        <v>2.1080000000000001</v>
      </c>
      <c r="O21" s="279">
        <v>2.1749999999999998</v>
      </c>
      <c r="P21" s="279">
        <v>2.129</v>
      </c>
      <c r="Q21" s="279">
        <v>2.0019999999999998</v>
      </c>
      <c r="R21" s="279">
        <v>2.0609999999999999</v>
      </c>
      <c r="S21" s="279">
        <v>1.9810000000000001</v>
      </c>
      <c r="T21" s="279">
        <v>1.93</v>
      </c>
      <c r="U21" s="279">
        <v>1.212</v>
      </c>
      <c r="V21" s="279">
        <v>1.4850000000000001</v>
      </c>
      <c r="W21" s="279">
        <v>1.516</v>
      </c>
      <c r="X21" s="279">
        <v>1.506</v>
      </c>
      <c r="Y21" s="88"/>
      <c r="Z21" s="88"/>
      <c r="AA21" s="88"/>
      <c r="AB21" s="88"/>
      <c r="AC21" s="88"/>
      <c r="AD21" s="88"/>
      <c r="AE21" s="88"/>
      <c r="AF21" s="88"/>
      <c r="AG21" s="88"/>
    </row>
    <row r="22" spans="1:33">
      <c r="A22" s="67" t="s">
        <v>409</v>
      </c>
      <c r="B22" s="280">
        <v>7.0000000000000001E-3</v>
      </c>
      <c r="C22" s="278">
        <v>7.0000000000000001E-3</v>
      </c>
      <c r="D22" s="280">
        <v>4.0000000000000001E-3</v>
      </c>
      <c r="E22" s="278">
        <v>2.5999999999999999E-2</v>
      </c>
      <c r="F22" s="280">
        <v>6.5000000000000002E-2</v>
      </c>
      <c r="G22" s="278">
        <v>5.7000000000000002E-2</v>
      </c>
      <c r="H22" s="279">
        <v>0</v>
      </c>
      <c r="I22" s="278">
        <v>1.2999999999999999E-2</v>
      </c>
      <c r="J22" s="280">
        <v>8.9999999999999993E-3</v>
      </c>
      <c r="K22" s="278">
        <v>1.4999999999999999E-2</v>
      </c>
      <c r="L22" s="278">
        <v>1.2E-2</v>
      </c>
      <c r="M22" s="278">
        <v>6.0000000000000001E-3</v>
      </c>
      <c r="N22" s="278">
        <v>2.4E-2</v>
      </c>
      <c r="O22" s="278">
        <v>6.0000000000000001E-3</v>
      </c>
      <c r="P22" s="278">
        <v>0</v>
      </c>
      <c r="Q22" s="278">
        <v>0</v>
      </c>
      <c r="R22" s="278">
        <v>0</v>
      </c>
      <c r="S22" s="278">
        <v>0</v>
      </c>
      <c r="T22" s="278">
        <v>0</v>
      </c>
      <c r="U22" s="278">
        <v>0</v>
      </c>
      <c r="V22" s="278">
        <v>0</v>
      </c>
      <c r="W22" s="278">
        <v>0</v>
      </c>
      <c r="X22" s="278">
        <v>0</v>
      </c>
      <c r="Y22" s="87"/>
      <c r="Z22" s="87"/>
      <c r="AA22" s="87"/>
      <c r="AB22" s="87"/>
      <c r="AC22" s="87"/>
      <c r="AD22" s="87"/>
      <c r="AE22" s="87"/>
      <c r="AF22" s="87"/>
      <c r="AG22" s="87"/>
    </row>
    <row r="23" spans="1:33" ht="20.25" customHeight="1">
      <c r="A23" s="86" t="s">
        <v>410</v>
      </c>
      <c r="B23" s="278">
        <v>1913655.794</v>
      </c>
      <c r="C23" s="278">
        <v>1795821.405</v>
      </c>
      <c r="D23" s="278">
        <v>1703832.307</v>
      </c>
      <c r="E23" s="278">
        <v>1600967.263</v>
      </c>
      <c r="F23" s="278">
        <v>1565550.9890000001</v>
      </c>
      <c r="G23" s="278">
        <v>1592092.7930000001</v>
      </c>
      <c r="H23" s="278">
        <v>1560747.754</v>
      </c>
      <c r="I23" s="278">
        <v>1625159.621</v>
      </c>
      <c r="J23" s="278">
        <v>1710399.179</v>
      </c>
      <c r="K23" s="278">
        <v>1697223.585</v>
      </c>
      <c r="L23" s="278">
        <v>1789167.9469999999</v>
      </c>
      <c r="M23" s="278">
        <v>1758199.078</v>
      </c>
      <c r="N23" s="278">
        <v>1690881.385</v>
      </c>
      <c r="O23" s="278">
        <v>1763182.8389999999</v>
      </c>
      <c r="P23" s="278">
        <v>1812208.6159999999</v>
      </c>
      <c r="Q23" s="278">
        <v>1696979.844</v>
      </c>
      <c r="R23" s="278">
        <v>1723254.115</v>
      </c>
      <c r="S23" s="278">
        <v>1703193.959</v>
      </c>
      <c r="T23" s="278">
        <v>1597221.622</v>
      </c>
      <c r="U23" s="278">
        <v>1639825.3089999999</v>
      </c>
      <c r="V23" s="278">
        <v>1593626.6850000001</v>
      </c>
      <c r="W23" s="278">
        <v>1605002.652</v>
      </c>
      <c r="X23" s="278">
        <v>1538445.173</v>
      </c>
      <c r="Y23" s="87"/>
      <c r="Z23" s="87"/>
      <c r="AA23" s="87"/>
      <c r="AB23" s="87"/>
      <c r="AC23" s="87"/>
      <c r="AD23" s="87"/>
      <c r="AE23" s="87"/>
      <c r="AF23" s="87"/>
      <c r="AG23" s="87"/>
    </row>
    <row r="24" spans="1:33" ht="12.75" customHeight="1">
      <c r="A24" s="6"/>
      <c r="B24" s="6"/>
      <c r="C24" s="6"/>
      <c r="D24" s="6"/>
      <c r="E24" s="6"/>
      <c r="F24" s="6"/>
      <c r="G24" s="6"/>
      <c r="H24" s="6"/>
      <c r="I24" s="6"/>
      <c r="J24" s="6"/>
      <c r="K24" s="6"/>
      <c r="L24" s="7"/>
      <c r="M24" s="7"/>
      <c r="N24" s="7"/>
      <c r="O24" s="7"/>
      <c r="P24" s="7"/>
      <c r="Q24" s="7"/>
      <c r="R24" s="7"/>
      <c r="S24" s="7"/>
      <c r="T24" s="7"/>
      <c r="U24" s="7"/>
      <c r="V24" s="7"/>
      <c r="W24" s="7"/>
      <c r="X24" s="7"/>
    </row>
    <row r="25" spans="1:33" s="89" customFormat="1" ht="25" customHeight="1">
      <c r="B25" s="1282" t="s">
        <v>973</v>
      </c>
      <c r="C25" s="1282"/>
      <c r="D25" s="1282"/>
      <c r="E25" s="1282"/>
      <c r="F25" s="1282"/>
      <c r="G25" s="1282"/>
      <c r="H25" s="1282" t="s">
        <v>973</v>
      </c>
      <c r="I25" s="1282"/>
      <c r="J25" s="1282"/>
      <c r="K25" s="1282"/>
      <c r="L25" s="1282"/>
      <c r="M25" s="1282"/>
      <c r="N25" s="1282" t="s">
        <v>973</v>
      </c>
      <c r="O25" s="1282"/>
      <c r="P25" s="1282"/>
      <c r="Q25" s="1282"/>
      <c r="R25" s="1282"/>
      <c r="S25" s="1282"/>
      <c r="T25" s="1282" t="s">
        <v>973</v>
      </c>
      <c r="U25" s="1282"/>
      <c r="V25" s="1282"/>
      <c r="W25" s="1282"/>
      <c r="X25" s="1282"/>
    </row>
    <row r="26" spans="1:33" s="89" customFormat="1">
      <c r="A26" s="85"/>
      <c r="B26" s="90"/>
      <c r="C26" s="90"/>
      <c r="D26" s="90"/>
      <c r="E26" s="90"/>
      <c r="F26" s="90"/>
      <c r="G26" s="90"/>
      <c r="H26" s="90"/>
      <c r="I26" s="90"/>
      <c r="J26" s="91"/>
      <c r="K26" s="91"/>
    </row>
    <row r="27" spans="1:33" s="89" customFormat="1">
      <c r="A27" s="86" t="s">
        <v>328</v>
      </c>
      <c r="B27" s="293" t="s">
        <v>355</v>
      </c>
      <c r="C27" s="728">
        <v>34.110653863740282</v>
      </c>
      <c r="D27" s="728">
        <v>-43.743607228094099</v>
      </c>
      <c r="E27" s="728">
        <v>-71.575757575757578</v>
      </c>
      <c r="F27" s="728">
        <v>-99.147121535181242</v>
      </c>
      <c r="G27" s="728">
        <v>-100</v>
      </c>
      <c r="H27" s="728" t="s">
        <v>1271</v>
      </c>
      <c r="I27" s="728" t="s">
        <v>1271</v>
      </c>
      <c r="J27" s="728" t="s">
        <v>1271</v>
      </c>
      <c r="K27" s="728" t="s">
        <v>1271</v>
      </c>
      <c r="L27" s="728" t="s">
        <v>1271</v>
      </c>
      <c r="M27" s="728" t="s">
        <v>1271</v>
      </c>
      <c r="N27" s="728" t="s">
        <v>1271</v>
      </c>
      <c r="O27" s="728">
        <v>21.176470588235304</v>
      </c>
      <c r="P27" s="728">
        <v>-38.834951456310677</v>
      </c>
      <c r="Q27" s="728">
        <v>114.17989417989421</v>
      </c>
      <c r="R27" s="728">
        <v>-11.289525691699595</v>
      </c>
      <c r="S27" s="728">
        <v>-13.951545530492908</v>
      </c>
      <c r="T27" s="728">
        <v>-5.8252427184466029</v>
      </c>
      <c r="U27" s="728">
        <v>-16.838487972508588</v>
      </c>
      <c r="V27" s="728">
        <v>-16.239669421487591</v>
      </c>
      <c r="W27" s="728">
        <v>-40.355204736063151</v>
      </c>
      <c r="X27" s="728">
        <v>22.994210090984296</v>
      </c>
    </row>
    <row r="28" spans="1:33" s="89" customFormat="1">
      <c r="A28" s="86" t="s">
        <v>329</v>
      </c>
      <c r="B28" s="293" t="s">
        <v>355</v>
      </c>
      <c r="C28" s="728">
        <v>-6.5916398713826396</v>
      </c>
      <c r="D28" s="728">
        <v>-61.015490533562819</v>
      </c>
      <c r="E28" s="728">
        <v>-26.048565121412807</v>
      </c>
      <c r="F28" s="728">
        <v>-29.029850746268664</v>
      </c>
      <c r="G28" s="728">
        <v>-47.423764458464774</v>
      </c>
      <c r="H28" s="728">
        <v>-100</v>
      </c>
      <c r="I28" s="728" t="s">
        <v>1271</v>
      </c>
      <c r="J28" s="728">
        <v>93.960923623445836</v>
      </c>
      <c r="K28" s="728">
        <v>9.0659340659340586</v>
      </c>
      <c r="L28" s="728">
        <v>-60.957178841309826</v>
      </c>
      <c r="M28" s="728">
        <v>123.87096774193546</v>
      </c>
      <c r="N28" s="728">
        <v>-49.807877041306433</v>
      </c>
      <c r="O28" s="728">
        <v>-14.162679425837311</v>
      </c>
      <c r="P28" s="728">
        <v>-48.829431438127095</v>
      </c>
      <c r="Q28" s="728">
        <v>46.405228758169926</v>
      </c>
      <c r="R28" s="728">
        <v>-39.732142857142861</v>
      </c>
      <c r="S28" s="728">
        <v>10.617283950617292</v>
      </c>
      <c r="T28" s="728">
        <v>-16.071428571428569</v>
      </c>
      <c r="U28" s="728">
        <v>59.840425531914889</v>
      </c>
      <c r="V28" s="728">
        <v>-18.302828618968377</v>
      </c>
      <c r="W28" s="728">
        <v>66.802443991853352</v>
      </c>
      <c r="X28" s="728">
        <v>16.239316239316238</v>
      </c>
    </row>
    <row r="29" spans="1:33" s="89" customFormat="1">
      <c r="A29" s="86" t="s">
        <v>331</v>
      </c>
      <c r="B29" s="293" t="s">
        <v>355</v>
      </c>
      <c r="C29" s="728">
        <v>-18.762204057836755</v>
      </c>
      <c r="D29" s="728">
        <v>-7.4143617622626579</v>
      </c>
      <c r="E29" s="728">
        <v>5.3363600594844911</v>
      </c>
      <c r="F29" s="728">
        <v>16.083104029942689</v>
      </c>
      <c r="G29" s="728">
        <v>-6.215707067354387</v>
      </c>
      <c r="H29" s="728">
        <v>3.3925140621744845</v>
      </c>
      <c r="I29" s="728">
        <v>9.5821038538863377</v>
      </c>
      <c r="J29" s="728">
        <v>4.1265630980156516</v>
      </c>
      <c r="K29" s="728">
        <v>-2.5466872233857742</v>
      </c>
      <c r="L29" s="728">
        <v>12.774010395576013</v>
      </c>
      <c r="M29" s="728">
        <v>-0.80697376407904642</v>
      </c>
      <c r="N29" s="728">
        <v>-3.9654278503005429</v>
      </c>
      <c r="O29" s="728">
        <v>9.6275067079458267</v>
      </c>
      <c r="P29" s="728">
        <v>5.8887245377360387</v>
      </c>
      <c r="Q29" s="728">
        <v>-12.789386238004639</v>
      </c>
      <c r="R29" s="728">
        <v>-0.73079631133975909</v>
      </c>
      <c r="S29" s="728">
        <v>-1.5276432047150053</v>
      </c>
      <c r="T29" s="728">
        <v>-21.627615811125025</v>
      </c>
      <c r="U29" s="728">
        <v>4.056593986355324</v>
      </c>
      <c r="V29" s="728">
        <v>-2.1962166219710895</v>
      </c>
      <c r="W29" s="728">
        <v>-0.95245641166475536</v>
      </c>
      <c r="X29" s="728">
        <v>2.6053699952987586</v>
      </c>
    </row>
    <row r="30" spans="1:33" s="89" customFormat="1">
      <c r="A30" s="86" t="s">
        <v>334</v>
      </c>
      <c r="B30" s="293" t="s">
        <v>355</v>
      </c>
      <c r="C30" s="728">
        <v>12.280701754385959</v>
      </c>
      <c r="D30" s="728">
        <v>-20.15625</v>
      </c>
      <c r="E30" s="728">
        <v>37.964774951076322</v>
      </c>
      <c r="F30" s="728">
        <v>-17.446808510638306</v>
      </c>
      <c r="G30" s="728">
        <v>-27.319587628865975</v>
      </c>
      <c r="H30" s="728">
        <v>8.7470449172576821</v>
      </c>
      <c r="I30" s="728">
        <v>32.173913043478279</v>
      </c>
      <c r="J30" s="728">
        <v>-20.88815789473685</v>
      </c>
      <c r="K30" s="728">
        <v>-95.48394548394549</v>
      </c>
      <c r="L30" s="728">
        <v>-100</v>
      </c>
      <c r="M30" s="728" t="s">
        <v>1271</v>
      </c>
      <c r="N30" s="728" t="s">
        <v>1271</v>
      </c>
      <c r="O30" s="728" t="s">
        <v>1271</v>
      </c>
      <c r="P30" s="728" t="s">
        <v>1271</v>
      </c>
      <c r="Q30" s="728" t="s">
        <v>1271</v>
      </c>
      <c r="R30" s="728" t="s">
        <v>1271</v>
      </c>
      <c r="S30" s="728" t="s">
        <v>1271</v>
      </c>
      <c r="T30" s="728" t="s">
        <v>1271</v>
      </c>
      <c r="U30" s="728" t="s">
        <v>1271</v>
      </c>
      <c r="V30" s="728" t="s">
        <v>1271</v>
      </c>
      <c r="W30" s="728" t="s">
        <v>1271</v>
      </c>
      <c r="X30" s="728" t="s">
        <v>1271</v>
      </c>
    </row>
    <row r="31" spans="1:33" s="89" customFormat="1">
      <c r="A31" s="86" t="s">
        <v>335</v>
      </c>
      <c r="B31" s="293" t="s">
        <v>355</v>
      </c>
      <c r="C31" s="728" t="s">
        <v>1271</v>
      </c>
      <c r="D31" s="728" t="s">
        <v>1271</v>
      </c>
      <c r="E31" s="728" t="s">
        <v>1271</v>
      </c>
      <c r="F31" s="728">
        <v>-7.7549788774894495</v>
      </c>
      <c r="G31" s="728">
        <v>-27.085377821393521</v>
      </c>
      <c r="H31" s="728">
        <v>-7.4024226110363429</v>
      </c>
      <c r="I31" s="728">
        <v>-25.193798449612402</v>
      </c>
      <c r="J31" s="728">
        <v>-20.660621761658021</v>
      </c>
      <c r="K31" s="728">
        <v>-10.122448979591852</v>
      </c>
      <c r="L31" s="728">
        <v>-4.9046321525885617</v>
      </c>
      <c r="M31" s="728">
        <v>-34.288443170964655</v>
      </c>
      <c r="N31" s="728">
        <v>-50.4360465116279</v>
      </c>
      <c r="O31" s="728">
        <v>66.862170087976494</v>
      </c>
      <c r="P31" s="728">
        <v>-100</v>
      </c>
      <c r="Q31" s="728" t="s">
        <v>1271</v>
      </c>
      <c r="R31" s="728" t="s">
        <v>1271</v>
      </c>
      <c r="S31" s="728" t="s">
        <v>1271</v>
      </c>
      <c r="T31" s="728" t="s">
        <v>1271</v>
      </c>
      <c r="U31" s="728" t="s">
        <v>1271</v>
      </c>
      <c r="V31" s="728" t="s">
        <v>1271</v>
      </c>
      <c r="W31" s="728" t="s">
        <v>1271</v>
      </c>
      <c r="X31" s="728" t="s">
        <v>1271</v>
      </c>
    </row>
    <row r="32" spans="1:33" s="89" customFormat="1">
      <c r="A32" s="86" t="s">
        <v>336</v>
      </c>
      <c r="B32" s="293" t="s">
        <v>355</v>
      </c>
      <c r="C32" s="728">
        <v>-11.713168417888809</v>
      </c>
      <c r="D32" s="728">
        <v>2.2433324284833702</v>
      </c>
      <c r="E32" s="728">
        <v>12.055993145220555</v>
      </c>
      <c r="F32" s="728">
        <v>-4.9182423985195243</v>
      </c>
      <c r="G32" s="728">
        <v>13.343248227593122</v>
      </c>
      <c r="H32" s="728">
        <v>6.2677087842472758</v>
      </c>
      <c r="I32" s="728">
        <v>-4.0590519262447629</v>
      </c>
      <c r="J32" s="728">
        <v>-3.0729122439577878</v>
      </c>
      <c r="K32" s="728">
        <v>-8.050532428597478</v>
      </c>
      <c r="L32" s="728">
        <v>17.243809574079108</v>
      </c>
      <c r="M32" s="728">
        <v>-13.035015568316965</v>
      </c>
      <c r="N32" s="728">
        <v>-5.4974516747620044</v>
      </c>
      <c r="O32" s="728">
        <v>-30.962757326806681</v>
      </c>
      <c r="P32" s="728">
        <v>-25.459561207138364</v>
      </c>
      <c r="Q32" s="728">
        <v>15.93622671738872</v>
      </c>
      <c r="R32" s="728">
        <v>-19.266956442496948</v>
      </c>
      <c r="S32" s="728">
        <v>13.617253167592665</v>
      </c>
      <c r="T32" s="728">
        <v>-25.15385980465831</v>
      </c>
      <c r="U32" s="728">
        <v>2.749884357122852</v>
      </c>
      <c r="V32" s="728">
        <v>-25.611920265907798</v>
      </c>
      <c r="W32" s="728">
        <v>-74.493235776610447</v>
      </c>
      <c r="X32" s="728">
        <v>-95.189798821168779</v>
      </c>
    </row>
    <row r="33" spans="1:24" s="89" customFormat="1">
      <c r="A33" s="86" t="s">
        <v>337</v>
      </c>
      <c r="B33" s="293" t="s">
        <v>355</v>
      </c>
      <c r="C33" s="728">
        <v>-1.2009203760474634</v>
      </c>
      <c r="D33" s="728">
        <v>1.8648355388951643</v>
      </c>
      <c r="E33" s="728">
        <v>-9.7913783463327491</v>
      </c>
      <c r="F33" s="728">
        <v>-5.2726996709736511</v>
      </c>
      <c r="G33" s="728">
        <v>1.4967235996352883</v>
      </c>
      <c r="H33" s="728">
        <v>-8.0782438701162533</v>
      </c>
      <c r="I33" s="728">
        <v>-1.2374638265515046</v>
      </c>
      <c r="J33" s="728">
        <v>3.2009236274988808</v>
      </c>
      <c r="K33" s="728">
        <v>6.9937757324013319</v>
      </c>
      <c r="L33" s="728">
        <v>-1.6560454070859834</v>
      </c>
      <c r="M33" s="728">
        <v>1.123343028550039E-2</v>
      </c>
      <c r="N33" s="728">
        <v>-8.6227117784808058</v>
      </c>
      <c r="O33" s="728">
        <v>4.7473594021871719</v>
      </c>
      <c r="P33" s="728">
        <v>4.7882576630979656</v>
      </c>
      <c r="Q33" s="728">
        <v>-0.83833809344024246</v>
      </c>
      <c r="R33" s="728">
        <v>2.3635655929607253</v>
      </c>
      <c r="S33" s="728">
        <v>-5.119357786144235</v>
      </c>
      <c r="T33" s="728">
        <v>1.938459363563581</v>
      </c>
      <c r="U33" s="728">
        <v>1.4961202015210091</v>
      </c>
      <c r="V33" s="728">
        <v>-2.2226553668802609</v>
      </c>
      <c r="W33" s="728">
        <v>-1.7275714094679842</v>
      </c>
      <c r="X33" s="728">
        <v>-4.2226616806225081</v>
      </c>
    </row>
    <row r="34" spans="1:24" s="89" customFormat="1">
      <c r="A34" s="86" t="s">
        <v>338</v>
      </c>
      <c r="B34" s="293" t="s">
        <v>355</v>
      </c>
      <c r="C34" s="728">
        <v>12.293388429752071</v>
      </c>
      <c r="D34" s="728">
        <v>57.31370745170193</v>
      </c>
      <c r="E34" s="728">
        <v>-100</v>
      </c>
      <c r="F34" s="728" t="s">
        <v>1271</v>
      </c>
      <c r="G34" s="728" t="s">
        <v>1271</v>
      </c>
      <c r="H34" s="728" t="s">
        <v>1271</v>
      </c>
      <c r="I34" s="728" t="s">
        <v>1271</v>
      </c>
      <c r="J34" s="728" t="s">
        <v>1271</v>
      </c>
      <c r="K34" s="728">
        <v>-2.2857142857142776</v>
      </c>
      <c r="L34" s="728">
        <v>0.73099415204676177</v>
      </c>
      <c r="M34" s="728">
        <v>-11.465892597968065</v>
      </c>
      <c r="N34" s="728">
        <v>-7.377049180327873</v>
      </c>
      <c r="O34" s="728">
        <v>-10.973451327433622</v>
      </c>
      <c r="P34" s="728">
        <v>-100</v>
      </c>
      <c r="Q34" s="728" t="s">
        <v>1271</v>
      </c>
      <c r="R34" s="728" t="s">
        <v>1271</v>
      </c>
      <c r="S34" s="728" t="s">
        <v>1271</v>
      </c>
      <c r="T34" s="728" t="s">
        <v>1271</v>
      </c>
      <c r="U34" s="728" t="s">
        <v>1271</v>
      </c>
      <c r="V34" s="728" t="s">
        <v>1271</v>
      </c>
      <c r="W34" s="728" t="s">
        <v>1271</v>
      </c>
      <c r="X34" s="728" t="s">
        <v>1271</v>
      </c>
    </row>
    <row r="35" spans="1:24" s="89" customFormat="1">
      <c r="A35" s="86" t="s">
        <v>339</v>
      </c>
      <c r="B35" s="293" t="s">
        <v>355</v>
      </c>
      <c r="C35" s="728">
        <v>5.2648323024808263</v>
      </c>
      <c r="D35" s="728">
        <v>-13.245367888921507</v>
      </c>
      <c r="E35" s="728">
        <v>1.4495188718244805</v>
      </c>
      <c r="F35" s="728">
        <v>-13.148927220946319</v>
      </c>
      <c r="G35" s="728">
        <v>5.1278204724996925</v>
      </c>
      <c r="H35" s="728">
        <v>-22.617666919282101</v>
      </c>
      <c r="I35" s="728">
        <v>-11.093313874083847</v>
      </c>
      <c r="J35" s="728">
        <v>-2.58089902627718</v>
      </c>
      <c r="K35" s="728">
        <v>6.1286513836041507</v>
      </c>
      <c r="L35" s="728">
        <v>-5.1403346184528402</v>
      </c>
      <c r="M35" s="728">
        <v>-11.241428866105579</v>
      </c>
      <c r="N35" s="728">
        <v>-15.739914528299281</v>
      </c>
      <c r="O35" s="728">
        <v>-10.314009669156732</v>
      </c>
      <c r="P35" s="728">
        <v>-55.890905932659052</v>
      </c>
      <c r="Q35" s="728">
        <v>55.817700532096268</v>
      </c>
      <c r="R35" s="728">
        <v>1.3101374992870234</v>
      </c>
      <c r="S35" s="728">
        <v>-53.727793764417697</v>
      </c>
      <c r="T35" s="728">
        <v>-80.259452293020814</v>
      </c>
      <c r="U35" s="728">
        <v>-100</v>
      </c>
      <c r="V35" s="728" t="s">
        <v>1271</v>
      </c>
      <c r="W35" s="728" t="s">
        <v>1271</v>
      </c>
      <c r="X35" s="728" t="s">
        <v>1271</v>
      </c>
    </row>
    <row r="36" spans="1:24" s="89" customFormat="1">
      <c r="A36" s="86" t="s">
        <v>340</v>
      </c>
      <c r="B36" s="293" t="s">
        <v>355</v>
      </c>
      <c r="C36" s="728">
        <v>-6.3173818867664977</v>
      </c>
      <c r="D36" s="728">
        <v>-24.904710724303357</v>
      </c>
      <c r="E36" s="728">
        <v>-10.538772489579912</v>
      </c>
      <c r="F36" s="728">
        <v>-16.405750050726553</v>
      </c>
      <c r="G36" s="728">
        <v>18.151349938384556</v>
      </c>
      <c r="H36" s="728">
        <v>11.175815232421243</v>
      </c>
      <c r="I36" s="728">
        <v>18.315885233434969</v>
      </c>
      <c r="J36" s="728">
        <v>9.032641733844315</v>
      </c>
      <c r="K36" s="728">
        <v>-23.063922051862178</v>
      </c>
      <c r="L36" s="728">
        <v>17.87206990301766</v>
      </c>
      <c r="M36" s="728">
        <v>-2.115464059487735</v>
      </c>
      <c r="N36" s="728">
        <v>12.379763307366304</v>
      </c>
      <c r="O36" s="728">
        <v>-9.0224857996776677</v>
      </c>
      <c r="P36" s="728">
        <v>-2.2112909421349229</v>
      </c>
      <c r="Q36" s="728">
        <v>-18.244171136789561</v>
      </c>
      <c r="R36" s="728">
        <v>3.4790842863229301</v>
      </c>
      <c r="S36" s="728">
        <v>13.876625059529104</v>
      </c>
      <c r="T36" s="728">
        <v>-2.9423756869093296</v>
      </c>
      <c r="U36" s="728">
        <v>7.9141764676376454</v>
      </c>
      <c r="V36" s="728">
        <v>-4.8668483617409635</v>
      </c>
      <c r="W36" s="728">
        <v>11.371843632464376</v>
      </c>
      <c r="X36" s="728">
        <v>-5.5035104464815845</v>
      </c>
    </row>
    <row r="37" spans="1:24" s="89" customFormat="1">
      <c r="A37" s="86" t="s">
        <v>341</v>
      </c>
      <c r="B37" s="293" t="s">
        <v>355</v>
      </c>
      <c r="C37" s="728">
        <v>16.587288251404232</v>
      </c>
      <c r="D37" s="728">
        <v>7.2647751846072879</v>
      </c>
      <c r="E37" s="728">
        <v>13.44918710467887</v>
      </c>
      <c r="F37" s="728">
        <v>-7.6410098231209957</v>
      </c>
      <c r="G37" s="728">
        <v>1.8846012371036096</v>
      </c>
      <c r="H37" s="728">
        <v>6.6471461867093211</v>
      </c>
      <c r="I37" s="728">
        <v>-21.401885815503647</v>
      </c>
      <c r="J37" s="728">
        <v>46.413369995999773</v>
      </c>
      <c r="K37" s="728">
        <v>37.335700589537453</v>
      </c>
      <c r="L37" s="728">
        <v>1.2514908669511868</v>
      </c>
      <c r="M37" s="728">
        <v>-25.034353542806684</v>
      </c>
      <c r="N37" s="728">
        <v>-9.5280868402461181</v>
      </c>
      <c r="O37" s="728">
        <v>55.943253664343189</v>
      </c>
      <c r="P37" s="728">
        <v>-14.81162076767724</v>
      </c>
      <c r="Q37" s="728">
        <v>23.307614608119991</v>
      </c>
      <c r="R37" s="728">
        <v>4.7538832792605064</v>
      </c>
      <c r="S37" s="728">
        <v>-1.1314755853079674</v>
      </c>
      <c r="T37" s="728">
        <v>-9.9704107689311741</v>
      </c>
      <c r="U37" s="728">
        <v>-10.553609871415475</v>
      </c>
      <c r="V37" s="728">
        <v>-1.7636531053542512</v>
      </c>
      <c r="W37" s="728">
        <v>6.7769816648033867</v>
      </c>
      <c r="X37" s="728">
        <v>-33.628014636344261</v>
      </c>
    </row>
    <row r="38" spans="1:24" s="89" customFormat="1">
      <c r="A38" s="86" t="s">
        <v>342</v>
      </c>
      <c r="B38" s="293" t="s">
        <v>355</v>
      </c>
      <c r="C38" s="728">
        <v>196.76840215439853</v>
      </c>
      <c r="D38" s="728">
        <v>-25.317604355716881</v>
      </c>
      <c r="E38" s="728">
        <v>-28.027541514783309</v>
      </c>
      <c r="F38" s="728">
        <v>-2.5323579065841386</v>
      </c>
      <c r="G38" s="728">
        <v>-7.3903002309468775</v>
      </c>
      <c r="H38" s="728">
        <v>-5.48628428927681</v>
      </c>
      <c r="I38" s="728">
        <v>-6.9920844327176752</v>
      </c>
      <c r="J38" s="728">
        <v>6884.5390070921994</v>
      </c>
      <c r="K38" s="728">
        <v>-23.937369265449519</v>
      </c>
      <c r="L38" s="728">
        <v>9.3100870401025304</v>
      </c>
      <c r="M38" s="728">
        <v>-15.648127793654282</v>
      </c>
      <c r="N38" s="728">
        <v>-5.7522187956970612</v>
      </c>
      <c r="O38" s="728">
        <v>-36.450780385891605</v>
      </c>
      <c r="P38" s="728">
        <v>-10.89247727712241</v>
      </c>
      <c r="Q38" s="728">
        <v>-18.189463404047544</v>
      </c>
      <c r="R38" s="728">
        <v>-19.249262194515381</v>
      </c>
      <c r="S38" s="728">
        <v>-15.263633377135349</v>
      </c>
      <c r="T38" s="728">
        <v>-42.146837896777328</v>
      </c>
      <c r="U38" s="728">
        <v>-44.429552688892606</v>
      </c>
      <c r="V38" s="728">
        <v>35.167319867350017</v>
      </c>
      <c r="W38" s="728">
        <v>-48.845767815322851</v>
      </c>
      <c r="X38" s="728">
        <v>-29.125790276869424</v>
      </c>
    </row>
    <row r="39" spans="1:24" s="89" customFormat="1">
      <c r="A39" s="86" t="s">
        <v>343</v>
      </c>
      <c r="B39" s="293" t="s">
        <v>355</v>
      </c>
      <c r="C39" s="728">
        <v>-28.766639180115462</v>
      </c>
      <c r="D39" s="728">
        <v>65.702000992227568</v>
      </c>
      <c r="E39" s="728">
        <v>-5.5089820359281418</v>
      </c>
      <c r="F39" s="728">
        <v>-28.062948880439379</v>
      </c>
      <c r="G39" s="728">
        <v>-43.033328439289384</v>
      </c>
      <c r="H39" s="728">
        <v>2.6030927835051472</v>
      </c>
      <c r="I39" s="728">
        <v>-2.2356191911579941</v>
      </c>
      <c r="J39" s="728">
        <v>-0.17985611510790989</v>
      </c>
      <c r="K39" s="728">
        <v>-2.8056628056628057</v>
      </c>
      <c r="L39" s="728">
        <v>-3.5487288135593218</v>
      </c>
      <c r="M39" s="728">
        <v>-29.846238330587582</v>
      </c>
      <c r="N39" s="728">
        <v>-17.495107632093934</v>
      </c>
      <c r="O39" s="728">
        <v>3.1783681214421051</v>
      </c>
      <c r="P39" s="728">
        <v>-2.1149425287356252</v>
      </c>
      <c r="Q39" s="728">
        <v>-5.9652418976045141</v>
      </c>
      <c r="R39" s="728">
        <v>2.9470529470529527</v>
      </c>
      <c r="S39" s="728">
        <v>-3.8816108685104211</v>
      </c>
      <c r="T39" s="728">
        <v>-2.574457344775368</v>
      </c>
      <c r="U39" s="728">
        <v>-37.202072538860101</v>
      </c>
      <c r="V39" s="728">
        <v>22.524752475247524</v>
      </c>
      <c r="W39" s="728">
        <v>2.0875420875420758</v>
      </c>
      <c r="X39" s="728">
        <v>-0.65963060686016206</v>
      </c>
    </row>
    <row r="40" spans="1:24" s="89" customFormat="1">
      <c r="A40" s="67" t="s">
        <v>409</v>
      </c>
      <c r="B40" s="293" t="s">
        <v>355</v>
      </c>
      <c r="C40" s="728">
        <v>0</v>
      </c>
      <c r="D40" s="728">
        <v>-42.857142857142854</v>
      </c>
      <c r="E40" s="728">
        <v>550</v>
      </c>
      <c r="F40" s="728">
        <v>150</v>
      </c>
      <c r="G40" s="728">
        <v>-12.307692307692307</v>
      </c>
      <c r="H40" s="728">
        <v>-100</v>
      </c>
      <c r="I40" s="728" t="s">
        <v>1271</v>
      </c>
      <c r="J40" s="728">
        <v>-30.769230769230774</v>
      </c>
      <c r="K40" s="728">
        <v>66.666666666666686</v>
      </c>
      <c r="L40" s="728">
        <v>-20</v>
      </c>
      <c r="M40" s="728">
        <v>-50</v>
      </c>
      <c r="N40" s="728">
        <v>300</v>
      </c>
      <c r="O40" s="728">
        <v>-75</v>
      </c>
      <c r="P40" s="728">
        <v>-100</v>
      </c>
      <c r="Q40" s="728" t="s">
        <v>1271</v>
      </c>
      <c r="R40" s="728" t="s">
        <v>1271</v>
      </c>
      <c r="S40" s="728" t="s">
        <v>1271</v>
      </c>
      <c r="T40" s="728" t="s">
        <v>1271</v>
      </c>
      <c r="U40" s="728" t="s">
        <v>1271</v>
      </c>
      <c r="V40" s="728" t="s">
        <v>1271</v>
      </c>
      <c r="W40" s="728" t="s">
        <v>1271</v>
      </c>
      <c r="X40" s="728" t="s">
        <v>1271</v>
      </c>
    </row>
    <row r="41" spans="1:24" s="89" customFormat="1" ht="20.25" customHeight="1">
      <c r="A41" s="86" t="s">
        <v>410</v>
      </c>
      <c r="B41" s="293" t="s">
        <v>355</v>
      </c>
      <c r="C41" s="728">
        <v>-6.1575540057649505</v>
      </c>
      <c r="D41" s="728">
        <v>-5.122396789785455</v>
      </c>
      <c r="E41" s="728">
        <v>-6.0372751225217769</v>
      </c>
      <c r="F41" s="728">
        <v>-2.2121797752213013</v>
      </c>
      <c r="G41" s="728">
        <v>1.6953650303624812</v>
      </c>
      <c r="H41" s="728">
        <v>-1.9687947296674935</v>
      </c>
      <c r="I41" s="728">
        <v>4.1269876464611599</v>
      </c>
      <c r="J41" s="728">
        <v>5.2449960544521872</v>
      </c>
      <c r="K41" s="728">
        <v>-0.77032275048817667</v>
      </c>
      <c r="L41" s="728">
        <v>5.4173394013965464</v>
      </c>
      <c r="M41" s="728">
        <v>-1.7309089988967798</v>
      </c>
      <c r="N41" s="728">
        <v>-3.8287867308277583</v>
      </c>
      <c r="O41" s="728">
        <v>4.2759625034254043</v>
      </c>
      <c r="P41" s="728">
        <v>2.7805271192297454</v>
      </c>
      <c r="Q41" s="728">
        <v>-6.3584717003685114</v>
      </c>
      <c r="R41" s="728">
        <v>1.5482959973212189</v>
      </c>
      <c r="S41" s="728">
        <v>-1.1640857738500188</v>
      </c>
      <c r="T41" s="728">
        <v>-6.221977035558524</v>
      </c>
      <c r="U41" s="728">
        <v>2.6673622754150159</v>
      </c>
      <c r="V41" s="728">
        <v>-2.8172893628634625</v>
      </c>
      <c r="W41" s="728">
        <v>0.71384139755414822</v>
      </c>
      <c r="X41" s="728">
        <v>-4.1468765747559786</v>
      </c>
    </row>
    <row r="42" spans="1:24" s="89" customFormat="1" ht="12.75" customHeight="1">
      <c r="A42" s="62"/>
      <c r="B42" s="92"/>
      <c r="C42" s="92"/>
      <c r="D42" s="92"/>
      <c r="E42" s="92"/>
      <c r="F42" s="92"/>
      <c r="G42" s="92"/>
      <c r="H42" s="92"/>
      <c r="I42" s="92"/>
    </row>
    <row r="43" spans="1:24" ht="13">
      <c r="B43" s="1272" t="s">
        <v>416</v>
      </c>
      <c r="C43" s="1272"/>
      <c r="D43" s="1272"/>
      <c r="E43" s="1272"/>
      <c r="F43" s="1272"/>
      <c r="G43" s="1272"/>
      <c r="H43" s="1272" t="s">
        <v>416</v>
      </c>
      <c r="I43" s="1272"/>
      <c r="J43" s="1272"/>
      <c r="K43" s="1272"/>
      <c r="L43" s="1272"/>
      <c r="M43" s="1272"/>
      <c r="N43" s="1272" t="s">
        <v>416</v>
      </c>
      <c r="O43" s="1272"/>
      <c r="P43" s="1272"/>
      <c r="Q43" s="1272"/>
      <c r="R43" s="1272"/>
      <c r="S43" s="1272"/>
      <c r="T43" s="1272" t="s">
        <v>416</v>
      </c>
      <c r="U43" s="1272"/>
      <c r="V43" s="1272"/>
      <c r="W43" s="1272"/>
      <c r="X43" s="1272"/>
    </row>
    <row r="44" spans="1:24">
      <c r="A44" s="6"/>
      <c r="B44" s="6"/>
      <c r="C44" s="6"/>
      <c r="D44" s="6"/>
      <c r="E44" s="6"/>
      <c r="F44" s="6"/>
      <c r="G44" s="6"/>
      <c r="H44" s="6"/>
    </row>
    <row r="45" spans="1:24">
      <c r="A45" s="86" t="s">
        <v>328</v>
      </c>
      <c r="B45" s="136">
        <v>100</v>
      </c>
      <c r="C45" s="399">
        <v>134.11065386374028</v>
      </c>
      <c r="D45" s="399">
        <v>75.445816186556939</v>
      </c>
      <c r="E45" s="399">
        <v>21.444901691815272</v>
      </c>
      <c r="F45" s="399">
        <v>0.18289894833104711</v>
      </c>
      <c r="G45" s="399">
        <v>0</v>
      </c>
      <c r="H45" s="399">
        <v>0</v>
      </c>
      <c r="I45" s="399">
        <v>0</v>
      </c>
      <c r="J45" s="399">
        <v>0</v>
      </c>
      <c r="K45" s="399">
        <v>0</v>
      </c>
      <c r="L45" s="399">
        <v>0</v>
      </c>
      <c r="M45" s="399">
        <v>0</v>
      </c>
      <c r="N45" s="399">
        <v>116.59807956104252</v>
      </c>
      <c r="O45" s="399">
        <v>141.28943758573388</v>
      </c>
      <c r="P45" s="399">
        <v>86.41975308641976</v>
      </c>
      <c r="Q45" s="399">
        <v>185.09373571101969</v>
      </c>
      <c r="R45" s="399">
        <v>164.19753086419755</v>
      </c>
      <c r="S45" s="399">
        <v>141.28943758573388</v>
      </c>
      <c r="T45" s="399">
        <v>133.05898491083678</v>
      </c>
      <c r="U45" s="399">
        <v>110.6538637402835</v>
      </c>
      <c r="V45" s="399">
        <v>92.684042066758124</v>
      </c>
      <c r="W45" s="399">
        <v>55.281207133058992</v>
      </c>
      <c r="X45" s="399">
        <v>67.99268404206677</v>
      </c>
    </row>
    <row r="46" spans="1:24">
      <c r="A46" s="86" t="s">
        <v>329</v>
      </c>
      <c r="B46" s="136">
        <v>100</v>
      </c>
      <c r="C46" s="399">
        <v>93.40836012861736</v>
      </c>
      <c r="D46" s="399">
        <v>36.414790996784568</v>
      </c>
      <c r="E46" s="399">
        <v>26.929260450160772</v>
      </c>
      <c r="F46" s="399">
        <v>19.111736334405144</v>
      </c>
      <c r="G46" s="399">
        <v>10.04823151125402</v>
      </c>
      <c r="H46" s="399">
        <v>0</v>
      </c>
      <c r="I46" s="399">
        <v>22.628617363344052</v>
      </c>
      <c r="J46" s="399">
        <v>43.89067524115756</v>
      </c>
      <c r="K46" s="399">
        <v>47.869774919614152</v>
      </c>
      <c r="L46" s="399">
        <v>18.689710610932476</v>
      </c>
      <c r="M46" s="399">
        <v>41.840836012861736</v>
      </c>
      <c r="N46" s="399">
        <v>21.0008038585209</v>
      </c>
      <c r="O46" s="399">
        <v>18.026527331189712</v>
      </c>
      <c r="P46" s="399">
        <v>9.22427652733119</v>
      </c>
      <c r="Q46" s="399">
        <v>13.504823151125402</v>
      </c>
      <c r="R46" s="399">
        <v>8.139067524115756</v>
      </c>
      <c r="S46" s="399">
        <v>9.0032154340836019</v>
      </c>
      <c r="T46" s="399">
        <v>7.5562700964630229</v>
      </c>
      <c r="U46" s="399">
        <v>12.07797427652733</v>
      </c>
      <c r="V46" s="399">
        <v>9.8673633440514479</v>
      </c>
      <c r="W46" s="399">
        <v>16.45900321543408</v>
      </c>
      <c r="X46" s="399">
        <v>19.131832797427652</v>
      </c>
    </row>
    <row r="47" spans="1:24">
      <c r="A47" s="86" t="s">
        <v>331</v>
      </c>
      <c r="B47" s="136">
        <v>100</v>
      </c>
      <c r="C47" s="399">
        <v>81.237795942163245</v>
      </c>
      <c r="D47" s="399">
        <v>75.214531863322534</v>
      </c>
      <c r="E47" s="399">
        <v>79.228250100605123</v>
      </c>
      <c r="F47" s="399">
        <v>91.970611985388629</v>
      </c>
      <c r="G47" s="399">
        <v>86.253988156323743</v>
      </c>
      <c r="H47" s="399">
        <v>89.180166833713344</v>
      </c>
      <c r="I47" s="399">
        <v>97.725503036788865</v>
      </c>
      <c r="J47" s="399">
        <v>101.75820758245517</v>
      </c>
      <c r="K47" s="399">
        <v>99.166744311206415</v>
      </c>
      <c r="L47" s="399">
        <v>111.8343145384742</v>
      </c>
      <c r="M47" s="399">
        <v>110.93184096091107</v>
      </c>
      <c r="N47" s="399">
        <v>106.53291884459601</v>
      </c>
      <c r="O47" s="399">
        <v>116.78938275252997</v>
      </c>
      <c r="P47" s="399">
        <v>123.66678779214867</v>
      </c>
      <c r="Q47" s="399">
        <v>107.8505646532772</v>
      </c>
      <c r="R47" s="399">
        <v>107.06239670503194</v>
      </c>
      <c r="S47" s="399">
        <v>105.4268652769625</v>
      </c>
      <c r="T47" s="399">
        <v>82.625547893148692</v>
      </c>
      <c r="U47" s="399">
        <v>85.977330900175303</v>
      </c>
      <c r="V47" s="399">
        <v>84.089082467818557</v>
      </c>
      <c r="W47" s="399">
        <v>83.288170610343755</v>
      </c>
      <c r="X47" s="399">
        <v>85.4581356170589</v>
      </c>
    </row>
    <row r="48" spans="1:24">
      <c r="A48" s="86" t="s">
        <v>334</v>
      </c>
      <c r="B48" s="136">
        <v>100</v>
      </c>
      <c r="C48" s="399">
        <v>112.28070175438596</v>
      </c>
      <c r="D48" s="399">
        <v>89.649122807017548</v>
      </c>
      <c r="E48" s="399">
        <v>123.68421052631579</v>
      </c>
      <c r="F48" s="399">
        <v>102.10526315789473</v>
      </c>
      <c r="G48" s="399">
        <v>74.21052631578948</v>
      </c>
      <c r="H48" s="399">
        <v>80.701754385964918</v>
      </c>
      <c r="I48" s="399">
        <v>106.66666666666669</v>
      </c>
      <c r="J48" s="399">
        <v>84.385964912280699</v>
      </c>
      <c r="K48" s="399">
        <v>3.8109161793372319</v>
      </c>
      <c r="L48" s="399">
        <v>0</v>
      </c>
      <c r="M48" s="399">
        <v>0</v>
      </c>
      <c r="N48" s="399">
        <v>0</v>
      </c>
      <c r="O48" s="399">
        <v>0</v>
      </c>
      <c r="P48" s="399">
        <v>0</v>
      </c>
      <c r="Q48" s="399">
        <v>0</v>
      </c>
      <c r="R48" s="399">
        <v>0</v>
      </c>
      <c r="S48" s="399">
        <v>0</v>
      </c>
      <c r="T48" s="399">
        <v>0</v>
      </c>
      <c r="U48" s="399">
        <v>0</v>
      </c>
      <c r="V48" s="399">
        <v>0</v>
      </c>
      <c r="W48" s="399">
        <v>0</v>
      </c>
      <c r="X48" s="399">
        <v>0</v>
      </c>
    </row>
    <row r="49" spans="1:24">
      <c r="A49" s="86" t="s">
        <v>335</v>
      </c>
      <c r="B49" s="728" t="s">
        <v>1271</v>
      </c>
      <c r="C49" s="728" t="s">
        <v>1271</v>
      </c>
      <c r="D49" s="728" t="s">
        <v>1271</v>
      </c>
      <c r="E49" s="728" t="s">
        <v>1271</v>
      </c>
      <c r="F49" s="728" t="s">
        <v>1271</v>
      </c>
      <c r="G49" s="728" t="s">
        <v>1271</v>
      </c>
      <c r="H49" s="728" t="s">
        <v>1271</v>
      </c>
      <c r="I49" s="728" t="s">
        <v>1271</v>
      </c>
      <c r="J49" s="728" t="s">
        <v>1271</v>
      </c>
      <c r="K49" s="728" t="s">
        <v>1271</v>
      </c>
      <c r="L49" s="728" t="s">
        <v>1271</v>
      </c>
      <c r="M49" s="728" t="s">
        <v>1271</v>
      </c>
      <c r="N49" s="728" t="s">
        <v>1271</v>
      </c>
      <c r="O49" s="728" t="s">
        <v>1271</v>
      </c>
      <c r="P49" s="728" t="s">
        <v>1271</v>
      </c>
      <c r="Q49" s="728" t="s">
        <v>1271</v>
      </c>
      <c r="R49" s="728" t="s">
        <v>1271</v>
      </c>
      <c r="S49" s="728" t="s">
        <v>1271</v>
      </c>
      <c r="T49" s="728" t="s">
        <v>1271</v>
      </c>
      <c r="U49" s="728" t="s">
        <v>1271</v>
      </c>
      <c r="V49" s="728" t="s">
        <v>1271</v>
      </c>
      <c r="W49" s="728" t="s">
        <v>1271</v>
      </c>
      <c r="X49" s="728" t="s">
        <v>1271</v>
      </c>
    </row>
    <row r="50" spans="1:24">
      <c r="A50" s="86" t="s">
        <v>336</v>
      </c>
      <c r="B50" s="136">
        <v>100.00000000000001</v>
      </c>
      <c r="C50" s="399">
        <v>88.286831582111191</v>
      </c>
      <c r="D50" s="399">
        <v>90.267398705073191</v>
      </c>
      <c r="E50" s="399">
        <v>101.15003010532571</v>
      </c>
      <c r="F50" s="399">
        <v>96.17522643857032</v>
      </c>
      <c r="G50" s="399">
        <v>109.00812563571854</v>
      </c>
      <c r="H50" s="399">
        <v>115.84043750173178</v>
      </c>
      <c r="I50" s="399">
        <v>111.13841399194737</v>
      </c>
      <c r="J50" s="399">
        <v>107.72322806064834</v>
      </c>
      <c r="K50" s="399">
        <v>99.050934652493837</v>
      </c>
      <c r="L50" s="399">
        <v>116.1310892053154</v>
      </c>
      <c r="M50" s="399">
        <v>100.99338364774648</v>
      </c>
      <c r="N50" s="399">
        <v>95.441321187004618</v>
      </c>
      <c r="O50" s="399">
        <v>65.890056518374237</v>
      </c>
      <c r="P50" s="399">
        <v>49.114737249660685</v>
      </c>
      <c r="Q50" s="399">
        <v>56.941773129416376</v>
      </c>
      <c r="R50" s="399">
        <v>45.970826502986284</v>
      </c>
      <c r="S50" s="399">
        <v>52.23079033113271</v>
      </c>
      <c r="T50" s="399">
        <v>39.092730556374562</v>
      </c>
      <c r="U50" s="399">
        <v>40.167735438716491</v>
      </c>
      <c r="V50" s="399">
        <v>29.880007065531629</v>
      </c>
      <c r="W50" s="399">
        <v>7.6214229521372934</v>
      </c>
      <c r="X50" s="399">
        <v>0.36660577668742184</v>
      </c>
    </row>
    <row r="51" spans="1:24">
      <c r="A51" s="86" t="s">
        <v>337</v>
      </c>
      <c r="B51" s="136">
        <v>100</v>
      </c>
      <c r="C51" s="399">
        <v>98.799079623952537</v>
      </c>
      <c r="D51" s="399">
        <v>100.64151997288135</v>
      </c>
      <c r="E51" s="399">
        <v>90.787327978836487</v>
      </c>
      <c r="F51" s="399">
        <v>86.00038483521061</v>
      </c>
      <c r="G51" s="399">
        <v>87.287572890816364</v>
      </c>
      <c r="H51" s="399">
        <v>80.236269884390737</v>
      </c>
      <c r="I51" s="399">
        <v>79.243375068797178</v>
      </c>
      <c r="J51" s="399">
        <v>81.779894984601853</v>
      </c>
      <c r="K51" s="399">
        <v>87.499397434018235</v>
      </c>
      <c r="L51" s="399">
        <v>86.050367681584277</v>
      </c>
      <c r="M51" s="399">
        <v>86.060034089648198</v>
      </c>
      <c r="N51" s="399">
        <v>78.639325393635502</v>
      </c>
      <c r="O51" s="399">
        <v>82.372616801526831</v>
      </c>
      <c r="P51" s="399">
        <v>86.316829937820273</v>
      </c>
      <c r="Q51" s="399">
        <v>85.59320307140149</v>
      </c>
      <c r="R51" s="399">
        <v>87.61625456911014</v>
      </c>
      <c r="S51" s="399">
        <v>83.130865018898447</v>
      </c>
      <c r="T51" s="399">
        <v>84.742323055868681</v>
      </c>
      <c r="U51" s="399">
        <v>86.010170070345708</v>
      </c>
      <c r="V51" s="399">
        <v>84.098460409214326</v>
      </c>
      <c r="W51" s="399">
        <v>82.645599451381997</v>
      </c>
      <c r="X51" s="399">
        <v>79.155755392627711</v>
      </c>
    </row>
    <row r="52" spans="1:24">
      <c r="A52" s="86" t="s">
        <v>338</v>
      </c>
      <c r="B52" s="136">
        <v>100</v>
      </c>
      <c r="C52" s="399">
        <v>112.29338842975207</v>
      </c>
      <c r="D52" s="399">
        <v>176.65289256198346</v>
      </c>
      <c r="E52" s="399">
        <v>0</v>
      </c>
      <c r="F52" s="399">
        <v>0</v>
      </c>
      <c r="G52" s="399">
        <v>0</v>
      </c>
      <c r="H52" s="399">
        <v>0</v>
      </c>
      <c r="I52" s="399">
        <v>0</v>
      </c>
      <c r="J52" s="399">
        <v>36.15702479338843</v>
      </c>
      <c r="K52" s="399">
        <v>35.330578512396698</v>
      </c>
      <c r="L52" s="399">
        <v>35.58884297520661</v>
      </c>
      <c r="M52" s="399">
        <v>31.508264462809919</v>
      </c>
      <c r="N52" s="399">
        <v>29.18388429752066</v>
      </c>
      <c r="O52" s="399">
        <v>25.981404958677686</v>
      </c>
      <c r="P52" s="399">
        <v>0</v>
      </c>
      <c r="Q52" s="399">
        <v>0</v>
      </c>
      <c r="R52" s="399">
        <v>0</v>
      </c>
      <c r="S52" s="399">
        <v>0</v>
      </c>
      <c r="T52" s="399">
        <v>0</v>
      </c>
      <c r="U52" s="399">
        <v>0</v>
      </c>
      <c r="V52" s="399">
        <v>0</v>
      </c>
      <c r="W52" s="399">
        <v>0</v>
      </c>
      <c r="X52" s="399">
        <v>0</v>
      </c>
    </row>
    <row r="53" spans="1:24">
      <c r="A53" s="86" t="s">
        <v>339</v>
      </c>
      <c r="B53" s="136">
        <v>100</v>
      </c>
      <c r="C53" s="399">
        <v>105.26483230248083</v>
      </c>
      <c r="D53" s="399">
        <v>91.322118006360938</v>
      </c>
      <c r="E53" s="399">
        <v>92.645849341012962</v>
      </c>
      <c r="F53" s="399">
        <v>80.463914037935595</v>
      </c>
      <c r="G53" s="399">
        <v>84.589959094947403</v>
      </c>
      <c r="H53" s="399">
        <v>65.45768389969524</v>
      </c>
      <c r="I53" s="399">
        <v>58.196257569996384</v>
      </c>
      <c r="J53" s="399">
        <v>56.694270925042588</v>
      </c>
      <c r="K53" s="399">
        <v>60.168865144514491</v>
      </c>
      <c r="L53" s="399">
        <v>57.075984139960809</v>
      </c>
      <c r="M53" s="399">
        <v>50.65982798323742</v>
      </c>
      <c r="N53" s="399">
        <v>42.686014358492415</v>
      </c>
      <c r="O53" s="399">
        <v>38.283374710179871</v>
      </c>
      <c r="P53" s="399">
        <v>16.886449763065855</v>
      </c>
      <c r="Q53" s="399">
        <v>26.312077722316833</v>
      </c>
      <c r="R53" s="399">
        <v>26.656802119398449</v>
      </c>
      <c r="S53" s="399">
        <v>12.334690452499126</v>
      </c>
      <c r="T53" s="399">
        <v>2.4349354532837957</v>
      </c>
      <c r="U53" s="399">
        <v>0</v>
      </c>
      <c r="V53" s="399">
        <v>0</v>
      </c>
      <c r="W53" s="399">
        <v>0</v>
      </c>
      <c r="X53" s="399">
        <v>0</v>
      </c>
    </row>
    <row r="54" spans="1:24">
      <c r="A54" s="86" t="s">
        <v>340</v>
      </c>
      <c r="B54" s="136">
        <v>100</v>
      </c>
      <c r="C54" s="399">
        <v>93.682618113233502</v>
      </c>
      <c r="D54" s="399">
        <v>70.351233073178889</v>
      </c>
      <c r="E54" s="399">
        <v>62.93707667598246</v>
      </c>
      <c r="F54" s="399">
        <v>52.611777187286656</v>
      </c>
      <c r="G54" s="399">
        <v>62.161524973354226</v>
      </c>
      <c r="H54" s="399">
        <v>69.10858215003168</v>
      </c>
      <c r="I54" s="399">
        <v>81.766430743085607</v>
      </c>
      <c r="J54" s="399">
        <v>89.152099490660476</v>
      </c>
      <c r="K54" s="399">
        <v>68.590128756535933</v>
      </c>
      <c r="L54" s="399">
        <v>80.848604514473848</v>
      </c>
      <c r="M54" s="399">
        <v>79.138281343372782</v>
      </c>
      <c r="N54" s="399">
        <v>88.935413259199962</v>
      </c>
      <c r="O54" s="399">
        <v>80.911228227003988</v>
      </c>
      <c r="P54" s="399">
        <v>79.122045566050147</v>
      </c>
      <c r="Q54" s="399">
        <v>64.686884166051343</v>
      </c>
      <c r="R54" s="399">
        <v>66.93739538838436</v>
      </c>
      <c r="S54" s="399">
        <v>76.226046771044977</v>
      </c>
      <c r="T54" s="399">
        <v>73.983190103761615</v>
      </c>
      <c r="U54" s="399">
        <v>79.838350324961141</v>
      </c>
      <c r="V54" s="399">
        <v>75.952738880129758</v>
      </c>
      <c r="W54" s="399">
        <v>84.589965580152082</v>
      </c>
      <c r="X54" s="399">
        <v>79.934547987773243</v>
      </c>
    </row>
    <row r="55" spans="1:24">
      <c r="A55" s="86" t="s">
        <v>341</v>
      </c>
      <c r="B55" s="136">
        <v>100</v>
      </c>
      <c r="C55" s="399">
        <v>116.58728825140423</v>
      </c>
      <c r="D55" s="399">
        <v>125.05709263669881</v>
      </c>
      <c r="E55" s="399">
        <v>141.87625501308003</v>
      </c>
      <c r="F55" s="399">
        <v>131.03547643085437</v>
      </c>
      <c r="G55" s="399">
        <v>133.50497264071484</v>
      </c>
      <c r="H55" s="399">
        <v>142.37924333866945</v>
      </c>
      <c r="I55" s="399">
        <v>111.90740025434933</v>
      </c>
      <c r="J55" s="399">
        <v>163.84739598730485</v>
      </c>
      <c r="K55" s="399">
        <v>225.02096917687876</v>
      </c>
      <c r="L55" s="399">
        <v>227.83708605485245</v>
      </c>
      <c r="M55" s="399">
        <v>170.79954443025198</v>
      </c>
      <c r="N55" s="399">
        <v>154.52561551419279</v>
      </c>
      <c r="O55" s="399">
        <v>240.97227257768532</v>
      </c>
      <c r="P55" s="399">
        <v>205.28037340822507</v>
      </c>
      <c r="Q55" s="399">
        <v>253.12633170832382</v>
      </c>
      <c r="R55" s="399">
        <v>265.15966206681134</v>
      </c>
      <c r="S55" s="399">
        <v>262.15944522844023</v>
      </c>
      <c r="T55" s="399">
        <v>236.02107166961363</v>
      </c>
      <c r="U55" s="399">
        <v>211.11232855126869</v>
      </c>
      <c r="V55" s="399">
        <v>207.38903941298858</v>
      </c>
      <c r="W55" s="399">
        <v>221.44375658881867</v>
      </c>
      <c r="X55" s="399">
        <v>146.97661771186017</v>
      </c>
    </row>
    <row r="56" spans="1:24">
      <c r="A56" s="86" t="s">
        <v>342</v>
      </c>
      <c r="B56" s="136">
        <v>100</v>
      </c>
      <c r="C56" s="399">
        <v>296.76840215439853</v>
      </c>
      <c r="D56" s="399">
        <v>221.63375224416512</v>
      </c>
      <c r="E56" s="399">
        <v>159.51526032315977</v>
      </c>
      <c r="F56" s="399">
        <v>155.47576301615797</v>
      </c>
      <c r="G56" s="399">
        <v>143.98563734290843</v>
      </c>
      <c r="H56" s="399">
        <v>136.08617594254935</v>
      </c>
      <c r="I56" s="399">
        <v>126.57091561938958</v>
      </c>
      <c r="J56" s="399">
        <v>8840.3949730700169</v>
      </c>
      <c r="K56" s="399">
        <v>6724.23698384201</v>
      </c>
      <c r="L56" s="399">
        <v>7350.2692998204666</v>
      </c>
      <c r="M56" s="399">
        <v>6200.0897666068222</v>
      </c>
      <c r="N56" s="399">
        <v>5843.4470377019743</v>
      </c>
      <c r="O56" s="399">
        <v>3713.4649910233393</v>
      </c>
      <c r="P56" s="399">
        <v>3308.9766606822263</v>
      </c>
      <c r="Q56" s="399">
        <v>2707.0915619389584</v>
      </c>
      <c r="R56" s="399">
        <v>2185.9964093357266</v>
      </c>
      <c r="S56" s="399">
        <v>1852.3339317773787</v>
      </c>
      <c r="T56" s="399">
        <v>1071.633752244165</v>
      </c>
      <c r="U56" s="399">
        <v>595.51166965888694</v>
      </c>
      <c r="V56" s="399">
        <v>804.93716337522437</v>
      </c>
      <c r="W56" s="399">
        <v>411.75942549371626</v>
      </c>
      <c r="X56" s="399">
        <v>291.8312387791741</v>
      </c>
    </row>
    <row r="57" spans="1:24">
      <c r="A57" s="86" t="s">
        <v>343</v>
      </c>
      <c r="B57" s="136">
        <v>100</v>
      </c>
      <c r="C57" s="399">
        <v>71.233360819884538</v>
      </c>
      <c r="D57" s="399">
        <v>118.03510425256214</v>
      </c>
      <c r="E57" s="399">
        <v>111.53257156319943</v>
      </c>
      <c r="F57" s="399">
        <v>80.233243020379305</v>
      </c>
      <c r="G57" s="399">
        <v>45.706208033926252</v>
      </c>
      <c r="H57" s="399">
        <v>46.895983036871236</v>
      </c>
      <c r="I57" s="399">
        <v>45.847567440216743</v>
      </c>
      <c r="J57" s="399">
        <v>45.76510778654729</v>
      </c>
      <c r="K57" s="399">
        <v>44.481093179408639</v>
      </c>
      <c r="L57" s="399">
        <v>42.902579809164799</v>
      </c>
      <c r="M57" s="399">
        <v>30.097773589350926</v>
      </c>
      <c r="N57" s="399">
        <v>24.832135705030037</v>
      </c>
      <c r="O57" s="399">
        <v>25.621392390151957</v>
      </c>
      <c r="P57" s="399">
        <v>25.079514666038403</v>
      </c>
      <c r="Q57" s="399">
        <v>23.583460949464008</v>
      </c>
      <c r="R57" s="399">
        <v>24.278478030392268</v>
      </c>
      <c r="S57" s="399">
        <v>23.33608198845565</v>
      </c>
      <c r="T57" s="399">
        <v>22.735304511721047</v>
      </c>
      <c r="U57" s="399">
        <v>14.27730003533985</v>
      </c>
      <c r="V57" s="399">
        <v>17.493226528448577</v>
      </c>
      <c r="W57" s="399">
        <v>17.858404994699018</v>
      </c>
      <c r="X57" s="399">
        <v>17.740605489456943</v>
      </c>
    </row>
    <row r="58" spans="1:24">
      <c r="A58" s="86" t="s">
        <v>409</v>
      </c>
      <c r="B58" s="136">
        <v>100.00000000000001</v>
      </c>
      <c r="C58" s="399">
        <v>100.00000000000001</v>
      </c>
      <c r="D58" s="399">
        <v>57.142857142857146</v>
      </c>
      <c r="E58" s="399">
        <v>371.42857142857144</v>
      </c>
      <c r="F58" s="399">
        <v>928.57142857142856</v>
      </c>
      <c r="G58" s="399">
        <v>814.28571428571433</v>
      </c>
      <c r="H58" s="399">
        <v>0</v>
      </c>
      <c r="I58" s="399">
        <v>185.71428571428572</v>
      </c>
      <c r="J58" s="399">
        <v>128.57142857142856</v>
      </c>
      <c r="K58" s="399">
        <v>214.28571428571428</v>
      </c>
      <c r="L58" s="399">
        <v>171.42857142857142</v>
      </c>
      <c r="M58" s="399">
        <v>85.714285714285708</v>
      </c>
      <c r="N58" s="399">
        <v>342.85714285714283</v>
      </c>
      <c r="O58" s="399">
        <v>85.714285714285708</v>
      </c>
      <c r="P58" s="399">
        <v>0</v>
      </c>
      <c r="Q58" s="399">
        <v>0</v>
      </c>
      <c r="R58" s="399">
        <v>0</v>
      </c>
      <c r="S58" s="399">
        <v>0</v>
      </c>
      <c r="T58" s="399">
        <v>0</v>
      </c>
      <c r="U58" s="399">
        <v>0</v>
      </c>
      <c r="V58" s="399">
        <v>0</v>
      </c>
      <c r="W58" s="399">
        <v>0</v>
      </c>
      <c r="X58" s="399">
        <v>0</v>
      </c>
    </row>
    <row r="59" spans="1:24" ht="20.25" customHeight="1">
      <c r="A59" s="86" t="s">
        <v>410</v>
      </c>
      <c r="B59" s="136">
        <v>100</v>
      </c>
      <c r="C59" s="399">
        <v>93.84244599423505</v>
      </c>
      <c r="D59" s="399">
        <v>89.035463553170203</v>
      </c>
      <c r="E59" s="399">
        <v>83.660147661852719</v>
      </c>
      <c r="F59" s="399">
        <v>81.809434795356935</v>
      </c>
      <c r="G59" s="399">
        <v>83.19640334441462</v>
      </c>
      <c r="H59" s="399">
        <v>81.558436940096868</v>
      </c>
      <c r="I59" s="399">
        <v>84.92434355726148</v>
      </c>
      <c r="J59" s="399">
        <v>89.378622026109255</v>
      </c>
      <c r="K59" s="399">
        <v>88.690118166569306</v>
      </c>
      <c r="L59" s="399">
        <v>93.494762883152006</v>
      </c>
      <c r="M59" s="399">
        <v>91.876453618910332</v>
      </c>
      <c r="N59" s="399">
        <v>88.358700153994363</v>
      </c>
      <c r="O59" s="399">
        <v>92.136885041093237</v>
      </c>
      <c r="P59" s="399">
        <v>94.698776116474363</v>
      </c>
      <c r="Q59" s="399">
        <v>88.677381236513014</v>
      </c>
      <c r="R59" s="399">
        <v>90.050369580727221</v>
      </c>
      <c r="S59" s="399">
        <v>89.002106039138624</v>
      </c>
      <c r="T59" s="399">
        <v>83.464415440219966</v>
      </c>
      <c r="U59" s="399">
        <v>85.690713771068062</v>
      </c>
      <c r="V59" s="399">
        <v>83.276558407033988</v>
      </c>
      <c r="W59" s="399">
        <v>83.871020955401761</v>
      </c>
      <c r="X59" s="399">
        <v>80.392993234393529</v>
      </c>
    </row>
    <row r="60" spans="1:24" ht="12.75" customHeight="1">
      <c r="A60" s="6"/>
      <c r="B60" s="93"/>
      <c r="C60" s="294"/>
      <c r="D60" s="294"/>
      <c r="E60" s="294"/>
      <c r="F60" s="294"/>
      <c r="G60" s="294"/>
      <c r="H60" s="294"/>
      <c r="I60" s="294"/>
      <c r="J60" s="294"/>
      <c r="K60" s="294"/>
      <c r="L60" s="295"/>
      <c r="M60" s="295"/>
      <c r="N60" s="295"/>
      <c r="O60" s="295"/>
      <c r="P60" s="295"/>
      <c r="Q60" s="295"/>
      <c r="R60" s="295"/>
      <c r="S60" s="295"/>
      <c r="T60" s="295"/>
      <c r="U60" s="295"/>
      <c r="V60" s="295"/>
      <c r="W60" s="295"/>
      <c r="X60" s="295"/>
    </row>
    <row r="61" spans="1:24" ht="26.15" customHeight="1">
      <c r="B61" s="1282" t="s">
        <v>975</v>
      </c>
      <c r="C61" s="1282"/>
      <c r="D61" s="1282"/>
      <c r="E61" s="1282"/>
      <c r="F61" s="1282"/>
      <c r="G61" s="1282"/>
      <c r="H61" s="1282" t="s">
        <v>975</v>
      </c>
      <c r="I61" s="1282"/>
      <c r="J61" s="1282"/>
      <c r="K61" s="1282"/>
      <c r="L61" s="1282"/>
      <c r="M61" s="1282"/>
      <c r="N61" s="1282" t="s">
        <v>975</v>
      </c>
      <c r="O61" s="1282"/>
      <c r="P61" s="1282"/>
      <c r="Q61" s="1282"/>
      <c r="R61" s="1282"/>
      <c r="S61" s="1282"/>
      <c r="T61" s="1282" t="s">
        <v>975</v>
      </c>
      <c r="U61" s="1282"/>
      <c r="V61" s="1282"/>
      <c r="W61" s="1282"/>
      <c r="X61" s="1282"/>
    </row>
    <row r="62" spans="1:24">
      <c r="A62" s="6"/>
      <c r="B62" s="6"/>
      <c r="C62" s="6"/>
      <c r="D62" s="6"/>
      <c r="E62" s="6"/>
      <c r="F62" s="6"/>
      <c r="G62" s="6"/>
      <c r="H62" s="6"/>
    </row>
    <row r="63" spans="1:24">
      <c r="A63" s="86" t="s">
        <v>328</v>
      </c>
      <c r="B63" s="400">
        <v>1.1428387523278912E-4</v>
      </c>
      <c r="C63" s="400">
        <v>1.6332359063288922E-4</v>
      </c>
      <c r="D63" s="400">
        <v>9.6840516124806645E-5</v>
      </c>
      <c r="E63" s="400">
        <v>2.9294790145874454E-5</v>
      </c>
      <c r="F63" s="400">
        <v>2.555011001305688E-7</v>
      </c>
      <c r="G63" s="400">
        <v>0</v>
      </c>
      <c r="H63" s="400">
        <v>0</v>
      </c>
      <c r="I63" s="400">
        <v>0</v>
      </c>
      <c r="J63" s="400">
        <v>0</v>
      </c>
      <c r="K63" s="400">
        <v>0</v>
      </c>
      <c r="L63" s="400">
        <v>0</v>
      </c>
      <c r="M63" s="400">
        <v>0</v>
      </c>
      <c r="N63" s="400">
        <v>1.5080892264953284E-4</v>
      </c>
      <c r="O63" s="400">
        <v>1.7525125197750409E-4</v>
      </c>
      <c r="P63" s="400">
        <v>1.0429262852594229E-4</v>
      </c>
      <c r="Q63" s="400">
        <v>2.3854143078437176E-4</v>
      </c>
      <c r="R63" s="400">
        <v>2.0838482083067593E-4</v>
      </c>
      <c r="S63" s="400">
        <v>1.8142384686558178E-4</v>
      </c>
      <c r="T63" s="400">
        <v>1.8219137281375971E-4</v>
      </c>
      <c r="U63" s="400">
        <v>1.475766953173669E-4</v>
      </c>
      <c r="V63" s="400">
        <v>1.271941552610234E-4</v>
      </c>
      <c r="W63" s="400">
        <v>7.5326978338226448E-5</v>
      </c>
      <c r="X63" s="400">
        <v>9.6656028183332612E-5</v>
      </c>
    </row>
    <row r="64" spans="1:24">
      <c r="A64" s="86" t="s">
        <v>329</v>
      </c>
      <c r="B64" s="400">
        <v>2.6002586335544523E-4</v>
      </c>
      <c r="C64" s="400">
        <v>2.5882306486930414E-4</v>
      </c>
      <c r="D64" s="400">
        <v>1.0634849407160584E-4</v>
      </c>
      <c r="E64" s="400">
        <v>8.3699400416784161E-5</v>
      </c>
      <c r="F64" s="400">
        <v>6.0745386556042725E-5</v>
      </c>
      <c r="G64" s="400">
        <v>3.1405204658821664E-5</v>
      </c>
      <c r="H64" s="400">
        <v>0</v>
      </c>
      <c r="I64" s="400">
        <v>6.9285501894708951E-5</v>
      </c>
      <c r="J64" s="400">
        <v>1.2768949066479878E-4</v>
      </c>
      <c r="K64" s="400">
        <v>1.4034685948581137E-4</v>
      </c>
      <c r="L64" s="400">
        <v>5.1979469091170792E-5</v>
      </c>
      <c r="M64" s="400">
        <v>1.1841662449102934E-4</v>
      </c>
      <c r="N64" s="400">
        <v>6.1802087909318363E-5</v>
      </c>
      <c r="O64" s="400">
        <v>5.0873907127450215E-5</v>
      </c>
      <c r="P64" s="400">
        <v>2.53282097848717E-5</v>
      </c>
      <c r="Q64" s="400">
        <v>3.9599763213215864E-5</v>
      </c>
      <c r="R64" s="400">
        <v>2.3502047462106307E-5</v>
      </c>
      <c r="S64" s="400">
        <v>2.6303522134556845E-5</v>
      </c>
      <c r="T64" s="400">
        <v>2.3540878411674797E-5</v>
      </c>
      <c r="U64" s="400">
        <v>3.6650245407329545E-5</v>
      </c>
      <c r="V64" s="400">
        <v>3.0810227051387509E-5</v>
      </c>
      <c r="W64" s="400">
        <v>5.1027953067830817E-5</v>
      </c>
      <c r="X64" s="400">
        <v>6.1880658258596256E-5</v>
      </c>
    </row>
    <row r="65" spans="1:24">
      <c r="A65" s="86" t="s">
        <v>331</v>
      </c>
      <c r="B65" s="400">
        <v>23.555552749524402</v>
      </c>
      <c r="C65" s="400">
        <v>20.391637998100371</v>
      </c>
      <c r="D65" s="400">
        <v>19.899035756457224</v>
      </c>
      <c r="E65" s="400">
        <v>22.307696993801674</v>
      </c>
      <c r="F65" s="400">
        <v>26.48128064259426</v>
      </c>
      <c r="G65" s="400">
        <v>24.421252436383586</v>
      </c>
      <c r="H65" s="400">
        <v>25.756846291767914</v>
      </c>
      <c r="I65" s="400">
        <v>27.106223555378378</v>
      </c>
      <c r="J65" s="400">
        <v>26.818167164239501</v>
      </c>
      <c r="K65" s="400">
        <v>26.338080554071489</v>
      </c>
      <c r="L65" s="400">
        <v>28.176113977744986</v>
      </c>
      <c r="M65" s="400">
        <v>28.441028451045518</v>
      </c>
      <c r="N65" s="400">
        <v>28.400619124445566</v>
      </c>
      <c r="O65" s="400">
        <v>29.858166626586588</v>
      </c>
      <c r="P65" s="400">
        <v>30.761110783726679</v>
      </c>
      <c r="Q65" s="400">
        <v>28.648564372695049</v>
      </c>
      <c r="R65" s="400">
        <v>28.005592257065349</v>
      </c>
      <c r="S65" s="400">
        <v>27.902576655393126</v>
      </c>
      <c r="T65" s="400">
        <v>23.318805284743384</v>
      </c>
      <c r="U65" s="400">
        <v>23.634341040652888</v>
      </c>
      <c r="V65" s="400">
        <v>23.785382773004962</v>
      </c>
      <c r="W65" s="400">
        <v>23.391856613580224</v>
      </c>
      <c r="X65" s="400">
        <v>25.039665030688745</v>
      </c>
    </row>
    <row r="66" spans="1:24">
      <c r="A66" s="86" t="s">
        <v>334</v>
      </c>
      <c r="B66" s="400">
        <v>5.361465751661712E-2</v>
      </c>
      <c r="C66" s="400">
        <v>6.4148917971049574E-2</v>
      </c>
      <c r="D66" s="400">
        <v>5.3984185897937666E-2</v>
      </c>
      <c r="E66" s="400">
        <v>7.9264581439476942E-2</v>
      </c>
      <c r="F66" s="400">
        <v>6.6915738124195961E-2</v>
      </c>
      <c r="G66" s="400">
        <v>4.7823845654453634E-2</v>
      </c>
      <c r="H66" s="400">
        <v>5.3051493931542765E-2</v>
      </c>
      <c r="I66" s="400">
        <v>6.7341077507610564E-2</v>
      </c>
      <c r="J66" s="400">
        <v>5.061976237068809E-2</v>
      </c>
      <c r="K66" s="400">
        <v>2.3037624709887588E-3</v>
      </c>
      <c r="L66" s="400">
        <v>0</v>
      </c>
      <c r="M66" s="400">
        <v>0</v>
      </c>
      <c r="N66" s="400">
        <v>0</v>
      </c>
      <c r="O66" s="400">
        <v>0</v>
      </c>
      <c r="P66" s="400">
        <v>0</v>
      </c>
      <c r="Q66" s="400">
        <v>0</v>
      </c>
      <c r="R66" s="400">
        <v>0</v>
      </c>
      <c r="S66" s="400">
        <v>0</v>
      </c>
      <c r="T66" s="400">
        <v>0</v>
      </c>
      <c r="U66" s="400">
        <v>0</v>
      </c>
      <c r="V66" s="400">
        <v>0</v>
      </c>
      <c r="W66" s="400">
        <v>0</v>
      </c>
      <c r="X66" s="400">
        <v>0</v>
      </c>
    </row>
    <row r="67" spans="1:24">
      <c r="A67" s="86" t="s">
        <v>335</v>
      </c>
      <c r="B67" s="400">
        <v>0</v>
      </c>
      <c r="C67" s="400">
        <v>0</v>
      </c>
      <c r="D67" s="400">
        <v>0</v>
      </c>
      <c r="E67" s="400">
        <v>2.0699986043374829E-4</v>
      </c>
      <c r="F67" s="400">
        <v>1.9526671577478719E-4</v>
      </c>
      <c r="G67" s="400">
        <v>1.4000440236902698E-4</v>
      </c>
      <c r="H67" s="400">
        <v>1.3224430371341095E-4</v>
      </c>
      <c r="I67" s="400">
        <v>9.5006052331643554E-5</v>
      </c>
      <c r="J67" s="400">
        <v>7.1620707904935228E-5</v>
      </c>
      <c r="K67" s="400">
        <v>6.4870651676691133E-5</v>
      </c>
      <c r="L67" s="400">
        <v>5.8518821654253565E-5</v>
      </c>
      <c r="M67" s="400">
        <v>3.9130949879840623E-5</v>
      </c>
      <c r="N67" s="400">
        <v>2.0166997107251258E-5</v>
      </c>
      <c r="O67" s="400">
        <v>3.2271185234692497E-5</v>
      </c>
      <c r="P67" s="400">
        <v>0</v>
      </c>
      <c r="Q67" s="400">
        <v>0</v>
      </c>
      <c r="R67" s="400">
        <v>0</v>
      </c>
      <c r="S67" s="400">
        <v>0</v>
      </c>
      <c r="T67" s="400">
        <v>0</v>
      </c>
      <c r="U67" s="400">
        <v>0</v>
      </c>
      <c r="V67" s="400">
        <v>0</v>
      </c>
      <c r="W67" s="400">
        <v>0</v>
      </c>
      <c r="X67" s="400">
        <v>0</v>
      </c>
    </row>
    <row r="68" spans="1:24">
      <c r="A68" s="86" t="s">
        <v>336</v>
      </c>
      <c r="B68" s="400">
        <v>1.3333337729804926</v>
      </c>
      <c r="C68" s="400">
        <v>1.2543984016049747</v>
      </c>
      <c r="D68" s="400">
        <v>1.3517823852368118</v>
      </c>
      <c r="E68" s="400">
        <v>1.6120788098838219</v>
      </c>
      <c r="F68" s="400">
        <v>1.5674680781668233</v>
      </c>
      <c r="G68" s="400">
        <v>1.7470011875118134</v>
      </c>
      <c r="H68" s="400">
        <v>1.8937828309698788</v>
      </c>
      <c r="I68" s="400">
        <v>1.7449013397558444</v>
      </c>
      <c r="J68" s="400">
        <v>1.6069952171089061</v>
      </c>
      <c r="K68" s="400">
        <v>1.4890943788057245</v>
      </c>
      <c r="L68" s="400">
        <v>1.6561516234227507</v>
      </c>
      <c r="M68" s="400">
        <v>1.4656409119104317</v>
      </c>
      <c r="N68" s="400">
        <v>1.4402106035368059</v>
      </c>
      <c r="O68" s="400">
        <v>0.95350996097121155</v>
      </c>
      <c r="P68" s="400">
        <v>0.69152253716025824</v>
      </c>
      <c r="Q68" s="400">
        <v>0.85616408770969477</v>
      </c>
      <c r="R68" s="400">
        <v>0.68066856175764878</v>
      </c>
      <c r="S68" s="400">
        <v>0.78246549252820596</v>
      </c>
      <c r="T68" s="400">
        <v>0.6245015633779093</v>
      </c>
      <c r="U68" s="400">
        <v>0.62500352590911268</v>
      </c>
      <c r="V68" s="400">
        <v>0.47840620841511572</v>
      </c>
      <c r="W68" s="400">
        <v>0.12116104590710669</v>
      </c>
      <c r="X68" s="400">
        <v>6.0802296787472194E-3</v>
      </c>
    </row>
    <row r="69" spans="1:24">
      <c r="A69" s="86" t="s">
        <v>337</v>
      </c>
      <c r="B69" s="400">
        <v>54.003157006614742</v>
      </c>
      <c r="C69" s="400">
        <v>56.855532190295953</v>
      </c>
      <c r="D69" s="400">
        <v>61.042640624139779</v>
      </c>
      <c r="E69" s="400">
        <v>58.603797197069852</v>
      </c>
      <c r="F69" s="400">
        <v>56.769641502874109</v>
      </c>
      <c r="G69" s="400">
        <v>56.658753432344689</v>
      </c>
      <c r="H69" s="400">
        <v>53.127696443893143</v>
      </c>
      <c r="I69" s="400">
        <v>50.390644735321047</v>
      </c>
      <c r="J69" s="400">
        <v>49.41195566371352</v>
      </c>
      <c r="K69" s="400">
        <v>53.278130588787448</v>
      </c>
      <c r="L69" s="400">
        <v>49.703227999981607</v>
      </c>
      <c r="M69" s="400">
        <v>50.584380979865351</v>
      </c>
      <c r="N69" s="400">
        <v>48.062860009544664</v>
      </c>
      <c r="O69" s="400">
        <v>48.280136192954402</v>
      </c>
      <c r="P69" s="400">
        <v>49.223247761007229</v>
      </c>
      <c r="Q69" s="400">
        <v>52.124940088563591</v>
      </c>
      <c r="R69" s="400">
        <v>52.543419575701982</v>
      </c>
      <c r="S69" s="400">
        <v>50.440707029304349</v>
      </c>
      <c r="T69" s="400">
        <v>54.82998895941568</v>
      </c>
      <c r="U69" s="400">
        <v>54.20448160676608</v>
      </c>
      <c r="V69" s="400">
        <v>54.536143764435018</v>
      </c>
      <c r="W69" s="400">
        <v>53.214128458648801</v>
      </c>
      <c r="X69" s="400">
        <v>53.172055355397454</v>
      </c>
    </row>
    <row r="70" spans="1:24">
      <c r="A70" s="86" t="s">
        <v>338</v>
      </c>
      <c r="B70" s="400">
        <v>1.0116761886176486E-4</v>
      </c>
      <c r="C70" s="400">
        <v>1.2105880874050502E-4</v>
      </c>
      <c r="D70" s="400">
        <v>2.0072397887687196E-4</v>
      </c>
      <c r="E70" s="400">
        <v>0</v>
      </c>
      <c r="F70" s="400">
        <v>0</v>
      </c>
      <c r="G70" s="400">
        <v>0</v>
      </c>
      <c r="H70" s="400">
        <v>0</v>
      </c>
      <c r="I70" s="400">
        <v>0</v>
      </c>
      <c r="J70" s="400">
        <v>4.0926118802820121E-5</v>
      </c>
      <c r="K70" s="400">
        <v>4.0301113303230465E-5</v>
      </c>
      <c r="L70" s="400">
        <v>3.8509520649265238E-5</v>
      </c>
      <c r="M70" s="400">
        <v>3.4694592189974972E-5</v>
      </c>
      <c r="N70" s="400">
        <v>3.3414525998818065E-5</v>
      </c>
      <c r="O70" s="400">
        <v>2.8527954609930275E-5</v>
      </c>
      <c r="P70" s="400">
        <v>0</v>
      </c>
      <c r="Q70" s="400">
        <v>0</v>
      </c>
      <c r="R70" s="400">
        <v>0</v>
      </c>
      <c r="S70" s="400">
        <v>0</v>
      </c>
      <c r="T70" s="400">
        <v>0</v>
      </c>
      <c r="U70" s="400">
        <v>0</v>
      </c>
      <c r="V70" s="400">
        <v>0</v>
      </c>
      <c r="W70" s="400">
        <v>0</v>
      </c>
      <c r="X70" s="400">
        <v>0</v>
      </c>
    </row>
    <row r="71" spans="1:24">
      <c r="A71" s="86" t="s">
        <v>339</v>
      </c>
      <c r="B71" s="400">
        <v>0.40390560435342326</v>
      </c>
      <c r="C71" s="400">
        <v>0.45306849430275059</v>
      </c>
      <c r="D71" s="400">
        <v>0.41427891530172756</v>
      </c>
      <c r="E71" s="400">
        <v>0.44728797180907753</v>
      </c>
      <c r="F71" s="400">
        <v>0.39726256402371318</v>
      </c>
      <c r="G71" s="400">
        <v>0.41067110087722125</v>
      </c>
      <c r="H71" s="400">
        <v>0.32416910336940974</v>
      </c>
      <c r="I71" s="400">
        <v>0.27678511955841906</v>
      </c>
      <c r="J71" s="400">
        <v>0.25620370108935836</v>
      </c>
      <c r="K71" s="400">
        <v>0.27401634299113281</v>
      </c>
      <c r="L71" s="400">
        <v>0.24657327487881717</v>
      </c>
      <c r="M71" s="400">
        <v>0.22270981989446814</v>
      </c>
      <c r="N71" s="400">
        <v>0.19512646062988032</v>
      </c>
      <c r="O71" s="400">
        <v>0.16782496599605348</v>
      </c>
      <c r="P71" s="400">
        <v>7.2023440815601983E-2</v>
      </c>
      <c r="Q71" s="400">
        <v>0.11984561909740632</v>
      </c>
      <c r="R71" s="400">
        <v>0.11956454837770689</v>
      </c>
      <c r="S71" s="400">
        <v>5.5976772050070428E-2</v>
      </c>
      <c r="T71" s="400">
        <v>1.1783273993269295E-2</v>
      </c>
      <c r="U71" s="400">
        <v>0</v>
      </c>
      <c r="V71" s="400">
        <v>0</v>
      </c>
      <c r="W71" s="400">
        <v>0</v>
      </c>
      <c r="X71" s="400">
        <v>0</v>
      </c>
    </row>
    <row r="72" spans="1:24">
      <c r="A72" s="86" t="s">
        <v>340</v>
      </c>
      <c r="B72" s="400">
        <v>19.150497239317009</v>
      </c>
      <c r="C72" s="400">
        <v>19.11788104563772</v>
      </c>
      <c r="D72" s="400">
        <v>15.131735613932104</v>
      </c>
      <c r="E72" s="400">
        <v>14.406815512754179</v>
      </c>
      <c r="F72" s="400">
        <v>12.315715128713702</v>
      </c>
      <c r="G72" s="400">
        <v>14.30860066709692</v>
      </c>
      <c r="H72" s="400">
        <v>16.227183370977961</v>
      </c>
      <c r="I72" s="400">
        <v>18.43838575164796</v>
      </c>
      <c r="J72" s="400">
        <v>19.10196192861947</v>
      </c>
      <c r="K72" s="400">
        <v>14.810388108058255</v>
      </c>
      <c r="L72" s="400">
        <v>16.560189360468126</v>
      </c>
      <c r="M72" s="400">
        <v>16.495384602857811</v>
      </c>
      <c r="N72" s="400">
        <v>19.275491639527395</v>
      </c>
      <c r="O72" s="400">
        <v>16.817263271923213</v>
      </c>
      <c r="P72" s="400">
        <v>16.000486778394173</v>
      </c>
      <c r="Q72" s="400">
        <v>13.969582540309771</v>
      </c>
      <c r="R72" s="400">
        <v>14.235193165344624</v>
      </c>
      <c r="S72" s="400">
        <v>16.401484899818151</v>
      </c>
      <c r="T72" s="400">
        <v>16.975076987781971</v>
      </c>
      <c r="U72" s="400">
        <v>17.842588072898199</v>
      </c>
      <c r="V72" s="400">
        <v>17.46629236445046</v>
      </c>
      <c r="W72" s="400">
        <v>19.31465581154691</v>
      </c>
      <c r="X72" s="400">
        <v>19.041290527680054</v>
      </c>
    </row>
    <row r="73" spans="1:24">
      <c r="A73" s="86" t="s">
        <v>341</v>
      </c>
      <c r="B73" s="400">
        <v>1.4989613121616583</v>
      </c>
      <c r="C73" s="400">
        <v>1.862268536664424</v>
      </c>
      <c r="D73" s="400">
        <v>2.1054053766102228</v>
      </c>
      <c r="E73" s="400">
        <v>2.5420349272938254</v>
      </c>
      <c r="F73" s="400">
        <v>2.4009102395322879</v>
      </c>
      <c r="G73" s="400">
        <v>2.4053778880462526</v>
      </c>
      <c r="H73" s="400">
        <v>2.6167860178128435</v>
      </c>
      <c r="I73" s="400">
        <v>1.9752270844784914</v>
      </c>
      <c r="J73" s="400">
        <v>2.7478708232003894</v>
      </c>
      <c r="K73" s="400">
        <v>3.8031038202901239</v>
      </c>
      <c r="L73" s="400">
        <v>3.6528139859415893</v>
      </c>
      <c r="M73" s="400">
        <v>2.7865889371146633</v>
      </c>
      <c r="N73" s="400">
        <v>2.6214500551734443</v>
      </c>
      <c r="O73" s="400">
        <v>3.9203421489290031</v>
      </c>
      <c r="P73" s="400">
        <v>3.2493275045768795</v>
      </c>
      <c r="Q73" s="400">
        <v>4.2787300778335</v>
      </c>
      <c r="R73" s="400">
        <v>4.4137972651816355</v>
      </c>
      <c r="S73" s="400">
        <v>4.4152535653750515</v>
      </c>
      <c r="T73" s="400">
        <v>4.2387699407189716</v>
      </c>
      <c r="U73" s="400">
        <v>3.692923061233226</v>
      </c>
      <c r="V73" s="400">
        <v>3.7329610228006445</v>
      </c>
      <c r="W73" s="400">
        <v>3.9576914667926664</v>
      </c>
      <c r="X73" s="400">
        <v>2.7404411115793468</v>
      </c>
    </row>
    <row r="74" spans="1:24">
      <c r="A74" s="86" t="s">
        <v>342</v>
      </c>
      <c r="B74" s="400">
        <v>5.8213185646697342E-5</v>
      </c>
      <c r="C74" s="400">
        <v>1.8409403021900166E-4</v>
      </c>
      <c r="D74" s="400">
        <v>1.44908626855847E-4</v>
      </c>
      <c r="E74" s="400">
        <v>1.109953989109145E-4</v>
      </c>
      <c r="F74" s="400">
        <v>1.1063197635653627E-4</v>
      </c>
      <c r="G74" s="400">
        <v>1.0074789654549991E-4</v>
      </c>
      <c r="H74" s="400">
        <v>9.7132928502679749E-5</v>
      </c>
      <c r="I74" s="400">
        <v>8.6760708411669308E-5</v>
      </c>
      <c r="J74" s="400">
        <v>5.7578371884847591E-3</v>
      </c>
      <c r="K74" s="400">
        <v>4.413561104266649E-3</v>
      </c>
      <c r="L74" s="400">
        <v>4.5765407399174698E-3</v>
      </c>
      <c r="M74" s="400">
        <v>3.9283947343760357E-3</v>
      </c>
      <c r="N74" s="400">
        <v>3.8498265210956829E-3</v>
      </c>
      <c r="O74" s="400">
        <v>2.3462115831085401E-3</v>
      </c>
      <c r="P74" s="400">
        <v>2.0340925252504156E-3</v>
      </c>
      <c r="Q74" s="400">
        <v>1.7770983024121292E-3</v>
      </c>
      <c r="R74" s="400">
        <v>1.4131403945610191E-3</v>
      </c>
      <c r="S74" s="400">
        <v>1.2115472751039742E-3</v>
      </c>
      <c r="T74" s="400">
        <v>7.4742288957067469E-4</v>
      </c>
      <c r="U74" s="400">
        <v>4.0455528790719507E-4</v>
      </c>
      <c r="V74" s="400">
        <v>5.6267883089570635E-4</v>
      </c>
      <c r="W74" s="400">
        <v>2.8579392029565317E-4</v>
      </c>
      <c r="X74" s="400">
        <v>2.1131724789779036E-4</v>
      </c>
    </row>
    <row r="75" spans="1:24">
      <c r="A75" s="86" t="s">
        <v>343</v>
      </c>
      <c r="B75" s="400">
        <v>4.4360119654830677E-4</v>
      </c>
      <c r="C75" s="400">
        <v>3.3672613452338259E-4</v>
      </c>
      <c r="D75" s="400">
        <v>5.8808604337609854E-4</v>
      </c>
      <c r="E75" s="400">
        <v>5.9139247995978539E-4</v>
      </c>
      <c r="F75" s="400">
        <v>4.3505449824732603E-4</v>
      </c>
      <c r="G75" s="400">
        <v>2.4370438815245614E-4</v>
      </c>
      <c r="H75" s="400">
        <v>2.5507004509839581E-4</v>
      </c>
      <c r="I75" s="400">
        <v>2.3948416818313255E-4</v>
      </c>
      <c r="J75" s="400">
        <v>2.2713995935565168E-4</v>
      </c>
      <c r="K75" s="400">
        <v>2.2248099975584535E-4</v>
      </c>
      <c r="L75" s="400">
        <v>2.0355830798929464E-4</v>
      </c>
      <c r="M75" s="400">
        <v>1.453191525334198E-4</v>
      </c>
      <c r="N75" s="400">
        <v>1.2466870939028052E-4</v>
      </c>
      <c r="O75" s="400">
        <v>1.2335646377057324E-4</v>
      </c>
      <c r="P75" s="400">
        <v>1.1748095562525458E-4</v>
      </c>
      <c r="Q75" s="400">
        <v>1.1797429457270559E-4</v>
      </c>
      <c r="R75" s="400">
        <v>1.195993081960521E-4</v>
      </c>
      <c r="S75" s="400">
        <v>1.1631088693874355E-4</v>
      </c>
      <c r="T75" s="400">
        <v>1.2083482801737328E-4</v>
      </c>
      <c r="U75" s="400">
        <v>7.391031186968954E-5</v>
      </c>
      <c r="V75" s="400">
        <v>9.3183680593300297E-5</v>
      </c>
      <c r="W75" s="400">
        <v>9.4454672589537871E-5</v>
      </c>
      <c r="X75" s="400">
        <v>9.7891041320846608E-5</v>
      </c>
    </row>
    <row r="76" spans="1:24">
      <c r="A76" s="86" t="s">
        <v>409</v>
      </c>
      <c r="B76" s="400">
        <v>3.6579201034729032E-7</v>
      </c>
      <c r="C76" s="400">
        <v>3.8979377239353042E-7</v>
      </c>
      <c r="D76" s="400">
        <v>2.3476488757528883E-7</v>
      </c>
      <c r="E76" s="400">
        <v>1.6240182170420808E-6</v>
      </c>
      <c r="F76" s="400">
        <v>4.1518928771217427E-6</v>
      </c>
      <c r="G76" s="400">
        <v>3.58019333110567E-6</v>
      </c>
      <c r="H76" s="400">
        <v>0</v>
      </c>
      <c r="I76" s="400">
        <v>7.9992142507212831E-7</v>
      </c>
      <c r="J76" s="400">
        <v>5.2619295603625863E-7</v>
      </c>
      <c r="K76" s="400">
        <v>8.8379634436908919E-7</v>
      </c>
      <c r="L76" s="400">
        <v>6.7070282698284893E-7</v>
      </c>
      <c r="M76" s="400">
        <v>3.4125828383581939E-7</v>
      </c>
      <c r="N76" s="400">
        <v>1.4193780955250151E-6</v>
      </c>
      <c r="O76" s="400">
        <v>3.4029369316020208E-7</v>
      </c>
      <c r="P76" s="400">
        <v>0</v>
      </c>
      <c r="Q76" s="400">
        <v>0</v>
      </c>
      <c r="R76" s="400">
        <v>0</v>
      </c>
      <c r="S76" s="400">
        <v>0</v>
      </c>
      <c r="T76" s="400">
        <v>0</v>
      </c>
      <c r="U76" s="400">
        <v>0</v>
      </c>
      <c r="V76" s="400">
        <v>0</v>
      </c>
      <c r="W76" s="400">
        <v>0</v>
      </c>
      <c r="X76" s="400">
        <v>0</v>
      </c>
    </row>
    <row r="77" spans="1:24" ht="20.25" customHeight="1">
      <c r="A77" s="86" t="s">
        <v>410</v>
      </c>
      <c r="B77" s="371">
        <v>100</v>
      </c>
      <c r="C77" s="371">
        <v>100</v>
      </c>
      <c r="D77" s="371">
        <v>99.999999999999986</v>
      </c>
      <c r="E77" s="371">
        <v>100</v>
      </c>
      <c r="F77" s="371">
        <v>100</v>
      </c>
      <c r="G77" s="371">
        <v>100</v>
      </c>
      <c r="H77" s="371">
        <v>100</v>
      </c>
      <c r="I77" s="371">
        <v>100</v>
      </c>
      <c r="J77" s="371">
        <v>100</v>
      </c>
      <c r="K77" s="371">
        <v>100</v>
      </c>
      <c r="L77" s="371">
        <v>100</v>
      </c>
      <c r="M77" s="371">
        <v>100.00000000000001</v>
      </c>
      <c r="N77" s="371">
        <v>100</v>
      </c>
      <c r="O77" s="371">
        <v>100.00000000000001</v>
      </c>
      <c r="P77" s="371">
        <v>100</v>
      </c>
      <c r="Q77" s="371">
        <v>100</v>
      </c>
      <c r="R77" s="371">
        <v>100</v>
      </c>
      <c r="S77" s="371">
        <v>100</v>
      </c>
      <c r="T77" s="371">
        <v>100</v>
      </c>
      <c r="U77" s="371">
        <v>99.999999999999986</v>
      </c>
      <c r="V77" s="371">
        <v>100</v>
      </c>
      <c r="W77" s="371">
        <v>99.999999999999986</v>
      </c>
      <c r="X77" s="371">
        <v>99.999999999999986</v>
      </c>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T43:X43"/>
    <mergeCell ref="T61:X61"/>
    <mergeCell ref="N7:S7"/>
    <mergeCell ref="H7:M7"/>
    <mergeCell ref="B7:G7"/>
    <mergeCell ref="N25:S25"/>
    <mergeCell ref="H25:M25"/>
    <mergeCell ref="B25:G25"/>
    <mergeCell ref="T7:X7"/>
    <mergeCell ref="T25:X25"/>
    <mergeCell ref="N43:S43"/>
    <mergeCell ref="H43:M43"/>
    <mergeCell ref="B43:G43"/>
    <mergeCell ref="N61:S61"/>
    <mergeCell ref="H61:M61"/>
    <mergeCell ref="B61:G61"/>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&amp;"Arial,Fett"Abraum und Bergematerial von Energieträgern 1994 – 2016 
nach Bundesländern</oddHeader>
    <oddFooter>&amp;CStatistische Ämter der Länder – Indikatoren und Kennzahlen, UGRdL 2018</oddFooter>
  </headerFooter>
  <rowBreaks count="1" manualBreakCount="1">
    <brk id="41" max="11" man="1"/>
  </rowBreaks>
  <colBreaks count="3" manualBreakCount="3">
    <brk id="7" max="1048575" man="1"/>
    <brk id="13" max="1048575" man="1"/>
    <brk id="19"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autoPageBreaks="0"/>
  </sheetPr>
  <dimension ref="A1:AG77"/>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5" style="5" customWidth="1"/>
    <col min="2" max="24" width="10.54296875" style="5" customWidth="1"/>
    <col min="25" max="32" width="11.453125" style="5"/>
    <col min="33" max="33" width="19" style="5" customWidth="1"/>
    <col min="34" max="16384" width="11.453125" style="5"/>
  </cols>
  <sheetData>
    <row r="1" spans="1:33" ht="13">
      <c r="A1" s="259" t="s">
        <v>263</v>
      </c>
    </row>
    <row r="3" spans="1:33" ht="13">
      <c r="A3" s="82" t="s">
        <v>39</v>
      </c>
      <c r="B3" s="1" t="s">
        <v>1276</v>
      </c>
      <c r="C3" s="83"/>
      <c r="D3" s="83"/>
      <c r="E3" s="83"/>
      <c r="F3" s="83"/>
      <c r="G3" s="83"/>
      <c r="H3" s="83"/>
      <c r="I3" s="83"/>
    </row>
    <row r="4" spans="1:33" ht="13">
      <c r="A4" s="82"/>
      <c r="B4" s="84"/>
      <c r="C4" s="84"/>
      <c r="D4" s="84"/>
      <c r="E4" s="84"/>
      <c r="F4" s="84"/>
      <c r="G4" s="84"/>
      <c r="H4" s="84"/>
      <c r="I4" s="84"/>
    </row>
    <row r="5" spans="1:33" ht="12.75" customHeight="1">
      <c r="A5" s="65" t="s">
        <v>327</v>
      </c>
      <c r="B5" s="66">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row>
    <row r="7" spans="1:33" ht="13">
      <c r="B7" s="1284" t="s">
        <v>90</v>
      </c>
      <c r="C7" s="1284"/>
      <c r="D7" s="1284"/>
      <c r="E7" s="1284"/>
      <c r="F7" s="1284"/>
      <c r="G7" s="1284"/>
      <c r="H7" s="1284" t="s">
        <v>90</v>
      </c>
      <c r="I7" s="1284"/>
      <c r="J7" s="1284"/>
      <c r="K7" s="1284"/>
      <c r="L7" s="1284"/>
      <c r="M7" s="1284"/>
      <c r="N7" s="1284" t="s">
        <v>90</v>
      </c>
      <c r="O7" s="1284"/>
      <c r="P7" s="1284"/>
      <c r="Q7" s="1284"/>
      <c r="R7" s="1284"/>
      <c r="S7" s="1284"/>
      <c r="T7" s="1284" t="s">
        <v>90</v>
      </c>
      <c r="U7" s="1284"/>
      <c r="V7" s="1284"/>
      <c r="W7" s="1284"/>
      <c r="X7" s="1284"/>
    </row>
    <row r="8" spans="1:33">
      <c r="A8" s="6"/>
      <c r="B8" s="6"/>
      <c r="C8" s="6"/>
      <c r="D8" s="6"/>
      <c r="E8" s="6"/>
      <c r="F8" s="6"/>
      <c r="G8" s="6"/>
      <c r="H8" s="6"/>
    </row>
    <row r="9" spans="1:33">
      <c r="A9" s="86" t="s">
        <v>328</v>
      </c>
      <c r="B9" s="278">
        <v>15260.127</v>
      </c>
      <c r="C9" s="279">
        <v>14876.81</v>
      </c>
      <c r="D9" s="278">
        <v>14281.815000000001</v>
      </c>
      <c r="E9" s="279">
        <v>14590.001</v>
      </c>
      <c r="F9" s="278">
        <v>14486.142</v>
      </c>
      <c r="G9" s="279">
        <v>17196.512999999999</v>
      </c>
      <c r="H9" s="278">
        <v>17704.934000000001</v>
      </c>
      <c r="I9" s="279">
        <v>16350.745999999999</v>
      </c>
      <c r="J9" s="278">
        <v>15609.883</v>
      </c>
      <c r="K9" s="279">
        <v>14351.464</v>
      </c>
      <c r="L9" s="279">
        <v>13342.261</v>
      </c>
      <c r="M9" s="279">
        <v>13222.125</v>
      </c>
      <c r="N9" s="279">
        <v>12351.203</v>
      </c>
      <c r="O9" s="279">
        <v>12799.662</v>
      </c>
      <c r="P9" s="279">
        <v>11933.651</v>
      </c>
      <c r="Q9" s="279">
        <v>11167.204</v>
      </c>
      <c r="R9" s="279">
        <v>10673.674999999999</v>
      </c>
      <c r="S9" s="279">
        <v>11750.132</v>
      </c>
      <c r="T9" s="279">
        <v>11589.192999999999</v>
      </c>
      <c r="U9" s="279">
        <v>12163.575999999999</v>
      </c>
      <c r="V9" s="279">
        <v>11786.58</v>
      </c>
      <c r="W9" s="279">
        <v>11385.582</v>
      </c>
      <c r="X9" s="279">
        <v>11764.463</v>
      </c>
      <c r="Y9" s="88"/>
      <c r="Z9" s="88"/>
      <c r="AA9" s="88"/>
      <c r="AB9" s="88"/>
      <c r="AC9" s="88"/>
      <c r="AD9" s="88"/>
      <c r="AE9" s="88"/>
      <c r="AF9" s="88"/>
      <c r="AG9" s="88"/>
    </row>
    <row r="10" spans="1:33">
      <c r="A10" s="86" t="s">
        <v>329</v>
      </c>
      <c r="B10" s="280">
        <v>20018.398000000001</v>
      </c>
      <c r="C10" s="278">
        <v>20615.87</v>
      </c>
      <c r="D10" s="280">
        <v>18366.32</v>
      </c>
      <c r="E10" s="278">
        <v>18180.958999999999</v>
      </c>
      <c r="F10" s="280">
        <v>16051.125</v>
      </c>
      <c r="G10" s="278">
        <v>17707.239000000001</v>
      </c>
      <c r="H10" s="280">
        <v>17808.591</v>
      </c>
      <c r="I10" s="278">
        <v>16470.608</v>
      </c>
      <c r="J10" s="280">
        <v>15629.826999999999</v>
      </c>
      <c r="K10" s="278">
        <v>14981.017</v>
      </c>
      <c r="L10" s="278">
        <v>15627.173000000001</v>
      </c>
      <c r="M10" s="278">
        <v>15317.065000000001</v>
      </c>
      <c r="N10" s="278">
        <v>16535.855</v>
      </c>
      <c r="O10" s="278">
        <v>14860.870999999999</v>
      </c>
      <c r="P10" s="278">
        <v>15103.424999999999</v>
      </c>
      <c r="Q10" s="278">
        <v>13811.433999999999</v>
      </c>
      <c r="R10" s="278">
        <v>15259.499</v>
      </c>
      <c r="S10" s="278">
        <v>15553.663</v>
      </c>
      <c r="T10" s="278">
        <v>15751.75</v>
      </c>
      <c r="U10" s="278">
        <v>15618.335999999999</v>
      </c>
      <c r="V10" s="278">
        <v>16082.446</v>
      </c>
      <c r="W10" s="278">
        <v>15911.101000000001</v>
      </c>
      <c r="X10" s="278">
        <v>16180.302</v>
      </c>
      <c r="Y10" s="87"/>
      <c r="Z10" s="87"/>
      <c r="AA10" s="87"/>
      <c r="AB10" s="87"/>
      <c r="AC10" s="87"/>
      <c r="AD10" s="87"/>
      <c r="AE10" s="87"/>
      <c r="AF10" s="87"/>
      <c r="AG10" s="87"/>
    </row>
    <row r="11" spans="1:33">
      <c r="A11" s="86" t="s">
        <v>331</v>
      </c>
      <c r="B11" s="278">
        <v>2978.91</v>
      </c>
      <c r="C11" s="279">
        <v>3262.83</v>
      </c>
      <c r="D11" s="278">
        <v>3688.7620000000002</v>
      </c>
      <c r="E11" s="279">
        <v>3866.453</v>
      </c>
      <c r="F11" s="278">
        <v>3460.2979999999998</v>
      </c>
      <c r="G11" s="279">
        <v>3529.5010000000002</v>
      </c>
      <c r="H11" s="278">
        <v>3283.7530000000002</v>
      </c>
      <c r="I11" s="279">
        <v>3207.2330000000002</v>
      </c>
      <c r="J11" s="278">
        <v>3159.2489999999998</v>
      </c>
      <c r="K11" s="279">
        <v>3501.6550000000002</v>
      </c>
      <c r="L11" s="279">
        <v>3435.3180000000002</v>
      </c>
      <c r="M11" s="279">
        <v>3064.1759999999999</v>
      </c>
      <c r="N11" s="279">
        <v>3325.5479999999998</v>
      </c>
      <c r="O11" s="279">
        <v>3316.3339999999998</v>
      </c>
      <c r="P11" s="279">
        <v>3283.2750000000001</v>
      </c>
      <c r="Q11" s="279">
        <v>3352.1350000000002</v>
      </c>
      <c r="R11" s="279">
        <v>3180.3710000000001</v>
      </c>
      <c r="S11" s="279">
        <v>3257.6970000000001</v>
      </c>
      <c r="T11" s="279">
        <v>2976.67</v>
      </c>
      <c r="U11" s="279">
        <v>2940.6039999999998</v>
      </c>
      <c r="V11" s="279">
        <v>3068.1779999999999</v>
      </c>
      <c r="W11" s="279">
        <v>2976.9169999999999</v>
      </c>
      <c r="X11" s="279">
        <v>3107.7130000000002</v>
      </c>
      <c r="Y11" s="88"/>
      <c r="Z11" s="88"/>
      <c r="AA11" s="88"/>
      <c r="AB11" s="88"/>
      <c r="AC11" s="88"/>
      <c r="AD11" s="88"/>
      <c r="AE11" s="88"/>
      <c r="AF11" s="88"/>
      <c r="AG11" s="88"/>
    </row>
    <row r="12" spans="1:33">
      <c r="A12" s="86" t="s">
        <v>334</v>
      </c>
      <c r="B12" s="280">
        <v>21959.011999999999</v>
      </c>
      <c r="C12" s="278">
        <v>22956.665000000001</v>
      </c>
      <c r="D12" s="280">
        <v>21416.04</v>
      </c>
      <c r="E12" s="278">
        <v>21929.928</v>
      </c>
      <c r="F12" s="280">
        <v>22487.815999999999</v>
      </c>
      <c r="G12" s="278">
        <v>21899.561000000002</v>
      </c>
      <c r="H12" s="280">
        <v>21730.464</v>
      </c>
      <c r="I12" s="278">
        <v>23145.314999999999</v>
      </c>
      <c r="J12" s="280">
        <v>22458.616999999998</v>
      </c>
      <c r="K12" s="278">
        <v>22736.831999999999</v>
      </c>
      <c r="L12" s="278">
        <v>22399.449000000001</v>
      </c>
      <c r="M12" s="278">
        <v>22135.72</v>
      </c>
      <c r="N12" s="278">
        <v>21496.744999999999</v>
      </c>
      <c r="O12" s="278">
        <v>21869.543000000001</v>
      </c>
      <c r="P12" s="278">
        <v>22586.451000000001</v>
      </c>
      <c r="Q12" s="278">
        <v>14417.338</v>
      </c>
      <c r="R12" s="278">
        <v>19999.236000000001</v>
      </c>
      <c r="S12" s="278">
        <v>21478.652999999998</v>
      </c>
      <c r="T12" s="278">
        <v>20875.901000000002</v>
      </c>
      <c r="U12" s="278">
        <v>21191.579000000002</v>
      </c>
      <c r="V12" s="278">
        <v>20529.249</v>
      </c>
      <c r="W12" s="278">
        <v>21255.134999999998</v>
      </c>
      <c r="X12" s="278">
        <v>16704.518</v>
      </c>
      <c r="Y12" s="87"/>
      <c r="Z12" s="87"/>
      <c r="AA12" s="87"/>
      <c r="AB12" s="87"/>
      <c r="AC12" s="87"/>
      <c r="AD12" s="87"/>
      <c r="AE12" s="87"/>
      <c r="AF12" s="87"/>
      <c r="AG12" s="87"/>
    </row>
    <row r="13" spans="1:33">
      <c r="A13" s="86" t="s">
        <v>335</v>
      </c>
      <c r="B13" s="278">
        <v>1705.6610000000001</v>
      </c>
      <c r="C13" s="279">
        <v>1363.1949999999999</v>
      </c>
      <c r="D13" s="278">
        <v>1665.47</v>
      </c>
      <c r="E13" s="279">
        <v>1305.922</v>
      </c>
      <c r="F13" s="278">
        <v>1204.606</v>
      </c>
      <c r="G13" s="279">
        <v>1381.316</v>
      </c>
      <c r="H13" s="278">
        <v>1018.7140000000001</v>
      </c>
      <c r="I13" s="279">
        <v>1047.1969999999999</v>
      </c>
      <c r="J13" s="278">
        <v>1130.423</v>
      </c>
      <c r="K13" s="279">
        <v>1135.982</v>
      </c>
      <c r="L13" s="279">
        <v>1150.2070000000001</v>
      </c>
      <c r="M13" s="279">
        <v>1144.2560000000001</v>
      </c>
      <c r="N13" s="279">
        <v>1262.7380000000001</v>
      </c>
      <c r="O13" s="279">
        <v>1215.7829999999999</v>
      </c>
      <c r="P13" s="279">
        <v>1122.9169999999999</v>
      </c>
      <c r="Q13" s="279">
        <v>1115.8779999999999</v>
      </c>
      <c r="R13" s="279">
        <v>950.84400000000005</v>
      </c>
      <c r="S13" s="279">
        <v>1228.0119999999999</v>
      </c>
      <c r="T13" s="279">
        <v>1076.095</v>
      </c>
      <c r="U13" s="279">
        <v>1055.663</v>
      </c>
      <c r="V13" s="279">
        <v>1236.1120000000001</v>
      </c>
      <c r="W13" s="279">
        <v>1004.712</v>
      </c>
      <c r="X13" s="279">
        <v>958.33699999999999</v>
      </c>
      <c r="Y13" s="88"/>
      <c r="Z13" s="88"/>
      <c r="AA13" s="88"/>
      <c r="AB13" s="88"/>
      <c r="AC13" s="88"/>
      <c r="AD13" s="88"/>
      <c r="AE13" s="88"/>
      <c r="AF13" s="88"/>
      <c r="AG13" s="88"/>
    </row>
    <row r="14" spans="1:33">
      <c r="A14" s="86" t="s">
        <v>336</v>
      </c>
      <c r="B14" s="280">
        <v>11019.709000000001</v>
      </c>
      <c r="C14" s="278">
        <v>9503.0709999999999</v>
      </c>
      <c r="D14" s="280">
        <v>8567.7970000000005</v>
      </c>
      <c r="E14" s="278">
        <v>8223.4869999999992</v>
      </c>
      <c r="F14" s="280">
        <v>8050.5649999999996</v>
      </c>
      <c r="G14" s="278">
        <v>8708.9419999999991</v>
      </c>
      <c r="H14" s="280">
        <v>7639.54</v>
      </c>
      <c r="I14" s="278">
        <v>7062.6540000000005</v>
      </c>
      <c r="J14" s="280">
        <v>6841.4229999999998</v>
      </c>
      <c r="K14" s="278">
        <v>7418.7420000000002</v>
      </c>
      <c r="L14" s="278">
        <v>6880.6049999999996</v>
      </c>
      <c r="M14" s="278">
        <v>6465.2780000000002</v>
      </c>
      <c r="N14" s="278">
        <v>6503.7619999999997</v>
      </c>
      <c r="O14" s="278">
        <v>6027.3670000000002</v>
      </c>
      <c r="P14" s="278">
        <v>6306.9989999999998</v>
      </c>
      <c r="Q14" s="278">
        <v>5845.5959999999995</v>
      </c>
      <c r="R14" s="278">
        <v>5832.8320000000003</v>
      </c>
      <c r="S14" s="278">
        <v>6574.393</v>
      </c>
      <c r="T14" s="278">
        <v>6375.6059999999998</v>
      </c>
      <c r="U14" s="278">
        <v>6705.7489999999998</v>
      </c>
      <c r="V14" s="278">
        <v>6647.0309999999999</v>
      </c>
      <c r="W14" s="278">
        <v>5936.22</v>
      </c>
      <c r="X14" s="278">
        <v>6153.9570000000003</v>
      </c>
      <c r="Y14" s="87"/>
      <c r="Z14" s="87"/>
      <c r="AA14" s="87"/>
      <c r="AB14" s="87"/>
      <c r="AC14" s="87"/>
      <c r="AD14" s="87"/>
      <c r="AE14" s="87"/>
      <c r="AF14" s="87"/>
      <c r="AG14" s="87"/>
    </row>
    <row r="15" spans="1:33">
      <c r="A15" s="86" t="s">
        <v>337</v>
      </c>
      <c r="B15" s="278">
        <v>20857.562000000002</v>
      </c>
      <c r="C15" s="279">
        <v>19044.052</v>
      </c>
      <c r="D15" s="278">
        <v>17687.666000000001</v>
      </c>
      <c r="E15" s="279">
        <v>17171.153999999999</v>
      </c>
      <c r="F15" s="278">
        <v>17346.131000000001</v>
      </c>
      <c r="G15" s="279">
        <v>18488.673999999999</v>
      </c>
      <c r="H15" s="278">
        <v>18082.884999999998</v>
      </c>
      <c r="I15" s="279">
        <v>17090.024000000001</v>
      </c>
      <c r="J15" s="278">
        <v>17333.188999999998</v>
      </c>
      <c r="K15" s="279">
        <v>16854.023000000001</v>
      </c>
      <c r="L15" s="279">
        <v>19057.826000000001</v>
      </c>
      <c r="M15" s="279">
        <v>18207.855</v>
      </c>
      <c r="N15" s="279">
        <v>19066.878000000001</v>
      </c>
      <c r="O15" s="279">
        <v>19200.197</v>
      </c>
      <c r="P15" s="279">
        <v>20000.543000000001</v>
      </c>
      <c r="Q15" s="279">
        <v>16650.252</v>
      </c>
      <c r="R15" s="279">
        <v>17313.481</v>
      </c>
      <c r="S15" s="279">
        <v>18691.71</v>
      </c>
      <c r="T15" s="279">
        <v>17768.620999999999</v>
      </c>
      <c r="U15" s="279">
        <v>18002.796999999999</v>
      </c>
      <c r="V15" s="279">
        <v>17886.310000000001</v>
      </c>
      <c r="W15" s="279">
        <v>15550.579</v>
      </c>
      <c r="X15" s="279">
        <v>17086.800999999999</v>
      </c>
      <c r="Y15" s="88"/>
      <c r="Z15" s="88"/>
      <c r="AA15" s="88"/>
      <c r="AB15" s="88"/>
      <c r="AC15" s="88"/>
      <c r="AD15" s="88"/>
      <c r="AE15" s="88"/>
      <c r="AF15" s="88"/>
      <c r="AG15" s="88"/>
    </row>
    <row r="16" spans="1:33">
      <c r="A16" s="86" t="s">
        <v>338</v>
      </c>
      <c r="B16" s="280">
        <v>7372.3779999999997</v>
      </c>
      <c r="C16" s="278">
        <v>7359.7960000000003</v>
      </c>
      <c r="D16" s="280">
        <v>6871.973</v>
      </c>
      <c r="E16" s="278">
        <v>6758.3010000000004</v>
      </c>
      <c r="F16" s="280">
        <v>7010.5889999999999</v>
      </c>
      <c r="G16" s="278">
        <v>7710.9530000000004</v>
      </c>
      <c r="H16" s="280">
        <v>8110.6059999999998</v>
      </c>
      <c r="I16" s="278">
        <v>7295.0020000000004</v>
      </c>
      <c r="J16" s="280">
        <v>7002.18</v>
      </c>
      <c r="K16" s="278">
        <v>6412.6229999999996</v>
      </c>
      <c r="L16" s="278">
        <v>5870.241</v>
      </c>
      <c r="M16" s="278">
        <v>5842.777</v>
      </c>
      <c r="N16" s="278">
        <v>6534.84</v>
      </c>
      <c r="O16" s="278">
        <v>6489.3959999999997</v>
      </c>
      <c r="P16" s="278">
        <v>6210.2129999999997</v>
      </c>
      <c r="Q16" s="278">
        <v>5821.0290000000005</v>
      </c>
      <c r="R16" s="278">
        <v>5656.9589999999998</v>
      </c>
      <c r="S16" s="278">
        <v>5950.4269999999997</v>
      </c>
      <c r="T16" s="278">
        <v>5963.1930000000002</v>
      </c>
      <c r="U16" s="278">
        <v>5825.8190000000004</v>
      </c>
      <c r="V16" s="278">
        <v>5604.085</v>
      </c>
      <c r="W16" s="278">
        <v>5575.87</v>
      </c>
      <c r="X16" s="278">
        <v>5703.6409999999996</v>
      </c>
      <c r="Y16" s="87"/>
      <c r="Z16" s="87"/>
      <c r="AA16" s="87"/>
      <c r="AB16" s="87"/>
      <c r="AC16" s="87"/>
      <c r="AD16" s="87"/>
      <c r="AE16" s="87"/>
      <c r="AF16" s="87"/>
      <c r="AG16" s="87"/>
    </row>
    <row r="17" spans="1:33">
      <c r="A17" s="86" t="s">
        <v>339</v>
      </c>
      <c r="B17" s="278">
        <v>776.971</v>
      </c>
      <c r="C17" s="279">
        <v>755.55700000000002</v>
      </c>
      <c r="D17" s="278">
        <v>699.721</v>
      </c>
      <c r="E17" s="279">
        <v>491.714</v>
      </c>
      <c r="F17" s="278">
        <v>450.23899999999998</v>
      </c>
      <c r="G17" s="279">
        <v>523.19399999999996</v>
      </c>
      <c r="H17" s="278">
        <v>493.48</v>
      </c>
      <c r="I17" s="279">
        <v>463.79500000000002</v>
      </c>
      <c r="J17" s="278">
        <v>439.48399999999998</v>
      </c>
      <c r="K17" s="279">
        <v>405.36900000000003</v>
      </c>
      <c r="L17" s="279">
        <v>394.90300000000002</v>
      </c>
      <c r="M17" s="279">
        <v>251.55600000000001</v>
      </c>
      <c r="N17" s="279">
        <v>296.548</v>
      </c>
      <c r="O17" s="279">
        <v>329.44099999999997</v>
      </c>
      <c r="P17" s="279">
        <v>345.90899999999999</v>
      </c>
      <c r="Q17" s="279">
        <v>313.19400000000002</v>
      </c>
      <c r="R17" s="279">
        <v>288.971</v>
      </c>
      <c r="S17" s="279">
        <v>338.649</v>
      </c>
      <c r="T17" s="279">
        <v>279.61200000000002</v>
      </c>
      <c r="U17" s="279">
        <v>287.62099999999998</v>
      </c>
      <c r="V17" s="279">
        <v>222.00700000000001</v>
      </c>
      <c r="W17" s="279">
        <v>236.54499999999999</v>
      </c>
      <c r="X17" s="279">
        <v>253.428</v>
      </c>
      <c r="Y17" s="88"/>
      <c r="Z17" s="88"/>
      <c r="AA17" s="88"/>
      <c r="AB17" s="88"/>
      <c r="AC17" s="88"/>
      <c r="AD17" s="88"/>
      <c r="AE17" s="88"/>
      <c r="AF17" s="88"/>
      <c r="AG17" s="88"/>
    </row>
    <row r="18" spans="1:33">
      <c r="A18" s="86" t="s">
        <v>340</v>
      </c>
      <c r="B18" s="280">
        <v>10812.441999999999</v>
      </c>
      <c r="C18" s="278">
        <v>9794.3289999999997</v>
      </c>
      <c r="D18" s="280">
        <v>9508.7950000000001</v>
      </c>
      <c r="E18" s="278">
        <v>9379.7119999999995</v>
      </c>
      <c r="F18" s="280">
        <v>8593.3320000000003</v>
      </c>
      <c r="G18" s="278">
        <v>8982.6170000000002</v>
      </c>
      <c r="H18" s="280">
        <v>7937.14</v>
      </c>
      <c r="I18" s="278">
        <v>7294.6419999999998</v>
      </c>
      <c r="J18" s="280">
        <v>7255.8050000000003</v>
      </c>
      <c r="K18" s="278">
        <v>8391.0640000000003</v>
      </c>
      <c r="L18" s="278">
        <v>7589.8069999999998</v>
      </c>
      <c r="M18" s="278">
        <v>7307.1409999999996</v>
      </c>
      <c r="N18" s="278">
        <v>7803.7929999999997</v>
      </c>
      <c r="O18" s="278">
        <v>7459.0659999999998</v>
      </c>
      <c r="P18" s="278">
        <v>6245.616</v>
      </c>
      <c r="Q18" s="278">
        <v>6064.7510000000002</v>
      </c>
      <c r="R18" s="278">
        <v>6198.8339999999998</v>
      </c>
      <c r="S18" s="278">
        <v>7034.24</v>
      </c>
      <c r="T18" s="278">
        <v>6159.8760000000002</v>
      </c>
      <c r="U18" s="278">
        <v>6053.9430000000002</v>
      </c>
      <c r="V18" s="278">
        <v>6235.8180000000002</v>
      </c>
      <c r="W18" s="278">
        <v>5877.7839999999997</v>
      </c>
      <c r="X18" s="278">
        <v>5743.518</v>
      </c>
      <c r="Y18" s="87"/>
      <c r="Z18" s="87"/>
      <c r="AA18" s="87"/>
      <c r="AB18" s="87"/>
      <c r="AC18" s="87"/>
      <c r="AD18" s="87"/>
      <c r="AE18" s="87"/>
      <c r="AF18" s="87"/>
      <c r="AG18" s="87"/>
    </row>
    <row r="19" spans="1:33">
      <c r="A19" s="86" t="s">
        <v>341</v>
      </c>
      <c r="B19" s="278">
        <v>14390.364</v>
      </c>
      <c r="C19" s="279">
        <v>13739.429</v>
      </c>
      <c r="D19" s="278">
        <v>14424.824000000001</v>
      </c>
      <c r="E19" s="279">
        <v>16151.528</v>
      </c>
      <c r="F19" s="278">
        <v>16688.937999999998</v>
      </c>
      <c r="G19" s="279">
        <v>17547.766</v>
      </c>
      <c r="H19" s="278">
        <v>16994.937999999998</v>
      </c>
      <c r="I19" s="279">
        <v>16194.312</v>
      </c>
      <c r="J19" s="278">
        <v>16570.937000000002</v>
      </c>
      <c r="K19" s="279">
        <v>17933.366000000002</v>
      </c>
      <c r="L19" s="279">
        <v>16314.51</v>
      </c>
      <c r="M19" s="279">
        <v>15800.246999999999</v>
      </c>
      <c r="N19" s="279">
        <v>16251.661</v>
      </c>
      <c r="O19" s="279">
        <v>16566.268</v>
      </c>
      <c r="P19" s="279">
        <v>14930.325999999999</v>
      </c>
      <c r="Q19" s="279">
        <v>13431.981</v>
      </c>
      <c r="R19" s="279">
        <v>14846.370999999999</v>
      </c>
      <c r="S19" s="279">
        <v>15661.796</v>
      </c>
      <c r="T19" s="279">
        <v>15254.620999999999</v>
      </c>
      <c r="U19" s="279">
        <v>15352.584999999999</v>
      </c>
      <c r="V19" s="279">
        <v>18485.357</v>
      </c>
      <c r="W19" s="279">
        <v>16498.245999999999</v>
      </c>
      <c r="X19" s="279">
        <v>16993.654999999999</v>
      </c>
      <c r="Y19" s="88"/>
      <c r="Z19" s="88"/>
      <c r="AA19" s="88"/>
      <c r="AB19" s="88"/>
      <c r="AC19" s="88"/>
      <c r="AD19" s="88"/>
      <c r="AE19" s="88"/>
      <c r="AF19" s="88"/>
      <c r="AG19" s="88"/>
    </row>
    <row r="20" spans="1:33">
      <c r="A20" s="86" t="s">
        <v>342</v>
      </c>
      <c r="B20" s="280">
        <v>1031.884</v>
      </c>
      <c r="C20" s="278">
        <v>1265.2170000000001</v>
      </c>
      <c r="D20" s="280">
        <v>1276.4929999999999</v>
      </c>
      <c r="E20" s="278">
        <v>1213.7470000000001</v>
      </c>
      <c r="F20" s="280">
        <v>1176.489</v>
      </c>
      <c r="G20" s="278">
        <v>1315.4480000000001</v>
      </c>
      <c r="H20" s="280">
        <v>1281.337</v>
      </c>
      <c r="I20" s="278">
        <v>1096.413</v>
      </c>
      <c r="J20" s="280">
        <v>1046.271</v>
      </c>
      <c r="K20" s="278">
        <v>1107.8530000000001</v>
      </c>
      <c r="L20" s="278">
        <v>1016.995</v>
      </c>
      <c r="M20" s="278">
        <v>1086.19</v>
      </c>
      <c r="N20" s="278">
        <v>1313.6</v>
      </c>
      <c r="O20" s="278">
        <v>1209.7670000000001</v>
      </c>
      <c r="P20" s="278">
        <v>1243.0340000000001</v>
      </c>
      <c r="Q20" s="278">
        <v>1305.3030000000001</v>
      </c>
      <c r="R20" s="278">
        <v>1326.92</v>
      </c>
      <c r="S20" s="278">
        <v>1501.76</v>
      </c>
      <c r="T20" s="278">
        <v>1489.2280000000001</v>
      </c>
      <c r="U20" s="278">
        <v>1534.0730000000001</v>
      </c>
      <c r="V20" s="278">
        <v>1646.277</v>
      </c>
      <c r="W20" s="278">
        <v>1531.0550000000001</v>
      </c>
      <c r="X20" s="278">
        <v>1555.7349999999999</v>
      </c>
      <c r="Y20" s="87"/>
      <c r="Z20" s="87"/>
      <c r="AA20" s="87"/>
      <c r="AB20" s="87"/>
      <c r="AC20" s="87"/>
      <c r="AD20" s="87"/>
      <c r="AE20" s="87"/>
      <c r="AF20" s="87"/>
      <c r="AG20" s="87"/>
    </row>
    <row r="21" spans="1:33">
      <c r="A21" s="86" t="s">
        <v>343</v>
      </c>
      <c r="B21" s="278">
        <v>7879.027</v>
      </c>
      <c r="C21" s="279">
        <v>7583.7709999999997</v>
      </c>
      <c r="D21" s="278">
        <v>8242.7739999999994</v>
      </c>
      <c r="E21" s="279">
        <v>8503.5630000000001</v>
      </c>
      <c r="F21" s="278">
        <v>8367.8109999999997</v>
      </c>
      <c r="G21" s="279">
        <v>8506.3130000000001</v>
      </c>
      <c r="H21" s="278">
        <v>7980.38</v>
      </c>
      <c r="I21" s="279">
        <v>7368.4679999999998</v>
      </c>
      <c r="J21" s="278">
        <v>7209.0609999999997</v>
      </c>
      <c r="K21" s="279">
        <v>6858.808</v>
      </c>
      <c r="L21" s="279">
        <v>7105.1559999999999</v>
      </c>
      <c r="M21" s="279">
        <v>6759.567</v>
      </c>
      <c r="N21" s="279">
        <v>7340.2910000000002</v>
      </c>
      <c r="O21" s="279">
        <v>6614.3779999999997</v>
      </c>
      <c r="P21" s="279">
        <v>6584.7</v>
      </c>
      <c r="Q21" s="279">
        <v>5032.6189999999997</v>
      </c>
      <c r="R21" s="279">
        <v>5247.51</v>
      </c>
      <c r="S21" s="279">
        <v>5752.0820000000003</v>
      </c>
      <c r="T21" s="279">
        <v>5427.8580000000002</v>
      </c>
      <c r="U21" s="279">
        <v>4679.6750000000002</v>
      </c>
      <c r="V21" s="279">
        <v>5092.1629999999996</v>
      </c>
      <c r="W21" s="279">
        <v>4566.6109999999999</v>
      </c>
      <c r="X21" s="279">
        <v>4685.72</v>
      </c>
      <c r="Y21" s="88"/>
      <c r="Z21" s="88"/>
      <c r="AA21" s="88"/>
      <c r="AB21" s="88"/>
      <c r="AC21" s="88"/>
      <c r="AD21" s="88"/>
      <c r="AE21" s="88"/>
      <c r="AF21" s="88"/>
      <c r="AG21" s="88"/>
    </row>
    <row r="22" spans="1:33">
      <c r="A22" s="67" t="s">
        <v>409</v>
      </c>
      <c r="B22" s="280">
        <v>358.82100000000003</v>
      </c>
      <c r="C22" s="278">
        <v>115.246</v>
      </c>
      <c r="D22" s="280">
        <v>101.279</v>
      </c>
      <c r="E22" s="278">
        <v>230.249</v>
      </c>
      <c r="F22" s="280">
        <v>252.84200000000001</v>
      </c>
      <c r="G22" s="278">
        <v>208.465</v>
      </c>
      <c r="H22" s="280">
        <v>191.77099999999999</v>
      </c>
      <c r="I22" s="278">
        <v>230.148</v>
      </c>
      <c r="J22" s="280">
        <v>180.96</v>
      </c>
      <c r="K22" s="278">
        <v>199.69499999999999</v>
      </c>
      <c r="L22" s="278">
        <v>235.78399999999999</v>
      </c>
      <c r="M22" s="278">
        <v>272.94</v>
      </c>
      <c r="N22" s="278">
        <v>312.00599999999997</v>
      </c>
      <c r="O22" s="278">
        <v>362.48</v>
      </c>
      <c r="P22" s="278">
        <v>177.84700000000001</v>
      </c>
      <c r="Q22" s="278">
        <v>230.12200000000001</v>
      </c>
      <c r="R22" s="278">
        <v>331.12599999999998</v>
      </c>
      <c r="S22" s="278">
        <v>388.53699999999998</v>
      </c>
      <c r="T22" s="278">
        <v>365.40100000000001</v>
      </c>
      <c r="U22" s="278">
        <v>379.012</v>
      </c>
      <c r="V22" s="278">
        <v>373.87099999999998</v>
      </c>
      <c r="W22" s="278">
        <v>297.36399999999998</v>
      </c>
      <c r="X22" s="278">
        <v>334.06400000000002</v>
      </c>
      <c r="Y22" s="87"/>
      <c r="Z22" s="87"/>
      <c r="AA22" s="87"/>
      <c r="AB22" s="87"/>
      <c r="AC22" s="87"/>
      <c r="AD22" s="87"/>
      <c r="AE22" s="87"/>
      <c r="AF22" s="87"/>
      <c r="AG22" s="87"/>
    </row>
    <row r="23" spans="1:33" ht="20.25" customHeight="1">
      <c r="A23" s="86" t="s">
        <v>410</v>
      </c>
      <c r="B23" s="278">
        <v>136421.266</v>
      </c>
      <c r="C23" s="278">
        <v>132235.83799999999</v>
      </c>
      <c r="D23" s="278">
        <v>126799.72900000001</v>
      </c>
      <c r="E23" s="278">
        <v>127996.71799999999</v>
      </c>
      <c r="F23" s="278">
        <v>125626.923</v>
      </c>
      <c r="G23" s="278">
        <v>133706.50200000001</v>
      </c>
      <c r="H23" s="278">
        <v>130258.533</v>
      </c>
      <c r="I23" s="278">
        <v>124316.557</v>
      </c>
      <c r="J23" s="278">
        <v>121867.30899999999</v>
      </c>
      <c r="K23" s="278">
        <v>122288.493</v>
      </c>
      <c r="L23" s="278">
        <v>120420.235</v>
      </c>
      <c r="M23" s="278">
        <v>116876.893</v>
      </c>
      <c r="N23" s="278">
        <v>120395.46799999999</v>
      </c>
      <c r="O23" s="278">
        <v>118320.553</v>
      </c>
      <c r="P23" s="278">
        <v>116074.906</v>
      </c>
      <c r="Q23" s="278">
        <v>98558.835999999996</v>
      </c>
      <c r="R23" s="278">
        <v>107106.629</v>
      </c>
      <c r="S23" s="278">
        <v>115161.751</v>
      </c>
      <c r="T23" s="278">
        <v>111353.625</v>
      </c>
      <c r="U23" s="278">
        <v>111791.03200000001</v>
      </c>
      <c r="V23" s="278">
        <v>114895.484</v>
      </c>
      <c r="W23" s="278">
        <v>108603.72100000001</v>
      </c>
      <c r="X23" s="278">
        <v>107225.852</v>
      </c>
      <c r="Y23" s="87"/>
      <c r="Z23" s="87"/>
      <c r="AA23" s="87"/>
      <c r="AB23" s="87"/>
      <c r="AC23" s="87"/>
      <c r="AD23" s="87"/>
      <c r="AE23" s="87"/>
      <c r="AF23" s="87"/>
      <c r="AG23" s="87"/>
    </row>
    <row r="24" spans="1:33" ht="12.75" customHeight="1">
      <c r="A24" s="6"/>
      <c r="B24" s="6"/>
      <c r="C24" s="6"/>
      <c r="D24" s="6"/>
      <c r="E24" s="6"/>
      <c r="F24" s="6"/>
      <c r="G24" s="6"/>
      <c r="H24" s="6"/>
      <c r="I24" s="6"/>
      <c r="J24" s="6"/>
      <c r="K24" s="6"/>
      <c r="L24" s="7"/>
      <c r="M24" s="7"/>
      <c r="N24" s="7"/>
      <c r="O24" s="7"/>
      <c r="P24" s="7"/>
      <c r="Q24" s="7"/>
      <c r="R24" s="7"/>
      <c r="S24" s="7"/>
      <c r="T24" s="7"/>
      <c r="U24" s="7"/>
      <c r="V24" s="7"/>
      <c r="W24" s="7"/>
      <c r="X24" s="7"/>
    </row>
    <row r="25" spans="1:33" s="89" customFormat="1" ht="25" customHeight="1">
      <c r="B25" s="1285" t="s">
        <v>973</v>
      </c>
      <c r="C25" s="1285"/>
      <c r="D25" s="1285"/>
      <c r="E25" s="1285"/>
      <c r="F25" s="1285"/>
      <c r="G25" s="1285"/>
      <c r="H25" s="1285" t="s">
        <v>973</v>
      </c>
      <c r="I25" s="1285"/>
      <c r="J25" s="1285"/>
      <c r="K25" s="1285"/>
      <c r="L25" s="1285"/>
      <c r="M25" s="1285"/>
      <c r="N25" s="1285" t="s">
        <v>973</v>
      </c>
      <c r="O25" s="1285"/>
      <c r="P25" s="1285"/>
      <c r="Q25" s="1285"/>
      <c r="R25" s="1285"/>
      <c r="S25" s="1285"/>
      <c r="T25" s="1285" t="s">
        <v>973</v>
      </c>
      <c r="U25" s="1285"/>
      <c r="V25" s="1285"/>
      <c r="W25" s="1285"/>
      <c r="X25" s="1285"/>
    </row>
    <row r="26" spans="1:33" s="89" customFormat="1">
      <c r="A26" s="85"/>
      <c r="B26" s="90"/>
      <c r="C26" s="90"/>
      <c r="D26" s="90"/>
      <c r="E26" s="90"/>
      <c r="F26" s="90"/>
      <c r="G26" s="90"/>
      <c r="H26" s="90"/>
      <c r="I26" s="90"/>
      <c r="J26" s="91"/>
      <c r="K26" s="91"/>
    </row>
    <row r="27" spans="1:33" s="89" customFormat="1">
      <c r="A27" s="86" t="s">
        <v>328</v>
      </c>
      <c r="B27" s="293" t="s">
        <v>355</v>
      </c>
      <c r="C27" s="728">
        <v>-2.5118860413153925</v>
      </c>
      <c r="D27" s="728">
        <v>-3.9994797271726839</v>
      </c>
      <c r="E27" s="728">
        <v>2.1578909963474615</v>
      </c>
      <c r="F27" s="728">
        <v>-0.711850533800515</v>
      </c>
      <c r="G27" s="728">
        <v>18.710095482979511</v>
      </c>
      <c r="H27" s="728">
        <v>2.9565354325031024</v>
      </c>
      <c r="I27" s="728">
        <v>-7.6486475464975001</v>
      </c>
      <c r="J27" s="728">
        <v>-4.5310654327331576</v>
      </c>
      <c r="K27" s="728">
        <v>-8.0616811798012833</v>
      </c>
      <c r="L27" s="728">
        <v>-7.0320561024296779</v>
      </c>
      <c r="M27" s="728">
        <v>-0.90041710321811763</v>
      </c>
      <c r="N27" s="728">
        <v>-6.5868534747629468</v>
      </c>
      <c r="O27" s="728">
        <v>3.63089328221713</v>
      </c>
      <c r="P27" s="728">
        <v>-6.7658895992722279</v>
      </c>
      <c r="Q27" s="728">
        <v>-6.4225692539525454</v>
      </c>
      <c r="R27" s="728">
        <v>-4.4194500252704216</v>
      </c>
      <c r="S27" s="728">
        <v>10.08515811095991</v>
      </c>
      <c r="T27" s="728">
        <v>-1.3696782299977741</v>
      </c>
      <c r="U27" s="728">
        <v>4.956194965430285</v>
      </c>
      <c r="V27" s="728">
        <v>-3.0993845888741873</v>
      </c>
      <c r="W27" s="728">
        <v>-3.4021573688041826</v>
      </c>
      <c r="X27" s="728">
        <v>3.3277262418381497</v>
      </c>
    </row>
    <row r="28" spans="1:33" s="89" customFormat="1">
      <c r="A28" s="86" t="s">
        <v>329</v>
      </c>
      <c r="B28" s="293" t="s">
        <v>355</v>
      </c>
      <c r="C28" s="728">
        <v>2.9846144531645251</v>
      </c>
      <c r="D28" s="728">
        <v>-10.911739354196541</v>
      </c>
      <c r="E28" s="728">
        <v>-1.0092440946253873</v>
      </c>
      <c r="F28" s="728">
        <v>-11.714640575340383</v>
      </c>
      <c r="G28" s="728">
        <v>10.317744083358647</v>
      </c>
      <c r="H28" s="728">
        <v>0.57237607737717155</v>
      </c>
      <c r="I28" s="728">
        <v>-7.5131322854233673</v>
      </c>
      <c r="J28" s="728">
        <v>-5.1047356600314941</v>
      </c>
      <c r="K28" s="728">
        <v>-4.1511016084822927</v>
      </c>
      <c r="L28" s="728">
        <v>4.3131651208993418</v>
      </c>
      <c r="M28" s="728">
        <v>-1.9844152234060601</v>
      </c>
      <c r="N28" s="728">
        <v>7.9570727159543964</v>
      </c>
      <c r="O28" s="728">
        <v>-10.129406674163519</v>
      </c>
      <c r="P28" s="728">
        <v>1.6321654363327696</v>
      </c>
      <c r="Q28" s="728">
        <v>-8.5542914934857492</v>
      </c>
      <c r="R28" s="728">
        <v>10.484537666400172</v>
      </c>
      <c r="S28" s="728">
        <v>1.9277434993114895</v>
      </c>
      <c r="T28" s="728">
        <v>1.2735713767232824</v>
      </c>
      <c r="U28" s="728">
        <v>-0.84697890710556578</v>
      </c>
      <c r="V28" s="728">
        <v>2.9715713633001712</v>
      </c>
      <c r="W28" s="728">
        <v>-1.0654162930190978</v>
      </c>
      <c r="X28" s="728">
        <v>1.6919068014212115</v>
      </c>
    </row>
    <row r="29" spans="1:33" s="89" customFormat="1">
      <c r="A29" s="86" t="s">
        <v>331</v>
      </c>
      <c r="B29" s="293" t="s">
        <v>355</v>
      </c>
      <c r="C29" s="728">
        <v>9.5310029507437406</v>
      </c>
      <c r="D29" s="728">
        <v>13.054066561849694</v>
      </c>
      <c r="E29" s="728">
        <v>4.8170903950973241</v>
      </c>
      <c r="F29" s="728">
        <v>-10.504589089793669</v>
      </c>
      <c r="G29" s="728">
        <v>1.9999144582345423</v>
      </c>
      <c r="H29" s="728">
        <v>-6.9626839601405521</v>
      </c>
      <c r="I29" s="728">
        <v>-2.3302605281213147</v>
      </c>
      <c r="J29" s="728">
        <v>-1.4961183050935318</v>
      </c>
      <c r="K29" s="728">
        <v>10.838208700865309</v>
      </c>
      <c r="L29" s="728">
        <v>-1.8944470543214464</v>
      </c>
      <c r="M29" s="728">
        <v>-10.803715987864891</v>
      </c>
      <c r="N29" s="728">
        <v>8.529927784826981</v>
      </c>
      <c r="O29" s="728">
        <v>-0.27706711796071204</v>
      </c>
      <c r="P29" s="728">
        <v>-0.99685375477861271</v>
      </c>
      <c r="Q29" s="728">
        <v>2.0972961448553633</v>
      </c>
      <c r="R29" s="728">
        <v>-5.1240179766029712</v>
      </c>
      <c r="S29" s="728">
        <v>2.4313515624434956</v>
      </c>
      <c r="T29" s="728">
        <v>-8.6265542805239477</v>
      </c>
      <c r="U29" s="728">
        <v>-1.211622383401604</v>
      </c>
      <c r="V29" s="728">
        <v>4.3383604184718507</v>
      </c>
      <c r="W29" s="728">
        <v>-2.9744362941133033</v>
      </c>
      <c r="X29" s="728">
        <v>4.3936730516840328</v>
      </c>
    </row>
    <row r="30" spans="1:33" s="89" customFormat="1">
      <c r="A30" s="86" t="s">
        <v>334</v>
      </c>
      <c r="B30" s="293" t="s">
        <v>355</v>
      </c>
      <c r="C30" s="728">
        <v>4.5432508529983124</v>
      </c>
      <c r="D30" s="728">
        <v>-6.7110139909259487</v>
      </c>
      <c r="E30" s="728">
        <v>2.3995472552348502</v>
      </c>
      <c r="F30" s="728">
        <v>2.5439572806622976</v>
      </c>
      <c r="G30" s="728">
        <v>-2.6158831964829261</v>
      </c>
      <c r="H30" s="728">
        <v>-0.7721478983071961</v>
      </c>
      <c r="I30" s="728">
        <v>6.5109102134220365</v>
      </c>
      <c r="J30" s="728">
        <v>-2.9668984846393442</v>
      </c>
      <c r="K30" s="728">
        <v>1.2387895479049291</v>
      </c>
      <c r="L30" s="728">
        <v>-1.4838610761604798</v>
      </c>
      <c r="M30" s="728">
        <v>-1.1773905688483666</v>
      </c>
      <c r="N30" s="728">
        <v>-2.8866239724752631</v>
      </c>
      <c r="O30" s="728">
        <v>1.7342067368804095</v>
      </c>
      <c r="P30" s="728">
        <v>3.278111481341881</v>
      </c>
      <c r="Q30" s="728">
        <v>-36.168201015732841</v>
      </c>
      <c r="R30" s="728">
        <v>38.716564736153117</v>
      </c>
      <c r="S30" s="728">
        <v>7.3973675794415215</v>
      </c>
      <c r="T30" s="728">
        <v>-2.806283988106685</v>
      </c>
      <c r="U30" s="728">
        <v>1.5121646725571338</v>
      </c>
      <c r="V30" s="728">
        <v>-3.1254395908865575</v>
      </c>
      <c r="W30" s="728">
        <v>3.5358624175682252</v>
      </c>
      <c r="X30" s="728">
        <v>-21.409494693870442</v>
      </c>
    </row>
    <row r="31" spans="1:33" s="89" customFormat="1">
      <c r="A31" s="86" t="s">
        <v>335</v>
      </c>
      <c r="B31" s="293" t="s">
        <v>355</v>
      </c>
      <c r="C31" s="728">
        <v>-20.078198422781554</v>
      </c>
      <c r="D31" s="728">
        <v>22.174010321340674</v>
      </c>
      <c r="E31" s="728">
        <v>-21.588380457168256</v>
      </c>
      <c r="F31" s="728">
        <v>-7.7581968907790753</v>
      </c>
      <c r="G31" s="728">
        <v>14.66952679963407</v>
      </c>
      <c r="H31" s="728">
        <v>-26.25047418548688</v>
      </c>
      <c r="I31" s="728">
        <v>2.7959761032046089</v>
      </c>
      <c r="J31" s="728">
        <v>7.9475017594588309</v>
      </c>
      <c r="K31" s="728">
        <v>0.49176281798936827</v>
      </c>
      <c r="L31" s="728">
        <v>1.2522205457481022</v>
      </c>
      <c r="M31" s="728">
        <v>-0.51738513154589327</v>
      </c>
      <c r="N31" s="728">
        <v>10.354501090665025</v>
      </c>
      <c r="O31" s="728">
        <v>-3.7185069270110063</v>
      </c>
      <c r="P31" s="728">
        <v>-7.6383696761675282</v>
      </c>
      <c r="Q31" s="728">
        <v>-0.62684953562907708</v>
      </c>
      <c r="R31" s="728">
        <v>-14.789609616821892</v>
      </c>
      <c r="S31" s="728">
        <v>29.149681756418488</v>
      </c>
      <c r="T31" s="728">
        <v>-12.370970316250975</v>
      </c>
      <c r="U31" s="728">
        <v>-1.8987171207003115</v>
      </c>
      <c r="V31" s="728">
        <v>17.093428489963188</v>
      </c>
      <c r="W31" s="728">
        <v>-18.719986538436657</v>
      </c>
      <c r="X31" s="728">
        <v>-4.6157505832517245</v>
      </c>
    </row>
    <row r="32" spans="1:33" s="89" customFormat="1">
      <c r="A32" s="86" t="s">
        <v>336</v>
      </c>
      <c r="B32" s="293" t="s">
        <v>355</v>
      </c>
      <c r="C32" s="728">
        <v>-13.76295871333808</v>
      </c>
      <c r="D32" s="728">
        <v>-9.8418079797572773</v>
      </c>
      <c r="E32" s="728">
        <v>-4.0186526361443953</v>
      </c>
      <c r="F32" s="728">
        <v>-2.1027819463932929</v>
      </c>
      <c r="G32" s="728">
        <v>8.1780222878766864</v>
      </c>
      <c r="H32" s="728">
        <v>-12.279356091704358</v>
      </c>
      <c r="I32" s="728">
        <v>-7.5513185348856098</v>
      </c>
      <c r="J32" s="728">
        <v>-3.1324060331994303</v>
      </c>
      <c r="K32" s="728">
        <v>8.4385806870880629</v>
      </c>
      <c r="L32" s="728">
        <v>-7.2537500293176436</v>
      </c>
      <c r="M32" s="728">
        <v>-6.0361988516998082</v>
      </c>
      <c r="N32" s="728">
        <v>0.59524122551263758</v>
      </c>
      <c r="O32" s="728">
        <v>-7.3249144110746869</v>
      </c>
      <c r="P32" s="728">
        <v>4.6393723826672613</v>
      </c>
      <c r="Q32" s="728">
        <v>-7.3157297155112957</v>
      </c>
      <c r="R32" s="728">
        <v>-0.21835241436457409</v>
      </c>
      <c r="S32" s="728">
        <v>12.713566925980388</v>
      </c>
      <c r="T32" s="728">
        <v>-3.0236555678980608</v>
      </c>
      <c r="U32" s="728">
        <v>5.1782214898474024</v>
      </c>
      <c r="V32" s="728">
        <v>-0.87563671112653196</v>
      </c>
      <c r="W32" s="728">
        <v>-10.693661576123233</v>
      </c>
      <c r="X32" s="728">
        <v>3.6679402043724849</v>
      </c>
    </row>
    <row r="33" spans="1:24" s="89" customFormat="1">
      <c r="A33" s="86" t="s">
        <v>337</v>
      </c>
      <c r="B33" s="293" t="s">
        <v>355</v>
      </c>
      <c r="C33" s="728">
        <v>-8.6947362304376838</v>
      </c>
      <c r="D33" s="728">
        <v>-7.122360304414201</v>
      </c>
      <c r="E33" s="728">
        <v>-2.9201817809088055</v>
      </c>
      <c r="F33" s="728">
        <v>1.0190171260475722</v>
      </c>
      <c r="G33" s="728">
        <v>6.5867310698852606</v>
      </c>
      <c r="H33" s="728">
        <v>-2.1947977448247542</v>
      </c>
      <c r="I33" s="728">
        <v>-5.4906117027232995</v>
      </c>
      <c r="J33" s="728">
        <v>1.4228476215129859</v>
      </c>
      <c r="K33" s="728">
        <v>-2.7644422500671908</v>
      </c>
      <c r="L33" s="728">
        <v>13.075827652543254</v>
      </c>
      <c r="M33" s="728">
        <v>-4.459957814705632</v>
      </c>
      <c r="N33" s="728">
        <v>4.7178703916523972</v>
      </c>
      <c r="O33" s="728">
        <v>0.69921777440438859</v>
      </c>
      <c r="P33" s="728">
        <v>4.1684259802126036</v>
      </c>
      <c r="Q33" s="728">
        <v>-16.751000210344301</v>
      </c>
      <c r="R33" s="728">
        <v>3.9832970696179331</v>
      </c>
      <c r="S33" s="728">
        <v>7.9604384583319785</v>
      </c>
      <c r="T33" s="728">
        <v>-4.9384941238656097</v>
      </c>
      <c r="U33" s="728">
        <v>1.3179188187986028</v>
      </c>
      <c r="V33" s="728">
        <v>-0.64704945570400696</v>
      </c>
      <c r="W33" s="728">
        <v>-13.058763937335328</v>
      </c>
      <c r="X33" s="728">
        <v>9.8788733204081893</v>
      </c>
    </row>
    <row r="34" spans="1:24" s="89" customFormat="1">
      <c r="A34" s="86" t="s">
        <v>338</v>
      </c>
      <c r="B34" s="293" t="s">
        <v>355</v>
      </c>
      <c r="C34" s="728">
        <v>-0.17066406524462252</v>
      </c>
      <c r="D34" s="728">
        <v>-6.6282136080945691</v>
      </c>
      <c r="E34" s="728">
        <v>-1.6541392115481131</v>
      </c>
      <c r="F34" s="728">
        <v>3.7330092282069103</v>
      </c>
      <c r="G34" s="728">
        <v>9.9900878513916638</v>
      </c>
      <c r="H34" s="728">
        <v>5.1829261571170235</v>
      </c>
      <c r="I34" s="728">
        <v>-10.056018009011893</v>
      </c>
      <c r="J34" s="728">
        <v>-4.0140084951313355</v>
      </c>
      <c r="K34" s="728">
        <v>-8.4196207466817583</v>
      </c>
      <c r="L34" s="728">
        <v>-8.4580365943857885</v>
      </c>
      <c r="M34" s="728">
        <v>-0.46785131990323237</v>
      </c>
      <c r="N34" s="728">
        <v>11.844761489271278</v>
      </c>
      <c r="O34" s="728">
        <v>-0.6954110582661599</v>
      </c>
      <c r="P34" s="728">
        <v>-4.3021415244192269</v>
      </c>
      <c r="Q34" s="728">
        <v>-6.2668381905741342</v>
      </c>
      <c r="R34" s="728">
        <v>-2.8185738294724274</v>
      </c>
      <c r="S34" s="728">
        <v>5.1877342579290371</v>
      </c>
      <c r="T34" s="728">
        <v>0.21453922550433902</v>
      </c>
      <c r="U34" s="728">
        <v>-2.3036987063809562</v>
      </c>
      <c r="V34" s="728">
        <v>-3.8060571397772662</v>
      </c>
      <c r="W34" s="728">
        <v>-0.503472020856222</v>
      </c>
      <c r="X34" s="728">
        <v>2.2914989051035946</v>
      </c>
    </row>
    <row r="35" spans="1:24" s="89" customFormat="1">
      <c r="A35" s="86" t="s">
        <v>339</v>
      </c>
      <c r="B35" s="293" t="s">
        <v>355</v>
      </c>
      <c r="C35" s="728">
        <v>-2.756087421538254</v>
      </c>
      <c r="D35" s="728">
        <v>-7.3900446955027803</v>
      </c>
      <c r="E35" s="728">
        <v>-29.727134100591513</v>
      </c>
      <c r="F35" s="728">
        <v>-8.4347811939460797</v>
      </c>
      <c r="G35" s="728">
        <v>16.203616301564267</v>
      </c>
      <c r="H35" s="728">
        <v>-5.6793464756858754</v>
      </c>
      <c r="I35" s="728">
        <v>-6.0154413552727561</v>
      </c>
      <c r="J35" s="728">
        <v>-5.2417555169848811</v>
      </c>
      <c r="K35" s="728">
        <v>-7.7625124009065161</v>
      </c>
      <c r="L35" s="728">
        <v>-2.5818451830307652</v>
      </c>
      <c r="M35" s="728">
        <v>-36.299293750617238</v>
      </c>
      <c r="N35" s="728">
        <v>17.885480767701821</v>
      </c>
      <c r="O35" s="728">
        <v>11.091964875837974</v>
      </c>
      <c r="P35" s="728">
        <v>4.9987706448195723</v>
      </c>
      <c r="Q35" s="728">
        <v>-9.4576897392088597</v>
      </c>
      <c r="R35" s="728">
        <v>-7.7341839243408401</v>
      </c>
      <c r="S35" s="728">
        <v>17.191344460170754</v>
      </c>
      <c r="T35" s="728">
        <v>-17.433094442918772</v>
      </c>
      <c r="U35" s="728">
        <v>2.8643262807032528</v>
      </c>
      <c r="V35" s="728">
        <v>-22.812659715389344</v>
      </c>
      <c r="W35" s="728">
        <v>6.5484421662380043</v>
      </c>
      <c r="X35" s="728">
        <v>7.1373311632036263</v>
      </c>
    </row>
    <row r="36" spans="1:24" s="89" customFormat="1">
      <c r="A36" s="86" t="s">
        <v>340</v>
      </c>
      <c r="B36" s="293" t="s">
        <v>355</v>
      </c>
      <c r="C36" s="728">
        <v>-9.4161244980550975</v>
      </c>
      <c r="D36" s="728">
        <v>-2.9152992512299676</v>
      </c>
      <c r="E36" s="728">
        <v>-1.3575116510556882</v>
      </c>
      <c r="F36" s="728">
        <v>-8.3838395038141726</v>
      </c>
      <c r="G36" s="728">
        <v>4.5300821613781466</v>
      </c>
      <c r="H36" s="728">
        <v>-11.638890982438639</v>
      </c>
      <c r="I36" s="728">
        <v>-8.0948301277286419</v>
      </c>
      <c r="J36" s="728">
        <v>-0.53240446892390025</v>
      </c>
      <c r="K36" s="728">
        <v>15.646217063440929</v>
      </c>
      <c r="L36" s="728">
        <v>-9.5489320543854888</v>
      </c>
      <c r="M36" s="728">
        <v>-3.7242844251507279</v>
      </c>
      <c r="N36" s="728">
        <v>6.7968032914651531</v>
      </c>
      <c r="O36" s="728">
        <v>-4.4174288067353871</v>
      </c>
      <c r="P36" s="728">
        <v>-16.268122577277097</v>
      </c>
      <c r="Q36" s="728">
        <v>-2.8958712799506117</v>
      </c>
      <c r="R36" s="728">
        <v>2.2108574614192804</v>
      </c>
      <c r="S36" s="728">
        <v>13.476824835122216</v>
      </c>
      <c r="T36" s="728">
        <v>-12.430113274497316</v>
      </c>
      <c r="U36" s="728">
        <v>-1.7197261763061391</v>
      </c>
      <c r="V36" s="728">
        <v>3.0042403768915591</v>
      </c>
      <c r="W36" s="728">
        <v>-5.7415723165750023</v>
      </c>
      <c r="X36" s="728">
        <v>-2.2842962585899613</v>
      </c>
    </row>
    <row r="37" spans="1:24" s="89" customFormat="1">
      <c r="A37" s="86" t="s">
        <v>341</v>
      </c>
      <c r="B37" s="293" t="s">
        <v>355</v>
      </c>
      <c r="C37" s="728">
        <v>-4.5234088588725143</v>
      </c>
      <c r="D37" s="728">
        <v>4.988526087947335</v>
      </c>
      <c r="E37" s="728">
        <v>11.970364421777347</v>
      </c>
      <c r="F37" s="728">
        <v>3.3273012931036448</v>
      </c>
      <c r="G37" s="728">
        <v>5.1460913810093842</v>
      </c>
      <c r="H37" s="728">
        <v>-3.150418121600211</v>
      </c>
      <c r="I37" s="728">
        <v>-4.7109674657241953</v>
      </c>
      <c r="J37" s="728">
        <v>2.3256622448672175</v>
      </c>
      <c r="K37" s="728">
        <v>8.2217982000655638</v>
      </c>
      <c r="L37" s="728">
        <v>-9.0270616235680592</v>
      </c>
      <c r="M37" s="728">
        <v>-3.1521817081849264</v>
      </c>
      <c r="N37" s="728">
        <v>2.857005969590233</v>
      </c>
      <c r="O37" s="728">
        <v>1.9358452037610192</v>
      </c>
      <c r="P37" s="728">
        <v>-9.8751390476116967</v>
      </c>
      <c r="Q37" s="728">
        <v>-10.03558127263932</v>
      </c>
      <c r="R37" s="728">
        <v>10.530017873015154</v>
      </c>
      <c r="S37" s="728">
        <v>5.4924196626906507</v>
      </c>
      <c r="T37" s="728">
        <v>-2.5997976221884187</v>
      </c>
      <c r="U37" s="728">
        <v>0.64219229045416171</v>
      </c>
      <c r="V37" s="728">
        <v>20.405501744494501</v>
      </c>
      <c r="W37" s="728">
        <v>-10.749649033015714</v>
      </c>
      <c r="X37" s="728">
        <v>3.0027979944049861</v>
      </c>
    </row>
    <row r="38" spans="1:24" s="89" customFormat="1">
      <c r="A38" s="86" t="s">
        <v>342</v>
      </c>
      <c r="B38" s="293" t="s">
        <v>355</v>
      </c>
      <c r="C38" s="728">
        <v>22.612328517546558</v>
      </c>
      <c r="D38" s="728">
        <v>0.89123051618811644</v>
      </c>
      <c r="E38" s="728">
        <v>-4.9154989490737364</v>
      </c>
      <c r="F38" s="728">
        <v>-3.0696677314135457</v>
      </c>
      <c r="G38" s="728">
        <v>11.811330152683126</v>
      </c>
      <c r="H38" s="728">
        <v>-2.593108963638258</v>
      </c>
      <c r="I38" s="728">
        <v>-14.432112707273731</v>
      </c>
      <c r="J38" s="728">
        <v>-4.5732766758511758</v>
      </c>
      <c r="K38" s="728">
        <v>5.8858555766144747</v>
      </c>
      <c r="L38" s="728">
        <v>-8.2012685798567162</v>
      </c>
      <c r="M38" s="728">
        <v>6.8038682589393318</v>
      </c>
      <c r="N38" s="728">
        <v>20.936484408805086</v>
      </c>
      <c r="O38" s="728">
        <v>-7.9044610231424883</v>
      </c>
      <c r="P38" s="728">
        <v>2.7498683630814895</v>
      </c>
      <c r="Q38" s="728">
        <v>5.0094365882188328</v>
      </c>
      <c r="R38" s="728">
        <v>1.6560905782029067</v>
      </c>
      <c r="S38" s="728">
        <v>13.176378380007833</v>
      </c>
      <c r="T38" s="728">
        <v>-0.83448753462602099</v>
      </c>
      <c r="U38" s="728">
        <v>3.0112917565342627</v>
      </c>
      <c r="V38" s="728">
        <v>7.314123904142761</v>
      </c>
      <c r="W38" s="728">
        <v>-6.9989436771576123</v>
      </c>
      <c r="X38" s="728">
        <v>1.611960380260669</v>
      </c>
    </row>
    <row r="39" spans="1:24" s="89" customFormat="1">
      <c r="A39" s="86" t="s">
        <v>343</v>
      </c>
      <c r="B39" s="293" t="s">
        <v>355</v>
      </c>
      <c r="C39" s="728">
        <v>-3.7473662674337902</v>
      </c>
      <c r="D39" s="728">
        <v>8.689647933725837</v>
      </c>
      <c r="E39" s="728">
        <v>3.1638499369265816</v>
      </c>
      <c r="F39" s="728">
        <v>-1.5964131741012579</v>
      </c>
      <c r="G39" s="728">
        <v>1.655176007201888</v>
      </c>
      <c r="H39" s="728">
        <v>-6.1828550160333862</v>
      </c>
      <c r="I39" s="728">
        <v>-7.6677050466268639</v>
      </c>
      <c r="J39" s="728">
        <v>-2.1633669305478378</v>
      </c>
      <c r="K39" s="728">
        <v>-4.8585106992436238</v>
      </c>
      <c r="L39" s="728">
        <v>3.5917028148331269</v>
      </c>
      <c r="M39" s="728">
        <v>-4.8639185402825831</v>
      </c>
      <c r="N39" s="728">
        <v>8.5911420065811939</v>
      </c>
      <c r="O39" s="728">
        <v>-9.8894308141189669</v>
      </c>
      <c r="P39" s="728">
        <v>-0.4486892040339967</v>
      </c>
      <c r="Q39" s="728">
        <v>-23.571020699500366</v>
      </c>
      <c r="R39" s="728">
        <v>4.2699636113920008</v>
      </c>
      <c r="S39" s="728">
        <v>9.6154557113755033</v>
      </c>
      <c r="T39" s="728">
        <v>-5.6366373080216903</v>
      </c>
      <c r="U39" s="728">
        <v>-13.784129945919744</v>
      </c>
      <c r="V39" s="728">
        <v>8.8144582690037083</v>
      </c>
      <c r="W39" s="728">
        <v>-10.32080080704408</v>
      </c>
      <c r="X39" s="728">
        <v>2.6082580714670058</v>
      </c>
    </row>
    <row r="40" spans="1:24" s="89" customFormat="1">
      <c r="A40" s="67" t="s">
        <v>409</v>
      </c>
      <c r="B40" s="293" t="s">
        <v>355</v>
      </c>
      <c r="C40" s="728">
        <v>-67.882035889761198</v>
      </c>
      <c r="D40" s="728">
        <v>-12.11929264356246</v>
      </c>
      <c r="E40" s="728">
        <v>127.34130471272425</v>
      </c>
      <c r="F40" s="728">
        <v>9.8124204665383985</v>
      </c>
      <c r="G40" s="728">
        <v>-17.551277082130341</v>
      </c>
      <c r="H40" s="728">
        <v>-8.0080589067709269</v>
      </c>
      <c r="I40" s="728">
        <v>20.011889180324459</v>
      </c>
      <c r="J40" s="728">
        <v>-21.372334324000207</v>
      </c>
      <c r="K40" s="728">
        <v>10.353116710875327</v>
      </c>
      <c r="L40" s="728">
        <v>18.072059891334277</v>
      </c>
      <c r="M40" s="728">
        <v>15.758490822108371</v>
      </c>
      <c r="N40" s="728">
        <v>14.313035832051</v>
      </c>
      <c r="O40" s="728">
        <v>16.177253001544855</v>
      </c>
      <c r="P40" s="728">
        <v>-50.936051644228648</v>
      </c>
      <c r="Q40" s="728">
        <v>29.393242506199158</v>
      </c>
      <c r="R40" s="728">
        <v>43.891501029888474</v>
      </c>
      <c r="S40" s="728">
        <v>17.338112984181251</v>
      </c>
      <c r="T40" s="728">
        <v>-5.9546452461412969</v>
      </c>
      <c r="U40" s="728">
        <v>3.7249487549294997</v>
      </c>
      <c r="V40" s="728">
        <v>-1.3564214325667763</v>
      </c>
      <c r="W40" s="728">
        <v>-20.463475369846819</v>
      </c>
      <c r="X40" s="728">
        <v>12.341776408711226</v>
      </c>
    </row>
    <row r="41" spans="1:24" s="89" customFormat="1" ht="20.25" customHeight="1">
      <c r="A41" s="86" t="s">
        <v>410</v>
      </c>
      <c r="B41" s="293" t="s">
        <v>355</v>
      </c>
      <c r="C41" s="728">
        <v>-3.0680172693896708</v>
      </c>
      <c r="D41" s="728">
        <v>-4.1109196131838246</v>
      </c>
      <c r="E41" s="728">
        <v>0.94399965160808108</v>
      </c>
      <c r="F41" s="728">
        <v>-1.8514498160804465</v>
      </c>
      <c r="G41" s="728">
        <v>6.4314072231157127</v>
      </c>
      <c r="H41" s="728">
        <v>-2.5787594084242897</v>
      </c>
      <c r="I41" s="728">
        <v>-4.5616788882460355</v>
      </c>
      <c r="J41" s="728">
        <v>-1.9701703933129551</v>
      </c>
      <c r="K41" s="728">
        <v>0.34560868165227987</v>
      </c>
      <c r="L41" s="728">
        <v>-1.5277463595859331</v>
      </c>
      <c r="M41" s="728">
        <v>-2.9424805556973155</v>
      </c>
      <c r="N41" s="728">
        <v>3.0104966941583484</v>
      </c>
      <c r="O41" s="728">
        <v>-1.7234162003506555</v>
      </c>
      <c r="P41" s="728">
        <v>-1.8979348414641066</v>
      </c>
      <c r="Q41" s="728">
        <v>-15.090315903421882</v>
      </c>
      <c r="R41" s="728">
        <v>8.6727820121576968</v>
      </c>
      <c r="S41" s="728">
        <v>7.5206568213438914</v>
      </c>
      <c r="T41" s="728">
        <v>-3.3067628504537083</v>
      </c>
      <c r="U41" s="728">
        <v>0.39280894537560584</v>
      </c>
      <c r="V41" s="728">
        <v>2.777013454889655</v>
      </c>
      <c r="W41" s="728">
        <v>-5.4760751084002521</v>
      </c>
      <c r="X41" s="728">
        <v>-1.2687125149238767</v>
      </c>
    </row>
    <row r="42" spans="1:24" s="89" customFormat="1" ht="12.75" customHeight="1">
      <c r="A42" s="62"/>
      <c r="B42" s="92"/>
      <c r="C42" s="92"/>
      <c r="D42" s="92"/>
      <c r="E42" s="92"/>
      <c r="F42" s="92"/>
      <c r="G42" s="92"/>
      <c r="H42" s="92"/>
      <c r="I42" s="92"/>
    </row>
    <row r="43" spans="1:24" ht="13">
      <c r="B43" s="1276" t="s">
        <v>416</v>
      </c>
      <c r="C43" s="1276"/>
      <c r="D43" s="1276"/>
      <c r="E43" s="1276"/>
      <c r="F43" s="1276"/>
      <c r="G43" s="1276"/>
      <c r="H43" s="1276" t="s">
        <v>416</v>
      </c>
      <c r="I43" s="1276"/>
      <c r="J43" s="1276"/>
      <c r="K43" s="1276"/>
      <c r="L43" s="1276"/>
      <c r="M43" s="1276"/>
      <c r="N43" s="1276" t="s">
        <v>416</v>
      </c>
      <c r="O43" s="1276"/>
      <c r="P43" s="1276"/>
      <c r="Q43" s="1276"/>
      <c r="R43" s="1276"/>
      <c r="S43" s="1276"/>
      <c r="T43" s="1276" t="s">
        <v>416</v>
      </c>
      <c r="U43" s="1276"/>
      <c r="V43" s="1276"/>
      <c r="W43" s="1276"/>
      <c r="X43" s="1276"/>
    </row>
    <row r="44" spans="1:24">
      <c r="A44" s="6"/>
      <c r="B44" s="6"/>
      <c r="C44" s="6"/>
      <c r="D44" s="6"/>
      <c r="E44" s="6"/>
      <c r="F44" s="6"/>
      <c r="G44" s="6"/>
      <c r="H44" s="6"/>
    </row>
    <row r="45" spans="1:24">
      <c r="A45" s="86" t="s">
        <v>328</v>
      </c>
      <c r="B45" s="136">
        <v>100</v>
      </c>
      <c r="C45" s="399">
        <v>97.488113958684607</v>
      </c>
      <c r="D45" s="399">
        <v>93.589096604504007</v>
      </c>
      <c r="E45" s="399">
        <v>95.608647293695526</v>
      </c>
      <c r="F45" s="399">
        <v>94.928056627575899</v>
      </c>
      <c r="G45" s="399">
        <v>112.68918666273221</v>
      </c>
      <c r="H45" s="399">
        <v>116.02088239501546</v>
      </c>
      <c r="I45" s="399">
        <v>107.14685402028435</v>
      </c>
      <c r="J45" s="399">
        <v>102.29195995551019</v>
      </c>
      <c r="K45" s="399">
        <v>94.045508271326966</v>
      </c>
      <c r="L45" s="399">
        <v>87.432175367872105</v>
      </c>
      <c r="M45" s="399">
        <v>86.644921107144128</v>
      </c>
      <c r="N45" s="399">
        <v>80.937747110492595</v>
      </c>
      <c r="O45" s="399">
        <v>83.876510333105344</v>
      </c>
      <c r="P45" s="399">
        <v>78.201518244245278</v>
      </c>
      <c r="Q45" s="399">
        <v>73.178971577366283</v>
      </c>
      <c r="R45" s="399">
        <v>69.944863499497743</v>
      </c>
      <c r="S45" s="399">
        <v>76.998913573917164</v>
      </c>
      <c r="T45" s="399">
        <v>75.944276217360425</v>
      </c>
      <c r="U45" s="399">
        <v>79.708222611777728</v>
      </c>
      <c r="V45" s="399">
        <v>77.237758244082769</v>
      </c>
      <c r="W45" s="399">
        <v>74.610008160482536</v>
      </c>
      <c r="X45" s="399">
        <v>77.092824981076504</v>
      </c>
    </row>
    <row r="46" spans="1:24">
      <c r="A46" s="86" t="s">
        <v>329</v>
      </c>
      <c r="B46" s="136">
        <v>100</v>
      </c>
      <c r="C46" s="399">
        <v>102.98461445316453</v>
      </c>
      <c r="D46" s="399">
        <v>91.747201749110985</v>
      </c>
      <c r="E46" s="399">
        <v>90.821248533474048</v>
      </c>
      <c r="F46" s="399">
        <v>80.181865701740961</v>
      </c>
      <c r="G46" s="399">
        <v>88.454825406108924</v>
      </c>
      <c r="H46" s="399">
        <v>88.961119666019229</v>
      </c>
      <c r="I46" s="399">
        <v>82.277353062917413</v>
      </c>
      <c r="J46" s="399">
        <v>78.07731168098465</v>
      </c>
      <c r="K46" s="399">
        <v>74.836243139935561</v>
      </c>
      <c r="L46" s="399">
        <v>78.064053876838699</v>
      </c>
      <c r="M46" s="399">
        <v>76.514938907698806</v>
      </c>
      <c r="N46" s="399">
        <v>82.603288235152476</v>
      </c>
      <c r="O46" s="399">
        <v>74.236065243582416</v>
      </c>
      <c r="P46" s="399">
        <v>75.447720641781615</v>
      </c>
      <c r="Q46" s="399">
        <v>68.993702692892796</v>
      </c>
      <c r="R46" s="399">
        <v>76.227373439173292</v>
      </c>
      <c r="S46" s="399">
        <v>77.696841675342853</v>
      </c>
      <c r="T46" s="399">
        <v>78.686366411538017</v>
      </c>
      <c r="U46" s="399">
        <v>78.019909485264492</v>
      </c>
      <c r="V46" s="399">
        <v>80.338326773201331</v>
      </c>
      <c r="W46" s="399">
        <v>79.482389150220712</v>
      </c>
      <c r="X46" s="399">
        <v>80.827157098185367</v>
      </c>
    </row>
    <row r="47" spans="1:24">
      <c r="A47" s="86" t="s">
        <v>331</v>
      </c>
      <c r="B47" s="136">
        <v>100</v>
      </c>
      <c r="C47" s="399">
        <v>109.53100295074374</v>
      </c>
      <c r="D47" s="399">
        <v>123.82925298179536</v>
      </c>
      <c r="E47" s="399">
        <v>129.7942200335022</v>
      </c>
      <c r="F47" s="399">
        <v>116.15987055668013</v>
      </c>
      <c r="G47" s="399">
        <v>118.4829686026097</v>
      </c>
      <c r="H47" s="399">
        <v>110.23337395221742</v>
      </c>
      <c r="I47" s="399">
        <v>107.66464915019255</v>
      </c>
      <c r="J47" s="399">
        <v>106.05385862614177</v>
      </c>
      <c r="K47" s="399">
        <v>117.54819715936367</v>
      </c>
      <c r="L47" s="399">
        <v>115.32130880087014</v>
      </c>
      <c r="M47" s="399">
        <v>102.86232212453548</v>
      </c>
      <c r="N47" s="399">
        <v>111.63640391955447</v>
      </c>
      <c r="O47" s="399">
        <v>111.32709615261957</v>
      </c>
      <c r="P47" s="399">
        <v>110.21732781453619</v>
      </c>
      <c r="Q47" s="399">
        <v>112.52891158175306</v>
      </c>
      <c r="R47" s="399">
        <v>106.76290992342838</v>
      </c>
      <c r="S47" s="399">
        <v>109.35869160196179</v>
      </c>
      <c r="T47" s="399">
        <v>99.924804710447788</v>
      </c>
      <c r="U47" s="399">
        <v>98.71409341000566</v>
      </c>
      <c r="V47" s="399">
        <v>102.99666656595869</v>
      </c>
      <c r="W47" s="399">
        <v>99.933096333893957</v>
      </c>
      <c r="X47" s="399">
        <v>104.32382985722968</v>
      </c>
    </row>
    <row r="48" spans="1:24">
      <c r="A48" s="86" t="s">
        <v>334</v>
      </c>
      <c r="B48" s="136">
        <v>99.999999999999986</v>
      </c>
      <c r="C48" s="399">
        <v>104.54325085299831</v>
      </c>
      <c r="D48" s="399">
        <v>97.52733866168478</v>
      </c>
      <c r="E48" s="399">
        <v>99.867553239644835</v>
      </c>
      <c r="F48" s="399">
        <v>102.40814113130409</v>
      </c>
      <c r="G48" s="399">
        <v>99.729263775619785</v>
      </c>
      <c r="H48" s="399">
        <v>98.959206361379103</v>
      </c>
      <c r="I48" s="399">
        <v>105.40235143548354</v>
      </c>
      <c r="J48" s="399">
        <v>102.27517066796993</v>
      </c>
      <c r="K48" s="399">
        <v>103.54214479230667</v>
      </c>
      <c r="L48" s="399">
        <v>102.00572320831192</v>
      </c>
      <c r="M48" s="399">
        <v>100.80471744357169</v>
      </c>
      <c r="N48" s="399">
        <v>97.894864304459603</v>
      </c>
      <c r="O48" s="399">
        <v>99.59256363628748</v>
      </c>
      <c r="P48" s="399">
        <v>102.85731889941133</v>
      </c>
      <c r="Q48" s="399">
        <v>65.655677040478878</v>
      </c>
      <c r="R48" s="399">
        <v>91.075299744815482</v>
      </c>
      <c r="S48" s="399">
        <v>97.812474441017656</v>
      </c>
      <c r="T48" s="399">
        <v>95.067578632408427</v>
      </c>
      <c r="U48" s="399">
        <v>96.505156971543187</v>
      </c>
      <c r="V48" s="399">
        <v>93.488946588307343</v>
      </c>
      <c r="W48" s="399">
        <v>96.794587115303742</v>
      </c>
      <c r="X48" s="399">
        <v>76.071355122898979</v>
      </c>
    </row>
    <row r="49" spans="1:24">
      <c r="A49" s="86" t="s">
        <v>335</v>
      </c>
      <c r="B49" s="136">
        <v>100</v>
      </c>
      <c r="C49" s="399">
        <v>79.921801577218446</v>
      </c>
      <c r="D49" s="399">
        <v>97.643670107952275</v>
      </c>
      <c r="E49" s="399">
        <v>76.563983112705273</v>
      </c>
      <c r="F49" s="399">
        <v>70.623998555398757</v>
      </c>
      <c r="G49" s="399">
        <v>80.98420495045616</v>
      </c>
      <c r="H49" s="399">
        <v>59.725467135614878</v>
      </c>
      <c r="I49" s="399">
        <v>61.395376924253988</v>
      </c>
      <c r="J49" s="399">
        <v>66.274775585535465</v>
      </c>
      <c r="K49" s="399">
        <v>66.60069028957102</v>
      </c>
      <c r="L49" s="399">
        <v>67.43467781698709</v>
      </c>
      <c r="M49" s="399">
        <v>67.085780820456122</v>
      </c>
      <c r="N49" s="399">
        <v>74.032178727191393</v>
      </c>
      <c r="O49" s="399">
        <v>71.279287033003612</v>
      </c>
      <c r="P49" s="399">
        <v>65.834711586886257</v>
      </c>
      <c r="Q49" s="399">
        <v>65.422027003021114</v>
      </c>
      <c r="R49" s="399">
        <v>55.746364605862482</v>
      </c>
      <c r="S49" s="399">
        <v>71.996252479244106</v>
      </c>
      <c r="T49" s="399">
        <v>63.089617456223714</v>
      </c>
      <c r="U49" s="399">
        <v>61.891724088198067</v>
      </c>
      <c r="V49" s="399">
        <v>72.471141686419514</v>
      </c>
      <c r="W49" s="399">
        <v>58.904553718470432</v>
      </c>
      <c r="X49" s="399">
        <v>56.185666436648312</v>
      </c>
    </row>
    <row r="50" spans="1:24">
      <c r="A50" s="86" t="s">
        <v>336</v>
      </c>
      <c r="B50" s="136">
        <v>100</v>
      </c>
      <c r="C50" s="399">
        <v>86.23704128666192</v>
      </c>
      <c r="D50" s="399">
        <v>77.749757275804654</v>
      </c>
      <c r="E50" s="399">
        <v>74.625264605444656</v>
      </c>
      <c r="F50" s="399">
        <v>73.056058013873141</v>
      </c>
      <c r="G50" s="399">
        <v>79.030598720891803</v>
      </c>
      <c r="H50" s="399">
        <v>69.326150082547542</v>
      </c>
      <c r="I50" s="399">
        <v>64.091111661841524</v>
      </c>
      <c r="J50" s="399">
        <v>62.083517813401414</v>
      </c>
      <c r="K50" s="399">
        <v>67.322485557467985</v>
      </c>
      <c r="L50" s="399">
        <v>62.439080741605785</v>
      </c>
      <c r="M50" s="399">
        <v>58.670133666869063</v>
      </c>
      <c r="N50" s="399">
        <v>59.01936248951764</v>
      </c>
      <c r="O50" s="399">
        <v>54.696244701198552</v>
      </c>
      <c r="P50" s="399">
        <v>57.233807172222058</v>
      </c>
      <c r="Q50" s="399">
        <v>53.046736533605376</v>
      </c>
      <c r="R50" s="399">
        <v>52.930907703642632</v>
      </c>
      <c r="S50" s="399">
        <v>59.660314079074141</v>
      </c>
      <c r="T50" s="399">
        <v>57.856391670596743</v>
      </c>
      <c r="U50" s="399">
        <v>60.852323777333865</v>
      </c>
      <c r="V50" s="399">
        <v>60.319478490765945</v>
      </c>
      <c r="W50" s="399">
        <v>53.86911759648099</v>
      </c>
      <c r="X50" s="399">
        <v>55.845004618543015</v>
      </c>
    </row>
    <row r="51" spans="1:24">
      <c r="A51" s="86" t="s">
        <v>337</v>
      </c>
      <c r="B51" s="136">
        <v>100</v>
      </c>
      <c r="C51" s="399">
        <v>91.305263769562316</v>
      </c>
      <c r="D51" s="399">
        <v>84.802173906998334</v>
      </c>
      <c r="E51" s="399">
        <v>82.325796274751568</v>
      </c>
      <c r="F51" s="399">
        <v>83.164710237946309</v>
      </c>
      <c r="G51" s="399">
        <v>88.642546046369162</v>
      </c>
      <c r="H51" s="399">
        <v>86.697021444788206</v>
      </c>
      <c r="I51" s="399">
        <v>81.936824639428139</v>
      </c>
      <c r="J51" s="399">
        <v>83.102660799953497</v>
      </c>
      <c r="K51" s="399">
        <v>80.805335733869569</v>
      </c>
      <c r="L51" s="399">
        <v>91.371302168489294</v>
      </c>
      <c r="M51" s="399">
        <v>87.296180637027462</v>
      </c>
      <c r="N51" s="399">
        <v>91.414701296345171</v>
      </c>
      <c r="O51" s="399">
        <v>92.053889136227895</v>
      </c>
      <c r="P51" s="399">
        <v>95.891087366778521</v>
      </c>
      <c r="Q51" s="399">
        <v>79.828371120268031</v>
      </c>
      <c r="R51" s="399">
        <v>83.008172287825388</v>
      </c>
      <c r="S51" s="399">
        <v>89.615986758183908</v>
      </c>
      <c r="T51" s="399">
        <v>85.190306518086814</v>
      </c>
      <c r="U51" s="399">
        <v>86.313045599480887</v>
      </c>
      <c r="V51" s="399">
        <v>85.754557507727895</v>
      </c>
      <c r="W51" s="399">
        <v>74.556072277287242</v>
      </c>
      <c r="X51" s="399">
        <v>81.92137221023242</v>
      </c>
    </row>
    <row r="52" spans="1:24">
      <c r="A52" s="86" t="s">
        <v>338</v>
      </c>
      <c r="B52" s="136">
        <v>100</v>
      </c>
      <c r="C52" s="399">
        <v>99.829335934755377</v>
      </c>
      <c r="D52" s="399">
        <v>93.212434305457492</v>
      </c>
      <c r="E52" s="399">
        <v>91.670570879572381</v>
      </c>
      <c r="F52" s="399">
        <v>95.092641750056771</v>
      </c>
      <c r="G52" s="399">
        <v>104.59248020109659</v>
      </c>
      <c r="H52" s="399">
        <v>110.01343121581667</v>
      </c>
      <c r="I52" s="399">
        <v>98.950460760422231</v>
      </c>
      <c r="J52" s="399">
        <v>94.978580859527284</v>
      </c>
      <c r="K52" s="399">
        <v>86.981744560574612</v>
      </c>
      <c r="L52" s="399">
        <v>79.62479677520605</v>
      </c>
      <c r="M52" s="399">
        <v>79.25227111252299</v>
      </c>
      <c r="N52" s="399">
        <v>88.639513600631986</v>
      </c>
      <c r="O52" s="399">
        <v>88.023104621059858</v>
      </c>
      <c r="P52" s="399">
        <v>84.236226086074254</v>
      </c>
      <c r="Q52" s="399">
        <v>78.957278099413784</v>
      </c>
      <c r="R52" s="399">
        <v>76.731808922439953</v>
      </c>
      <c r="S52" s="399">
        <v>80.712451260638019</v>
      </c>
      <c r="T52" s="399">
        <v>80.885611128458152</v>
      </c>
      <c r="U52" s="399">
        <v>79.022250351243528</v>
      </c>
      <c r="V52" s="399">
        <v>76.014618349737361</v>
      </c>
      <c r="W52" s="399">
        <v>75.631906014585795</v>
      </c>
      <c r="X52" s="399">
        <v>77.36501031281901</v>
      </c>
    </row>
    <row r="53" spans="1:24">
      <c r="A53" s="86" t="s">
        <v>339</v>
      </c>
      <c r="B53" s="136">
        <v>100</v>
      </c>
      <c r="C53" s="399">
        <v>97.243912578461746</v>
      </c>
      <c r="D53" s="399">
        <v>90.057543975257772</v>
      </c>
      <c r="E53" s="399">
        <v>63.286017110033711</v>
      </c>
      <c r="F53" s="399">
        <v>57.947980040439084</v>
      </c>
      <c r="G53" s="399">
        <v>67.33764838069888</v>
      </c>
      <c r="H53" s="399">
        <v>63.513310020579915</v>
      </c>
      <c r="I53" s="399">
        <v>59.692704103499359</v>
      </c>
      <c r="J53" s="399">
        <v>56.563758492916726</v>
      </c>
      <c r="K53" s="399">
        <v>52.172989725485252</v>
      </c>
      <c r="L53" s="399">
        <v>50.825963903414674</v>
      </c>
      <c r="M53" s="399">
        <v>32.376497964531495</v>
      </c>
      <c r="N53" s="399">
        <v>38.167190281233147</v>
      </c>
      <c r="O53" s="399">
        <v>42.400681621321773</v>
      </c>
      <c r="P53" s="399">
        <v>44.520194447411811</v>
      </c>
      <c r="Q53" s="399">
        <v>40.309612585283105</v>
      </c>
      <c r="R53" s="399">
        <v>37.191993008748071</v>
      </c>
      <c r="S53" s="399">
        <v>43.585796638484581</v>
      </c>
      <c r="T53" s="399">
        <v>35.987443546799042</v>
      </c>
      <c r="U53" s="399">
        <v>37.018241350063256</v>
      </c>
      <c r="V53" s="399">
        <v>28.573395918251776</v>
      </c>
      <c r="W53" s="399">
        <v>30.444508224888704</v>
      </c>
      <c r="X53" s="399">
        <v>32.61743359790777</v>
      </c>
    </row>
    <row r="54" spans="1:24">
      <c r="A54" s="86" t="s">
        <v>340</v>
      </c>
      <c r="B54" s="136">
        <v>100</v>
      </c>
      <c r="C54" s="399">
        <v>90.583875501944902</v>
      </c>
      <c r="D54" s="399">
        <v>87.943084457701602</v>
      </c>
      <c r="E54" s="399">
        <v>86.74924683989056</v>
      </c>
      <c r="F54" s="399">
        <v>79.476329214066553</v>
      </c>
      <c r="G54" s="399">
        <v>83.076672226311146</v>
      </c>
      <c r="H54" s="399">
        <v>73.407468914052913</v>
      </c>
      <c r="I54" s="399">
        <v>67.465259004395122</v>
      </c>
      <c r="J54" s="399">
        <v>67.106070950484636</v>
      </c>
      <c r="K54" s="399">
        <v>77.605632474144144</v>
      </c>
      <c r="L54" s="399">
        <v>70.195123358812012</v>
      </c>
      <c r="M54" s="399">
        <v>67.580857312344435</v>
      </c>
      <c r="N54" s="399">
        <v>72.174195246550227</v>
      </c>
      <c r="O54" s="399">
        <v>68.985951554699668</v>
      </c>
      <c r="P54" s="399">
        <v>57.763232394680131</v>
      </c>
      <c r="Q54" s="399">
        <v>56.090483537391464</v>
      </c>
      <c r="R54" s="399">
        <v>57.330564177824037</v>
      </c>
      <c r="S54" s="399">
        <v>65.056903889056699</v>
      </c>
      <c r="T54" s="399">
        <v>56.970257042766107</v>
      </c>
      <c r="U54" s="399">
        <v>55.990524619692764</v>
      </c>
      <c r="V54" s="399">
        <v>57.672614567550987</v>
      </c>
      <c r="W54" s="399">
        <v>54.361299695295472</v>
      </c>
      <c r="X54" s="399">
        <v>53.119526560234966</v>
      </c>
    </row>
    <row r="55" spans="1:24">
      <c r="A55" s="86" t="s">
        <v>341</v>
      </c>
      <c r="B55" s="136">
        <v>100</v>
      </c>
      <c r="C55" s="399">
        <v>95.476591141127486</v>
      </c>
      <c r="D55" s="399">
        <v>100.23946579808545</v>
      </c>
      <c r="E55" s="399">
        <v>112.23849514855914</v>
      </c>
      <c r="F55" s="399">
        <v>115.97300804899722</v>
      </c>
      <c r="G55" s="399">
        <v>121.94108502050399</v>
      </c>
      <c r="H55" s="399">
        <v>118.09943098034212</v>
      </c>
      <c r="I55" s="399">
        <v>112.53580520965279</v>
      </c>
      <c r="J55" s="399">
        <v>115.15300794337101</v>
      </c>
      <c r="K55" s="399">
        <v>124.62065587778045</v>
      </c>
      <c r="L55" s="399">
        <v>113.37107247599853</v>
      </c>
      <c r="M55" s="399">
        <v>109.79741026703702</v>
      </c>
      <c r="N55" s="399">
        <v>112.93432883282175</v>
      </c>
      <c r="O55" s="399">
        <v>115.12056262093162</v>
      </c>
      <c r="P55" s="399">
        <v>103.75224698972173</v>
      </c>
      <c r="Q55" s="399">
        <v>93.340105920878727</v>
      </c>
      <c r="R55" s="399">
        <v>103.16883575703852</v>
      </c>
      <c r="S55" s="399">
        <v>108.83530117792712</v>
      </c>
      <c r="T55" s="399">
        <v>106.00580360580176</v>
      </c>
      <c r="U55" s="399">
        <v>106.6865647039922</v>
      </c>
      <c r="V55" s="399">
        <v>128.45649352580656</v>
      </c>
      <c r="W55" s="399">
        <v>114.64787131166382</v>
      </c>
      <c r="X55" s="399">
        <v>118.09051529203848</v>
      </c>
    </row>
    <row r="56" spans="1:24">
      <c r="A56" s="86" t="s">
        <v>342</v>
      </c>
      <c r="B56" s="136">
        <v>100</v>
      </c>
      <c r="C56" s="399">
        <v>122.61232851754656</v>
      </c>
      <c r="D56" s="399">
        <v>123.70508700590375</v>
      </c>
      <c r="E56" s="399">
        <v>117.6243647541778</v>
      </c>
      <c r="F56" s="399">
        <v>114.01368758503864</v>
      </c>
      <c r="G56" s="399">
        <v>127.48022064495623</v>
      </c>
      <c r="H56" s="399">
        <v>124.17451961654604</v>
      </c>
      <c r="I56" s="399">
        <v>106.25351299177039</v>
      </c>
      <c r="J56" s="399">
        <v>101.39424586484526</v>
      </c>
      <c r="K56" s="399">
        <v>107.36216473944746</v>
      </c>
      <c r="L56" s="399">
        <v>98.557105256017152</v>
      </c>
      <c r="M56" s="399">
        <v>105.26280085746072</v>
      </c>
      <c r="N56" s="399">
        <v>127.30113074725453</v>
      </c>
      <c r="O56" s="399">
        <v>117.23866248531813</v>
      </c>
      <c r="P56" s="399">
        <v>120.46257137430177</v>
      </c>
      <c r="Q56" s="399">
        <v>126.49706749983527</v>
      </c>
      <c r="R56" s="399">
        <v>128.59197351640302</v>
      </c>
      <c r="S56" s="399">
        <v>145.53573851324373</v>
      </c>
      <c r="T56" s="399">
        <v>144.32126091692479</v>
      </c>
      <c r="U56" s="399">
        <v>148.66719514984243</v>
      </c>
      <c r="V56" s="399">
        <v>159.54089800791562</v>
      </c>
      <c r="W56" s="399">
        <v>148.37472041431013</v>
      </c>
      <c r="X56" s="399">
        <v>150.76646212171136</v>
      </c>
    </row>
    <row r="57" spans="1:24">
      <c r="A57" s="86" t="s">
        <v>343</v>
      </c>
      <c r="B57" s="136">
        <v>100</v>
      </c>
      <c r="C57" s="399">
        <v>96.25263373256621</v>
      </c>
      <c r="D57" s="399">
        <v>104.61664873086485</v>
      </c>
      <c r="E57" s="399">
        <v>107.92656250575104</v>
      </c>
      <c r="F57" s="399">
        <v>106.20360864355459</v>
      </c>
      <c r="G57" s="399">
        <v>107.9614652926053</v>
      </c>
      <c r="H57" s="399">
        <v>101.28636442037831</v>
      </c>
      <c r="I57" s="399">
        <v>93.520024744172076</v>
      </c>
      <c r="J57" s="399">
        <v>91.49684345541651</v>
      </c>
      <c r="K57" s="399">
        <v>87.051459526664914</v>
      </c>
      <c r="L57" s="399">
        <v>90.178089248837452</v>
      </c>
      <c r="M57" s="399">
        <v>85.791900446590674</v>
      </c>
      <c r="N57" s="399">
        <v>93.162404444102037</v>
      </c>
      <c r="O57" s="399">
        <v>83.949172911832889</v>
      </c>
      <c r="P57" s="399">
        <v>83.572502036101667</v>
      </c>
      <c r="Q57" s="399">
        <v>63.873610282081778</v>
      </c>
      <c r="R57" s="399">
        <v>66.600990198409022</v>
      </c>
      <c r="S57" s="399">
        <v>73.004978914274574</v>
      </c>
      <c r="T57" s="399">
        <v>68.889953036079206</v>
      </c>
      <c r="U57" s="399">
        <v>59.394072389902966</v>
      </c>
      <c r="V57" s="399">
        <v>64.629338114972811</v>
      </c>
      <c r="W57" s="399">
        <v>57.959072865215461</v>
      </c>
      <c r="X57" s="399">
        <v>59.470795061369884</v>
      </c>
    </row>
    <row r="58" spans="1:24">
      <c r="A58" s="86" t="s">
        <v>409</v>
      </c>
      <c r="B58" s="136">
        <v>100.00000000000001</v>
      </c>
      <c r="C58" s="399">
        <v>32.117964110238809</v>
      </c>
      <c r="D58" s="399">
        <v>28.225494048564602</v>
      </c>
      <c r="E58" s="399">
        <v>64.168206431619097</v>
      </c>
      <c r="F58" s="399">
        <v>70.464660652525907</v>
      </c>
      <c r="G58" s="399">
        <v>58.097212816418207</v>
      </c>
      <c r="H58" s="399">
        <v>53.444753790887368</v>
      </c>
      <c r="I58" s="399">
        <v>64.140058692217011</v>
      </c>
      <c r="J58" s="399">
        <v>50.431830912906435</v>
      </c>
      <c r="K58" s="399">
        <v>55.653097226750937</v>
      </c>
      <c r="L58" s="399">
        <v>65.710758288951865</v>
      </c>
      <c r="M58" s="399">
        <v>76.065782103054161</v>
      </c>
      <c r="N58" s="399">
        <v>86.953104751394136</v>
      </c>
      <c r="O58" s="399">
        <v>101.01972849972549</v>
      </c>
      <c r="P58" s="399">
        <v>49.564267420245748</v>
      </c>
      <c r="Q58" s="399">
        <v>64.132812739499641</v>
      </c>
      <c r="R58" s="399">
        <v>92.281666903553571</v>
      </c>
      <c r="S58" s="399">
        <v>108.28156657497748</v>
      </c>
      <c r="T58" s="399">
        <v>101.83378341847326</v>
      </c>
      <c r="U58" s="399">
        <v>105.6270396660173</v>
      </c>
      <c r="V58" s="399">
        <v>104.19429186140164</v>
      </c>
      <c r="W58" s="399">
        <v>82.872518609557403</v>
      </c>
      <c r="X58" s="399">
        <v>93.100459560616571</v>
      </c>
    </row>
    <row r="59" spans="1:24" ht="20.25" customHeight="1">
      <c r="A59" s="86" t="s">
        <v>410</v>
      </c>
      <c r="B59" s="136">
        <v>100</v>
      </c>
      <c r="C59" s="399">
        <v>96.931982730610329</v>
      </c>
      <c r="D59" s="399">
        <v>92.947186841089717</v>
      </c>
      <c r="E59" s="399">
        <v>93.824607961049111</v>
      </c>
      <c r="F59" s="399">
        <v>92.087492429516075</v>
      </c>
      <c r="G59" s="399">
        <v>98.010014069214108</v>
      </c>
      <c r="H59" s="399">
        <v>95.482571610206278</v>
      </c>
      <c r="I59" s="399">
        <v>91.126963299109093</v>
      </c>
      <c r="J59" s="399">
        <v>89.33160684786489</v>
      </c>
      <c r="K59" s="399">
        <v>89.640344636590612</v>
      </c>
      <c r="L59" s="399">
        <v>88.270867534684797</v>
      </c>
      <c r="M59" s="399">
        <v>85.673514421131372</v>
      </c>
      <c r="N59" s="399">
        <v>88.252712740548816</v>
      </c>
      <c r="O59" s="399">
        <v>86.731751191929277</v>
      </c>
      <c r="P59" s="399">
        <v>85.085639067445683</v>
      </c>
      <c r="Q59" s="399">
        <v>72.24594734372279</v>
      </c>
      <c r="R59" s="399">
        <v>78.511680869462097</v>
      </c>
      <c r="S59" s="399">
        <v>84.41627495232305</v>
      </c>
      <c r="T59" s="399">
        <v>81.624828932462776</v>
      </c>
      <c r="U59" s="399">
        <v>81.945458562157029</v>
      </c>
      <c r="V59" s="399">
        <v>84.221094972099152</v>
      </c>
      <c r="W59" s="399">
        <v>79.609084554309874</v>
      </c>
      <c r="X59" s="399">
        <v>78.599074135553025</v>
      </c>
    </row>
    <row r="60" spans="1:24" ht="12.75" customHeight="1">
      <c r="A60" s="6"/>
      <c r="B60" s="93"/>
      <c r="C60" s="93"/>
      <c r="D60" s="93"/>
      <c r="E60" s="93"/>
      <c r="F60" s="93"/>
      <c r="G60" s="93"/>
      <c r="H60" s="93"/>
      <c r="I60" s="93"/>
      <c r="J60" s="93"/>
      <c r="K60" s="93"/>
    </row>
    <row r="61" spans="1:24" ht="26.15" customHeight="1">
      <c r="B61" s="1283" t="s">
        <v>975</v>
      </c>
      <c r="C61" s="1283"/>
      <c r="D61" s="1283"/>
      <c r="E61" s="1283"/>
      <c r="F61" s="1283"/>
      <c r="G61" s="1283"/>
      <c r="H61" s="1283" t="s">
        <v>975</v>
      </c>
      <c r="I61" s="1283"/>
      <c r="J61" s="1283"/>
      <c r="K61" s="1283"/>
      <c r="L61" s="1283"/>
      <c r="M61" s="1283"/>
      <c r="N61" s="1283" t="s">
        <v>975</v>
      </c>
      <c r="O61" s="1283"/>
      <c r="P61" s="1283"/>
      <c r="Q61" s="1283"/>
      <c r="R61" s="1283"/>
      <c r="S61" s="1283"/>
      <c r="T61" s="1283" t="s">
        <v>975</v>
      </c>
      <c r="U61" s="1283"/>
      <c r="V61" s="1283"/>
      <c r="W61" s="1283"/>
      <c r="X61" s="1283"/>
    </row>
    <row r="62" spans="1:24">
      <c r="A62" s="6"/>
      <c r="B62" s="6"/>
      <c r="C62" s="6"/>
      <c r="D62" s="6"/>
      <c r="E62" s="6"/>
      <c r="F62" s="6"/>
      <c r="G62" s="6"/>
      <c r="H62" s="6"/>
    </row>
    <row r="63" spans="1:24">
      <c r="A63" s="86" t="s">
        <v>328</v>
      </c>
      <c r="B63" s="400">
        <v>11.186032388821255</v>
      </c>
      <c r="C63" s="400">
        <v>11.250210400602597</v>
      </c>
      <c r="D63" s="400">
        <v>11.263285113172442</v>
      </c>
      <c r="E63" s="400">
        <v>11.398730551825556</v>
      </c>
      <c r="F63" s="400">
        <v>11.531080801843727</v>
      </c>
      <c r="G63" s="400">
        <v>12.861388745328179</v>
      </c>
      <c r="H63" s="400">
        <v>13.592149084006651</v>
      </c>
      <c r="I63" s="400">
        <v>13.152508720137735</v>
      </c>
      <c r="J63" s="400">
        <v>12.808917443151223</v>
      </c>
      <c r="K63" s="400">
        <v>11.735743607536319</v>
      </c>
      <c r="L63" s="400">
        <v>11.079750010452978</v>
      </c>
      <c r="M63" s="400">
        <v>11.31286489622889</v>
      </c>
      <c r="N63" s="400">
        <v>10.258860408267196</v>
      </c>
      <c r="O63" s="400">
        <v>10.817784125806105</v>
      </c>
      <c r="P63" s="400">
        <v>10.280991310904012</v>
      </c>
      <c r="Q63" s="400">
        <v>11.330495015180576</v>
      </c>
      <c r="R63" s="400">
        <v>9.9654662831373404</v>
      </c>
      <c r="S63" s="400">
        <v>10.203155038863553</v>
      </c>
      <c r="T63" s="400">
        <v>10.407557903929932</v>
      </c>
      <c r="U63" s="400">
        <v>10.880636650710942</v>
      </c>
      <c r="V63" s="400">
        <v>10.258523302795783</v>
      </c>
      <c r="W63" s="400">
        <v>10.48360212261972</v>
      </c>
      <c r="X63" s="400">
        <v>10.971666608906965</v>
      </c>
    </row>
    <row r="64" spans="1:24">
      <c r="A64" s="86" t="s">
        <v>329</v>
      </c>
      <c r="B64" s="400">
        <v>14.673957064729189</v>
      </c>
      <c r="C64" s="400">
        <v>15.59022902702065</v>
      </c>
      <c r="D64" s="400">
        <v>14.484510451911138</v>
      </c>
      <c r="E64" s="400">
        <v>14.204238424300849</v>
      </c>
      <c r="F64" s="400">
        <v>12.776819344687762</v>
      </c>
      <c r="G64" s="400">
        <v>13.243364185834434</v>
      </c>
      <c r="H64" s="400">
        <v>13.671726980066635</v>
      </c>
      <c r="I64" s="400">
        <v>13.248925483031195</v>
      </c>
      <c r="J64" s="400">
        <v>12.825282783588829</v>
      </c>
      <c r="K64" s="400">
        <v>12.250553287953267</v>
      </c>
      <c r="L64" s="400">
        <v>12.977198558033042</v>
      </c>
      <c r="M64" s="400">
        <v>13.105297896650967</v>
      </c>
      <c r="N64" s="400">
        <v>13.734615824575723</v>
      </c>
      <c r="O64" s="400">
        <v>12.55983903320668</v>
      </c>
      <c r="P64" s="400">
        <v>13.011791713189067</v>
      </c>
      <c r="Q64" s="400">
        <v>14.013389930863225</v>
      </c>
      <c r="R64" s="400">
        <v>14.247016400824265</v>
      </c>
      <c r="S64" s="400">
        <v>13.50592784925613</v>
      </c>
      <c r="T64" s="400">
        <v>14.145700241011463</v>
      </c>
      <c r="U64" s="400">
        <v>13.971009767581355</v>
      </c>
      <c r="V64" s="400">
        <v>13.997457027989022</v>
      </c>
      <c r="W64" s="400">
        <v>14.650603914390741</v>
      </c>
      <c r="X64" s="400">
        <v>15.089926261439265</v>
      </c>
    </row>
    <row r="65" spans="1:24">
      <c r="A65" s="86" t="s">
        <v>331</v>
      </c>
      <c r="B65" s="400">
        <v>2.183611168071113</v>
      </c>
      <c r="C65" s="400">
        <v>2.4674324671349686</v>
      </c>
      <c r="D65" s="400">
        <v>2.9091245139806254</v>
      </c>
      <c r="E65" s="400">
        <v>3.0207438600105356</v>
      </c>
      <c r="F65" s="400">
        <v>2.7544239064105711</v>
      </c>
      <c r="G65" s="400">
        <v>2.6397377443918173</v>
      </c>
      <c r="H65" s="400">
        <v>2.520950393322793</v>
      </c>
      <c r="I65" s="400">
        <v>2.5798920734267123</v>
      </c>
      <c r="J65" s="400">
        <v>2.5923679007304576</v>
      </c>
      <c r="K65" s="400">
        <v>2.8634378542877292</v>
      </c>
      <c r="L65" s="400">
        <v>2.8527747018597003</v>
      </c>
      <c r="M65" s="400">
        <v>2.6217124029811436</v>
      </c>
      <c r="N65" s="400">
        <v>2.7621870285017707</v>
      </c>
      <c r="O65" s="400">
        <v>2.8028384891000293</v>
      </c>
      <c r="P65" s="400">
        <v>2.8285829497031854</v>
      </c>
      <c r="Q65" s="400">
        <v>3.4011511661927503</v>
      </c>
      <c r="R65" s="400">
        <v>2.9693502911010299</v>
      </c>
      <c r="S65" s="400">
        <v>2.8288012050112021</v>
      </c>
      <c r="T65" s="400">
        <v>2.6731684756558218</v>
      </c>
      <c r="U65" s="400">
        <v>2.6304471364035709</v>
      </c>
      <c r="V65" s="400">
        <v>2.6704078290840396</v>
      </c>
      <c r="W65" s="400">
        <v>2.7410819561145607</v>
      </c>
      <c r="X65" s="400">
        <v>2.8982870660705968</v>
      </c>
    </row>
    <row r="66" spans="1:24">
      <c r="A66" s="86" t="s">
        <v>334</v>
      </c>
      <c r="B66" s="400">
        <v>16.096472818248145</v>
      </c>
      <c r="C66" s="400">
        <v>17.360395901147466</v>
      </c>
      <c r="D66" s="400">
        <v>16.889657548085136</v>
      </c>
      <c r="E66" s="400">
        <v>17.133195555842299</v>
      </c>
      <c r="F66" s="400">
        <v>17.900475043872564</v>
      </c>
      <c r="G66" s="400">
        <v>16.378830253146553</v>
      </c>
      <c r="H66" s="400">
        <v>16.682564665456503</v>
      </c>
      <c r="I66" s="400">
        <v>18.618046991118007</v>
      </c>
      <c r="J66" s="400">
        <v>18.428746137325472</v>
      </c>
      <c r="K66" s="400">
        <v>18.592781252116662</v>
      </c>
      <c r="L66" s="400">
        <v>18.601067337229495</v>
      </c>
      <c r="M66" s="400">
        <v>18.939346719286934</v>
      </c>
      <c r="N66" s="400">
        <v>17.855111456520937</v>
      </c>
      <c r="O66" s="400">
        <v>18.483300192148359</v>
      </c>
      <c r="P66" s="400">
        <v>19.458513281070417</v>
      </c>
      <c r="Q66" s="400">
        <v>14.628153684769574</v>
      </c>
      <c r="R66" s="400">
        <v>18.672267241274113</v>
      </c>
      <c r="S66" s="400">
        <v>18.650856567819986</v>
      </c>
      <c r="T66" s="400">
        <v>18.747392372722487</v>
      </c>
      <c r="U66" s="400">
        <v>18.956421298624385</v>
      </c>
      <c r="V66" s="400">
        <v>17.867759711077937</v>
      </c>
      <c r="W66" s="400">
        <v>19.571276936266297</v>
      </c>
      <c r="X66" s="400">
        <v>15.578815825123964</v>
      </c>
    </row>
    <row r="67" spans="1:24">
      <c r="A67" s="86" t="s">
        <v>335</v>
      </c>
      <c r="B67" s="400">
        <v>1.2502896725793471</v>
      </c>
      <c r="C67" s="400">
        <v>1.0308816585712568</v>
      </c>
      <c r="D67" s="400">
        <v>1.3134649522791961</v>
      </c>
      <c r="E67" s="400">
        <v>1.0202777230584927</v>
      </c>
      <c r="F67" s="400">
        <v>0.9588756703051623</v>
      </c>
      <c r="G67" s="400">
        <v>1.0330956081701994</v>
      </c>
      <c r="H67" s="400">
        <v>0.78207083753967976</v>
      </c>
      <c r="I67" s="400">
        <v>0.84236325817807178</v>
      </c>
      <c r="J67" s="400">
        <v>0.92758509995490268</v>
      </c>
      <c r="K67" s="400">
        <v>0.92893613465332336</v>
      </c>
      <c r="L67" s="400">
        <v>0.95516089966109108</v>
      </c>
      <c r="M67" s="400">
        <v>0.97902670975348405</v>
      </c>
      <c r="N67" s="400">
        <v>1.0488251933203998</v>
      </c>
      <c r="O67" s="400">
        <v>1.0275332300044269</v>
      </c>
      <c r="P67" s="400">
        <v>0.9674072016909494</v>
      </c>
      <c r="Q67" s="400">
        <v>1.132194783631576</v>
      </c>
      <c r="R67" s="400">
        <v>0.88775457586290019</v>
      </c>
      <c r="S67" s="400">
        <v>1.0663366867355115</v>
      </c>
      <c r="T67" s="400">
        <v>0.96637626300895008</v>
      </c>
      <c r="U67" s="400">
        <v>0.94431814530525127</v>
      </c>
      <c r="V67" s="400">
        <v>1.0758577769688495</v>
      </c>
      <c r="W67" s="400">
        <v>0.92511747364530905</v>
      </c>
      <c r="X67" s="400">
        <v>0.89375554693657266</v>
      </c>
    </row>
    <row r="68" spans="1:24">
      <c r="A68" s="86" t="s">
        <v>336</v>
      </c>
      <c r="B68" s="400">
        <v>8.0777061546987845</v>
      </c>
      <c r="C68" s="400">
        <v>7.1864565186935181</v>
      </c>
      <c r="D68" s="400">
        <v>6.7569521382809894</v>
      </c>
      <c r="E68" s="400">
        <v>6.424763953713251</v>
      </c>
      <c r="F68" s="400">
        <v>6.4083118552541487</v>
      </c>
      <c r="G68" s="400">
        <v>6.5134768090784387</v>
      </c>
      <c r="H68" s="400">
        <v>5.8649056027676902</v>
      </c>
      <c r="I68" s="400">
        <v>5.6811853307681295</v>
      </c>
      <c r="J68" s="400">
        <v>5.613829546363414</v>
      </c>
      <c r="K68" s="400">
        <v>6.0665904191001854</v>
      </c>
      <c r="L68" s="400">
        <v>5.7138279127257974</v>
      </c>
      <c r="M68" s="400">
        <v>5.5316990673254809</v>
      </c>
      <c r="N68" s="400">
        <v>5.4019990187670519</v>
      </c>
      <c r="O68" s="400">
        <v>5.0940997545878615</v>
      </c>
      <c r="P68" s="400">
        <v>5.4335594292878433</v>
      </c>
      <c r="Q68" s="400">
        <v>5.9310724814160753</v>
      </c>
      <c r="R68" s="400">
        <v>5.4458179241174705</v>
      </c>
      <c r="S68" s="400">
        <v>5.7088338297322352</v>
      </c>
      <c r="T68" s="400">
        <v>5.7255486743247017</v>
      </c>
      <c r="U68" s="400">
        <v>5.9984677482895048</v>
      </c>
      <c r="V68" s="400">
        <v>5.7852848245976318</v>
      </c>
      <c r="W68" s="400">
        <v>5.4659453150781081</v>
      </c>
      <c r="X68" s="400">
        <v>5.7392474717757436</v>
      </c>
    </row>
    <row r="69" spans="1:24">
      <c r="A69" s="86" t="s">
        <v>337</v>
      </c>
      <c r="B69" s="400">
        <v>15.289084034742796</v>
      </c>
      <c r="C69" s="400">
        <v>14.401581513779949</v>
      </c>
      <c r="D69" s="400">
        <v>13.949293219703963</v>
      </c>
      <c r="E69" s="400">
        <v>13.415308039382698</v>
      </c>
      <c r="F69" s="400">
        <v>13.807654112486702</v>
      </c>
      <c r="G69" s="400">
        <v>13.827804724111321</v>
      </c>
      <c r="H69" s="400">
        <v>13.882303587742692</v>
      </c>
      <c r="I69" s="400">
        <v>13.747182525333292</v>
      </c>
      <c r="J69" s="400">
        <v>14.223001346489074</v>
      </c>
      <c r="K69" s="400">
        <v>13.782182269594246</v>
      </c>
      <c r="L69" s="400">
        <v>15.826099326246956</v>
      </c>
      <c r="M69" s="400">
        <v>15.578661044660043</v>
      </c>
      <c r="N69" s="400">
        <v>15.836873527498561</v>
      </c>
      <c r="O69" s="400">
        <v>16.227271182547632</v>
      </c>
      <c r="P69" s="400">
        <v>17.23072082436147</v>
      </c>
      <c r="Q69" s="400">
        <v>16.893718184739924</v>
      </c>
      <c r="R69" s="400">
        <v>16.164714697537537</v>
      </c>
      <c r="S69" s="400">
        <v>16.230831710782166</v>
      </c>
      <c r="T69" s="400">
        <v>15.95693090368634</v>
      </c>
      <c r="U69" s="400">
        <v>16.103972454606197</v>
      </c>
      <c r="V69" s="400">
        <v>15.567461293778964</v>
      </c>
      <c r="W69" s="400">
        <v>14.318642912796697</v>
      </c>
      <c r="X69" s="400">
        <v>15.935337123737659</v>
      </c>
    </row>
    <row r="70" spans="1:24">
      <c r="A70" s="86" t="s">
        <v>338</v>
      </c>
      <c r="B70" s="400">
        <v>5.4041266557370893</v>
      </c>
      <c r="C70" s="400">
        <v>5.5656591369731405</v>
      </c>
      <c r="D70" s="400">
        <v>5.4195486490353622</v>
      </c>
      <c r="E70" s="400">
        <v>5.2800580402381891</v>
      </c>
      <c r="F70" s="400">
        <v>5.5804829351746523</v>
      </c>
      <c r="G70" s="400">
        <v>5.7670740649545973</v>
      </c>
      <c r="H70" s="400">
        <v>6.2265448667382124</v>
      </c>
      <c r="I70" s="400">
        <v>5.8680856163029036</v>
      </c>
      <c r="J70" s="400">
        <v>5.7457410502106026</v>
      </c>
      <c r="K70" s="400">
        <v>5.2438482498921619</v>
      </c>
      <c r="L70" s="400">
        <v>4.8747961669398832</v>
      </c>
      <c r="M70" s="400">
        <v>4.9990865174692827</v>
      </c>
      <c r="N70" s="400">
        <v>5.4278122827679862</v>
      </c>
      <c r="O70" s="400">
        <v>5.4845889707767004</v>
      </c>
      <c r="P70" s="400">
        <v>5.3501770658336776</v>
      </c>
      <c r="Q70" s="400">
        <v>5.906146253594148</v>
      </c>
      <c r="R70" s="400">
        <v>5.2816142687116034</v>
      </c>
      <c r="S70" s="400">
        <v>5.1670167814659225</v>
      </c>
      <c r="T70" s="400">
        <v>5.3551853386003376</v>
      </c>
      <c r="U70" s="400">
        <v>5.2113473646079234</v>
      </c>
      <c r="V70" s="400">
        <v>4.8775502786515093</v>
      </c>
      <c r="W70" s="400">
        <v>5.1341426874314919</v>
      </c>
      <c r="X70" s="400">
        <v>5.3192778547471926</v>
      </c>
    </row>
    <row r="71" spans="1:24">
      <c r="A71" s="86" t="s">
        <v>339</v>
      </c>
      <c r="B71" s="400">
        <v>0.56953803668703673</v>
      </c>
      <c r="C71" s="400">
        <v>0.57137082611447587</v>
      </c>
      <c r="D71" s="400">
        <v>0.55183162102814909</v>
      </c>
      <c r="E71" s="400">
        <v>0.38416141263872094</v>
      </c>
      <c r="F71" s="400">
        <v>0.35839371788163588</v>
      </c>
      <c r="G71" s="400">
        <v>0.39130034229748972</v>
      </c>
      <c r="H71" s="400">
        <v>0.37884658197401933</v>
      </c>
      <c r="I71" s="400">
        <v>0.37307580839775029</v>
      </c>
      <c r="J71" s="400">
        <v>0.36062501388292739</v>
      </c>
      <c r="K71" s="400">
        <v>0.33148580872609168</v>
      </c>
      <c r="L71" s="400">
        <v>0.32793741018691752</v>
      </c>
      <c r="M71" s="400">
        <v>0.21523159415266116</v>
      </c>
      <c r="N71" s="400">
        <v>0.24631159704450006</v>
      </c>
      <c r="O71" s="400">
        <v>0.27843091639370549</v>
      </c>
      <c r="P71" s="400">
        <v>0.29800497964650519</v>
      </c>
      <c r="Q71" s="400">
        <v>0.31777363929095109</v>
      </c>
      <c r="R71" s="400">
        <v>0.26979749311314799</v>
      </c>
      <c r="S71" s="400">
        <v>0.29406378164569591</v>
      </c>
      <c r="T71" s="400">
        <v>0.25110273688889789</v>
      </c>
      <c r="U71" s="400">
        <v>0.25728450203411662</v>
      </c>
      <c r="V71" s="400">
        <v>0.19322517497728633</v>
      </c>
      <c r="W71" s="400">
        <v>0.21780561275612279</v>
      </c>
      <c r="X71" s="400">
        <v>0.23634971909572702</v>
      </c>
    </row>
    <row r="72" spans="1:24">
      <c r="A72" s="86" t="s">
        <v>340</v>
      </c>
      <c r="B72" s="400">
        <v>7.9257745636226531</v>
      </c>
      <c r="C72" s="400">
        <v>7.4067129971226118</v>
      </c>
      <c r="D72" s="400">
        <v>7.4990657117256134</v>
      </c>
      <c r="E72" s="400">
        <v>7.3280878967537273</v>
      </c>
      <c r="F72" s="400">
        <v>6.8403585750484401</v>
      </c>
      <c r="G72" s="400">
        <v>6.7181601983724022</v>
      </c>
      <c r="H72" s="400">
        <v>6.0933743204370341</v>
      </c>
      <c r="I72" s="400">
        <v>5.8677960329934162</v>
      </c>
      <c r="J72" s="400">
        <v>5.9538567475876576</v>
      </c>
      <c r="K72" s="400">
        <v>6.8616954826649144</v>
      </c>
      <c r="L72" s="400">
        <v>6.302767138762019</v>
      </c>
      <c r="M72" s="400">
        <v>6.2519979890293627</v>
      </c>
      <c r="N72" s="400">
        <v>6.4817996305309427</v>
      </c>
      <c r="O72" s="400">
        <v>6.3041169187233264</v>
      </c>
      <c r="P72" s="400">
        <v>5.3806771982223269</v>
      </c>
      <c r="Q72" s="400">
        <v>6.1534320474320534</v>
      </c>
      <c r="R72" s="400">
        <v>5.7875353354646242</v>
      </c>
      <c r="S72" s="400">
        <v>6.1081391511666059</v>
      </c>
      <c r="T72" s="400">
        <v>5.531814523326025</v>
      </c>
      <c r="U72" s="400">
        <v>5.4154102450722528</v>
      </c>
      <c r="V72" s="400">
        <v>5.4273830292581389</v>
      </c>
      <c r="W72" s="400">
        <v>5.4121386872186443</v>
      </c>
      <c r="X72" s="400">
        <v>5.3564675802249635</v>
      </c>
    </row>
    <row r="73" spans="1:24">
      <c r="A73" s="86" t="s">
        <v>341</v>
      </c>
      <c r="B73" s="400">
        <v>10.548475631357944</v>
      </c>
      <c r="C73" s="400">
        <v>10.390094854618761</v>
      </c>
      <c r="D73" s="400">
        <v>11.376068477244143</v>
      </c>
      <c r="E73" s="400">
        <v>12.618704801477801</v>
      </c>
      <c r="F73" s="400">
        <v>13.284523413822688</v>
      </c>
      <c r="G73" s="400">
        <v>13.124093247163101</v>
      </c>
      <c r="H73" s="400">
        <v>13.047082297479889</v>
      </c>
      <c r="I73" s="400">
        <v>13.026673510592801</v>
      </c>
      <c r="J73" s="400">
        <v>13.5975243368999</v>
      </c>
      <c r="K73" s="400">
        <v>14.664802517437188</v>
      </c>
      <c r="L73" s="400">
        <v>13.547980536659807</v>
      </c>
      <c r="M73" s="400">
        <v>13.518708954728973</v>
      </c>
      <c r="N73" s="400">
        <v>13.498565411116639</v>
      </c>
      <c r="O73" s="400">
        <v>14.001175264960096</v>
      </c>
      <c r="P73" s="400">
        <v>12.862664734787723</v>
      </c>
      <c r="Q73" s="400">
        <v>13.628388427801644</v>
      </c>
      <c r="R73" s="400">
        <v>13.861299845409194</v>
      </c>
      <c r="S73" s="400">
        <v>13.599824476444441</v>
      </c>
      <c r="T73" s="400">
        <v>13.699258555794657</v>
      </c>
      <c r="U73" s="400">
        <v>13.733288552162216</v>
      </c>
      <c r="V73" s="400">
        <v>16.088845580736663</v>
      </c>
      <c r="W73" s="400">
        <v>15.191234561843418</v>
      </c>
      <c r="X73" s="400">
        <v>15.848468147401617</v>
      </c>
    </row>
    <row r="74" spans="1:24">
      <c r="A74" s="86" t="s">
        <v>342</v>
      </c>
      <c r="B74" s="400">
        <v>0.75639526758240161</v>
      </c>
      <c r="C74" s="400">
        <v>0.95678828004251026</v>
      </c>
      <c r="D74" s="400">
        <v>1.0067001010704051</v>
      </c>
      <c r="E74" s="400">
        <v>0.94826415783567219</v>
      </c>
      <c r="F74" s="400">
        <v>0.93649432136453759</v>
      </c>
      <c r="G74" s="400">
        <v>0.9838324840777003</v>
      </c>
      <c r="H74" s="400">
        <v>0.98368757154665643</v>
      </c>
      <c r="I74" s="400">
        <v>0.88195251417717435</v>
      </c>
      <c r="J74" s="400">
        <v>0.85853294750276299</v>
      </c>
      <c r="K74" s="400">
        <v>0.90593397041862311</v>
      </c>
      <c r="L74" s="400">
        <v>0.84453829541189651</v>
      </c>
      <c r="M74" s="400">
        <v>0.9293453753942621</v>
      </c>
      <c r="N74" s="400">
        <v>1.0910709695484551</v>
      </c>
      <c r="O74" s="400">
        <v>1.0224487372029103</v>
      </c>
      <c r="P74" s="400">
        <v>1.0708895168090853</v>
      </c>
      <c r="Q74" s="400">
        <v>1.3243896265170991</v>
      </c>
      <c r="R74" s="400">
        <v>1.2388775675126513</v>
      </c>
      <c r="S74" s="400">
        <v>1.3040440831782767</v>
      </c>
      <c r="T74" s="400">
        <v>1.3373861874725679</v>
      </c>
      <c r="U74" s="400">
        <v>1.372268394480874</v>
      </c>
      <c r="V74" s="400">
        <v>1.4328474389820232</v>
      </c>
      <c r="W74" s="400">
        <v>1.409762930682642</v>
      </c>
      <c r="X74" s="400">
        <v>1.4508954426400826</v>
      </c>
    </row>
    <row r="75" spans="1:24">
      <c r="A75" s="86" t="s">
        <v>343</v>
      </c>
      <c r="B75" s="400">
        <v>5.7755123017257439</v>
      </c>
      <c r="C75" s="400">
        <v>5.7350345524335093</v>
      </c>
      <c r="D75" s="400">
        <v>6.5006243033847486</v>
      </c>
      <c r="E75" s="400">
        <v>6.6435789392662405</v>
      </c>
      <c r="F75" s="400">
        <v>6.660842119009792</v>
      </c>
      <c r="G75" s="400">
        <v>6.3619292052079857</v>
      </c>
      <c r="H75" s="400">
        <v>6.1265698424532387</v>
      </c>
      <c r="I75" s="400">
        <v>5.9271815257882334</v>
      </c>
      <c r="J75" s="400">
        <v>5.9155002757958659</v>
      </c>
      <c r="K75" s="400">
        <v>5.6087108702860542</v>
      </c>
      <c r="L75" s="400">
        <v>5.9003007260366163</v>
      </c>
      <c r="M75" s="400">
        <v>5.7834930639369411</v>
      </c>
      <c r="N75" s="400">
        <v>6.0968167007748164</v>
      </c>
      <c r="O75" s="400">
        <v>5.5902189706635328</v>
      </c>
      <c r="P75" s="400">
        <v>5.6728023540247365</v>
      </c>
      <c r="Q75" s="400">
        <v>5.1062078289966815</v>
      </c>
      <c r="R75" s="400">
        <v>4.8993326080685442</v>
      </c>
      <c r="S75" s="400">
        <v>4.9947851174996467</v>
      </c>
      <c r="T75" s="400">
        <v>4.8744331403670067</v>
      </c>
      <c r="U75" s="400">
        <v>4.1860915999057955</v>
      </c>
      <c r="V75" s="400">
        <v>4.4319957780063834</v>
      </c>
      <c r="W75" s="400">
        <v>4.2048384327457802</v>
      </c>
      <c r="X75" s="400">
        <v>4.3699536190209054</v>
      </c>
    </row>
    <row r="76" spans="1:24">
      <c r="A76" s="86" t="s">
        <v>409</v>
      </c>
      <c r="B76" s="400">
        <v>0.26302424139649905</v>
      </c>
      <c r="C76" s="400">
        <v>8.7151865744594909E-2</v>
      </c>
      <c r="D76" s="400">
        <v>7.9873199098083242E-2</v>
      </c>
      <c r="E76" s="400">
        <v>0.17988664365597248</v>
      </c>
      <c r="F76" s="400">
        <v>0.20126418283762312</v>
      </c>
      <c r="G76" s="400">
        <v>0.15591238786577483</v>
      </c>
      <c r="H76" s="400">
        <v>0.14722336846830603</v>
      </c>
      <c r="I76" s="400">
        <v>0.18513060975457998</v>
      </c>
      <c r="J76" s="400">
        <v>0.14848937051691197</v>
      </c>
      <c r="K76" s="400">
        <v>0.16329827533323188</v>
      </c>
      <c r="L76" s="400">
        <v>0.1958009797938029</v>
      </c>
      <c r="M76" s="400">
        <v>0.23352776840157791</v>
      </c>
      <c r="N76" s="400">
        <v>0.25915095076502381</v>
      </c>
      <c r="O76" s="400">
        <v>0.30635421387863188</v>
      </c>
      <c r="P76" s="400">
        <v>0.15321744046900199</v>
      </c>
      <c r="Q76" s="400">
        <v>0.23348692957372186</v>
      </c>
      <c r="R76" s="400">
        <v>0.30915546786557907</v>
      </c>
      <c r="S76" s="400">
        <v>0.33738372039862435</v>
      </c>
      <c r="T76" s="400">
        <v>0.32814468321080698</v>
      </c>
      <c r="U76" s="400">
        <v>0.33903614021561224</v>
      </c>
      <c r="V76" s="400">
        <v>0.32540095309577183</v>
      </c>
      <c r="W76" s="400">
        <v>0.27380645641045759</v>
      </c>
      <c r="X76" s="400">
        <v>0.31155173287874643</v>
      </c>
    </row>
    <row r="77" spans="1:24" ht="20.25" customHeight="1">
      <c r="A77" s="86" t="s">
        <v>410</v>
      </c>
      <c r="B77" s="234">
        <v>100</v>
      </c>
      <c r="C77" s="234">
        <v>100</v>
      </c>
      <c r="D77" s="234">
        <v>100</v>
      </c>
      <c r="E77" s="234">
        <v>100</v>
      </c>
      <c r="F77" s="234">
        <v>100</v>
      </c>
      <c r="G77" s="234">
        <v>100</v>
      </c>
      <c r="H77" s="234">
        <v>100</v>
      </c>
      <c r="I77" s="234">
        <v>100</v>
      </c>
      <c r="J77" s="234">
        <v>99.999999999999986</v>
      </c>
      <c r="K77" s="234">
        <v>100</v>
      </c>
      <c r="L77" s="234">
        <v>100</v>
      </c>
      <c r="M77" s="234">
        <v>100</v>
      </c>
      <c r="N77" s="234">
        <v>100</v>
      </c>
      <c r="O77" s="234">
        <v>100</v>
      </c>
      <c r="P77" s="234">
        <v>100</v>
      </c>
      <c r="Q77" s="234">
        <v>100</v>
      </c>
      <c r="R77" s="234">
        <v>100</v>
      </c>
      <c r="S77" s="234">
        <v>100</v>
      </c>
      <c r="T77" s="234">
        <v>100</v>
      </c>
      <c r="U77" s="234">
        <v>100</v>
      </c>
      <c r="V77" s="234">
        <v>100</v>
      </c>
      <c r="W77" s="234">
        <v>99.999999999999986</v>
      </c>
      <c r="X77" s="234">
        <v>100</v>
      </c>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T43:X43"/>
    <mergeCell ref="T61:X61"/>
    <mergeCell ref="N7:S7"/>
    <mergeCell ref="H7:M7"/>
    <mergeCell ref="B7:G7"/>
    <mergeCell ref="N25:S25"/>
    <mergeCell ref="H25:M25"/>
    <mergeCell ref="B25:G25"/>
    <mergeCell ref="T7:X7"/>
    <mergeCell ref="T25:X25"/>
    <mergeCell ref="N43:S43"/>
    <mergeCell ref="H43:M43"/>
    <mergeCell ref="B43:G43"/>
    <mergeCell ref="N61:S61"/>
    <mergeCell ref="H61:M61"/>
    <mergeCell ref="B61:G61"/>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&amp;"Arial,Fett"Bergematerial mineralischer Rohstoffe 1994 – 2016 nach Bundesländern</oddHeader>
    <oddFooter>&amp;CStatistische Ämter der Länder – Indikatoren und Kennzahlen, UGRdL 2018</oddFooter>
  </headerFooter>
  <rowBreaks count="1" manualBreakCount="1">
    <brk id="41" max="11" man="1"/>
  </rowBreaks>
  <colBreaks count="3" manualBreakCount="3">
    <brk id="7" max="1048575" man="1"/>
    <brk id="13" max="1048575" man="1"/>
    <brk id="1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pageSetUpPr autoPageBreaks="0"/>
  </sheetPr>
  <dimension ref="A1:AF78"/>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5" style="5" customWidth="1"/>
    <col min="2" max="24" width="10.54296875" style="5" customWidth="1"/>
    <col min="25" max="31" width="11.453125" style="5"/>
    <col min="32" max="32" width="19" style="5" customWidth="1"/>
    <col min="33" max="16384" width="11.453125" style="5"/>
  </cols>
  <sheetData>
    <row r="1" spans="1:32" ht="13">
      <c r="A1" s="259" t="s">
        <v>263</v>
      </c>
    </row>
    <row r="3" spans="1:32" ht="13">
      <c r="A3" s="82" t="s">
        <v>41</v>
      </c>
      <c r="B3" s="1" t="s">
        <v>1277</v>
      </c>
      <c r="C3" s="83"/>
      <c r="D3" s="83"/>
      <c r="E3" s="83"/>
      <c r="F3" s="83"/>
      <c r="G3" s="83"/>
      <c r="H3" s="83"/>
    </row>
    <row r="4" spans="1:32" ht="13">
      <c r="A4" s="82"/>
      <c r="B4" s="84"/>
      <c r="C4" s="84"/>
      <c r="D4" s="84"/>
      <c r="E4" s="84"/>
      <c r="F4" s="84"/>
      <c r="G4" s="84"/>
      <c r="H4" s="84"/>
    </row>
    <row r="5" spans="1:32" ht="12.75" customHeight="1">
      <c r="A5" s="65" t="s">
        <v>327</v>
      </c>
      <c r="B5" s="66">
        <v>1994</v>
      </c>
      <c r="C5" s="66">
        <v>1995</v>
      </c>
      <c r="D5" s="66">
        <v>1996</v>
      </c>
      <c r="E5" s="66">
        <v>1997</v>
      </c>
      <c r="F5" s="66">
        <v>1998</v>
      </c>
      <c r="G5" s="66">
        <v>1999</v>
      </c>
      <c r="H5" s="66">
        <v>2000</v>
      </c>
      <c r="I5" s="66">
        <v>2001</v>
      </c>
      <c r="J5" s="66">
        <v>2002</v>
      </c>
      <c r="K5" s="66">
        <v>2003</v>
      </c>
      <c r="L5" s="66">
        <v>2004</v>
      </c>
      <c r="M5" s="66">
        <v>2005</v>
      </c>
      <c r="N5" s="66">
        <v>2006</v>
      </c>
      <c r="O5" s="66">
        <v>2007</v>
      </c>
      <c r="P5" s="66">
        <v>2008</v>
      </c>
      <c r="Q5" s="66">
        <v>2009</v>
      </c>
      <c r="R5" s="66">
        <v>2010</v>
      </c>
      <c r="S5" s="66">
        <v>2011</v>
      </c>
      <c r="T5" s="66">
        <v>2012</v>
      </c>
      <c r="U5" s="66">
        <v>2013</v>
      </c>
      <c r="V5" s="66">
        <v>2014</v>
      </c>
      <c r="W5" s="727">
        <v>2015</v>
      </c>
      <c r="X5" s="66">
        <v>2016</v>
      </c>
    </row>
    <row r="7" spans="1:32" ht="13">
      <c r="B7" s="1284" t="s">
        <v>90</v>
      </c>
      <c r="C7" s="1284"/>
      <c r="D7" s="1284"/>
      <c r="E7" s="1284"/>
      <c r="F7" s="1284"/>
      <c r="G7" s="1284"/>
      <c r="H7" s="1284" t="s">
        <v>90</v>
      </c>
      <c r="I7" s="1284"/>
      <c r="J7" s="1284"/>
      <c r="K7" s="1284"/>
      <c r="L7" s="1284"/>
      <c r="M7" s="1284"/>
      <c r="N7" s="1284" t="s">
        <v>90</v>
      </c>
      <c r="O7" s="1284"/>
      <c r="P7" s="1284"/>
      <c r="Q7" s="1284"/>
      <c r="R7" s="1284"/>
      <c r="S7" s="1284"/>
      <c r="T7" s="1284" t="s">
        <v>90</v>
      </c>
      <c r="U7" s="1284"/>
      <c r="V7" s="1284"/>
      <c r="W7" s="1284"/>
      <c r="X7" s="1284"/>
    </row>
    <row r="8" spans="1:32">
      <c r="A8" s="6"/>
      <c r="B8" s="6"/>
      <c r="C8" s="6"/>
      <c r="D8" s="6"/>
      <c r="E8" s="6"/>
      <c r="F8" s="6"/>
      <c r="G8" s="6"/>
    </row>
    <row r="9" spans="1:32">
      <c r="A9" s="86" t="s">
        <v>328</v>
      </c>
      <c r="B9" s="279">
        <v>27665.437999999998</v>
      </c>
      <c r="C9" s="279">
        <v>23582.084999999999</v>
      </c>
      <c r="D9" s="278">
        <v>22991.589</v>
      </c>
      <c r="E9" s="279">
        <v>23720.427</v>
      </c>
      <c r="F9" s="278">
        <v>23648.17</v>
      </c>
      <c r="G9" s="279">
        <v>23969.11</v>
      </c>
      <c r="H9" s="278">
        <v>37779.46</v>
      </c>
      <c r="I9" s="279">
        <v>24793.023000000001</v>
      </c>
      <c r="J9" s="278">
        <v>22957.53</v>
      </c>
      <c r="K9" s="279">
        <v>19610.561000000002</v>
      </c>
      <c r="L9" s="279">
        <v>23024.383999999998</v>
      </c>
      <c r="M9" s="279">
        <v>23585.698</v>
      </c>
      <c r="N9" s="279">
        <v>22996.806</v>
      </c>
      <c r="O9" s="279">
        <v>23536.251</v>
      </c>
      <c r="P9" s="279">
        <v>21110.581999999999</v>
      </c>
      <c r="Q9" s="279">
        <v>21428.046999999999</v>
      </c>
      <c r="R9" s="279">
        <v>20644.987000000001</v>
      </c>
      <c r="S9" s="279">
        <v>21509.102999999999</v>
      </c>
      <c r="T9" s="279">
        <v>22414.253000000001</v>
      </c>
      <c r="U9" s="279">
        <v>21474.486000000001</v>
      </c>
      <c r="V9" s="279">
        <v>21662.937999999998</v>
      </c>
      <c r="W9" s="279">
        <v>19711.053</v>
      </c>
      <c r="X9" s="279">
        <v>21422.583999999999</v>
      </c>
      <c r="Y9" s="88"/>
      <c r="Z9" s="88"/>
      <c r="AA9" s="88"/>
      <c r="AB9" s="88"/>
      <c r="AC9" s="88"/>
      <c r="AD9" s="88"/>
      <c r="AE9" s="88"/>
      <c r="AF9" s="88"/>
    </row>
    <row r="10" spans="1:32">
      <c r="A10" s="86" t="s">
        <v>329</v>
      </c>
      <c r="B10" s="279">
        <v>56283.303999999996</v>
      </c>
      <c r="C10" s="278">
        <v>44517.491999999998</v>
      </c>
      <c r="D10" s="280">
        <v>46898.534</v>
      </c>
      <c r="E10" s="278">
        <v>48079.631999999998</v>
      </c>
      <c r="F10" s="280">
        <v>50120.116999999998</v>
      </c>
      <c r="G10" s="278">
        <v>49162.646999999997</v>
      </c>
      <c r="H10" s="280">
        <v>51083.180999999997</v>
      </c>
      <c r="I10" s="278">
        <v>49194.875</v>
      </c>
      <c r="J10" s="280">
        <v>53892.696000000004</v>
      </c>
      <c r="K10" s="278">
        <v>47955.845999999998</v>
      </c>
      <c r="L10" s="278">
        <v>57098.608999999997</v>
      </c>
      <c r="M10" s="278">
        <v>58240.974000000002</v>
      </c>
      <c r="N10" s="278">
        <v>59115.65</v>
      </c>
      <c r="O10" s="278">
        <v>61365.177000000003</v>
      </c>
      <c r="P10" s="278">
        <v>53162.767999999996</v>
      </c>
      <c r="Q10" s="278">
        <v>53714.881000000001</v>
      </c>
      <c r="R10" s="278">
        <v>52138.195</v>
      </c>
      <c r="S10" s="278">
        <v>52389.394</v>
      </c>
      <c r="T10" s="278">
        <v>51208.866999999998</v>
      </c>
      <c r="U10" s="278">
        <v>49117.324999999997</v>
      </c>
      <c r="V10" s="278">
        <v>53429.565999999999</v>
      </c>
      <c r="W10" s="278">
        <v>48719.438000000002</v>
      </c>
      <c r="X10" s="278">
        <v>53442.800999999999</v>
      </c>
      <c r="Y10" s="87"/>
      <c r="Z10" s="87"/>
      <c r="AA10" s="87"/>
      <c r="AB10" s="87"/>
      <c r="AC10" s="87"/>
      <c r="AD10" s="87"/>
      <c r="AE10" s="87"/>
      <c r="AF10" s="87"/>
    </row>
    <row r="11" spans="1:32">
      <c r="A11" s="86" t="s">
        <v>331</v>
      </c>
      <c r="B11" s="279">
        <v>7786.223</v>
      </c>
      <c r="C11" s="279">
        <v>8026.067</v>
      </c>
      <c r="D11" s="278">
        <v>7986.9210000000003</v>
      </c>
      <c r="E11" s="279">
        <v>8011.549</v>
      </c>
      <c r="F11" s="278">
        <v>8693.6560000000009</v>
      </c>
      <c r="G11" s="279">
        <v>8678.4670000000006</v>
      </c>
      <c r="H11" s="278">
        <v>8438.69</v>
      </c>
      <c r="I11" s="279">
        <v>9475.7119999999995</v>
      </c>
      <c r="J11" s="278">
        <v>9480.2180000000008</v>
      </c>
      <c r="K11" s="279">
        <v>6448.0140000000001</v>
      </c>
      <c r="L11" s="279">
        <v>9166.5249999999996</v>
      </c>
      <c r="M11" s="279">
        <v>10215.546</v>
      </c>
      <c r="N11" s="279">
        <v>10606.191000000001</v>
      </c>
      <c r="O11" s="279">
        <v>11590.038</v>
      </c>
      <c r="P11" s="279">
        <v>10012.768</v>
      </c>
      <c r="Q11" s="279">
        <v>10012.611999999999</v>
      </c>
      <c r="R11" s="279">
        <v>10067.081</v>
      </c>
      <c r="S11" s="279">
        <v>9737.5460000000003</v>
      </c>
      <c r="T11" s="279">
        <v>11369.391</v>
      </c>
      <c r="U11" s="279">
        <v>11570.558000000001</v>
      </c>
      <c r="V11" s="279">
        <v>12406.46</v>
      </c>
      <c r="W11" s="279">
        <v>11410.411</v>
      </c>
      <c r="X11" s="279">
        <v>11027.923000000001</v>
      </c>
      <c r="Y11" s="88"/>
      <c r="Z11" s="88"/>
      <c r="AA11" s="88"/>
      <c r="AB11" s="88"/>
      <c r="AC11" s="88"/>
      <c r="AD11" s="88"/>
      <c r="AE11" s="88"/>
      <c r="AF11" s="88"/>
    </row>
    <row r="12" spans="1:32">
      <c r="A12" s="86" t="s">
        <v>334</v>
      </c>
      <c r="B12" s="279">
        <v>10486.975</v>
      </c>
      <c r="C12" s="278">
        <v>10192.281999999999</v>
      </c>
      <c r="D12" s="280">
        <v>10476.581</v>
      </c>
      <c r="E12" s="278">
        <v>9424.7440000000006</v>
      </c>
      <c r="F12" s="280">
        <v>12033.602000000001</v>
      </c>
      <c r="G12" s="278">
        <v>11812.852999999999</v>
      </c>
      <c r="H12" s="280">
        <v>11423.929</v>
      </c>
      <c r="I12" s="278">
        <v>11188.489</v>
      </c>
      <c r="J12" s="280">
        <v>11490.021000000001</v>
      </c>
      <c r="K12" s="278">
        <v>10502.178</v>
      </c>
      <c r="L12" s="278">
        <v>11443.68</v>
      </c>
      <c r="M12" s="278">
        <v>11423.396000000001</v>
      </c>
      <c r="N12" s="278">
        <v>11722.718999999999</v>
      </c>
      <c r="O12" s="278">
        <v>15220.23</v>
      </c>
      <c r="P12" s="278">
        <v>10968.555</v>
      </c>
      <c r="Q12" s="278">
        <v>10201.602000000001</v>
      </c>
      <c r="R12" s="278">
        <v>11116.103999999999</v>
      </c>
      <c r="S12" s="278">
        <v>10427.537</v>
      </c>
      <c r="T12" s="278">
        <v>11466.395</v>
      </c>
      <c r="U12" s="278">
        <v>11954.983</v>
      </c>
      <c r="V12" s="278">
        <v>11736.602000000001</v>
      </c>
      <c r="W12" s="278">
        <v>10784.406999999999</v>
      </c>
      <c r="X12" s="278">
        <v>10993.209000000001</v>
      </c>
      <c r="Y12" s="87"/>
      <c r="Z12" s="87"/>
      <c r="AA12" s="87"/>
      <c r="AB12" s="87"/>
      <c r="AC12" s="87"/>
      <c r="AD12" s="87"/>
      <c r="AE12" s="87"/>
      <c r="AF12" s="87"/>
    </row>
    <row r="13" spans="1:32">
      <c r="A13" s="86" t="s">
        <v>335</v>
      </c>
      <c r="B13" s="279">
        <v>7226.152</v>
      </c>
      <c r="C13" s="279">
        <v>8353.4680000000008</v>
      </c>
      <c r="D13" s="278">
        <v>7922.6710000000003</v>
      </c>
      <c r="E13" s="279">
        <v>8470.0990000000002</v>
      </c>
      <c r="F13" s="278">
        <v>9334.3160000000007</v>
      </c>
      <c r="G13" s="279">
        <v>8761.41</v>
      </c>
      <c r="H13" s="278">
        <v>8668.8179999999993</v>
      </c>
      <c r="I13" s="279">
        <v>8597.3259999999991</v>
      </c>
      <c r="J13" s="278">
        <v>8585.5499999999993</v>
      </c>
      <c r="K13" s="279">
        <v>7508.9780000000001</v>
      </c>
      <c r="L13" s="279">
        <v>8662.1620000000003</v>
      </c>
      <c r="M13" s="279">
        <v>8690.8619999999992</v>
      </c>
      <c r="N13" s="279">
        <v>8777.3019999999997</v>
      </c>
      <c r="O13" s="279">
        <v>9064.1859999999997</v>
      </c>
      <c r="P13" s="279">
        <v>8880.8829999999998</v>
      </c>
      <c r="Q13" s="279">
        <v>8870.5709999999999</v>
      </c>
      <c r="R13" s="279">
        <v>8835.0020000000004</v>
      </c>
      <c r="S13" s="279">
        <v>9020.9750000000004</v>
      </c>
      <c r="T13" s="279">
        <v>9849.8739999999998</v>
      </c>
      <c r="U13" s="279">
        <v>10099.725</v>
      </c>
      <c r="V13" s="279">
        <v>11383.146000000001</v>
      </c>
      <c r="W13" s="279">
        <v>10848.326999999999</v>
      </c>
      <c r="X13" s="279">
        <v>8610.32</v>
      </c>
      <c r="Y13" s="88"/>
      <c r="Z13" s="88"/>
      <c r="AA13" s="88"/>
      <c r="AB13" s="88"/>
      <c r="AC13" s="88"/>
      <c r="AD13" s="88"/>
      <c r="AE13" s="88"/>
      <c r="AF13" s="88"/>
    </row>
    <row r="14" spans="1:32">
      <c r="A14" s="86" t="s">
        <v>336</v>
      </c>
      <c r="B14" s="279">
        <v>33646.582000000002</v>
      </c>
      <c r="C14" s="278">
        <v>32047.9</v>
      </c>
      <c r="D14" s="280">
        <v>30566.832999999999</v>
      </c>
      <c r="E14" s="278">
        <v>32742.892</v>
      </c>
      <c r="F14" s="280">
        <v>33444.150999999998</v>
      </c>
      <c r="G14" s="278">
        <v>34015.288999999997</v>
      </c>
      <c r="H14" s="280">
        <v>35055.029000000002</v>
      </c>
      <c r="I14" s="278">
        <v>34339.976000000002</v>
      </c>
      <c r="J14" s="280">
        <v>33038.016000000003</v>
      </c>
      <c r="K14" s="278">
        <v>28978.446</v>
      </c>
      <c r="L14" s="278">
        <v>35174.826000000001</v>
      </c>
      <c r="M14" s="278">
        <v>36056.898000000001</v>
      </c>
      <c r="N14" s="278">
        <v>35969.712</v>
      </c>
      <c r="O14" s="278">
        <v>40708.714</v>
      </c>
      <c r="P14" s="278">
        <v>37858.031000000003</v>
      </c>
      <c r="Q14" s="278">
        <v>35805.114999999998</v>
      </c>
      <c r="R14" s="278">
        <v>34460.69</v>
      </c>
      <c r="S14" s="278">
        <v>36028.078999999998</v>
      </c>
      <c r="T14" s="278">
        <v>38239.940999999999</v>
      </c>
      <c r="U14" s="278">
        <v>36584.385999999999</v>
      </c>
      <c r="V14" s="278">
        <v>39669.67</v>
      </c>
      <c r="W14" s="278">
        <v>39458.205999999998</v>
      </c>
      <c r="X14" s="278">
        <v>36221.834000000003</v>
      </c>
      <c r="Y14" s="87"/>
      <c r="Z14" s="87"/>
      <c r="AA14" s="87"/>
      <c r="AB14" s="87"/>
      <c r="AC14" s="87"/>
      <c r="AD14" s="87"/>
      <c r="AE14" s="87"/>
      <c r="AF14" s="87"/>
    </row>
    <row r="15" spans="1:32">
      <c r="A15" s="86" t="s">
        <v>337</v>
      </c>
      <c r="B15" s="279">
        <v>18625.777999999998</v>
      </c>
      <c r="C15" s="279">
        <v>17278.024000000001</v>
      </c>
      <c r="D15" s="278">
        <v>17440.921999999999</v>
      </c>
      <c r="E15" s="279">
        <v>17733.648000000001</v>
      </c>
      <c r="F15" s="278">
        <v>18175.399000000001</v>
      </c>
      <c r="G15" s="279">
        <v>18188.096000000001</v>
      </c>
      <c r="H15" s="278">
        <v>18321.081999999999</v>
      </c>
      <c r="I15" s="279">
        <v>18609.386999999999</v>
      </c>
      <c r="J15" s="278">
        <v>18668.065999999999</v>
      </c>
      <c r="K15" s="279">
        <v>17454.738000000001</v>
      </c>
      <c r="L15" s="279">
        <v>19212.998</v>
      </c>
      <c r="M15" s="279">
        <v>19687.786</v>
      </c>
      <c r="N15" s="279">
        <v>18867.919999999998</v>
      </c>
      <c r="O15" s="279">
        <v>24605.638999999999</v>
      </c>
      <c r="P15" s="279">
        <v>19418.085999999999</v>
      </c>
      <c r="Q15" s="279">
        <v>17572.968000000001</v>
      </c>
      <c r="R15" s="279">
        <v>18642.355</v>
      </c>
      <c r="S15" s="279">
        <v>17200.762999999999</v>
      </c>
      <c r="T15" s="279">
        <v>19403.054</v>
      </c>
      <c r="U15" s="279">
        <v>17985.142</v>
      </c>
      <c r="V15" s="279">
        <v>18639.052</v>
      </c>
      <c r="W15" s="279">
        <v>17854.386999999999</v>
      </c>
      <c r="X15" s="279">
        <v>16226.403</v>
      </c>
      <c r="Y15" s="88"/>
      <c r="Z15" s="88"/>
      <c r="AA15" s="88"/>
      <c r="AB15" s="88"/>
      <c r="AC15" s="88"/>
      <c r="AD15" s="88"/>
      <c r="AE15" s="88"/>
      <c r="AF15" s="88"/>
    </row>
    <row r="16" spans="1:32">
      <c r="A16" s="86" t="s">
        <v>338</v>
      </c>
      <c r="B16" s="279">
        <v>8678.2900000000009</v>
      </c>
      <c r="C16" s="278">
        <v>8767.76</v>
      </c>
      <c r="D16" s="280">
        <v>8171.951</v>
      </c>
      <c r="E16" s="278">
        <v>8057.3990000000003</v>
      </c>
      <c r="F16" s="280">
        <v>8392.5460000000003</v>
      </c>
      <c r="G16" s="278">
        <v>8192.1119999999992</v>
      </c>
      <c r="H16" s="280">
        <v>8531.0439999999999</v>
      </c>
      <c r="I16" s="278">
        <v>7960.1610000000001</v>
      </c>
      <c r="J16" s="280">
        <v>8702.2510000000002</v>
      </c>
      <c r="K16" s="278">
        <v>8361.3089999999993</v>
      </c>
      <c r="L16" s="278">
        <v>9505.0400000000009</v>
      </c>
      <c r="M16" s="278">
        <v>9528.2109999999993</v>
      </c>
      <c r="N16" s="278">
        <v>9831.3349999999991</v>
      </c>
      <c r="O16" s="278">
        <v>10294.038</v>
      </c>
      <c r="P16" s="278">
        <v>8513.7279999999992</v>
      </c>
      <c r="Q16" s="278">
        <v>8320.25</v>
      </c>
      <c r="R16" s="278">
        <v>10169.923000000001</v>
      </c>
      <c r="S16" s="278">
        <v>8304.8050000000003</v>
      </c>
      <c r="T16" s="278">
        <v>8917.9979999999996</v>
      </c>
      <c r="U16" s="278">
        <v>9515.6239999999998</v>
      </c>
      <c r="V16" s="278">
        <v>9329.9359999999997</v>
      </c>
      <c r="W16" s="278">
        <v>8423.3829999999998</v>
      </c>
      <c r="X16" s="278">
        <v>8749.5349999999999</v>
      </c>
      <c r="Y16" s="87"/>
      <c r="Z16" s="87"/>
      <c r="AA16" s="87"/>
      <c r="AB16" s="87"/>
      <c r="AC16" s="87"/>
      <c r="AD16" s="87"/>
      <c r="AE16" s="87"/>
      <c r="AF16" s="87"/>
    </row>
    <row r="17" spans="1:32">
      <c r="A17" s="86" t="s">
        <v>339</v>
      </c>
      <c r="B17" s="279">
        <v>915.22900000000004</v>
      </c>
      <c r="C17" s="279">
        <v>971.47299999999996</v>
      </c>
      <c r="D17" s="278">
        <v>915.06899999999996</v>
      </c>
      <c r="E17" s="279">
        <v>962.27099999999996</v>
      </c>
      <c r="F17" s="278">
        <v>1061.9559999999999</v>
      </c>
      <c r="G17" s="279">
        <v>955.75900000000001</v>
      </c>
      <c r="H17" s="278">
        <v>1070.6479999999999</v>
      </c>
      <c r="I17" s="279">
        <v>1089.0239999999999</v>
      </c>
      <c r="J17" s="278">
        <v>1114.2670000000001</v>
      </c>
      <c r="K17" s="279">
        <v>834.80700000000002</v>
      </c>
      <c r="L17" s="279">
        <v>1190.3820000000001</v>
      </c>
      <c r="M17" s="279">
        <v>1063.799</v>
      </c>
      <c r="N17" s="279">
        <v>1038.712</v>
      </c>
      <c r="O17" s="279">
        <v>1050.212</v>
      </c>
      <c r="P17" s="279">
        <v>997.41</v>
      </c>
      <c r="Q17" s="279">
        <v>1155.367</v>
      </c>
      <c r="R17" s="279">
        <v>1173.5450000000001</v>
      </c>
      <c r="S17" s="279">
        <v>1146.9179999999999</v>
      </c>
      <c r="T17" s="279">
        <v>1167.7059999999999</v>
      </c>
      <c r="U17" s="279">
        <v>1165.0899999999999</v>
      </c>
      <c r="V17" s="279">
        <v>1016.583</v>
      </c>
      <c r="W17" s="279">
        <v>1019.796</v>
      </c>
      <c r="X17" s="279">
        <v>1241.9459999999999</v>
      </c>
      <c r="Y17" s="88"/>
      <c r="Z17" s="88"/>
      <c r="AA17" s="88"/>
      <c r="AB17" s="88"/>
      <c r="AC17" s="88"/>
      <c r="AD17" s="88"/>
      <c r="AE17" s="88"/>
      <c r="AF17" s="88"/>
    </row>
    <row r="18" spans="1:32">
      <c r="A18" s="86" t="s">
        <v>340</v>
      </c>
      <c r="B18" s="279">
        <v>8007.1170000000002</v>
      </c>
      <c r="C18" s="278">
        <v>7627.0550000000003</v>
      </c>
      <c r="D18" s="280">
        <v>7538.5929999999998</v>
      </c>
      <c r="E18" s="278">
        <v>7871.8819999999996</v>
      </c>
      <c r="F18" s="280">
        <v>7932.7340000000004</v>
      </c>
      <c r="G18" s="278">
        <v>7884.348</v>
      </c>
      <c r="H18" s="280">
        <v>7360.982</v>
      </c>
      <c r="I18" s="278">
        <v>7585.0709999999999</v>
      </c>
      <c r="J18" s="280">
        <v>7837.71</v>
      </c>
      <c r="K18" s="278">
        <v>5896.7730000000001</v>
      </c>
      <c r="L18" s="278">
        <v>8335.8809999999994</v>
      </c>
      <c r="M18" s="278">
        <v>8511.4210000000003</v>
      </c>
      <c r="N18" s="278">
        <v>7046.8670000000002</v>
      </c>
      <c r="O18" s="278">
        <v>8844.3449999999993</v>
      </c>
      <c r="P18" s="278">
        <v>7955.1980000000003</v>
      </c>
      <c r="Q18" s="278">
        <v>8195.8979999999992</v>
      </c>
      <c r="R18" s="278">
        <v>8107.2969999999996</v>
      </c>
      <c r="S18" s="278">
        <v>8697.8970000000008</v>
      </c>
      <c r="T18" s="278">
        <v>8580.3919999999998</v>
      </c>
      <c r="U18" s="278">
        <v>7950.6729999999998</v>
      </c>
      <c r="V18" s="278">
        <v>9593.8250000000007</v>
      </c>
      <c r="W18" s="278">
        <v>8166.2439999999997</v>
      </c>
      <c r="X18" s="278">
        <v>9271.8410000000003</v>
      </c>
      <c r="Y18" s="87"/>
      <c r="Z18" s="87"/>
      <c r="AA18" s="87"/>
      <c r="AB18" s="87"/>
      <c r="AC18" s="87"/>
      <c r="AD18" s="87"/>
      <c r="AE18" s="87"/>
      <c r="AF18" s="87"/>
    </row>
    <row r="19" spans="1:32">
      <c r="A19" s="86" t="s">
        <v>341</v>
      </c>
      <c r="B19" s="279">
        <v>6522.6189999999997</v>
      </c>
      <c r="C19" s="279">
        <v>7069.18</v>
      </c>
      <c r="D19" s="278">
        <v>7024.915</v>
      </c>
      <c r="E19" s="279">
        <v>7208.7650000000003</v>
      </c>
      <c r="F19" s="278">
        <v>7329.8850000000002</v>
      </c>
      <c r="G19" s="279">
        <v>7314.7870000000003</v>
      </c>
      <c r="H19" s="278">
        <v>7127.1180000000004</v>
      </c>
      <c r="I19" s="279">
        <v>7310.3890000000001</v>
      </c>
      <c r="J19" s="278">
        <v>6881.4219999999996</v>
      </c>
      <c r="K19" s="279">
        <v>5510.8959999999997</v>
      </c>
      <c r="L19" s="279">
        <v>7382.9809999999998</v>
      </c>
      <c r="M19" s="279">
        <v>7559.9279999999999</v>
      </c>
      <c r="N19" s="279">
        <v>6922.8509999999997</v>
      </c>
      <c r="O19" s="279">
        <v>7962.9530000000004</v>
      </c>
      <c r="P19" s="279">
        <v>7321.1890000000003</v>
      </c>
      <c r="Q19" s="279">
        <v>7242.34</v>
      </c>
      <c r="R19" s="279">
        <v>8068.8850000000002</v>
      </c>
      <c r="S19" s="279">
        <v>7655.201</v>
      </c>
      <c r="T19" s="279">
        <v>8464.8230000000003</v>
      </c>
      <c r="U19" s="279">
        <v>7867.4930000000004</v>
      </c>
      <c r="V19" s="279">
        <v>8622.4240000000009</v>
      </c>
      <c r="W19" s="279">
        <v>8296.1460000000006</v>
      </c>
      <c r="X19" s="279">
        <v>7251.4709999999995</v>
      </c>
      <c r="Y19" s="88"/>
      <c r="Z19" s="88"/>
      <c r="AA19" s="88"/>
      <c r="AB19" s="88"/>
      <c r="AC19" s="88"/>
      <c r="AD19" s="88"/>
      <c r="AE19" s="88"/>
      <c r="AF19" s="88"/>
    </row>
    <row r="20" spans="1:32">
      <c r="A20" s="86" t="s">
        <v>342</v>
      </c>
      <c r="B20" s="279">
        <v>8644.0810000000001</v>
      </c>
      <c r="C20" s="278">
        <v>8468.4560000000001</v>
      </c>
      <c r="D20" s="280">
        <v>8016.1980000000003</v>
      </c>
      <c r="E20" s="278">
        <v>8664.9179999999997</v>
      </c>
      <c r="F20" s="280">
        <v>8619.2170000000006</v>
      </c>
      <c r="G20" s="278">
        <v>8547.9050000000007</v>
      </c>
      <c r="H20" s="280">
        <v>8424.67</v>
      </c>
      <c r="I20" s="278">
        <v>9080.6849999999995</v>
      </c>
      <c r="J20" s="280">
        <v>8160.2449999999999</v>
      </c>
      <c r="K20" s="278">
        <v>7060.1229999999996</v>
      </c>
      <c r="L20" s="278">
        <v>7964.2650000000003</v>
      </c>
      <c r="M20" s="278">
        <v>8268.152</v>
      </c>
      <c r="N20" s="278">
        <v>7644.95</v>
      </c>
      <c r="O20" s="278">
        <v>8254.7649999999994</v>
      </c>
      <c r="P20" s="278">
        <v>8210.5280000000002</v>
      </c>
      <c r="Q20" s="278">
        <v>8386.8989999999994</v>
      </c>
      <c r="R20" s="278">
        <v>11795.642</v>
      </c>
      <c r="S20" s="278">
        <v>12603.386</v>
      </c>
      <c r="T20" s="278">
        <v>13703.02</v>
      </c>
      <c r="U20" s="278">
        <v>12636.304</v>
      </c>
      <c r="V20" s="278">
        <v>14129.751</v>
      </c>
      <c r="W20" s="278">
        <v>13633.424000000001</v>
      </c>
      <c r="X20" s="278">
        <v>14339.4</v>
      </c>
      <c r="Y20" s="87"/>
      <c r="Z20" s="87"/>
      <c r="AA20" s="87"/>
      <c r="AB20" s="87"/>
      <c r="AC20" s="87"/>
      <c r="AD20" s="87"/>
      <c r="AE20" s="87"/>
      <c r="AF20" s="87"/>
    </row>
    <row r="21" spans="1:32">
      <c r="A21" s="86" t="s">
        <v>343</v>
      </c>
      <c r="B21" s="279">
        <v>6553.2070000000003</v>
      </c>
      <c r="C21" s="279">
        <v>5731.8419999999996</v>
      </c>
      <c r="D21" s="278">
        <v>5668.4759999999997</v>
      </c>
      <c r="E21" s="279">
        <v>5796.9210000000003</v>
      </c>
      <c r="F21" s="278">
        <v>5978.2520000000004</v>
      </c>
      <c r="G21" s="279">
        <v>5978.9539999999997</v>
      </c>
      <c r="H21" s="278">
        <v>5711.4480000000003</v>
      </c>
      <c r="I21" s="279">
        <v>6084.5720000000001</v>
      </c>
      <c r="J21" s="278">
        <v>6873.317</v>
      </c>
      <c r="K21" s="279">
        <v>5522.509</v>
      </c>
      <c r="L21" s="279">
        <v>7412.4120000000003</v>
      </c>
      <c r="M21" s="279">
        <v>7416.125</v>
      </c>
      <c r="N21" s="279">
        <v>7634.2349999999997</v>
      </c>
      <c r="O21" s="279">
        <v>9342.6990000000005</v>
      </c>
      <c r="P21" s="279">
        <v>6332.9930000000004</v>
      </c>
      <c r="Q21" s="279">
        <v>6858.5010000000002</v>
      </c>
      <c r="R21" s="279">
        <v>7322.2479999999996</v>
      </c>
      <c r="S21" s="279">
        <v>7364.7250000000004</v>
      </c>
      <c r="T21" s="279">
        <v>7098.6180000000004</v>
      </c>
      <c r="U21" s="279">
        <v>7313.7</v>
      </c>
      <c r="V21" s="279">
        <v>8045.5709999999999</v>
      </c>
      <c r="W21" s="279">
        <v>7209.0619999999999</v>
      </c>
      <c r="X21" s="279">
        <v>7526.18</v>
      </c>
      <c r="Y21" s="88"/>
      <c r="Z21" s="88"/>
      <c r="AA21" s="88"/>
      <c r="AB21" s="88"/>
      <c r="AC21" s="88"/>
      <c r="AD21" s="88"/>
      <c r="AE21" s="88"/>
      <c r="AF21" s="88"/>
    </row>
    <row r="22" spans="1:32">
      <c r="A22" s="67" t="s">
        <v>409</v>
      </c>
      <c r="B22" s="279">
        <v>337.18200000000002</v>
      </c>
      <c r="C22" s="278">
        <v>339.947</v>
      </c>
      <c r="D22" s="280">
        <v>314.02600000000001</v>
      </c>
      <c r="E22" s="278">
        <v>343.34199999999998</v>
      </c>
      <c r="F22" s="280">
        <v>341.88600000000002</v>
      </c>
      <c r="G22" s="278">
        <v>372.47</v>
      </c>
      <c r="H22" s="280">
        <v>386.19299999999998</v>
      </c>
      <c r="I22" s="278">
        <v>417.209</v>
      </c>
      <c r="J22" s="280">
        <v>422.315</v>
      </c>
      <c r="K22" s="278">
        <v>365.47899999999998</v>
      </c>
      <c r="L22" s="278">
        <v>404.92200000000003</v>
      </c>
      <c r="M22" s="278">
        <v>417.024</v>
      </c>
      <c r="N22" s="278">
        <v>420.024</v>
      </c>
      <c r="O22" s="278">
        <v>391.38200000000001</v>
      </c>
      <c r="P22" s="278">
        <v>365.45299999999997</v>
      </c>
      <c r="Q22" s="278">
        <v>352.846</v>
      </c>
      <c r="R22" s="278">
        <v>440.66699999999997</v>
      </c>
      <c r="S22" s="278">
        <v>677.66</v>
      </c>
      <c r="T22" s="278">
        <v>507.94</v>
      </c>
      <c r="U22" s="278">
        <v>480.387</v>
      </c>
      <c r="V22" s="278">
        <v>530.78399999999999</v>
      </c>
      <c r="W22" s="278">
        <v>520.40099999999995</v>
      </c>
      <c r="X22" s="278">
        <v>570.67100000000005</v>
      </c>
      <c r="Y22" s="87"/>
      <c r="Z22" s="87"/>
      <c r="AA22" s="87"/>
      <c r="AB22" s="87"/>
      <c r="AC22" s="87"/>
      <c r="AD22" s="87"/>
      <c r="AE22" s="87"/>
      <c r="AF22" s="87"/>
    </row>
    <row r="23" spans="1:32" ht="20.25" customHeight="1">
      <c r="A23" s="86" t="s">
        <v>410</v>
      </c>
      <c r="B23" s="279">
        <v>201378.177</v>
      </c>
      <c r="C23" s="278">
        <v>182973.03099999999</v>
      </c>
      <c r="D23" s="278">
        <v>181933.27900000001</v>
      </c>
      <c r="E23" s="278">
        <v>187088.489</v>
      </c>
      <c r="F23" s="278">
        <v>195105.88699999999</v>
      </c>
      <c r="G23" s="278">
        <v>193834.20699999999</v>
      </c>
      <c r="H23" s="278">
        <v>209382.29199999999</v>
      </c>
      <c r="I23" s="278">
        <v>195725.899</v>
      </c>
      <c r="J23" s="278">
        <v>198103.62400000001</v>
      </c>
      <c r="K23" s="278">
        <v>172010.65700000001</v>
      </c>
      <c r="L23" s="278">
        <v>205979.06700000001</v>
      </c>
      <c r="M23" s="278">
        <v>210665.82</v>
      </c>
      <c r="N23" s="278">
        <v>208595.274</v>
      </c>
      <c r="O23" s="278">
        <v>232230.62899999999</v>
      </c>
      <c r="P23" s="278">
        <v>201108.17199999999</v>
      </c>
      <c r="Q23" s="278">
        <v>198117.897</v>
      </c>
      <c r="R23" s="278">
        <v>202982.62100000001</v>
      </c>
      <c r="S23" s="278">
        <v>202763.989</v>
      </c>
      <c r="T23" s="278">
        <v>212392.272</v>
      </c>
      <c r="U23" s="278">
        <v>205715.87599999999</v>
      </c>
      <c r="V23" s="278">
        <v>220196.30799999999</v>
      </c>
      <c r="W23" s="278">
        <v>206054.685</v>
      </c>
      <c r="X23" s="278">
        <v>206896.11799999999</v>
      </c>
      <c r="Y23" s="87"/>
      <c r="Z23" s="87"/>
      <c r="AA23" s="87"/>
      <c r="AB23" s="87"/>
      <c r="AC23" s="87"/>
      <c r="AD23" s="87"/>
      <c r="AE23" s="87"/>
      <c r="AF23" s="87"/>
    </row>
    <row r="24" spans="1:32" ht="12.75" customHeight="1">
      <c r="A24" s="6"/>
      <c r="B24" s="6"/>
      <c r="C24" s="6"/>
      <c r="D24" s="6"/>
      <c r="E24" s="6"/>
      <c r="F24" s="6"/>
      <c r="G24" s="6"/>
      <c r="H24" s="6"/>
      <c r="I24" s="6"/>
      <c r="J24" s="7"/>
    </row>
    <row r="25" spans="1:32" s="89" customFormat="1" ht="26.15" customHeight="1">
      <c r="B25" s="1285" t="s">
        <v>973</v>
      </c>
      <c r="C25" s="1285"/>
      <c r="D25" s="1285"/>
      <c r="E25" s="1285"/>
      <c r="F25" s="1285"/>
      <c r="G25" s="1285"/>
      <c r="H25" s="1285" t="s">
        <v>973</v>
      </c>
      <c r="I25" s="1285"/>
      <c r="J25" s="1285"/>
      <c r="K25" s="1285"/>
      <c r="L25" s="1285"/>
      <c r="M25" s="1285"/>
      <c r="N25" s="1285" t="s">
        <v>973</v>
      </c>
      <c r="O25" s="1285"/>
      <c r="P25" s="1285"/>
      <c r="Q25" s="1285"/>
      <c r="R25" s="1285"/>
      <c r="S25" s="1285"/>
      <c r="T25" s="1285" t="s">
        <v>973</v>
      </c>
      <c r="U25" s="1285"/>
      <c r="V25" s="1285"/>
      <c r="W25" s="1285"/>
      <c r="X25" s="1285"/>
    </row>
    <row r="26" spans="1:32" s="89" customFormat="1">
      <c r="A26" s="85"/>
      <c r="B26" s="90"/>
      <c r="C26" s="90"/>
      <c r="D26" s="90"/>
      <c r="E26" s="90"/>
      <c r="F26" s="90"/>
      <c r="G26" s="90"/>
      <c r="H26" s="90"/>
      <c r="I26" s="91"/>
    </row>
    <row r="27" spans="1:32" s="89" customFormat="1">
      <c r="A27" s="86" t="s">
        <v>328</v>
      </c>
      <c r="B27" s="293" t="s">
        <v>355</v>
      </c>
      <c r="C27" s="728">
        <v>-14.759762704642512</v>
      </c>
      <c r="D27" s="728">
        <v>-2.5040025086840245</v>
      </c>
      <c r="E27" s="728">
        <v>3.170020132144856</v>
      </c>
      <c r="F27" s="728">
        <v>-0.30461930554622541</v>
      </c>
      <c r="G27" s="728">
        <v>1.3571451829042189</v>
      </c>
      <c r="H27" s="728">
        <v>57.617283244976562</v>
      </c>
      <c r="I27" s="728">
        <v>-34.374331978276018</v>
      </c>
      <c r="J27" s="728">
        <v>-7.4032642167112925</v>
      </c>
      <c r="K27" s="728">
        <v>-14.578959496078184</v>
      </c>
      <c r="L27" s="728">
        <v>17.408084348020424</v>
      </c>
      <c r="M27" s="728">
        <v>2.4379110424843446</v>
      </c>
      <c r="N27" s="728">
        <v>-2.4968181988932372</v>
      </c>
      <c r="O27" s="728">
        <v>2.3457387952048663</v>
      </c>
      <c r="P27" s="728">
        <v>-10.306097602375175</v>
      </c>
      <c r="Q27" s="728">
        <v>1.5038192694071597</v>
      </c>
      <c r="R27" s="728">
        <v>-3.6543694346012785</v>
      </c>
      <c r="S27" s="728">
        <v>4.1855972105964412</v>
      </c>
      <c r="T27" s="728">
        <v>4.2082182599618534</v>
      </c>
      <c r="U27" s="728">
        <v>-4.1927205872084983</v>
      </c>
      <c r="V27" s="728">
        <v>0.8775623314103882</v>
      </c>
      <c r="W27" s="728">
        <v>-9.0102505948177338</v>
      </c>
      <c r="X27" s="728">
        <v>8.6831028256075342</v>
      </c>
    </row>
    <row r="28" spans="1:32" s="89" customFormat="1">
      <c r="A28" s="86" t="s">
        <v>329</v>
      </c>
      <c r="B28" s="293" t="s">
        <v>355</v>
      </c>
      <c r="C28" s="728">
        <v>-20.904622088283929</v>
      </c>
      <c r="D28" s="728">
        <v>5.3485537774679841</v>
      </c>
      <c r="E28" s="728">
        <v>2.5184113430923105</v>
      </c>
      <c r="F28" s="728">
        <v>4.2439696709825085</v>
      </c>
      <c r="G28" s="728">
        <v>-1.9103506881278918</v>
      </c>
      <c r="H28" s="728">
        <v>3.9064902262077084</v>
      </c>
      <c r="I28" s="728">
        <v>-3.6965317410440832</v>
      </c>
      <c r="J28" s="728">
        <v>9.5494113970205348</v>
      </c>
      <c r="K28" s="728">
        <v>-11.016056795525699</v>
      </c>
      <c r="L28" s="728">
        <v>19.06496029701988</v>
      </c>
      <c r="M28" s="728">
        <v>2.000687967722655</v>
      </c>
      <c r="N28" s="728">
        <v>1.5018224111430527</v>
      </c>
      <c r="O28" s="728">
        <v>3.8052985969028441</v>
      </c>
      <c r="P28" s="728">
        <v>-13.366553151146306</v>
      </c>
      <c r="Q28" s="728">
        <v>1.0385332080526837</v>
      </c>
      <c r="R28" s="728">
        <v>-2.9352871506873441</v>
      </c>
      <c r="S28" s="728">
        <v>0.48179458456512236</v>
      </c>
      <c r="T28" s="728">
        <v>-2.2533702145896086</v>
      </c>
      <c r="U28" s="728">
        <v>-4.0843356288277164</v>
      </c>
      <c r="V28" s="728">
        <v>8.7794703803596832</v>
      </c>
      <c r="W28" s="728">
        <v>-8.8155834917318998</v>
      </c>
      <c r="X28" s="728">
        <v>9.6950276807380078</v>
      </c>
    </row>
    <row r="29" spans="1:32" s="89" customFormat="1">
      <c r="A29" s="86" t="s">
        <v>331</v>
      </c>
      <c r="B29" s="293" t="s">
        <v>355</v>
      </c>
      <c r="C29" s="728">
        <v>3.0803638683351267</v>
      </c>
      <c r="D29" s="728">
        <v>-0.48773577394756273</v>
      </c>
      <c r="E29" s="728">
        <v>0.30835412044265809</v>
      </c>
      <c r="F29" s="728">
        <v>8.5140464097517281</v>
      </c>
      <c r="G29" s="728">
        <v>-0.17471360725568275</v>
      </c>
      <c r="H29" s="728">
        <v>-2.7628957971494401</v>
      </c>
      <c r="I29" s="728">
        <v>12.288897921359819</v>
      </c>
      <c r="J29" s="728">
        <v>4.7553154844734991E-2</v>
      </c>
      <c r="K29" s="728">
        <v>-31.984538752167936</v>
      </c>
      <c r="L29" s="728">
        <v>42.160438857607943</v>
      </c>
      <c r="M29" s="728">
        <v>11.444042317017633</v>
      </c>
      <c r="N29" s="728">
        <v>3.8240246776824307</v>
      </c>
      <c r="O29" s="728">
        <v>9.2761576705529762</v>
      </c>
      <c r="P29" s="728">
        <v>-13.608842352371923</v>
      </c>
      <c r="Q29" s="728">
        <v>-1.5580107318982073E-3</v>
      </c>
      <c r="R29" s="728">
        <v>0.54400390227844753</v>
      </c>
      <c r="S29" s="728">
        <v>-3.2733917607298508</v>
      </c>
      <c r="T29" s="728">
        <v>16.758277701589279</v>
      </c>
      <c r="U29" s="728">
        <v>1.7693735750666093</v>
      </c>
      <c r="V29" s="728">
        <v>7.224387968151575</v>
      </c>
      <c r="W29" s="728">
        <v>-8.0284706515798945</v>
      </c>
      <c r="X29" s="728">
        <v>-3.3520966072124736</v>
      </c>
    </row>
    <row r="30" spans="1:32" s="89" customFormat="1">
      <c r="A30" s="86" t="s">
        <v>334</v>
      </c>
      <c r="B30" s="293" t="s">
        <v>355</v>
      </c>
      <c r="C30" s="728">
        <v>-2.810085844583412</v>
      </c>
      <c r="D30" s="728">
        <v>2.7893557105268485</v>
      </c>
      <c r="E30" s="728">
        <v>-10.039888013083655</v>
      </c>
      <c r="F30" s="728">
        <v>27.680942845768556</v>
      </c>
      <c r="G30" s="728">
        <v>-1.8344382671123896</v>
      </c>
      <c r="H30" s="728">
        <v>-3.2923799187207408</v>
      </c>
      <c r="I30" s="728">
        <v>-2.0609371784436092</v>
      </c>
      <c r="J30" s="728">
        <v>2.6950198547811226</v>
      </c>
      <c r="K30" s="728">
        <v>-8.5973994303404737</v>
      </c>
      <c r="L30" s="728">
        <v>8.9648261532036457</v>
      </c>
      <c r="M30" s="728">
        <v>-0.17725067460816035</v>
      </c>
      <c r="N30" s="728">
        <v>2.620262836025276</v>
      </c>
      <c r="O30" s="728">
        <v>29.835322334349229</v>
      </c>
      <c r="P30" s="728">
        <v>-27.93436761468125</v>
      </c>
      <c r="Q30" s="728">
        <v>-6.9922884099136127</v>
      </c>
      <c r="R30" s="728">
        <v>8.9642979602615185</v>
      </c>
      <c r="S30" s="728">
        <v>-6.1943195205802226</v>
      </c>
      <c r="T30" s="728">
        <v>9.9626402668242662</v>
      </c>
      <c r="U30" s="728">
        <v>4.2610428124968678</v>
      </c>
      <c r="V30" s="728">
        <v>-1.8266943583273871</v>
      </c>
      <c r="W30" s="728">
        <v>-8.1130381689691831</v>
      </c>
      <c r="X30" s="728">
        <v>1.9361472540864071</v>
      </c>
    </row>
    <row r="31" spans="1:32" s="89" customFormat="1">
      <c r="A31" s="86" t="s">
        <v>335</v>
      </c>
      <c r="B31" s="293" t="s">
        <v>355</v>
      </c>
      <c r="C31" s="728">
        <v>15.600502175985227</v>
      </c>
      <c r="D31" s="728">
        <v>-5.1571036125355505</v>
      </c>
      <c r="E31" s="728">
        <v>6.9096394385176438</v>
      </c>
      <c r="F31" s="728">
        <v>10.203151108387289</v>
      </c>
      <c r="G31" s="728">
        <v>-6.1376323664208599</v>
      </c>
      <c r="H31" s="728">
        <v>-1.0568161973928909</v>
      </c>
      <c r="I31" s="728">
        <v>-0.82470297565366479</v>
      </c>
      <c r="J31" s="728">
        <v>-0.13697282154940638</v>
      </c>
      <c r="K31" s="728">
        <v>-12.539348090687241</v>
      </c>
      <c r="L31" s="728">
        <v>15.357402831650333</v>
      </c>
      <c r="M31" s="728">
        <v>0.33132605924478753</v>
      </c>
      <c r="N31" s="728">
        <v>0.9946078996536869</v>
      </c>
      <c r="O31" s="728">
        <v>3.2684758938452916</v>
      </c>
      <c r="P31" s="728">
        <v>-2.0222775657957612</v>
      </c>
      <c r="Q31" s="728">
        <v>-0.11611458004794883</v>
      </c>
      <c r="R31" s="728">
        <v>-0.4009775695386395</v>
      </c>
      <c r="S31" s="728">
        <v>2.1049570786741185</v>
      </c>
      <c r="T31" s="728">
        <v>9.1885744057599084</v>
      </c>
      <c r="U31" s="728">
        <v>2.5365908233953007</v>
      </c>
      <c r="V31" s="728">
        <v>12.707484609729477</v>
      </c>
      <c r="W31" s="728">
        <v>-4.6983408628862406</v>
      </c>
      <c r="X31" s="728">
        <v>-20.629973635566103</v>
      </c>
    </row>
    <row r="32" spans="1:32" s="89" customFormat="1">
      <c r="A32" s="86" t="s">
        <v>336</v>
      </c>
      <c r="B32" s="293" t="s">
        <v>355</v>
      </c>
      <c r="C32" s="728">
        <v>-4.7513949559571955</v>
      </c>
      <c r="D32" s="728">
        <v>-4.6214166918893369</v>
      </c>
      <c r="E32" s="728">
        <v>7.119020148407273</v>
      </c>
      <c r="F32" s="728">
        <v>2.1417136885770418</v>
      </c>
      <c r="G32" s="728">
        <v>1.7077365785126375</v>
      </c>
      <c r="H32" s="728">
        <v>3.0566843045196777</v>
      </c>
      <c r="I32" s="728">
        <v>-2.0398014789832359</v>
      </c>
      <c r="J32" s="728">
        <v>-3.7913829642746322</v>
      </c>
      <c r="K32" s="728">
        <v>-12.28757198979504</v>
      </c>
      <c r="L32" s="728">
        <v>21.382720108593816</v>
      </c>
      <c r="M32" s="728">
        <v>2.5076797821260044</v>
      </c>
      <c r="N32" s="728">
        <v>-0.24180116658953921</v>
      </c>
      <c r="O32" s="728">
        <v>13.174978993437591</v>
      </c>
      <c r="P32" s="728">
        <v>-7.0026358484328455</v>
      </c>
      <c r="Q32" s="728">
        <v>-5.4226697632531398</v>
      </c>
      <c r="R32" s="728">
        <v>-3.7548406142530126</v>
      </c>
      <c r="S32" s="728">
        <v>4.548338991471141</v>
      </c>
      <c r="T32" s="728">
        <v>6.1392726489802669</v>
      </c>
      <c r="U32" s="728">
        <v>-4.3293869098804407</v>
      </c>
      <c r="V32" s="728">
        <v>8.4333354672127143</v>
      </c>
      <c r="W32" s="728">
        <v>-0.53306216058767575</v>
      </c>
      <c r="X32" s="728">
        <v>-8.20202520104435</v>
      </c>
    </row>
    <row r="33" spans="1:24" s="89" customFormat="1">
      <c r="A33" s="86" t="s">
        <v>337</v>
      </c>
      <c r="B33" s="293" t="s">
        <v>355</v>
      </c>
      <c r="C33" s="728">
        <v>-7.2359608280523702</v>
      </c>
      <c r="D33" s="728">
        <v>0.94280457070784962</v>
      </c>
      <c r="E33" s="728">
        <v>1.6783860394536561</v>
      </c>
      <c r="F33" s="728">
        <v>2.4910328658829854</v>
      </c>
      <c r="G33" s="728">
        <v>6.985816377401477E-2</v>
      </c>
      <c r="H33" s="728">
        <v>0.73117054143544635</v>
      </c>
      <c r="I33" s="728">
        <v>1.5736243088699666</v>
      </c>
      <c r="J33" s="728">
        <v>0.31531936006274464</v>
      </c>
      <c r="K33" s="728">
        <v>-6.4994841993809018</v>
      </c>
      <c r="L33" s="728">
        <v>10.073253462756071</v>
      </c>
      <c r="M33" s="728">
        <v>2.4711812284579509</v>
      </c>
      <c r="N33" s="728">
        <v>-4.1643382348833029</v>
      </c>
      <c r="O33" s="728">
        <v>30.409917998380337</v>
      </c>
      <c r="P33" s="728">
        <v>-21.082781064942068</v>
      </c>
      <c r="Q33" s="728">
        <v>-9.5020590597858074</v>
      </c>
      <c r="R33" s="728">
        <v>6.0854091352126716</v>
      </c>
      <c r="S33" s="728">
        <v>-7.7328856788748084</v>
      </c>
      <c r="T33" s="728">
        <v>12.803449474886662</v>
      </c>
      <c r="U33" s="728">
        <v>-7.3076743485845128</v>
      </c>
      <c r="V33" s="728">
        <v>3.6358345127327851</v>
      </c>
      <c r="W33" s="728">
        <v>-4.2097902833255745</v>
      </c>
      <c r="X33" s="728">
        <v>-9.1181175808500114</v>
      </c>
    </row>
    <row r="34" spans="1:24" s="89" customFormat="1">
      <c r="A34" s="86" t="s">
        <v>338</v>
      </c>
      <c r="B34" s="293" t="s">
        <v>355</v>
      </c>
      <c r="C34" s="728">
        <v>1.0309634732187902</v>
      </c>
      <c r="D34" s="728">
        <v>-6.7954528864841279</v>
      </c>
      <c r="E34" s="728">
        <v>-1.4017705196714871</v>
      </c>
      <c r="F34" s="728">
        <v>4.1594936529765931</v>
      </c>
      <c r="G34" s="728">
        <v>-2.3882383248182464</v>
      </c>
      <c r="H34" s="728">
        <v>4.1372969510182571</v>
      </c>
      <c r="I34" s="728">
        <v>-6.6918304488876146</v>
      </c>
      <c r="J34" s="728">
        <v>9.3225501343502941</v>
      </c>
      <c r="K34" s="728">
        <v>-3.9178598732672896</v>
      </c>
      <c r="L34" s="728">
        <v>13.678851002875291</v>
      </c>
      <c r="M34" s="728">
        <v>0.2437759336099532</v>
      </c>
      <c r="N34" s="728">
        <v>3.1813317316335628</v>
      </c>
      <c r="O34" s="728">
        <v>4.7064106756610471</v>
      </c>
      <c r="P34" s="728">
        <v>-17.294573810588233</v>
      </c>
      <c r="Q34" s="728">
        <v>-2.2725414765423437</v>
      </c>
      <c r="R34" s="728">
        <v>22.230978636459241</v>
      </c>
      <c r="S34" s="728">
        <v>-18.339548883506794</v>
      </c>
      <c r="T34" s="728">
        <v>7.3835929922496604</v>
      </c>
      <c r="U34" s="728">
        <v>6.7013470960635004</v>
      </c>
      <c r="V34" s="728">
        <v>-1.9514011902950301</v>
      </c>
      <c r="W34" s="728">
        <v>-9.7166047012541128</v>
      </c>
      <c r="X34" s="728">
        <v>3.8719835011657437</v>
      </c>
    </row>
    <row r="35" spans="1:24" s="89" customFormat="1">
      <c r="A35" s="86" t="s">
        <v>339</v>
      </c>
      <c r="B35" s="293" t="s">
        <v>355</v>
      </c>
      <c r="C35" s="728">
        <v>6.145347230037487</v>
      </c>
      <c r="D35" s="728">
        <v>-5.8060285772224205</v>
      </c>
      <c r="E35" s="728">
        <v>5.1582995380676095</v>
      </c>
      <c r="F35" s="728">
        <v>10.359347834445799</v>
      </c>
      <c r="G35" s="728">
        <v>-10.000131832203962</v>
      </c>
      <c r="H35" s="728">
        <v>12.020708149230074</v>
      </c>
      <c r="I35" s="728">
        <v>1.7163437469644549</v>
      </c>
      <c r="J35" s="728">
        <v>2.3179470792195787</v>
      </c>
      <c r="K35" s="728">
        <v>-25.080164807896139</v>
      </c>
      <c r="L35" s="728">
        <v>42.593677340990212</v>
      </c>
      <c r="M35" s="728">
        <v>-10.633813347312042</v>
      </c>
      <c r="N35" s="728">
        <v>-2.3582462476464059</v>
      </c>
      <c r="O35" s="728">
        <v>1.1071403815494563</v>
      </c>
      <c r="P35" s="728">
        <v>-5.0277467787456231</v>
      </c>
      <c r="Q35" s="728">
        <v>15.836717097281962</v>
      </c>
      <c r="R35" s="728">
        <v>1.5733528826771135</v>
      </c>
      <c r="S35" s="728">
        <v>-2.2689372797805163</v>
      </c>
      <c r="T35" s="728">
        <v>1.8125096999088015</v>
      </c>
      <c r="U35" s="728">
        <v>-0.22402899359941841</v>
      </c>
      <c r="V35" s="728">
        <v>-12.746397274030329</v>
      </c>
      <c r="W35" s="728">
        <v>0.31605879696985539</v>
      </c>
      <c r="X35" s="728">
        <v>21.783768518409545</v>
      </c>
    </row>
    <row r="36" spans="1:24" s="89" customFormat="1">
      <c r="A36" s="86" t="s">
        <v>340</v>
      </c>
      <c r="B36" s="293" t="s">
        <v>355</v>
      </c>
      <c r="C36" s="728">
        <v>-4.7465523483670893</v>
      </c>
      <c r="D36" s="728">
        <v>-1.1598447893715331</v>
      </c>
      <c r="E36" s="728">
        <v>4.4211035136132182</v>
      </c>
      <c r="F36" s="728">
        <v>0.7730298802751463</v>
      </c>
      <c r="G36" s="728">
        <v>-0.60995364271636276</v>
      </c>
      <c r="H36" s="728">
        <v>-6.6380377933597146</v>
      </c>
      <c r="I36" s="728">
        <v>3.0442813200738641</v>
      </c>
      <c r="J36" s="728">
        <v>3.3307400814046417</v>
      </c>
      <c r="K36" s="728">
        <v>-24.764082876248281</v>
      </c>
      <c r="L36" s="728">
        <v>41.363437256275574</v>
      </c>
      <c r="M36" s="728">
        <v>2.1058362037557856</v>
      </c>
      <c r="N36" s="728">
        <v>-17.206927021939109</v>
      </c>
      <c r="O36" s="728">
        <v>25.50747729451966</v>
      </c>
      <c r="P36" s="728">
        <v>-10.053282634270815</v>
      </c>
      <c r="Q36" s="728">
        <v>3.0256946464437391</v>
      </c>
      <c r="R36" s="728">
        <v>-1.0810407840605052</v>
      </c>
      <c r="S36" s="728">
        <v>7.2847954133171839</v>
      </c>
      <c r="T36" s="728">
        <v>-1.3509587432456556</v>
      </c>
      <c r="U36" s="728">
        <v>-7.3390469806041523</v>
      </c>
      <c r="V36" s="728">
        <v>20.66682908478316</v>
      </c>
      <c r="W36" s="728">
        <v>-14.880206799686263</v>
      </c>
      <c r="X36" s="728">
        <v>13.538623141801807</v>
      </c>
    </row>
    <row r="37" spans="1:24" s="89" customFormat="1">
      <c r="A37" s="86" t="s">
        <v>341</v>
      </c>
      <c r="B37" s="293" t="s">
        <v>355</v>
      </c>
      <c r="C37" s="728">
        <v>8.3794714975687015</v>
      </c>
      <c r="D37" s="728">
        <v>-0.62616880600013758</v>
      </c>
      <c r="E37" s="728">
        <v>2.6171135166759996</v>
      </c>
      <c r="F37" s="728">
        <v>1.6801768402770705</v>
      </c>
      <c r="G37" s="728">
        <v>-0.20597867497238553</v>
      </c>
      <c r="H37" s="728">
        <v>-2.5656112748054056</v>
      </c>
      <c r="I37" s="728">
        <v>2.5714601610356311</v>
      </c>
      <c r="J37" s="728">
        <v>-5.8679093547552696</v>
      </c>
      <c r="K37" s="728">
        <v>-19.916319621148062</v>
      </c>
      <c r="L37" s="728">
        <v>33.970610223818426</v>
      </c>
      <c r="M37" s="728">
        <v>2.3966877335862193</v>
      </c>
      <c r="N37" s="728">
        <v>-8.4270247018225604</v>
      </c>
      <c r="O37" s="728">
        <v>15.024185844820309</v>
      </c>
      <c r="P37" s="728">
        <v>-8.0593719440514064</v>
      </c>
      <c r="Q37" s="728">
        <v>-1.0769971926691113</v>
      </c>
      <c r="R37" s="728">
        <v>11.412678775092033</v>
      </c>
      <c r="S37" s="728">
        <v>-5.1269041509452791</v>
      </c>
      <c r="T37" s="728">
        <v>10.576103749594566</v>
      </c>
      <c r="U37" s="728">
        <v>-7.0566153598250025</v>
      </c>
      <c r="V37" s="728">
        <v>9.5955725667630247</v>
      </c>
      <c r="W37" s="728">
        <v>-3.7840635069674136</v>
      </c>
      <c r="X37" s="728">
        <v>-12.592292855019679</v>
      </c>
    </row>
    <row r="38" spans="1:24" s="89" customFormat="1">
      <c r="A38" s="86" t="s">
        <v>342</v>
      </c>
      <c r="B38" s="293" t="s">
        <v>355</v>
      </c>
      <c r="C38" s="728">
        <v>-2.0317370926996148</v>
      </c>
      <c r="D38" s="728">
        <v>-5.3405012672912306</v>
      </c>
      <c r="E38" s="728">
        <v>8.0926144788339656</v>
      </c>
      <c r="F38" s="728">
        <v>-0.52742564903671507</v>
      </c>
      <c r="G38" s="728">
        <v>-0.82736053634569373</v>
      </c>
      <c r="H38" s="728">
        <v>-1.4416982874751199</v>
      </c>
      <c r="I38" s="728">
        <v>7.786833193466336</v>
      </c>
      <c r="J38" s="728">
        <v>-10.136239722003353</v>
      </c>
      <c r="K38" s="728">
        <v>-13.481482479999073</v>
      </c>
      <c r="L38" s="728">
        <v>12.806320796394061</v>
      </c>
      <c r="M38" s="728">
        <v>3.8156314487275296</v>
      </c>
      <c r="N38" s="728">
        <v>-7.5373795740571836</v>
      </c>
      <c r="O38" s="728">
        <v>7.9767035755629507</v>
      </c>
      <c r="P38" s="728">
        <v>-0.53589653975610929</v>
      </c>
      <c r="Q38" s="728">
        <v>2.1481078926958048</v>
      </c>
      <c r="R38" s="728">
        <v>40.643663408847544</v>
      </c>
      <c r="S38" s="728">
        <v>6.8478171853638941</v>
      </c>
      <c r="T38" s="728">
        <v>8.7249093219869565</v>
      </c>
      <c r="U38" s="728">
        <v>-7.7845321688211868</v>
      </c>
      <c r="V38" s="728">
        <v>11.818701101208077</v>
      </c>
      <c r="W38" s="728">
        <v>-3.5126379792538387</v>
      </c>
      <c r="X38" s="728">
        <v>5.1782736310408808</v>
      </c>
    </row>
    <row r="39" spans="1:24" s="89" customFormat="1">
      <c r="A39" s="86" t="s">
        <v>343</v>
      </c>
      <c r="B39" s="293" t="s">
        <v>355</v>
      </c>
      <c r="C39" s="728">
        <v>-12.533786892432985</v>
      </c>
      <c r="D39" s="728">
        <v>-1.1055084909877166</v>
      </c>
      <c r="E39" s="728">
        <v>2.265952965135611</v>
      </c>
      <c r="F39" s="728">
        <v>3.1280571185979653</v>
      </c>
      <c r="G39" s="728">
        <v>1.1742562876236207E-2</v>
      </c>
      <c r="H39" s="728">
        <v>-4.4741270797534014</v>
      </c>
      <c r="I39" s="728">
        <v>6.5329142452141582</v>
      </c>
      <c r="J39" s="728">
        <v>12.963031746522176</v>
      </c>
      <c r="K39" s="728">
        <v>-19.652927400263948</v>
      </c>
      <c r="L39" s="728">
        <v>34.221818380015321</v>
      </c>
      <c r="M39" s="728">
        <v>5.0091657074645468E-2</v>
      </c>
      <c r="N39" s="728">
        <v>2.9410237826358099</v>
      </c>
      <c r="O39" s="728">
        <v>22.378980998096083</v>
      </c>
      <c r="P39" s="728">
        <v>-32.214523875809334</v>
      </c>
      <c r="Q39" s="728">
        <v>8.2979406419681681</v>
      </c>
      <c r="R39" s="728">
        <v>6.7616378564353852</v>
      </c>
      <c r="S39" s="728">
        <v>0.58010873163541987</v>
      </c>
      <c r="T39" s="728">
        <v>-3.6132645821805909</v>
      </c>
      <c r="U39" s="728">
        <v>3.02991370996439</v>
      </c>
      <c r="V39" s="728">
        <v>10.006850157922798</v>
      </c>
      <c r="W39" s="728">
        <v>-10.397136511504286</v>
      </c>
      <c r="X39" s="728">
        <v>4.3988801871866343</v>
      </c>
    </row>
    <row r="40" spans="1:24" s="89" customFormat="1">
      <c r="A40" s="67" t="s">
        <v>409</v>
      </c>
      <c r="B40" s="293" t="s">
        <v>355</v>
      </c>
      <c r="C40" s="728">
        <v>0.82003191154923627</v>
      </c>
      <c r="D40" s="728">
        <v>-7.625012134244443</v>
      </c>
      <c r="E40" s="728">
        <v>9.3355327265895056</v>
      </c>
      <c r="F40" s="728">
        <v>-0.42406696529988608</v>
      </c>
      <c r="G40" s="728">
        <v>8.9456719491292347</v>
      </c>
      <c r="H40" s="728">
        <v>3.6843235696834427</v>
      </c>
      <c r="I40" s="728">
        <v>8.0312175518458417</v>
      </c>
      <c r="J40" s="728">
        <v>1.2238470406918367</v>
      </c>
      <c r="K40" s="728">
        <v>-13.458200632229492</v>
      </c>
      <c r="L40" s="728">
        <v>10.792138536003449</v>
      </c>
      <c r="M40" s="728">
        <v>2.9887237542045142</v>
      </c>
      <c r="N40" s="728">
        <v>0.71938305709024064</v>
      </c>
      <c r="O40" s="728">
        <v>-6.819134144715548</v>
      </c>
      <c r="P40" s="728">
        <v>-6.6249853084710253</v>
      </c>
      <c r="Q40" s="728">
        <v>-3.4496912051618125</v>
      </c>
      <c r="R40" s="728">
        <v>24.889328488915837</v>
      </c>
      <c r="S40" s="728">
        <v>53.780519076763198</v>
      </c>
      <c r="T40" s="728">
        <v>-25.045007821031191</v>
      </c>
      <c r="U40" s="728">
        <v>-5.4244595818403809</v>
      </c>
      <c r="V40" s="728">
        <v>10.490916698411908</v>
      </c>
      <c r="W40" s="728">
        <v>-1.9561629589437501</v>
      </c>
      <c r="X40" s="728">
        <v>9.6598584553066047</v>
      </c>
    </row>
    <row r="41" spans="1:24" s="89" customFormat="1" ht="20.25" customHeight="1">
      <c r="A41" s="86" t="s">
        <v>410</v>
      </c>
      <c r="B41" s="293" t="s">
        <v>355</v>
      </c>
      <c r="C41" s="728">
        <v>-9.1395931148984459</v>
      </c>
      <c r="D41" s="728">
        <v>-0.56825423633057426</v>
      </c>
      <c r="E41" s="728">
        <v>2.8335717513231771</v>
      </c>
      <c r="F41" s="728">
        <v>4.2853507678925098</v>
      </c>
      <c r="G41" s="728">
        <v>-0.65178966127248827</v>
      </c>
      <c r="H41" s="728">
        <v>8.021331859138769</v>
      </c>
      <c r="I41" s="728">
        <v>-6.5222292055146482</v>
      </c>
      <c r="J41" s="728">
        <v>1.2148239002340802</v>
      </c>
      <c r="K41" s="728">
        <v>-13.171372877055504</v>
      </c>
      <c r="L41" s="728">
        <v>19.747852018261867</v>
      </c>
      <c r="M41" s="728">
        <v>2.2753540290577092</v>
      </c>
      <c r="N41" s="728">
        <v>-0.98285806401815989</v>
      </c>
      <c r="O41" s="728">
        <v>11.330724108351546</v>
      </c>
      <c r="P41" s="728">
        <v>-13.401529821460372</v>
      </c>
      <c r="Q41" s="728">
        <v>-1.4868988019044735</v>
      </c>
      <c r="R41" s="728">
        <v>2.4554692300211656</v>
      </c>
      <c r="S41" s="728">
        <v>-0.10770971372964766</v>
      </c>
      <c r="T41" s="728">
        <v>4.7485172527356383</v>
      </c>
      <c r="U41" s="728">
        <v>-3.1434269887183177</v>
      </c>
      <c r="V41" s="728">
        <v>7.0390444731645374</v>
      </c>
      <c r="W41" s="728">
        <v>-6.4222797958992146</v>
      </c>
      <c r="X41" s="728">
        <v>0.40835421917243764</v>
      </c>
    </row>
    <row r="42" spans="1:24" s="89" customFormat="1" ht="12.75" customHeight="1">
      <c r="A42" s="62"/>
      <c r="B42" s="92"/>
      <c r="C42" s="92"/>
      <c r="D42" s="92"/>
      <c r="E42" s="92"/>
      <c r="F42" s="92"/>
      <c r="G42" s="92"/>
      <c r="H42" s="92"/>
    </row>
    <row r="43" spans="1:24" ht="13">
      <c r="B43" s="1276" t="s">
        <v>416</v>
      </c>
      <c r="C43" s="1276"/>
      <c r="D43" s="1276"/>
      <c r="E43" s="1276"/>
      <c r="F43" s="1276"/>
      <c r="G43" s="1276"/>
      <c r="H43" s="1276" t="s">
        <v>416</v>
      </c>
      <c r="I43" s="1276"/>
      <c r="J43" s="1276"/>
      <c r="K43" s="1276"/>
      <c r="L43" s="1276"/>
      <c r="M43" s="1276"/>
      <c r="N43" s="1276" t="s">
        <v>416</v>
      </c>
      <c r="O43" s="1276"/>
      <c r="P43" s="1276"/>
      <c r="Q43" s="1276"/>
      <c r="R43" s="1276"/>
      <c r="S43" s="1276"/>
      <c r="T43" s="1276" t="s">
        <v>416</v>
      </c>
      <c r="U43" s="1276"/>
      <c r="V43" s="1276"/>
      <c r="W43" s="1276"/>
      <c r="X43" s="1276"/>
    </row>
    <row r="44" spans="1:24">
      <c r="A44" s="6"/>
      <c r="B44" s="6"/>
      <c r="C44" s="6"/>
      <c r="D44" s="6"/>
      <c r="E44" s="6"/>
      <c r="F44" s="6"/>
      <c r="G44" s="6"/>
    </row>
    <row r="45" spans="1:24">
      <c r="A45" s="86" t="s">
        <v>328</v>
      </c>
      <c r="B45" s="136">
        <v>100</v>
      </c>
      <c r="C45" s="399">
        <v>85.240237295357488</v>
      </c>
      <c r="D45" s="399">
        <v>83.105819615073514</v>
      </c>
      <c r="E45" s="399">
        <v>85.740290827855333</v>
      </c>
      <c r="F45" s="399">
        <v>85.47910934936219</v>
      </c>
      <c r="G45" s="399">
        <v>86.639184964286486</v>
      </c>
      <c r="H45" s="399">
        <v>136.55832956629857</v>
      </c>
      <c r="I45" s="399">
        <v>89.617316017190845</v>
      </c>
      <c r="J45" s="399">
        <v>82.982709328513081</v>
      </c>
      <c r="K45" s="399">
        <v>70.88469374676086</v>
      </c>
      <c r="L45" s="399">
        <v>83.224361024032945</v>
      </c>
      <c r="M45" s="399">
        <v>85.253296911474891</v>
      </c>
      <c r="N45" s="399">
        <v>83.124677079032693</v>
      </c>
      <c r="O45" s="399">
        <v>85.074564877664329</v>
      </c>
      <c r="P45" s="399">
        <v>76.306697186576258</v>
      </c>
      <c r="Q45" s="399">
        <v>77.454212002716162</v>
      </c>
      <c r="R45" s="399">
        <v>74.62374895347763</v>
      </c>
      <c r="S45" s="399">
        <v>77.747198508116881</v>
      </c>
      <c r="T45" s="399">
        <v>81.018970312344251</v>
      </c>
      <c r="U45" s="399">
        <v>77.622071264514233</v>
      </c>
      <c r="V45" s="399">
        <v>78.303253322792145</v>
      </c>
      <c r="W45" s="399">
        <v>71.247933974513614</v>
      </c>
      <c r="X45" s="399">
        <v>77.434465342641602</v>
      </c>
    </row>
    <row r="46" spans="1:24">
      <c r="A46" s="86" t="s">
        <v>329</v>
      </c>
      <c r="B46" s="136">
        <v>100</v>
      </c>
      <c r="C46" s="399">
        <v>79.095377911716071</v>
      </c>
      <c r="D46" s="399">
        <v>83.325836734815724</v>
      </c>
      <c r="E46" s="399">
        <v>85.424324058871889</v>
      </c>
      <c r="F46" s="399">
        <v>89.049706463572221</v>
      </c>
      <c r="G46" s="399">
        <v>87.348544783369491</v>
      </c>
      <c r="H46" s="399">
        <v>90.760807148066505</v>
      </c>
      <c r="I46" s="399">
        <v>87.40580510341043</v>
      </c>
      <c r="J46" s="399">
        <v>95.752545017613059</v>
      </c>
      <c r="K46" s="399">
        <v>85.204390275311482</v>
      </c>
      <c r="L46" s="399">
        <v>101.4485734526175</v>
      </c>
      <c r="M46" s="399">
        <v>103.4782428551103</v>
      </c>
      <c r="N46" s="399">
        <v>105.03230229696537</v>
      </c>
      <c r="O46" s="399">
        <v>109.02909502256657</v>
      </c>
      <c r="P46" s="399">
        <v>94.455663086161394</v>
      </c>
      <c r="Q46" s="399">
        <v>95.436616514197553</v>
      </c>
      <c r="R46" s="399">
        <v>92.635277772605534</v>
      </c>
      <c r="S46" s="399">
        <v>93.081589524310814</v>
      </c>
      <c r="T46" s="399">
        <v>90.984116710703418</v>
      </c>
      <c r="U46" s="399">
        <v>87.268020015313965</v>
      </c>
      <c r="V46" s="399">
        <v>94.929689984084803</v>
      </c>
      <c r="W46" s="399">
        <v>86.561083905095558</v>
      </c>
      <c r="X46" s="399">
        <v>94.953204950441432</v>
      </c>
    </row>
    <row r="47" spans="1:24">
      <c r="A47" s="86" t="s">
        <v>331</v>
      </c>
      <c r="B47" s="136">
        <v>100</v>
      </c>
      <c r="C47" s="399">
        <v>103.08036386833513</v>
      </c>
      <c r="D47" s="399">
        <v>102.57760405783394</v>
      </c>
      <c r="E47" s="399">
        <v>102.89390632659763</v>
      </c>
      <c r="F47" s="399">
        <v>111.65434126405063</v>
      </c>
      <c r="G47" s="399">
        <v>111.45926593677063</v>
      </c>
      <c r="H47" s="399">
        <v>108.37976256267</v>
      </c>
      <c r="I47" s="399">
        <v>121.69844095140866</v>
      </c>
      <c r="J47" s="399">
        <v>121.75631239947791</v>
      </c>
      <c r="K47" s="399">
        <v>82.813117476856235</v>
      </c>
      <c r="L47" s="399">
        <v>117.72749123676525</v>
      </c>
      <c r="M47" s="399">
        <v>131.20027515266386</v>
      </c>
      <c r="N47" s="399">
        <v>136.21740605168901</v>
      </c>
      <c r="O47" s="399">
        <v>148.85314741178104</v>
      </c>
      <c r="P47" s="399">
        <v>128.59595724396797</v>
      </c>
      <c r="Q47" s="399">
        <v>128.59395370515333</v>
      </c>
      <c r="R47" s="399">
        <v>129.2935098314035</v>
      </c>
      <c r="S47" s="399">
        <v>125.06122673342389</v>
      </c>
      <c r="T47" s="399">
        <v>146.01933440642529</v>
      </c>
      <c r="U47" s="399">
        <v>148.60296192390072</v>
      </c>
      <c r="V47" s="399">
        <v>159.33861642544787</v>
      </c>
      <c r="W47" s="399">
        <v>146.54616236909732</v>
      </c>
      <c r="X47" s="399">
        <v>141.6337934323227</v>
      </c>
    </row>
    <row r="48" spans="1:24">
      <c r="A48" s="86" t="s">
        <v>334</v>
      </c>
      <c r="B48" s="136">
        <v>100</v>
      </c>
      <c r="C48" s="399">
        <v>97.189914155416588</v>
      </c>
      <c r="D48" s="399">
        <v>99.900886575966851</v>
      </c>
      <c r="E48" s="399">
        <v>89.870949439662056</v>
      </c>
      <c r="F48" s="399">
        <v>114.74807558900447</v>
      </c>
      <c r="G48" s="399">
        <v>112.6430929796247</v>
      </c>
      <c r="H48" s="399">
        <v>108.93445440653763</v>
      </c>
      <c r="I48" s="399">
        <v>106.6893837355386</v>
      </c>
      <c r="J48" s="399">
        <v>109.56468381015499</v>
      </c>
      <c r="K48" s="399">
        <v>100.14497030840639</v>
      </c>
      <c r="L48" s="399">
        <v>109.12279279773242</v>
      </c>
      <c r="M48" s="399">
        <v>108.92937191134718</v>
      </c>
      <c r="N48" s="399">
        <v>111.78360776105596</v>
      </c>
      <c r="O48" s="399">
        <v>145.13460745353163</v>
      </c>
      <c r="P48" s="399">
        <v>104.59217267133754</v>
      </c>
      <c r="Q48" s="399">
        <v>97.278786303962775</v>
      </c>
      <c r="R48" s="399">
        <v>105.99914656037608</v>
      </c>
      <c r="S48" s="399">
        <v>99.43322073333826</v>
      </c>
      <c r="T48" s="399">
        <v>109.33939482071808</v>
      </c>
      <c r="U48" s="399">
        <v>113.99839324495386</v>
      </c>
      <c r="V48" s="399">
        <v>111.91599102696442</v>
      </c>
      <c r="W48" s="399">
        <v>102.83620395776666</v>
      </c>
      <c r="X48" s="399">
        <v>104.82726429690165</v>
      </c>
    </row>
    <row r="49" spans="1:24">
      <c r="A49" s="86" t="s">
        <v>335</v>
      </c>
      <c r="B49" s="136">
        <v>100</v>
      </c>
      <c r="C49" s="399">
        <v>115.60050217598523</v>
      </c>
      <c r="D49" s="399">
        <v>109.63886450215827</v>
      </c>
      <c r="E49" s="399">
        <v>117.21451472374233</v>
      </c>
      <c r="F49" s="399">
        <v>129.17408878196861</v>
      </c>
      <c r="G49" s="399">
        <v>121.2458580998573</v>
      </c>
      <c r="H49" s="399">
        <v>119.96451223279</v>
      </c>
      <c r="I49" s="399">
        <v>118.97516133067778</v>
      </c>
      <c r="J49" s="399">
        <v>118.8121976952602</v>
      </c>
      <c r="K49" s="399">
        <v>103.91392265205604</v>
      </c>
      <c r="L49" s="399">
        <v>119.87240235190183</v>
      </c>
      <c r="M49" s="399">
        <v>120.26957085873643</v>
      </c>
      <c r="N49" s="399">
        <v>121.465781511377</v>
      </c>
      <c r="O49" s="399">
        <v>125.43586129934714</v>
      </c>
      <c r="P49" s="399">
        <v>122.89920001682776</v>
      </c>
      <c r="Q49" s="399">
        <v>122.75649612684593</v>
      </c>
      <c r="R49" s="399">
        <v>122.26427011222572</v>
      </c>
      <c r="S49" s="399">
        <v>124.83788052064224</v>
      </c>
      <c r="T49" s="399">
        <v>136.30870205885512</v>
      </c>
      <c r="U49" s="399">
        <v>139.76629608676927</v>
      </c>
      <c r="V49" s="399">
        <v>157.52707665158442</v>
      </c>
      <c r="W49" s="399">
        <v>150.1259176391529</v>
      </c>
      <c r="X49" s="399">
        <v>119.15498041004396</v>
      </c>
    </row>
    <row r="50" spans="1:24">
      <c r="A50" s="86" t="s">
        <v>336</v>
      </c>
      <c r="B50" s="136">
        <v>100</v>
      </c>
      <c r="C50" s="399">
        <v>95.248605044042804</v>
      </c>
      <c r="D50" s="399">
        <v>90.84677011174567</v>
      </c>
      <c r="E50" s="399">
        <v>97.314169980178079</v>
      </c>
      <c r="F50" s="399">
        <v>99.398360879568671</v>
      </c>
      <c r="G50" s="399">
        <v>101.09582304675106</v>
      </c>
      <c r="H50" s="399">
        <v>104.18600320234609</v>
      </c>
      <c r="I50" s="399">
        <v>102.0608155681311</v>
      </c>
      <c r="J50" s="399">
        <v>98.191299193481242</v>
      </c>
      <c r="K50" s="399">
        <v>86.125972617367196</v>
      </c>
      <c r="L50" s="399">
        <v>104.54204828294297</v>
      </c>
      <c r="M50" s="399">
        <v>107.16362809155474</v>
      </c>
      <c r="N50" s="399">
        <v>106.90450518866969</v>
      </c>
      <c r="O50" s="399">
        <v>120.98915129031531</v>
      </c>
      <c r="P50" s="399">
        <v>112.51672160934504</v>
      </c>
      <c r="Q50" s="399">
        <v>106.41531136803137</v>
      </c>
      <c r="R50" s="399">
        <v>102.41958603700073</v>
      </c>
      <c r="S50" s="399">
        <v>107.07797600362497</v>
      </c>
      <c r="T50" s="399">
        <v>113.65178489749717</v>
      </c>
      <c r="U50" s="399">
        <v>108.73135939929944</v>
      </c>
      <c r="V50" s="399">
        <v>117.90103969550309</v>
      </c>
      <c r="W50" s="399">
        <v>117.2725538659469</v>
      </c>
      <c r="X50" s="399">
        <v>107.65382944395363</v>
      </c>
    </row>
    <row r="51" spans="1:24">
      <c r="A51" s="86" t="s">
        <v>337</v>
      </c>
      <c r="B51" s="136">
        <v>100</v>
      </c>
      <c r="C51" s="399">
        <v>92.76403917194763</v>
      </c>
      <c r="D51" s="399">
        <v>93.638622773233962</v>
      </c>
      <c r="E51" s="399">
        <v>95.210240345396585</v>
      </c>
      <c r="F51" s="399">
        <v>97.581958724086604</v>
      </c>
      <c r="G51" s="399">
        <v>97.650127688625957</v>
      </c>
      <c r="H51" s="399">
        <v>98.364116655959293</v>
      </c>
      <c r="I51" s="399">
        <v>99.911998306862671</v>
      </c>
      <c r="J51" s="399">
        <v>100.22704018054978</v>
      </c>
      <c r="K51" s="399">
        <v>93.712799540507788</v>
      </c>
      <c r="L51" s="399">
        <v>103.15272736526765</v>
      </c>
      <c r="M51" s="399">
        <v>105.70181820056055</v>
      </c>
      <c r="N51" s="399">
        <v>101.30003697026775</v>
      </c>
      <c r="O51" s="399">
        <v>132.10529514525516</v>
      </c>
      <c r="P51" s="399">
        <v>104.25382499458546</v>
      </c>
      <c r="Q51" s="399">
        <v>94.347564971514217</v>
      </c>
      <c r="R51" s="399">
        <v>100.08900030914145</v>
      </c>
      <c r="S51" s="399">
        <v>92.349232338106901</v>
      </c>
      <c r="T51" s="399">
        <v>104.17311964096211</v>
      </c>
      <c r="U51" s="399">
        <v>96.560487298839277</v>
      </c>
      <c r="V51" s="399">
        <v>100.07126682171344</v>
      </c>
      <c r="W51" s="399">
        <v>95.85847635465214</v>
      </c>
      <c r="X51" s="399">
        <v>87.11798776942365</v>
      </c>
    </row>
    <row r="52" spans="1:24">
      <c r="A52" s="86" t="s">
        <v>338</v>
      </c>
      <c r="B52" s="136">
        <v>100</v>
      </c>
      <c r="C52" s="399">
        <v>101.03096347321879</v>
      </c>
      <c r="D52" s="399">
        <v>94.165451949635226</v>
      </c>
      <c r="E52" s="399">
        <v>92.845468404489822</v>
      </c>
      <c r="F52" s="399">
        <v>96.707369769850956</v>
      </c>
      <c r="G52" s="399">
        <v>94.397767302083693</v>
      </c>
      <c r="H52" s="399">
        <v>98.303283250502105</v>
      </c>
      <c r="I52" s="399">
        <v>91.724994209688759</v>
      </c>
      <c r="J52" s="399">
        <v>100.27610278061691</v>
      </c>
      <c r="K52" s="399">
        <v>96.347425587298858</v>
      </c>
      <c r="L52" s="399">
        <v>109.52664637849162</v>
      </c>
      <c r="M52" s="399">
        <v>109.79364598325245</v>
      </c>
      <c r="N52" s="399">
        <v>113.28654608223508</v>
      </c>
      <c r="O52" s="399">
        <v>118.61827618113706</v>
      </c>
      <c r="P52" s="399">
        <v>98.103750854142902</v>
      </c>
      <c r="Q52" s="399">
        <v>95.874302425938737</v>
      </c>
      <c r="R52" s="399">
        <v>117.18809811610352</v>
      </c>
      <c r="S52" s="399">
        <v>95.696329576448804</v>
      </c>
      <c r="T52" s="399">
        <v>102.76215706089562</v>
      </c>
      <c r="U52" s="399">
        <v>109.64860588894815</v>
      </c>
      <c r="V52" s="399">
        <v>107.50892168848931</v>
      </c>
      <c r="W52" s="399">
        <v>97.062704749437941</v>
      </c>
      <c r="X52" s="399">
        <v>100.82095666312141</v>
      </c>
    </row>
    <row r="53" spans="1:24">
      <c r="A53" s="86" t="s">
        <v>339</v>
      </c>
      <c r="B53" s="136">
        <v>100</v>
      </c>
      <c r="C53" s="399">
        <v>106.14534723003749</v>
      </c>
      <c r="D53" s="399">
        <v>99.982518036469557</v>
      </c>
      <c r="E53" s="399">
        <v>105.13991580249314</v>
      </c>
      <c r="F53" s="399">
        <v>116.03172539331685</v>
      </c>
      <c r="G53" s="399">
        <v>104.42839988680427</v>
      </c>
      <c r="H53" s="399">
        <v>116.98143306210794</v>
      </c>
      <c r="I53" s="399">
        <v>118.98923657357884</v>
      </c>
      <c r="J53" s="399">
        <v>121.74734410732178</v>
      </c>
      <c r="K53" s="399">
        <v>91.212909555969048</v>
      </c>
      <c r="L53" s="399">
        <v>130.06384194556773</v>
      </c>
      <c r="M53" s="399">
        <v>116.23309576073309</v>
      </c>
      <c r="N53" s="399">
        <v>113.49203314143236</v>
      </c>
      <c r="O53" s="399">
        <v>114.74854927018265</v>
      </c>
      <c r="P53" s="399">
        <v>108.97928278059371</v>
      </c>
      <c r="Q53" s="399">
        <v>126.23802348920324</v>
      </c>
      <c r="R53" s="399">
        <v>128.22419307080523</v>
      </c>
      <c r="S53" s="399">
        <v>125.31486655252399</v>
      </c>
      <c r="T53" s="399">
        <v>127.58621066421627</v>
      </c>
      <c r="U53" s="399">
        <v>127.30038056049358</v>
      </c>
      <c r="V53" s="399">
        <v>111.0741683229006</v>
      </c>
      <c r="W53" s="399">
        <v>111.42522800304623</v>
      </c>
      <c r="X53" s="399">
        <v>135.69784174233988</v>
      </c>
    </row>
    <row r="54" spans="1:24">
      <c r="A54" s="86" t="s">
        <v>340</v>
      </c>
      <c r="B54" s="136">
        <v>100</v>
      </c>
      <c r="C54" s="399">
        <v>95.253447651632911</v>
      </c>
      <c r="D54" s="399">
        <v>94.148655502348717</v>
      </c>
      <c r="E54" s="399">
        <v>98.311065018782656</v>
      </c>
      <c r="F54" s="399">
        <v>99.071038926994575</v>
      </c>
      <c r="G54" s="399">
        <v>98.466751516182413</v>
      </c>
      <c r="H54" s="399">
        <v>91.930491336644636</v>
      </c>
      <c r="I54" s="399">
        <v>94.729114111858237</v>
      </c>
      <c r="J54" s="399">
        <v>97.884294684341441</v>
      </c>
      <c r="K54" s="399">
        <v>73.644146825880028</v>
      </c>
      <c r="L54" s="399">
        <v>104.10589729112237</v>
      </c>
      <c r="M54" s="399">
        <v>106.29819696652365</v>
      </c>
      <c r="N54" s="399">
        <v>88.00754378885685</v>
      </c>
      <c r="O54" s="399">
        <v>110.45604803826394</v>
      </c>
      <c r="P54" s="399">
        <v>99.351589342331337</v>
      </c>
      <c r="Q54" s="399">
        <v>102.35766506221901</v>
      </c>
      <c r="R54" s="399">
        <v>101.25113695728437</v>
      </c>
      <c r="S54" s="399">
        <v>108.62707513828012</v>
      </c>
      <c r="T54" s="399">
        <v>107.1595681691675</v>
      </c>
      <c r="U54" s="399">
        <v>99.295077117019758</v>
      </c>
      <c r="V54" s="399">
        <v>119.81622099439787</v>
      </c>
      <c r="W54" s="399">
        <v>101.98731953086235</v>
      </c>
      <c r="X54" s="399">
        <v>115.79499837457104</v>
      </c>
    </row>
    <row r="55" spans="1:24">
      <c r="A55" s="86" t="s">
        <v>341</v>
      </c>
      <c r="B55" s="136">
        <v>100.00000000000001</v>
      </c>
      <c r="C55" s="399">
        <v>108.3794714975687</v>
      </c>
      <c r="D55" s="399">
        <v>107.70083305494312</v>
      </c>
      <c r="E55" s="399">
        <v>110.51948611439668</v>
      </c>
      <c r="F55" s="399">
        <v>112.37640892408403</v>
      </c>
      <c r="G55" s="399">
        <v>112.14493748600066</v>
      </c>
      <c r="H55" s="399">
        <v>109.26773432573634</v>
      </c>
      <c r="I55" s="399">
        <v>112.07751058278892</v>
      </c>
      <c r="J55" s="399">
        <v>105.50090385472461</v>
      </c>
      <c r="K55" s="399">
        <v>84.489006639817532</v>
      </c>
      <c r="L55" s="399">
        <v>113.19043776740601</v>
      </c>
      <c r="M55" s="399">
        <v>115.90325910496996</v>
      </c>
      <c r="N55" s="399">
        <v>106.13606282997674</v>
      </c>
      <c r="O55" s="399">
        <v>122.08214215792768</v>
      </c>
      <c r="P55" s="399">
        <v>112.24308824415469</v>
      </c>
      <c r="Q55" s="399">
        <v>111.03423333480004</v>
      </c>
      <c r="R55" s="399">
        <v>123.70621371568691</v>
      </c>
      <c r="S55" s="399">
        <v>117.36391470972013</v>
      </c>
      <c r="T55" s="399">
        <v>129.7764440940058</v>
      </c>
      <c r="U55" s="399">
        <v>120.61861960663349</v>
      </c>
      <c r="V55" s="399">
        <v>132.19266678001586</v>
      </c>
      <c r="W55" s="399">
        <v>127.19041231750623</v>
      </c>
      <c r="X55" s="399">
        <v>111.17422311497882</v>
      </c>
    </row>
    <row r="56" spans="1:24">
      <c r="A56" s="86" t="s">
        <v>342</v>
      </c>
      <c r="B56" s="136">
        <v>100</v>
      </c>
      <c r="C56" s="399">
        <v>97.968262907300385</v>
      </c>
      <c r="D56" s="399">
        <v>92.736266585192809</v>
      </c>
      <c r="E56" s="399">
        <v>100.24105512199618</v>
      </c>
      <c r="F56" s="399">
        <v>99.712358086417751</v>
      </c>
      <c r="G56" s="399">
        <v>98.887377385751023</v>
      </c>
      <c r="H56" s="399">
        <v>97.461719759451583</v>
      </c>
      <c r="I56" s="399">
        <v>105.0509013046037</v>
      </c>
      <c r="J56" s="399">
        <v>94.40269011824391</v>
      </c>
      <c r="K56" s="399">
        <v>81.675807989305042</v>
      </c>
      <c r="L56" s="399">
        <v>92.135473973462297</v>
      </c>
      <c r="M56" s="399">
        <v>95.6510240938279</v>
      </c>
      <c r="N56" s="399">
        <v>88.441443341403215</v>
      </c>
      <c r="O56" s="399">
        <v>95.496155114696407</v>
      </c>
      <c r="P56" s="399">
        <v>94.984394523836599</v>
      </c>
      <c r="Q56" s="399">
        <v>97.024761799432454</v>
      </c>
      <c r="R56" s="399">
        <v>136.45917940842989</v>
      </c>
      <c r="S56" s="399">
        <v>145.8036545469669</v>
      </c>
      <c r="T56" s="399">
        <v>158.52489119433287</v>
      </c>
      <c r="U56" s="399">
        <v>146.18447004372123</v>
      </c>
      <c r="V56" s="399">
        <v>163.46157561457372</v>
      </c>
      <c r="W56" s="399">
        <v>157.71976222804946</v>
      </c>
      <c r="X56" s="399">
        <v>165.88692308644494</v>
      </c>
    </row>
    <row r="57" spans="1:24">
      <c r="A57" s="86" t="s">
        <v>343</v>
      </c>
      <c r="B57" s="136">
        <v>100</v>
      </c>
      <c r="C57" s="399">
        <v>87.466213107567015</v>
      </c>
      <c r="D57" s="399">
        <v>86.499266694917452</v>
      </c>
      <c r="E57" s="399">
        <v>88.459299393411499</v>
      </c>
      <c r="F57" s="399">
        <v>91.226356805148995</v>
      </c>
      <c r="G57" s="399">
        <v>91.237069117456542</v>
      </c>
      <c r="H57" s="399">
        <v>87.155006701299072</v>
      </c>
      <c r="I57" s="399">
        <v>92.848768549505593</v>
      </c>
      <c r="J57" s="399">
        <v>104.88478389283291</v>
      </c>
      <c r="K57" s="399">
        <v>84.271853460450743</v>
      </c>
      <c r="L57" s="399">
        <v>113.11121409715885</v>
      </c>
      <c r="M57" s="399">
        <v>113.16787337863735</v>
      </c>
      <c r="N57" s="399">
        <v>116.49616744900626</v>
      </c>
      <c r="O57" s="399">
        <v>142.56682262592955</v>
      </c>
      <c r="P57" s="399">
        <v>96.639599512116746</v>
      </c>
      <c r="Q57" s="399">
        <v>104.65869611626795</v>
      </c>
      <c r="R57" s="399">
        <v>111.73533813291719</v>
      </c>
      <c r="S57" s="399">
        <v>112.38352458574862</v>
      </c>
      <c r="T57" s="399">
        <v>108.32281049568554</v>
      </c>
      <c r="U57" s="399">
        <v>111.60489818191306</v>
      </c>
      <c r="V57" s="399">
        <v>122.77303311187941</v>
      </c>
      <c r="W57" s="399">
        <v>110.00815325992295</v>
      </c>
      <c r="X57" s="399">
        <v>114.84728011796361</v>
      </c>
    </row>
    <row r="58" spans="1:24">
      <c r="A58" s="86" t="s">
        <v>409</v>
      </c>
      <c r="B58" s="136">
        <v>100.00000000000001</v>
      </c>
      <c r="C58" s="399">
        <v>100.82003191154924</v>
      </c>
      <c r="D58" s="399">
        <v>93.132492244544494</v>
      </c>
      <c r="E58" s="399">
        <v>101.82690653712237</v>
      </c>
      <c r="F58" s="399">
        <v>101.39509226471165</v>
      </c>
      <c r="G58" s="399">
        <v>110.46556459122965</v>
      </c>
      <c r="H58" s="399">
        <v>114.53547342384823</v>
      </c>
      <c r="I58" s="399">
        <v>123.73406646855408</v>
      </c>
      <c r="J58" s="399">
        <v>125.24838217935714</v>
      </c>
      <c r="K58" s="399">
        <v>108.39220361703768</v>
      </c>
      <c r="L58" s="399">
        <v>120.09004039361533</v>
      </c>
      <c r="M58" s="399">
        <v>123.67919995729309</v>
      </c>
      <c r="N58" s="399">
        <v>124.56892716693062</v>
      </c>
      <c r="O58" s="399">
        <v>116.0744049207846</v>
      </c>
      <c r="P58" s="399">
        <v>108.38449264788747</v>
      </c>
      <c r="Q58" s="399">
        <v>104.64556233725405</v>
      </c>
      <c r="R58" s="399">
        <v>130.69114009644642</v>
      </c>
      <c r="S58" s="399">
        <v>200.97751362765507</v>
      </c>
      <c r="T58" s="399">
        <v>150.64267962109483</v>
      </c>
      <c r="U58" s="399">
        <v>142.47112835204726</v>
      </c>
      <c r="V58" s="399">
        <v>157.41765574674804</v>
      </c>
      <c r="W58" s="399">
        <v>154.33830987419256</v>
      </c>
      <c r="X58" s="399">
        <v>169.24717215035204</v>
      </c>
    </row>
    <row r="59" spans="1:24" ht="20.25" customHeight="1">
      <c r="A59" s="86" t="s">
        <v>410</v>
      </c>
      <c r="B59" s="136">
        <v>100</v>
      </c>
      <c r="C59" s="399">
        <v>90.860406885101554</v>
      </c>
      <c r="D59" s="399">
        <v>90.344088773829768</v>
      </c>
      <c r="E59" s="399">
        <v>92.90405335231533</v>
      </c>
      <c r="F59" s="399">
        <v>96.885317916052045</v>
      </c>
      <c r="G59" s="399">
        <v>96.253829430584233</v>
      </c>
      <c r="H59" s="399">
        <v>103.97466851634077</v>
      </c>
      <c r="I59" s="399">
        <v>97.193202320030949</v>
      </c>
      <c r="J59" s="399">
        <v>98.373928571217533</v>
      </c>
      <c r="K59" s="399">
        <v>85.416731625294233</v>
      </c>
      <c r="L59" s="399">
        <v>102.28470138549322</v>
      </c>
      <c r="M59" s="399">
        <v>104.6120404595777</v>
      </c>
      <c r="N59" s="399">
        <v>103.58385258398681</v>
      </c>
      <c r="O59" s="399">
        <v>115.32065314107993</v>
      </c>
      <c r="P59" s="399">
        <v>99.865921420075225</v>
      </c>
      <c r="Q59" s="399">
        <v>98.381016230969252</v>
      </c>
      <c r="R59" s="399">
        <v>100.79673181270283</v>
      </c>
      <c r="S59" s="399">
        <v>100.68816394141854</v>
      </c>
      <c r="T59" s="399">
        <v>105.46935877763954</v>
      </c>
      <c r="U59" s="399">
        <v>102.15400648899507</v>
      </c>
      <c r="V59" s="399">
        <v>109.34467243687483</v>
      </c>
      <c r="W59" s="399">
        <v>102.32225163106924</v>
      </c>
      <c r="X59" s="399">
        <v>102.74008886275695</v>
      </c>
    </row>
    <row r="60" spans="1:24" ht="12.75" customHeight="1">
      <c r="A60" s="6"/>
      <c r="B60" s="93"/>
      <c r="C60" s="93"/>
      <c r="D60" s="93"/>
      <c r="E60" s="93"/>
      <c r="F60" s="93"/>
      <c r="G60" s="93"/>
      <c r="H60" s="93"/>
      <c r="I60" s="93"/>
    </row>
    <row r="61" spans="1:24" ht="26.15" customHeight="1">
      <c r="B61" s="1283" t="s">
        <v>975</v>
      </c>
      <c r="C61" s="1283"/>
      <c r="D61" s="1283"/>
      <c r="E61" s="1283"/>
      <c r="F61" s="1283"/>
      <c r="G61" s="1283"/>
      <c r="H61" s="1283" t="s">
        <v>975</v>
      </c>
      <c r="I61" s="1283"/>
      <c r="J61" s="1283"/>
      <c r="K61" s="1283"/>
      <c r="L61" s="1283"/>
      <c r="M61" s="1283"/>
      <c r="N61" s="1283" t="s">
        <v>975</v>
      </c>
      <c r="O61" s="1283"/>
      <c r="P61" s="1283"/>
      <c r="Q61" s="1283"/>
      <c r="R61" s="1283"/>
      <c r="S61" s="1283"/>
      <c r="T61" s="1283" t="s">
        <v>975</v>
      </c>
      <c r="U61" s="1283"/>
      <c r="V61" s="1283"/>
      <c r="W61" s="1283"/>
      <c r="X61" s="1283"/>
    </row>
    <row r="62" spans="1:24">
      <c r="A62" s="6"/>
      <c r="B62" s="6"/>
      <c r="C62" s="6"/>
      <c r="D62" s="6"/>
      <c r="E62" s="6"/>
      <c r="F62" s="6"/>
      <c r="G62" s="6"/>
    </row>
    <row r="63" spans="1:24">
      <c r="A63" s="86" t="s">
        <v>328</v>
      </c>
      <c r="B63" s="400">
        <v>13.738051665846593</v>
      </c>
      <c r="C63" s="400">
        <v>12.888284612829091</v>
      </c>
      <c r="D63" s="400">
        <v>12.637374056232998</v>
      </c>
      <c r="E63" s="400">
        <v>12.678720709535476</v>
      </c>
      <c r="F63" s="400">
        <v>12.120685010391307</v>
      </c>
      <c r="G63" s="400">
        <v>12.365779173332394</v>
      </c>
      <c r="H63" s="400">
        <v>18.043292791923399</v>
      </c>
      <c r="I63" s="400">
        <v>12.667216309477778</v>
      </c>
      <c r="J63" s="400">
        <v>11.588647161750053</v>
      </c>
      <c r="K63" s="400">
        <v>11.400782568954433</v>
      </c>
      <c r="L63" s="400">
        <v>11.178021308349745</v>
      </c>
      <c r="M63" s="400">
        <v>11.195787717248104</v>
      </c>
      <c r="N63" s="400">
        <v>11.024605475961071</v>
      </c>
      <c r="O63" s="400">
        <v>10.134860806840429</v>
      </c>
      <c r="P63" s="400">
        <v>10.497127883992698</v>
      </c>
      <c r="Q63" s="400">
        <v>10.815805802743807</v>
      </c>
      <c r="R63" s="400">
        <v>10.170815066970684</v>
      </c>
      <c r="S63" s="400">
        <v>10.607950211514135</v>
      </c>
      <c r="T63" s="400">
        <v>10.553233782441954</v>
      </c>
      <c r="U63" s="400">
        <v>10.438905551460696</v>
      </c>
      <c r="V63" s="400">
        <v>9.8380114529440696</v>
      </c>
      <c r="W63" s="400">
        <v>9.5659329463923619</v>
      </c>
      <c r="X63" s="400">
        <v>10.354270639336017</v>
      </c>
    </row>
    <row r="64" spans="1:24">
      <c r="A64" s="86" t="s">
        <v>329</v>
      </c>
      <c r="B64" s="400">
        <v>27.949058253715343</v>
      </c>
      <c r="C64" s="400">
        <v>24.330083923679442</v>
      </c>
      <c r="D64" s="400">
        <v>25.777875415525273</v>
      </c>
      <c r="E64" s="400">
        <v>25.698872366220243</v>
      </c>
      <c r="F64" s="400">
        <v>25.688674888625993</v>
      </c>
      <c r="G64" s="400">
        <v>25.363246127139981</v>
      </c>
      <c r="H64" s="400">
        <v>24.397087505375097</v>
      </c>
      <c r="I64" s="400">
        <v>25.134576083873295</v>
      </c>
      <c r="J64" s="400">
        <v>27.204295868913537</v>
      </c>
      <c r="K64" s="400">
        <v>27.879578414725778</v>
      </c>
      <c r="L64" s="400">
        <v>27.720588228511584</v>
      </c>
      <c r="M64" s="400">
        <v>27.646143071524371</v>
      </c>
      <c r="N64" s="400">
        <v>28.339879838313113</v>
      </c>
      <c r="O64" s="400">
        <v>26.42423924193049</v>
      </c>
      <c r="P64" s="400">
        <v>26.434911854302968</v>
      </c>
      <c r="Q64" s="400">
        <v>27.11258387726577</v>
      </c>
      <c r="R64" s="400">
        <v>25.686038904778943</v>
      </c>
      <c r="S64" s="400">
        <v>25.837622478417508</v>
      </c>
      <c r="T64" s="400">
        <v>24.110513305305197</v>
      </c>
      <c r="U64" s="400">
        <v>23.876292853547191</v>
      </c>
      <c r="V64" s="400">
        <v>24.26451491638997</v>
      </c>
      <c r="W64" s="400">
        <v>23.643936074542541</v>
      </c>
      <c r="X64" s="400">
        <v>25.830741299844011</v>
      </c>
    </row>
    <row r="65" spans="1:24">
      <c r="A65" s="86" t="s">
        <v>331</v>
      </c>
      <c r="B65" s="400">
        <v>3.8664681128779912</v>
      </c>
      <c r="C65" s="400">
        <v>4.3864754035801043</v>
      </c>
      <c r="D65" s="400">
        <v>4.3900275111295057</v>
      </c>
      <c r="E65" s="400">
        <v>4.2822244397943692</v>
      </c>
      <c r="F65" s="400">
        <v>4.4558655475116451</v>
      </c>
      <c r="G65" s="400">
        <v>4.4772628806431474</v>
      </c>
      <c r="H65" s="400">
        <v>4.0302787400951754</v>
      </c>
      <c r="I65" s="400">
        <v>4.8413173976531327</v>
      </c>
      <c r="J65" s="400">
        <v>4.7854843887156751</v>
      </c>
      <c r="K65" s="400">
        <v>3.7486130873856265</v>
      </c>
      <c r="L65" s="400">
        <v>4.4502216334439462</v>
      </c>
      <c r="M65" s="400">
        <v>4.8491710710356335</v>
      </c>
      <c r="N65" s="400">
        <v>5.084578761837145</v>
      </c>
      <c r="O65" s="400">
        <v>4.9907447824205828</v>
      </c>
      <c r="P65" s="400">
        <v>4.9787971818469918</v>
      </c>
      <c r="Q65" s="400">
        <v>5.0538654768781441</v>
      </c>
      <c r="R65" s="400">
        <v>4.9595777955788636</v>
      </c>
      <c r="S65" s="400">
        <v>4.8024040402953405</v>
      </c>
      <c r="T65" s="400">
        <v>5.3530153865485266</v>
      </c>
      <c r="U65" s="400">
        <v>5.6245333247882145</v>
      </c>
      <c r="V65" s="400">
        <v>5.6342724874387997</v>
      </c>
      <c r="W65" s="400">
        <v>5.5375644577069441</v>
      </c>
      <c r="X65" s="400">
        <v>5.3301739571546731</v>
      </c>
    </row>
    <row r="66" spans="1:24">
      <c r="A66" s="86" t="s">
        <v>334</v>
      </c>
      <c r="B66" s="400">
        <v>5.2076025099780301</v>
      </c>
      <c r="C66" s="400">
        <v>5.5703739202964835</v>
      </c>
      <c r="D66" s="400">
        <v>5.7584742371405282</v>
      </c>
      <c r="E66" s="400">
        <v>5.0375862514983485</v>
      </c>
      <c r="F66" s="400">
        <v>6.1677288087160607</v>
      </c>
      <c r="G66" s="400">
        <v>6.0943076987438021</v>
      </c>
      <c r="H66" s="400">
        <v>5.4560148763678642</v>
      </c>
      <c r="I66" s="400">
        <v>5.7164070044710833</v>
      </c>
      <c r="J66" s="400">
        <v>5.8000054557305827</v>
      </c>
      <c r="K66" s="400">
        <v>6.1055391469146008</v>
      </c>
      <c r="L66" s="400">
        <v>5.5557490218168626</v>
      </c>
      <c r="M66" s="400">
        <v>5.4225198943046387</v>
      </c>
      <c r="N66" s="400">
        <v>5.6198392107387818</v>
      </c>
      <c r="O66" s="400">
        <v>6.5539287670792126</v>
      </c>
      <c r="P66" s="400">
        <v>5.4540573318920131</v>
      </c>
      <c r="Q66" s="400">
        <v>5.1492581712595102</v>
      </c>
      <c r="R66" s="400">
        <v>5.47638213815359</v>
      </c>
      <c r="S66" s="400">
        <v>5.1426967142572844</v>
      </c>
      <c r="T66" s="400">
        <v>5.3986874814352941</v>
      </c>
      <c r="U66" s="400">
        <v>5.811405144054123</v>
      </c>
      <c r="V66" s="400">
        <v>5.3300630272147895</v>
      </c>
      <c r="W66" s="400">
        <v>5.2337596691868473</v>
      </c>
      <c r="X66" s="400">
        <v>5.3133954886480774</v>
      </c>
    </row>
    <row r="67" spans="1:24">
      <c r="A67" s="86" t="s">
        <v>335</v>
      </c>
      <c r="B67" s="400">
        <v>3.5883490990188078</v>
      </c>
      <c r="C67" s="400">
        <v>4.5654094236434224</v>
      </c>
      <c r="D67" s="400">
        <v>4.3547123668342174</v>
      </c>
      <c r="E67" s="400">
        <v>4.5273223624142904</v>
      </c>
      <c r="F67" s="400">
        <v>4.7842308315381592</v>
      </c>
      <c r="G67" s="400">
        <v>4.5200535734128708</v>
      </c>
      <c r="H67" s="400">
        <v>4.1401867928735827</v>
      </c>
      <c r="I67" s="400">
        <v>4.392533662599245</v>
      </c>
      <c r="J67" s="400">
        <v>4.3338682183825163</v>
      </c>
      <c r="K67" s="400">
        <v>4.3654144056899922</v>
      </c>
      <c r="L67" s="400">
        <v>4.205360343728521</v>
      </c>
      <c r="M67" s="400">
        <v>4.1254257572490873</v>
      </c>
      <c r="N67" s="400">
        <v>4.2078144109822926</v>
      </c>
      <c r="O67" s="400">
        <v>3.9030966927278143</v>
      </c>
      <c r="P67" s="400">
        <v>4.4159732106758938</v>
      </c>
      <c r="Q67" s="400">
        <v>4.4774203311879495</v>
      </c>
      <c r="R67" s="400">
        <v>4.3525903628961418</v>
      </c>
      <c r="S67" s="400">
        <v>4.4490025297342122</v>
      </c>
      <c r="T67" s="400">
        <v>4.6375858722392689</v>
      </c>
      <c r="U67" s="400">
        <v>4.9095505881130928</v>
      </c>
      <c r="V67" s="400">
        <v>5.1695444412265088</v>
      </c>
      <c r="W67" s="400">
        <v>5.2647805605584752</v>
      </c>
      <c r="X67" s="400">
        <v>4.1616633909003555</v>
      </c>
    </row>
    <row r="68" spans="1:24">
      <c r="A68" s="86" t="s">
        <v>336</v>
      </c>
      <c r="B68" s="400">
        <v>16.708157011472004</v>
      </c>
      <c r="C68" s="400">
        <v>17.515094888492065</v>
      </c>
      <c r="D68" s="400">
        <v>16.801122459844191</v>
      </c>
      <c r="E68" s="400">
        <v>17.501286249631317</v>
      </c>
      <c r="F68" s="400">
        <v>17.141538635377003</v>
      </c>
      <c r="G68" s="400">
        <v>17.548651255348339</v>
      </c>
      <c r="H68" s="400">
        <v>16.742117332443762</v>
      </c>
      <c r="I68" s="400">
        <v>17.54493205827605</v>
      </c>
      <c r="J68" s="400">
        <v>16.677138627206539</v>
      </c>
      <c r="K68" s="400">
        <v>16.846889899385712</v>
      </c>
      <c r="L68" s="400">
        <v>17.076893546663165</v>
      </c>
      <c r="M68" s="400">
        <v>17.115684926961574</v>
      </c>
      <c r="N68" s="400">
        <v>17.243780892178794</v>
      </c>
      <c r="O68" s="400">
        <v>17.529433639005475</v>
      </c>
      <c r="P68" s="400">
        <v>18.824710415049669</v>
      </c>
      <c r="Q68" s="400">
        <v>18.072630258133621</v>
      </c>
      <c r="R68" s="400">
        <v>16.977162788729583</v>
      </c>
      <c r="S68" s="400">
        <v>17.768480082525898</v>
      </c>
      <c r="T68" s="400">
        <v>18.004393775683138</v>
      </c>
      <c r="U68" s="400">
        <v>17.783939048048968</v>
      </c>
      <c r="V68" s="400">
        <v>18.01559270466969</v>
      </c>
      <c r="W68" s="400">
        <v>19.149385513850362</v>
      </c>
      <c r="X68" s="400">
        <v>17.507256467711979</v>
      </c>
    </row>
    <row r="69" spans="1:24">
      <c r="A69" s="86" t="s">
        <v>337</v>
      </c>
      <c r="B69" s="400">
        <v>9.2491541424570549</v>
      </c>
      <c r="C69" s="400">
        <v>9.4429347896630755</v>
      </c>
      <c r="D69" s="400">
        <v>9.5864385536634007</v>
      </c>
      <c r="E69" s="400">
        <v>9.4787488502299038</v>
      </c>
      <c r="F69" s="400">
        <v>9.315658937549129</v>
      </c>
      <c r="G69" s="400">
        <v>9.3833262361168277</v>
      </c>
      <c r="H69" s="400">
        <v>8.7500627799030877</v>
      </c>
      <c r="I69" s="400">
        <v>9.507881734138822</v>
      </c>
      <c r="J69" s="400">
        <v>9.4233844000753848</v>
      </c>
      <c r="K69" s="400">
        <v>10.147474757915726</v>
      </c>
      <c r="L69" s="400">
        <v>9.3276459010274078</v>
      </c>
      <c r="M69" s="400">
        <v>9.3455055974433829</v>
      </c>
      <c r="N69" s="400">
        <v>9.0452288962212997</v>
      </c>
      <c r="O69" s="400">
        <v>10.595346146179539</v>
      </c>
      <c r="P69" s="400">
        <v>9.6555429880790715</v>
      </c>
      <c r="Q69" s="400">
        <v>8.8699548431003183</v>
      </c>
      <c r="R69" s="400">
        <v>9.1842123764871477</v>
      </c>
      <c r="S69" s="400">
        <v>8.4831449039996922</v>
      </c>
      <c r="T69" s="400">
        <v>9.1354802212389341</v>
      </c>
      <c r="U69" s="400">
        <v>8.7427097751074889</v>
      </c>
      <c r="V69" s="400">
        <v>8.4647431963300672</v>
      </c>
      <c r="W69" s="400">
        <v>8.664877966739752</v>
      </c>
      <c r="X69" s="400">
        <v>7.8427778910767199</v>
      </c>
    </row>
    <row r="70" spans="1:24">
      <c r="A70" s="86" t="s">
        <v>338</v>
      </c>
      <c r="B70" s="400">
        <v>4.309449081962839</v>
      </c>
      <c r="C70" s="400">
        <v>4.7918318629153607</v>
      </c>
      <c r="D70" s="400">
        <v>4.4917296301794236</v>
      </c>
      <c r="E70" s="400">
        <v>4.3067315595242208</v>
      </c>
      <c r="F70" s="400">
        <v>4.3015339665276224</v>
      </c>
      <c r="G70" s="400">
        <v>4.2263499961077562</v>
      </c>
      <c r="H70" s="400">
        <v>4.0743865770654573</v>
      </c>
      <c r="I70" s="400">
        <v>4.0669942203203266</v>
      </c>
      <c r="J70" s="400">
        <v>4.3927772871030362</v>
      </c>
      <c r="K70" s="400">
        <v>4.8609249832700767</v>
      </c>
      <c r="L70" s="400">
        <v>4.6145660034473313</v>
      </c>
      <c r="M70" s="400">
        <v>4.5229031458449214</v>
      </c>
      <c r="N70" s="400">
        <v>4.7131149289604704</v>
      </c>
      <c r="O70" s="400">
        <v>4.4326788608060834</v>
      </c>
      <c r="P70" s="400">
        <v>4.2334072829223466</v>
      </c>
      <c r="Q70" s="400">
        <v>4.1996458300786426</v>
      </c>
      <c r="R70" s="400">
        <v>5.0102432168318485</v>
      </c>
      <c r="S70" s="400">
        <v>4.0957987860457807</v>
      </c>
      <c r="T70" s="400">
        <v>4.1988335620798853</v>
      </c>
      <c r="U70" s="400">
        <v>4.6256147969833892</v>
      </c>
      <c r="V70" s="400">
        <v>4.2370991978666597</v>
      </c>
      <c r="W70" s="400">
        <v>4.0879356856166602</v>
      </c>
      <c r="X70" s="400">
        <v>4.2289507819571561</v>
      </c>
    </row>
    <row r="71" spans="1:24">
      <c r="A71" s="86" t="s">
        <v>339</v>
      </c>
      <c r="B71" s="400">
        <v>0.45448271189782402</v>
      </c>
      <c r="C71" s="400">
        <v>0.53093780798766999</v>
      </c>
      <c r="D71" s="400">
        <v>0.50296955292055168</v>
      </c>
      <c r="E71" s="400">
        <v>0.51434003510499249</v>
      </c>
      <c r="F71" s="400">
        <v>0.54429726151728064</v>
      </c>
      <c r="G71" s="400">
        <v>0.49308066661319483</v>
      </c>
      <c r="H71" s="400">
        <v>0.51133646010523182</v>
      </c>
      <c r="I71" s="400">
        <v>0.55640260464456981</v>
      </c>
      <c r="J71" s="400">
        <v>0.56246674215308656</v>
      </c>
      <c r="K71" s="400">
        <v>0.4853228367123788</v>
      </c>
      <c r="L71" s="400">
        <v>0.57791406541325874</v>
      </c>
      <c r="M71" s="400">
        <v>0.50496990921450846</v>
      </c>
      <c r="N71" s="400">
        <v>0.49795567276370795</v>
      </c>
      <c r="O71" s="400">
        <v>0.45222803061003636</v>
      </c>
      <c r="P71" s="400">
        <v>0.49595697185293897</v>
      </c>
      <c r="Q71" s="400">
        <v>0.58317144361773632</v>
      </c>
      <c r="R71" s="400">
        <v>0.57815048116853307</v>
      </c>
      <c r="S71" s="400">
        <v>0.56564186059685373</v>
      </c>
      <c r="T71" s="400">
        <v>0.54978742352734944</v>
      </c>
      <c r="U71" s="400">
        <v>0.56635881617615158</v>
      </c>
      <c r="V71" s="400">
        <v>0.46167122838408359</v>
      </c>
      <c r="W71" s="400">
        <v>0.49491522117053544</v>
      </c>
      <c r="X71" s="400">
        <v>0.60027515837682366</v>
      </c>
    </row>
    <row r="72" spans="1:24">
      <c r="A72" s="86" t="s">
        <v>340</v>
      </c>
      <c r="B72" s="400">
        <v>3.9761592439085396</v>
      </c>
      <c r="C72" s="400">
        <v>4.1684039217779585</v>
      </c>
      <c r="D72" s="400">
        <v>4.143603106279417</v>
      </c>
      <c r="E72" s="400">
        <v>4.2075715304964589</v>
      </c>
      <c r="F72" s="400">
        <v>4.0658609137714032</v>
      </c>
      <c r="G72" s="400">
        <v>4.0675730677403088</v>
      </c>
      <c r="H72" s="400">
        <v>3.5155704571234705</v>
      </c>
      <c r="I72" s="400">
        <v>3.8753537670556311</v>
      </c>
      <c r="J72" s="400">
        <v>3.9563688143332501</v>
      </c>
      <c r="K72" s="400">
        <v>3.428143989938949</v>
      </c>
      <c r="L72" s="400">
        <v>4.046955412221573</v>
      </c>
      <c r="M72" s="400">
        <v>4.0402477250462363</v>
      </c>
      <c r="N72" s="400">
        <v>3.3782486366397739</v>
      </c>
      <c r="O72" s="400">
        <v>3.8084317465290072</v>
      </c>
      <c r="P72" s="400">
        <v>3.9556811246834869</v>
      </c>
      <c r="Q72" s="400">
        <v>4.1368791634205566</v>
      </c>
      <c r="R72" s="400">
        <v>3.9940843014338645</v>
      </c>
      <c r="S72" s="400">
        <v>4.2896655579211362</v>
      </c>
      <c r="T72" s="400">
        <v>4.0398795677462314</v>
      </c>
      <c r="U72" s="400">
        <v>3.8648806084368519</v>
      </c>
      <c r="V72" s="400">
        <v>4.356941806671891</v>
      </c>
      <c r="W72" s="400">
        <v>3.9631440556665822</v>
      </c>
      <c r="X72" s="400">
        <v>4.4813992111732137</v>
      </c>
    </row>
    <row r="73" spans="1:24">
      <c r="A73" s="86" t="s">
        <v>341</v>
      </c>
      <c r="B73" s="400">
        <v>3.2389899924459047</v>
      </c>
      <c r="C73" s="400">
        <v>3.8635092621928533</v>
      </c>
      <c r="D73" s="400">
        <v>3.861258939877624</v>
      </c>
      <c r="E73" s="400">
        <v>3.8531312313928625</v>
      </c>
      <c r="F73" s="400">
        <v>3.7568753627613503</v>
      </c>
      <c r="G73" s="400">
        <v>3.7737338074698039</v>
      </c>
      <c r="H73" s="400">
        <v>3.4038781082786125</v>
      </c>
      <c r="I73" s="400">
        <v>3.735013627399407</v>
      </c>
      <c r="J73" s="400">
        <v>3.4736477107556594</v>
      </c>
      <c r="K73" s="400">
        <v>3.2038107964438503</v>
      </c>
      <c r="L73" s="400">
        <v>3.5843355868778644</v>
      </c>
      <c r="M73" s="400">
        <v>3.5885878402106237</v>
      </c>
      <c r="N73" s="400">
        <v>3.3187957077110002</v>
      </c>
      <c r="O73" s="400">
        <v>3.4288986919119964</v>
      </c>
      <c r="P73" s="400">
        <v>3.6404234234698332</v>
      </c>
      <c r="Q73" s="400">
        <v>3.6555708038835077</v>
      </c>
      <c r="R73" s="400">
        <v>3.9751605138648789</v>
      </c>
      <c r="S73" s="400">
        <v>3.7754243432249694</v>
      </c>
      <c r="T73" s="400">
        <v>3.985466571024769</v>
      </c>
      <c r="U73" s="400">
        <v>3.8244461987950804</v>
      </c>
      <c r="V73" s="400">
        <v>3.9157895417574404</v>
      </c>
      <c r="W73" s="400">
        <v>4.0261865436352497</v>
      </c>
      <c r="X73" s="400">
        <v>3.5048849974072498</v>
      </c>
    </row>
    <row r="74" spans="1:24">
      <c r="A74" s="86" t="s">
        <v>342</v>
      </c>
      <c r="B74" s="400">
        <v>4.2924616404686198</v>
      </c>
      <c r="C74" s="400">
        <v>4.6282536577753914</v>
      </c>
      <c r="D74" s="400">
        <v>4.4061196742350806</v>
      </c>
      <c r="E74" s="400">
        <v>4.6314543702365354</v>
      </c>
      <c r="F74" s="400">
        <v>4.41771241889795</v>
      </c>
      <c r="G74" s="400">
        <v>4.4099053166606454</v>
      </c>
      <c r="H74" s="400">
        <v>4.0235828538929166</v>
      </c>
      <c r="I74" s="400">
        <v>4.6394907604946036</v>
      </c>
      <c r="J74" s="400">
        <v>4.119180071132873</v>
      </c>
      <c r="K74" s="400">
        <v>4.1044683644223268</v>
      </c>
      <c r="L74" s="400">
        <v>3.8665409626309257</v>
      </c>
      <c r="M74" s="400">
        <v>3.9247714698093876</v>
      </c>
      <c r="N74" s="400">
        <v>3.6649679800511681</v>
      </c>
      <c r="O74" s="400">
        <v>3.5545548128365101</v>
      </c>
      <c r="P74" s="400">
        <v>4.0826426486537803</v>
      </c>
      <c r="Q74" s="400">
        <v>4.2332869099655337</v>
      </c>
      <c r="R74" s="400">
        <v>5.8111585818965255</v>
      </c>
      <c r="S74" s="400">
        <v>6.2157911087456466</v>
      </c>
      <c r="T74" s="400">
        <v>6.4517507491986335</v>
      </c>
      <c r="U74" s="400">
        <v>6.1426002920649641</v>
      </c>
      <c r="V74" s="400">
        <v>6.4168882431943413</v>
      </c>
      <c r="W74" s="400">
        <v>6.6164105902275416</v>
      </c>
      <c r="X74" s="400">
        <v>6.9307245291088551</v>
      </c>
    </row>
    <row r="75" spans="1:24">
      <c r="A75" s="86" t="s">
        <v>343</v>
      </c>
      <c r="B75" s="400">
        <v>3.2541793245054556</v>
      </c>
      <c r="C75" s="400">
        <v>3.1326157569090061</v>
      </c>
      <c r="D75" s="400">
        <v>3.1156894610798496</v>
      </c>
      <c r="E75" s="400">
        <v>3.0984915378732891</v>
      </c>
      <c r="F75" s="400">
        <v>3.064106415200071</v>
      </c>
      <c r="G75" s="400">
        <v>3.0845711355787682</v>
      </c>
      <c r="H75" s="400">
        <v>2.7277607602079361</v>
      </c>
      <c r="I75" s="400">
        <v>3.108720936313083</v>
      </c>
      <c r="J75" s="400">
        <v>3.4695564176049598</v>
      </c>
      <c r="K75" s="400">
        <v>3.2105621223224561</v>
      </c>
      <c r="L75" s="400">
        <v>3.598623932013441</v>
      </c>
      <c r="M75" s="400">
        <v>3.5203266481482376</v>
      </c>
      <c r="N75" s="400">
        <v>3.6598312385543306</v>
      </c>
      <c r="O75" s="400">
        <v>4.0230261788594648</v>
      </c>
      <c r="P75" s="400">
        <v>3.149048065535597</v>
      </c>
      <c r="Q75" s="400">
        <v>3.4618280851224661</v>
      </c>
      <c r="R75" s="400">
        <v>3.6073275455439107</v>
      </c>
      <c r="S75" s="400">
        <v>3.6321661633910742</v>
      </c>
      <c r="T75" s="400">
        <v>3.3422204740104671</v>
      </c>
      <c r="U75" s="400">
        <v>3.5552433493271081</v>
      </c>
      <c r="V75" s="400">
        <v>3.6538173927966131</v>
      </c>
      <c r="W75" s="400">
        <v>3.4986159135377095</v>
      </c>
      <c r="X75" s="400">
        <v>3.6376612924172895</v>
      </c>
    </row>
    <row r="76" spans="1:24">
      <c r="A76" s="86" t="s">
        <v>409</v>
      </c>
      <c r="B76" s="400">
        <v>0.16743720944499366</v>
      </c>
      <c r="C76" s="400">
        <v>0.1857907682580828</v>
      </c>
      <c r="D76" s="400">
        <v>0.17260503505793462</v>
      </c>
      <c r="E76" s="400">
        <v>0.18351850604769168</v>
      </c>
      <c r="F76" s="400">
        <v>0.17523100161503588</v>
      </c>
      <c r="G76" s="400">
        <v>0.19215906509215888</v>
      </c>
      <c r="H76" s="400">
        <v>0.18444396434441551</v>
      </c>
      <c r="I76" s="400">
        <v>0.21315983328297294</v>
      </c>
      <c r="J76" s="400">
        <v>0.21317883614284611</v>
      </c>
      <c r="K76" s="400">
        <v>0.21247462591809063</v>
      </c>
      <c r="L76" s="400">
        <v>0.1965840538543657</v>
      </c>
      <c r="M76" s="400">
        <v>0.19795522595929421</v>
      </c>
      <c r="N76" s="400">
        <v>0.20135834908704595</v>
      </c>
      <c r="O76" s="400">
        <v>0.16853160226336897</v>
      </c>
      <c r="P76" s="400">
        <v>0.18171961704271269</v>
      </c>
      <c r="Q76" s="400">
        <v>0.17809900334243906</v>
      </c>
      <c r="R76" s="400">
        <v>0.2170959256654785</v>
      </c>
      <c r="S76" s="400">
        <v>0.33421121933046999</v>
      </c>
      <c r="T76" s="400">
        <v>0.23915182752035347</v>
      </c>
      <c r="U76" s="400">
        <v>0.23351965309668174</v>
      </c>
      <c r="V76" s="400">
        <v>0.24105036311508005</v>
      </c>
      <c r="W76" s="400">
        <v>0.25255480116843737</v>
      </c>
      <c r="X76" s="400">
        <v>0.27582489488758805</v>
      </c>
    </row>
    <row r="77" spans="1:24" ht="20.25" customHeight="1">
      <c r="A77" s="86" t="s">
        <v>410</v>
      </c>
      <c r="B77" s="234">
        <v>100</v>
      </c>
      <c r="C77" s="234">
        <v>100</v>
      </c>
      <c r="D77" s="234">
        <v>100</v>
      </c>
      <c r="E77" s="234">
        <v>99.999999999999986</v>
      </c>
      <c r="F77" s="234">
        <v>100</v>
      </c>
      <c r="G77" s="234">
        <v>100</v>
      </c>
      <c r="H77" s="234">
        <v>100</v>
      </c>
      <c r="I77" s="234">
        <v>100.00000000000001</v>
      </c>
      <c r="J77" s="234">
        <v>100</v>
      </c>
      <c r="K77" s="234">
        <v>99.999999999999986</v>
      </c>
      <c r="L77" s="234">
        <v>99.999999999999986</v>
      </c>
      <c r="M77" s="234">
        <v>100</v>
      </c>
      <c r="N77" s="234">
        <v>100.00000000000001</v>
      </c>
      <c r="O77" s="234">
        <v>100</v>
      </c>
      <c r="P77" s="234">
        <v>100</v>
      </c>
      <c r="Q77" s="234">
        <v>100</v>
      </c>
      <c r="R77" s="234">
        <v>100</v>
      </c>
      <c r="S77" s="234">
        <v>99.999999999999986</v>
      </c>
      <c r="T77" s="234">
        <v>100</v>
      </c>
      <c r="U77" s="234">
        <v>100</v>
      </c>
      <c r="V77" s="234">
        <v>100.00000000000001</v>
      </c>
      <c r="W77" s="234">
        <v>100</v>
      </c>
      <c r="X77" s="234">
        <v>99.999999999999986</v>
      </c>
    </row>
    <row r="78" spans="1:24">
      <c r="B78" s="95"/>
      <c r="C78" s="95"/>
      <c r="D78" s="95"/>
      <c r="E78" s="95"/>
      <c r="F78" s="95"/>
      <c r="G78" s="95"/>
      <c r="H78" s="95"/>
      <c r="I78" s="9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T43:X43"/>
    <mergeCell ref="T61:X61"/>
    <mergeCell ref="N7:S7"/>
    <mergeCell ref="H7:M7"/>
    <mergeCell ref="B7:G7"/>
    <mergeCell ref="N25:S25"/>
    <mergeCell ref="H25:M25"/>
    <mergeCell ref="B25:G25"/>
    <mergeCell ref="T7:X7"/>
    <mergeCell ref="T25:X25"/>
    <mergeCell ref="N43:S43"/>
    <mergeCell ref="H43:M43"/>
    <mergeCell ref="B43:G43"/>
    <mergeCell ref="N61:S61"/>
    <mergeCell ref="H61:M61"/>
    <mergeCell ref="B61:G61"/>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Biomasse 1994 – 2016 nach Bundesländern</oddHeader>
    <oddFooter>&amp;CStatistische Ämter der Länder – Indikatoren und Kennzahlen, UGRdL 2018</oddFooter>
  </headerFooter>
  <rowBreaks count="1" manualBreakCount="1">
    <brk id="41" max="10" man="1"/>
  </rowBreaks>
  <colBreaks count="3" manualBreakCount="3">
    <brk id="7" max="1048575" man="1"/>
    <brk id="13" max="1048575" man="1"/>
    <brk id="19"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pageSetUpPr autoPageBreaks="0"/>
  </sheetPr>
  <dimension ref="A1:X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D17" sqref="D17"/>
    </sheetView>
  </sheetViews>
  <sheetFormatPr baseColWidth="10" defaultColWidth="11.54296875" defaultRowHeight="12.5"/>
  <cols>
    <col min="1" max="1" width="23.81640625" style="181" customWidth="1"/>
    <col min="2" max="10" width="10.54296875" style="4" customWidth="1"/>
    <col min="11" max="11" width="10.54296875" style="183" customWidth="1"/>
    <col min="12" max="24" width="10.54296875" style="184" customWidth="1"/>
    <col min="25" max="16384" width="11.54296875" style="183"/>
  </cols>
  <sheetData>
    <row r="1" spans="1:24" ht="13">
      <c r="A1" s="296" t="s">
        <v>263</v>
      </c>
    </row>
    <row r="3" spans="1:24" ht="13">
      <c r="A3" s="2" t="s">
        <v>43</v>
      </c>
      <c r="B3" s="15" t="s">
        <v>1402</v>
      </c>
      <c r="C3" s="15"/>
      <c r="D3" s="15"/>
      <c r="E3" s="15"/>
      <c r="F3" s="15"/>
      <c r="G3" s="15"/>
      <c r="H3" s="15"/>
      <c r="I3" s="2"/>
      <c r="J3" s="2"/>
    </row>
    <row r="5" spans="1:24">
      <c r="A5" s="185" t="s">
        <v>327</v>
      </c>
      <c r="B5" s="186">
        <v>1994</v>
      </c>
      <c r="C5" s="186">
        <v>1995</v>
      </c>
      <c r="D5" s="186">
        <v>1996</v>
      </c>
      <c r="E5" s="186">
        <v>1997</v>
      </c>
      <c r="F5" s="186">
        <v>1998</v>
      </c>
      <c r="G5" s="186">
        <v>1999</v>
      </c>
      <c r="H5" s="186">
        <v>2000</v>
      </c>
      <c r="I5" s="186">
        <v>2001</v>
      </c>
      <c r="J5" s="186">
        <v>2002</v>
      </c>
      <c r="K5" s="186">
        <v>2003</v>
      </c>
      <c r="L5" s="186">
        <v>2004</v>
      </c>
      <c r="M5" s="186">
        <v>2005</v>
      </c>
      <c r="N5" s="186">
        <v>2006</v>
      </c>
      <c r="O5" s="186">
        <v>2007</v>
      </c>
      <c r="P5" s="186">
        <v>2008</v>
      </c>
      <c r="Q5" s="186">
        <v>2009</v>
      </c>
      <c r="R5" s="186">
        <v>2010</v>
      </c>
      <c r="S5" s="186">
        <v>2011</v>
      </c>
      <c r="T5" s="186">
        <v>2012</v>
      </c>
      <c r="U5" s="186">
        <v>2013</v>
      </c>
      <c r="V5" s="186">
        <v>2014</v>
      </c>
      <c r="W5" s="186">
        <v>2015</v>
      </c>
      <c r="X5" s="186">
        <v>2016</v>
      </c>
    </row>
    <row r="6" spans="1:24">
      <c r="A6" s="187"/>
      <c r="B6" s="188"/>
      <c r="C6" s="188"/>
      <c r="D6" s="188"/>
      <c r="E6" s="188"/>
      <c r="F6" s="188"/>
      <c r="G6" s="188"/>
      <c r="H6" s="188"/>
      <c r="I6" s="188"/>
      <c r="J6" s="188"/>
    </row>
    <row r="7" spans="1:24" ht="13">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row>
    <row r="8" spans="1:24" s="190" customFormat="1">
      <c r="A8" s="181"/>
      <c r="B8" s="189"/>
      <c r="C8" s="178"/>
      <c r="D8" s="189"/>
      <c r="E8" s="189"/>
      <c r="F8" s="189"/>
      <c r="G8" s="189"/>
      <c r="H8" s="189"/>
      <c r="I8" s="189"/>
      <c r="J8" s="189"/>
      <c r="L8" s="191"/>
      <c r="M8" s="191"/>
      <c r="N8" s="191"/>
      <c r="O8" s="191"/>
      <c r="P8" s="191"/>
      <c r="Q8" s="191"/>
      <c r="R8" s="191"/>
      <c r="S8" s="191"/>
      <c r="T8" s="191"/>
      <c r="U8" s="191"/>
      <c r="V8" s="191"/>
      <c r="W8" s="191"/>
      <c r="X8" s="191"/>
    </row>
    <row r="9" spans="1:24" s="190" customFormat="1">
      <c r="A9" s="192" t="s">
        <v>328</v>
      </c>
      <c r="B9" s="531">
        <v>59073.789858383083</v>
      </c>
      <c r="C9" s="532">
        <v>60010.177558120893</v>
      </c>
      <c r="D9" s="531">
        <v>58270.258441051526</v>
      </c>
      <c r="E9" s="531">
        <v>60841.023064376335</v>
      </c>
      <c r="F9" s="531">
        <v>61403.321051242718</v>
      </c>
      <c r="G9" s="531">
        <v>65352.451942765132</v>
      </c>
      <c r="H9" s="531">
        <v>68588.984484400498</v>
      </c>
      <c r="I9" s="531">
        <v>65932.235238171939</v>
      </c>
      <c r="J9" s="531">
        <v>66241.439829077353</v>
      </c>
      <c r="K9" s="531">
        <v>69377.661770636638</v>
      </c>
      <c r="L9" s="531">
        <v>69757.071578832081</v>
      </c>
      <c r="M9" s="531">
        <v>73713.554300000003</v>
      </c>
      <c r="N9" s="531">
        <v>78666.760999999999</v>
      </c>
      <c r="O9" s="531">
        <v>83807.177999999985</v>
      </c>
      <c r="P9" s="531">
        <v>81050.428</v>
      </c>
      <c r="Q9" s="531">
        <v>73398.364000000001</v>
      </c>
      <c r="R9" s="531">
        <v>78366.229099999997</v>
      </c>
      <c r="S9" s="531">
        <v>82378.918999999994</v>
      </c>
      <c r="T9" s="531">
        <v>78677.975600000005</v>
      </c>
      <c r="U9" s="531">
        <v>83309.626600000003</v>
      </c>
      <c r="V9" s="531">
        <v>84057.954900000012</v>
      </c>
      <c r="W9" s="531">
        <v>87874.415000000008</v>
      </c>
      <c r="X9" s="531">
        <v>87291.146170770007</v>
      </c>
    </row>
    <row r="10" spans="1:24">
      <c r="A10" s="192" t="s">
        <v>329</v>
      </c>
      <c r="B10" s="532">
        <v>58031.012660104418</v>
      </c>
      <c r="C10" s="533">
        <v>58954.631209058061</v>
      </c>
      <c r="D10" s="532">
        <v>57355.239071595002</v>
      </c>
      <c r="E10" s="532">
        <v>60404.963202474893</v>
      </c>
      <c r="F10" s="532">
        <v>62787.043234119752</v>
      </c>
      <c r="G10" s="532">
        <v>68840.138194463434</v>
      </c>
      <c r="H10" s="532">
        <v>71266.03998287108</v>
      </c>
      <c r="I10" s="531">
        <v>71573.443475735927</v>
      </c>
      <c r="J10" s="532">
        <v>69495.245741316146</v>
      </c>
      <c r="K10" s="532">
        <v>73032.372234605573</v>
      </c>
      <c r="L10" s="531">
        <v>73586.53079665493</v>
      </c>
      <c r="M10" s="531">
        <v>78458.779600000009</v>
      </c>
      <c r="N10" s="531">
        <v>85053.105999999985</v>
      </c>
      <c r="O10" s="531">
        <v>86152.56</v>
      </c>
      <c r="P10" s="531">
        <v>88739.072</v>
      </c>
      <c r="Q10" s="531">
        <v>78891.732000000004</v>
      </c>
      <c r="R10" s="531">
        <v>83386.87000000001</v>
      </c>
      <c r="S10" s="531">
        <v>90045.332000000009</v>
      </c>
      <c r="T10" s="531">
        <v>87350.075400000002</v>
      </c>
      <c r="U10" s="531">
        <v>89421.664000000004</v>
      </c>
      <c r="V10" s="531">
        <v>88900.540999999997</v>
      </c>
      <c r="W10" s="531">
        <v>93374.474300000002</v>
      </c>
      <c r="X10" s="531">
        <v>94647.446645079996</v>
      </c>
    </row>
    <row r="11" spans="1:24">
      <c r="A11" s="192" t="s">
        <v>330</v>
      </c>
      <c r="B11" s="532">
        <v>32691.48188043242</v>
      </c>
      <c r="C11" s="279">
        <v>31615.929401243124</v>
      </c>
      <c r="D11" s="278">
        <v>35156.776577605524</v>
      </c>
      <c r="E11" s="278">
        <v>34989.837115825372</v>
      </c>
      <c r="F11" s="278">
        <v>30949.653485340132</v>
      </c>
      <c r="G11" s="279">
        <v>28538.91430971141</v>
      </c>
      <c r="H11" s="278">
        <v>27650.208197319924</v>
      </c>
      <c r="I11" s="279">
        <v>26217.061368841467</v>
      </c>
      <c r="J11" s="531">
        <v>22987.578517387981</v>
      </c>
      <c r="K11" s="531">
        <v>22856.820869765019</v>
      </c>
      <c r="L11" s="531">
        <v>20801.518054266144</v>
      </c>
      <c r="M11" s="531">
        <v>22274.848799999996</v>
      </c>
      <c r="N11" s="531">
        <v>25215.866999999998</v>
      </c>
      <c r="O11" s="531">
        <v>23808.517</v>
      </c>
      <c r="P11" s="531">
        <v>23582.392</v>
      </c>
      <c r="Q11" s="531">
        <v>23019.183000000001</v>
      </c>
      <c r="R11" s="531">
        <v>23760.467299999997</v>
      </c>
      <c r="S11" s="531">
        <v>24572.671999999999</v>
      </c>
      <c r="T11" s="531">
        <v>25162.952000000001</v>
      </c>
      <c r="U11" s="531">
        <v>25425.208000000002</v>
      </c>
      <c r="V11" s="531">
        <v>25351.593999999997</v>
      </c>
      <c r="W11" s="531">
        <v>25673.341</v>
      </c>
      <c r="X11" s="531">
        <v>25572.377132099969</v>
      </c>
    </row>
    <row r="12" spans="1:24">
      <c r="A12" s="192" t="s">
        <v>331</v>
      </c>
      <c r="B12" s="532">
        <v>44389.734207582966</v>
      </c>
      <c r="C12" s="279">
        <v>46486.034078999299</v>
      </c>
      <c r="D12" s="278">
        <v>48623.837707589715</v>
      </c>
      <c r="E12" s="278">
        <v>49774.419299752291</v>
      </c>
      <c r="F12" s="278">
        <v>44920.905233003417</v>
      </c>
      <c r="G12" s="279">
        <v>45740.508628818447</v>
      </c>
      <c r="H12" s="278">
        <v>44651.859132534322</v>
      </c>
      <c r="I12" s="279">
        <v>44555.263814748287</v>
      </c>
      <c r="J12" s="532">
        <v>45661.363126983138</v>
      </c>
      <c r="K12" s="532">
        <v>45013.662141034656</v>
      </c>
      <c r="L12" s="531">
        <v>45520.240593869981</v>
      </c>
      <c r="M12" s="531">
        <v>47200.3413</v>
      </c>
      <c r="N12" s="531">
        <v>49841.62</v>
      </c>
      <c r="O12" s="531">
        <v>50164.593999999997</v>
      </c>
      <c r="P12" s="531">
        <v>51464.343999999997</v>
      </c>
      <c r="Q12" s="531">
        <v>48318.453000000001</v>
      </c>
      <c r="R12" s="531">
        <v>49814.869000000006</v>
      </c>
      <c r="S12" s="531">
        <v>53721.056000000004</v>
      </c>
      <c r="T12" s="531">
        <v>51581.880000000005</v>
      </c>
      <c r="U12" s="531">
        <v>52720.456299999998</v>
      </c>
      <c r="V12" s="531">
        <v>52926.768400000001</v>
      </c>
      <c r="W12" s="531">
        <v>53319.665300000001</v>
      </c>
      <c r="X12" s="531">
        <v>55147.062090779982</v>
      </c>
    </row>
    <row r="13" spans="1:24">
      <c r="A13" s="192" t="s">
        <v>332</v>
      </c>
      <c r="B13" s="532">
        <v>20224.239470563691</v>
      </c>
      <c r="C13" s="279">
        <v>20073.586719451065</v>
      </c>
      <c r="D13" s="278">
        <v>19899.259603799157</v>
      </c>
      <c r="E13" s="278">
        <v>20760.278333418119</v>
      </c>
      <c r="F13" s="278">
        <v>21017.086911681286</v>
      </c>
      <c r="G13" s="278">
        <v>22572.190881436003</v>
      </c>
      <c r="H13" s="278">
        <v>21879.674444387998</v>
      </c>
      <c r="I13" s="279">
        <v>24956.308115884069</v>
      </c>
      <c r="J13" s="532">
        <v>20369.684580623827</v>
      </c>
      <c r="K13" s="532">
        <v>21962.583943793314</v>
      </c>
      <c r="L13" s="531">
        <v>24081.530335537136</v>
      </c>
      <c r="M13" s="531">
        <v>25312.075700000001</v>
      </c>
      <c r="N13" s="531">
        <v>26817.99</v>
      </c>
      <c r="O13" s="531">
        <v>28494.317999999999</v>
      </c>
      <c r="P13" s="531">
        <v>28388.117000000002</v>
      </c>
      <c r="Q13" s="531">
        <v>25570.383000000002</v>
      </c>
      <c r="R13" s="531">
        <v>26328.145499999999</v>
      </c>
      <c r="S13" s="531">
        <v>29704.097000000002</v>
      </c>
      <c r="T13" s="531">
        <v>29451.699099999998</v>
      </c>
      <c r="U13" s="531">
        <v>29337.246899999998</v>
      </c>
      <c r="V13" s="531">
        <v>28561.780999999999</v>
      </c>
      <c r="W13" s="531">
        <v>30557.159500000002</v>
      </c>
      <c r="X13" s="531">
        <v>28792.614035640006</v>
      </c>
    </row>
    <row r="14" spans="1:24">
      <c r="A14" s="192" t="s">
        <v>333</v>
      </c>
      <c r="B14" s="532">
        <v>32380.781183976393</v>
      </c>
      <c r="C14" s="279">
        <v>32066.254120199741</v>
      </c>
      <c r="D14" s="278">
        <v>30237.698557035845</v>
      </c>
      <c r="E14" s="278">
        <v>31448.250794043553</v>
      </c>
      <c r="F14" s="278">
        <v>31555.660211796181</v>
      </c>
      <c r="G14" s="278">
        <v>34145.747403468398</v>
      </c>
      <c r="H14" s="278">
        <v>33956.025292370701</v>
      </c>
      <c r="I14" s="279">
        <v>37399.159577475184</v>
      </c>
      <c r="J14" s="531">
        <v>36017.363639578296</v>
      </c>
      <c r="K14" s="531">
        <v>36020.560345307305</v>
      </c>
      <c r="L14" s="531">
        <v>40104.518038549359</v>
      </c>
      <c r="M14" s="531">
        <v>41210.686900000001</v>
      </c>
      <c r="N14" s="531">
        <v>45754.497000000003</v>
      </c>
      <c r="O14" s="531">
        <v>50371.050999999999</v>
      </c>
      <c r="P14" s="531">
        <v>54223.411999999997</v>
      </c>
      <c r="Q14" s="531">
        <v>50680.733999999997</v>
      </c>
      <c r="R14" s="531">
        <v>51664.647799999999</v>
      </c>
      <c r="S14" s="531">
        <v>51358.495000000003</v>
      </c>
      <c r="T14" s="531">
        <v>50088.8223</v>
      </c>
      <c r="U14" s="531">
        <v>51589.159699999997</v>
      </c>
      <c r="V14" s="531">
        <v>51381.851900000001</v>
      </c>
      <c r="W14" s="531">
        <v>54514.708799999993</v>
      </c>
      <c r="X14" s="531">
        <v>56871.059314970014</v>
      </c>
    </row>
    <row r="15" spans="1:24">
      <c r="A15" s="192" t="s">
        <v>334</v>
      </c>
      <c r="B15" s="531">
        <v>50331.637686281152</v>
      </c>
      <c r="C15" s="279">
        <v>50070.076351935859</v>
      </c>
      <c r="D15" s="278">
        <v>49661.423013143067</v>
      </c>
      <c r="E15" s="278">
        <v>49114.72362125291</v>
      </c>
      <c r="F15" s="279">
        <v>51231.972822237614</v>
      </c>
      <c r="G15" s="278">
        <v>53660.129357842066</v>
      </c>
      <c r="H15" s="278">
        <v>56259.874772379866</v>
      </c>
      <c r="I15" s="279">
        <v>57039.235442966128</v>
      </c>
      <c r="J15" s="532">
        <v>54556.945574616504</v>
      </c>
      <c r="K15" s="532">
        <v>59215.596684473552</v>
      </c>
      <c r="L15" s="531">
        <v>61219.473385791964</v>
      </c>
      <c r="M15" s="531">
        <v>63666.124799999998</v>
      </c>
      <c r="N15" s="531">
        <v>66586.111000000004</v>
      </c>
      <c r="O15" s="531">
        <v>70233.398000000001</v>
      </c>
      <c r="P15" s="531">
        <v>70630.702000000005</v>
      </c>
      <c r="Q15" s="531">
        <v>65665.656999999992</v>
      </c>
      <c r="R15" s="531">
        <v>69350.120699999999</v>
      </c>
      <c r="S15" s="531">
        <v>73049.311000000002</v>
      </c>
      <c r="T15" s="531">
        <v>70662.81749999999</v>
      </c>
      <c r="U15" s="531">
        <v>71041.952999999994</v>
      </c>
      <c r="V15" s="531">
        <v>72738.062000000005</v>
      </c>
      <c r="W15" s="531">
        <v>74916.122999999992</v>
      </c>
      <c r="X15" s="531">
        <v>76237.701940359999</v>
      </c>
    </row>
    <row r="16" spans="1:24">
      <c r="A16" s="192" t="s">
        <v>335</v>
      </c>
      <c r="B16" s="531">
        <v>15984.572252472117</v>
      </c>
      <c r="C16" s="279">
        <v>16263.94845632081</v>
      </c>
      <c r="D16" s="279">
        <v>16987.136838521044</v>
      </c>
      <c r="E16" s="279">
        <v>15493.815039817649</v>
      </c>
      <c r="F16" s="279">
        <v>15828.450811618699</v>
      </c>
      <c r="G16" s="279">
        <v>17130.904006803656</v>
      </c>
      <c r="H16" s="279">
        <v>18151.20501075935</v>
      </c>
      <c r="I16" s="279">
        <v>18069.161198646296</v>
      </c>
      <c r="J16" s="531">
        <v>18586.029483308143</v>
      </c>
      <c r="K16" s="531">
        <v>18786.911209507249</v>
      </c>
      <c r="L16" s="531">
        <v>20262.327350671796</v>
      </c>
      <c r="M16" s="531">
        <v>20780.386499999997</v>
      </c>
      <c r="N16" s="531">
        <v>21150.489000000001</v>
      </c>
      <c r="O16" s="531">
        <v>21631.656999999999</v>
      </c>
      <c r="P16" s="531">
        <v>23436.3</v>
      </c>
      <c r="Q16" s="531">
        <v>22757.108</v>
      </c>
      <c r="R16" s="531">
        <v>20802.036</v>
      </c>
      <c r="S16" s="531">
        <v>22392.523999999998</v>
      </c>
      <c r="T16" s="531">
        <v>22558.630999999998</v>
      </c>
      <c r="U16" s="531">
        <v>23593.226000000002</v>
      </c>
      <c r="V16" s="531">
        <v>25246.436999999998</v>
      </c>
      <c r="W16" s="531">
        <v>24669.691000000003</v>
      </c>
      <c r="X16" s="531">
        <v>24407.139424549998</v>
      </c>
    </row>
    <row r="17" spans="1:24">
      <c r="A17" s="192" t="s">
        <v>336</v>
      </c>
      <c r="B17" s="531">
        <v>77819.077482263237</v>
      </c>
      <c r="C17" s="279">
        <v>80025.935345849095</v>
      </c>
      <c r="D17" s="279">
        <v>77673.702374394503</v>
      </c>
      <c r="E17" s="279">
        <v>79139.863945008226</v>
      </c>
      <c r="F17" s="279">
        <v>85645.078629731375</v>
      </c>
      <c r="G17" s="279">
        <v>87443.605347171761</v>
      </c>
      <c r="H17" s="279">
        <v>88869.884322701197</v>
      </c>
      <c r="I17" s="279">
        <v>92874.700280309495</v>
      </c>
      <c r="J17" s="531">
        <v>87375.974359060638</v>
      </c>
      <c r="K17" s="531">
        <v>93115.067151564275</v>
      </c>
      <c r="L17" s="531">
        <v>93336.333444552438</v>
      </c>
      <c r="M17" s="531">
        <v>96802.594899999996</v>
      </c>
      <c r="N17" s="531">
        <v>105301.46900000001</v>
      </c>
      <c r="O17" s="531">
        <v>104873.86</v>
      </c>
      <c r="P17" s="531">
        <v>106567.57800000001</v>
      </c>
      <c r="Q17" s="531">
        <v>100838.50399999999</v>
      </c>
      <c r="R17" s="531">
        <v>104927.6584</v>
      </c>
      <c r="S17" s="531">
        <v>114637.408</v>
      </c>
      <c r="T17" s="531">
        <v>110137.78219999999</v>
      </c>
      <c r="U17" s="531">
        <v>111899.7567</v>
      </c>
      <c r="V17" s="531">
        <v>114268.96329999999</v>
      </c>
      <c r="W17" s="531">
        <v>118497.0306</v>
      </c>
      <c r="X17" s="531">
        <v>122742.14873462994</v>
      </c>
    </row>
    <row r="18" spans="1:24">
      <c r="A18" s="192" t="s">
        <v>337</v>
      </c>
      <c r="B18" s="531">
        <v>75526.178281813001</v>
      </c>
      <c r="C18" s="279">
        <v>76810.133138507124</v>
      </c>
      <c r="D18" s="279">
        <v>75782.764971984463</v>
      </c>
      <c r="E18" s="279">
        <v>80588.626803470062</v>
      </c>
      <c r="F18" s="279">
        <v>85914.153794113372</v>
      </c>
      <c r="G18" s="279">
        <v>89948.015171331004</v>
      </c>
      <c r="H18" s="279">
        <v>88709.850093167915</v>
      </c>
      <c r="I18" s="279">
        <v>94025.613792658463</v>
      </c>
      <c r="J18" s="531">
        <v>91893.232977995649</v>
      </c>
      <c r="K18" s="531">
        <v>95262.504676201905</v>
      </c>
      <c r="L18" s="531">
        <v>97948.001219152895</v>
      </c>
      <c r="M18" s="531">
        <v>103264.253</v>
      </c>
      <c r="N18" s="531">
        <v>109080.23199999999</v>
      </c>
      <c r="O18" s="531">
        <v>114300.09700000001</v>
      </c>
      <c r="P18" s="531">
        <v>113865.79100000001</v>
      </c>
      <c r="Q18" s="531">
        <v>103189.405</v>
      </c>
      <c r="R18" s="531">
        <v>109994.1159</v>
      </c>
      <c r="S18" s="531">
        <v>114242.909</v>
      </c>
      <c r="T18" s="531">
        <v>108732.8266</v>
      </c>
      <c r="U18" s="531">
        <v>109636.3976</v>
      </c>
      <c r="V18" s="531">
        <v>111040.73440000002</v>
      </c>
      <c r="W18" s="531">
        <v>116398.427</v>
      </c>
      <c r="X18" s="531">
        <v>117422.85512907985</v>
      </c>
    </row>
    <row r="19" spans="1:24">
      <c r="A19" s="192" t="s">
        <v>338</v>
      </c>
      <c r="B19" s="531">
        <v>43947.532135716094</v>
      </c>
      <c r="C19" s="279">
        <v>43885.952072405635</v>
      </c>
      <c r="D19" s="279">
        <v>42657.016931118684</v>
      </c>
      <c r="E19" s="279">
        <v>42880.375150397223</v>
      </c>
      <c r="F19" s="279">
        <v>44606.022347595761</v>
      </c>
      <c r="G19" s="279">
        <v>45725.487454643931</v>
      </c>
      <c r="H19" s="279">
        <v>45274.314267174996</v>
      </c>
      <c r="I19" s="279">
        <v>46410.785188016656</v>
      </c>
      <c r="J19" s="531">
        <v>44759.145842119971</v>
      </c>
      <c r="K19" s="531">
        <v>50437.459037492852</v>
      </c>
      <c r="L19" s="531">
        <v>50580.842610141648</v>
      </c>
      <c r="M19" s="531">
        <v>52607.901400000002</v>
      </c>
      <c r="N19" s="531">
        <v>55266.892</v>
      </c>
      <c r="O19" s="531">
        <v>57848.938000000002</v>
      </c>
      <c r="P19" s="531">
        <v>59113.728000000003</v>
      </c>
      <c r="Q19" s="531">
        <v>54389.778999999995</v>
      </c>
      <c r="R19" s="531">
        <v>54848.206399999995</v>
      </c>
      <c r="S19" s="531">
        <v>61025.96699999999</v>
      </c>
      <c r="T19" s="531">
        <v>58446.136200000001</v>
      </c>
      <c r="U19" s="531">
        <v>59692.737099999998</v>
      </c>
      <c r="V19" s="531">
        <v>63676.143199999999</v>
      </c>
      <c r="W19" s="531">
        <v>60817.901299999998</v>
      </c>
      <c r="X19" s="531">
        <v>65205.820990390013</v>
      </c>
    </row>
    <row r="20" spans="1:24">
      <c r="A20" s="192" t="s">
        <v>339</v>
      </c>
      <c r="B20" s="531">
        <v>10762.761356109533</v>
      </c>
      <c r="C20" s="279">
        <v>10820.575128918661</v>
      </c>
      <c r="D20" s="279">
        <v>9639.7736119068104</v>
      </c>
      <c r="E20" s="279">
        <v>10318.462010065934</v>
      </c>
      <c r="F20" s="279">
        <v>9976.6427308921939</v>
      </c>
      <c r="G20" s="279">
        <v>10147.606257938603</v>
      </c>
      <c r="H20" s="279">
        <v>9125.5341394776096</v>
      </c>
      <c r="I20" s="279">
        <v>9562.3847140454709</v>
      </c>
      <c r="J20" s="531">
        <v>9373.7298640313729</v>
      </c>
      <c r="K20" s="531">
        <v>11000.376422041314</v>
      </c>
      <c r="L20" s="531">
        <v>11044.130972640383</v>
      </c>
      <c r="M20" s="531">
        <v>10667.777600000001</v>
      </c>
      <c r="N20" s="531">
        <v>11462.261</v>
      </c>
      <c r="O20" s="531">
        <v>11977.816999999999</v>
      </c>
      <c r="P20" s="531">
        <v>13019.221</v>
      </c>
      <c r="Q20" s="531">
        <v>10322.184000000001</v>
      </c>
      <c r="R20" s="531">
        <v>10540.297999999999</v>
      </c>
      <c r="S20" s="531">
        <v>12990.112999999999</v>
      </c>
      <c r="T20" s="531">
        <v>12625.159</v>
      </c>
      <c r="U20" s="531">
        <v>13565.519</v>
      </c>
      <c r="V20" s="531">
        <v>14471.777</v>
      </c>
      <c r="W20" s="531">
        <v>13448.789000000001</v>
      </c>
      <c r="X20" s="531">
        <v>13612.736700509997</v>
      </c>
    </row>
    <row r="21" spans="1:24">
      <c r="A21" s="192" t="s">
        <v>340</v>
      </c>
      <c r="B21" s="531">
        <v>42853.727321310915</v>
      </c>
      <c r="C21" s="279">
        <v>44400.005517359903</v>
      </c>
      <c r="D21" s="279">
        <v>42087.412054980545</v>
      </c>
      <c r="E21" s="279">
        <v>38377.687414802116</v>
      </c>
      <c r="F21" s="279">
        <v>37165.780972993918</v>
      </c>
      <c r="G21" s="279">
        <v>38121.247764970314</v>
      </c>
      <c r="H21" s="279">
        <v>36928.778838081016</v>
      </c>
      <c r="I21" s="279">
        <v>38337.682442872996</v>
      </c>
      <c r="J21" s="531">
        <v>34933.565201902187</v>
      </c>
      <c r="K21" s="531">
        <v>38780.132582973871</v>
      </c>
      <c r="L21" s="531">
        <v>37445.015501163842</v>
      </c>
      <c r="M21" s="531">
        <v>39642.148199999996</v>
      </c>
      <c r="N21" s="531">
        <v>41416.135000000002</v>
      </c>
      <c r="O21" s="531">
        <v>43062.876000000004</v>
      </c>
      <c r="P21" s="531">
        <v>44873.759000000005</v>
      </c>
      <c r="Q21" s="531">
        <v>40292.921000000002</v>
      </c>
      <c r="R21" s="531">
        <v>43919.103600000002</v>
      </c>
      <c r="S21" s="531">
        <v>47355.150999999998</v>
      </c>
      <c r="T21" s="531">
        <v>42680.814100000003</v>
      </c>
      <c r="U21" s="531">
        <v>43886.299800000001</v>
      </c>
      <c r="V21" s="531">
        <v>43948.669500000004</v>
      </c>
      <c r="W21" s="531">
        <v>47293.938500000004</v>
      </c>
      <c r="X21" s="531">
        <v>46936.21112231999</v>
      </c>
    </row>
    <row r="22" spans="1:24">
      <c r="A22" s="192" t="s">
        <v>341</v>
      </c>
      <c r="B22" s="531">
        <v>31620.648847306456</v>
      </c>
      <c r="C22" s="279">
        <v>32053.19796018647</v>
      </c>
      <c r="D22" s="279">
        <v>33128.121286438596</v>
      </c>
      <c r="E22" s="279">
        <v>32109.076888527317</v>
      </c>
      <c r="F22" s="279">
        <v>32018.802893592376</v>
      </c>
      <c r="G22" s="279">
        <v>36183.852085596605</v>
      </c>
      <c r="H22" s="279">
        <v>33180.220538917609</v>
      </c>
      <c r="I22" s="279">
        <v>30952.97633916085</v>
      </c>
      <c r="J22" s="531">
        <v>34792.230757061625</v>
      </c>
      <c r="K22" s="531">
        <v>34020.585419835828</v>
      </c>
      <c r="L22" s="531">
        <v>35942.681996099389</v>
      </c>
      <c r="M22" s="531">
        <v>41932.449699999997</v>
      </c>
      <c r="N22" s="531">
        <v>41321.718000000001</v>
      </c>
      <c r="O22" s="531">
        <v>44689.724999999999</v>
      </c>
      <c r="P22" s="531">
        <v>43446.975999999995</v>
      </c>
      <c r="Q22" s="531">
        <v>43638.608</v>
      </c>
      <c r="R22" s="531">
        <v>45884.796900000001</v>
      </c>
      <c r="S22" s="531">
        <v>48218.559999999998</v>
      </c>
      <c r="T22" s="531">
        <v>44829.684300000001</v>
      </c>
      <c r="U22" s="531">
        <v>47821.036</v>
      </c>
      <c r="V22" s="531">
        <v>49525.483099999998</v>
      </c>
      <c r="W22" s="531">
        <v>51506.884499999993</v>
      </c>
      <c r="X22" s="531">
        <v>48789.185384760007</v>
      </c>
    </row>
    <row r="23" spans="1:24">
      <c r="A23" s="192" t="s">
        <v>342</v>
      </c>
      <c r="B23" s="531">
        <v>25290.026552592128</v>
      </c>
      <c r="C23" s="531">
        <v>25549.925802850932</v>
      </c>
      <c r="D23" s="531">
        <v>24266.40569895515</v>
      </c>
      <c r="E23" s="531">
        <v>23812.099928653268</v>
      </c>
      <c r="F23" s="531">
        <v>24951.927411918612</v>
      </c>
      <c r="G23" s="531">
        <v>26915.137674923259</v>
      </c>
      <c r="H23" s="531">
        <v>24054.473506588092</v>
      </c>
      <c r="I23" s="531">
        <v>26409.412057958052</v>
      </c>
      <c r="J23" s="531">
        <v>27321.388656841711</v>
      </c>
      <c r="K23" s="531">
        <v>28447.645964765146</v>
      </c>
      <c r="L23" s="531">
        <v>28170.313226324281</v>
      </c>
      <c r="M23" s="531">
        <v>29395.9156</v>
      </c>
      <c r="N23" s="531">
        <v>30861.309999999998</v>
      </c>
      <c r="O23" s="531">
        <v>30977.512999999999</v>
      </c>
      <c r="P23" s="531">
        <v>29464.314000000002</v>
      </c>
      <c r="Q23" s="531">
        <v>29512.635999999999</v>
      </c>
      <c r="R23" s="531">
        <v>28992.8727</v>
      </c>
      <c r="S23" s="531">
        <v>29787.768</v>
      </c>
      <c r="T23" s="531">
        <v>30054.359</v>
      </c>
      <c r="U23" s="531">
        <v>31279.808000000001</v>
      </c>
      <c r="V23" s="531">
        <v>30264.672999999999</v>
      </c>
      <c r="W23" s="531">
        <v>31266.667999999998</v>
      </c>
      <c r="X23" s="531">
        <v>32558.084422370001</v>
      </c>
    </row>
    <row r="24" spans="1:24">
      <c r="A24" s="192" t="s">
        <v>343</v>
      </c>
      <c r="B24" s="531">
        <v>30757.423738491769</v>
      </c>
      <c r="C24" s="531">
        <v>29799.44901887243</v>
      </c>
      <c r="D24" s="531">
        <v>30839.921870614686</v>
      </c>
      <c r="E24" s="531">
        <v>29905.76775820458</v>
      </c>
      <c r="F24" s="531">
        <v>29330.639343199869</v>
      </c>
      <c r="G24" s="531">
        <v>30608.236339522067</v>
      </c>
      <c r="H24" s="531">
        <v>31952.495730673276</v>
      </c>
      <c r="I24" s="531">
        <v>29819.8044761151</v>
      </c>
      <c r="J24" s="531">
        <v>29947.251100167439</v>
      </c>
      <c r="K24" s="531">
        <v>29868.413378509496</v>
      </c>
      <c r="L24" s="531">
        <v>30600.022579447334</v>
      </c>
      <c r="M24" s="531">
        <v>31363.5052</v>
      </c>
      <c r="N24" s="531">
        <v>35128.796000000002</v>
      </c>
      <c r="O24" s="531">
        <v>36618.902000000002</v>
      </c>
      <c r="P24" s="531">
        <v>36303.248</v>
      </c>
      <c r="Q24" s="531">
        <v>32134.966999999997</v>
      </c>
      <c r="R24" s="531">
        <v>33792.978000000003</v>
      </c>
      <c r="S24" s="531">
        <v>34489.546999999999</v>
      </c>
      <c r="T24" s="531">
        <v>33571.063999999998</v>
      </c>
      <c r="U24" s="531">
        <v>34198.554999999993</v>
      </c>
      <c r="V24" s="531">
        <v>33869.491999999998</v>
      </c>
      <c r="W24" s="531">
        <v>35672.127</v>
      </c>
      <c r="X24" s="531">
        <v>35918.352025699984</v>
      </c>
    </row>
    <row r="25" spans="1:24" ht="20.25" customHeight="1">
      <c r="A25" s="192" t="s">
        <v>410</v>
      </c>
      <c r="B25" s="531">
        <v>651684.62491539936</v>
      </c>
      <c r="C25" s="531">
        <v>658885.81188027922</v>
      </c>
      <c r="D25" s="531">
        <v>652266.74861073424</v>
      </c>
      <c r="E25" s="531">
        <v>659959.2703700898</v>
      </c>
      <c r="F25" s="531">
        <v>669303.14188507735</v>
      </c>
      <c r="G25" s="531">
        <v>701074.17282140604</v>
      </c>
      <c r="H25" s="531">
        <v>700499.42275380564</v>
      </c>
      <c r="I25" s="531">
        <v>714135.2275236065</v>
      </c>
      <c r="J25" s="531">
        <v>694312.169252072</v>
      </c>
      <c r="K25" s="531">
        <v>727198.35383250809</v>
      </c>
      <c r="L25" s="531">
        <v>740400.55168369575</v>
      </c>
      <c r="M25" s="531">
        <v>778293.34349999996</v>
      </c>
      <c r="N25" s="531">
        <v>828925.25400000007</v>
      </c>
      <c r="O25" s="531">
        <v>859013.00100000005</v>
      </c>
      <c r="P25" s="531">
        <v>868169.38199999998</v>
      </c>
      <c r="Q25" s="531">
        <v>802620.61800000002</v>
      </c>
      <c r="R25" s="531">
        <v>836373.41529999988</v>
      </c>
      <c r="S25" s="531">
        <v>889969.82900000003</v>
      </c>
      <c r="T25" s="531">
        <v>856612.67829999991</v>
      </c>
      <c r="U25" s="531">
        <v>878418.64969999995</v>
      </c>
      <c r="V25" s="531">
        <v>890230.92569999991</v>
      </c>
      <c r="W25" s="531">
        <v>919801.34380000015</v>
      </c>
      <c r="X25" s="531">
        <v>932151.94126400992</v>
      </c>
    </row>
    <row r="26" spans="1:24">
      <c r="B26" s="167"/>
      <c r="C26" s="167"/>
      <c r="D26" s="167"/>
      <c r="E26" s="167"/>
      <c r="F26" s="167"/>
      <c r="G26" s="167"/>
      <c r="H26" s="167"/>
      <c r="I26" s="167"/>
      <c r="J26" s="167"/>
      <c r="K26" s="193"/>
      <c r="L26" s="194"/>
      <c r="M26" s="194"/>
      <c r="N26" s="194"/>
      <c r="O26" s="194"/>
      <c r="P26" s="194"/>
      <c r="Q26" s="194"/>
      <c r="R26" s="194"/>
      <c r="S26" s="194"/>
      <c r="T26" s="194"/>
      <c r="U26" s="194"/>
      <c r="V26" s="194"/>
      <c r="W26" s="194"/>
      <c r="X26" s="194"/>
    </row>
    <row r="27" spans="1:24" ht="25" customHeight="1">
      <c r="A27" s="183"/>
      <c r="B27" s="1282" t="s">
        <v>973</v>
      </c>
      <c r="C27" s="1282"/>
      <c r="D27" s="1282"/>
      <c r="E27" s="1282"/>
      <c r="F27" s="1282"/>
      <c r="G27" s="1282"/>
      <c r="H27" s="1282" t="s">
        <v>973</v>
      </c>
      <c r="I27" s="1282"/>
      <c r="J27" s="1282"/>
      <c r="K27" s="1282"/>
      <c r="L27" s="1282"/>
      <c r="M27" s="1282"/>
      <c r="N27" s="1282" t="s">
        <v>973</v>
      </c>
      <c r="O27" s="1282"/>
      <c r="P27" s="1282"/>
      <c r="Q27" s="1282"/>
      <c r="R27" s="1282"/>
      <c r="S27" s="1282"/>
      <c r="T27" s="1282" t="s">
        <v>973</v>
      </c>
      <c r="U27" s="1282"/>
      <c r="V27" s="1282"/>
      <c r="W27" s="1282"/>
      <c r="X27" s="1282"/>
    </row>
    <row r="28" spans="1:24">
      <c r="B28" s="681"/>
      <c r="C28" s="681"/>
      <c r="D28" s="681"/>
      <c r="E28" s="681"/>
      <c r="F28" s="681"/>
      <c r="G28" s="681"/>
      <c r="H28" s="681"/>
      <c r="I28" s="681"/>
      <c r="J28" s="681"/>
      <c r="K28" s="1206"/>
      <c r="L28" s="1207"/>
      <c r="M28" s="1207"/>
      <c r="N28" s="1207"/>
      <c r="O28" s="1207"/>
      <c r="P28" s="1207"/>
      <c r="Q28" s="1207"/>
      <c r="R28" s="1207"/>
      <c r="S28" s="1207"/>
      <c r="T28" s="1207"/>
      <c r="U28" s="1207"/>
      <c r="V28" s="1207"/>
      <c r="W28" s="1207"/>
      <c r="X28" s="1207"/>
    </row>
    <row r="29" spans="1:24">
      <c r="A29" s="195" t="s">
        <v>328</v>
      </c>
      <c r="B29" s="1208" t="s">
        <v>355</v>
      </c>
      <c r="C29" s="728">
        <v>1.5851153311521102</v>
      </c>
      <c r="D29" s="728">
        <v>-2.8993733860964284</v>
      </c>
      <c r="E29" s="728">
        <v>4.411795471828043</v>
      </c>
      <c r="F29" s="728">
        <v>0.92420863184928237</v>
      </c>
      <c r="G29" s="728">
        <v>6.4314613996639736</v>
      </c>
      <c r="H29" s="728">
        <v>4.9524271016944823</v>
      </c>
      <c r="I29" s="728">
        <v>-3.8734342929844559</v>
      </c>
      <c r="J29" s="728">
        <v>0.46897331751070226</v>
      </c>
      <c r="K29" s="728">
        <v>4.7345316612254607</v>
      </c>
      <c r="L29" s="728">
        <v>0.54687603835623122</v>
      </c>
      <c r="M29" s="728">
        <v>5.6718016275908667</v>
      </c>
      <c r="N29" s="728">
        <v>6.7195331266233467</v>
      </c>
      <c r="O29" s="728">
        <v>6.5344205540634732</v>
      </c>
      <c r="P29" s="728">
        <v>-3.2893960467204693</v>
      </c>
      <c r="Q29" s="728">
        <v>-9.4411148575304225</v>
      </c>
      <c r="R29" s="728">
        <v>6.7683594419080038</v>
      </c>
      <c r="S29" s="728">
        <v>5.1204325461157083</v>
      </c>
      <c r="T29" s="728">
        <v>-4.4925855363554774</v>
      </c>
      <c r="U29" s="728">
        <v>5.8868456701877818</v>
      </c>
      <c r="V29" s="728">
        <v>0.89824949473488402</v>
      </c>
      <c r="W29" s="728">
        <v>4.5402723686773783</v>
      </c>
      <c r="X29" s="728">
        <v>-0.66375273079201236</v>
      </c>
    </row>
    <row r="30" spans="1:24">
      <c r="A30" s="192" t="s">
        <v>329</v>
      </c>
      <c r="B30" s="1208" t="s">
        <v>355</v>
      </c>
      <c r="C30" s="728">
        <v>1.5915947466976093</v>
      </c>
      <c r="D30" s="728">
        <v>-2.7129202654011806</v>
      </c>
      <c r="E30" s="728">
        <v>5.3172546749792104</v>
      </c>
      <c r="F30" s="728">
        <v>3.9435170644177475</v>
      </c>
      <c r="G30" s="728">
        <v>9.6406752867354442</v>
      </c>
      <c r="H30" s="728">
        <v>3.5239641465489484</v>
      </c>
      <c r="I30" s="728">
        <v>0.4313463929506014</v>
      </c>
      <c r="J30" s="728">
        <v>-2.9035877463745408</v>
      </c>
      <c r="K30" s="728">
        <v>5.0897388095521734</v>
      </c>
      <c r="L30" s="728">
        <v>0.7587848307449292</v>
      </c>
      <c r="M30" s="728">
        <v>6.6211149657384851</v>
      </c>
      <c r="N30" s="728">
        <v>8.4048291773327151</v>
      </c>
      <c r="O30" s="728">
        <v>1.2926676657757952</v>
      </c>
      <c r="P30" s="728">
        <v>3.0022462478189738</v>
      </c>
      <c r="Q30" s="728">
        <v>-11.096960761545944</v>
      </c>
      <c r="R30" s="728">
        <v>5.6978569059683082</v>
      </c>
      <c r="S30" s="728">
        <v>7.9850245008596659</v>
      </c>
      <c r="T30" s="728">
        <v>-2.9932219029410589</v>
      </c>
      <c r="U30" s="728">
        <v>2.371593373575962</v>
      </c>
      <c r="V30" s="728">
        <v>-0.5827704123242512</v>
      </c>
      <c r="W30" s="728">
        <v>5.0325152689453319</v>
      </c>
      <c r="X30" s="728">
        <v>1.3632980047524654</v>
      </c>
    </row>
    <row r="31" spans="1:24">
      <c r="A31" s="192" t="s">
        <v>330</v>
      </c>
      <c r="B31" s="1208" t="s">
        <v>355</v>
      </c>
      <c r="C31" s="728">
        <v>-3.2900083364929174</v>
      </c>
      <c r="D31" s="728">
        <v>11.199566937997957</v>
      </c>
      <c r="E31" s="728">
        <v>-0.47484291232345299</v>
      </c>
      <c r="F31" s="728">
        <v>-11.546734604997425</v>
      </c>
      <c r="G31" s="728">
        <v>-7.7892283245452631</v>
      </c>
      <c r="H31" s="728">
        <v>-3.1140151399840477</v>
      </c>
      <c r="I31" s="728">
        <v>-5.1831321422649097</v>
      </c>
      <c r="J31" s="728">
        <v>-12.31824881522256</v>
      </c>
      <c r="K31" s="728">
        <v>-0.56881871017451147</v>
      </c>
      <c r="L31" s="728">
        <v>-8.992076488719519</v>
      </c>
      <c r="M31" s="728">
        <v>7.0828039659907773</v>
      </c>
      <c r="N31" s="728">
        <v>13.203313864918357</v>
      </c>
      <c r="O31" s="728">
        <v>-5.5812080544365017</v>
      </c>
      <c r="P31" s="728">
        <v>-0.94976516176961923</v>
      </c>
      <c r="Q31" s="728">
        <v>-2.3882606989146637</v>
      </c>
      <c r="R31" s="728">
        <v>3.2202893560557442</v>
      </c>
      <c r="S31" s="728">
        <v>3.4183027199974276</v>
      </c>
      <c r="T31" s="728">
        <v>2.4021807640618107</v>
      </c>
      <c r="U31" s="728">
        <v>1.0422306571979334</v>
      </c>
      <c r="V31" s="728">
        <v>-0.28953155466811609</v>
      </c>
      <c r="W31" s="728">
        <v>1.2691391318431613</v>
      </c>
      <c r="X31" s="728">
        <v>-0.39326345527071283</v>
      </c>
    </row>
    <row r="32" spans="1:24">
      <c r="A32" s="192" t="s">
        <v>331</v>
      </c>
      <c r="B32" s="1208" t="s">
        <v>355</v>
      </c>
      <c r="C32" s="728">
        <v>4.7224880005211389</v>
      </c>
      <c r="D32" s="728">
        <v>4.5988083753442766</v>
      </c>
      <c r="E32" s="728">
        <v>2.3662911987364197</v>
      </c>
      <c r="F32" s="728">
        <v>-9.7510209762970135</v>
      </c>
      <c r="G32" s="728">
        <v>1.8245478170214398</v>
      </c>
      <c r="H32" s="728">
        <v>-2.3800555107912231</v>
      </c>
      <c r="I32" s="728">
        <v>-0.21632989009333414</v>
      </c>
      <c r="J32" s="728">
        <v>2.4825334147583362</v>
      </c>
      <c r="K32" s="728">
        <v>-1.4184880642902442</v>
      </c>
      <c r="L32" s="728">
        <v>1.1253882237977848</v>
      </c>
      <c r="M32" s="728">
        <v>3.6908871398985355</v>
      </c>
      <c r="N32" s="728">
        <v>5.5958889856586751</v>
      </c>
      <c r="O32" s="728">
        <v>0.6480006067218369</v>
      </c>
      <c r="P32" s="728">
        <v>2.5909708349279157</v>
      </c>
      <c r="Q32" s="728">
        <v>-6.1127583788885005</v>
      </c>
      <c r="R32" s="728">
        <v>3.0969865694996486</v>
      </c>
      <c r="S32" s="728">
        <v>7.8414077531750621</v>
      </c>
      <c r="T32" s="728">
        <v>-3.9820066083585601</v>
      </c>
      <c r="U32" s="728">
        <v>2.2073183451242784</v>
      </c>
      <c r="V32" s="728">
        <v>0.39133215924005071</v>
      </c>
      <c r="W32" s="728">
        <v>0.74234061870288315</v>
      </c>
      <c r="X32" s="728">
        <v>3.4272473026569799</v>
      </c>
    </row>
    <row r="33" spans="1:24">
      <c r="A33" s="192" t="s">
        <v>332</v>
      </c>
      <c r="B33" s="1208" t="s">
        <v>355</v>
      </c>
      <c r="C33" s="728">
        <v>-0.74491182391258803</v>
      </c>
      <c r="D33" s="728">
        <v>-0.86844029464343464</v>
      </c>
      <c r="E33" s="728">
        <v>4.326888270026771</v>
      </c>
      <c r="F33" s="728">
        <v>1.2370189558093614</v>
      </c>
      <c r="G33" s="728">
        <v>7.3992365178372523</v>
      </c>
      <c r="H33" s="728">
        <v>-3.0680071805415707</v>
      </c>
      <c r="I33" s="728">
        <v>14.061606260714768</v>
      </c>
      <c r="J33" s="728">
        <v>-18.378613991950886</v>
      </c>
      <c r="K33" s="728">
        <v>7.8199510496333033</v>
      </c>
      <c r="L33" s="728">
        <v>9.6479831205956117</v>
      </c>
      <c r="M33" s="728">
        <v>5.1099134785755354</v>
      </c>
      <c r="N33" s="728">
        <v>5.9493907882078503</v>
      </c>
      <c r="O33" s="728">
        <v>6.2507592850918172</v>
      </c>
      <c r="P33" s="728">
        <v>-0.37270939420272953</v>
      </c>
      <c r="Q33" s="728">
        <v>-9.9257516798313787</v>
      </c>
      <c r="R33" s="728">
        <v>2.9634382089622875</v>
      </c>
      <c r="S33" s="728">
        <v>12.822595119736036</v>
      </c>
      <c r="T33" s="728">
        <v>-0.84970736528366331</v>
      </c>
      <c r="U33" s="728">
        <v>-0.38860983745415467</v>
      </c>
      <c r="V33" s="728">
        <v>-2.643281091246493</v>
      </c>
      <c r="W33" s="728">
        <v>6.986183739732482</v>
      </c>
      <c r="X33" s="728">
        <v>-5.7745729420956025</v>
      </c>
    </row>
    <row r="34" spans="1:24">
      <c r="A34" s="192" t="s">
        <v>333</v>
      </c>
      <c r="B34" s="1208" t="s">
        <v>355</v>
      </c>
      <c r="C34" s="728">
        <v>-0.9713387147444621</v>
      </c>
      <c r="D34" s="728">
        <v>-5.7024295894044599</v>
      </c>
      <c r="E34" s="728">
        <v>4.0034536184171117</v>
      </c>
      <c r="F34" s="728">
        <v>0.34154337694666026</v>
      </c>
      <c r="G34" s="728">
        <v>8.2079955681104195</v>
      </c>
      <c r="H34" s="728">
        <v>-0.55562442038807092</v>
      </c>
      <c r="I34" s="728">
        <v>10.139980328846363</v>
      </c>
      <c r="J34" s="728">
        <v>-3.6947245700385167</v>
      </c>
      <c r="K34" s="728">
        <v>8.8754572960851874E-3</v>
      </c>
      <c r="L34" s="728">
        <v>11.337851643871232</v>
      </c>
      <c r="M34" s="728">
        <v>2.7582150728937052</v>
      </c>
      <c r="N34" s="728">
        <v>11.025805299061886</v>
      </c>
      <c r="O34" s="728">
        <v>10.089836633981562</v>
      </c>
      <c r="P34" s="728">
        <v>7.6479662892084406</v>
      </c>
      <c r="Q34" s="728">
        <v>-6.5334840972383006</v>
      </c>
      <c r="R34" s="728">
        <v>1.9413961131660074</v>
      </c>
      <c r="S34" s="728">
        <v>-0.59257696130079296</v>
      </c>
      <c r="T34" s="728">
        <v>-2.4721766087577066</v>
      </c>
      <c r="U34" s="728">
        <v>2.9953537158728523</v>
      </c>
      <c r="V34" s="728">
        <v>-0.40184372299437143</v>
      </c>
      <c r="W34" s="728">
        <v>6.0972051106627987</v>
      </c>
      <c r="X34" s="728">
        <v>4.3224123669353958</v>
      </c>
    </row>
    <row r="35" spans="1:24">
      <c r="A35" s="192" t="s">
        <v>334</v>
      </c>
      <c r="B35" s="1208" t="s">
        <v>355</v>
      </c>
      <c r="C35" s="728">
        <v>-0.51967578717706431</v>
      </c>
      <c r="D35" s="728">
        <v>-0.81616280334870339</v>
      </c>
      <c r="E35" s="728">
        <v>-1.1008532553436368</v>
      </c>
      <c r="F35" s="728">
        <v>4.3108238118406632</v>
      </c>
      <c r="G35" s="728">
        <v>4.7395335409580213</v>
      </c>
      <c r="H35" s="728">
        <v>4.8448362790945509</v>
      </c>
      <c r="I35" s="728">
        <v>1.385286891838021</v>
      </c>
      <c r="J35" s="728">
        <v>-4.3518989149700076</v>
      </c>
      <c r="K35" s="728">
        <v>8.5390614536612901</v>
      </c>
      <c r="L35" s="728">
        <v>3.3840353108251833</v>
      </c>
      <c r="M35" s="728">
        <v>3.9965247639256205</v>
      </c>
      <c r="N35" s="728">
        <v>4.5864047940295052</v>
      </c>
      <c r="O35" s="728">
        <v>5.4775492144300131</v>
      </c>
      <c r="P35" s="728">
        <v>0.56569098365424964</v>
      </c>
      <c r="Q35" s="728">
        <v>-7.02958466985082</v>
      </c>
      <c r="R35" s="728">
        <v>5.6109446982309379</v>
      </c>
      <c r="S35" s="728">
        <v>5.3340791085313981</v>
      </c>
      <c r="T35" s="728">
        <v>-3.2669623673794916</v>
      </c>
      <c r="U35" s="728">
        <v>0.53654172507346232</v>
      </c>
      <c r="V35" s="728">
        <v>2.3874751866689365</v>
      </c>
      <c r="W35" s="728">
        <v>2.9943896498094489</v>
      </c>
      <c r="X35" s="728">
        <v>1.7640781282288174</v>
      </c>
    </row>
    <row r="36" spans="1:24">
      <c r="A36" s="192" t="s">
        <v>335</v>
      </c>
      <c r="B36" s="1208" t="s">
        <v>355</v>
      </c>
      <c r="C36" s="728">
        <v>1.7477865496556291</v>
      </c>
      <c r="D36" s="728">
        <v>4.4465732545971974</v>
      </c>
      <c r="E36" s="728">
        <v>-8.7908975650154844</v>
      </c>
      <c r="F36" s="728">
        <v>2.1598022884684411</v>
      </c>
      <c r="G36" s="728">
        <v>8.2285576187209983</v>
      </c>
      <c r="H36" s="728">
        <v>5.955908710658079</v>
      </c>
      <c r="I36" s="728">
        <v>-0.45200201344439961</v>
      </c>
      <c r="J36" s="728">
        <v>2.8604996047108671</v>
      </c>
      <c r="K36" s="728">
        <v>1.0808210886543321</v>
      </c>
      <c r="L36" s="728">
        <v>7.8534258490448536</v>
      </c>
      <c r="M36" s="728">
        <v>2.556760338347928</v>
      </c>
      <c r="N36" s="728">
        <v>1.7810183655631562</v>
      </c>
      <c r="O36" s="728">
        <v>2.2749734060521973</v>
      </c>
      <c r="P36" s="728">
        <v>8.3426017710987281</v>
      </c>
      <c r="Q36" s="728">
        <v>-2.8980342460200745</v>
      </c>
      <c r="R36" s="728">
        <v>-8.5910388965065323</v>
      </c>
      <c r="S36" s="728">
        <v>7.6458285140935232</v>
      </c>
      <c r="T36" s="728">
        <v>0.74179668178540226</v>
      </c>
      <c r="U36" s="728">
        <v>4.5862490503080835</v>
      </c>
      <c r="V36" s="728">
        <v>7.0071426434010959</v>
      </c>
      <c r="W36" s="728">
        <v>-2.284464932616018</v>
      </c>
      <c r="X36" s="728">
        <v>-1.0642677909909963</v>
      </c>
    </row>
    <row r="37" spans="1:24">
      <c r="A37" s="192" t="s">
        <v>336</v>
      </c>
      <c r="B37" s="1208" t="s">
        <v>355</v>
      </c>
      <c r="C37" s="728">
        <v>2.83588283874073</v>
      </c>
      <c r="D37" s="728">
        <v>-2.9393383048744397</v>
      </c>
      <c r="E37" s="728">
        <v>1.8875906848712987</v>
      </c>
      <c r="F37" s="728">
        <v>8.2198962197400363</v>
      </c>
      <c r="G37" s="728">
        <v>2.0999767251261972</v>
      </c>
      <c r="H37" s="728">
        <v>1.6310843655939919</v>
      </c>
      <c r="I37" s="728">
        <v>4.50638142282952</v>
      </c>
      <c r="J37" s="728">
        <v>-5.920585374330031</v>
      </c>
      <c r="K37" s="728">
        <v>6.5682732977826959</v>
      </c>
      <c r="L37" s="728">
        <v>0.23762673405798296</v>
      </c>
      <c r="M37" s="728">
        <v>3.7137321850196088</v>
      </c>
      <c r="N37" s="728">
        <v>8.779593262742182</v>
      </c>
      <c r="O37" s="728">
        <v>-0.40608075467589799</v>
      </c>
      <c r="P37" s="728">
        <v>1.6150049211500459</v>
      </c>
      <c r="Q37" s="728">
        <v>-5.3760009446775854</v>
      </c>
      <c r="R37" s="728">
        <v>4.0551517900345004</v>
      </c>
      <c r="S37" s="728">
        <v>9.2537561097427385</v>
      </c>
      <c r="T37" s="728">
        <v>-3.9250938053309881</v>
      </c>
      <c r="U37" s="728">
        <v>1.5997911568624374</v>
      </c>
      <c r="V37" s="728">
        <v>2.1172580440471904</v>
      </c>
      <c r="W37" s="728">
        <v>3.7001012154977815</v>
      </c>
      <c r="X37" s="728">
        <v>3.5824679429814665</v>
      </c>
    </row>
    <row r="38" spans="1:24">
      <c r="A38" s="192" t="s">
        <v>337</v>
      </c>
      <c r="B38" s="1208" t="s">
        <v>355</v>
      </c>
      <c r="C38" s="728">
        <v>1.7000130099304869</v>
      </c>
      <c r="D38" s="728">
        <v>-1.3375424889188281</v>
      </c>
      <c r="E38" s="728">
        <v>6.3416290409332987</v>
      </c>
      <c r="F38" s="728">
        <v>6.6082860595584805</v>
      </c>
      <c r="G38" s="728">
        <v>4.6952233119637867</v>
      </c>
      <c r="H38" s="728">
        <v>-1.3765340744925396</v>
      </c>
      <c r="I38" s="728">
        <v>5.9923037790139944</v>
      </c>
      <c r="J38" s="728">
        <v>-2.267872262301907</v>
      </c>
      <c r="K38" s="728">
        <v>3.6665068678267545</v>
      </c>
      <c r="L38" s="728">
        <v>2.8190488504149869</v>
      </c>
      <c r="M38" s="728">
        <v>5.4276266127700694</v>
      </c>
      <c r="N38" s="728">
        <v>5.6321319634200933</v>
      </c>
      <c r="O38" s="728">
        <v>4.7853446076279198</v>
      </c>
      <c r="P38" s="728">
        <v>-0.3799699312591116</v>
      </c>
      <c r="Q38" s="728">
        <v>-9.3762893194146528</v>
      </c>
      <c r="R38" s="728">
        <v>6.5943891235732934</v>
      </c>
      <c r="S38" s="728">
        <v>3.8627458071145782</v>
      </c>
      <c r="T38" s="728">
        <v>-4.823128584724671</v>
      </c>
      <c r="U38" s="728">
        <v>0.83100111369678586</v>
      </c>
      <c r="V38" s="728">
        <v>1.2809038154679513</v>
      </c>
      <c r="W38" s="728">
        <v>4.8249794356547255</v>
      </c>
      <c r="X38" s="728">
        <v>0.88010478791079549</v>
      </c>
    </row>
    <row r="39" spans="1:24">
      <c r="A39" s="192" t="s">
        <v>338</v>
      </c>
      <c r="B39" s="1208" t="s">
        <v>355</v>
      </c>
      <c r="C39" s="728">
        <v>-0.14012177776055523</v>
      </c>
      <c r="D39" s="728">
        <v>-2.8002927662578259</v>
      </c>
      <c r="E39" s="728">
        <v>0.52361425000536599</v>
      </c>
      <c r="F39" s="728">
        <v>4.0243285912169711</v>
      </c>
      <c r="G39" s="728">
        <v>2.509672569153679</v>
      </c>
      <c r="H39" s="728">
        <v>-0.98669956863000152</v>
      </c>
      <c r="I39" s="728">
        <v>2.510189141982508</v>
      </c>
      <c r="J39" s="728">
        <v>-3.5587403643477842</v>
      </c>
      <c r="K39" s="728">
        <v>12.686375239157002</v>
      </c>
      <c r="L39" s="728">
        <v>0.28427992881681519</v>
      </c>
      <c r="M39" s="728">
        <v>4.0075623205453041</v>
      </c>
      <c r="N39" s="728">
        <v>5.0543559603006685</v>
      </c>
      <c r="O39" s="728">
        <v>4.6719580323062075</v>
      </c>
      <c r="P39" s="728">
        <v>2.1863668439341239</v>
      </c>
      <c r="Q39" s="728">
        <v>-7.9912892653293852</v>
      </c>
      <c r="R39" s="728">
        <v>0.84285578729783595</v>
      </c>
      <c r="S39" s="728">
        <v>11.26337761156033</v>
      </c>
      <c r="T39" s="728">
        <v>-4.2274312507001923</v>
      </c>
      <c r="U39" s="728">
        <v>2.1329055794795124</v>
      </c>
      <c r="V39" s="728">
        <v>6.6731838637702623</v>
      </c>
      <c r="W39" s="728">
        <v>-4.4887170553382418</v>
      </c>
      <c r="X39" s="728">
        <v>7.2148489122396171</v>
      </c>
    </row>
    <row r="40" spans="1:24">
      <c r="A40" s="192" t="s">
        <v>339</v>
      </c>
      <c r="B40" s="1208" t="s">
        <v>355</v>
      </c>
      <c r="C40" s="728">
        <v>0.53716486779026695</v>
      </c>
      <c r="D40" s="728">
        <v>-10.912557816414818</v>
      </c>
      <c r="E40" s="728">
        <v>7.0405014213282442</v>
      </c>
      <c r="F40" s="728">
        <v>-3.3126960087684267</v>
      </c>
      <c r="G40" s="728">
        <v>1.7136378605302696</v>
      </c>
      <c r="H40" s="728">
        <v>-10.072051402875573</v>
      </c>
      <c r="I40" s="728">
        <v>4.7871233386549932</v>
      </c>
      <c r="J40" s="728">
        <v>-1.9728849618128947</v>
      </c>
      <c r="K40" s="728">
        <v>17.353247657068366</v>
      </c>
      <c r="L40" s="728">
        <v>0.39775503055876982</v>
      </c>
      <c r="M40" s="728">
        <v>-3.4077228310015641</v>
      </c>
      <c r="N40" s="728">
        <v>7.4475062172274704</v>
      </c>
      <c r="O40" s="728">
        <v>4.4978560512624739</v>
      </c>
      <c r="P40" s="728">
        <v>8.6944390618090068</v>
      </c>
      <c r="Q40" s="728">
        <v>-20.715809340666368</v>
      </c>
      <c r="R40" s="728">
        <v>2.1130605693523421</v>
      </c>
      <c r="S40" s="728">
        <v>23.242369428264766</v>
      </c>
      <c r="T40" s="728">
        <v>-2.8094751754661473</v>
      </c>
      <c r="U40" s="728">
        <v>7.4483022352431334</v>
      </c>
      <c r="V40" s="728">
        <v>6.6805995406441809</v>
      </c>
      <c r="W40" s="728">
        <v>-7.0688485595099877</v>
      </c>
      <c r="X40" s="728">
        <v>1.2190517712040503</v>
      </c>
    </row>
    <row r="41" spans="1:24">
      <c r="A41" s="192" t="s">
        <v>340</v>
      </c>
      <c r="B41" s="1208" t="s">
        <v>355</v>
      </c>
      <c r="C41" s="728">
        <v>3.6082700215438166</v>
      </c>
      <c r="D41" s="728">
        <v>-5.2085431869488303</v>
      </c>
      <c r="E41" s="728">
        <v>-8.8143329775949582</v>
      </c>
      <c r="F41" s="728">
        <v>-3.1578412443392097</v>
      </c>
      <c r="G41" s="728">
        <v>2.5708239325595628</v>
      </c>
      <c r="H41" s="728">
        <v>-3.1280952140949125</v>
      </c>
      <c r="I41" s="728">
        <v>3.8151914282611301</v>
      </c>
      <c r="J41" s="728">
        <v>-8.8792984449263059</v>
      </c>
      <c r="K41" s="728">
        <v>11.011093081510708</v>
      </c>
      <c r="L41" s="728">
        <v>-3.4427862745270801</v>
      </c>
      <c r="M41" s="728">
        <v>5.8676239532278061</v>
      </c>
      <c r="N41" s="728">
        <v>4.4750016852013204</v>
      </c>
      <c r="O41" s="728">
        <v>3.9760856487453538</v>
      </c>
      <c r="P41" s="728">
        <v>4.2052068236222766</v>
      </c>
      <c r="Q41" s="728">
        <v>-10.208277848976294</v>
      </c>
      <c r="R41" s="728">
        <v>8.999552551675265</v>
      </c>
      <c r="S41" s="728">
        <v>7.8235827199351036</v>
      </c>
      <c r="T41" s="728">
        <v>-9.870809830170316</v>
      </c>
      <c r="U41" s="728">
        <v>2.8244205866729288</v>
      </c>
      <c r="V41" s="728">
        <v>0.1421165609409627</v>
      </c>
      <c r="W41" s="728">
        <v>7.6117639920817197</v>
      </c>
      <c r="X41" s="728">
        <v>-0.75639159906299369</v>
      </c>
    </row>
    <row r="42" spans="1:24">
      <c r="A42" s="192" t="s">
        <v>341</v>
      </c>
      <c r="B42" s="1208" t="s">
        <v>355</v>
      </c>
      <c r="C42" s="728">
        <v>1.3679324386060472</v>
      </c>
      <c r="D42" s="728">
        <v>3.3535603142853319</v>
      </c>
      <c r="E42" s="728">
        <v>-3.0760705960360042</v>
      </c>
      <c r="F42" s="728">
        <v>-0.281147898609305</v>
      </c>
      <c r="G42" s="728">
        <v>13.008135269284992</v>
      </c>
      <c r="H42" s="728">
        <v>-8.3010275953306518</v>
      </c>
      <c r="I42" s="728">
        <v>-6.7125659913694307</v>
      </c>
      <c r="J42" s="728">
        <v>12.403506453896185</v>
      </c>
      <c r="K42" s="728">
        <v>-2.2178668065691056</v>
      </c>
      <c r="L42" s="728">
        <v>5.6498045302385549</v>
      </c>
      <c r="M42" s="728">
        <v>16.664776725761968</v>
      </c>
      <c r="N42" s="728">
        <v>-1.4564655877951083</v>
      </c>
      <c r="O42" s="728">
        <v>8.1506945088778764</v>
      </c>
      <c r="P42" s="728">
        <v>-2.7808383246932067</v>
      </c>
      <c r="Q42" s="728">
        <v>0.44107097350112667</v>
      </c>
      <c r="R42" s="728">
        <v>5.1472514888650949</v>
      </c>
      <c r="S42" s="728">
        <v>5.0861358394723482</v>
      </c>
      <c r="T42" s="728">
        <v>-7.02815617057</v>
      </c>
      <c r="U42" s="728">
        <v>6.6727030241433027</v>
      </c>
      <c r="V42" s="728">
        <v>3.564220356915726</v>
      </c>
      <c r="W42" s="728">
        <v>4.0007714735446882</v>
      </c>
      <c r="X42" s="728">
        <v>-5.2763803161885789</v>
      </c>
    </row>
    <row r="43" spans="1:24">
      <c r="A43" s="192" t="s">
        <v>342</v>
      </c>
      <c r="B43" s="1208" t="s">
        <v>355</v>
      </c>
      <c r="C43" s="728">
        <v>1.0276748809192782</v>
      </c>
      <c r="D43" s="728">
        <v>-5.0235766389292706</v>
      </c>
      <c r="E43" s="728">
        <v>-1.872159296839925</v>
      </c>
      <c r="F43" s="728">
        <v>4.7867575168949372</v>
      </c>
      <c r="G43" s="728">
        <v>7.8679704000216617</v>
      </c>
      <c r="H43" s="728">
        <v>-10.628458241179416</v>
      </c>
      <c r="I43" s="728">
        <v>9.7900232600185007</v>
      </c>
      <c r="J43" s="728">
        <v>3.4532256790959082</v>
      </c>
      <c r="K43" s="728">
        <v>4.1222549924870151</v>
      </c>
      <c r="L43" s="728">
        <v>-0.97488818155416368</v>
      </c>
      <c r="M43" s="728">
        <v>4.3506877748538244</v>
      </c>
      <c r="N43" s="728">
        <v>4.9850272396346043</v>
      </c>
      <c r="O43" s="728">
        <v>0.3765329469163845</v>
      </c>
      <c r="P43" s="728">
        <v>-4.8848304897813932</v>
      </c>
      <c r="Q43" s="728">
        <v>0.1640017819522086</v>
      </c>
      <c r="R43" s="728">
        <v>-1.7611551201322726</v>
      </c>
      <c r="S43" s="728">
        <v>2.7416920986929227</v>
      </c>
      <c r="T43" s="728">
        <v>0.89496802848739776</v>
      </c>
      <c r="U43" s="728">
        <v>4.0774418113525712</v>
      </c>
      <c r="V43" s="728">
        <v>-3.245336416387218</v>
      </c>
      <c r="W43" s="728">
        <v>3.3107742482464602</v>
      </c>
      <c r="X43" s="728">
        <v>4.1303295329390437</v>
      </c>
    </row>
    <row r="44" spans="1:24">
      <c r="A44" s="192" t="s">
        <v>343</v>
      </c>
      <c r="B44" s="1208" t="s">
        <v>355</v>
      </c>
      <c r="C44" s="728">
        <v>-3.1146130045360962</v>
      </c>
      <c r="D44" s="728">
        <v>3.4915841936651475</v>
      </c>
      <c r="E44" s="728">
        <v>-3.0290417606414195</v>
      </c>
      <c r="F44" s="728">
        <v>-1.9231354287733495</v>
      </c>
      <c r="G44" s="728">
        <v>4.3558443488835934</v>
      </c>
      <c r="H44" s="728">
        <v>4.3918224370721646</v>
      </c>
      <c r="I44" s="728">
        <v>-6.6745686237925668</v>
      </c>
      <c r="J44" s="728">
        <v>0.42738920087293764</v>
      </c>
      <c r="K44" s="728">
        <v>-0.26325528641758922</v>
      </c>
      <c r="L44" s="728">
        <v>2.4494411258692281</v>
      </c>
      <c r="M44" s="728">
        <v>2.4950394025704554</v>
      </c>
      <c r="N44" s="728">
        <v>12.005325221110809</v>
      </c>
      <c r="O44" s="728">
        <v>4.2418362416975555</v>
      </c>
      <c r="P44" s="728">
        <v>-0.86199744601846362</v>
      </c>
      <c r="Q44" s="728">
        <v>-11.481840412736631</v>
      </c>
      <c r="R44" s="728">
        <v>5.159522958277833</v>
      </c>
      <c r="S44" s="728">
        <v>2.0612832642331682</v>
      </c>
      <c r="T44" s="728">
        <v>-2.6630764387830368</v>
      </c>
      <c r="U44" s="728">
        <v>1.8691424257509084</v>
      </c>
      <c r="V44" s="728">
        <v>-0.9622131695330296</v>
      </c>
      <c r="W44" s="728">
        <v>5.3222971280466851</v>
      </c>
      <c r="X44" s="728">
        <v>0.69024486737217217</v>
      </c>
    </row>
    <row r="45" spans="1:24" ht="20.25" customHeight="1">
      <c r="A45" s="192" t="s">
        <v>410</v>
      </c>
      <c r="B45" s="1208" t="s">
        <v>355</v>
      </c>
      <c r="C45" s="728">
        <v>1.1050110267393052</v>
      </c>
      <c r="D45" s="728">
        <v>-1.004584277001797</v>
      </c>
      <c r="E45" s="728">
        <v>1.1793521248384735</v>
      </c>
      <c r="F45" s="728">
        <v>1.4158254811312361</v>
      </c>
      <c r="G45" s="728">
        <v>4.7468820849766615</v>
      </c>
      <c r="H45" s="728">
        <v>-8.1981349460832575E-2</v>
      </c>
      <c r="I45" s="728">
        <v>1.9465832985551685</v>
      </c>
      <c r="J45" s="728">
        <v>-2.7758129703634182</v>
      </c>
      <c r="K45" s="728">
        <v>4.7365127729018042</v>
      </c>
      <c r="L45" s="728">
        <v>1.8154878626455826</v>
      </c>
      <c r="M45" s="728">
        <v>5.1178773071055588</v>
      </c>
      <c r="N45" s="728">
        <v>6.505504758952128</v>
      </c>
      <c r="O45" s="728">
        <v>3.6297298043232331</v>
      </c>
      <c r="P45" s="728">
        <v>1.0659187916062791</v>
      </c>
      <c r="Q45" s="728">
        <v>-7.5502275660765008</v>
      </c>
      <c r="R45" s="728">
        <v>4.2053239778597202</v>
      </c>
      <c r="S45" s="728">
        <v>6.4081919295313412</v>
      </c>
      <c r="T45" s="728">
        <v>-3.7481215219937525</v>
      </c>
      <c r="U45" s="728">
        <v>2.545604559959969</v>
      </c>
      <c r="V45" s="728">
        <v>1.3447205388949897</v>
      </c>
      <c r="W45" s="728">
        <v>3.3216570269953962</v>
      </c>
      <c r="X45" s="728">
        <v>1.3427461861476928</v>
      </c>
    </row>
    <row r="46" spans="1:24">
      <c r="B46" s="1209"/>
      <c r="C46" s="1209"/>
      <c r="D46" s="1209"/>
      <c r="E46" s="1209"/>
      <c r="F46" s="1209"/>
      <c r="G46" s="1209"/>
      <c r="H46" s="1209"/>
      <c r="I46" s="1209"/>
      <c r="J46" s="1209"/>
      <c r="K46" s="537"/>
      <c r="L46" s="1210"/>
      <c r="M46" s="1210"/>
      <c r="N46" s="1210"/>
      <c r="O46" s="1210"/>
      <c r="P46" s="1210"/>
      <c r="Q46" s="1210"/>
      <c r="R46" s="1210"/>
      <c r="S46" s="1210"/>
      <c r="T46" s="1210"/>
      <c r="U46" s="1210"/>
      <c r="V46" s="1210"/>
      <c r="W46" s="1210"/>
      <c r="X46" s="1210"/>
    </row>
    <row r="47" spans="1:24" ht="13">
      <c r="A47" s="183"/>
      <c r="B47" s="1286" t="s">
        <v>416</v>
      </c>
      <c r="C47" s="1286"/>
      <c r="D47" s="1286"/>
      <c r="E47" s="1286"/>
      <c r="F47" s="1286"/>
      <c r="G47" s="1286"/>
      <c r="H47" s="1286" t="s">
        <v>416</v>
      </c>
      <c r="I47" s="1286"/>
      <c r="J47" s="1286"/>
      <c r="K47" s="1286"/>
      <c r="L47" s="1286"/>
      <c r="M47" s="1286"/>
      <c r="N47" s="1286" t="s">
        <v>416</v>
      </c>
      <c r="O47" s="1286"/>
      <c r="P47" s="1286"/>
      <c r="Q47" s="1286"/>
      <c r="R47" s="1286"/>
      <c r="S47" s="1286"/>
      <c r="T47" s="1286" t="s">
        <v>416</v>
      </c>
      <c r="U47" s="1286"/>
      <c r="V47" s="1286"/>
      <c r="W47" s="1286"/>
      <c r="X47" s="1286"/>
    </row>
    <row r="48" spans="1:24">
      <c r="B48" s="1209"/>
      <c r="C48" s="1209"/>
      <c r="D48" s="1209"/>
      <c r="E48" s="1209"/>
      <c r="F48" s="1209"/>
      <c r="G48" s="1209"/>
      <c r="H48" s="1209"/>
      <c r="I48" s="1209"/>
      <c r="J48" s="1209"/>
      <c r="K48" s="537"/>
      <c r="L48" s="1210"/>
      <c r="M48" s="1210"/>
      <c r="N48" s="1210"/>
      <c r="O48" s="1210"/>
      <c r="P48" s="1210"/>
      <c r="Q48" s="1210"/>
      <c r="R48" s="1210"/>
      <c r="S48" s="1210"/>
      <c r="T48" s="1210"/>
      <c r="U48" s="1210"/>
      <c r="V48" s="1210"/>
      <c r="W48" s="1210"/>
      <c r="X48" s="1210"/>
    </row>
    <row r="49" spans="1:24">
      <c r="A49" s="195" t="s">
        <v>328</v>
      </c>
      <c r="B49" s="1211">
        <v>100</v>
      </c>
      <c r="C49" s="1212">
        <v>101.58511533115211</v>
      </c>
      <c r="D49" s="1212">
        <v>98.639783533005328</v>
      </c>
      <c r="E49" s="1212">
        <v>102.99156903633545</v>
      </c>
      <c r="F49" s="1212">
        <v>103.94342600744626</v>
      </c>
      <c r="G49" s="1212">
        <v>110.62850732860346</v>
      </c>
      <c r="H49" s="1212">
        <v>116.10730350774529</v>
      </c>
      <c r="I49" s="1212">
        <v>111.60996339701673</v>
      </c>
      <c r="J49" s="1212">
        <v>112.1333843450322</v>
      </c>
      <c r="K49" s="1212">
        <v>117.44237492965138</v>
      </c>
      <c r="L49" s="1212">
        <v>118.08463913701814</v>
      </c>
      <c r="M49" s="1212">
        <v>124.78216562152633</v>
      </c>
      <c r="N49" s="1212">
        <v>133.16694457658281</v>
      </c>
      <c r="O49" s="1212">
        <v>141.86863277421335</v>
      </c>
      <c r="P49" s="1212">
        <v>137.20201157620198</v>
      </c>
      <c r="Q49" s="1212">
        <v>124.24861207645058</v>
      </c>
      <c r="R49" s="1212">
        <v>132.65820474336667</v>
      </c>
      <c r="S49" s="1212">
        <v>139.4508786341388</v>
      </c>
      <c r="T49" s="1212">
        <v>133.18592863030088</v>
      </c>
      <c r="U49" s="1212">
        <v>141.02637870317312</v>
      </c>
      <c r="V49" s="1212">
        <v>142.29314743731729</v>
      </c>
      <c r="W49" s="1212">
        <v>148.75364389293514</v>
      </c>
      <c r="X49" s="1212">
        <v>147.76628751944315</v>
      </c>
    </row>
    <row r="50" spans="1:24">
      <c r="A50" s="192" t="s">
        <v>329</v>
      </c>
      <c r="B50" s="1211">
        <v>100</v>
      </c>
      <c r="C50" s="1212">
        <v>101.59159474669761</v>
      </c>
      <c r="D50" s="1212">
        <v>98.835495784870204</v>
      </c>
      <c r="E50" s="1212">
        <v>104.09083080503011</v>
      </c>
      <c r="F50" s="1212">
        <v>108.19567048032067</v>
      </c>
      <c r="G50" s="1212">
        <v>118.62646374563467</v>
      </c>
      <c r="H50" s="1212">
        <v>122.80681779634973</v>
      </c>
      <c r="I50" s="1212">
        <v>123.3365405752117</v>
      </c>
      <c r="J50" s="1212">
        <v>119.75535589626759</v>
      </c>
      <c r="K50" s="1212">
        <v>125.85059072183725</v>
      </c>
      <c r="L50" s="1212">
        <v>126.80552591363744</v>
      </c>
      <c r="M50" s="1212">
        <v>135.20146556728869</v>
      </c>
      <c r="N50" s="1212">
        <v>146.56491779346959</v>
      </c>
      <c r="O50" s="1212">
        <v>148.45951509515669</v>
      </c>
      <c r="P50" s="1212">
        <v>152.91663531663127</v>
      </c>
      <c r="Q50" s="1212">
        <v>135.94753629766842</v>
      </c>
      <c r="R50" s="1212">
        <v>143.69363238309887</v>
      </c>
      <c r="S50" s="1212">
        <v>155.16760413506455</v>
      </c>
      <c r="T50" s="1212">
        <v>150.52309342182491</v>
      </c>
      <c r="U50" s="1212">
        <v>154.09288913111843</v>
      </c>
      <c r="V50" s="1212">
        <v>153.19488136576666</v>
      </c>
      <c r="W50" s="1212">
        <v>160.90443716174155</v>
      </c>
      <c r="X50" s="1212">
        <v>163.09804414312575</v>
      </c>
    </row>
    <row r="51" spans="1:24">
      <c r="A51" s="192" t="s">
        <v>330</v>
      </c>
      <c r="B51" s="1211">
        <v>100</v>
      </c>
      <c r="C51" s="1212">
        <v>96.709991663507083</v>
      </c>
      <c r="D51" s="1212">
        <v>107.54109191559381</v>
      </c>
      <c r="E51" s="1212">
        <v>107.03044066279736</v>
      </c>
      <c r="F51" s="1212">
        <v>94.671919732904897</v>
      </c>
      <c r="G51" s="1212">
        <v>87.297707745678721</v>
      </c>
      <c r="H51" s="1212">
        <v>84.579243909619265</v>
      </c>
      <c r="I51" s="1212">
        <v>80.19538993285515</v>
      </c>
      <c r="J51" s="1212">
        <v>70.316722262588101</v>
      </c>
      <c r="K51" s="1212">
        <v>69.916747589977064</v>
      </c>
      <c r="L51" s="1212">
        <v>63.629780168261355</v>
      </c>
      <c r="M51" s="1212">
        <v>68.136552761570186</v>
      </c>
      <c r="N51" s="1212">
        <v>77.132835679416004</v>
      </c>
      <c r="O51" s="1212">
        <v>72.827891641861171</v>
      </c>
      <c r="P51" s="1212">
        <v>72.136197698995431</v>
      </c>
      <c r="Q51" s="1212">
        <v>70.413397239658934</v>
      </c>
      <c r="R51" s="1212">
        <v>72.680912376204915</v>
      </c>
      <c r="S51" s="1212">
        <v>75.165365980879685</v>
      </c>
      <c r="T51" s="1212">
        <v>76.970973943709041</v>
      </c>
      <c r="U51" s="1212">
        <v>77.773189031294208</v>
      </c>
      <c r="V51" s="1212">
        <v>77.548011107976933</v>
      </c>
      <c r="W51" s="1212">
        <v>78.532203262914351</v>
      </c>
      <c r="X51" s="1212">
        <v>78.223364806862392</v>
      </c>
    </row>
    <row r="52" spans="1:24">
      <c r="A52" s="192" t="s">
        <v>331</v>
      </c>
      <c r="B52" s="1211">
        <v>100</v>
      </c>
      <c r="C52" s="1212">
        <v>104.72248800052114</v>
      </c>
      <c r="D52" s="1212">
        <v>109.53847454955802</v>
      </c>
      <c r="E52" s="1212">
        <v>112.13047383205435</v>
      </c>
      <c r="F52" s="1212">
        <v>101.19660780786948</v>
      </c>
      <c r="G52" s="1212">
        <v>103.04298830652772</v>
      </c>
      <c r="H52" s="1212">
        <v>100.59050798485426</v>
      </c>
      <c r="I52" s="1212">
        <v>100.3729006494863</v>
      </c>
      <c r="J52" s="1212">
        <v>102.86469144747198</v>
      </c>
      <c r="K52" s="1212">
        <v>101.4055680769206</v>
      </c>
      <c r="L52" s="1212">
        <v>102.54677439833351</v>
      </c>
      <c r="M52" s="1212">
        <v>106.33166010698235</v>
      </c>
      <c r="N52" s="1212">
        <v>112.28186176317701</v>
      </c>
      <c r="O52" s="1212">
        <v>113.00944890864096</v>
      </c>
      <c r="P52" s="1212">
        <v>115.93749077057662</v>
      </c>
      <c r="Q52" s="1212">
        <v>108.85051208922513</v>
      </c>
      <c r="R52" s="1212">
        <v>112.22159782946004</v>
      </c>
      <c r="S52" s="1212">
        <v>121.02135090239625</v>
      </c>
      <c r="T52" s="1212">
        <v>116.20227271193802</v>
      </c>
      <c r="U52" s="1212">
        <v>118.76722679496</v>
      </c>
      <c r="V52" s="1212">
        <v>119.23200114804625</v>
      </c>
      <c r="W52" s="1212">
        <v>120.11710872306048</v>
      </c>
      <c r="X52" s="1212">
        <v>124.23381909180112</v>
      </c>
    </row>
    <row r="53" spans="1:24">
      <c r="A53" s="192" t="s">
        <v>332</v>
      </c>
      <c r="B53" s="1211">
        <v>100</v>
      </c>
      <c r="C53" s="1212">
        <v>99.255088176087412</v>
      </c>
      <c r="D53" s="1212">
        <v>98.393116995882394</v>
      </c>
      <c r="E53" s="1212">
        <v>102.65047723369094</v>
      </c>
      <c r="F53" s="1212">
        <v>103.92028309530048</v>
      </c>
      <c r="G53" s="1212">
        <v>111.60959063152781</v>
      </c>
      <c r="H53" s="1212">
        <v>108.18540037677948</v>
      </c>
      <c r="I53" s="1212">
        <v>123.39800540934006</v>
      </c>
      <c r="J53" s="1212">
        <v>100.71916232139078</v>
      </c>
      <c r="K53" s="1212">
        <v>108.59535151252425</v>
      </c>
      <c r="L53" s="1212">
        <v>119.07261269620406</v>
      </c>
      <c r="M53" s="1212">
        <v>125.15712018165944</v>
      </c>
      <c r="N53" s="1212">
        <v>132.60320636053331</v>
      </c>
      <c r="O53" s="1212">
        <v>140.89191359444382</v>
      </c>
      <c r="P53" s="1212">
        <v>140.36679619680535</v>
      </c>
      <c r="Q53" s="1212">
        <v>126.43433656537545</v>
      </c>
      <c r="R53" s="1212">
        <v>130.18114000440175</v>
      </c>
      <c r="S53" s="1212">
        <v>146.8737405094229</v>
      </c>
      <c r="T53" s="1212">
        <v>145.62574351864671</v>
      </c>
      <c r="U53" s="1212">
        <v>145.0598275534675</v>
      </c>
      <c r="V53" s="1212">
        <v>141.22548856075193</v>
      </c>
      <c r="W53" s="1212">
        <v>151.09176067894094</v>
      </c>
      <c r="X53" s="1212">
        <v>142.36685674903896</v>
      </c>
    </row>
    <row r="54" spans="1:24">
      <c r="A54" s="192" t="s">
        <v>333</v>
      </c>
      <c r="B54" s="1211">
        <v>100</v>
      </c>
      <c r="C54" s="1212">
        <v>99.028661285255538</v>
      </c>
      <c r="D54" s="1212">
        <v>93.381621602134004</v>
      </c>
      <c r="E54" s="1212">
        <v>97.120111511101229</v>
      </c>
      <c r="F54" s="1212">
        <v>97.451818819650583</v>
      </c>
      <c r="G54" s="1212">
        <v>105.45065978941051</v>
      </c>
      <c r="H54" s="1212">
        <v>104.8647501721602</v>
      </c>
      <c r="I54" s="1212">
        <v>115.49801521151112</v>
      </c>
      <c r="J54" s="1212">
        <v>111.2306816655846</v>
      </c>
      <c r="K54" s="1212">
        <v>111.24055389723597</v>
      </c>
      <c r="L54" s="1212">
        <v>123.85284286592521</v>
      </c>
      <c r="M54" s="1212">
        <v>127.26897064606051</v>
      </c>
      <c r="N54" s="1212">
        <v>141.30139955561538</v>
      </c>
      <c r="O54" s="1212">
        <v>155.55847993230651</v>
      </c>
      <c r="P54" s="1212">
        <v>167.4555400375344</v>
      </c>
      <c r="Q54" s="1212">
        <v>156.51485895923759</v>
      </c>
      <c r="R54" s="1212">
        <v>159.55343234759951</v>
      </c>
      <c r="S54" s="1212">
        <v>158.60795546654296</v>
      </c>
      <c r="T54" s="1212">
        <v>154.68688669187026</v>
      </c>
      <c r="U54" s="1212">
        <v>159.32030610036318</v>
      </c>
      <c r="V54" s="1212">
        <v>158.68008745084347</v>
      </c>
      <c r="W54" s="1212">
        <v>168.35513785250046</v>
      </c>
      <c r="X54" s="1212">
        <v>175.63214115140809</v>
      </c>
    </row>
    <row r="55" spans="1:24">
      <c r="A55" s="192" t="s">
        <v>334</v>
      </c>
      <c r="B55" s="1211">
        <v>99.999999999999986</v>
      </c>
      <c r="C55" s="1212">
        <v>99.480324212822936</v>
      </c>
      <c r="D55" s="1212">
        <v>98.668402809947182</v>
      </c>
      <c r="E55" s="1212">
        <v>97.582208485618295</v>
      </c>
      <c r="F55" s="1212">
        <v>101.78880556513634</v>
      </c>
      <c r="G55" s="1212">
        <v>106.61312014583655</v>
      </c>
      <c r="H55" s="1212">
        <v>111.77835126893669</v>
      </c>
      <c r="I55" s="1212">
        <v>113.32680211697793</v>
      </c>
      <c r="J55" s="1212">
        <v>108.39493424527896</v>
      </c>
      <c r="K55" s="1212">
        <v>117.65084429313909</v>
      </c>
      <c r="L55" s="1212">
        <v>121.63219040750288</v>
      </c>
      <c r="M55" s="1212">
        <v>126.49325101804389</v>
      </c>
      <c r="N55" s="1212">
        <v>132.29474354685922</v>
      </c>
      <c r="O55" s="1212">
        <v>139.54125323274241</v>
      </c>
      <c r="P55" s="1212">
        <v>140.33062552075819</v>
      </c>
      <c r="Q55" s="1212">
        <v>130.46596538204523</v>
      </c>
      <c r="R55" s="1212">
        <v>137.78633854964488</v>
      </c>
      <c r="S55" s="1212">
        <v>145.13597084863184</v>
      </c>
      <c r="T55" s="1212">
        <v>140.39443329947613</v>
      </c>
      <c r="U55" s="1212">
        <v>141.14770801380826</v>
      </c>
      <c r="V55" s="1212">
        <v>144.51757451918985</v>
      </c>
      <c r="W55" s="1212">
        <v>148.84499381274813</v>
      </c>
      <c r="X55" s="1212">
        <v>151.47073579356237</v>
      </c>
    </row>
    <row r="56" spans="1:24">
      <c r="A56" s="192" t="s">
        <v>335</v>
      </c>
      <c r="B56" s="1211">
        <v>100</v>
      </c>
      <c r="C56" s="1212">
        <v>101.74778654965563</v>
      </c>
      <c r="D56" s="1212">
        <v>106.27207641351725</v>
      </c>
      <c r="E56" s="1212">
        <v>96.929807035789963</v>
      </c>
      <c r="F56" s="1212">
        <v>99.023299226357011</v>
      </c>
      <c r="G56" s="1212">
        <v>107.17148845915631</v>
      </c>
      <c r="H56" s="1212">
        <v>113.55452447563711</v>
      </c>
      <c r="I56" s="1212">
        <v>113.04125573865002</v>
      </c>
      <c r="J56" s="1212">
        <v>116.2748004122143</v>
      </c>
      <c r="K56" s="1212">
        <v>117.53152297586026</v>
      </c>
      <c r="L56" s="1212">
        <v>126.76177398202256</v>
      </c>
      <c r="M56" s="1212">
        <v>130.00276874338115</v>
      </c>
      <c r="N56" s="1212">
        <v>132.31814193044136</v>
      </c>
      <c r="O56" s="1212">
        <v>135.32834447074129</v>
      </c>
      <c r="P56" s="1212">
        <v>146.61824933335595</v>
      </c>
      <c r="Q56" s="1212">
        <v>142.36920225676019</v>
      </c>
      <c r="R56" s="1212">
        <v>130.1382087142359</v>
      </c>
      <c r="S56" s="1212">
        <v>140.08835298383948</v>
      </c>
      <c r="T56" s="1212">
        <v>141.12752373784139</v>
      </c>
      <c r="U56" s="1212">
        <v>147.59998345499147</v>
      </c>
      <c r="V56" s="1212">
        <v>157.94252483731916</v>
      </c>
      <c r="W56" s="1212">
        <v>154.33438324372224</v>
      </c>
      <c r="X56" s="1212">
        <v>152.6918521124347</v>
      </c>
    </row>
    <row r="57" spans="1:24">
      <c r="A57" s="192" t="s">
        <v>336</v>
      </c>
      <c r="B57" s="1211">
        <v>100</v>
      </c>
      <c r="C57" s="1212">
        <v>102.83588283874073</v>
      </c>
      <c r="D57" s="1212">
        <v>99.813188343305825</v>
      </c>
      <c r="E57" s="1212">
        <v>101.69725278874711</v>
      </c>
      <c r="F57" s="1212">
        <v>110.05666142630881</v>
      </c>
      <c r="G57" s="1212">
        <v>112.36782570071225</v>
      </c>
      <c r="H57" s="1212">
        <v>114.20063973767446</v>
      </c>
      <c r="I57" s="1212">
        <v>119.34695615156549</v>
      </c>
      <c r="J57" s="1212">
        <v>112.28091772094784</v>
      </c>
      <c r="K57" s="1212">
        <v>119.65583525811822</v>
      </c>
      <c r="L57" s="1212">
        <v>119.9401695115519</v>
      </c>
      <c r="M57" s="1212">
        <v>124.39442618946947</v>
      </c>
      <c r="N57" s="1212">
        <v>135.31575085042692</v>
      </c>
      <c r="O57" s="1212">
        <v>134.76625962817815</v>
      </c>
      <c r="P57" s="1212">
        <v>136.94274135322308</v>
      </c>
      <c r="Q57" s="1212">
        <v>129.58069828440642</v>
      </c>
      <c r="R57" s="1212">
        <v>134.83539229042574</v>
      </c>
      <c r="S57" s="1212">
        <v>147.31273064259659</v>
      </c>
      <c r="T57" s="1212">
        <v>141.53056777768012</v>
      </c>
      <c r="U57" s="1212">
        <v>143.79476128524465</v>
      </c>
      <c r="V57" s="1212">
        <v>146.83926743547494</v>
      </c>
      <c r="W57" s="1212">
        <v>152.27246895468301</v>
      </c>
      <c r="X57" s="1212">
        <v>157.72758134097091</v>
      </c>
    </row>
    <row r="58" spans="1:24">
      <c r="A58" s="192" t="s">
        <v>337</v>
      </c>
      <c r="B58" s="1211">
        <v>100</v>
      </c>
      <c r="C58" s="1212">
        <v>101.70001300993049</v>
      </c>
      <c r="D58" s="1212">
        <v>100.33973212468669</v>
      </c>
      <c r="E58" s="1212">
        <v>106.7029057167005</v>
      </c>
      <c r="F58" s="1212">
        <v>113.75413896032104</v>
      </c>
      <c r="G58" s="1212">
        <v>119.09514981110971</v>
      </c>
      <c r="H58" s="1212">
        <v>117.45576449289184</v>
      </c>
      <c r="I58" s="1212">
        <v>124.49407070726919</v>
      </c>
      <c r="J58" s="1212">
        <v>121.67070420948851</v>
      </c>
      <c r="K58" s="1212">
        <v>126.13176893546259</v>
      </c>
      <c r="L58" s="1212">
        <v>129.68748511764585</v>
      </c>
      <c r="M58" s="1212">
        <v>136.72643757332341</v>
      </c>
      <c r="N58" s="1212">
        <v>144.4270509663362</v>
      </c>
      <c r="O58" s="1212">
        <v>151.33838306170978</v>
      </c>
      <c r="P58" s="1212">
        <v>150.76334271162153</v>
      </c>
      <c r="Q58" s="1212">
        <v>136.62733551135926</v>
      </c>
      <c r="R58" s="1212">
        <v>145.63707366414832</v>
      </c>
      <c r="S58" s="1212">
        <v>151.26266362071459</v>
      </c>
      <c r="T58" s="1212">
        <v>143.96707085360796</v>
      </c>
      <c r="U58" s="1212">
        <v>145.1634388157581</v>
      </c>
      <c r="V58" s="1212">
        <v>147.02284284221363</v>
      </c>
      <c r="W58" s="1212">
        <v>154.1166647750654</v>
      </c>
      <c r="X58" s="1212">
        <v>155.4730529207192</v>
      </c>
    </row>
    <row r="59" spans="1:24">
      <c r="A59" s="192" t="s">
        <v>338</v>
      </c>
      <c r="B59" s="1211">
        <v>99.999999999999986</v>
      </c>
      <c r="C59" s="1212">
        <v>99.859878222239445</v>
      </c>
      <c r="D59" s="1212">
        <v>97.063509275988196</v>
      </c>
      <c r="E59" s="1212">
        <v>97.571747642112555</v>
      </c>
      <c r="F59" s="1212">
        <v>101.49835537942415</v>
      </c>
      <c r="G59" s="1212">
        <v>104.04563176252368</v>
      </c>
      <c r="H59" s="1212">
        <v>103.01901396274451</v>
      </c>
      <c r="I59" s="1212">
        <v>105.60498606541476</v>
      </c>
      <c r="J59" s="1212">
        <v>101.846778799541</v>
      </c>
      <c r="K59" s="1212">
        <v>114.76744332704499</v>
      </c>
      <c r="L59" s="1212">
        <v>115.09370413323998</v>
      </c>
      <c r="M59" s="1212">
        <v>119.7061560534036</v>
      </c>
      <c r="N59" s="1212">
        <v>125.75653128673562</v>
      </c>
      <c r="O59" s="1212">
        <v>131.63182365133594</v>
      </c>
      <c r="P59" s="1212">
        <v>134.50977819971459</v>
      </c>
      <c r="Q59" s="1212">
        <v>123.76071273362243</v>
      </c>
      <c r="R59" s="1212">
        <v>124.80383706329881</v>
      </c>
      <c r="S59" s="1212">
        <v>138.86096450545463</v>
      </c>
      <c r="T59" s="1212">
        <v>132.99071269692732</v>
      </c>
      <c r="U59" s="1212">
        <v>135.82727902822967</v>
      </c>
      <c r="V59" s="1212">
        <v>144.89128309493969</v>
      </c>
      <c r="W59" s="1212">
        <v>138.38752335895873</v>
      </c>
      <c r="X59" s="1212">
        <v>148.3719740826979</v>
      </c>
    </row>
    <row r="60" spans="1:24">
      <c r="A60" s="192" t="s">
        <v>339</v>
      </c>
      <c r="B60" s="1211">
        <v>99.999999999999986</v>
      </c>
      <c r="C60" s="1212">
        <v>100.53716486779027</v>
      </c>
      <c r="D60" s="1212">
        <v>89.565988624608366</v>
      </c>
      <c r="E60" s="1212">
        <v>95.87188332675062</v>
      </c>
      <c r="F60" s="1212">
        <v>92.695939274254229</v>
      </c>
      <c r="G60" s="1212">
        <v>94.284411984831991</v>
      </c>
      <c r="H60" s="1212">
        <v>84.788037544820739</v>
      </c>
      <c r="I60" s="1212">
        <v>88.846945478516417</v>
      </c>
      <c r="J60" s="1212">
        <v>87.094097452140673</v>
      </c>
      <c r="K60" s="1212">
        <v>102.2077518776991</v>
      </c>
      <c r="L60" s="1212">
        <v>102.61428835241367</v>
      </c>
      <c r="M60" s="1212">
        <v>99.117477820358687</v>
      </c>
      <c r="N60" s="1212">
        <v>106.49925814338894</v>
      </c>
      <c r="O60" s="1212">
        <v>111.28944147034102</v>
      </c>
      <c r="P60" s="1212">
        <v>120.96543414120741</v>
      </c>
      <c r="Q60" s="1212">
        <v>95.90646543640554</v>
      </c>
      <c r="R60" s="1212">
        <v>97.933027141001759</v>
      </c>
      <c r="S60" s="1212">
        <v>120.69498310139619</v>
      </c>
      <c r="T60" s="1212">
        <v>117.3040875131294</v>
      </c>
      <c r="U60" s="1212">
        <v>126.04125048540138</v>
      </c>
      <c r="V60" s="1212">
        <v>134.4615616863513</v>
      </c>
      <c r="W60" s="1212">
        <v>124.95667751999102</v>
      </c>
      <c r="X60" s="1212">
        <v>126.4799641105362</v>
      </c>
    </row>
    <row r="61" spans="1:24">
      <c r="A61" s="192" t="s">
        <v>340</v>
      </c>
      <c r="B61" s="1211">
        <v>100.00000000000001</v>
      </c>
      <c r="C61" s="1212">
        <v>103.60827002154382</v>
      </c>
      <c r="D61" s="1212">
        <v>98.211788532221135</v>
      </c>
      <c r="E61" s="1212">
        <v>89.555074467739729</v>
      </c>
      <c r="F61" s="1212">
        <v>86.727067389798762</v>
      </c>
      <c r="G61" s="1212">
        <v>88.956667594262768</v>
      </c>
      <c r="H61" s="1212">
        <v>86.174018332628307</v>
      </c>
      <c r="I61" s="1212">
        <v>89.46172209344293</v>
      </c>
      <c r="J61" s="1212">
        <v>81.518148794795565</v>
      </c>
      <c r="K61" s="1212">
        <v>90.494188036914892</v>
      </c>
      <c r="L61" s="1212">
        <v>87.378666551935268</v>
      </c>
      <c r="M61" s="1212">
        <v>92.505718120547655</v>
      </c>
      <c r="N61" s="1212">
        <v>96.645350565349759</v>
      </c>
      <c r="O61" s="1212">
        <v>100.48805247935827</v>
      </c>
      <c r="P61" s="1212">
        <v>104.71378291914537</v>
      </c>
      <c r="Q61" s="1212">
        <v>94.02430901258515</v>
      </c>
      <c r="R61" s="1212">
        <v>102.4860761135223</v>
      </c>
      <c r="S61" s="1212">
        <v>110.50415905467936</v>
      </c>
      <c r="T61" s="1212">
        <v>99.596503659963034</v>
      </c>
      <c r="U61" s="1212">
        <v>102.40952781294148</v>
      </c>
      <c r="V61" s="1212">
        <v>102.55506871194511</v>
      </c>
      <c r="W61" s="1212">
        <v>110.36131850421562</v>
      </c>
      <c r="X61" s="1212">
        <v>109.52655476243457</v>
      </c>
    </row>
    <row r="62" spans="1:24">
      <c r="A62" s="192" t="s">
        <v>341</v>
      </c>
      <c r="B62" s="1211">
        <v>100</v>
      </c>
      <c r="C62" s="1212">
        <v>101.36793243860605</v>
      </c>
      <c r="D62" s="1212">
        <v>104.7673671922787</v>
      </c>
      <c r="E62" s="1212">
        <v>101.54464901583594</v>
      </c>
      <c r="F62" s="1212">
        <v>101.25915836897772</v>
      </c>
      <c r="G62" s="1212">
        <v>114.43108666215386</v>
      </c>
      <c r="H62" s="1212">
        <v>104.93213058069173</v>
      </c>
      <c r="I62" s="1212">
        <v>97.888492069312861</v>
      </c>
      <c r="J62" s="1212">
        <v>110.03009750075174</v>
      </c>
      <c r="K62" s="1212">
        <v>107.58977649104695</v>
      </c>
      <c r="L62" s="1212">
        <v>113.66838855731164</v>
      </c>
      <c r="M62" s="1212">
        <v>132.61097171815919</v>
      </c>
      <c r="N62" s="1212">
        <v>130.67953854944349</v>
      </c>
      <c r="O62" s="1212">
        <v>141.33082852221992</v>
      </c>
      <c r="P62" s="1212">
        <v>137.4006466780676</v>
      </c>
      <c r="Q62" s="1212">
        <v>138.00668104796739</v>
      </c>
      <c r="R62" s="1212">
        <v>145.1102319929422</v>
      </c>
      <c r="S62" s="1212">
        <v>152.4907355090767</v>
      </c>
      <c r="T62" s="1212">
        <v>141.77344847184793</v>
      </c>
      <c r="U62" s="1212">
        <v>151.2335696554612</v>
      </c>
      <c r="V62" s="1212">
        <v>156.62386733161148</v>
      </c>
      <c r="W62" s="1212">
        <v>162.89003033657707</v>
      </c>
      <c r="X62" s="1212">
        <v>154.29533283886431</v>
      </c>
    </row>
    <row r="63" spans="1:24">
      <c r="A63" s="192" t="s">
        <v>342</v>
      </c>
      <c r="B63" s="1211">
        <v>100</v>
      </c>
      <c r="C63" s="1212">
        <v>101.02767488091928</v>
      </c>
      <c r="D63" s="1212">
        <v>95.952472206748013</v>
      </c>
      <c r="E63" s="1212">
        <v>94.156089077781616</v>
      </c>
      <c r="F63" s="1212">
        <v>98.663112749326629</v>
      </c>
      <c r="G63" s="1212">
        <v>106.42589725618365</v>
      </c>
      <c r="H63" s="1212">
        <v>95.114465208509657</v>
      </c>
      <c r="I63" s="1212">
        <v>104.42619347606495</v>
      </c>
      <c r="J63" s="1212">
        <v>108.0322656048828</v>
      </c>
      <c r="K63" s="1212">
        <v>112.4856310672769</v>
      </c>
      <c r="L63" s="1212">
        <v>111.3890219440554</v>
      </c>
      <c r="M63" s="1212">
        <v>116.23521050430465</v>
      </c>
      <c r="N63" s="1212">
        <v>122.02956740999086</v>
      </c>
      <c r="O63" s="1212">
        <v>122.48904893626901</v>
      </c>
      <c r="P63" s="1212">
        <v>116.50566652718689</v>
      </c>
      <c r="Q63" s="1212">
        <v>116.69673789636677</v>
      </c>
      <c r="R63" s="1212">
        <v>114.64152732187759</v>
      </c>
      <c r="S63" s="1212">
        <v>117.78464501828239</v>
      </c>
      <c r="T63" s="1212">
        <v>118.8387799336634</v>
      </c>
      <c r="U63" s="1212">
        <v>123.68436203477985</v>
      </c>
      <c r="V63" s="1212">
        <v>119.67038839228893</v>
      </c>
      <c r="W63" s="1212">
        <v>123.63240479395736</v>
      </c>
      <c r="X63" s="1212">
        <v>128.73883052144492</v>
      </c>
    </row>
    <row r="64" spans="1:24">
      <c r="A64" s="192" t="s">
        <v>343</v>
      </c>
      <c r="B64" s="1211">
        <v>100</v>
      </c>
      <c r="C64" s="1212">
        <v>96.885386995463904</v>
      </c>
      <c r="D64" s="1212">
        <v>100.26822185376884</v>
      </c>
      <c r="E64" s="1212">
        <v>97.231055541165574</v>
      </c>
      <c r="F64" s="1212">
        <v>95.361170664283136</v>
      </c>
      <c r="G64" s="1212">
        <v>99.514954827692549</v>
      </c>
      <c r="H64" s="1212">
        <v>103.88547494205739</v>
      </c>
      <c r="I64" s="1212">
        <v>96.951567626896932</v>
      </c>
      <c r="J64" s="1212">
        <v>97.365928157011325</v>
      </c>
      <c r="K64" s="1212">
        <v>97.109607203968423</v>
      </c>
      <c r="L64" s="1212">
        <v>99.488249859992493</v>
      </c>
      <c r="M64" s="1212">
        <v>101.97052089492705</v>
      </c>
      <c r="N64" s="1212">
        <v>114.2124135580238</v>
      </c>
      <c r="O64" s="1212">
        <v>119.05711710884553</v>
      </c>
      <c r="P64" s="1212">
        <v>118.03084780006408</v>
      </c>
      <c r="Q64" s="1212">
        <v>104.47873421786066</v>
      </c>
      <c r="R64" s="1212">
        <v>109.86933849634926</v>
      </c>
      <c r="S64" s="1212">
        <v>112.13405678329819</v>
      </c>
      <c r="T64" s="1212">
        <v>109.14784113725059</v>
      </c>
      <c r="U64" s="1212">
        <v>111.18796974273816</v>
      </c>
      <c r="V64" s="1212">
        <v>110.11810445493714</v>
      </c>
      <c r="W64" s="1212">
        <v>115.97891716580172</v>
      </c>
      <c r="X64" s="1212">
        <v>116.77945568877249</v>
      </c>
    </row>
    <row r="65" spans="1:24" ht="20.149999999999999" customHeight="1">
      <c r="A65" s="192" t="s">
        <v>410</v>
      </c>
      <c r="B65" s="1211">
        <v>100</v>
      </c>
      <c r="C65" s="1212">
        <v>101.10501102673931</v>
      </c>
      <c r="D65" s="1212">
        <v>100.08932598270374</v>
      </c>
      <c r="E65" s="1212">
        <v>101.26973157541727</v>
      </c>
      <c r="F65" s="1212">
        <v>102.70353423973525</v>
      </c>
      <c r="G65" s="1212">
        <v>107.5787499071991</v>
      </c>
      <c r="H65" s="1212">
        <v>107.49055539629209</v>
      </c>
      <c r="I65" s="1212">
        <v>109.5829485951605</v>
      </c>
      <c r="J65" s="1212">
        <v>106.54113089474936</v>
      </c>
      <c r="K65" s="1212">
        <v>111.58746516797319</v>
      </c>
      <c r="L65" s="1212">
        <v>113.61332205433163</v>
      </c>
      <c r="M65" s="1212">
        <v>119.42791248159901</v>
      </c>
      <c r="N65" s="1212">
        <v>127.19730101160661</v>
      </c>
      <c r="O65" s="1212">
        <v>131.81421935671963</v>
      </c>
      <c r="P65" s="1212">
        <v>133.21925189085201</v>
      </c>
      <c r="Q65" s="1212">
        <v>123.16089521126801</v>
      </c>
      <c r="R65" s="1212">
        <v>128.34020986893415</v>
      </c>
      <c r="S65" s="1212">
        <v>136.56449684009877</v>
      </c>
      <c r="T65" s="1212">
        <v>131.44589354263255</v>
      </c>
      <c r="U65" s="1212">
        <v>134.79198620253391</v>
      </c>
      <c r="V65" s="1212">
        <v>136.6045617257839</v>
      </c>
      <c r="W65" s="1212">
        <v>141.14209674954463</v>
      </c>
      <c r="X65" s="1212">
        <v>143.03727687069807</v>
      </c>
    </row>
    <row r="66" spans="1:24">
      <c r="B66" s="1213"/>
      <c r="C66" s="1213"/>
      <c r="D66" s="1213"/>
      <c r="E66" s="1213"/>
      <c r="F66" s="1213"/>
      <c r="G66" s="1213"/>
      <c r="H66" s="1213"/>
      <c r="I66" s="1213"/>
      <c r="J66" s="1213"/>
      <c r="K66" s="537"/>
      <c r="L66" s="1210"/>
      <c r="M66" s="1210"/>
      <c r="N66" s="1210"/>
      <c r="O66" s="1210"/>
      <c r="P66" s="1210"/>
      <c r="Q66" s="1210"/>
      <c r="R66" s="1210"/>
      <c r="S66" s="1210"/>
      <c r="T66" s="1210"/>
      <c r="U66" s="1210"/>
      <c r="V66" s="1210"/>
      <c r="W66" s="1210"/>
      <c r="X66" s="1210"/>
    </row>
    <row r="67" spans="1:24" ht="24.75" customHeight="1">
      <c r="A67" s="183"/>
      <c r="B67" s="1282" t="s">
        <v>975</v>
      </c>
      <c r="C67" s="1282"/>
      <c r="D67" s="1282"/>
      <c r="E67" s="1282"/>
      <c r="F67" s="1282"/>
      <c r="G67" s="1282"/>
      <c r="H67" s="1282" t="s">
        <v>975</v>
      </c>
      <c r="I67" s="1282"/>
      <c r="J67" s="1282"/>
      <c r="K67" s="1282"/>
      <c r="L67" s="1282"/>
      <c r="M67" s="1282"/>
      <c r="N67" s="1282" t="s">
        <v>975</v>
      </c>
      <c r="O67" s="1282"/>
      <c r="P67" s="1282"/>
      <c r="Q67" s="1282"/>
      <c r="R67" s="1282"/>
      <c r="S67" s="1282"/>
      <c r="T67" s="1282" t="s">
        <v>975</v>
      </c>
      <c r="U67" s="1282"/>
      <c r="V67" s="1282"/>
      <c r="W67" s="1282"/>
      <c r="X67" s="1282"/>
    </row>
    <row r="68" spans="1:24">
      <c r="A68" s="197"/>
      <c r="B68" s="1213"/>
      <c r="C68" s="1213"/>
      <c r="D68" s="1213"/>
      <c r="E68" s="1213"/>
      <c r="F68" s="1213"/>
      <c r="G68" s="1213"/>
      <c r="H68" s="1213"/>
      <c r="I68" s="1213"/>
      <c r="J68" s="1213"/>
      <c r="K68" s="537"/>
      <c r="L68" s="1210"/>
      <c r="M68" s="1210"/>
      <c r="N68" s="1210"/>
      <c r="O68" s="1210"/>
      <c r="P68" s="1210"/>
      <c r="Q68" s="1210"/>
      <c r="R68" s="1210"/>
      <c r="S68" s="1210"/>
      <c r="T68" s="1210"/>
      <c r="U68" s="1210"/>
      <c r="V68" s="1210"/>
      <c r="W68" s="1210"/>
      <c r="X68" s="1210"/>
    </row>
    <row r="69" spans="1:24">
      <c r="A69" s="195" t="s">
        <v>328</v>
      </c>
      <c r="B69" s="1214">
        <v>9.0647818898676551</v>
      </c>
      <c r="C69" s="1214">
        <v>9.1078266485763777</v>
      </c>
      <c r="D69" s="1214">
        <v>8.933501296081948</v>
      </c>
      <c r="E69" s="1214">
        <v>9.2189057409949111</v>
      </c>
      <c r="F69" s="1214">
        <v>9.1742167649626793</v>
      </c>
      <c r="G69" s="1214">
        <v>9.3217600185955263</v>
      </c>
      <c r="H69" s="1214">
        <v>9.7914405432003431</v>
      </c>
      <c r="I69" s="1214">
        <v>9.2324580411477424</v>
      </c>
      <c r="J69" s="1214">
        <v>9.5405845904204813</v>
      </c>
      <c r="K69" s="1214">
        <v>9.5404041283921881</v>
      </c>
      <c r="L69" s="1214">
        <v>9.4215315507534605</v>
      </c>
      <c r="M69" s="1214">
        <v>9.4711788190952202</v>
      </c>
      <c r="N69" s="1214">
        <v>9.490211646996098</v>
      </c>
      <c r="O69" s="1214">
        <v>9.7562176477466362</v>
      </c>
      <c r="P69" s="1214">
        <v>9.3357851221710089</v>
      </c>
      <c r="Q69" s="1214">
        <v>9.1448390875999159</v>
      </c>
      <c r="R69" s="1214">
        <v>9.3697656652430439</v>
      </c>
      <c r="S69" s="1214">
        <v>9.2563721056211214</v>
      </c>
      <c r="T69" s="1214">
        <v>9.1847783243345464</v>
      </c>
      <c r="U69" s="1214">
        <v>9.4840457483970937</v>
      </c>
      <c r="V69" s="1214">
        <v>9.4422640770319433</v>
      </c>
      <c r="W69" s="1214">
        <v>9.5536297693328063</v>
      </c>
      <c r="X69" s="1214">
        <v>9.3644761445652414</v>
      </c>
    </row>
    <row r="70" spans="1:24">
      <c r="A70" s="192" t="s">
        <v>329</v>
      </c>
      <c r="B70" s="1214">
        <v>8.9047693380272559</v>
      </c>
      <c r="C70" s="1214">
        <v>8.9476249368335505</v>
      </c>
      <c r="D70" s="1214">
        <v>8.7932182950849747</v>
      </c>
      <c r="E70" s="1214">
        <v>9.1528319874347996</v>
      </c>
      <c r="F70" s="1214">
        <v>9.3809574921882852</v>
      </c>
      <c r="G70" s="1214">
        <v>9.8192375162563561</v>
      </c>
      <c r="H70" s="1214">
        <v>10.173604383956491</v>
      </c>
      <c r="I70" s="1214">
        <v>10.02239361919308</v>
      </c>
      <c r="J70" s="1214">
        <v>10.009221906074025</v>
      </c>
      <c r="K70" s="1214">
        <v>10.042978212162833</v>
      </c>
      <c r="L70" s="1214">
        <v>9.9387460786349617</v>
      </c>
      <c r="M70" s="1214">
        <v>10.080875065328117</v>
      </c>
      <c r="N70" s="1214">
        <v>10.260648422710496</v>
      </c>
      <c r="O70" s="1214">
        <v>10.029249836697174</v>
      </c>
      <c r="P70" s="1214">
        <v>10.2214007819041</v>
      </c>
      <c r="Q70" s="1214">
        <v>9.829268054013534</v>
      </c>
      <c r="R70" s="1214">
        <v>9.9700526672156204</v>
      </c>
      <c r="S70" s="1214">
        <v>10.117796026993181</v>
      </c>
      <c r="T70" s="1214">
        <v>10.197149495073031</v>
      </c>
      <c r="U70" s="1214">
        <v>10.179845797962003</v>
      </c>
      <c r="V70" s="1214">
        <v>9.9862337325673529</v>
      </c>
      <c r="W70" s="1214">
        <v>10.151591420190746</v>
      </c>
      <c r="X70" s="1214">
        <v>10.153650113814798</v>
      </c>
    </row>
    <row r="71" spans="1:24">
      <c r="A71" s="192" t="s">
        <v>330</v>
      </c>
      <c r="B71" s="1214">
        <v>5.0164574443775427</v>
      </c>
      <c r="C71" s="1214">
        <v>4.7983928066412513</v>
      </c>
      <c r="D71" s="1214">
        <v>5.3899384956363479</v>
      </c>
      <c r="E71" s="1214">
        <v>5.3018176555356042</v>
      </c>
      <c r="F71" s="1214">
        <v>4.6241607947889092</v>
      </c>
      <c r="G71" s="1214">
        <v>4.0707410736383673</v>
      </c>
      <c r="H71" s="1214">
        <v>3.9472135592376838</v>
      </c>
      <c r="I71" s="1214">
        <v>3.6711620374412681</v>
      </c>
      <c r="J71" s="1214">
        <v>3.3108419433510279</v>
      </c>
      <c r="K71" s="1214">
        <v>3.1431342974450018</v>
      </c>
      <c r="L71" s="1214">
        <v>2.8094952126876178</v>
      </c>
      <c r="M71" s="1214">
        <v>2.8620119889281819</v>
      </c>
      <c r="N71" s="1214">
        <v>3.0419952677663256</v>
      </c>
      <c r="O71" s="1214">
        <v>2.7716131155505059</v>
      </c>
      <c r="P71" s="1214">
        <v>2.7163353706016786</v>
      </c>
      <c r="Q71" s="1214">
        <v>2.8680029498071034</v>
      </c>
      <c r="R71" s="1214">
        <v>2.8408922217449155</v>
      </c>
      <c r="S71" s="1214">
        <v>2.7610679822270692</v>
      </c>
      <c r="T71" s="1214">
        <v>2.9374946971293272</v>
      </c>
      <c r="U71" s="1214">
        <v>2.8944294396166672</v>
      </c>
      <c r="V71" s="1214">
        <v>2.8477548092440981</v>
      </c>
      <c r="W71" s="1214">
        <v>2.7911832454967977</v>
      </c>
      <c r="X71" s="1214">
        <v>2.743370045169192</v>
      </c>
    </row>
    <row r="72" spans="1:24">
      <c r="A72" s="192" t="s">
        <v>331</v>
      </c>
      <c r="B72" s="1214">
        <v>6.8115362109924833</v>
      </c>
      <c r="C72" s="1214">
        <v>7.0552489127578752</v>
      </c>
      <c r="D72" s="1214">
        <v>7.4545939695920174</v>
      </c>
      <c r="E72" s="1214">
        <v>7.5420441130920031</v>
      </c>
      <c r="F72" s="1214">
        <v>6.7115933605936302</v>
      </c>
      <c r="G72" s="1214">
        <v>6.5243465530530305</v>
      </c>
      <c r="H72" s="1214">
        <v>6.3742892116882528</v>
      </c>
      <c r="I72" s="1214">
        <v>6.2390513865632631</v>
      </c>
      <c r="J72" s="1214">
        <v>6.5764889554176387</v>
      </c>
      <c r="K72" s="1214">
        <v>6.190011556517141</v>
      </c>
      <c r="L72" s="1214">
        <v>6.1480560070296306</v>
      </c>
      <c r="M72" s="1214">
        <v>6.0645952704335322</v>
      </c>
      <c r="N72" s="1214">
        <v>6.0128002807838206</v>
      </c>
      <c r="O72" s="1214">
        <v>5.8397945015502728</v>
      </c>
      <c r="P72" s="1214">
        <v>5.9279151127677059</v>
      </c>
      <c r="Q72" s="1214">
        <v>6.0200861922039479</v>
      </c>
      <c r="R72" s="1214">
        <v>5.9560560018675206</v>
      </c>
      <c r="S72" s="1214">
        <v>6.0362783377008169</v>
      </c>
      <c r="T72" s="1214">
        <v>6.0216106189751226</v>
      </c>
      <c r="U72" s="1214">
        <v>6.0017460146144712</v>
      </c>
      <c r="V72" s="1214">
        <v>5.9452853043027014</v>
      </c>
      <c r="W72" s="1214">
        <v>5.7968675148613098</v>
      </c>
      <c r="X72" s="1214">
        <v>5.9161022628993143</v>
      </c>
    </row>
    <row r="73" spans="1:24">
      <c r="A73" s="192" t="s">
        <v>332</v>
      </c>
      <c r="B73" s="1214">
        <v>3.103378336290989</v>
      </c>
      <c r="C73" s="1214">
        <v>3.0465956858543608</v>
      </c>
      <c r="D73" s="1214">
        <v>3.0507855330940412</v>
      </c>
      <c r="E73" s="1214">
        <v>3.1456908426752208</v>
      </c>
      <c r="F73" s="1214">
        <v>3.1401446663595705</v>
      </c>
      <c r="G73" s="1214">
        <v>3.2196580271380379</v>
      </c>
      <c r="H73" s="1214">
        <v>3.1234393253851014</v>
      </c>
      <c r="I73" s="1214">
        <v>3.4946193877628189</v>
      </c>
      <c r="J73" s="1214">
        <v>2.9337933976537514</v>
      </c>
      <c r="K73" s="1214">
        <v>3.0201641447681058</v>
      </c>
      <c r="L73" s="1214">
        <v>3.2525003230717378</v>
      </c>
      <c r="M73" s="1214">
        <v>3.2522539106105053</v>
      </c>
      <c r="N73" s="1214">
        <v>3.2352724049109498</v>
      </c>
      <c r="O73" s="1214">
        <v>3.3170997373531015</v>
      </c>
      <c r="P73" s="1214">
        <v>3.2698823050638293</v>
      </c>
      <c r="Q73" s="1214">
        <v>3.1858617167993062</v>
      </c>
      <c r="R73" s="1214">
        <v>3.1478936343949098</v>
      </c>
      <c r="S73" s="1214">
        <v>3.3376521351714272</v>
      </c>
      <c r="T73" s="1214">
        <v>3.4381582068629535</v>
      </c>
      <c r="U73" s="1214">
        <v>3.3397796039530059</v>
      </c>
      <c r="V73" s="1214">
        <v>3.2083564135386005</v>
      </c>
      <c r="W73" s="1214">
        <v>3.3221477339615948</v>
      </c>
      <c r="X73" s="1214">
        <v>3.0888327064573673</v>
      </c>
    </row>
    <row r="74" spans="1:24">
      <c r="A74" s="192" t="s">
        <v>333</v>
      </c>
      <c r="B74" s="1214">
        <v>4.9687809019861424</v>
      </c>
      <c r="C74" s="1214">
        <v>4.8667392045810569</v>
      </c>
      <c r="D74" s="1214">
        <v>4.6357872176435864</v>
      </c>
      <c r="E74" s="1214">
        <v>4.7651805506736968</v>
      </c>
      <c r="F74" s="1214">
        <v>4.7147037324403369</v>
      </c>
      <c r="G74" s="1214">
        <v>4.8704899891051614</v>
      </c>
      <c r="H74" s="1214">
        <v>4.8474023231714689</v>
      </c>
      <c r="I74" s="1214">
        <v>5.2369856766712877</v>
      </c>
      <c r="J74" s="1214">
        <v>5.1874884575877411</v>
      </c>
      <c r="K74" s="1214">
        <v>4.9533335926120285</v>
      </c>
      <c r="L74" s="1214">
        <v>5.4165975359351552</v>
      </c>
      <c r="M74" s="1214">
        <v>5.2950069847282464</v>
      </c>
      <c r="N74" s="1214">
        <v>5.5197373682621569</v>
      </c>
      <c r="O74" s="1214">
        <v>5.8638287128788162</v>
      </c>
      <c r="P74" s="1214">
        <v>6.2457180734807336</v>
      </c>
      <c r="Q74" s="1214">
        <v>6.3144071885778539</v>
      </c>
      <c r="R74" s="1214">
        <v>6.1772226202895677</v>
      </c>
      <c r="S74" s="1214">
        <v>5.7708130462926066</v>
      </c>
      <c r="T74" s="1214">
        <v>5.8473127434214875</v>
      </c>
      <c r="U74" s="1214">
        <v>5.8729581524275325</v>
      </c>
      <c r="V74" s="1214">
        <v>5.7717442089082445</v>
      </c>
      <c r="W74" s="1214">
        <v>5.9267916020628864</v>
      </c>
      <c r="X74" s="1214">
        <v>6.1010503542858183</v>
      </c>
    </row>
    <row r="75" spans="1:24">
      <c r="A75" s="192" t="s">
        <v>334</v>
      </c>
      <c r="B75" s="1214">
        <v>7.7233121301296803</v>
      </c>
      <c r="C75" s="1214">
        <v>7.5992039059165064</v>
      </c>
      <c r="D75" s="1214">
        <v>7.6136677392979397</v>
      </c>
      <c r="E75" s="1214">
        <v>7.4420840537190287</v>
      </c>
      <c r="F75" s="1214">
        <v>7.6545244771963725</v>
      </c>
      <c r="G75" s="1214">
        <v>7.6539874720947143</v>
      </c>
      <c r="H75" s="1214">
        <v>8.0313948798431358</v>
      </c>
      <c r="I75" s="1214">
        <v>7.9871757119110383</v>
      </c>
      <c r="J75" s="1214">
        <v>7.8576968675900378</v>
      </c>
      <c r="K75" s="1214">
        <v>8.1429772733110966</v>
      </c>
      <c r="L75" s="1214">
        <v>8.2684262250449194</v>
      </c>
      <c r="M75" s="1214">
        <v>8.1802221915058695</v>
      </c>
      <c r="N75" s="1214">
        <v>8.0328245132702882</v>
      </c>
      <c r="O75" s="1214">
        <v>8.1760576287249922</v>
      </c>
      <c r="P75" s="1214">
        <v>8.1355900662251184</v>
      </c>
      <c r="Q75" s="1214">
        <v>8.1814066979276117</v>
      </c>
      <c r="R75" s="1214">
        <v>8.291765308576279</v>
      </c>
      <c r="S75" s="1214">
        <v>8.2080660062466002</v>
      </c>
      <c r="T75" s="1214">
        <v>8.24909778830669</v>
      </c>
      <c r="U75" s="1214">
        <v>8.0874823211304143</v>
      </c>
      <c r="V75" s="1214">
        <v>8.1706959284530747</v>
      </c>
      <c r="W75" s="1214">
        <v>8.1448155631624743</v>
      </c>
      <c r="X75" s="1214">
        <v>8.1786775916575039</v>
      </c>
    </row>
    <row r="76" spans="1:24">
      <c r="A76" s="192" t="s">
        <v>335</v>
      </c>
      <c r="B76" s="1214">
        <v>2.4528079444174717</v>
      </c>
      <c r="C76" s="1214">
        <v>2.4684016809996203</v>
      </c>
      <c r="D76" s="1214">
        <v>2.6043235953238488</v>
      </c>
      <c r="E76" s="1214">
        <v>2.3476926130803615</v>
      </c>
      <c r="F76" s="1214">
        <v>2.3649150618116361</v>
      </c>
      <c r="G76" s="1214">
        <v>2.4435223362831877</v>
      </c>
      <c r="H76" s="1214">
        <v>2.5911805807638317</v>
      </c>
      <c r="I76" s="1214">
        <v>2.530215637352661</v>
      </c>
      <c r="J76" s="1214">
        <v>2.6768981311863529</v>
      </c>
      <c r="K76" s="1214">
        <v>2.5834644853767563</v>
      </c>
      <c r="L76" s="1214">
        <v>2.7366710228125282</v>
      </c>
      <c r="M76" s="1214">
        <v>2.6699941189976268</v>
      </c>
      <c r="N76" s="1214">
        <v>2.5515556315768855</v>
      </c>
      <c r="O76" s="1214">
        <v>2.518199023160069</v>
      </c>
      <c r="P76" s="1214">
        <v>2.6995077787712169</v>
      </c>
      <c r="Q76" s="1214">
        <v>2.8353505366840697</v>
      </c>
      <c r="R76" s="1214">
        <v>2.4871708760062026</v>
      </c>
      <c r="S76" s="1214">
        <v>2.5160992283481103</v>
      </c>
      <c r="T76" s="1214">
        <v>2.6334691945920032</v>
      </c>
      <c r="U76" s="1214">
        <v>2.6858748966745671</v>
      </c>
      <c r="V76" s="1214">
        <v>2.8359424808959992</v>
      </c>
      <c r="W76" s="1214">
        <v>2.6820672927136027</v>
      </c>
      <c r="X76" s="1214">
        <v>2.6183649192913343</v>
      </c>
    </row>
    <row r="77" spans="1:24">
      <c r="A77" s="192" t="s">
        <v>336</v>
      </c>
      <c r="B77" s="1214">
        <v>11.941217347634309</v>
      </c>
      <c r="C77" s="1214">
        <v>12.145645558443132</v>
      </c>
      <c r="D77" s="1214">
        <v>11.90827258017246</v>
      </c>
      <c r="E77" s="1214">
        <v>11.991628498623625</v>
      </c>
      <c r="F77" s="1214">
        <v>12.796156669534513</v>
      </c>
      <c r="G77" s="1214">
        <v>12.472803697112864</v>
      </c>
      <c r="H77" s="1214">
        <v>12.686646332032025</v>
      </c>
      <c r="I77" s="1214">
        <v>13.005197993434571</v>
      </c>
      <c r="J77" s="1214">
        <v>12.58453736352971</v>
      </c>
      <c r="K77" s="1214">
        <v>12.804631179488476</v>
      </c>
      <c r="L77" s="1214">
        <v>12.606194475720267</v>
      </c>
      <c r="M77" s="1214">
        <v>12.437803266397847</v>
      </c>
      <c r="N77" s="1214">
        <v>12.70337325251765</v>
      </c>
      <c r="O77" s="1214">
        <v>12.208646420707664</v>
      </c>
      <c r="P77" s="1214">
        <v>12.274975391841222</v>
      </c>
      <c r="Q77" s="1214">
        <v>12.563657316861997</v>
      </c>
      <c r="R77" s="1214">
        <v>12.545551601776266</v>
      </c>
      <c r="S77" s="1214">
        <v>12.881044307851473</v>
      </c>
      <c r="T77" s="1214">
        <v>12.857360740746346</v>
      </c>
      <c r="U77" s="1214">
        <v>12.738772877626895</v>
      </c>
      <c r="V77" s="1214">
        <v>12.835878871557831</v>
      </c>
      <c r="W77" s="1214">
        <v>12.882893833406463</v>
      </c>
      <c r="X77" s="1214">
        <v>13.167611770264623</v>
      </c>
    </row>
    <row r="78" spans="1:24">
      <c r="A78" s="192" t="s">
        <v>337</v>
      </c>
      <c r="B78" s="1214">
        <v>11.589375503774956</v>
      </c>
      <c r="C78" s="1214">
        <v>11.657578863219424</v>
      </c>
      <c r="D78" s="1214">
        <v>11.618370112135029</v>
      </c>
      <c r="E78" s="1214">
        <v>12.211151569744271</v>
      </c>
      <c r="F78" s="1214">
        <v>12.836358955695037</v>
      </c>
      <c r="G78" s="1214">
        <v>12.830028356249924</v>
      </c>
      <c r="H78" s="1214">
        <v>12.663800598783002</v>
      </c>
      <c r="I78" s="1214">
        <v>13.166359838977465</v>
      </c>
      <c r="J78" s="1214">
        <v>13.235146530268224</v>
      </c>
      <c r="K78" s="1214">
        <v>13.099934037824188</v>
      </c>
      <c r="L78" s="1214">
        <v>13.229055677553974</v>
      </c>
      <c r="M78" s="1214">
        <v>13.268037541683022</v>
      </c>
      <c r="N78" s="1214">
        <v>13.159236188501984</v>
      </c>
      <c r="O78" s="1214">
        <v>13.305979870728406</v>
      </c>
      <c r="P78" s="1214">
        <v>13.115619297433369</v>
      </c>
      <c r="Q78" s="1214">
        <v>12.856560457807726</v>
      </c>
      <c r="R78" s="1214">
        <v>13.151316611437974</v>
      </c>
      <c r="S78" s="1214">
        <v>12.836717074821197</v>
      </c>
      <c r="T78" s="1214">
        <v>12.693347805193232</v>
      </c>
      <c r="U78" s="1214">
        <v>12.481109962481254</v>
      </c>
      <c r="V78" s="1214">
        <v>12.473250613338024</v>
      </c>
      <c r="W78" s="1214">
        <v>12.654735480067906</v>
      </c>
      <c r="X78" s="1214">
        <v>12.596965143885551</v>
      </c>
    </row>
    <row r="79" spans="1:24">
      <c r="A79" s="192" t="s">
        <v>338</v>
      </c>
      <c r="B79" s="1214">
        <v>6.7436809854799451</v>
      </c>
      <c r="C79" s="1214">
        <v>6.6606309137492552</v>
      </c>
      <c r="D79" s="1214">
        <v>6.539811667845103</v>
      </c>
      <c r="E79" s="1214">
        <v>6.4974275043293064</v>
      </c>
      <c r="F79" s="1214">
        <v>6.6645469826966437</v>
      </c>
      <c r="G79" s="1214">
        <v>6.5222039589086664</v>
      </c>
      <c r="H79" s="1214">
        <v>6.463147976509739</v>
      </c>
      <c r="I79" s="1214">
        <v>6.4988791197088087</v>
      </c>
      <c r="J79" s="1214">
        <v>6.44654491514033</v>
      </c>
      <c r="K79" s="1214">
        <v>6.9358599028278132</v>
      </c>
      <c r="L79" s="1214">
        <v>6.8315511779561895</v>
      </c>
      <c r="M79" s="1214">
        <v>6.7593924372295504</v>
      </c>
      <c r="N79" s="1214">
        <v>6.667294998349754</v>
      </c>
      <c r="O79" s="1214">
        <v>6.7343495305259058</v>
      </c>
      <c r="P79" s="1214">
        <v>6.8090086134827557</v>
      </c>
      <c r="Q79" s="1214">
        <v>6.7765240239567319</v>
      </c>
      <c r="R79" s="1214">
        <v>6.5578610458734419</v>
      </c>
      <c r="S79" s="1214">
        <v>6.8570826798219464</v>
      </c>
      <c r="T79" s="1214">
        <v>6.8229361624660889</v>
      </c>
      <c r="U79" s="1214">
        <v>6.7954769767680174</v>
      </c>
      <c r="V79" s="1214">
        <v>7.1527669239226483</v>
      </c>
      <c r="W79" s="1214">
        <v>6.6120691940654659</v>
      </c>
      <c r="X79" s="1214">
        <v>6.9951923183220632</v>
      </c>
    </row>
    <row r="80" spans="1:24">
      <c r="A80" s="192" t="s">
        <v>339</v>
      </c>
      <c r="B80" s="1214">
        <v>1.6515291207778204</v>
      </c>
      <c r="C80" s="1214">
        <v>1.6422534730319522</v>
      </c>
      <c r="D80" s="1214">
        <v>1.4778882462487326</v>
      </c>
      <c r="E80" s="1214">
        <v>1.5634998208722155</v>
      </c>
      <c r="F80" s="1214">
        <v>1.4906015087264048</v>
      </c>
      <c r="G80" s="1214">
        <v>1.4474368977394405</v>
      </c>
      <c r="H80" s="1214">
        <v>1.3027182954131895</v>
      </c>
      <c r="I80" s="1214">
        <v>1.3390159658143144</v>
      </c>
      <c r="J80" s="1214">
        <v>1.3500742575387894</v>
      </c>
      <c r="K80" s="1214">
        <v>1.5127064526572038</v>
      </c>
      <c r="L80" s="1214">
        <v>1.4916427260252114</v>
      </c>
      <c r="M80" s="1214">
        <v>1.3706628341477012</v>
      </c>
      <c r="N80" s="1214">
        <v>1.3827858355971865</v>
      </c>
      <c r="O80" s="1214">
        <v>1.3943696994173898</v>
      </c>
      <c r="P80" s="1214">
        <v>1.4996176172451103</v>
      </c>
      <c r="Q80" s="1214">
        <v>1.2860601594961769</v>
      </c>
      <c r="R80" s="1214">
        <v>1.2602382867728148</v>
      </c>
      <c r="S80" s="1214">
        <v>1.4596127392988285</v>
      </c>
      <c r="T80" s="1214">
        <v>1.4738468528221409</v>
      </c>
      <c r="U80" s="1214">
        <v>1.5443113604922816</v>
      </c>
      <c r="V80" s="1214">
        <v>1.6256205645316868</v>
      </c>
      <c r="W80" s="1214">
        <v>1.4621406122803273</v>
      </c>
      <c r="X80" s="1214">
        <v>1.4603559889658067</v>
      </c>
    </row>
    <row r="81" spans="1:24">
      <c r="A81" s="192" t="s">
        <v>340</v>
      </c>
      <c r="B81" s="1214">
        <v>6.5758383246918122</v>
      </c>
      <c r="C81" s="1214">
        <v>6.7386495075154951</v>
      </c>
      <c r="D81" s="1214">
        <v>6.4524846843140029</v>
      </c>
      <c r="E81" s="1214">
        <v>5.815159986051988</v>
      </c>
      <c r="F81" s="1214">
        <v>5.5529069934316055</v>
      </c>
      <c r="G81" s="1214">
        <v>5.4375484424928953</v>
      </c>
      <c r="H81" s="1214">
        <v>5.2717786251566743</v>
      </c>
      <c r="I81" s="1214">
        <v>5.3684065657726849</v>
      </c>
      <c r="J81" s="1214">
        <v>5.0313917498426362</v>
      </c>
      <c r="K81" s="1214">
        <v>5.3328135822356248</v>
      </c>
      <c r="L81" s="1214">
        <v>5.0573997299181661</v>
      </c>
      <c r="M81" s="1214">
        <v>5.0934713152920592</v>
      </c>
      <c r="N81" s="1214">
        <v>4.9963654503401091</v>
      </c>
      <c r="O81" s="1214">
        <v>5.0130645228732691</v>
      </c>
      <c r="P81" s="1214">
        <v>5.1687792647817661</v>
      </c>
      <c r="Q81" s="1214">
        <v>5.02017018954776</v>
      </c>
      <c r="R81" s="1214">
        <v>5.2511357722012963</v>
      </c>
      <c r="S81" s="1214">
        <v>5.3209838644990732</v>
      </c>
      <c r="T81" s="1214">
        <v>4.9825102034098627</v>
      </c>
      <c r="U81" s="1214">
        <v>4.9960573827739401</v>
      </c>
      <c r="V81" s="1214">
        <v>4.9367718230460937</v>
      </c>
      <c r="W81" s="1214">
        <v>5.1417557518032408</v>
      </c>
      <c r="X81" s="1214">
        <v>5.0352532719798759</v>
      </c>
    </row>
    <row r="82" spans="1:24">
      <c r="A82" s="192" t="s">
        <v>341</v>
      </c>
      <c r="B82" s="1214">
        <v>4.8521397679761735</v>
      </c>
      <c r="C82" s="1214">
        <v>4.8647576533353245</v>
      </c>
      <c r="D82" s="1214">
        <v>5.0789222901517403</v>
      </c>
      <c r="E82" s="1214">
        <v>4.8653118957661272</v>
      </c>
      <c r="F82" s="1214">
        <v>4.7839014774997368</v>
      </c>
      <c r="G82" s="1214">
        <v>5.1612016942484349</v>
      </c>
      <c r="H82" s="1214">
        <v>4.7366520886597474</v>
      </c>
      <c r="I82" s="1214">
        <v>4.3343298504536616</v>
      </c>
      <c r="J82" s="1214">
        <v>5.011035712443376</v>
      </c>
      <c r="K82" s="1214">
        <v>4.6783089153790387</v>
      </c>
      <c r="L82" s="1214">
        <v>4.8544915200784926</v>
      </c>
      <c r="M82" s="1214">
        <v>5.3877435866827508</v>
      </c>
      <c r="N82" s="1214">
        <v>4.9849751591715892</v>
      </c>
      <c r="O82" s="1214">
        <v>5.202450364310609</v>
      </c>
      <c r="P82" s="1214">
        <v>5.0044354132728444</v>
      </c>
      <c r="Q82" s="1214">
        <v>5.4370155739009434</v>
      </c>
      <c r="R82" s="1214">
        <v>5.4861615709702498</v>
      </c>
      <c r="S82" s="1214">
        <v>5.4179994005167558</v>
      </c>
      <c r="T82" s="1214">
        <v>5.2333668921369734</v>
      </c>
      <c r="U82" s="1214">
        <v>5.4439914289538338</v>
      </c>
      <c r="V82" s="1214">
        <v>5.5632175506661348</v>
      </c>
      <c r="W82" s="1214">
        <v>5.5997835670915865</v>
      </c>
      <c r="X82" s="1214">
        <v>5.2340378456543517</v>
      </c>
    </row>
    <row r="83" spans="1:24">
      <c r="A83" s="192" t="s">
        <v>342</v>
      </c>
      <c r="B83" s="1214">
        <v>3.8807155464002605</v>
      </c>
      <c r="C83" s="1214">
        <v>3.8777471516556807</v>
      </c>
      <c r="D83" s="1214">
        <v>3.7203192943132968</v>
      </c>
      <c r="E83" s="1214">
        <v>3.6081165910890225</v>
      </c>
      <c r="F83" s="1214">
        <v>3.7280457613932705</v>
      </c>
      <c r="G83" s="1214">
        <v>3.8391284001528483</v>
      </c>
      <c r="H83" s="1214">
        <v>3.4339034016652104</v>
      </c>
      <c r="I83" s="1214">
        <v>3.6980968085746846</v>
      </c>
      <c r="J83" s="1214">
        <v>3.9350294963536214</v>
      </c>
      <c r="K83" s="1214">
        <v>3.9119513699170652</v>
      </c>
      <c r="L83" s="1214">
        <v>3.8047396321172431</v>
      </c>
      <c r="M83" s="1214">
        <v>3.7769712211344388</v>
      </c>
      <c r="N83" s="1214">
        <v>3.7230510050306656</v>
      </c>
      <c r="O83" s="1214">
        <v>3.6061751060738598</v>
      </c>
      <c r="P83" s="1214">
        <v>3.3938439446140252</v>
      </c>
      <c r="Q83" s="1214">
        <v>3.6770343719228995</v>
      </c>
      <c r="R83" s="1214">
        <v>3.4664985961564199</v>
      </c>
      <c r="S83" s="1214">
        <v>3.3470536898391865</v>
      </c>
      <c r="T83" s="1214">
        <v>3.5085120453324024</v>
      </c>
      <c r="U83" s="1214">
        <v>3.5609225749797973</v>
      </c>
      <c r="V83" s="1214">
        <v>3.3996429607522902</v>
      </c>
      <c r="W83" s="1214">
        <v>3.3992848793661432</v>
      </c>
      <c r="X83" s="1214">
        <v>3.4927872786727048</v>
      </c>
    </row>
    <row r="84" spans="1:24">
      <c r="A84" s="192" t="s">
        <v>343</v>
      </c>
      <c r="B84" s="1214">
        <v>4.7196792071755027</v>
      </c>
      <c r="C84" s="1214">
        <v>4.5227030968891233</v>
      </c>
      <c r="D84" s="1214">
        <v>4.7281149830649456</v>
      </c>
      <c r="E84" s="1214">
        <v>4.5314565763178267</v>
      </c>
      <c r="F84" s="1214">
        <v>4.3822653006813592</v>
      </c>
      <c r="G84" s="1214">
        <v>4.3659055669305493</v>
      </c>
      <c r="H84" s="1214">
        <v>4.5613878745340743</v>
      </c>
      <c r="I84" s="1214">
        <v>4.1756523592206314</v>
      </c>
      <c r="J84" s="1214">
        <v>4.3132257256022557</v>
      </c>
      <c r="K84" s="1214">
        <v>4.1073268690854237</v>
      </c>
      <c r="L84" s="1214">
        <v>4.1329011046604238</v>
      </c>
      <c r="M84" s="1214">
        <v>4.0297794478053381</v>
      </c>
      <c r="N84" s="1214">
        <v>4.2378725742140313</v>
      </c>
      <c r="O84" s="1214">
        <v>4.2629042817013199</v>
      </c>
      <c r="P84" s="1214">
        <v>4.1815858463435189</v>
      </c>
      <c r="Q84" s="1214">
        <v>4.0037554828924167</v>
      </c>
      <c r="R84" s="1214">
        <v>4.0404175194734941</v>
      </c>
      <c r="S84" s="1214">
        <v>3.8753613747506037</v>
      </c>
      <c r="T84" s="1214">
        <v>3.9190482291978008</v>
      </c>
      <c r="U84" s="1214">
        <v>3.8931954611482325</v>
      </c>
      <c r="V84" s="1214">
        <v>3.8045737372432873</v>
      </c>
      <c r="W84" s="1214">
        <v>3.8782425401366321</v>
      </c>
      <c r="X84" s="1214">
        <v>3.8532722441144349</v>
      </c>
    </row>
    <row r="85" spans="1:24" ht="20.25" customHeight="1">
      <c r="A85" s="192" t="s">
        <v>410</v>
      </c>
      <c r="B85" s="1215">
        <v>100</v>
      </c>
      <c r="C85" s="1215">
        <v>100</v>
      </c>
      <c r="D85" s="1215">
        <v>100</v>
      </c>
      <c r="E85" s="1215">
        <v>100</v>
      </c>
      <c r="F85" s="1215">
        <v>100</v>
      </c>
      <c r="G85" s="1215">
        <v>99.999999999999986</v>
      </c>
      <c r="H85" s="1215">
        <v>100</v>
      </c>
      <c r="I85" s="1215">
        <v>100.00000000000001</v>
      </c>
      <c r="J85" s="1215">
        <v>100</v>
      </c>
      <c r="K85" s="1215">
        <v>99.999999999999986</v>
      </c>
      <c r="L85" s="1215">
        <v>100</v>
      </c>
      <c r="M85" s="1215">
        <v>100</v>
      </c>
      <c r="N85" s="1215">
        <v>100</v>
      </c>
      <c r="O85" s="1215">
        <v>100</v>
      </c>
      <c r="P85" s="1215">
        <v>100</v>
      </c>
      <c r="Q85" s="1215">
        <v>100</v>
      </c>
      <c r="R85" s="1215">
        <v>100</v>
      </c>
      <c r="S85" s="1215">
        <v>100</v>
      </c>
      <c r="T85" s="1215">
        <v>100.00000000000001</v>
      </c>
      <c r="U85" s="1215">
        <v>100</v>
      </c>
      <c r="V85" s="1215">
        <v>100</v>
      </c>
      <c r="W85" s="1215">
        <v>100</v>
      </c>
      <c r="X85" s="1215">
        <v>100</v>
      </c>
    </row>
    <row r="86" spans="1:24" ht="13">
      <c r="B86" s="198"/>
      <c r="C86" s="198"/>
      <c r="D86" s="198"/>
      <c r="E86" s="198"/>
      <c r="F86" s="198"/>
      <c r="G86" s="167"/>
      <c r="H86" s="167"/>
      <c r="I86" s="167"/>
      <c r="J86" s="167"/>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N7:S7"/>
    <mergeCell ref="H7:M7"/>
    <mergeCell ref="B7:G7"/>
    <mergeCell ref="T7:X7"/>
    <mergeCell ref="T27:X27"/>
    <mergeCell ref="T67:X67"/>
    <mergeCell ref="N67:S67"/>
    <mergeCell ref="H67:M67"/>
    <mergeCell ref="B67:G67"/>
    <mergeCell ref="N27:S27"/>
    <mergeCell ref="H27:M27"/>
    <mergeCell ref="B27:G27"/>
    <mergeCell ref="N47:S47"/>
    <mergeCell ref="H47:M47"/>
    <mergeCell ref="B47:G47"/>
    <mergeCell ref="T47:X4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Gütern aus anderen Bundesländern insgesamt 1994 – 2016</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pageSetUpPr autoPageBreaks="0"/>
  </sheetPr>
  <dimension ref="A1:X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3.54296875" style="181" customWidth="1"/>
    <col min="2" max="10" width="10.54296875" style="4" customWidth="1"/>
    <col min="11" max="24" width="10.54296875" style="183" customWidth="1"/>
    <col min="25" max="16384" width="11.54296875" style="183"/>
  </cols>
  <sheetData>
    <row r="1" spans="1:24" ht="13">
      <c r="A1" s="296" t="s">
        <v>263</v>
      </c>
    </row>
    <row r="3" spans="1:24" ht="13">
      <c r="A3" s="2" t="s">
        <v>45</v>
      </c>
      <c r="B3" s="15" t="s">
        <v>1403</v>
      </c>
      <c r="C3" s="15"/>
      <c r="D3" s="15"/>
      <c r="E3" s="15"/>
      <c r="F3" s="15"/>
      <c r="G3" s="15"/>
      <c r="H3" s="15"/>
      <c r="I3" s="2"/>
      <c r="J3" s="2"/>
    </row>
    <row r="5" spans="1:24">
      <c r="A5" s="185" t="s">
        <v>327</v>
      </c>
      <c r="B5" s="186">
        <v>1994</v>
      </c>
      <c r="C5" s="186">
        <v>1995</v>
      </c>
      <c r="D5" s="186">
        <v>1996</v>
      </c>
      <c r="E5" s="186">
        <v>1997</v>
      </c>
      <c r="F5" s="186">
        <v>1998</v>
      </c>
      <c r="G5" s="186">
        <v>1999</v>
      </c>
      <c r="H5" s="186">
        <v>2000</v>
      </c>
      <c r="I5" s="186">
        <v>2001</v>
      </c>
      <c r="J5" s="186">
        <v>2002</v>
      </c>
      <c r="K5" s="186">
        <v>2003</v>
      </c>
      <c r="L5" s="186">
        <v>2004</v>
      </c>
      <c r="M5" s="186">
        <v>2005</v>
      </c>
      <c r="N5" s="186">
        <v>2006</v>
      </c>
      <c r="O5" s="186">
        <v>2007</v>
      </c>
      <c r="P5" s="186">
        <v>2008</v>
      </c>
      <c r="Q5" s="186">
        <v>2009</v>
      </c>
      <c r="R5" s="186">
        <v>2010</v>
      </c>
      <c r="S5" s="186">
        <v>2011</v>
      </c>
      <c r="T5" s="186">
        <v>2012</v>
      </c>
      <c r="U5" s="186">
        <v>2013</v>
      </c>
      <c r="V5" s="186">
        <v>2014</v>
      </c>
      <c r="W5" s="186">
        <v>2015</v>
      </c>
      <c r="X5" s="186">
        <v>2016</v>
      </c>
    </row>
    <row r="6" spans="1:24">
      <c r="A6" s="187"/>
      <c r="B6" s="188"/>
      <c r="C6" s="188"/>
      <c r="D6" s="188"/>
      <c r="E6" s="188"/>
      <c r="F6" s="188"/>
      <c r="G6" s="188"/>
      <c r="H6" s="188"/>
      <c r="I6" s="188"/>
      <c r="J6" s="188"/>
    </row>
    <row r="7" spans="1:24" ht="13">
      <c r="A7" s="2"/>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row>
    <row r="8" spans="1:24" s="190" customFormat="1">
      <c r="A8" s="181"/>
      <c r="B8" s="189"/>
      <c r="C8" s="178"/>
      <c r="D8" s="189"/>
      <c r="E8" s="189"/>
      <c r="F8" s="189"/>
      <c r="G8" s="189"/>
      <c r="H8" s="189"/>
      <c r="I8" s="189"/>
      <c r="J8" s="189"/>
    </row>
    <row r="9" spans="1:24" s="190" customFormat="1">
      <c r="A9" s="192" t="s">
        <v>328</v>
      </c>
      <c r="B9" s="531">
        <v>49798.429858383082</v>
      </c>
      <c r="C9" s="532">
        <v>50271.804558120893</v>
      </c>
      <c r="D9" s="531">
        <v>48405.805441051525</v>
      </c>
      <c r="E9" s="531">
        <v>50932.104064376334</v>
      </c>
      <c r="F9" s="531">
        <v>51238.13605124272</v>
      </c>
      <c r="G9" s="531">
        <v>54398.426942765131</v>
      </c>
      <c r="H9" s="531">
        <v>56840.629484400502</v>
      </c>
      <c r="I9" s="531">
        <v>53672.199238171946</v>
      </c>
      <c r="J9" s="531">
        <v>53975.374829077351</v>
      </c>
      <c r="K9" s="531">
        <v>55939.306770636642</v>
      </c>
      <c r="L9" s="531">
        <v>57278.484578832082</v>
      </c>
      <c r="M9" s="531">
        <v>60226.4084</v>
      </c>
      <c r="N9" s="531">
        <v>64245.338000000003</v>
      </c>
      <c r="O9" s="531">
        <v>66690.357999999993</v>
      </c>
      <c r="P9" s="531">
        <v>65393.955000000002</v>
      </c>
      <c r="Q9" s="531">
        <v>57647.990999999995</v>
      </c>
      <c r="R9" s="531">
        <v>64308.7791</v>
      </c>
      <c r="S9" s="531">
        <v>68080.274999999994</v>
      </c>
      <c r="T9" s="531">
        <v>65100.125</v>
      </c>
      <c r="U9" s="531">
        <v>68852.106200000009</v>
      </c>
      <c r="V9" s="531">
        <v>69357.976900000009</v>
      </c>
      <c r="W9" s="531">
        <v>72508.58600000001</v>
      </c>
      <c r="X9" s="531">
        <v>72035.857169249997</v>
      </c>
    </row>
    <row r="10" spans="1:24">
      <c r="A10" s="192" t="s">
        <v>329</v>
      </c>
      <c r="B10" s="532">
        <v>47055.82766010442</v>
      </c>
      <c r="C10" s="533">
        <v>47477.535209058064</v>
      </c>
      <c r="D10" s="532">
        <v>45993.228071595004</v>
      </c>
      <c r="E10" s="532">
        <v>48123.533202474893</v>
      </c>
      <c r="F10" s="532">
        <v>50387.032234119753</v>
      </c>
      <c r="G10" s="532">
        <v>55511.328194463429</v>
      </c>
      <c r="H10" s="532">
        <v>56955.948982871079</v>
      </c>
      <c r="I10" s="531">
        <v>57081.859475735924</v>
      </c>
      <c r="J10" s="532">
        <v>54493.295741316142</v>
      </c>
      <c r="K10" s="534">
        <v>57989.484234605574</v>
      </c>
      <c r="L10" s="534">
        <v>58405.073796654935</v>
      </c>
      <c r="M10" s="534">
        <v>62724.152300000002</v>
      </c>
      <c r="N10" s="534">
        <v>68863.580999999991</v>
      </c>
      <c r="O10" s="534">
        <v>68670.3</v>
      </c>
      <c r="P10" s="534">
        <v>70824.697</v>
      </c>
      <c r="Q10" s="534">
        <v>61832.366000000002</v>
      </c>
      <c r="R10" s="534">
        <v>67213.793000000005</v>
      </c>
      <c r="S10" s="534">
        <v>74892.453000000009</v>
      </c>
      <c r="T10" s="534">
        <v>72328.733399999997</v>
      </c>
      <c r="U10" s="534">
        <v>73737.923999999999</v>
      </c>
      <c r="V10" s="534">
        <v>73560.771999999997</v>
      </c>
      <c r="W10" s="534">
        <v>77306.026299999998</v>
      </c>
      <c r="X10" s="534">
        <v>78609.720786259975</v>
      </c>
    </row>
    <row r="11" spans="1:24">
      <c r="A11" s="192" t="s">
        <v>330</v>
      </c>
      <c r="B11" s="532">
        <v>27216.760880432419</v>
      </c>
      <c r="C11" s="531">
        <v>26210.511401243122</v>
      </c>
      <c r="D11" s="532">
        <v>29781.522577605523</v>
      </c>
      <c r="E11" s="532">
        <v>29663.368115825375</v>
      </c>
      <c r="F11" s="532">
        <v>25404.82148534013</v>
      </c>
      <c r="G11" s="531">
        <v>22997.005309711411</v>
      </c>
      <c r="H11" s="532">
        <v>22014.698197319922</v>
      </c>
      <c r="I11" s="531">
        <v>20082.173368841468</v>
      </c>
      <c r="J11" s="531">
        <v>17666.628517387981</v>
      </c>
      <c r="K11" s="534">
        <v>17754.671869765018</v>
      </c>
      <c r="L11" s="534">
        <v>15943.698054266144</v>
      </c>
      <c r="M11" s="534">
        <v>17034.762799999997</v>
      </c>
      <c r="N11" s="534">
        <v>19593.143</v>
      </c>
      <c r="O11" s="534">
        <v>18433.833999999999</v>
      </c>
      <c r="P11" s="534">
        <v>17653.716</v>
      </c>
      <c r="Q11" s="534">
        <v>17894.539000000001</v>
      </c>
      <c r="R11" s="534">
        <v>18895.691299999999</v>
      </c>
      <c r="S11" s="534">
        <v>20203.733</v>
      </c>
      <c r="T11" s="534">
        <v>19844.187000000002</v>
      </c>
      <c r="U11" s="534">
        <v>20769.908000000003</v>
      </c>
      <c r="V11" s="534">
        <v>20353.508999999998</v>
      </c>
      <c r="W11" s="534">
        <v>20406.554</v>
      </c>
      <c r="X11" s="534">
        <v>20631.254687879973</v>
      </c>
    </row>
    <row r="12" spans="1:24">
      <c r="A12" s="192" t="s">
        <v>331</v>
      </c>
      <c r="B12" s="532">
        <v>38336.232207582965</v>
      </c>
      <c r="C12" s="531">
        <v>40004.850078999298</v>
      </c>
      <c r="D12" s="532">
        <v>40611.301707589715</v>
      </c>
      <c r="E12" s="532">
        <v>42818.59129975229</v>
      </c>
      <c r="F12" s="532">
        <v>37381.764233003414</v>
      </c>
      <c r="G12" s="531">
        <v>37235.349628818447</v>
      </c>
      <c r="H12" s="532">
        <v>34577.122132534321</v>
      </c>
      <c r="I12" s="531">
        <v>34964.429814748284</v>
      </c>
      <c r="J12" s="532">
        <v>34959.60212698314</v>
      </c>
      <c r="K12" s="534">
        <v>34904.624141034656</v>
      </c>
      <c r="L12" s="534">
        <v>34976.955593869978</v>
      </c>
      <c r="M12" s="534">
        <v>36031.504000000001</v>
      </c>
      <c r="N12" s="534">
        <v>38605.368000000002</v>
      </c>
      <c r="O12" s="534">
        <v>38291.589</v>
      </c>
      <c r="P12" s="534">
        <v>39382.157999999996</v>
      </c>
      <c r="Q12" s="534">
        <v>38060.167000000001</v>
      </c>
      <c r="R12" s="534">
        <v>39248.126000000004</v>
      </c>
      <c r="S12" s="534">
        <v>42460.857000000004</v>
      </c>
      <c r="T12" s="534">
        <v>41268.773000000001</v>
      </c>
      <c r="U12" s="534">
        <v>42479.982799999998</v>
      </c>
      <c r="V12" s="534">
        <v>42619.1924</v>
      </c>
      <c r="W12" s="534">
        <v>42878.974300000002</v>
      </c>
      <c r="X12" s="534">
        <v>44759.347046229988</v>
      </c>
    </row>
    <row r="13" spans="1:24">
      <c r="A13" s="192" t="s">
        <v>332</v>
      </c>
      <c r="B13" s="532">
        <v>16752.19947056369</v>
      </c>
      <c r="C13" s="531">
        <v>16535.463719451065</v>
      </c>
      <c r="D13" s="532">
        <v>16649.188603799157</v>
      </c>
      <c r="E13" s="532">
        <v>17601.53333341812</v>
      </c>
      <c r="F13" s="532">
        <v>17393.085911681286</v>
      </c>
      <c r="G13" s="532">
        <v>19202.380881436002</v>
      </c>
      <c r="H13" s="532">
        <v>18738.091444387999</v>
      </c>
      <c r="I13" s="531">
        <v>20886.146115884068</v>
      </c>
      <c r="J13" s="532">
        <v>17396.074580623826</v>
      </c>
      <c r="K13" s="534">
        <v>18305.183943793312</v>
      </c>
      <c r="L13" s="534">
        <v>20397.990335537135</v>
      </c>
      <c r="M13" s="534">
        <v>21564.663</v>
      </c>
      <c r="N13" s="534">
        <v>22922.307000000001</v>
      </c>
      <c r="O13" s="534">
        <v>23992.330999999998</v>
      </c>
      <c r="P13" s="534">
        <v>24311.989000000001</v>
      </c>
      <c r="Q13" s="534">
        <v>21353.559000000001</v>
      </c>
      <c r="R13" s="534">
        <v>23226.664499999999</v>
      </c>
      <c r="S13" s="534">
        <v>26035.146000000001</v>
      </c>
      <c r="T13" s="534">
        <v>25869.277099999999</v>
      </c>
      <c r="U13" s="534">
        <v>25894.471899999997</v>
      </c>
      <c r="V13" s="534">
        <v>25396.67</v>
      </c>
      <c r="W13" s="534">
        <v>27045.9094</v>
      </c>
      <c r="X13" s="534">
        <v>25332.991208240004</v>
      </c>
    </row>
    <row r="14" spans="1:24">
      <c r="A14" s="192" t="s">
        <v>333</v>
      </c>
      <c r="B14" s="532">
        <v>25255.605183976393</v>
      </c>
      <c r="C14" s="531">
        <v>24197.740120199742</v>
      </c>
      <c r="D14" s="532">
        <v>23840.282557035844</v>
      </c>
      <c r="E14" s="532">
        <v>25502.240794043555</v>
      </c>
      <c r="F14" s="532">
        <v>25003.790211796178</v>
      </c>
      <c r="G14" s="532">
        <v>26444.454403468397</v>
      </c>
      <c r="H14" s="532">
        <v>25425.7882923707</v>
      </c>
      <c r="I14" s="531">
        <v>29893.025577475186</v>
      </c>
      <c r="J14" s="531">
        <v>28773.051639578294</v>
      </c>
      <c r="K14" s="534">
        <v>28334.574345307308</v>
      </c>
      <c r="L14" s="534">
        <v>33841.48803854936</v>
      </c>
      <c r="M14" s="534">
        <v>33526.869400000003</v>
      </c>
      <c r="N14" s="534">
        <v>38055.408000000003</v>
      </c>
      <c r="O14" s="534">
        <v>42633</v>
      </c>
      <c r="P14" s="534">
        <v>45506.53</v>
      </c>
      <c r="Q14" s="534">
        <v>41097.881000000001</v>
      </c>
      <c r="R14" s="534">
        <v>42977.527199999997</v>
      </c>
      <c r="S14" s="534">
        <v>43640.021000000001</v>
      </c>
      <c r="T14" s="534">
        <v>42694.675799999997</v>
      </c>
      <c r="U14" s="534">
        <v>42891.768299999996</v>
      </c>
      <c r="V14" s="534">
        <v>42322.073000000004</v>
      </c>
      <c r="W14" s="534">
        <v>43998.010899999994</v>
      </c>
      <c r="X14" s="534">
        <v>47623.345328280004</v>
      </c>
    </row>
    <row r="15" spans="1:24">
      <c r="A15" s="192" t="s">
        <v>334</v>
      </c>
      <c r="B15" s="531">
        <v>42266.041686281154</v>
      </c>
      <c r="C15" s="531">
        <v>41778.412351935862</v>
      </c>
      <c r="D15" s="532">
        <v>41272.92001314307</v>
      </c>
      <c r="E15" s="532">
        <v>41112.019621252912</v>
      </c>
      <c r="F15" s="531">
        <v>42544.260822237615</v>
      </c>
      <c r="G15" s="532">
        <v>44908.057357842066</v>
      </c>
      <c r="H15" s="532">
        <v>46686.027772379864</v>
      </c>
      <c r="I15" s="531">
        <v>47193.882442966125</v>
      </c>
      <c r="J15" s="532">
        <v>44482.0315746165</v>
      </c>
      <c r="K15" s="534">
        <v>49323.135684473556</v>
      </c>
      <c r="L15" s="534">
        <v>51035.935385791963</v>
      </c>
      <c r="M15" s="534">
        <v>53485.636599999998</v>
      </c>
      <c r="N15" s="534">
        <v>55090.853000000003</v>
      </c>
      <c r="O15" s="534">
        <v>58107.381999999998</v>
      </c>
      <c r="P15" s="534">
        <v>58991.673999999999</v>
      </c>
      <c r="Q15" s="534">
        <v>53391.807999999997</v>
      </c>
      <c r="R15" s="534">
        <v>59717.362700000005</v>
      </c>
      <c r="S15" s="534">
        <v>62083.396999999997</v>
      </c>
      <c r="T15" s="534">
        <v>60142.614499999996</v>
      </c>
      <c r="U15" s="534">
        <v>60290.014999999999</v>
      </c>
      <c r="V15" s="534">
        <v>61043.125</v>
      </c>
      <c r="W15" s="534">
        <v>63031.368999999999</v>
      </c>
      <c r="X15" s="534">
        <v>63964.432839970003</v>
      </c>
    </row>
    <row r="16" spans="1:24">
      <c r="A16" s="192" t="s">
        <v>335</v>
      </c>
      <c r="B16" s="535">
        <v>11945.446252472117</v>
      </c>
      <c r="C16" s="535">
        <v>12023.55845632081</v>
      </c>
      <c r="D16" s="535">
        <v>12203.004838521047</v>
      </c>
      <c r="E16" s="535">
        <v>11248.07703981765</v>
      </c>
      <c r="F16" s="535">
        <v>10727.428811618698</v>
      </c>
      <c r="G16" s="535">
        <v>11599.398006803656</v>
      </c>
      <c r="H16" s="535">
        <v>11635.324010759348</v>
      </c>
      <c r="I16" s="535">
        <v>12225.854198646297</v>
      </c>
      <c r="J16" s="535">
        <v>12365.717483308141</v>
      </c>
      <c r="K16" s="534">
        <v>13008.431209507247</v>
      </c>
      <c r="L16" s="534">
        <v>13984.290350671798</v>
      </c>
      <c r="M16" s="534">
        <v>14393.862399999998</v>
      </c>
      <c r="N16" s="534">
        <v>14815.448</v>
      </c>
      <c r="O16" s="534">
        <v>14362.056</v>
      </c>
      <c r="P16" s="534">
        <v>15995.072</v>
      </c>
      <c r="Q16" s="534">
        <v>15783.675999999999</v>
      </c>
      <c r="R16" s="534">
        <v>14421.129000000001</v>
      </c>
      <c r="S16" s="534">
        <v>16319.587</v>
      </c>
      <c r="T16" s="534">
        <v>16167.295999999998</v>
      </c>
      <c r="U16" s="534">
        <v>16917.649000000001</v>
      </c>
      <c r="V16" s="534">
        <v>17729.43</v>
      </c>
      <c r="W16" s="534">
        <v>17709.594000000001</v>
      </c>
      <c r="X16" s="534">
        <v>17266.817561520002</v>
      </c>
    </row>
    <row r="17" spans="1:24">
      <c r="A17" s="192" t="s">
        <v>336</v>
      </c>
      <c r="B17" s="535">
        <v>61379.507482263238</v>
      </c>
      <c r="C17" s="535">
        <v>62887.693345849097</v>
      </c>
      <c r="D17" s="535">
        <v>61164.826374394499</v>
      </c>
      <c r="E17" s="535">
        <v>62544.077945008219</v>
      </c>
      <c r="F17" s="535">
        <v>68582.49662973138</v>
      </c>
      <c r="G17" s="535">
        <v>68980.776347171763</v>
      </c>
      <c r="H17" s="535">
        <v>69715.023322701192</v>
      </c>
      <c r="I17" s="535">
        <v>73691.832280309492</v>
      </c>
      <c r="J17" s="535">
        <v>68210.540359060644</v>
      </c>
      <c r="K17" s="534">
        <v>73195.674151564279</v>
      </c>
      <c r="L17" s="534">
        <v>72823.073444552443</v>
      </c>
      <c r="M17" s="534">
        <v>75014.217799999999</v>
      </c>
      <c r="N17" s="534">
        <v>80155.418000000005</v>
      </c>
      <c r="O17" s="534">
        <v>80966.531000000003</v>
      </c>
      <c r="P17" s="534">
        <v>82549.774000000005</v>
      </c>
      <c r="Q17" s="534">
        <v>76276.838999999993</v>
      </c>
      <c r="R17" s="534">
        <v>82597.756399999998</v>
      </c>
      <c r="S17" s="534">
        <v>91432.115000000005</v>
      </c>
      <c r="T17" s="534">
        <v>86994.771199999988</v>
      </c>
      <c r="U17" s="534">
        <v>88955.030700000003</v>
      </c>
      <c r="V17" s="534">
        <v>90414.449299999993</v>
      </c>
      <c r="W17" s="534">
        <v>93719.242500000008</v>
      </c>
      <c r="X17" s="534">
        <v>96479.332233109904</v>
      </c>
    </row>
    <row r="18" spans="1:24">
      <c r="A18" s="192" t="s">
        <v>337</v>
      </c>
      <c r="B18" s="535">
        <v>58206.310281813006</v>
      </c>
      <c r="C18" s="535">
        <v>58802.534138507122</v>
      </c>
      <c r="D18" s="535">
        <v>57807.949971984453</v>
      </c>
      <c r="E18" s="535">
        <v>61443.591803470066</v>
      </c>
      <c r="F18" s="535">
        <v>66816.373794113373</v>
      </c>
      <c r="G18" s="535">
        <v>69641.763171331011</v>
      </c>
      <c r="H18" s="535">
        <v>66689.832093167919</v>
      </c>
      <c r="I18" s="535">
        <v>72360.884792658457</v>
      </c>
      <c r="J18" s="535">
        <v>70580.16497799565</v>
      </c>
      <c r="K18" s="534">
        <v>73038.197676201904</v>
      </c>
      <c r="L18" s="534">
        <v>75349.69321915289</v>
      </c>
      <c r="M18" s="534">
        <v>78849.180500000002</v>
      </c>
      <c r="N18" s="534">
        <v>84921.587999999989</v>
      </c>
      <c r="O18" s="534">
        <v>88003.809000000008</v>
      </c>
      <c r="P18" s="534">
        <v>88563.097000000009</v>
      </c>
      <c r="Q18" s="534">
        <v>76895.259999999995</v>
      </c>
      <c r="R18" s="534">
        <v>85148.1777</v>
      </c>
      <c r="S18" s="534">
        <v>90634.398000000001</v>
      </c>
      <c r="T18" s="534">
        <v>85641.4715</v>
      </c>
      <c r="U18" s="534">
        <v>85529.847999999998</v>
      </c>
      <c r="V18" s="534">
        <v>87344.583500000008</v>
      </c>
      <c r="W18" s="534">
        <v>91509.982900000003</v>
      </c>
      <c r="X18" s="534">
        <v>92127.056088679848</v>
      </c>
    </row>
    <row r="19" spans="1:24">
      <c r="A19" s="192" t="s">
        <v>338</v>
      </c>
      <c r="B19" s="535">
        <v>37567.996135716094</v>
      </c>
      <c r="C19" s="535">
        <v>37335.830072405632</v>
      </c>
      <c r="D19" s="535">
        <v>36113.773931118682</v>
      </c>
      <c r="E19" s="535">
        <v>36247.185150397221</v>
      </c>
      <c r="F19" s="535">
        <v>37406.611347595761</v>
      </c>
      <c r="G19" s="535">
        <v>38799.954454643928</v>
      </c>
      <c r="H19" s="535">
        <v>37519.938267174999</v>
      </c>
      <c r="I19" s="535">
        <v>39436.137188016655</v>
      </c>
      <c r="J19" s="535">
        <v>37489.657842119974</v>
      </c>
      <c r="K19" s="534">
        <v>42637.354037492856</v>
      </c>
      <c r="L19" s="534">
        <v>42023.680610141651</v>
      </c>
      <c r="M19" s="534">
        <v>43670.499499999998</v>
      </c>
      <c r="N19" s="534">
        <v>45990.508999999998</v>
      </c>
      <c r="O19" s="534">
        <v>48472.599000000002</v>
      </c>
      <c r="P19" s="534">
        <v>48968.981</v>
      </c>
      <c r="Q19" s="534">
        <v>44927.285999999993</v>
      </c>
      <c r="R19" s="534">
        <v>46449.388399999996</v>
      </c>
      <c r="S19" s="534">
        <v>51353.698999999993</v>
      </c>
      <c r="T19" s="534">
        <v>49234.550199999998</v>
      </c>
      <c r="U19" s="534">
        <v>50749.196599999996</v>
      </c>
      <c r="V19" s="534">
        <v>54076.678899999999</v>
      </c>
      <c r="W19" s="534">
        <v>50492.529000000002</v>
      </c>
      <c r="X19" s="534">
        <v>55190.192914800013</v>
      </c>
    </row>
    <row r="20" spans="1:24">
      <c r="A20" s="192" t="s">
        <v>339</v>
      </c>
      <c r="B20" s="535">
        <v>8892.3563561095325</v>
      </c>
      <c r="C20" s="535">
        <v>8963.9951289186611</v>
      </c>
      <c r="D20" s="535">
        <v>8135.3316119068113</v>
      </c>
      <c r="E20" s="535">
        <v>8737.9430100659338</v>
      </c>
      <c r="F20" s="535">
        <v>8317.861730892193</v>
      </c>
      <c r="G20" s="535">
        <v>8381.305257938604</v>
      </c>
      <c r="H20" s="535">
        <v>7257.5161394776096</v>
      </c>
      <c r="I20" s="535">
        <v>7769.4097140454705</v>
      </c>
      <c r="J20" s="535">
        <v>7454.1238640313722</v>
      </c>
      <c r="K20" s="534">
        <v>9253.6704220413139</v>
      </c>
      <c r="L20" s="534">
        <v>9090.4269726403836</v>
      </c>
      <c r="M20" s="534">
        <v>8634.2689000000009</v>
      </c>
      <c r="N20" s="534">
        <v>9277.4189999999999</v>
      </c>
      <c r="O20" s="534">
        <v>9688.1110000000008</v>
      </c>
      <c r="P20" s="534">
        <v>10482.825999999999</v>
      </c>
      <c r="Q20" s="534">
        <v>8132.2340000000004</v>
      </c>
      <c r="R20" s="534">
        <v>8804.9719999999998</v>
      </c>
      <c r="S20" s="534">
        <v>11001.325999999999</v>
      </c>
      <c r="T20" s="534">
        <v>10577.615</v>
      </c>
      <c r="U20" s="534">
        <v>11703.288</v>
      </c>
      <c r="V20" s="534">
        <v>12631.145</v>
      </c>
      <c r="W20" s="534">
        <v>11346.871999999999</v>
      </c>
      <c r="X20" s="534">
        <v>11695.058323479996</v>
      </c>
    </row>
    <row r="21" spans="1:24">
      <c r="A21" s="192" t="s">
        <v>340</v>
      </c>
      <c r="B21" s="535">
        <v>36819.190321310918</v>
      </c>
      <c r="C21" s="535">
        <v>38152.206517359904</v>
      </c>
      <c r="D21" s="535">
        <v>34816.063054980543</v>
      </c>
      <c r="E21" s="535">
        <v>32198.620414802117</v>
      </c>
      <c r="F21" s="535">
        <v>30221.313972993921</v>
      </c>
      <c r="G21" s="535">
        <v>30597.468764970316</v>
      </c>
      <c r="H21" s="535">
        <v>28935.649838081015</v>
      </c>
      <c r="I21" s="535">
        <v>30432.817442872998</v>
      </c>
      <c r="J21" s="535">
        <v>27689.98820190219</v>
      </c>
      <c r="K21" s="534">
        <v>30617.844582973874</v>
      </c>
      <c r="L21" s="534">
        <v>29645.608501163842</v>
      </c>
      <c r="M21" s="534">
        <v>31136.641199999998</v>
      </c>
      <c r="N21" s="534">
        <v>32677.413</v>
      </c>
      <c r="O21" s="534">
        <v>33533.072</v>
      </c>
      <c r="P21" s="534">
        <v>35911.281000000003</v>
      </c>
      <c r="Q21" s="534">
        <v>31421.224000000002</v>
      </c>
      <c r="R21" s="534">
        <v>35124.8776</v>
      </c>
      <c r="S21" s="534">
        <v>39294.864999999998</v>
      </c>
      <c r="T21" s="534">
        <v>34685.520100000002</v>
      </c>
      <c r="U21" s="534">
        <v>35889.591800000002</v>
      </c>
      <c r="V21" s="534">
        <v>35515.818500000001</v>
      </c>
      <c r="W21" s="534">
        <v>38378.0645</v>
      </c>
      <c r="X21" s="534">
        <v>37934.897281809994</v>
      </c>
    </row>
    <row r="22" spans="1:24">
      <c r="A22" s="192" t="s">
        <v>341</v>
      </c>
      <c r="B22" s="535">
        <v>25861.017847306455</v>
      </c>
      <c r="C22" s="535">
        <v>25852.656960186468</v>
      </c>
      <c r="D22" s="535">
        <v>25386.204286438599</v>
      </c>
      <c r="E22" s="535">
        <v>25349.806888527317</v>
      </c>
      <c r="F22" s="535">
        <v>24707.104893592375</v>
      </c>
      <c r="G22" s="535">
        <v>28076.626085596603</v>
      </c>
      <c r="H22" s="535">
        <v>24783.941538917607</v>
      </c>
      <c r="I22" s="535">
        <v>22770.091339160852</v>
      </c>
      <c r="J22" s="535">
        <v>24622.271757061622</v>
      </c>
      <c r="K22" s="534">
        <v>24555.272419835826</v>
      </c>
      <c r="L22" s="534">
        <v>25947.253996099389</v>
      </c>
      <c r="M22" s="534">
        <v>29533.805</v>
      </c>
      <c r="N22" s="534">
        <v>28549.489999999998</v>
      </c>
      <c r="O22" s="534">
        <v>30463.46</v>
      </c>
      <c r="P22" s="534">
        <v>30310.963</v>
      </c>
      <c r="Q22" s="534">
        <v>28960.867999999999</v>
      </c>
      <c r="R22" s="534">
        <v>32611.501899999999</v>
      </c>
      <c r="S22" s="534">
        <v>34938.771000000001</v>
      </c>
      <c r="T22" s="534">
        <v>33641.277600000001</v>
      </c>
      <c r="U22" s="534">
        <v>35665.667699999998</v>
      </c>
      <c r="V22" s="534">
        <v>36138.4856</v>
      </c>
      <c r="W22" s="534">
        <v>39140.720199999996</v>
      </c>
      <c r="X22" s="534">
        <v>36412.010382210006</v>
      </c>
    </row>
    <row r="23" spans="1:24">
      <c r="A23" s="192" t="s">
        <v>342</v>
      </c>
      <c r="B23" s="535">
        <v>19761.889552592129</v>
      </c>
      <c r="C23" s="535">
        <v>19862.053802850933</v>
      </c>
      <c r="D23" s="535">
        <v>18234.489698955149</v>
      </c>
      <c r="E23" s="535">
        <v>18465.292928653267</v>
      </c>
      <c r="F23" s="535">
        <v>18980.993411918611</v>
      </c>
      <c r="G23" s="535">
        <v>20713.616674923258</v>
      </c>
      <c r="H23" s="535">
        <v>17970.988506588092</v>
      </c>
      <c r="I23" s="535">
        <v>20670.015057958051</v>
      </c>
      <c r="J23" s="535">
        <v>21136.693656841711</v>
      </c>
      <c r="K23" s="534">
        <v>21317.221964765147</v>
      </c>
      <c r="L23" s="534">
        <v>21147.88422632428</v>
      </c>
      <c r="M23" s="534">
        <v>22397.61</v>
      </c>
      <c r="N23" s="534">
        <v>23494.498</v>
      </c>
      <c r="O23" s="534">
        <v>23193.159</v>
      </c>
      <c r="P23" s="534">
        <v>22091.722000000002</v>
      </c>
      <c r="Q23" s="534">
        <v>21950.199000000001</v>
      </c>
      <c r="R23" s="534">
        <v>21921.0717</v>
      </c>
      <c r="S23" s="534">
        <v>23050.489000000001</v>
      </c>
      <c r="T23" s="534">
        <v>22450.499</v>
      </c>
      <c r="U23" s="534">
        <v>23650.091</v>
      </c>
      <c r="V23" s="534">
        <v>23114.796999999999</v>
      </c>
      <c r="W23" s="534">
        <v>23204.087</v>
      </c>
      <c r="X23" s="534">
        <v>25264.17631889</v>
      </c>
    </row>
    <row r="24" spans="1:24">
      <c r="A24" s="192" t="s">
        <v>343</v>
      </c>
      <c r="B24" s="535">
        <v>26790.051738491769</v>
      </c>
      <c r="C24" s="535">
        <v>25401.953018872431</v>
      </c>
      <c r="D24" s="535">
        <v>25997.800870614687</v>
      </c>
      <c r="E24" s="535">
        <v>24562.808758204577</v>
      </c>
      <c r="F24" s="535">
        <v>22628.73234319987</v>
      </c>
      <c r="G24" s="535">
        <v>24697.174339522066</v>
      </c>
      <c r="H24" s="535">
        <v>24655.201730673274</v>
      </c>
      <c r="I24" s="535">
        <v>22361.014476115099</v>
      </c>
      <c r="J24" s="535">
        <v>22383.502100167439</v>
      </c>
      <c r="K24" s="534">
        <v>22158.816378509495</v>
      </c>
      <c r="L24" s="534">
        <v>22907.661579447333</v>
      </c>
      <c r="M24" s="534">
        <v>23483.829399999999</v>
      </c>
      <c r="N24" s="534">
        <v>26692.184000000001</v>
      </c>
      <c r="O24" s="534">
        <v>26619.135999999999</v>
      </c>
      <c r="P24" s="534">
        <v>27709.647000000001</v>
      </c>
      <c r="Q24" s="534">
        <v>24685.902999999998</v>
      </c>
      <c r="R24" s="534">
        <v>27288.453000000001</v>
      </c>
      <c r="S24" s="534">
        <v>27752.373</v>
      </c>
      <c r="T24" s="534">
        <v>27377.599999999999</v>
      </c>
      <c r="U24" s="534">
        <v>27945.751999999997</v>
      </c>
      <c r="V24" s="534">
        <v>27272.527000000002</v>
      </c>
      <c r="W24" s="534">
        <v>28107.457000000002</v>
      </c>
      <c r="X24" s="534">
        <v>29045.453963209984</v>
      </c>
    </row>
    <row r="25" spans="1:24" ht="20.25" customHeight="1">
      <c r="A25" s="192" t="s">
        <v>410</v>
      </c>
      <c r="B25" s="535">
        <v>533904.86291539948</v>
      </c>
      <c r="C25" s="535">
        <v>535758.79888027918</v>
      </c>
      <c r="D25" s="535">
        <v>526413.69361073419</v>
      </c>
      <c r="E25" s="535">
        <v>536550.79437008989</v>
      </c>
      <c r="F25" s="535">
        <v>537741.80788507732</v>
      </c>
      <c r="G25" s="535">
        <v>562185.0858214061</v>
      </c>
      <c r="H25" s="535">
        <v>550401.72175380553</v>
      </c>
      <c r="I25" s="535">
        <v>565491.77252360631</v>
      </c>
      <c r="J25" s="535">
        <v>543678.71925207193</v>
      </c>
      <c r="K25" s="535">
        <v>572333.46383250796</v>
      </c>
      <c r="L25" s="535">
        <v>584799.19868369552</v>
      </c>
      <c r="M25" s="535">
        <v>611707.91120000009</v>
      </c>
      <c r="N25" s="535">
        <v>653949.96500000008</v>
      </c>
      <c r="O25" s="535">
        <v>672120.72699999996</v>
      </c>
      <c r="P25" s="535">
        <v>684648.08199999994</v>
      </c>
      <c r="Q25" s="535">
        <v>620311.80000000005</v>
      </c>
      <c r="R25" s="535">
        <v>669955.27149999992</v>
      </c>
      <c r="S25" s="535">
        <v>723173.505</v>
      </c>
      <c r="T25" s="535">
        <v>694018.98639999982</v>
      </c>
      <c r="U25" s="535">
        <v>711922.29099999997</v>
      </c>
      <c r="V25" s="535">
        <v>718891.23310000007</v>
      </c>
      <c r="W25" s="535">
        <v>740783.97899999993</v>
      </c>
      <c r="X25" s="535">
        <v>754371.94413381966</v>
      </c>
    </row>
    <row r="26" spans="1:24">
      <c r="B26" s="167"/>
      <c r="C26" s="167"/>
      <c r="D26" s="167"/>
      <c r="E26" s="167"/>
      <c r="F26" s="167"/>
      <c r="G26" s="167"/>
      <c r="H26" s="167"/>
      <c r="I26" s="167"/>
      <c r="J26" s="167"/>
      <c r="K26" s="193"/>
      <c r="L26" s="193"/>
      <c r="M26" s="193"/>
      <c r="N26" s="193"/>
      <c r="O26" s="193"/>
      <c r="P26" s="193"/>
      <c r="Q26" s="193"/>
      <c r="R26" s="193"/>
      <c r="S26" s="193"/>
      <c r="T26" s="193"/>
      <c r="U26" s="193"/>
      <c r="V26" s="193"/>
      <c r="W26" s="193"/>
      <c r="X26" s="193"/>
    </row>
    <row r="27" spans="1:24" ht="25" customHeight="1">
      <c r="A27" s="2"/>
      <c r="B27" s="1287" t="s">
        <v>973</v>
      </c>
      <c r="C27" s="1287"/>
      <c r="D27" s="1287"/>
      <c r="E27" s="1287"/>
      <c r="F27" s="1287"/>
      <c r="G27" s="1287"/>
      <c r="H27" s="1287" t="s">
        <v>973</v>
      </c>
      <c r="I27" s="1287"/>
      <c r="J27" s="1287"/>
      <c r="K27" s="1287"/>
      <c r="L27" s="1287"/>
      <c r="M27" s="1287"/>
      <c r="N27" s="1287" t="s">
        <v>973</v>
      </c>
      <c r="O27" s="1287"/>
      <c r="P27" s="1287"/>
      <c r="Q27" s="1287"/>
      <c r="R27" s="1287"/>
      <c r="S27" s="1287"/>
      <c r="T27" s="1287" t="s">
        <v>973</v>
      </c>
      <c r="U27" s="1287"/>
      <c r="V27" s="1287"/>
      <c r="W27" s="1287"/>
      <c r="X27" s="1287"/>
    </row>
    <row r="28" spans="1:24">
      <c r="B28" s="681"/>
      <c r="C28" s="681"/>
      <c r="D28" s="681"/>
      <c r="E28" s="681"/>
      <c r="F28" s="681"/>
      <c r="G28" s="681"/>
      <c r="H28" s="681"/>
      <c r="I28" s="681"/>
      <c r="J28" s="681"/>
      <c r="K28" s="1206"/>
      <c r="L28" s="1206"/>
      <c r="M28" s="1206"/>
      <c r="N28" s="1206"/>
      <c r="O28" s="1206"/>
      <c r="P28" s="1206"/>
      <c r="Q28" s="1206"/>
      <c r="R28" s="1206"/>
      <c r="S28" s="1206"/>
      <c r="T28" s="1206"/>
      <c r="U28" s="1206"/>
      <c r="V28" s="1206"/>
      <c r="W28" s="1206"/>
      <c r="X28" s="1206"/>
    </row>
    <row r="29" spans="1:24">
      <c r="A29" s="195" t="s">
        <v>328</v>
      </c>
      <c r="B29" s="1208" t="s">
        <v>355</v>
      </c>
      <c r="C29" s="728">
        <v>0.95058157673643962</v>
      </c>
      <c r="D29" s="728">
        <v>-3.7118204398491912</v>
      </c>
      <c r="E29" s="728">
        <v>5.2189992508260872</v>
      </c>
      <c r="F29" s="728">
        <v>0.60086264349020269</v>
      </c>
      <c r="G29" s="728">
        <v>6.1678490575102956</v>
      </c>
      <c r="H29" s="728">
        <v>4.4894727272259587</v>
      </c>
      <c r="I29" s="728">
        <v>-5.5742349705998748</v>
      </c>
      <c r="J29" s="728">
        <v>0.56486522857028376</v>
      </c>
      <c r="K29" s="728">
        <v>3.6385702698284774</v>
      </c>
      <c r="L29" s="728">
        <v>2.3939835609446476</v>
      </c>
      <c r="M29" s="728">
        <v>5.1466512126568347</v>
      </c>
      <c r="N29" s="728">
        <v>6.6730354785692469</v>
      </c>
      <c r="O29" s="728">
        <v>3.8057547459708019</v>
      </c>
      <c r="P29" s="728">
        <v>-1.9439136913914865</v>
      </c>
      <c r="Q29" s="728">
        <v>-11.845076505924752</v>
      </c>
      <c r="R29" s="728">
        <v>11.554241499933639</v>
      </c>
      <c r="S29" s="728">
        <v>5.864667239499795</v>
      </c>
      <c r="T29" s="728">
        <v>-4.3774059373291294</v>
      </c>
      <c r="U29" s="728">
        <v>5.7634009151288268</v>
      </c>
      <c r="V29" s="728">
        <v>0.73472073393159576</v>
      </c>
      <c r="W29" s="728">
        <v>4.542533160306192</v>
      </c>
      <c r="X29" s="728">
        <v>-0.65196255619991916</v>
      </c>
    </row>
    <row r="30" spans="1:24">
      <c r="A30" s="192" t="s">
        <v>329</v>
      </c>
      <c r="B30" s="1208" t="s">
        <v>355</v>
      </c>
      <c r="C30" s="728">
        <v>0.89618559469347758</v>
      </c>
      <c r="D30" s="728">
        <v>-3.1263357099883251</v>
      </c>
      <c r="E30" s="728">
        <v>4.6317799819655221</v>
      </c>
      <c r="F30" s="728">
        <v>4.7035179693091465</v>
      </c>
      <c r="G30" s="728">
        <v>10.169870566168697</v>
      </c>
      <c r="H30" s="728">
        <v>2.6023891616265331</v>
      </c>
      <c r="I30" s="728">
        <v>0.22106644716377843</v>
      </c>
      <c r="J30" s="728">
        <v>-4.5348272782180743</v>
      </c>
      <c r="K30" s="728">
        <v>6.4158139927636313</v>
      </c>
      <c r="L30" s="728">
        <v>0.71666366330839537</v>
      </c>
      <c r="M30" s="728">
        <v>7.3950398870867247</v>
      </c>
      <c r="N30" s="728">
        <v>9.7879819413677183</v>
      </c>
      <c r="O30" s="728">
        <v>-0.28067230485731898</v>
      </c>
      <c r="P30" s="728">
        <v>3.1373053561729023</v>
      </c>
      <c r="Q30" s="728">
        <v>-12.696603559066403</v>
      </c>
      <c r="R30" s="728">
        <v>8.7032525975150321</v>
      </c>
      <c r="S30" s="728">
        <v>11.424232523226294</v>
      </c>
      <c r="T30" s="728">
        <v>-3.4232015340718078</v>
      </c>
      <c r="U30" s="728">
        <v>1.9483136697649002</v>
      </c>
      <c r="V30" s="728">
        <v>-0.24024544005335713</v>
      </c>
      <c r="W30" s="728">
        <v>5.0913743808996514</v>
      </c>
      <c r="X30" s="728">
        <v>1.6864073199167677</v>
      </c>
    </row>
    <row r="31" spans="1:24">
      <c r="A31" s="192" t="s">
        <v>330</v>
      </c>
      <c r="B31" s="1208" t="s">
        <v>355</v>
      </c>
      <c r="C31" s="728">
        <v>-3.697168386825723</v>
      </c>
      <c r="D31" s="728">
        <v>13.624347582142306</v>
      </c>
      <c r="E31" s="728">
        <v>-0.39673747865731457</v>
      </c>
      <c r="F31" s="728">
        <v>-14.356247793093047</v>
      </c>
      <c r="G31" s="728">
        <v>-9.4777921467314883</v>
      </c>
      <c r="H31" s="728">
        <v>-4.2714566490823529</v>
      </c>
      <c r="I31" s="728">
        <v>-8.7783389586222853</v>
      </c>
      <c r="J31" s="728">
        <v>-12.028303944439259</v>
      </c>
      <c r="K31" s="728">
        <v>0.49835967451504359</v>
      </c>
      <c r="L31" s="728">
        <v>-10.199984707027099</v>
      </c>
      <c r="M31" s="728">
        <v>6.8432351266330755</v>
      </c>
      <c r="N31" s="728">
        <v>15.018584232942786</v>
      </c>
      <c r="O31" s="728">
        <v>-5.9169118502325091</v>
      </c>
      <c r="P31" s="728">
        <v>-4.2319899376331449</v>
      </c>
      <c r="Q31" s="728">
        <v>1.3641490550771351</v>
      </c>
      <c r="R31" s="728">
        <v>5.594736472395283</v>
      </c>
      <c r="S31" s="728">
        <v>6.9224336873030978</v>
      </c>
      <c r="T31" s="728">
        <v>-1.7796018191291552</v>
      </c>
      <c r="U31" s="728">
        <v>4.6649479769566824</v>
      </c>
      <c r="V31" s="728">
        <v>-2.004818702133889</v>
      </c>
      <c r="W31" s="728">
        <v>0.26061845158984909</v>
      </c>
      <c r="X31" s="728">
        <v>1.1011201983439918</v>
      </c>
    </row>
    <row r="32" spans="1:24">
      <c r="A32" s="192" t="s">
        <v>331</v>
      </c>
      <c r="B32" s="1208" t="s">
        <v>355</v>
      </c>
      <c r="C32" s="728">
        <v>4.3525870314565651</v>
      </c>
      <c r="D32" s="728">
        <v>1.5159452601192811</v>
      </c>
      <c r="E32" s="728">
        <v>5.4351609018975608</v>
      </c>
      <c r="F32" s="728">
        <v>-12.697351551545154</v>
      </c>
      <c r="G32" s="728">
        <v>-0.39167387411775678</v>
      </c>
      <c r="H32" s="728">
        <v>-7.1389889521187229</v>
      </c>
      <c r="I32" s="728">
        <v>1.1201270040040043</v>
      </c>
      <c r="J32" s="728">
        <v>-1.3807425977560683E-2</v>
      </c>
      <c r="K32" s="728">
        <v>-0.15726147496984311</v>
      </c>
      <c r="L32" s="728">
        <v>0.20722598972291451</v>
      </c>
      <c r="M32" s="728">
        <v>3.0149805442610926</v>
      </c>
      <c r="N32" s="728">
        <v>7.1433709789077966</v>
      </c>
      <c r="O32" s="728">
        <v>-0.81278593173882996</v>
      </c>
      <c r="P32" s="728">
        <v>2.8480641009700491</v>
      </c>
      <c r="Q32" s="728">
        <v>-3.3568272210984276</v>
      </c>
      <c r="R32" s="728">
        <v>3.1212658630741288</v>
      </c>
      <c r="S32" s="728">
        <v>8.1856927385526603</v>
      </c>
      <c r="T32" s="728">
        <v>-2.8074892600495645</v>
      </c>
      <c r="U32" s="728">
        <v>2.9349304860602246</v>
      </c>
      <c r="V32" s="728">
        <v>0.32770634737640592</v>
      </c>
      <c r="W32" s="728">
        <v>0.60954205223278279</v>
      </c>
      <c r="X32" s="728">
        <v>4.3853025332977325</v>
      </c>
    </row>
    <row r="33" spans="1:24">
      <c r="A33" s="192" t="s">
        <v>332</v>
      </c>
      <c r="B33" s="1208" t="s">
        <v>355</v>
      </c>
      <c r="C33" s="728">
        <v>-1.2937748950128309</v>
      </c>
      <c r="D33" s="728">
        <v>0.68776350199550507</v>
      </c>
      <c r="E33" s="728">
        <v>5.7200669190668521</v>
      </c>
      <c r="F33" s="728">
        <v>-1.1842571768510481</v>
      </c>
      <c r="G33" s="728">
        <v>10.40238045705037</v>
      </c>
      <c r="H33" s="728">
        <v>-2.4178743246201151</v>
      </c>
      <c r="I33" s="728">
        <v>11.463572359389914</v>
      </c>
      <c r="J33" s="728">
        <v>-16.709983334867204</v>
      </c>
      <c r="K33" s="728">
        <v>5.2259454220900778</v>
      </c>
      <c r="L33" s="728">
        <v>11.432861850336252</v>
      </c>
      <c r="M33" s="728">
        <v>5.7195470988644388</v>
      </c>
      <c r="N33" s="728">
        <v>6.2956884603297567</v>
      </c>
      <c r="O33" s="728">
        <v>4.668046719730242</v>
      </c>
      <c r="P33" s="728">
        <v>1.332334069582501</v>
      </c>
      <c r="Q33" s="728">
        <v>-12.168605374081082</v>
      </c>
      <c r="R33" s="728">
        <v>8.7718656173427405</v>
      </c>
      <c r="S33" s="728">
        <v>12.091626414976645</v>
      </c>
      <c r="T33" s="728">
        <v>-0.63709610078622347</v>
      </c>
      <c r="U33" s="728">
        <v>9.7392748558846165E-2</v>
      </c>
      <c r="V33" s="728">
        <v>-1.9224253806851976</v>
      </c>
      <c r="W33" s="728">
        <v>6.4939198721722278</v>
      </c>
      <c r="X33" s="728">
        <v>-6.3333725127393876</v>
      </c>
    </row>
    <row r="34" spans="1:24">
      <c r="A34" s="192" t="s">
        <v>333</v>
      </c>
      <c r="B34" s="1208" t="s">
        <v>355</v>
      </c>
      <c r="C34" s="728">
        <v>-4.1886347845183423</v>
      </c>
      <c r="D34" s="728">
        <v>-1.477235317795234</v>
      </c>
      <c r="E34" s="728">
        <v>6.9712187052800942</v>
      </c>
      <c r="F34" s="728">
        <v>-1.9545364122034243</v>
      </c>
      <c r="G34" s="728">
        <v>5.7617832315380326</v>
      </c>
      <c r="H34" s="728">
        <v>-3.8520972887385057</v>
      </c>
      <c r="I34" s="728">
        <v>17.569710066550556</v>
      </c>
      <c r="J34" s="728">
        <v>-3.7466061606718313</v>
      </c>
      <c r="K34" s="728">
        <v>-1.5239165444232725</v>
      </c>
      <c r="L34" s="728">
        <v>19.435314701150929</v>
      </c>
      <c r="M34" s="728">
        <v>-0.92968322844127727</v>
      </c>
      <c r="N34" s="728">
        <v>13.50719193602967</v>
      </c>
      <c r="O34" s="728">
        <v>12.028755545072585</v>
      </c>
      <c r="P34" s="728">
        <v>6.7401543405343318</v>
      </c>
      <c r="Q34" s="728">
        <v>-9.6879480812973355</v>
      </c>
      <c r="R34" s="728">
        <v>4.5735842195854275</v>
      </c>
      <c r="S34" s="728">
        <v>1.5414888737479515</v>
      </c>
      <c r="T34" s="728">
        <v>-2.1662345212895247</v>
      </c>
      <c r="U34" s="728">
        <v>0.46163250172753578</v>
      </c>
      <c r="V34" s="728">
        <v>-1.3282159318201536</v>
      </c>
      <c r="W34" s="728">
        <v>3.959961743839898</v>
      </c>
      <c r="X34" s="728">
        <v>8.2397689216446111</v>
      </c>
    </row>
    <row r="35" spans="1:24">
      <c r="A35" s="192" t="s">
        <v>334</v>
      </c>
      <c r="B35" s="1208" t="s">
        <v>355</v>
      </c>
      <c r="C35" s="728">
        <v>-1.1537142227907538</v>
      </c>
      <c r="D35" s="728">
        <v>-1.2099366881981837</v>
      </c>
      <c r="E35" s="728">
        <v>-0.38984494394610181</v>
      </c>
      <c r="F35" s="728">
        <v>3.4837529612490954</v>
      </c>
      <c r="G35" s="728">
        <v>5.5560879186057264</v>
      </c>
      <c r="H35" s="728">
        <v>3.9591345498878923</v>
      </c>
      <c r="I35" s="728">
        <v>1.0878086974165626</v>
      </c>
      <c r="J35" s="728">
        <v>-5.7461915146034102</v>
      </c>
      <c r="K35" s="728">
        <v>10.883280143660542</v>
      </c>
      <c r="L35" s="728">
        <v>3.4726091063540849</v>
      </c>
      <c r="M35" s="728">
        <v>4.7999535928756956</v>
      </c>
      <c r="N35" s="728">
        <v>3.0012102351980019</v>
      </c>
      <c r="O35" s="728">
        <v>5.4755532647134686</v>
      </c>
      <c r="P35" s="728">
        <v>1.5218238536370592</v>
      </c>
      <c r="Q35" s="728">
        <v>-9.492637893272871</v>
      </c>
      <c r="R35" s="728">
        <v>11.847425545132339</v>
      </c>
      <c r="S35" s="728">
        <v>3.9620542385405599</v>
      </c>
      <c r="T35" s="728">
        <v>-3.1260894116344957</v>
      </c>
      <c r="U35" s="728">
        <v>0.24508495552683485</v>
      </c>
      <c r="V35" s="728">
        <v>1.2491454845383601</v>
      </c>
      <c r="W35" s="728">
        <v>3.2571137208325922</v>
      </c>
      <c r="X35" s="728">
        <v>1.4803166340397951</v>
      </c>
    </row>
    <row r="36" spans="1:24">
      <c r="A36" s="192" t="s">
        <v>335</v>
      </c>
      <c r="B36" s="1208" t="s">
        <v>355</v>
      </c>
      <c r="C36" s="728">
        <v>0.65390779212226846</v>
      </c>
      <c r="D36" s="728">
        <v>1.4924565206892026</v>
      </c>
      <c r="E36" s="728">
        <v>-7.8253496687060959</v>
      </c>
      <c r="F36" s="728">
        <v>-4.6287754462908026</v>
      </c>
      <c r="G36" s="728">
        <v>8.1284081255383711</v>
      </c>
      <c r="H36" s="728">
        <v>0.30972300402675046</v>
      </c>
      <c r="I36" s="728">
        <v>5.0753222457825586</v>
      </c>
      <c r="J36" s="728">
        <v>1.1439960136063974</v>
      </c>
      <c r="K36" s="728">
        <v>5.1975449630534882</v>
      </c>
      <c r="L36" s="728">
        <v>7.5017434881105487</v>
      </c>
      <c r="M36" s="728">
        <v>2.9288010979300338</v>
      </c>
      <c r="N36" s="728">
        <v>2.9289261511906801</v>
      </c>
      <c r="O36" s="728">
        <v>-3.0602652042651641</v>
      </c>
      <c r="P36" s="728">
        <v>11.370349760507821</v>
      </c>
      <c r="Q36" s="728">
        <v>-1.3216320626753202</v>
      </c>
      <c r="R36" s="728">
        <v>-8.6326341214809474</v>
      </c>
      <c r="S36" s="728">
        <v>13.164420067249921</v>
      </c>
      <c r="T36" s="728">
        <v>-0.93317925263673374</v>
      </c>
      <c r="U36" s="728">
        <v>4.6411780918714101</v>
      </c>
      <c r="V36" s="728">
        <v>4.7984267790400281</v>
      </c>
      <c r="W36" s="728">
        <v>-0.11188176946465944</v>
      </c>
      <c r="X36" s="728">
        <v>-2.5002066025906515</v>
      </c>
    </row>
    <row r="37" spans="1:24">
      <c r="A37" s="192" t="s">
        <v>336</v>
      </c>
      <c r="B37" s="1208" t="s">
        <v>355</v>
      </c>
      <c r="C37" s="728">
        <v>2.4571488521990403</v>
      </c>
      <c r="D37" s="728">
        <v>-2.7395932014547526</v>
      </c>
      <c r="E37" s="728">
        <v>2.2549750442700827</v>
      </c>
      <c r="F37" s="728">
        <v>9.6546609737094968</v>
      </c>
      <c r="G37" s="728">
        <v>0.58073085264109636</v>
      </c>
      <c r="H37" s="728">
        <v>1.0644226035295077</v>
      </c>
      <c r="I37" s="728">
        <v>5.7043787236507058</v>
      </c>
      <c r="J37" s="728">
        <v>-7.4381267932096904</v>
      </c>
      <c r="K37" s="728">
        <v>7.3084508145835798</v>
      </c>
      <c r="L37" s="728">
        <v>-0.50904744212110131</v>
      </c>
      <c r="M37" s="728">
        <v>3.0088600381799324</v>
      </c>
      <c r="N37" s="728">
        <v>6.8536343519668179</v>
      </c>
      <c r="O37" s="728">
        <v>1.0119253573102185</v>
      </c>
      <c r="P37" s="728">
        <v>1.9554289660748907</v>
      </c>
      <c r="Q37" s="728">
        <v>-7.5989729541839921</v>
      </c>
      <c r="R37" s="728">
        <v>8.2868108889515071</v>
      </c>
      <c r="S37" s="728">
        <v>10.695639912078775</v>
      </c>
      <c r="T37" s="728">
        <v>-4.853156683513248</v>
      </c>
      <c r="U37" s="728">
        <v>2.2533072654371438</v>
      </c>
      <c r="V37" s="728">
        <v>1.6406251434186601</v>
      </c>
      <c r="W37" s="728">
        <v>3.6551604589599691</v>
      </c>
      <c r="X37" s="728">
        <v>2.9450619312356139</v>
      </c>
    </row>
    <row r="38" spans="1:24">
      <c r="A38" s="192" t="s">
        <v>337</v>
      </c>
      <c r="B38" s="1208" t="s">
        <v>355</v>
      </c>
      <c r="C38" s="728">
        <v>1.0243285544255087</v>
      </c>
      <c r="D38" s="728">
        <v>-1.6913967758259503</v>
      </c>
      <c r="E38" s="728">
        <v>6.2891727405098408</v>
      </c>
      <c r="F38" s="728">
        <v>8.744251162640964</v>
      </c>
      <c r="G38" s="728">
        <v>4.2285883186712994</v>
      </c>
      <c r="H38" s="728">
        <v>-4.2387368494689355</v>
      </c>
      <c r="I38" s="728">
        <v>8.5036241980155012</v>
      </c>
      <c r="J38" s="728">
        <v>-2.4608872870546605</v>
      </c>
      <c r="K38" s="728">
        <v>3.4826111542422353</v>
      </c>
      <c r="L38" s="728">
        <v>3.164776262961027</v>
      </c>
      <c r="M38" s="728">
        <v>4.6443285053184269</v>
      </c>
      <c r="N38" s="728">
        <v>7.7012943717277835</v>
      </c>
      <c r="O38" s="728">
        <v>3.6294905366112715</v>
      </c>
      <c r="P38" s="728">
        <v>0.63552703724448634</v>
      </c>
      <c r="Q38" s="728">
        <v>-13.17460363880457</v>
      </c>
      <c r="R38" s="728">
        <v>10.73267415962961</v>
      </c>
      <c r="S38" s="728">
        <v>6.4431447016158643</v>
      </c>
      <c r="T38" s="728">
        <v>-5.508864857247687</v>
      </c>
      <c r="U38" s="728">
        <v>-0.13033813880696243</v>
      </c>
      <c r="V38" s="728">
        <v>2.1217569567059371</v>
      </c>
      <c r="W38" s="728">
        <v>4.7689269707262412</v>
      </c>
      <c r="X38" s="728">
        <v>0.67432335699828627</v>
      </c>
    </row>
    <row r="39" spans="1:24">
      <c r="A39" s="192" t="s">
        <v>338</v>
      </c>
      <c r="B39" s="1208" t="s">
        <v>355</v>
      </c>
      <c r="C39" s="728">
        <v>-0.61798894588828546</v>
      </c>
      <c r="D39" s="728">
        <v>-3.2731457661902965</v>
      </c>
      <c r="E39" s="728">
        <v>0.36941921255031218</v>
      </c>
      <c r="F39" s="728">
        <v>3.1986654753681876</v>
      </c>
      <c r="G39" s="728">
        <v>3.7248578709809266</v>
      </c>
      <c r="H39" s="728">
        <v>-3.2990146649920149</v>
      </c>
      <c r="I39" s="728">
        <v>5.1071483838716176</v>
      </c>
      <c r="J39" s="728">
        <v>-4.9357758763658808</v>
      </c>
      <c r="K39" s="728">
        <v>13.730976732440041</v>
      </c>
      <c r="L39" s="728">
        <v>-1.439285905995888</v>
      </c>
      <c r="M39" s="728">
        <v>3.9187878499650566</v>
      </c>
      <c r="N39" s="728">
        <v>5.3125325484312214</v>
      </c>
      <c r="O39" s="728">
        <v>5.3969613600058324</v>
      </c>
      <c r="P39" s="728">
        <v>1.02404659589223</v>
      </c>
      <c r="Q39" s="728">
        <v>-8.2535819971422342</v>
      </c>
      <c r="R39" s="728">
        <v>3.3879242115804828</v>
      </c>
      <c r="S39" s="728">
        <v>10.558396501944031</v>
      </c>
      <c r="T39" s="728">
        <v>-4.1265747964912833</v>
      </c>
      <c r="U39" s="728">
        <v>3.0763892304229756</v>
      </c>
      <c r="V39" s="728">
        <v>6.5567191658754354</v>
      </c>
      <c r="W39" s="728">
        <v>-6.6279031421805712</v>
      </c>
      <c r="X39" s="728">
        <v>9.3036811739020067</v>
      </c>
    </row>
    <row r="40" spans="1:24">
      <c r="A40" s="192" t="s">
        <v>339</v>
      </c>
      <c r="B40" s="1208" t="s">
        <v>355</v>
      </c>
      <c r="C40" s="728">
        <v>0.80562192899421348</v>
      </c>
      <c r="D40" s="728">
        <v>-9.2443548339122401</v>
      </c>
      <c r="E40" s="728">
        <v>7.4073366262924623</v>
      </c>
      <c r="F40" s="728">
        <v>-4.8075534332258343</v>
      </c>
      <c r="G40" s="728">
        <v>0.76273841882685645</v>
      </c>
      <c r="H40" s="728">
        <v>-13.40828288525303</v>
      </c>
      <c r="I40" s="728">
        <v>7.0532888212730427</v>
      </c>
      <c r="J40" s="728">
        <v>-4.0580412363133291</v>
      </c>
      <c r="K40" s="728">
        <v>24.141624030335109</v>
      </c>
      <c r="L40" s="728">
        <v>-1.7640940508546805</v>
      </c>
      <c r="M40" s="728">
        <v>-5.0180049189470282</v>
      </c>
      <c r="N40" s="728">
        <v>7.4488078544785594</v>
      </c>
      <c r="O40" s="728">
        <v>4.4267915462263971</v>
      </c>
      <c r="P40" s="728">
        <v>8.2029923067561583</v>
      </c>
      <c r="Q40" s="728">
        <v>-22.423266397820584</v>
      </c>
      <c r="R40" s="728">
        <v>8.2724869943486539</v>
      </c>
      <c r="S40" s="728">
        <v>24.944474553695329</v>
      </c>
      <c r="T40" s="728">
        <v>-3.851453906556344</v>
      </c>
      <c r="U40" s="728">
        <v>10.642030363177341</v>
      </c>
      <c r="V40" s="728">
        <v>7.9281736893085082</v>
      </c>
      <c r="W40" s="728">
        <v>-10.167510546351906</v>
      </c>
      <c r="X40" s="728">
        <v>3.0685665924494145</v>
      </c>
    </row>
    <row r="41" spans="1:24">
      <c r="A41" s="192" t="s">
        <v>340</v>
      </c>
      <c r="B41" s="1208" t="s">
        <v>355</v>
      </c>
      <c r="C41" s="728">
        <v>3.6204386473904577</v>
      </c>
      <c r="D41" s="728">
        <v>-8.7443001779238045</v>
      </c>
      <c r="E41" s="728">
        <v>-7.5179167617115041</v>
      </c>
      <c r="F41" s="728">
        <v>-6.1409663405926693</v>
      </c>
      <c r="G41" s="728">
        <v>1.2446672315853959</v>
      </c>
      <c r="H41" s="728">
        <v>-5.4312300787176326</v>
      </c>
      <c r="I41" s="728">
        <v>5.1741281539204351</v>
      </c>
      <c r="J41" s="728">
        <v>-9.0127351702467564</v>
      </c>
      <c r="K41" s="728">
        <v>10.57370035596675</v>
      </c>
      <c r="L41" s="728">
        <v>-3.1753903485115984</v>
      </c>
      <c r="M41" s="728">
        <v>5.0295230026316347</v>
      </c>
      <c r="N41" s="728">
        <v>4.9484200627266119</v>
      </c>
      <c r="O41" s="728">
        <v>2.6185028784255451</v>
      </c>
      <c r="P41" s="728">
        <v>7.0921298233576664</v>
      </c>
      <c r="Q41" s="728">
        <v>-12.503193634334565</v>
      </c>
      <c r="R41" s="728">
        <v>11.787107975169889</v>
      </c>
      <c r="S41" s="728">
        <v>11.871891619061472</v>
      </c>
      <c r="T41" s="728">
        <v>-11.730145656436264</v>
      </c>
      <c r="U41" s="728">
        <v>3.4713958347131779</v>
      </c>
      <c r="V41" s="728">
        <v>-1.0414531936805105</v>
      </c>
      <c r="W41" s="728">
        <v>8.0590737335815561</v>
      </c>
      <c r="X41" s="728">
        <v>-1.1547409280892964</v>
      </c>
    </row>
    <row r="42" spans="1:24">
      <c r="A42" s="192" t="s">
        <v>341</v>
      </c>
      <c r="B42" s="1208" t="s">
        <v>355</v>
      </c>
      <c r="C42" s="728">
        <v>-3.2330077529636014E-2</v>
      </c>
      <c r="D42" s="728">
        <v>-1.8042736360375358</v>
      </c>
      <c r="E42" s="728">
        <v>-0.14337471447326777</v>
      </c>
      <c r="F42" s="728">
        <v>-2.5353329031702003</v>
      </c>
      <c r="G42" s="728">
        <v>13.6378633049722</v>
      </c>
      <c r="H42" s="728">
        <v>-11.72749366907783</v>
      </c>
      <c r="I42" s="728">
        <v>-8.1256252020868232</v>
      </c>
      <c r="J42" s="728">
        <v>8.1342687225646699</v>
      </c>
      <c r="K42" s="728">
        <v>-0.27210867415830364</v>
      </c>
      <c r="L42" s="728">
        <v>5.6687686150006442</v>
      </c>
      <c r="M42" s="728">
        <v>13.822468475622784</v>
      </c>
      <c r="N42" s="728">
        <v>-3.3328418061946365</v>
      </c>
      <c r="O42" s="728">
        <v>6.7040426991865729</v>
      </c>
      <c r="P42" s="728">
        <v>-0.50058988703187879</v>
      </c>
      <c r="Q42" s="728">
        <v>-4.4541474977222038</v>
      </c>
      <c r="R42" s="728">
        <v>12.605402227585174</v>
      </c>
      <c r="S42" s="728">
        <v>7.1363444319011933</v>
      </c>
      <c r="T42" s="728">
        <v>-3.7136206078914427</v>
      </c>
      <c r="U42" s="728">
        <v>6.0175779412135029</v>
      </c>
      <c r="V42" s="728">
        <v>1.3256947941563482</v>
      </c>
      <c r="W42" s="728">
        <v>8.307582761575361</v>
      </c>
      <c r="X42" s="728">
        <v>-6.9715370689320935</v>
      </c>
    </row>
    <row r="43" spans="1:24">
      <c r="A43" s="192" t="s">
        <v>342</v>
      </c>
      <c r="B43" s="1208" t="s">
        <v>355</v>
      </c>
      <c r="C43" s="728">
        <v>0.50685563236368125</v>
      </c>
      <c r="D43" s="728">
        <v>-8.194339417518691</v>
      </c>
      <c r="E43" s="728">
        <v>1.2657509670333269</v>
      </c>
      <c r="F43" s="728">
        <v>2.7928096524540535</v>
      </c>
      <c r="G43" s="728">
        <v>9.1282011715819493</v>
      </c>
      <c r="H43" s="728">
        <v>-13.240701570264662</v>
      </c>
      <c r="I43" s="728">
        <v>15.018798495032755</v>
      </c>
      <c r="J43" s="728">
        <v>2.2577564533703054</v>
      </c>
      <c r="K43" s="728">
        <v>0.85409908879009322</v>
      </c>
      <c r="L43" s="728">
        <v>-0.79437057380536658</v>
      </c>
      <c r="M43" s="728">
        <v>5.9094600684455116</v>
      </c>
      <c r="N43" s="728">
        <v>4.897343957681187</v>
      </c>
      <c r="O43" s="728">
        <v>-1.2825939077310835</v>
      </c>
      <c r="P43" s="728">
        <v>-4.7489736089852954</v>
      </c>
      <c r="Q43" s="728">
        <v>-0.64061552105354735</v>
      </c>
      <c r="R43" s="728">
        <v>-0.1326972024262858</v>
      </c>
      <c r="S43" s="728">
        <v>5.1521992877748062</v>
      </c>
      <c r="T43" s="728">
        <v>-2.6029382717217118</v>
      </c>
      <c r="U43" s="728">
        <v>5.343275443454516</v>
      </c>
      <c r="V43" s="728">
        <v>-2.263390868136625</v>
      </c>
      <c r="W43" s="728">
        <v>0.38628935395800568</v>
      </c>
      <c r="X43" s="728">
        <v>8.8781313347515152</v>
      </c>
    </row>
    <row r="44" spans="1:24">
      <c r="A44" s="192" t="s">
        <v>343</v>
      </c>
      <c r="B44" s="1208" t="s">
        <v>355</v>
      </c>
      <c r="C44" s="728">
        <v>-5.1813961882907762</v>
      </c>
      <c r="D44" s="728">
        <v>2.3456773237064397</v>
      </c>
      <c r="E44" s="728">
        <v>-5.5196672962907343</v>
      </c>
      <c r="F44" s="728">
        <v>-7.8740034742919107</v>
      </c>
      <c r="G44" s="728">
        <v>9.1407771542438212</v>
      </c>
      <c r="H44" s="728">
        <v>-0.1699490325159303</v>
      </c>
      <c r="I44" s="728">
        <v>-9.3050840938932708</v>
      </c>
      <c r="J44" s="728">
        <v>0.10056620676293448</v>
      </c>
      <c r="K44" s="728">
        <v>-1.0038005699575621</v>
      </c>
      <c r="L44" s="728">
        <v>3.3794458519187742</v>
      </c>
      <c r="M44" s="728">
        <v>2.5151751895514423</v>
      </c>
      <c r="N44" s="728">
        <v>13.661973715411165</v>
      </c>
      <c r="O44" s="728">
        <v>-0.27366812696932641</v>
      </c>
      <c r="P44" s="728">
        <v>4.0967182405920397</v>
      </c>
      <c r="Q44" s="728">
        <v>-10.912242945570554</v>
      </c>
      <c r="R44" s="728">
        <v>10.542656673324871</v>
      </c>
      <c r="S44" s="728">
        <v>1.7000597285599071</v>
      </c>
      <c r="T44" s="728">
        <v>-1.3504178543579002</v>
      </c>
      <c r="U44" s="728">
        <v>2.0752439950908723</v>
      </c>
      <c r="V44" s="728">
        <v>-2.4090423474737577</v>
      </c>
      <c r="W44" s="728">
        <v>3.0614324811191835</v>
      </c>
      <c r="X44" s="728">
        <v>3.337181884543952</v>
      </c>
    </row>
    <row r="45" spans="1:24" ht="20.25" customHeight="1">
      <c r="A45" s="192" t="s">
        <v>410</v>
      </c>
      <c r="B45" s="1208" t="s">
        <v>355</v>
      </c>
      <c r="C45" s="728">
        <v>0.34724088384515994</v>
      </c>
      <c r="D45" s="728">
        <v>-1.7442747163604224</v>
      </c>
      <c r="E45" s="728">
        <v>1.9256909313707524</v>
      </c>
      <c r="F45" s="728">
        <v>0.22197591122488802</v>
      </c>
      <c r="G45" s="728">
        <v>4.5455416666343069</v>
      </c>
      <c r="H45" s="728">
        <v>-2.095993715376494</v>
      </c>
      <c r="I45" s="728">
        <v>2.7416430896541755</v>
      </c>
      <c r="J45" s="728">
        <v>-3.8573599708073232</v>
      </c>
      <c r="K45" s="728">
        <v>5.2705290028375202</v>
      </c>
      <c r="L45" s="728">
        <v>2.1780545152319775</v>
      </c>
      <c r="M45" s="728">
        <v>4.6013593344300858</v>
      </c>
      <c r="N45" s="728">
        <v>6.9055921995733058</v>
      </c>
      <c r="O45" s="728">
        <v>2.7786165566963206</v>
      </c>
      <c r="P45" s="728">
        <v>1.8638548845109426</v>
      </c>
      <c r="Q45" s="728">
        <v>-9.3969856472919844</v>
      </c>
      <c r="R45" s="728">
        <v>8.0029868043780397</v>
      </c>
      <c r="S45" s="728">
        <v>7.9435502284871689</v>
      </c>
      <c r="T45" s="728">
        <v>-4.0314694051187843</v>
      </c>
      <c r="U45" s="728">
        <v>2.5796563135639445</v>
      </c>
      <c r="V45" s="728">
        <v>0.97889084077016264</v>
      </c>
      <c r="W45" s="728">
        <v>3.0453488500053112</v>
      </c>
      <c r="X45" s="728">
        <v>1.8342682238028942</v>
      </c>
    </row>
    <row r="46" spans="1:24">
      <c r="B46" s="1209"/>
      <c r="C46" s="1209"/>
      <c r="D46" s="1209"/>
      <c r="E46" s="1209"/>
      <c r="F46" s="1209"/>
      <c r="G46" s="1209"/>
      <c r="H46" s="1209"/>
      <c r="I46" s="1209"/>
      <c r="J46" s="1209"/>
      <c r="K46" s="537"/>
      <c r="L46" s="537"/>
      <c r="M46" s="537"/>
      <c r="N46" s="537"/>
      <c r="O46" s="537"/>
      <c r="P46" s="537"/>
      <c r="Q46" s="537"/>
      <c r="R46" s="537"/>
      <c r="S46" s="537"/>
      <c r="T46" s="537"/>
      <c r="U46" s="537"/>
      <c r="V46" s="537"/>
      <c r="W46" s="537"/>
      <c r="X46" s="537"/>
    </row>
    <row r="47" spans="1:24" ht="13">
      <c r="A47" s="199"/>
      <c r="B47" s="1286" t="s">
        <v>416</v>
      </c>
      <c r="C47" s="1286"/>
      <c r="D47" s="1286"/>
      <c r="E47" s="1286"/>
      <c r="F47" s="1286"/>
      <c r="G47" s="1286"/>
      <c r="H47" s="1286" t="s">
        <v>416</v>
      </c>
      <c r="I47" s="1286"/>
      <c r="J47" s="1286"/>
      <c r="K47" s="1286"/>
      <c r="L47" s="1286"/>
      <c r="M47" s="1286"/>
      <c r="N47" s="1286" t="s">
        <v>416</v>
      </c>
      <c r="O47" s="1286"/>
      <c r="P47" s="1286"/>
      <c r="Q47" s="1286"/>
      <c r="R47" s="1286"/>
      <c r="S47" s="1286"/>
      <c r="T47" s="1286" t="s">
        <v>416</v>
      </c>
      <c r="U47" s="1286"/>
      <c r="V47" s="1286"/>
      <c r="W47" s="1286"/>
      <c r="X47" s="1286"/>
    </row>
    <row r="48" spans="1:24">
      <c r="B48" s="1209"/>
      <c r="C48" s="1209"/>
      <c r="D48" s="1209"/>
      <c r="E48" s="1209"/>
      <c r="F48" s="1209"/>
      <c r="G48" s="1209"/>
      <c r="H48" s="1209"/>
      <c r="I48" s="1209"/>
      <c r="J48" s="1209"/>
      <c r="K48" s="537"/>
      <c r="L48" s="537"/>
      <c r="M48" s="537"/>
      <c r="N48" s="537"/>
      <c r="O48" s="537"/>
      <c r="P48" s="537"/>
      <c r="Q48" s="537"/>
      <c r="R48" s="537"/>
      <c r="S48" s="537"/>
      <c r="T48" s="537"/>
      <c r="U48" s="537"/>
      <c r="V48" s="537"/>
      <c r="W48" s="537"/>
      <c r="X48" s="537"/>
    </row>
    <row r="49" spans="1:24">
      <c r="A49" s="195" t="s">
        <v>328</v>
      </c>
      <c r="B49" s="1211">
        <v>100</v>
      </c>
      <c r="C49" s="1212">
        <v>100.95058157673644</v>
      </c>
      <c r="D49" s="1212">
        <v>97.20347725562452</v>
      </c>
      <c r="E49" s="1212">
        <v>102.27652600537246</v>
      </c>
      <c r="F49" s="1212">
        <v>102.89106744319828</v>
      </c>
      <c r="G49" s="1212">
        <v>109.23723317675585</v>
      </c>
      <c r="H49" s="1212">
        <v>114.14140896820251</v>
      </c>
      <c r="I49" s="1212">
        <v>107.77889863356155</v>
      </c>
      <c r="J49" s="1212">
        <v>108.38770415567855</v>
      </c>
      <c r="K49" s="1212">
        <v>112.33146693523672</v>
      </c>
      <c r="L49" s="1212">
        <v>115.02066378743426</v>
      </c>
      <c r="M49" s="1212">
        <v>120.94037617505619</v>
      </c>
      <c r="N49" s="1212">
        <v>129.01077038513279</v>
      </c>
      <c r="O49" s="1212">
        <v>133.92060390187848</v>
      </c>
      <c r="P49" s="1212">
        <v>131.3173029470357</v>
      </c>
      <c r="Q49" s="1212">
        <v>115.76266794744235</v>
      </c>
      <c r="R49" s="1212">
        <v>129.13816616885612</v>
      </c>
      <c r="S49" s="1212">
        <v>136.71168989385183</v>
      </c>
      <c r="T49" s="1212">
        <v>130.72726426341538</v>
      </c>
      <c r="U49" s="1212">
        <v>138.26160060829594</v>
      </c>
      <c r="V49" s="1212">
        <v>139.27743725503078</v>
      </c>
      <c r="W49" s="1212">
        <v>145.60416102716519</v>
      </c>
      <c r="X49" s="1212">
        <v>144.65487641699903</v>
      </c>
    </row>
    <row r="50" spans="1:24">
      <c r="A50" s="192" t="s">
        <v>329</v>
      </c>
      <c r="B50" s="1211">
        <v>100</v>
      </c>
      <c r="C50" s="1212">
        <v>100.89618559469348</v>
      </c>
      <c r="D50" s="1212">
        <v>97.74183211443048</v>
      </c>
      <c r="E50" s="1212">
        <v>102.26901872831303</v>
      </c>
      <c r="F50" s="1212">
        <v>107.07926040123537</v>
      </c>
      <c r="G50" s="1212">
        <v>117.96908258725173</v>
      </c>
      <c r="H50" s="1212">
        <v>121.03909720657263</v>
      </c>
      <c r="I50" s="1212">
        <v>121.30667403844632</v>
      </c>
      <c r="J50" s="1212">
        <v>115.80562589385177</v>
      </c>
      <c r="K50" s="1212">
        <v>123.235499444357</v>
      </c>
      <c r="L50" s="1212">
        <v>124.11868348917133</v>
      </c>
      <c r="M50" s="1212">
        <v>133.29730964052246</v>
      </c>
      <c r="N50" s="1212">
        <v>146.34442623646581</v>
      </c>
      <c r="O50" s="1212">
        <v>145.93367796231769</v>
      </c>
      <c r="P50" s="1212">
        <v>150.5120630574896</v>
      </c>
      <c r="Q50" s="1212">
        <v>131.40214310250812</v>
      </c>
      <c r="R50" s="1212">
        <v>142.83840353526756</v>
      </c>
      <c r="S50" s="1212">
        <v>159.15659488760082</v>
      </c>
      <c r="T50" s="1212">
        <v>153.70834388983201</v>
      </c>
      <c r="U50" s="1212">
        <v>156.70306456540686</v>
      </c>
      <c r="V50" s="1212">
        <v>156.32659259836458</v>
      </c>
      <c r="W50" s="1212">
        <v>164.2857646844511</v>
      </c>
      <c r="X50" s="1212">
        <v>167.0562918456709</v>
      </c>
    </row>
    <row r="51" spans="1:24">
      <c r="A51" s="192" t="s">
        <v>330</v>
      </c>
      <c r="B51" s="1211">
        <v>100</v>
      </c>
      <c r="C51" s="1212">
        <v>96.302831613174277</v>
      </c>
      <c r="D51" s="1212">
        <v>109.42346412359836</v>
      </c>
      <c r="E51" s="1212">
        <v>108.98934023097492</v>
      </c>
      <c r="F51" s="1212">
        <v>93.342560479358923</v>
      </c>
      <c r="G51" s="1212">
        <v>84.495746612688151</v>
      </c>
      <c r="H51" s="1212">
        <v>80.886547425808715</v>
      </c>
      <c r="I51" s="1212">
        <v>73.786052120844445</v>
      </c>
      <c r="J51" s="1212">
        <v>64.910841503146912</v>
      </c>
      <c r="K51" s="1212">
        <v>65.234330961586977</v>
      </c>
      <c r="L51" s="1212">
        <v>58.580439179773663</v>
      </c>
      <c r="M51" s="1212">
        <v>62.589236371059854</v>
      </c>
      <c r="N51" s="1212">
        <v>71.989253556203138</v>
      </c>
      <c r="O51" s="1212">
        <v>67.729712881642229</v>
      </c>
      <c r="P51" s="1212">
        <v>64.863398247703302</v>
      </c>
      <c r="Q51" s="1212">
        <v>65.748231681990262</v>
      </c>
      <c r="R51" s="1212">
        <v>69.426671979857531</v>
      </c>
      <c r="S51" s="1212">
        <v>74.232687308964614</v>
      </c>
      <c r="T51" s="1212">
        <v>72.911641055225815</v>
      </c>
      <c r="U51" s="1212">
        <v>76.312931179597484</v>
      </c>
      <c r="V51" s="1212">
        <v>74.782995263162348</v>
      </c>
      <c r="W51" s="1212">
        <v>74.977893547469705</v>
      </c>
      <c r="X51" s="1212">
        <v>75.803490277613761</v>
      </c>
    </row>
    <row r="52" spans="1:24">
      <c r="A52" s="192" t="s">
        <v>331</v>
      </c>
      <c r="B52" s="1211">
        <v>100</v>
      </c>
      <c r="C52" s="1212">
        <v>104.35258703145657</v>
      </c>
      <c r="D52" s="1212">
        <v>105.93451512837179</v>
      </c>
      <c r="E52" s="1212">
        <v>111.6922264762438</v>
      </c>
      <c r="F52" s="1212">
        <v>97.510271824807134</v>
      </c>
      <c r="G52" s="1212">
        <v>97.128349565488165</v>
      </c>
      <c r="H52" s="1212">
        <v>90.19436742063273</v>
      </c>
      <c r="I52" s="1212">
        <v>91.204658886201827</v>
      </c>
      <c r="J52" s="1212">
        <v>91.192065870438029</v>
      </c>
      <c r="K52" s="1212">
        <v>91.048655882594716</v>
      </c>
      <c r="L52" s="1212">
        <v>91.237332360876835</v>
      </c>
      <c r="M52" s="1212">
        <v>93.98812018066009</v>
      </c>
      <c r="N52" s="1212">
        <v>100.70204028126635</v>
      </c>
      <c r="O52" s="1212">
        <v>99.883548264886258</v>
      </c>
      <c r="P52" s="1212">
        <v>102.72829574579357</v>
      </c>
      <c r="Q52" s="1212">
        <v>99.279884350428276</v>
      </c>
      <c r="R52" s="1212">
        <v>102.37867348955766</v>
      </c>
      <c r="S52" s="1212">
        <v>110.7590771312189</v>
      </c>
      <c r="T52" s="1212">
        <v>107.64952793622993</v>
      </c>
      <c r="U52" s="1212">
        <v>110.80896674973026</v>
      </c>
      <c r="V52" s="1212">
        <v>111.17209476723136</v>
      </c>
      <c r="W52" s="1212">
        <v>111.84973543518571</v>
      </c>
      <c r="X52" s="1212">
        <v>116.75468471671174</v>
      </c>
    </row>
    <row r="53" spans="1:24">
      <c r="A53" s="192" t="s">
        <v>332</v>
      </c>
      <c r="B53" s="1211">
        <v>100</v>
      </c>
      <c r="C53" s="1212">
        <v>98.706225104987169</v>
      </c>
      <c r="D53" s="1212">
        <v>99.385090495456794</v>
      </c>
      <c r="E53" s="1212">
        <v>105.06998417937207</v>
      </c>
      <c r="F53" s="1212">
        <v>103.82568535101159</v>
      </c>
      <c r="G53" s="1212">
        <v>114.62602815336383</v>
      </c>
      <c r="H53" s="1212">
        <v>111.85451484931183</v>
      </c>
      <c r="I53" s="1212">
        <v>124.67703809630723</v>
      </c>
      <c r="J53" s="1212">
        <v>103.84352580800825</v>
      </c>
      <c r="K53" s="1212">
        <v>109.27033179110879</v>
      </c>
      <c r="L53" s="1212">
        <v>121.7630578681903</v>
      </c>
      <c r="M53" s="1212">
        <v>128.72735331197902</v>
      </c>
      <c r="N53" s="1212">
        <v>136.83162643972921</v>
      </c>
      <c r="O53" s="1212">
        <v>143.21899068930253</v>
      </c>
      <c r="P53" s="1212">
        <v>145.12714609636831</v>
      </c>
      <c r="Q53" s="1212">
        <v>127.46719639723511</v>
      </c>
      <c r="R53" s="1212">
        <v>138.64844757139494</v>
      </c>
      <c r="S53" s="1212">
        <v>155.41329988189278</v>
      </c>
      <c r="T53" s="1212">
        <v>154.42316780824203</v>
      </c>
      <c r="U53" s="1212">
        <v>154.57356477578213</v>
      </c>
      <c r="V53" s="1212">
        <v>151.60200333470263</v>
      </c>
      <c r="W53" s="1212">
        <v>161.44691595586605</v>
      </c>
      <c r="X53" s="1212">
        <v>151.2218813580518</v>
      </c>
    </row>
    <row r="54" spans="1:24">
      <c r="A54" s="192" t="s">
        <v>333</v>
      </c>
      <c r="B54" s="1211">
        <v>100.00000000000001</v>
      </c>
      <c r="C54" s="1212">
        <v>95.811365215481658</v>
      </c>
      <c r="D54" s="1212">
        <v>94.396005890056784</v>
      </c>
      <c r="E54" s="1212">
        <v>100.97655790970173</v>
      </c>
      <c r="F54" s="1212">
        <v>99.00293431756694</v>
      </c>
      <c r="G54" s="1212">
        <v>104.70726878580712</v>
      </c>
      <c r="H54" s="1212">
        <v>100.6738429237969</v>
      </c>
      <c r="I54" s="1212">
        <v>118.36194523836252</v>
      </c>
      <c r="J54" s="1212">
        <v>113.92738930617102</v>
      </c>
      <c r="K54" s="1212">
        <v>112.19123097190476</v>
      </c>
      <c r="L54" s="1212">
        <v>133.99594977838956</v>
      </c>
      <c r="M54" s="1212">
        <v>132.75021190650926</v>
      </c>
      <c r="N54" s="1212">
        <v>150.68103782420761</v>
      </c>
      <c r="O54" s="1212">
        <v>168.80609151685988</v>
      </c>
      <c r="P54" s="1212">
        <v>180.18388262131987</v>
      </c>
      <c r="Q54" s="1212">
        <v>162.72776162210064</v>
      </c>
      <c r="R54" s="1212">
        <v>170.17025284853364</v>
      </c>
      <c r="S54" s="1212">
        <v>172.79340836262253</v>
      </c>
      <c r="T54" s="1212">
        <v>169.05029790015863</v>
      </c>
      <c r="U54" s="1212">
        <v>169.830689019533</v>
      </c>
      <c r="V54" s="1212">
        <v>167.57497075085558</v>
      </c>
      <c r="W54" s="1212">
        <v>174.21087548484036</v>
      </c>
      <c r="X54" s="1212">
        <v>188.5654490611652</v>
      </c>
    </row>
    <row r="55" spans="1:24">
      <c r="A55" s="192" t="s">
        <v>334</v>
      </c>
      <c r="B55" s="1211">
        <v>100</v>
      </c>
      <c r="C55" s="1212">
        <v>98.846285777209246</v>
      </c>
      <c r="D55" s="1212">
        <v>97.650308300669579</v>
      </c>
      <c r="E55" s="1212">
        <v>97.269623511011631</v>
      </c>
      <c r="F55" s="1212">
        <v>100.65825690047235</v>
      </c>
      <c r="G55" s="1212">
        <v>106.25091815119859</v>
      </c>
      <c r="H55" s="1212">
        <v>110.45753496129579</v>
      </c>
      <c r="I55" s="1212">
        <v>111.65910163355672</v>
      </c>
      <c r="J55" s="1212">
        <v>105.24295581020689</v>
      </c>
      <c r="K55" s="1212">
        <v>116.69684152250058</v>
      </c>
      <c r="L55" s="1212">
        <v>120.74926666803854</v>
      </c>
      <c r="M55" s="1212">
        <v>126.54517543184211</v>
      </c>
      <c r="N55" s="1212">
        <v>130.34306218905181</v>
      </c>
      <c r="O55" s="1212">
        <v>137.48006598607193</v>
      </c>
      <c r="P55" s="1212">
        <v>139.57227042424392</v>
      </c>
      <c r="Q55" s="1212">
        <v>126.32318019345085</v>
      </c>
      <c r="R55" s="1212">
        <v>141.28922491311329</v>
      </c>
      <c r="S55" s="1212">
        <v>146.8871806373844</v>
      </c>
      <c r="T55" s="1212">
        <v>142.29535603643072</v>
      </c>
      <c r="U55" s="1212">
        <v>142.64410054648937</v>
      </c>
      <c r="V55" s="1212">
        <v>144.4259328874262</v>
      </c>
      <c r="W55" s="1212">
        <v>149.13004976394305</v>
      </c>
      <c r="X55" s="1212">
        <v>151.33764669695051</v>
      </c>
    </row>
    <row r="56" spans="1:24">
      <c r="A56" s="192" t="s">
        <v>335</v>
      </c>
      <c r="B56" s="1211">
        <v>100</v>
      </c>
      <c r="C56" s="1212">
        <v>100.65390779212227</v>
      </c>
      <c r="D56" s="1212">
        <v>102.1561236022943</v>
      </c>
      <c r="E56" s="1212">
        <v>94.162049722419155</v>
      </c>
      <c r="F56" s="1212">
        <v>89.80349988514368</v>
      </c>
      <c r="G56" s="1212">
        <v>97.103094866825543</v>
      </c>
      <c r="H56" s="1212">
        <v>97.403845489250017</v>
      </c>
      <c r="I56" s="1212">
        <v>102.34740452761361</v>
      </c>
      <c r="J56" s="1212">
        <v>103.51825475543912</v>
      </c>
      <c r="K56" s="1212">
        <v>108.89866259132131</v>
      </c>
      <c r="L56" s="1212">
        <v>117.06796092090524</v>
      </c>
      <c r="M56" s="1212">
        <v>120.49664864568102</v>
      </c>
      <c r="N56" s="1212">
        <v>124.02590649917273</v>
      </c>
      <c r="O56" s="1212">
        <v>120.2303848383041</v>
      </c>
      <c r="P56" s="1212">
        <v>133.90100011282382</v>
      </c>
      <c r="Q56" s="1212">
        <v>132.13132156308984</v>
      </c>
      <c r="R56" s="1212">
        <v>120.72490801267087</v>
      </c>
      <c r="S56" s="1212">
        <v>136.61764202925991</v>
      </c>
      <c r="T56" s="1212">
        <v>135.34275453840135</v>
      </c>
      <c r="U56" s="1212">
        <v>141.62425281097293</v>
      </c>
      <c r="V56" s="1212">
        <v>148.41998888347001</v>
      </c>
      <c r="W56" s="1212">
        <v>148.25393397366793</v>
      </c>
      <c r="X56" s="1212">
        <v>144.54727932785789</v>
      </c>
    </row>
    <row r="57" spans="1:24">
      <c r="A57" s="192" t="s">
        <v>336</v>
      </c>
      <c r="B57" s="1211">
        <v>100</v>
      </c>
      <c r="C57" s="1212">
        <v>102.45714885219904</v>
      </c>
      <c r="D57" s="1212">
        <v>99.650239767839821</v>
      </c>
      <c r="E57" s="1212">
        <v>101.89732780615991</v>
      </c>
      <c r="F57" s="1212">
        <v>111.73516934711407</v>
      </c>
      <c r="G57" s="1212">
        <v>112.38404994876353</v>
      </c>
      <c r="H57" s="1212">
        <v>113.58029117918005</v>
      </c>
      <c r="I57" s="1212">
        <v>120.05934114346572</v>
      </c>
      <c r="J57" s="1212">
        <v>111.12917512212258</v>
      </c>
      <c r="K57" s="1212">
        <v>119.25099622657537</v>
      </c>
      <c r="L57" s="1212">
        <v>118.64395208058005</v>
      </c>
      <c r="M57" s="1212">
        <v>122.21378254244998</v>
      </c>
      <c r="N57" s="1212">
        <v>130.58986832561735</v>
      </c>
      <c r="O57" s="1212">
        <v>131.91134031728228</v>
      </c>
      <c r="P57" s="1212">
        <v>134.49077287538404</v>
      </c>
      <c r="Q57" s="1212">
        <v>124.27085541871058</v>
      </c>
      <c r="R57" s="1212">
        <v>134.56894619734146</v>
      </c>
      <c r="S57" s="1212">
        <v>148.96195611608815</v>
      </c>
      <c r="T57" s="1212">
        <v>141.73259898694815</v>
      </c>
      <c r="U57" s="1212">
        <v>144.92626993741393</v>
      </c>
      <c r="V57" s="1212">
        <v>147.30396676142595</v>
      </c>
      <c r="W57" s="1212">
        <v>152.68816310896912</v>
      </c>
      <c r="X57" s="1212">
        <v>157.18492407419433</v>
      </c>
    </row>
    <row r="58" spans="1:24">
      <c r="A58" s="192" t="s">
        <v>337</v>
      </c>
      <c r="B58" s="1211">
        <v>100</v>
      </c>
      <c r="C58" s="1212">
        <v>101.02432855442551</v>
      </c>
      <c r="D58" s="1212">
        <v>99.315606318456133</v>
      </c>
      <c r="E58" s="1212">
        <v>105.56173635810853</v>
      </c>
      <c r="F58" s="1212">
        <v>114.79231971690643</v>
      </c>
      <c r="G58" s="1212">
        <v>119.64641433918736</v>
      </c>
      <c r="H58" s="1212">
        <v>114.57491768552396</v>
      </c>
      <c r="I58" s="1212">
        <v>124.31793811068651</v>
      </c>
      <c r="J58" s="1212">
        <v>121.25861377619215</v>
      </c>
      <c r="K58" s="1212">
        <v>125.48157978504133</v>
      </c>
      <c r="L58" s="1212">
        <v>129.45279103646683</v>
      </c>
      <c r="M58" s="1212">
        <v>135.46500391150374</v>
      </c>
      <c r="N58" s="1212">
        <v>145.89756263340124</v>
      </c>
      <c r="O58" s="1212">
        <v>151.19290086232704</v>
      </c>
      <c r="P58" s="1212">
        <v>152.15377262570138</v>
      </c>
      <c r="Q58" s="1212">
        <v>132.10811616077731</v>
      </c>
      <c r="R58" s="1212">
        <v>146.28684980673853</v>
      </c>
      <c r="S58" s="1212">
        <v>155.71232321922216</v>
      </c>
      <c r="T58" s="1212">
        <v>147.13434176699448</v>
      </c>
      <c r="U58" s="1212">
        <v>146.94256960438952</v>
      </c>
      <c r="V58" s="1212">
        <v>150.0603337973331</v>
      </c>
      <c r="W58" s="1212">
        <v>157.21660152815593</v>
      </c>
      <c r="X58" s="1212">
        <v>158.27674979333921</v>
      </c>
    </row>
    <row r="59" spans="1:24">
      <c r="A59" s="192" t="s">
        <v>338</v>
      </c>
      <c r="B59" s="1211">
        <v>100</v>
      </c>
      <c r="C59" s="1212">
        <v>99.382011054111715</v>
      </c>
      <c r="D59" s="1212">
        <v>96.129092966939282</v>
      </c>
      <c r="E59" s="1212">
        <v>96.48421230520951</v>
      </c>
      <c r="F59" s="1212">
        <v>99.570419493397196</v>
      </c>
      <c r="G59" s="1212">
        <v>103.27927610106572</v>
      </c>
      <c r="H59" s="1212">
        <v>99.872077636593971</v>
      </c>
      <c r="I59" s="1212">
        <v>104.97269283555029</v>
      </c>
      <c r="J59" s="1212">
        <v>99.79147598580154</v>
      </c>
      <c r="K59" s="1212">
        <v>113.49382033437044</v>
      </c>
      <c r="L59" s="1212">
        <v>111.86031977412155</v>
      </c>
      <c r="M59" s="1212">
        <v>116.24388839436189</v>
      </c>
      <c r="N59" s="1212">
        <v>122.41938280087442</v>
      </c>
      <c r="O59" s="1212">
        <v>129.02630958779525</v>
      </c>
      <c r="P59" s="1212">
        <v>130.34759911893445</v>
      </c>
      <c r="Q59" s="1212">
        <v>119.58925314434694</v>
      </c>
      <c r="R59" s="1212">
        <v>123.64084640607253</v>
      </c>
      <c r="S59" s="1212">
        <v>136.69533720798529</v>
      </c>
      <c r="T59" s="1212">
        <v>131.05450187478178</v>
      </c>
      <c r="U59" s="1212">
        <v>135.08624845644206</v>
      </c>
      <c r="V59" s="1212">
        <v>143.94347439944769</v>
      </c>
      <c r="W59" s="1212">
        <v>134.40304033676284</v>
      </c>
      <c r="X59" s="1212">
        <v>146.90747069772615</v>
      </c>
    </row>
    <row r="60" spans="1:24">
      <c r="A60" s="192" t="s">
        <v>339</v>
      </c>
      <c r="B60" s="1211">
        <v>100</v>
      </c>
      <c r="C60" s="1212">
        <v>100.80562192899421</v>
      </c>
      <c r="D60" s="1212">
        <v>91.486792545345935</v>
      </c>
      <c r="E60" s="1212">
        <v>98.263527237777552</v>
      </c>
      <c r="F60" s="1212">
        <v>93.539455660448979</v>
      </c>
      <c r="G60" s="1212">
        <v>94.252917025532739</v>
      </c>
      <c r="H60" s="1212">
        <v>81.615219283146487</v>
      </c>
      <c r="I60" s="1212">
        <v>87.371776421302144</v>
      </c>
      <c r="J60" s="1212">
        <v>83.826193705226217</v>
      </c>
      <c r="K60" s="1212">
        <v>104.06319822848236</v>
      </c>
      <c r="L60" s="1212">
        <v>102.22742553940459</v>
      </c>
      <c r="M60" s="1212">
        <v>97.097648297324355</v>
      </c>
      <c r="N60" s="1212">
        <v>104.3302655502094</v>
      </c>
      <c r="O60" s="1212">
        <v>108.94874892574163</v>
      </c>
      <c r="P60" s="1212">
        <v>117.88580641842729</v>
      </c>
      <c r="Q60" s="1212">
        <v>91.451958000004268</v>
      </c>
      <c r="R60" s="1212">
        <v>99.017309331631822</v>
      </c>
      <c r="S60" s="1212">
        <v>123.71665686161452</v>
      </c>
      <c r="T60" s="1212">
        <v>118.95176684785696</v>
      </c>
      <c r="U60" s="1212">
        <v>131.61064999334181</v>
      </c>
      <c r="V60" s="1212">
        <v>142.04497091844183</v>
      </c>
      <c r="W60" s="1212">
        <v>127.60253351974679</v>
      </c>
      <c r="X60" s="1212">
        <v>131.51810223445278</v>
      </c>
    </row>
    <row r="61" spans="1:24">
      <c r="A61" s="192" t="s">
        <v>340</v>
      </c>
      <c r="B61" s="1211">
        <v>100</v>
      </c>
      <c r="C61" s="1212">
        <v>103.62043864739046</v>
      </c>
      <c r="D61" s="1212">
        <v>94.559556446381265</v>
      </c>
      <c r="E61" s="1212">
        <v>87.450647702498713</v>
      </c>
      <c r="F61" s="1212">
        <v>82.080332862458008</v>
      </c>
      <c r="G61" s="1212">
        <v>83.101959869173243</v>
      </c>
      <c r="H61" s="1212">
        <v>78.588501228754851</v>
      </c>
      <c r="I61" s="1212">
        <v>82.654770996575962</v>
      </c>
      <c r="J61" s="1212">
        <v>75.205315381080638</v>
      </c>
      <c r="K61" s="1212">
        <v>83.15730008123586</v>
      </c>
      <c r="L61" s="1212">
        <v>80.516731200373485</v>
      </c>
      <c r="M61" s="1212">
        <v>84.566338717063346</v>
      </c>
      <c r="N61" s="1212">
        <v>88.751036388451865</v>
      </c>
      <c r="O61" s="1212">
        <v>91.07498483091598</v>
      </c>
      <c r="P61" s="1212">
        <v>97.534140991727838</v>
      </c>
      <c r="Q61" s="1212">
        <v>85.339258483947233</v>
      </c>
      <c r="R61" s="1212">
        <v>95.398289026659413</v>
      </c>
      <c r="S61" s="1212">
        <v>106.72387050634343</v>
      </c>
      <c r="T61" s="1212">
        <v>94.205005045762917</v>
      </c>
      <c r="U61" s="1212">
        <v>97.475233667012859</v>
      </c>
      <c r="V61" s="1212">
        <v>96.460074732940214</v>
      </c>
      <c r="W61" s="1212">
        <v>104.23386327913575</v>
      </c>
      <c r="X61" s="1212">
        <v>103.03023219892292</v>
      </c>
    </row>
    <row r="62" spans="1:24">
      <c r="A62" s="192" t="s">
        <v>341</v>
      </c>
      <c r="B62" s="1211">
        <v>100</v>
      </c>
      <c r="C62" s="1212">
        <v>99.967669922470364</v>
      </c>
      <c r="D62" s="1212">
        <v>98.163979609498199</v>
      </c>
      <c r="E62" s="1212">
        <v>98.023237284017483</v>
      </c>
      <c r="F62" s="1212">
        <v>95.53802189640318</v>
      </c>
      <c r="G62" s="1212">
        <v>108.56736672690906</v>
      </c>
      <c r="H62" s="1212">
        <v>95.835135667326298</v>
      </c>
      <c r="I62" s="1212">
        <v>88.047931731087928</v>
      </c>
      <c r="J62" s="1212">
        <v>95.209987102754909</v>
      </c>
      <c r="K62" s="1212">
        <v>94.950912469183308</v>
      </c>
      <c r="L62" s="1212">
        <v>100.3334599948931</v>
      </c>
      <c r="M62" s="1212">
        <v>114.2020208731888</v>
      </c>
      <c r="N62" s="1212">
        <v>110.39584817800805</v>
      </c>
      <c r="O62" s="1212">
        <v>117.79683297799089</v>
      </c>
      <c r="P62" s="1212">
        <v>117.20715394485923</v>
      </c>
      <c r="Q62" s="1212">
        <v>111.98657443027288</v>
      </c>
      <c r="R62" s="1212">
        <v>126.10293257810284</v>
      </c>
      <c r="S62" s="1212">
        <v>135.10207218560438</v>
      </c>
      <c r="T62" s="1212">
        <v>130.08489379123142</v>
      </c>
      <c r="U62" s="1212">
        <v>137.91285366486355</v>
      </c>
      <c r="V62" s="1212">
        <v>139.74115718637111</v>
      </c>
      <c r="W62" s="1212">
        <v>151.35026947161202</v>
      </c>
      <c r="X62" s="1212">
        <v>140.79882933146999</v>
      </c>
    </row>
    <row r="63" spans="1:24">
      <c r="A63" s="192" t="s">
        <v>342</v>
      </c>
      <c r="B63" s="1211">
        <v>100</v>
      </c>
      <c r="C63" s="1212">
        <v>100.50685563236368</v>
      </c>
      <c r="D63" s="1212">
        <v>92.270982743972311</v>
      </c>
      <c r="E63" s="1212">
        <v>93.438903600345284</v>
      </c>
      <c r="F63" s="1212">
        <v>96.04847431924297</v>
      </c>
      <c r="G63" s="1212">
        <v>104.8159722773387</v>
      </c>
      <c r="H63" s="1212">
        <v>90.937602190124935</v>
      </c>
      <c r="I63" s="1212">
        <v>104.5953374192743</v>
      </c>
      <c r="J63" s="1212">
        <v>106.9568453997824</v>
      </c>
      <c r="K63" s="1212">
        <v>107.87036284174056</v>
      </c>
      <c r="L63" s="1212">
        <v>107.01347242146868</v>
      </c>
      <c r="M63" s="1212">
        <v>113.33739084207232</v>
      </c>
      <c r="N63" s="1212">
        <v>118.88791270427008</v>
      </c>
      <c r="O63" s="1212">
        <v>117.36306357889647</v>
      </c>
      <c r="P63" s="1212">
        <v>111.78952266283804</v>
      </c>
      <c r="Q63" s="1212">
        <v>111.07338162974823</v>
      </c>
      <c r="R63" s="1212">
        <v>110.92599035968529</v>
      </c>
      <c r="S63" s="1212">
        <v>116.64111844495415</v>
      </c>
      <c r="T63" s="1212">
        <v>113.60502213238617</v>
      </c>
      <c r="U63" s="1212">
        <v>119.67525138251703</v>
      </c>
      <c r="V63" s="1212">
        <v>116.96653267130559</v>
      </c>
      <c r="W63" s="1212">
        <v>117.41836193470866</v>
      </c>
      <c r="X63" s="1212">
        <v>127.84291831838594</v>
      </c>
    </row>
    <row r="64" spans="1:24">
      <c r="A64" s="192" t="s">
        <v>343</v>
      </c>
      <c r="B64" s="1211">
        <v>100</v>
      </c>
      <c r="C64" s="1212">
        <v>94.818603811709224</v>
      </c>
      <c r="D64" s="1212">
        <v>97.042742299975544</v>
      </c>
      <c r="E64" s="1212">
        <v>91.686305789820096</v>
      </c>
      <c r="F64" s="1212">
        <v>84.46692288647975</v>
      </c>
      <c r="G64" s="1212">
        <v>92.187856076579834</v>
      </c>
      <c r="H64" s="1212">
        <v>92.031183707080515</v>
      </c>
      <c r="I64" s="1212">
        <v>83.467604670531259</v>
      </c>
      <c r="J64" s="1212">
        <v>83.551544874424295</v>
      </c>
      <c r="K64" s="1212">
        <v>82.71285399076649</v>
      </c>
      <c r="L64" s="1212">
        <v>85.508090103961081</v>
      </c>
      <c r="M64" s="1212">
        <v>87.65876837131519</v>
      </c>
      <c r="N64" s="1212">
        <v>99.634686265457432</v>
      </c>
      <c r="O64" s="1212">
        <v>99.362017885743001</v>
      </c>
      <c r="P64" s="1212">
        <v>103.43259979668858</v>
      </c>
      <c r="Q64" s="1212">
        <v>92.145783221954204</v>
      </c>
      <c r="R64" s="1212">
        <v>101.86039678599103</v>
      </c>
      <c r="S64" s="1212">
        <v>103.59208437110098</v>
      </c>
      <c r="T64" s="1212">
        <v>102.19315836805214</v>
      </c>
      <c r="U64" s="1212">
        <v>104.31391575047884</v>
      </c>
      <c r="V64" s="1212">
        <v>101.80094934574171</v>
      </c>
      <c r="W64" s="1212">
        <v>104.91751667509993</v>
      </c>
      <c r="X64" s="1212">
        <v>108.41880503529475</v>
      </c>
    </row>
    <row r="65" spans="1:24" ht="20.149999999999999" customHeight="1">
      <c r="A65" s="192" t="s">
        <v>410</v>
      </c>
      <c r="B65" s="1211">
        <v>100</v>
      </c>
      <c r="C65" s="1212">
        <v>100.34724088384516</v>
      </c>
      <c r="D65" s="1212">
        <v>98.596909332542964</v>
      </c>
      <c r="E65" s="1212">
        <v>100.49558107417158</v>
      </c>
      <c r="F65" s="1212">
        <v>100.71865705600172</v>
      </c>
      <c r="G65" s="1212">
        <v>105.29686557855679</v>
      </c>
      <c r="H65" s="1212">
        <v>103.08984989354181</v>
      </c>
      <c r="I65" s="1212">
        <v>105.91620563928296</v>
      </c>
      <c r="J65" s="1212">
        <v>101.83063632035528</v>
      </c>
      <c r="K65" s="1212">
        <v>107.19764954139362</v>
      </c>
      <c r="L65" s="1212">
        <v>109.53247278745249</v>
      </c>
      <c r="M65" s="1212">
        <v>114.57245544829004</v>
      </c>
      <c r="N65" s="1212">
        <v>122.48436199458675</v>
      </c>
      <c r="O65" s="1212">
        <v>125.8877327563322</v>
      </c>
      <c r="P65" s="1212">
        <v>128.2340974123112</v>
      </c>
      <c r="Q65" s="1212">
        <v>116.18395768354189</v>
      </c>
      <c r="R65" s="1212">
        <v>125.4821444857599</v>
      </c>
      <c r="S65" s="1212">
        <v>135.44988166076908</v>
      </c>
      <c r="T65" s="1212">
        <v>129.9892611223456</v>
      </c>
      <c r="U65" s="1212">
        <v>133.3425373038433</v>
      </c>
      <c r="V65" s="1212">
        <v>134.64781518836114</v>
      </c>
      <c r="W65" s="1212">
        <v>138.74831087975718</v>
      </c>
      <c r="X65" s="1212">
        <v>141.29332705728783</v>
      </c>
    </row>
    <row r="66" spans="1:24">
      <c r="B66" s="1213"/>
      <c r="C66" s="1213"/>
      <c r="D66" s="1213"/>
      <c r="E66" s="1213"/>
      <c r="F66" s="1213"/>
      <c r="G66" s="1213"/>
      <c r="H66" s="1213"/>
      <c r="I66" s="1213"/>
      <c r="J66" s="1213"/>
      <c r="K66" s="537"/>
      <c r="L66" s="537"/>
      <c r="M66" s="537"/>
      <c r="N66" s="537"/>
      <c r="O66" s="537"/>
      <c r="P66" s="537"/>
      <c r="Q66" s="537"/>
      <c r="R66" s="537"/>
      <c r="S66" s="537"/>
      <c r="T66" s="537"/>
      <c r="U66" s="537"/>
      <c r="V66" s="537"/>
      <c r="W66" s="537"/>
      <c r="X66" s="537"/>
    </row>
    <row r="67" spans="1:24" ht="24.75" customHeight="1">
      <c r="A67" s="2"/>
      <c r="B67" s="1282" t="s">
        <v>975</v>
      </c>
      <c r="C67" s="1282"/>
      <c r="D67" s="1282"/>
      <c r="E67" s="1282"/>
      <c r="F67" s="1282"/>
      <c r="G67" s="1282"/>
      <c r="H67" s="1282" t="s">
        <v>975</v>
      </c>
      <c r="I67" s="1282"/>
      <c r="J67" s="1282"/>
      <c r="K67" s="1282"/>
      <c r="L67" s="1282"/>
      <c r="M67" s="1282"/>
      <c r="N67" s="1282" t="s">
        <v>975</v>
      </c>
      <c r="O67" s="1282"/>
      <c r="P67" s="1282"/>
      <c r="Q67" s="1282"/>
      <c r="R67" s="1282"/>
      <c r="S67" s="1282"/>
      <c r="T67" s="1282" t="s">
        <v>975</v>
      </c>
      <c r="U67" s="1282"/>
      <c r="V67" s="1282"/>
      <c r="W67" s="1282"/>
      <c r="X67" s="1282"/>
    </row>
    <row r="68" spans="1:24">
      <c r="A68" s="197"/>
      <c r="B68" s="1213"/>
      <c r="C68" s="1213"/>
      <c r="D68" s="1213"/>
      <c r="E68" s="1213"/>
      <c r="F68" s="1213"/>
      <c r="G68" s="1213"/>
      <c r="H68" s="1213"/>
      <c r="I68" s="1213"/>
      <c r="J68" s="1213"/>
      <c r="K68" s="537"/>
      <c r="L68" s="537"/>
      <c r="M68" s="537"/>
      <c r="N68" s="537"/>
      <c r="O68" s="537"/>
      <c r="P68" s="537"/>
      <c r="Q68" s="537"/>
      <c r="R68" s="537"/>
      <c r="S68" s="537"/>
      <c r="T68" s="537"/>
      <c r="U68" s="537"/>
      <c r="V68" s="537"/>
      <c r="W68" s="537"/>
      <c r="X68" s="537"/>
    </row>
    <row r="69" spans="1:24">
      <c r="A69" s="195" t="s">
        <v>328</v>
      </c>
      <c r="B69" s="1214">
        <v>9.3272103922143792</v>
      </c>
      <c r="C69" s="1214">
        <v>9.3832905149084898</v>
      </c>
      <c r="D69" s="1214">
        <v>9.1953925265565086</v>
      </c>
      <c r="E69" s="1214">
        <v>9.4925037105145975</v>
      </c>
      <c r="F69" s="1214">
        <v>9.5283898889619163</v>
      </c>
      <c r="G69" s="1214">
        <v>9.676248679433364</v>
      </c>
      <c r="H69" s="1214">
        <v>10.327116947106008</v>
      </c>
      <c r="I69" s="1214">
        <v>9.4912431702852782</v>
      </c>
      <c r="J69" s="1214">
        <v>9.9278071621655908</v>
      </c>
      <c r="K69" s="1214">
        <v>9.7739011093377464</v>
      </c>
      <c r="L69" s="1214">
        <v>9.7945559275317517</v>
      </c>
      <c r="M69" s="1214">
        <v>9.8456154150193349</v>
      </c>
      <c r="N69" s="1214">
        <v>9.8241977885876945</v>
      </c>
      <c r="O69" s="1214">
        <v>9.9223778290057094</v>
      </c>
      <c r="P69" s="1214">
        <v>9.5514698308904347</v>
      </c>
      <c r="Q69" s="1214">
        <v>9.2933893890137167</v>
      </c>
      <c r="R69" s="1214">
        <v>9.5989660557510827</v>
      </c>
      <c r="S69" s="1214">
        <v>9.4140997325392881</v>
      </c>
      <c r="T69" s="1214">
        <v>9.380164847893564</v>
      </c>
      <c r="U69" s="1214">
        <v>9.6712951779171092</v>
      </c>
      <c r="V69" s="1214">
        <v>9.6479096846006609</v>
      </c>
      <c r="W69" s="1214">
        <v>9.7880877631669225</v>
      </c>
      <c r="X69" s="1214">
        <v>9.5491166830127234</v>
      </c>
    </row>
    <row r="70" spans="1:24">
      <c r="A70" s="192" t="s">
        <v>329</v>
      </c>
      <c r="B70" s="1214">
        <v>8.813522956722105</v>
      </c>
      <c r="C70" s="1214">
        <v>8.8617369062878257</v>
      </c>
      <c r="D70" s="1214">
        <v>8.7370880791724801</v>
      </c>
      <c r="E70" s="1214">
        <v>8.9690545065676162</v>
      </c>
      <c r="F70" s="1214">
        <v>9.3701161961519173</v>
      </c>
      <c r="G70" s="1214">
        <v>9.8742086182090869</v>
      </c>
      <c r="H70" s="1214">
        <v>10.34806882532745</v>
      </c>
      <c r="I70" s="1214">
        <v>10.094198050132208</v>
      </c>
      <c r="J70" s="1214">
        <v>10.023069473140589</v>
      </c>
      <c r="K70" s="1214">
        <v>10.132114911871737</v>
      </c>
      <c r="L70" s="1214">
        <v>9.9872014065882642</v>
      </c>
      <c r="M70" s="1214">
        <v>10.253938383264119</v>
      </c>
      <c r="N70" s="1214">
        <v>10.530405181686946</v>
      </c>
      <c r="O70" s="1214">
        <v>10.216959132700575</v>
      </c>
      <c r="P70" s="1214">
        <v>10.344686396127232</v>
      </c>
      <c r="Q70" s="1214">
        <v>9.9679493441846514</v>
      </c>
      <c r="R70" s="1214">
        <v>10.0325791674885</v>
      </c>
      <c r="S70" s="1214">
        <v>10.35608363445229</v>
      </c>
      <c r="T70" s="1214">
        <v>10.421722577819093</v>
      </c>
      <c r="U70" s="1214">
        <v>10.357580445532083</v>
      </c>
      <c r="V70" s="1214">
        <v>10.232531517012873</v>
      </c>
      <c r="W70" s="1214">
        <v>10.43570440121519</v>
      </c>
      <c r="X70" s="1214">
        <v>10.420552009860433</v>
      </c>
    </row>
    <row r="71" spans="1:24">
      <c r="A71" s="192" t="s">
        <v>330</v>
      </c>
      <c r="B71" s="1214">
        <v>5.0976798997137216</v>
      </c>
      <c r="C71" s="1214">
        <v>4.8922222940663511</v>
      </c>
      <c r="D71" s="1214">
        <v>5.6574369054365805</v>
      </c>
      <c r="E71" s="1214">
        <v>5.5285293446727888</v>
      </c>
      <c r="F71" s="1214">
        <v>4.724353046912336</v>
      </c>
      <c r="G71" s="1214">
        <v>4.0906466375056159</v>
      </c>
      <c r="H71" s="1214">
        <v>3.9997509686510551</v>
      </c>
      <c r="I71" s="1214">
        <v>3.5512759591923406</v>
      </c>
      <c r="J71" s="1214">
        <v>3.2494611048399342</v>
      </c>
      <c r="K71" s="1214">
        <v>3.1021551231470332</v>
      </c>
      <c r="L71" s="1214">
        <v>2.7263542922345425</v>
      </c>
      <c r="M71" s="1214">
        <v>2.7847870671776258</v>
      </c>
      <c r="N71" s="1214">
        <v>2.9961226467838404</v>
      </c>
      <c r="O71" s="1214">
        <v>2.7426373357475704</v>
      </c>
      <c r="P71" s="1214">
        <v>2.5785095239629992</v>
      </c>
      <c r="Q71" s="1214">
        <v>2.8847652100121262</v>
      </c>
      <c r="R71" s="1214">
        <v>2.8204407225117269</v>
      </c>
      <c r="S71" s="1214">
        <v>2.7937601226140054</v>
      </c>
      <c r="T71" s="1214">
        <v>2.8593147145635505</v>
      </c>
      <c r="U71" s="1214">
        <v>2.9174403249581635</v>
      </c>
      <c r="V71" s="1214">
        <v>2.831236223626163</v>
      </c>
      <c r="W71" s="1214">
        <v>2.75472399221528</v>
      </c>
      <c r="X71" s="1214">
        <v>2.7348915675236394</v>
      </c>
    </row>
    <row r="72" spans="1:24">
      <c r="A72" s="192" t="s">
        <v>331</v>
      </c>
      <c r="B72" s="1214">
        <v>7.180348947984311</v>
      </c>
      <c r="C72" s="1214">
        <v>7.466951576457225</v>
      </c>
      <c r="D72" s="1214">
        <v>7.7147122501757055</v>
      </c>
      <c r="E72" s="1214">
        <v>7.9803425414776008</v>
      </c>
      <c r="F72" s="1214">
        <v>6.9516194732979359</v>
      </c>
      <c r="G72" s="1214">
        <v>6.6233257636876015</v>
      </c>
      <c r="H72" s="1214">
        <v>6.2821609682392401</v>
      </c>
      <c r="I72" s="1214">
        <v>6.1830130010050155</v>
      </c>
      <c r="J72" s="1214">
        <v>6.4301950562045862</v>
      </c>
      <c r="K72" s="1214">
        <v>6.0986516334906131</v>
      </c>
      <c r="L72" s="1214">
        <v>5.9810197538913208</v>
      </c>
      <c r="M72" s="1214">
        <v>5.8903119185292621</v>
      </c>
      <c r="N72" s="1214">
        <v>5.9034131150997151</v>
      </c>
      <c r="O72" s="1214">
        <v>5.6971296170129868</v>
      </c>
      <c r="P72" s="1214">
        <v>5.7521753197579253</v>
      </c>
      <c r="Q72" s="1214">
        <v>6.13565097423586</v>
      </c>
      <c r="R72" s="1214">
        <v>5.858320349077216</v>
      </c>
      <c r="S72" s="1214">
        <v>5.871461925309335</v>
      </c>
      <c r="T72" s="1214">
        <v>5.9463463981105882</v>
      </c>
      <c r="U72" s="1214">
        <v>5.9669409621000327</v>
      </c>
      <c r="V72" s="1214">
        <v>5.9284618364613628</v>
      </c>
      <c r="W72" s="1214">
        <v>5.7883236564974361</v>
      </c>
      <c r="X72" s="1214">
        <v>5.9333260461619224</v>
      </c>
    </row>
    <row r="73" spans="1:24">
      <c r="A73" s="192" t="s">
        <v>332</v>
      </c>
      <c r="B73" s="1214">
        <v>3.1376750118153875</v>
      </c>
      <c r="C73" s="1214">
        <v>3.0863634445219974</v>
      </c>
      <c r="D73" s="1214">
        <v>3.1627575053377486</v>
      </c>
      <c r="E73" s="1214">
        <v>3.2804971156705309</v>
      </c>
      <c r="F73" s="1214">
        <v>3.2344678536503944</v>
      </c>
      <c r="G73" s="1214">
        <v>3.4156688545693967</v>
      </c>
      <c r="H73" s="1214">
        <v>3.4044391039840423</v>
      </c>
      <c r="I73" s="1214">
        <v>3.6934482747071589</v>
      </c>
      <c r="J73" s="1214">
        <v>3.1996975354406483</v>
      </c>
      <c r="K73" s="1214">
        <v>3.1983424175858222</v>
      </c>
      <c r="L73" s="1214">
        <v>3.4880332225916644</v>
      </c>
      <c r="M73" s="1214">
        <v>3.5253202721697927</v>
      </c>
      <c r="N73" s="1214">
        <v>3.5052080781134376</v>
      </c>
      <c r="O73" s="1214">
        <v>3.5696460525907865</v>
      </c>
      <c r="P73" s="1214">
        <v>3.5510198069904191</v>
      </c>
      <c r="Q73" s="1214">
        <v>3.442391229700934</v>
      </c>
      <c r="R73" s="1214">
        <v>3.4668977897578945</v>
      </c>
      <c r="S73" s="1214">
        <v>3.6001244265717398</v>
      </c>
      <c r="T73" s="1214">
        <v>3.7274595662272225</v>
      </c>
      <c r="U73" s="1214">
        <v>3.6372610083085593</v>
      </c>
      <c r="V73" s="1214">
        <v>3.5327555589299058</v>
      </c>
      <c r="W73" s="1214">
        <v>3.650984655001563</v>
      </c>
      <c r="X73" s="1214">
        <v>3.3581565970520941</v>
      </c>
    </row>
    <row r="74" spans="1:24">
      <c r="A74" s="192" t="s">
        <v>333</v>
      </c>
      <c r="B74" s="1214">
        <v>4.7303568366220894</v>
      </c>
      <c r="C74" s="1214">
        <v>4.5165362044958179</v>
      </c>
      <c r="D74" s="1214">
        <v>4.5288112460586856</v>
      </c>
      <c r="E74" s="1214">
        <v>4.7529965590644894</v>
      </c>
      <c r="F74" s="1214">
        <v>4.6497761277173799</v>
      </c>
      <c r="G74" s="1214">
        <v>4.7038697877996043</v>
      </c>
      <c r="H74" s="1214">
        <v>4.6194965036362374</v>
      </c>
      <c r="I74" s="1214">
        <v>5.2861999112864737</v>
      </c>
      <c r="J74" s="1214">
        <v>5.2922894755124528</v>
      </c>
      <c r="K74" s="1214">
        <v>4.9507107544561393</v>
      </c>
      <c r="L74" s="1214">
        <v>5.7868560891878795</v>
      </c>
      <c r="M74" s="1214">
        <v>5.4808624812828803</v>
      </c>
      <c r="N74" s="1214">
        <v>5.8193149379555358</v>
      </c>
      <c r="O74" s="1214">
        <v>6.3430568776374017</v>
      </c>
      <c r="P74" s="1214">
        <v>6.646703787888506</v>
      </c>
      <c r="Q74" s="1214">
        <v>6.6253585696741535</v>
      </c>
      <c r="R74" s="1214">
        <v>6.4149845561742103</v>
      </c>
      <c r="S74" s="1214">
        <v>6.0345160183931235</v>
      </c>
      <c r="T74" s="1214">
        <v>6.1518022758231581</v>
      </c>
      <c r="U74" s="1214">
        <v>6.0247823171475892</v>
      </c>
      <c r="V74" s="1214">
        <v>5.8871316064738926</v>
      </c>
      <c r="W74" s="1214">
        <v>5.9393847798104176</v>
      </c>
      <c r="X74" s="1214">
        <v>6.312979386178232</v>
      </c>
    </row>
    <row r="75" spans="1:24">
      <c r="A75" s="192" t="s">
        <v>334</v>
      </c>
      <c r="B75" s="1214">
        <v>7.9163994602870789</v>
      </c>
      <c r="C75" s="1214">
        <v>7.7979890277586792</v>
      </c>
      <c r="D75" s="1214">
        <v>7.8403963487437416</v>
      </c>
      <c r="E75" s="1214">
        <v>7.662279145354427</v>
      </c>
      <c r="F75" s="1214">
        <v>7.9116520602262526</v>
      </c>
      <c r="G75" s="1214">
        <v>7.9881267736277826</v>
      </c>
      <c r="H75" s="1214">
        <v>8.4821732794764948</v>
      </c>
      <c r="I75" s="1214">
        <v>8.3456355575882455</v>
      </c>
      <c r="J75" s="1214">
        <v>8.1816760523217731</v>
      </c>
      <c r="K75" s="1214">
        <v>8.6179017655532117</v>
      </c>
      <c r="L75" s="1214">
        <v>8.7270870925724591</v>
      </c>
      <c r="M75" s="1214">
        <v>8.7436561830753696</v>
      </c>
      <c r="N75" s="1214">
        <v>8.424322340930166</v>
      </c>
      <c r="O75" s="1214">
        <v>8.6453786746558716</v>
      </c>
      <c r="P75" s="1214">
        <v>8.6163498519813295</v>
      </c>
      <c r="Q75" s="1214">
        <v>8.6072533200238972</v>
      </c>
      <c r="R75" s="1214">
        <v>8.913634273866597</v>
      </c>
      <c r="S75" s="1214">
        <v>8.5848550272869844</v>
      </c>
      <c r="T75" s="1214">
        <v>8.6658457014224428</v>
      </c>
      <c r="U75" s="1214">
        <v>8.4686230171714065</v>
      </c>
      <c r="V75" s="1214">
        <v>8.4912879987101899</v>
      </c>
      <c r="W75" s="1214">
        <v>8.5087381459150055</v>
      </c>
      <c r="X75" s="1214">
        <v>8.4791638047216686</v>
      </c>
    </row>
    <row r="76" spans="1:24">
      <c r="A76" s="192" t="s">
        <v>335</v>
      </c>
      <c r="B76" s="1214">
        <v>2.237373562631316</v>
      </c>
      <c r="C76" s="1214">
        <v>2.2442111042225918</v>
      </c>
      <c r="D76" s="1214">
        <v>2.3181397039311773</v>
      </c>
      <c r="E76" s="1214">
        <v>2.0963676054236173</v>
      </c>
      <c r="F76" s="1214">
        <v>1.9949032517686061</v>
      </c>
      <c r="G76" s="1214">
        <v>2.0632703177914848</v>
      </c>
      <c r="H76" s="1214">
        <v>2.1139694065062944</v>
      </c>
      <c r="I76" s="1214">
        <v>2.1619862202567997</v>
      </c>
      <c r="J76" s="1214">
        <v>2.274453099860045</v>
      </c>
      <c r="K76" s="1214">
        <v>2.2728762219142467</v>
      </c>
      <c r="L76" s="1214">
        <v>2.3912977962604183</v>
      </c>
      <c r="M76" s="1214">
        <v>2.3530613445497637</v>
      </c>
      <c r="N76" s="1214">
        <v>2.265532348487854</v>
      </c>
      <c r="O76" s="1214">
        <v>2.1368268263507968</v>
      </c>
      <c r="P76" s="1214">
        <v>2.3362472517669306</v>
      </c>
      <c r="Q76" s="1214">
        <v>2.5444745690796142</v>
      </c>
      <c r="R76" s="1214">
        <v>2.1525510154896965</v>
      </c>
      <c r="S76" s="1214">
        <v>2.2566627354524003</v>
      </c>
      <c r="T76" s="1214">
        <v>2.3295178254218438</v>
      </c>
      <c r="U76" s="1214">
        <v>2.3763336552135015</v>
      </c>
      <c r="V76" s="1214">
        <v>2.466218696748772</v>
      </c>
      <c r="W76" s="1214">
        <v>2.3906556434855082</v>
      </c>
      <c r="X76" s="1214">
        <v>2.2888997524087409</v>
      </c>
    </row>
    <row r="77" spans="1:24">
      <c r="A77" s="192" t="s">
        <v>336</v>
      </c>
      <c r="B77" s="1214">
        <v>11.496337970607547</v>
      </c>
      <c r="C77" s="1214">
        <v>11.738060761163906</v>
      </c>
      <c r="D77" s="1214">
        <v>11.619155640663083</v>
      </c>
      <c r="E77" s="1214">
        <v>11.65669282410343</v>
      </c>
      <c r="F77" s="1214">
        <v>12.753796640708357</v>
      </c>
      <c r="G77" s="1214">
        <v>12.270118522689776</v>
      </c>
      <c r="H77" s="1214">
        <v>12.666207347709696</v>
      </c>
      <c r="I77" s="1214">
        <v>13.031459671189689</v>
      </c>
      <c r="J77" s="1214">
        <v>12.546111875207574</v>
      </c>
      <c r="K77" s="1214">
        <v>12.788990820390824</v>
      </c>
      <c r="L77" s="1214">
        <v>12.452663000986902</v>
      </c>
      <c r="M77" s="1214">
        <v>12.263077921101765</v>
      </c>
      <c r="N77" s="1214">
        <v>12.257117866808052</v>
      </c>
      <c r="O77" s="1214">
        <v>12.046426742617031</v>
      </c>
      <c r="P77" s="1214">
        <v>12.057256300032988</v>
      </c>
      <c r="Q77" s="1214">
        <v>12.29653200213183</v>
      </c>
      <c r="R77" s="1214">
        <v>12.328846404188642</v>
      </c>
      <c r="S77" s="1214">
        <v>12.643178209356551</v>
      </c>
      <c r="T77" s="1214">
        <v>12.534926695774907</v>
      </c>
      <c r="U77" s="1214">
        <v>12.495047819762679</v>
      </c>
      <c r="V77" s="1214">
        <v>12.576930297246101</v>
      </c>
      <c r="W77" s="1214">
        <v>12.65135925678544</v>
      </c>
      <c r="X77" s="1214">
        <v>12.789358483352508</v>
      </c>
    </row>
    <row r="78" spans="1:24">
      <c r="A78" s="192" t="s">
        <v>337</v>
      </c>
      <c r="B78" s="1214">
        <v>10.902000398343656</v>
      </c>
      <c r="C78" s="1214">
        <v>10.975561066174325</v>
      </c>
      <c r="D78" s="1214">
        <v>10.981467745543025</v>
      </c>
      <c r="E78" s="1214">
        <v>11.451589010431862</v>
      </c>
      <c r="F78" s="1214">
        <v>12.425363401982858</v>
      </c>
      <c r="G78" s="1214">
        <v>12.387693115262518</v>
      </c>
      <c r="H78" s="1214">
        <v>12.116574032629618</v>
      </c>
      <c r="I78" s="1214">
        <v>12.796098600999144</v>
      </c>
      <c r="J78" s="1214">
        <v>12.981962044622859</v>
      </c>
      <c r="K78" s="1214">
        <v>12.761476008604724</v>
      </c>
      <c r="L78" s="1214">
        <v>12.884712118066327</v>
      </c>
      <c r="M78" s="1214">
        <v>12.890005026307398</v>
      </c>
      <c r="N78" s="1214">
        <v>12.985945797856258</v>
      </c>
      <c r="O78" s="1214">
        <v>13.093452629084002</v>
      </c>
      <c r="P78" s="1214">
        <v>12.935564902378566</v>
      </c>
      <c r="Q78" s="1214">
        <v>12.396227187682063</v>
      </c>
      <c r="R78" s="1214">
        <v>12.709531713864573</v>
      </c>
      <c r="S78" s="1214">
        <v>12.532870379425752</v>
      </c>
      <c r="T78" s="1214">
        <v>12.339932073650836</v>
      </c>
      <c r="U78" s="1214">
        <v>12.013930323752149</v>
      </c>
      <c r="V78" s="1214">
        <v>12.149902443983498</v>
      </c>
      <c r="W78" s="1214">
        <v>12.353126619116585</v>
      </c>
      <c r="X78" s="1214">
        <v>12.212418132074278</v>
      </c>
    </row>
    <row r="79" spans="1:24">
      <c r="A79" s="192" t="s">
        <v>338</v>
      </c>
      <c r="B79" s="1214">
        <v>7.0364588796916383</v>
      </c>
      <c r="C79" s="1214">
        <v>6.9687759025958069</v>
      </c>
      <c r="D79" s="1214">
        <v>6.8603409009765697</v>
      </c>
      <c r="E79" s="1214">
        <v>6.7555924864394958</v>
      </c>
      <c r="F79" s="1214">
        <v>6.9562401135806908</v>
      </c>
      <c r="G79" s="1214">
        <v>6.9016335426176392</v>
      </c>
      <c r="H79" s="1214">
        <v>6.8168279248148238</v>
      </c>
      <c r="I79" s="1214">
        <v>6.9737773570119277</v>
      </c>
      <c r="J79" s="1214">
        <v>6.8955536633278118</v>
      </c>
      <c r="K79" s="1214">
        <v>7.4497398338341041</v>
      </c>
      <c r="L79" s="1214">
        <v>7.1860017429454954</v>
      </c>
      <c r="M79" s="1214">
        <v>7.1391098104862953</v>
      </c>
      <c r="N79" s="1214">
        <v>7.0327259670393882</v>
      </c>
      <c r="O79" s="1214">
        <v>7.2118887355783041</v>
      </c>
      <c r="P79" s="1214">
        <v>7.1524309039107195</v>
      </c>
      <c r="Q79" s="1214">
        <v>7.2426940773978492</v>
      </c>
      <c r="R79" s="1214">
        <v>6.9332073909952072</v>
      </c>
      <c r="S79" s="1214">
        <v>7.1011588014414322</v>
      </c>
      <c r="T79" s="1214">
        <v>7.0941215103333679</v>
      </c>
      <c r="U79" s="1214">
        <v>7.1284741665716425</v>
      </c>
      <c r="V79" s="1214">
        <v>7.5222337413701297</v>
      </c>
      <c r="W79" s="1214">
        <v>6.8160935483730283</v>
      </c>
      <c r="X79" s="1214">
        <v>7.316045267055916</v>
      </c>
    </row>
    <row r="80" spans="1:24">
      <c r="A80" s="192" t="s">
        <v>339</v>
      </c>
      <c r="B80" s="1214">
        <v>1.6655320027528164</v>
      </c>
      <c r="C80" s="1214">
        <v>1.6731400674432524</v>
      </c>
      <c r="D80" s="1214">
        <v>1.5454255295118946</v>
      </c>
      <c r="E80" s="1214">
        <v>1.628539758351168</v>
      </c>
      <c r="F80" s="1214">
        <v>1.5468132863996753</v>
      </c>
      <c r="G80" s="1214">
        <v>1.4908444690760014</v>
      </c>
      <c r="H80" s="1214">
        <v>1.3185852900954214</v>
      </c>
      <c r="I80" s="1214">
        <v>1.3739209112403379</v>
      </c>
      <c r="J80" s="1214">
        <v>1.3710530870669102</v>
      </c>
      <c r="K80" s="1214">
        <v>1.6168319706620158</v>
      </c>
      <c r="L80" s="1214">
        <v>1.5544527066900424</v>
      </c>
      <c r="M80" s="1214">
        <v>1.4115019181396522</v>
      </c>
      <c r="N80" s="1214">
        <v>1.4186741335783999</v>
      </c>
      <c r="O80" s="1214">
        <v>1.4414242279423115</v>
      </c>
      <c r="P80" s="1214">
        <v>1.5311261764405264</v>
      </c>
      <c r="Q80" s="1214">
        <v>1.3109913433856972</v>
      </c>
      <c r="R80" s="1214">
        <v>1.3142626641754844</v>
      </c>
      <c r="S80" s="1214">
        <v>1.521256783322005</v>
      </c>
      <c r="T80" s="1214">
        <v>1.5241103207951088</v>
      </c>
      <c r="U80" s="1214">
        <v>1.6438996429738146</v>
      </c>
      <c r="V80" s="1214">
        <v>1.7570314420906239</v>
      </c>
      <c r="W80" s="1214">
        <v>1.5317383099074826</v>
      </c>
      <c r="X80" s="1214">
        <v>1.5503039865710309</v>
      </c>
    </row>
    <row r="81" spans="1:24">
      <c r="A81" s="192" t="s">
        <v>340</v>
      </c>
      <c r="B81" s="1214">
        <v>6.8962080847623115</v>
      </c>
      <c r="C81" s="1214">
        <v>7.1211535110756818</v>
      </c>
      <c r="D81" s="1214">
        <v>6.6138216914862191</v>
      </c>
      <c r="E81" s="1214">
        <v>6.0010386253557346</v>
      </c>
      <c r="F81" s="1214">
        <v>5.6200417244575904</v>
      </c>
      <c r="G81" s="1214">
        <v>5.4425970266117059</v>
      </c>
      <c r="H81" s="1214">
        <v>5.257187376863607</v>
      </c>
      <c r="I81" s="1214">
        <v>5.381655210837323</v>
      </c>
      <c r="J81" s="1214">
        <v>5.0930792803504907</v>
      </c>
      <c r="K81" s="1214">
        <v>5.3496512990779994</v>
      </c>
      <c r="L81" s="1214">
        <v>5.0693654450779215</v>
      </c>
      <c r="M81" s="1214">
        <v>5.0901158265091917</v>
      </c>
      <c r="N81" s="1214">
        <v>4.9969286258773629</v>
      </c>
      <c r="O81" s="1214">
        <v>4.989144160108606</v>
      </c>
      <c r="P81" s="1214">
        <v>5.2452174984695281</v>
      </c>
      <c r="Q81" s="1214">
        <v>5.0653919528856299</v>
      </c>
      <c r="R81" s="1214">
        <v>5.2428690532364897</v>
      </c>
      <c r="S81" s="1214">
        <v>5.4336704439967001</v>
      </c>
      <c r="T81" s="1214">
        <v>4.9977768302737617</v>
      </c>
      <c r="U81" s="1214">
        <v>5.0412232140656492</v>
      </c>
      <c r="V81" s="1214">
        <v>4.9403604974912296</v>
      </c>
      <c r="W81" s="1214">
        <v>5.1807362993739909</v>
      </c>
      <c r="X81" s="1214">
        <v>5.0286728684438771</v>
      </c>
    </row>
    <row r="82" spans="1:24">
      <c r="A82" s="192" t="s">
        <v>341</v>
      </c>
      <c r="B82" s="1214">
        <v>4.8437501966346188</v>
      </c>
      <c r="C82" s="1214">
        <v>4.8254283483944258</v>
      </c>
      <c r="D82" s="1214">
        <v>4.8224817466870213</v>
      </c>
      <c r="E82" s="1214">
        <v>4.7245865917108487</v>
      </c>
      <c r="F82" s="1214">
        <v>4.5946036799267462</v>
      </c>
      <c r="G82" s="1214">
        <v>4.9941961808848001</v>
      </c>
      <c r="H82" s="1214">
        <v>4.5028822693260864</v>
      </c>
      <c r="I82" s="1214">
        <v>4.0265999339911387</v>
      </c>
      <c r="J82" s="1214">
        <v>4.5288275750307081</v>
      </c>
      <c r="K82" s="1214">
        <v>4.290378594221405</v>
      </c>
      <c r="L82" s="1214">
        <v>4.4369510174608946</v>
      </c>
      <c r="M82" s="1214">
        <v>4.8280894294897907</v>
      </c>
      <c r="N82" s="1214">
        <v>4.3656994461342311</v>
      </c>
      <c r="O82" s="1214">
        <v>4.5324387087381108</v>
      </c>
      <c r="P82" s="1214">
        <v>4.4272325880845749</v>
      </c>
      <c r="Q82" s="1214">
        <v>4.6687598075677421</v>
      </c>
      <c r="R82" s="1214">
        <v>4.8677133067382696</v>
      </c>
      <c r="S82" s="1214">
        <v>4.8313123694983817</v>
      </c>
      <c r="T82" s="1214">
        <v>4.8473137276118781</v>
      </c>
      <c r="U82" s="1214">
        <v>5.0097697671331947</v>
      </c>
      <c r="V82" s="1214">
        <v>5.0269754221600058</v>
      </c>
      <c r="W82" s="1214">
        <v>5.2836888093661107</v>
      </c>
      <c r="X82" s="1214">
        <v>4.8267980623296882</v>
      </c>
    </row>
    <row r="83" spans="1:24">
      <c r="A83" s="192" t="s">
        <v>342</v>
      </c>
      <c r="B83" s="1214">
        <v>3.7013878174253532</v>
      </c>
      <c r="C83" s="1214">
        <v>3.7072753344157983</v>
      </c>
      <c r="D83" s="1214">
        <v>3.4639086939176322</v>
      </c>
      <c r="E83" s="1214">
        <v>3.4414808667521406</v>
      </c>
      <c r="F83" s="1214">
        <v>3.5297596604158969</v>
      </c>
      <c r="G83" s="1214">
        <v>3.6844834908166741</v>
      </c>
      <c r="H83" s="1214">
        <v>3.265067639927643</v>
      </c>
      <c r="I83" s="1214">
        <v>3.6552282565870908</v>
      </c>
      <c r="J83" s="1214">
        <v>3.8877176737612693</v>
      </c>
      <c r="K83" s="1214">
        <v>3.724615685062159</v>
      </c>
      <c r="L83" s="1214">
        <v>3.6162642277768722</v>
      </c>
      <c r="M83" s="1214">
        <v>3.6614877116861453</v>
      </c>
      <c r="N83" s="1214">
        <v>3.5927057508138249</v>
      </c>
      <c r="O83" s="1214">
        <v>3.4507430091499023</v>
      </c>
      <c r="P83" s="1214">
        <v>3.2267266323839645</v>
      </c>
      <c r="Q83" s="1214">
        <v>3.5385751165784685</v>
      </c>
      <c r="R83" s="1214">
        <v>3.2720201829175402</v>
      </c>
      <c r="S83" s="1214">
        <v>3.1874078406675039</v>
      </c>
      <c r="T83" s="1214">
        <v>3.2348537201344794</v>
      </c>
      <c r="U83" s="1214">
        <v>3.3220045641189233</v>
      </c>
      <c r="V83" s="1214">
        <v>3.2153399479257043</v>
      </c>
      <c r="W83" s="1214">
        <v>3.1323689034586968</v>
      </c>
      <c r="X83" s="1214">
        <v>3.3490344538062957</v>
      </c>
    </row>
    <row r="84" spans="1:24">
      <c r="A84" s="192" t="s">
        <v>343</v>
      </c>
      <c r="B84" s="1214">
        <v>5.01775758179165</v>
      </c>
      <c r="C84" s="1214">
        <v>4.741303936017812</v>
      </c>
      <c r="D84" s="1214">
        <v>4.9386634858019507</v>
      </c>
      <c r="E84" s="1214">
        <v>4.5779093081096436</v>
      </c>
      <c r="F84" s="1214">
        <v>4.2081035938414404</v>
      </c>
      <c r="G84" s="1214">
        <v>4.3930682194169446</v>
      </c>
      <c r="H84" s="1214">
        <v>4.479492115706269</v>
      </c>
      <c r="I84" s="1214">
        <v>3.9542599136898393</v>
      </c>
      <c r="J84" s="1214">
        <v>4.1170458411467674</v>
      </c>
      <c r="K84" s="1214">
        <v>3.8716618507902276</v>
      </c>
      <c r="L84" s="1214">
        <v>3.9171841601372579</v>
      </c>
      <c r="M84" s="1214">
        <v>3.8390592912115986</v>
      </c>
      <c r="N84" s="1214">
        <v>4.0816859742472795</v>
      </c>
      <c r="O84" s="1214">
        <v>3.9604694410800394</v>
      </c>
      <c r="P84" s="1214">
        <v>4.0472832289333729</v>
      </c>
      <c r="Q84" s="1214">
        <v>3.9795959064457578</v>
      </c>
      <c r="R84" s="1214">
        <v>4.0731753537668833</v>
      </c>
      <c r="S84" s="1214">
        <v>3.837581549672509</v>
      </c>
      <c r="T84" s="1214">
        <v>3.9447912141442254</v>
      </c>
      <c r="U84" s="1214">
        <v>3.9253935932735105</v>
      </c>
      <c r="V84" s="1214">
        <v>3.7936930851688806</v>
      </c>
      <c r="W84" s="1214">
        <v>3.7942852163113541</v>
      </c>
      <c r="X84" s="1214">
        <v>3.8502828994469533</v>
      </c>
    </row>
    <row r="85" spans="1:24" ht="20.25" customHeight="1">
      <c r="A85" s="192" t="s">
        <v>410</v>
      </c>
      <c r="B85" s="1215">
        <v>100</v>
      </c>
      <c r="C85" s="1215">
        <v>100</v>
      </c>
      <c r="D85" s="1215">
        <v>100</v>
      </c>
      <c r="E85" s="1215">
        <v>100</v>
      </c>
      <c r="F85" s="1215">
        <v>100</v>
      </c>
      <c r="G85" s="1215">
        <v>100</v>
      </c>
      <c r="H85" s="1215">
        <v>100</v>
      </c>
      <c r="I85" s="1215">
        <v>100</v>
      </c>
      <c r="J85" s="1215">
        <v>100</v>
      </c>
      <c r="K85" s="1215">
        <v>100</v>
      </c>
      <c r="L85" s="1215">
        <v>100</v>
      </c>
      <c r="M85" s="1215">
        <v>100</v>
      </c>
      <c r="N85" s="1215">
        <v>100</v>
      </c>
      <c r="O85" s="1215">
        <v>99.999999999999986</v>
      </c>
      <c r="P85" s="1215">
        <v>99.999999999999986</v>
      </c>
      <c r="Q85" s="1215">
        <v>100</v>
      </c>
      <c r="R85" s="1215">
        <v>100</v>
      </c>
      <c r="S85" s="1215">
        <v>100</v>
      </c>
      <c r="T85" s="1215">
        <v>100</v>
      </c>
      <c r="U85" s="1215">
        <v>100</v>
      </c>
      <c r="V85" s="1215">
        <v>100</v>
      </c>
      <c r="W85" s="1215">
        <v>100</v>
      </c>
      <c r="X85" s="1215">
        <v>100</v>
      </c>
    </row>
    <row r="86" spans="1:24" ht="13">
      <c r="B86" s="198"/>
      <c r="C86" s="198"/>
      <c r="D86" s="198"/>
      <c r="E86" s="198"/>
      <c r="F86" s="198"/>
      <c r="G86" s="167"/>
      <c r="H86" s="167"/>
      <c r="I86" s="167"/>
      <c r="J86" s="167"/>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N67:S67"/>
    <mergeCell ref="H67:M67"/>
    <mergeCell ref="B67:G67"/>
    <mergeCell ref="T47:X47"/>
    <mergeCell ref="T67:X67"/>
    <mergeCell ref="T7:X7"/>
    <mergeCell ref="T27:X27"/>
    <mergeCell ref="N47:S47"/>
    <mergeCell ref="H47:M47"/>
    <mergeCell ref="B47:G47"/>
    <mergeCell ref="N7:S7"/>
    <mergeCell ref="H7:M7"/>
    <mergeCell ref="B7:G7"/>
    <mergeCell ref="N27:S27"/>
    <mergeCell ref="H27:M27"/>
    <mergeCell ref="B27:G2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abiotischen Gütern aus anderen Bundesländern 1994 – 2016</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pageSetUpPr autoPageBreaks="0"/>
  </sheetPr>
  <dimension ref="A1:X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3.54296875" style="181" customWidth="1"/>
    <col min="2" max="10" width="10.54296875" style="4" customWidth="1"/>
    <col min="11" max="24" width="10.54296875" style="183" customWidth="1"/>
    <col min="25" max="16384" width="11.54296875" style="183"/>
  </cols>
  <sheetData>
    <row r="1" spans="1:24" ht="13">
      <c r="A1" s="296" t="s">
        <v>263</v>
      </c>
    </row>
    <row r="3" spans="1:24" ht="13">
      <c r="A3" s="2" t="s">
        <v>47</v>
      </c>
      <c r="B3" s="15" t="s">
        <v>1404</v>
      </c>
      <c r="C3" s="15"/>
      <c r="D3" s="15"/>
      <c r="E3" s="15"/>
      <c r="F3" s="15"/>
      <c r="G3" s="15"/>
      <c r="H3" s="15"/>
      <c r="I3" s="2"/>
      <c r="J3" s="2"/>
    </row>
    <row r="5" spans="1:24">
      <c r="A5" s="185" t="s">
        <v>327</v>
      </c>
      <c r="B5" s="186">
        <v>1994</v>
      </c>
      <c r="C5" s="186">
        <v>1995</v>
      </c>
      <c r="D5" s="186">
        <v>1996</v>
      </c>
      <c r="E5" s="186">
        <v>1997</v>
      </c>
      <c r="F5" s="186">
        <v>1998</v>
      </c>
      <c r="G5" s="186">
        <v>1999</v>
      </c>
      <c r="H5" s="186">
        <v>2000</v>
      </c>
      <c r="I5" s="186">
        <v>2001</v>
      </c>
      <c r="J5" s="186">
        <v>2002</v>
      </c>
      <c r="K5" s="186">
        <v>2003</v>
      </c>
      <c r="L5" s="186">
        <v>2004</v>
      </c>
      <c r="M5" s="186">
        <v>2005</v>
      </c>
      <c r="N5" s="186">
        <v>2006</v>
      </c>
      <c r="O5" s="186">
        <v>2007</v>
      </c>
      <c r="P5" s="186">
        <v>2008</v>
      </c>
      <c r="Q5" s="186">
        <v>2009</v>
      </c>
      <c r="R5" s="186">
        <v>2010</v>
      </c>
      <c r="S5" s="186">
        <v>2011</v>
      </c>
      <c r="T5" s="186">
        <v>2012</v>
      </c>
      <c r="U5" s="186">
        <v>2013</v>
      </c>
      <c r="V5" s="186">
        <v>2014</v>
      </c>
      <c r="W5" s="186">
        <v>2015</v>
      </c>
      <c r="X5" s="186">
        <v>2016</v>
      </c>
    </row>
    <row r="6" spans="1:24">
      <c r="A6" s="187"/>
      <c r="B6" s="188"/>
      <c r="C6" s="188"/>
      <c r="D6" s="188"/>
      <c r="E6" s="188"/>
      <c r="F6" s="188"/>
      <c r="G6" s="188"/>
      <c r="H6" s="188"/>
      <c r="I6" s="188"/>
      <c r="J6" s="188"/>
    </row>
    <row r="7" spans="1:24" ht="13">
      <c r="A7" s="2"/>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row>
    <row r="8" spans="1:24" s="190" customFormat="1">
      <c r="A8" s="181"/>
      <c r="B8" s="189"/>
      <c r="C8" s="178"/>
      <c r="D8" s="189"/>
      <c r="E8" s="189"/>
      <c r="F8" s="189"/>
      <c r="G8" s="189"/>
      <c r="H8" s="189"/>
      <c r="I8" s="189"/>
      <c r="J8" s="189"/>
    </row>
    <row r="9" spans="1:24" s="190" customFormat="1">
      <c r="A9" s="192" t="s">
        <v>328</v>
      </c>
      <c r="B9" s="531">
        <v>9275.3599999999988</v>
      </c>
      <c r="C9" s="532">
        <v>9738.3729999999996</v>
      </c>
      <c r="D9" s="531">
        <v>9864.4529999999995</v>
      </c>
      <c r="E9" s="531">
        <v>9908.9189999999999</v>
      </c>
      <c r="F9" s="531">
        <v>10165.184999999999</v>
      </c>
      <c r="G9" s="531">
        <v>10954.025</v>
      </c>
      <c r="H9" s="531">
        <v>11748.355000000001</v>
      </c>
      <c r="I9" s="531">
        <v>12260.036</v>
      </c>
      <c r="J9" s="531">
        <v>12266.065000000001</v>
      </c>
      <c r="K9" s="531">
        <v>13438.355</v>
      </c>
      <c r="L9" s="531">
        <v>12478.587</v>
      </c>
      <c r="M9" s="531">
        <v>13487.1459</v>
      </c>
      <c r="N9" s="531">
        <v>14421.422999999999</v>
      </c>
      <c r="O9" s="531">
        <v>17116.82</v>
      </c>
      <c r="P9" s="531">
        <v>15656.473000000002</v>
      </c>
      <c r="Q9" s="531">
        <v>15750.373</v>
      </c>
      <c r="R9" s="531">
        <v>14057.449999999999</v>
      </c>
      <c r="S9" s="531">
        <v>14298.644</v>
      </c>
      <c r="T9" s="531">
        <v>13577.8506</v>
      </c>
      <c r="U9" s="531">
        <v>14457.520399999999</v>
      </c>
      <c r="V9" s="531">
        <v>14699.978000000001</v>
      </c>
      <c r="W9" s="531">
        <v>15365.829</v>
      </c>
      <c r="X9" s="531">
        <v>15255.289001520008</v>
      </c>
    </row>
    <row r="10" spans="1:24">
      <c r="A10" s="192" t="s">
        <v>329</v>
      </c>
      <c r="B10" s="532">
        <v>10975.184999999999</v>
      </c>
      <c r="C10" s="536">
        <v>11477.096</v>
      </c>
      <c r="D10" s="278">
        <v>11362.011</v>
      </c>
      <c r="E10" s="278">
        <v>12281.43</v>
      </c>
      <c r="F10" s="278">
        <v>12400.011</v>
      </c>
      <c r="G10" s="278">
        <v>13328.81</v>
      </c>
      <c r="H10" s="278">
        <v>14310.091</v>
      </c>
      <c r="I10" s="279">
        <v>14491.583999999999</v>
      </c>
      <c r="J10" s="532">
        <v>15001.95</v>
      </c>
      <c r="K10" s="531">
        <v>15042.887999999999</v>
      </c>
      <c r="L10" s="531">
        <v>15181.457</v>
      </c>
      <c r="M10" s="531">
        <v>15734.6273</v>
      </c>
      <c r="N10" s="531">
        <v>16189.525</v>
      </c>
      <c r="O10" s="531">
        <v>17482.260000000002</v>
      </c>
      <c r="P10" s="531">
        <v>17914.375</v>
      </c>
      <c r="Q10" s="531">
        <v>17059.366000000002</v>
      </c>
      <c r="R10" s="531">
        <v>16173.076999999999</v>
      </c>
      <c r="S10" s="531">
        <v>15152.879000000001</v>
      </c>
      <c r="T10" s="531">
        <v>15021.342000000001</v>
      </c>
      <c r="U10" s="531">
        <v>15683.74</v>
      </c>
      <c r="V10" s="531">
        <v>15339.768999999998</v>
      </c>
      <c r="W10" s="531">
        <v>16068.448</v>
      </c>
      <c r="X10" s="531">
        <v>16037.725858820017</v>
      </c>
    </row>
    <row r="11" spans="1:24">
      <c r="A11" s="192" t="s">
        <v>330</v>
      </c>
      <c r="B11" s="532">
        <v>5474.7210000000005</v>
      </c>
      <c r="C11" s="279">
        <v>5405.4180000000006</v>
      </c>
      <c r="D11" s="278">
        <v>5375.2539999999999</v>
      </c>
      <c r="E11" s="278">
        <v>5326.4690000000001</v>
      </c>
      <c r="F11" s="278">
        <v>5544.8320000000003</v>
      </c>
      <c r="G11" s="279">
        <v>5541.9089999999997</v>
      </c>
      <c r="H11" s="278">
        <v>5635.51</v>
      </c>
      <c r="I11" s="279">
        <v>6134.8880000000008</v>
      </c>
      <c r="J11" s="531">
        <v>5320.95</v>
      </c>
      <c r="K11" s="531">
        <v>5102.1489999999994</v>
      </c>
      <c r="L11" s="531">
        <v>4857.82</v>
      </c>
      <c r="M11" s="531">
        <v>5240.0860000000002</v>
      </c>
      <c r="N11" s="531">
        <v>5622.7240000000002</v>
      </c>
      <c r="O11" s="531">
        <v>5374.683</v>
      </c>
      <c r="P11" s="531">
        <v>5928.6759999999995</v>
      </c>
      <c r="Q11" s="531">
        <v>5124.6439999999993</v>
      </c>
      <c r="R11" s="531">
        <v>4864.7759999999998</v>
      </c>
      <c r="S11" s="531">
        <v>4368.9390000000003</v>
      </c>
      <c r="T11" s="531">
        <v>5318.7649999999994</v>
      </c>
      <c r="U11" s="531">
        <v>4655.3</v>
      </c>
      <c r="V11" s="531">
        <v>4998.085</v>
      </c>
      <c r="W11" s="531">
        <v>5266.7870000000003</v>
      </c>
      <c r="X11" s="531">
        <v>4941.1224442199964</v>
      </c>
    </row>
    <row r="12" spans="1:24">
      <c r="A12" s="192" t="s">
        <v>331</v>
      </c>
      <c r="B12" s="532">
        <v>6053.5020000000004</v>
      </c>
      <c r="C12" s="279">
        <v>6481.1839999999993</v>
      </c>
      <c r="D12" s="278">
        <v>8012.5360000000001</v>
      </c>
      <c r="E12" s="278">
        <v>6955.8280000000004</v>
      </c>
      <c r="F12" s="278">
        <v>7539.1410000000005</v>
      </c>
      <c r="G12" s="279">
        <v>8505.1589999999997</v>
      </c>
      <c r="H12" s="278">
        <v>10074.736999999999</v>
      </c>
      <c r="I12" s="279">
        <v>9590.8340000000007</v>
      </c>
      <c r="J12" s="532">
        <v>10701.761</v>
      </c>
      <c r="K12" s="531">
        <v>10109.038</v>
      </c>
      <c r="L12" s="531">
        <v>10543.285</v>
      </c>
      <c r="M12" s="531">
        <v>11168.837299999999</v>
      </c>
      <c r="N12" s="531">
        <v>11236.252</v>
      </c>
      <c r="O12" s="531">
        <v>11873.004999999999</v>
      </c>
      <c r="P12" s="531">
        <v>12082.186</v>
      </c>
      <c r="Q12" s="531">
        <v>10258.286</v>
      </c>
      <c r="R12" s="531">
        <v>10566.743</v>
      </c>
      <c r="S12" s="531">
        <v>11260.199000000001</v>
      </c>
      <c r="T12" s="531">
        <v>10313.107</v>
      </c>
      <c r="U12" s="531">
        <v>10240.4735</v>
      </c>
      <c r="V12" s="531">
        <v>10307.575999999999</v>
      </c>
      <c r="W12" s="531">
        <v>10440.691000000001</v>
      </c>
      <c r="X12" s="531">
        <v>10387.715044549996</v>
      </c>
    </row>
    <row r="13" spans="1:24">
      <c r="A13" s="192" t="s">
        <v>332</v>
      </c>
      <c r="B13" s="532">
        <v>3472.04</v>
      </c>
      <c r="C13" s="279">
        <v>3538.123</v>
      </c>
      <c r="D13" s="278">
        <v>3250.0709999999999</v>
      </c>
      <c r="E13" s="278">
        <v>3158.7449999999999</v>
      </c>
      <c r="F13" s="278">
        <v>3624.0009999999997</v>
      </c>
      <c r="G13" s="278">
        <v>3369.81</v>
      </c>
      <c r="H13" s="278">
        <v>3141.5830000000001</v>
      </c>
      <c r="I13" s="279">
        <v>4070.1620000000003</v>
      </c>
      <c r="J13" s="532">
        <v>2973.61</v>
      </c>
      <c r="K13" s="531">
        <v>3657.4</v>
      </c>
      <c r="L13" s="531">
        <v>3683.54</v>
      </c>
      <c r="M13" s="531">
        <v>3747.4126999999999</v>
      </c>
      <c r="N13" s="531">
        <v>3895.683</v>
      </c>
      <c r="O13" s="531">
        <v>4501.9870000000001</v>
      </c>
      <c r="P13" s="531">
        <v>4076.1279999999997</v>
      </c>
      <c r="Q13" s="531">
        <v>4216.8239999999996</v>
      </c>
      <c r="R13" s="531">
        <v>3101.4810000000002</v>
      </c>
      <c r="S13" s="531">
        <v>3668.951</v>
      </c>
      <c r="T13" s="531">
        <v>3582.422</v>
      </c>
      <c r="U13" s="531">
        <v>3442.7750000000001</v>
      </c>
      <c r="V13" s="531">
        <v>3165.1109999999999</v>
      </c>
      <c r="W13" s="531">
        <v>3511.2500999999997</v>
      </c>
      <c r="X13" s="531">
        <v>3459.6228274000005</v>
      </c>
    </row>
    <row r="14" spans="1:24">
      <c r="A14" s="192" t="s">
        <v>333</v>
      </c>
      <c r="B14" s="532">
        <v>7125.1760000000004</v>
      </c>
      <c r="C14" s="279">
        <v>7868.5139999999992</v>
      </c>
      <c r="D14" s="278">
        <v>6397.4160000000002</v>
      </c>
      <c r="E14" s="278">
        <v>5946.01</v>
      </c>
      <c r="F14" s="278">
        <v>6551.8700000000008</v>
      </c>
      <c r="G14" s="278">
        <v>7701.2930000000006</v>
      </c>
      <c r="H14" s="278">
        <v>8530.237000000001</v>
      </c>
      <c r="I14" s="279">
        <v>7506.134</v>
      </c>
      <c r="J14" s="531">
        <v>7244.3119999999999</v>
      </c>
      <c r="K14" s="531">
        <v>7685.9859999999999</v>
      </c>
      <c r="L14" s="531">
        <v>6263.0300000000007</v>
      </c>
      <c r="M14" s="531">
        <v>7683.8175000000001</v>
      </c>
      <c r="N14" s="531">
        <v>7699.0889999999999</v>
      </c>
      <c r="O14" s="531">
        <v>7738.0509999999995</v>
      </c>
      <c r="P14" s="531">
        <v>8716.8819999999996</v>
      </c>
      <c r="Q14" s="531">
        <v>9582.8529999999992</v>
      </c>
      <c r="R14" s="531">
        <v>8687.1206000000002</v>
      </c>
      <c r="S14" s="531">
        <v>7718.4740000000002</v>
      </c>
      <c r="T14" s="531">
        <v>7394.1464999999998</v>
      </c>
      <c r="U14" s="531">
        <v>8697.3914000000004</v>
      </c>
      <c r="V14" s="531">
        <v>9059.7788999999993</v>
      </c>
      <c r="W14" s="531">
        <v>10516.697899999999</v>
      </c>
      <c r="X14" s="531">
        <v>9247.713986690007</v>
      </c>
    </row>
    <row r="15" spans="1:24">
      <c r="A15" s="192" t="s">
        <v>334</v>
      </c>
      <c r="B15" s="531">
        <v>8065.5959999999995</v>
      </c>
      <c r="C15" s="279">
        <v>8291.6640000000007</v>
      </c>
      <c r="D15" s="278">
        <v>8388.5030000000006</v>
      </c>
      <c r="E15" s="278">
        <v>8002.7040000000006</v>
      </c>
      <c r="F15" s="279">
        <v>8687.7119999999995</v>
      </c>
      <c r="G15" s="278">
        <v>8752.0720000000001</v>
      </c>
      <c r="H15" s="278">
        <v>9573.8469999999998</v>
      </c>
      <c r="I15" s="279">
        <v>9845.353000000001</v>
      </c>
      <c r="J15" s="532">
        <v>10074.914000000001</v>
      </c>
      <c r="K15" s="531">
        <v>9892.4609999999993</v>
      </c>
      <c r="L15" s="531">
        <v>10183.538</v>
      </c>
      <c r="M15" s="531">
        <v>10180.4882</v>
      </c>
      <c r="N15" s="531">
        <v>11495.258</v>
      </c>
      <c r="O15" s="531">
        <v>12126.016</v>
      </c>
      <c r="P15" s="531">
        <v>11639.028</v>
      </c>
      <c r="Q15" s="531">
        <v>12273.849</v>
      </c>
      <c r="R15" s="531">
        <v>9632.7579999999998</v>
      </c>
      <c r="S15" s="531">
        <v>10965.914000000001</v>
      </c>
      <c r="T15" s="531">
        <v>10520.203</v>
      </c>
      <c r="U15" s="531">
        <v>10751.938</v>
      </c>
      <c r="V15" s="531">
        <v>11694.937</v>
      </c>
      <c r="W15" s="531">
        <v>11884.754000000001</v>
      </c>
      <c r="X15" s="531">
        <v>12273.269100389991</v>
      </c>
    </row>
    <row r="16" spans="1:24">
      <c r="A16" s="192" t="s">
        <v>335</v>
      </c>
      <c r="B16" s="531">
        <v>4039.1259999999997</v>
      </c>
      <c r="C16" s="279">
        <v>4240.3900000000003</v>
      </c>
      <c r="D16" s="279">
        <v>4784.1319999999996</v>
      </c>
      <c r="E16" s="279">
        <v>4245.7379999999994</v>
      </c>
      <c r="F16" s="279">
        <v>5101.0219999999999</v>
      </c>
      <c r="G16" s="279">
        <v>5531.5060000000003</v>
      </c>
      <c r="H16" s="279">
        <v>6515.8810000000003</v>
      </c>
      <c r="I16" s="279">
        <v>5843.3069999999998</v>
      </c>
      <c r="J16" s="531">
        <v>6220.3119999999999</v>
      </c>
      <c r="K16" s="531">
        <v>5778.48</v>
      </c>
      <c r="L16" s="531">
        <v>6278.0370000000003</v>
      </c>
      <c r="M16" s="531">
        <v>6386.5240999999996</v>
      </c>
      <c r="N16" s="531">
        <v>6335.0410000000002</v>
      </c>
      <c r="O16" s="531">
        <v>7269.6009999999997</v>
      </c>
      <c r="P16" s="531">
        <v>7441.2280000000001</v>
      </c>
      <c r="Q16" s="531">
        <v>6973.4320000000007</v>
      </c>
      <c r="R16" s="531">
        <v>6380.9069999999992</v>
      </c>
      <c r="S16" s="531">
        <v>6072.9369999999999</v>
      </c>
      <c r="T16" s="531">
        <v>6391.335</v>
      </c>
      <c r="U16" s="531">
        <v>6675.5770000000002</v>
      </c>
      <c r="V16" s="531">
        <v>7517.0069999999996</v>
      </c>
      <c r="W16" s="531">
        <v>6960.0970000000007</v>
      </c>
      <c r="X16" s="531">
        <v>7140.321863029998</v>
      </c>
    </row>
    <row r="17" spans="1:24">
      <c r="A17" s="192" t="s">
        <v>336</v>
      </c>
      <c r="B17" s="531">
        <v>16439.57</v>
      </c>
      <c r="C17" s="279">
        <v>17138.241999999998</v>
      </c>
      <c r="D17" s="279">
        <v>16508.876</v>
      </c>
      <c r="E17" s="279">
        <v>16595.786</v>
      </c>
      <c r="F17" s="279">
        <v>17062.581999999999</v>
      </c>
      <c r="G17" s="279">
        <v>18462.829000000002</v>
      </c>
      <c r="H17" s="279">
        <v>19154.860999999997</v>
      </c>
      <c r="I17" s="279">
        <v>19182.868000000002</v>
      </c>
      <c r="J17" s="531">
        <v>19165.434000000001</v>
      </c>
      <c r="K17" s="531">
        <v>19919.392999999996</v>
      </c>
      <c r="L17" s="531">
        <v>20513.259999999998</v>
      </c>
      <c r="M17" s="531">
        <v>21788.377100000002</v>
      </c>
      <c r="N17" s="531">
        <v>25146.050999999999</v>
      </c>
      <c r="O17" s="531">
        <v>23907.329000000002</v>
      </c>
      <c r="P17" s="531">
        <v>24017.803999999996</v>
      </c>
      <c r="Q17" s="531">
        <v>24561.665000000001</v>
      </c>
      <c r="R17" s="531">
        <v>22329.902000000002</v>
      </c>
      <c r="S17" s="531">
        <v>23205.292999999998</v>
      </c>
      <c r="T17" s="531">
        <v>23143.010999999999</v>
      </c>
      <c r="U17" s="531">
        <v>22944.725999999999</v>
      </c>
      <c r="V17" s="531">
        <v>23854.513999999999</v>
      </c>
      <c r="W17" s="531">
        <v>24777.788099999998</v>
      </c>
      <c r="X17" s="531">
        <v>26262.816501520028</v>
      </c>
    </row>
    <row r="18" spans="1:24">
      <c r="A18" s="192" t="s">
        <v>337</v>
      </c>
      <c r="B18" s="531">
        <v>17319.867999999999</v>
      </c>
      <c r="C18" s="279">
        <v>18007.599000000002</v>
      </c>
      <c r="D18" s="279">
        <v>17974.815000000002</v>
      </c>
      <c r="E18" s="279">
        <v>19145.035</v>
      </c>
      <c r="F18" s="279">
        <v>19097.78</v>
      </c>
      <c r="G18" s="279">
        <v>20306.252</v>
      </c>
      <c r="H18" s="279">
        <v>22020.018</v>
      </c>
      <c r="I18" s="279">
        <v>21664.728999999999</v>
      </c>
      <c r="J18" s="531">
        <v>21313.067999999999</v>
      </c>
      <c r="K18" s="531">
        <v>22224.306999999997</v>
      </c>
      <c r="L18" s="531">
        <v>22598.308000000001</v>
      </c>
      <c r="M18" s="531">
        <v>24415.072499999998</v>
      </c>
      <c r="N18" s="531">
        <v>24158.644</v>
      </c>
      <c r="O18" s="531">
        <v>26296.288</v>
      </c>
      <c r="P18" s="531">
        <v>25302.694000000003</v>
      </c>
      <c r="Q18" s="531">
        <v>26294.145</v>
      </c>
      <c r="R18" s="531">
        <v>24845.938200000001</v>
      </c>
      <c r="S18" s="531">
        <v>23608.511000000002</v>
      </c>
      <c r="T18" s="531">
        <v>23091.355100000001</v>
      </c>
      <c r="U18" s="531">
        <v>24106.549600000002</v>
      </c>
      <c r="V18" s="531">
        <v>23696.150900000001</v>
      </c>
      <c r="W18" s="531">
        <v>24888.444100000001</v>
      </c>
      <c r="X18" s="531">
        <v>25295.799040400001</v>
      </c>
    </row>
    <row r="19" spans="1:24">
      <c r="A19" s="192" t="s">
        <v>338</v>
      </c>
      <c r="B19" s="531">
        <v>6379.5360000000001</v>
      </c>
      <c r="C19" s="279">
        <v>6550.1220000000003</v>
      </c>
      <c r="D19" s="279">
        <v>6543.2430000000004</v>
      </c>
      <c r="E19" s="279">
        <v>6633.1900000000005</v>
      </c>
      <c r="F19" s="279">
        <v>7199.4110000000001</v>
      </c>
      <c r="G19" s="279">
        <v>6925.5330000000004</v>
      </c>
      <c r="H19" s="279">
        <v>7754.3760000000002</v>
      </c>
      <c r="I19" s="279">
        <v>6974.6480000000001</v>
      </c>
      <c r="J19" s="531">
        <v>7269.4879999999994</v>
      </c>
      <c r="K19" s="531">
        <v>7800.1049999999996</v>
      </c>
      <c r="L19" s="531">
        <v>8557.1619999999984</v>
      </c>
      <c r="M19" s="531">
        <v>8937.4019000000008</v>
      </c>
      <c r="N19" s="531">
        <v>9276.3829999999998</v>
      </c>
      <c r="O19" s="531">
        <v>9376.3389999999999</v>
      </c>
      <c r="P19" s="531">
        <v>10144.746999999999</v>
      </c>
      <c r="Q19" s="531">
        <v>9462.4930000000004</v>
      </c>
      <c r="R19" s="531">
        <v>8398.8180000000011</v>
      </c>
      <c r="S19" s="531">
        <v>9672.268</v>
      </c>
      <c r="T19" s="531">
        <v>9211.5860000000011</v>
      </c>
      <c r="U19" s="531">
        <v>8943.540500000001</v>
      </c>
      <c r="V19" s="531">
        <v>9599.4643000000015</v>
      </c>
      <c r="W19" s="531">
        <v>10325.372299999999</v>
      </c>
      <c r="X19" s="531">
        <v>10015.628075589999</v>
      </c>
    </row>
    <row r="20" spans="1:24">
      <c r="A20" s="192" t="s">
        <v>339</v>
      </c>
      <c r="B20" s="531">
        <v>1870.405</v>
      </c>
      <c r="C20" s="279">
        <v>1856.58</v>
      </c>
      <c r="D20" s="279">
        <v>1504.442</v>
      </c>
      <c r="E20" s="279">
        <v>1580.519</v>
      </c>
      <c r="F20" s="279">
        <v>1658.7810000000002</v>
      </c>
      <c r="G20" s="279">
        <v>1766.3009999999999</v>
      </c>
      <c r="H20" s="279">
        <v>1868.018</v>
      </c>
      <c r="I20" s="279">
        <v>1792.9749999999999</v>
      </c>
      <c r="J20" s="531">
        <v>1919.606</v>
      </c>
      <c r="K20" s="531">
        <v>1746.7059999999999</v>
      </c>
      <c r="L20" s="531">
        <v>1953.704</v>
      </c>
      <c r="M20" s="531">
        <v>2033.5087000000001</v>
      </c>
      <c r="N20" s="531">
        <v>2184.8420000000001</v>
      </c>
      <c r="O20" s="531">
        <v>2289.7060000000001</v>
      </c>
      <c r="P20" s="531">
        <v>2536.395</v>
      </c>
      <c r="Q20" s="531">
        <v>2189.9499999999998</v>
      </c>
      <c r="R20" s="531">
        <v>1735.326</v>
      </c>
      <c r="S20" s="531">
        <v>1988.787</v>
      </c>
      <c r="T20" s="531">
        <v>2047.5440000000001</v>
      </c>
      <c r="U20" s="531">
        <v>1862.231</v>
      </c>
      <c r="V20" s="531">
        <v>1840.6319999999998</v>
      </c>
      <c r="W20" s="531">
        <v>2101.9170000000004</v>
      </c>
      <c r="X20" s="531">
        <v>1917.6783770300003</v>
      </c>
    </row>
    <row r="21" spans="1:24">
      <c r="A21" s="192" t="s">
        <v>340</v>
      </c>
      <c r="B21" s="531">
        <v>6034.5370000000003</v>
      </c>
      <c r="C21" s="279">
        <v>6247.799</v>
      </c>
      <c r="D21" s="279">
        <v>7271.3490000000002</v>
      </c>
      <c r="E21" s="279">
        <v>6179.067</v>
      </c>
      <c r="F21" s="279">
        <v>6944.4669999999996</v>
      </c>
      <c r="G21" s="279">
        <v>7523.7789999999995</v>
      </c>
      <c r="H21" s="279">
        <v>7993.1289999999999</v>
      </c>
      <c r="I21" s="279">
        <v>7904.8650000000007</v>
      </c>
      <c r="J21" s="531">
        <v>7243.5769999999993</v>
      </c>
      <c r="K21" s="531">
        <v>8162.2879999999996</v>
      </c>
      <c r="L21" s="531">
        <v>7799.4070000000002</v>
      </c>
      <c r="M21" s="531">
        <v>8505.5069999999996</v>
      </c>
      <c r="N21" s="531">
        <v>8738.7219999999998</v>
      </c>
      <c r="O21" s="531">
        <v>9529.8040000000001</v>
      </c>
      <c r="P21" s="531">
        <v>8962.478000000001</v>
      </c>
      <c r="Q21" s="531">
        <v>8871.6970000000001</v>
      </c>
      <c r="R21" s="531">
        <v>8794.2260000000006</v>
      </c>
      <c r="S21" s="531">
        <v>8060.2860000000001</v>
      </c>
      <c r="T21" s="531">
        <v>7995.2940000000008</v>
      </c>
      <c r="U21" s="531">
        <v>7996.7079999999996</v>
      </c>
      <c r="V21" s="531">
        <v>8432.8510000000006</v>
      </c>
      <c r="W21" s="531">
        <v>8915.8739999999998</v>
      </c>
      <c r="X21" s="531">
        <v>9001.3138405099999</v>
      </c>
    </row>
    <row r="22" spans="1:24">
      <c r="A22" s="192" t="s">
        <v>341</v>
      </c>
      <c r="B22" s="531">
        <v>5759.6310000000003</v>
      </c>
      <c r="C22" s="279">
        <v>6200.5410000000002</v>
      </c>
      <c r="D22" s="279">
        <v>7741.9169999999995</v>
      </c>
      <c r="E22" s="279">
        <v>6759.2699999999995</v>
      </c>
      <c r="F22" s="279">
        <v>7311.6979999999994</v>
      </c>
      <c r="G22" s="279">
        <v>8107.2260000000006</v>
      </c>
      <c r="H22" s="279">
        <v>8396.2790000000005</v>
      </c>
      <c r="I22" s="279">
        <v>8182.8849999999993</v>
      </c>
      <c r="J22" s="531">
        <v>10169.959000000001</v>
      </c>
      <c r="K22" s="531">
        <v>9465.3130000000001</v>
      </c>
      <c r="L22" s="531">
        <v>9995.4279999999999</v>
      </c>
      <c r="M22" s="531">
        <v>12398.644700000001</v>
      </c>
      <c r="N22" s="531">
        <v>12772.228000000001</v>
      </c>
      <c r="O22" s="531">
        <v>14226.264999999999</v>
      </c>
      <c r="P22" s="531">
        <v>13136.012999999999</v>
      </c>
      <c r="Q22" s="531">
        <v>14677.74</v>
      </c>
      <c r="R22" s="531">
        <v>13273.294999999998</v>
      </c>
      <c r="S22" s="531">
        <v>13279.789000000001</v>
      </c>
      <c r="T22" s="531">
        <v>11188.4067</v>
      </c>
      <c r="U22" s="531">
        <v>12155.3683</v>
      </c>
      <c r="V22" s="531">
        <v>13386.997499999999</v>
      </c>
      <c r="W22" s="531">
        <v>12366.164299999999</v>
      </c>
      <c r="X22" s="531">
        <v>12377.17500255</v>
      </c>
    </row>
    <row r="23" spans="1:24">
      <c r="A23" s="192" t="s">
        <v>342</v>
      </c>
      <c r="B23" s="531">
        <v>5528.1370000000006</v>
      </c>
      <c r="C23" s="279">
        <v>5687.8720000000003</v>
      </c>
      <c r="D23" s="279">
        <v>6031.9160000000002</v>
      </c>
      <c r="E23" s="279">
        <v>5346.8069999999998</v>
      </c>
      <c r="F23" s="279">
        <v>5970.9340000000002</v>
      </c>
      <c r="G23" s="279">
        <v>6201.5210000000006</v>
      </c>
      <c r="H23" s="279">
        <v>6083.4849999999997</v>
      </c>
      <c r="I23" s="279">
        <v>5739.3969999999999</v>
      </c>
      <c r="J23" s="531">
        <v>6184.6950000000006</v>
      </c>
      <c r="K23" s="531">
        <v>7130.424</v>
      </c>
      <c r="L23" s="531">
        <v>7022.4290000000001</v>
      </c>
      <c r="M23" s="531">
        <v>6998.3055999999997</v>
      </c>
      <c r="N23" s="531">
        <v>7366.8119999999999</v>
      </c>
      <c r="O23" s="531">
        <v>7784.3539999999994</v>
      </c>
      <c r="P23" s="531">
        <v>7372.5920000000006</v>
      </c>
      <c r="Q23" s="531">
        <v>7562.4369999999999</v>
      </c>
      <c r="R23" s="531">
        <v>7071.8010000000004</v>
      </c>
      <c r="S23" s="531">
        <v>6737.2789999999995</v>
      </c>
      <c r="T23" s="531">
        <v>7603.86</v>
      </c>
      <c r="U23" s="531">
        <v>7629.7169999999996</v>
      </c>
      <c r="V23" s="531">
        <v>7149.8760000000002</v>
      </c>
      <c r="W23" s="531">
        <v>8062.5810000000001</v>
      </c>
      <c r="X23" s="531">
        <v>7293.9081034800001</v>
      </c>
    </row>
    <row r="24" spans="1:24">
      <c r="A24" s="192" t="s">
        <v>343</v>
      </c>
      <c r="B24" s="531">
        <v>3967.3720000000003</v>
      </c>
      <c r="C24" s="531">
        <v>4397.4960000000001</v>
      </c>
      <c r="D24" s="531">
        <v>4842.1210000000001</v>
      </c>
      <c r="E24" s="531">
        <v>5342.9590000000007</v>
      </c>
      <c r="F24" s="531">
        <v>6701.9070000000002</v>
      </c>
      <c r="G24" s="531">
        <v>5911.0620000000008</v>
      </c>
      <c r="H24" s="531">
        <v>7297.2939999999999</v>
      </c>
      <c r="I24" s="531">
        <v>7458.79</v>
      </c>
      <c r="J24" s="531">
        <v>7563.7489999999998</v>
      </c>
      <c r="K24" s="531">
        <v>7709.5969999999998</v>
      </c>
      <c r="L24" s="531">
        <v>7692.3609999999999</v>
      </c>
      <c r="M24" s="531">
        <v>7879.6758</v>
      </c>
      <c r="N24" s="531">
        <v>8436.6119999999992</v>
      </c>
      <c r="O24" s="531">
        <v>9999.7659999999996</v>
      </c>
      <c r="P24" s="531">
        <v>8593.6010000000006</v>
      </c>
      <c r="Q24" s="531">
        <v>7449.0639999999994</v>
      </c>
      <c r="R24" s="531">
        <v>6504.5250000000005</v>
      </c>
      <c r="S24" s="531">
        <v>6737.174</v>
      </c>
      <c r="T24" s="531">
        <v>6193.4639999999999</v>
      </c>
      <c r="U24" s="531">
        <v>6252.8029999999999</v>
      </c>
      <c r="V24" s="531">
        <v>6596.9650000000001</v>
      </c>
      <c r="W24" s="531">
        <v>7564.67</v>
      </c>
      <c r="X24" s="531">
        <v>6872.8980624899996</v>
      </c>
    </row>
    <row r="25" spans="1:24" ht="20.25" customHeight="1">
      <c r="A25" s="192" t="s">
        <v>410</v>
      </c>
      <c r="B25" s="531">
        <v>117779.76199999999</v>
      </c>
      <c r="C25" s="531">
        <v>123127.01300000001</v>
      </c>
      <c r="D25" s="531">
        <v>125853.05499999999</v>
      </c>
      <c r="E25" s="531">
        <v>123408.47600000001</v>
      </c>
      <c r="F25" s="531">
        <v>131561.334</v>
      </c>
      <c r="G25" s="531">
        <v>138889.087</v>
      </c>
      <c r="H25" s="531">
        <v>150097.701</v>
      </c>
      <c r="I25" s="531">
        <v>148643.45500000002</v>
      </c>
      <c r="J25" s="531">
        <v>150633.45000000004</v>
      </c>
      <c r="K25" s="531">
        <v>154864.89000000001</v>
      </c>
      <c r="L25" s="531">
        <v>155601.35300000003</v>
      </c>
      <c r="M25" s="531">
        <v>166585.43229999999</v>
      </c>
      <c r="N25" s="531">
        <v>174975.28900000002</v>
      </c>
      <c r="O25" s="531">
        <v>186892.27399999998</v>
      </c>
      <c r="P25" s="531">
        <v>183521.3</v>
      </c>
      <c r="Q25" s="531">
        <v>182308.818</v>
      </c>
      <c r="R25" s="531">
        <v>166418.14380000002</v>
      </c>
      <c r="S25" s="531">
        <v>166796.32399999999</v>
      </c>
      <c r="T25" s="531">
        <v>162593.69189999998</v>
      </c>
      <c r="U25" s="531">
        <v>166496.35870000004</v>
      </c>
      <c r="V25" s="531">
        <v>171339.69259999998</v>
      </c>
      <c r="W25" s="531">
        <v>179017.36479999998</v>
      </c>
      <c r="X25" s="531">
        <v>177779.99713019008</v>
      </c>
    </row>
    <row r="26" spans="1:24">
      <c r="B26" s="167"/>
      <c r="C26" s="167"/>
      <c r="D26" s="167"/>
      <c r="E26" s="167"/>
      <c r="F26" s="167"/>
      <c r="G26" s="167"/>
      <c r="H26" s="167"/>
      <c r="I26" s="167"/>
      <c r="J26" s="167"/>
      <c r="K26" s="193"/>
      <c r="L26" s="193"/>
      <c r="M26" s="193"/>
      <c r="N26" s="193"/>
      <c r="O26" s="193"/>
      <c r="P26" s="193"/>
      <c r="Q26" s="193"/>
      <c r="R26" s="193"/>
      <c r="S26" s="193"/>
      <c r="T26" s="193"/>
      <c r="U26" s="193"/>
      <c r="V26" s="193"/>
      <c r="W26" s="193"/>
      <c r="X26" s="193"/>
    </row>
    <row r="27" spans="1:24" ht="25" customHeight="1">
      <c r="A27" s="2"/>
      <c r="B27" s="1282" t="s">
        <v>973</v>
      </c>
      <c r="C27" s="1282"/>
      <c r="D27" s="1282"/>
      <c r="E27" s="1282"/>
      <c r="F27" s="1282"/>
      <c r="G27" s="1282"/>
      <c r="H27" s="1282" t="s">
        <v>973</v>
      </c>
      <c r="I27" s="1282"/>
      <c r="J27" s="1282"/>
      <c r="K27" s="1282"/>
      <c r="L27" s="1282"/>
      <c r="M27" s="1282"/>
      <c r="N27" s="1282" t="s">
        <v>973</v>
      </c>
      <c r="O27" s="1282"/>
      <c r="P27" s="1282"/>
      <c r="Q27" s="1282"/>
      <c r="R27" s="1282"/>
      <c r="S27" s="1282"/>
      <c r="T27" s="1282" t="s">
        <v>973</v>
      </c>
      <c r="U27" s="1282"/>
      <c r="V27" s="1282"/>
      <c r="W27" s="1282"/>
      <c r="X27" s="1282"/>
    </row>
    <row r="28" spans="1:24">
      <c r="B28" s="681"/>
      <c r="C28" s="681"/>
      <c r="D28" s="681"/>
      <c r="E28" s="681"/>
      <c r="F28" s="681"/>
      <c r="G28" s="681"/>
      <c r="H28" s="681"/>
      <c r="I28" s="681"/>
      <c r="J28" s="681"/>
      <c r="K28" s="1206"/>
      <c r="L28" s="1206"/>
      <c r="M28" s="1206"/>
      <c r="N28" s="1206"/>
      <c r="O28" s="1206"/>
      <c r="P28" s="1206"/>
      <c r="Q28" s="1206"/>
      <c r="R28" s="1206"/>
      <c r="S28" s="1206"/>
      <c r="T28" s="1206"/>
      <c r="U28" s="1206"/>
      <c r="V28" s="1206"/>
      <c r="W28" s="1206"/>
      <c r="X28" s="1206"/>
    </row>
    <row r="29" spans="1:24">
      <c r="A29" s="195" t="s">
        <v>328</v>
      </c>
      <c r="B29" s="1208" t="s">
        <v>355</v>
      </c>
      <c r="C29" s="728">
        <v>4.9918601542150469</v>
      </c>
      <c r="D29" s="728">
        <v>1.2946721182275525</v>
      </c>
      <c r="E29" s="728">
        <v>0.45077005283516769</v>
      </c>
      <c r="F29" s="728">
        <v>2.5862155094819173</v>
      </c>
      <c r="G29" s="728">
        <v>7.760212922834171</v>
      </c>
      <c r="H29" s="728">
        <v>7.2514897492018093</v>
      </c>
      <c r="I29" s="728">
        <v>4.3553416627263886</v>
      </c>
      <c r="J29" s="728">
        <v>4.9176038308530678E-2</v>
      </c>
      <c r="K29" s="728">
        <v>9.5571807258480987</v>
      </c>
      <c r="L29" s="728">
        <v>-7.1420051040473282</v>
      </c>
      <c r="M29" s="728">
        <v>8.0823165315111254</v>
      </c>
      <c r="N29" s="728">
        <v>6.9271668515130358</v>
      </c>
      <c r="O29" s="728">
        <v>18.690229112619477</v>
      </c>
      <c r="P29" s="728">
        <v>-8.5316489862018585</v>
      </c>
      <c r="Q29" s="728">
        <v>0.59975193646741332</v>
      </c>
      <c r="R29" s="728">
        <v>-10.74846290941808</v>
      </c>
      <c r="S29" s="728">
        <v>1.7157734866565448</v>
      </c>
      <c r="T29" s="728">
        <v>-5.040991299594566</v>
      </c>
      <c r="U29" s="728">
        <v>6.4787117336524602</v>
      </c>
      <c r="V29" s="728">
        <v>1.6770344657442138</v>
      </c>
      <c r="W29" s="728">
        <v>4.5296054184570806</v>
      </c>
      <c r="X29" s="728">
        <v>-0.71938844614236075</v>
      </c>
    </row>
    <row r="30" spans="1:24">
      <c r="A30" s="192" t="s">
        <v>329</v>
      </c>
      <c r="B30" s="1208" t="s">
        <v>355</v>
      </c>
      <c r="C30" s="728">
        <v>4.5731438695566311</v>
      </c>
      <c r="D30" s="728">
        <v>-1.0027362322315554</v>
      </c>
      <c r="E30" s="728">
        <v>8.0920446213262665</v>
      </c>
      <c r="F30" s="728">
        <v>0.96553088687555544</v>
      </c>
      <c r="G30" s="728">
        <v>7.4903078715010736</v>
      </c>
      <c r="H30" s="728">
        <v>7.3621050941532076</v>
      </c>
      <c r="I30" s="728">
        <v>1.2682868333960897</v>
      </c>
      <c r="J30" s="728">
        <v>3.5218096241239181</v>
      </c>
      <c r="K30" s="728">
        <v>0.2728845250117331</v>
      </c>
      <c r="L30" s="728">
        <v>0.92115955393671811</v>
      </c>
      <c r="M30" s="728">
        <v>3.6437233922936372</v>
      </c>
      <c r="N30" s="728">
        <v>2.8910611692721773</v>
      </c>
      <c r="O30" s="728">
        <v>7.9850088251508424</v>
      </c>
      <c r="P30" s="728">
        <v>2.4717342037013452</v>
      </c>
      <c r="Q30" s="728">
        <v>-4.7727537243135743</v>
      </c>
      <c r="R30" s="728">
        <v>-5.1953220301387688</v>
      </c>
      <c r="S30" s="728">
        <v>-6.3080018724946285</v>
      </c>
      <c r="T30" s="728">
        <v>-0.8680660619015157</v>
      </c>
      <c r="U30" s="728">
        <v>4.4097125276822737</v>
      </c>
      <c r="V30" s="728">
        <v>-2.1931694863597642</v>
      </c>
      <c r="W30" s="728">
        <v>4.7502605808470975</v>
      </c>
      <c r="X30" s="728">
        <v>-0.19119544824729928</v>
      </c>
    </row>
    <row r="31" spans="1:24">
      <c r="A31" s="192" t="s">
        <v>330</v>
      </c>
      <c r="B31" s="1208" t="s">
        <v>355</v>
      </c>
      <c r="C31" s="728">
        <v>-1.2658727266649805</v>
      </c>
      <c r="D31" s="728">
        <v>-0.55803269978382275</v>
      </c>
      <c r="E31" s="728">
        <v>-0.90758501830796945</v>
      </c>
      <c r="F31" s="728">
        <v>4.0995826691190871</v>
      </c>
      <c r="G31" s="728">
        <v>-5.2715754057132358E-2</v>
      </c>
      <c r="H31" s="728">
        <v>1.6889667441309513</v>
      </c>
      <c r="I31" s="728">
        <v>8.8612743123514974</v>
      </c>
      <c r="J31" s="728">
        <v>-13.267365272194056</v>
      </c>
      <c r="K31" s="728">
        <v>-4.1120664542985708</v>
      </c>
      <c r="L31" s="728">
        <v>-4.7887468594115887</v>
      </c>
      <c r="M31" s="728">
        <v>7.8690853098715223</v>
      </c>
      <c r="N31" s="728">
        <v>7.3021320642447449</v>
      </c>
      <c r="O31" s="728">
        <v>-4.4114027293532416</v>
      </c>
      <c r="P31" s="728">
        <v>10.30745441172995</v>
      </c>
      <c r="Q31" s="728">
        <v>-13.561746332570721</v>
      </c>
      <c r="R31" s="728">
        <v>-5.0709473672707759</v>
      </c>
      <c r="S31" s="728">
        <v>-10.192391181012226</v>
      </c>
      <c r="T31" s="728">
        <v>21.740427138030526</v>
      </c>
      <c r="U31" s="728">
        <v>-12.474042376378719</v>
      </c>
      <c r="V31" s="728">
        <v>7.3633278199041854</v>
      </c>
      <c r="W31" s="728">
        <v>5.376099045934609</v>
      </c>
      <c r="X31" s="728">
        <v>-6.1833629455682058</v>
      </c>
    </row>
    <row r="32" spans="1:24">
      <c r="A32" s="192" t="s">
        <v>331</v>
      </c>
      <c r="B32" s="1208" t="s">
        <v>355</v>
      </c>
      <c r="C32" s="728">
        <v>7.0650344213977121</v>
      </c>
      <c r="D32" s="728">
        <v>23.627658156287509</v>
      </c>
      <c r="E32" s="728">
        <v>-13.188184115491026</v>
      </c>
      <c r="F32" s="728">
        <v>8.3859606649273104</v>
      </c>
      <c r="G32" s="728">
        <v>12.813369586800391</v>
      </c>
      <c r="H32" s="728">
        <v>18.454422780338376</v>
      </c>
      <c r="I32" s="728">
        <v>-4.803132826196844</v>
      </c>
      <c r="J32" s="728">
        <v>11.583215807926607</v>
      </c>
      <c r="K32" s="728">
        <v>-5.538555757318818</v>
      </c>
      <c r="L32" s="728">
        <v>4.2956312954803337</v>
      </c>
      <c r="M32" s="728">
        <v>5.9331821154412552</v>
      </c>
      <c r="N32" s="728">
        <v>0.6035964012117887</v>
      </c>
      <c r="O32" s="728">
        <v>5.6669519337942944</v>
      </c>
      <c r="P32" s="728">
        <v>1.7618201963192917</v>
      </c>
      <c r="Q32" s="728">
        <v>-15.09577819775329</v>
      </c>
      <c r="R32" s="728">
        <v>3.0069058320269164</v>
      </c>
      <c r="S32" s="728">
        <v>6.5626276706076823</v>
      </c>
      <c r="T32" s="728">
        <v>-8.4109703567405916</v>
      </c>
      <c r="U32" s="728">
        <v>-0.70428339393744466</v>
      </c>
      <c r="V32" s="728">
        <v>0.65526755183731211</v>
      </c>
      <c r="W32" s="728">
        <v>1.2914287510468228</v>
      </c>
      <c r="X32" s="728">
        <v>-0.50739893987864093</v>
      </c>
    </row>
    <row r="33" spans="1:24">
      <c r="A33" s="192" t="s">
        <v>332</v>
      </c>
      <c r="B33" s="1208" t="s">
        <v>355</v>
      </c>
      <c r="C33" s="728">
        <v>1.9032902846741422</v>
      </c>
      <c r="D33" s="728">
        <v>-8.1413789175786206</v>
      </c>
      <c r="E33" s="728">
        <v>-2.8099693822073419</v>
      </c>
      <c r="F33" s="728">
        <v>14.729140845494015</v>
      </c>
      <c r="G33" s="728">
        <v>-7.0140985060434531</v>
      </c>
      <c r="H33" s="728">
        <v>-6.7726963834756333</v>
      </c>
      <c r="I33" s="728">
        <v>29.557678406077457</v>
      </c>
      <c r="J33" s="728">
        <v>-26.941237228395337</v>
      </c>
      <c r="K33" s="728">
        <v>22.99528182915715</v>
      </c>
      <c r="L33" s="728">
        <v>0.71471537157543708</v>
      </c>
      <c r="M33" s="728">
        <v>1.7340031600036809</v>
      </c>
      <c r="N33" s="728">
        <v>3.9566045127615723</v>
      </c>
      <c r="O33" s="728">
        <v>15.563483989842098</v>
      </c>
      <c r="P33" s="728">
        <v>-9.459356501917938</v>
      </c>
      <c r="Q33" s="728">
        <v>3.4517071102771979</v>
      </c>
      <c r="R33" s="728">
        <v>-26.449835231444311</v>
      </c>
      <c r="S33" s="728">
        <v>18.296742749673442</v>
      </c>
      <c r="T33" s="728">
        <v>-2.3584125271773786</v>
      </c>
      <c r="U33" s="728">
        <v>-3.8981169722606666</v>
      </c>
      <c r="V33" s="728">
        <v>-8.065121885688157</v>
      </c>
      <c r="W33" s="728">
        <v>10.936080914697769</v>
      </c>
      <c r="X33" s="728">
        <v>-1.4703388004175224</v>
      </c>
    </row>
    <row r="34" spans="1:24">
      <c r="A34" s="192" t="s">
        <v>333</v>
      </c>
      <c r="B34" s="1208" t="s">
        <v>355</v>
      </c>
      <c r="C34" s="728">
        <v>10.432556332643557</v>
      </c>
      <c r="D34" s="728">
        <v>-18.696007912040315</v>
      </c>
      <c r="E34" s="728">
        <v>-7.0560676373085727</v>
      </c>
      <c r="F34" s="728">
        <v>10.189353869233329</v>
      </c>
      <c r="G34" s="728">
        <v>17.543434164597272</v>
      </c>
      <c r="H34" s="728">
        <v>10.763699030799117</v>
      </c>
      <c r="I34" s="728">
        <v>-12.005563268640728</v>
      </c>
      <c r="J34" s="728">
        <v>-3.4881071933967718</v>
      </c>
      <c r="K34" s="728">
        <v>6.0968384575374444</v>
      </c>
      <c r="L34" s="728">
        <v>-18.513642881993263</v>
      </c>
      <c r="M34" s="728">
        <v>22.685305674729307</v>
      </c>
      <c r="N34" s="728">
        <v>0.19874886409002102</v>
      </c>
      <c r="O34" s="728">
        <v>0.50605987279793396</v>
      </c>
      <c r="P34" s="728">
        <v>12.649580624371694</v>
      </c>
      <c r="Q34" s="728">
        <v>9.9344123277107599</v>
      </c>
      <c r="R34" s="728">
        <v>-9.3472413695587164</v>
      </c>
      <c r="S34" s="728">
        <v>-11.150375879436965</v>
      </c>
      <c r="T34" s="728">
        <v>-4.2019640151667232</v>
      </c>
      <c r="U34" s="728">
        <v>17.625359465084983</v>
      </c>
      <c r="V34" s="728">
        <v>4.1666228795912161</v>
      </c>
      <c r="W34" s="728">
        <v>16.081176109054951</v>
      </c>
      <c r="X34" s="728">
        <v>-12.066372214704316</v>
      </c>
    </row>
    <row r="35" spans="1:24">
      <c r="A35" s="192" t="s">
        <v>334</v>
      </c>
      <c r="B35" s="1208" t="s">
        <v>355</v>
      </c>
      <c r="C35" s="728">
        <v>2.8028678847787631</v>
      </c>
      <c r="D35" s="728">
        <v>1.1679079132970145</v>
      </c>
      <c r="E35" s="728">
        <v>-4.599140037262913</v>
      </c>
      <c r="F35" s="728">
        <v>8.5597068190951262</v>
      </c>
      <c r="G35" s="728">
        <v>0.74081645432076471</v>
      </c>
      <c r="H35" s="728">
        <v>9.389490854279984</v>
      </c>
      <c r="I35" s="728">
        <v>2.8359132958778304</v>
      </c>
      <c r="J35" s="728">
        <v>2.3316685546978277</v>
      </c>
      <c r="K35" s="728">
        <v>-1.810963349166073</v>
      </c>
      <c r="L35" s="728">
        <v>2.9424124088030368</v>
      </c>
      <c r="M35" s="728">
        <v>-2.9948334262627441E-2</v>
      </c>
      <c r="N35" s="728">
        <v>12.914604625738875</v>
      </c>
      <c r="O35" s="728">
        <v>5.4871147737614763</v>
      </c>
      <c r="P35" s="728">
        <v>-4.0160593553562762</v>
      </c>
      <c r="Q35" s="728">
        <v>5.4542441172922622</v>
      </c>
      <c r="R35" s="728">
        <v>-21.518033992433843</v>
      </c>
      <c r="S35" s="728">
        <v>13.839816177256836</v>
      </c>
      <c r="T35" s="728">
        <v>-4.0645129990988522</v>
      </c>
      <c r="U35" s="728">
        <v>2.2027616767471159</v>
      </c>
      <c r="V35" s="728">
        <v>8.7705025828831964</v>
      </c>
      <c r="W35" s="728">
        <v>1.6230698805816672</v>
      </c>
      <c r="X35" s="728">
        <v>3.269020969133976</v>
      </c>
    </row>
    <row r="36" spans="1:24">
      <c r="A36" s="192" t="s">
        <v>335</v>
      </c>
      <c r="B36" s="1208" t="s">
        <v>355</v>
      </c>
      <c r="C36" s="728">
        <v>4.9828601534094474</v>
      </c>
      <c r="D36" s="728">
        <v>12.822924306490663</v>
      </c>
      <c r="E36" s="728">
        <v>-11.253744670924632</v>
      </c>
      <c r="F36" s="728">
        <v>20.144530821261242</v>
      </c>
      <c r="G36" s="728">
        <v>8.4391716012987104</v>
      </c>
      <c r="H36" s="728">
        <v>17.795786536252507</v>
      </c>
      <c r="I36" s="728">
        <v>-10.322073101089487</v>
      </c>
      <c r="J36" s="728">
        <v>6.451911563092608</v>
      </c>
      <c r="K36" s="728">
        <v>-7.1030520655555591</v>
      </c>
      <c r="L36" s="728">
        <v>8.645128130581071</v>
      </c>
      <c r="M36" s="728">
        <v>1.7280417429842885</v>
      </c>
      <c r="N36" s="728">
        <v>-0.80612081304131777</v>
      </c>
      <c r="O36" s="728">
        <v>14.752232858477157</v>
      </c>
      <c r="P36" s="728">
        <v>2.3608861064039246</v>
      </c>
      <c r="Q36" s="728">
        <v>-6.2865430275755472</v>
      </c>
      <c r="R36" s="728">
        <v>-8.4968922045844977</v>
      </c>
      <c r="S36" s="728">
        <v>-4.8264298476689902</v>
      </c>
      <c r="T36" s="728">
        <v>5.2428997699136346</v>
      </c>
      <c r="U36" s="728">
        <v>4.4473024806241739</v>
      </c>
      <c r="V36" s="728">
        <v>12.604603317436073</v>
      </c>
      <c r="W36" s="728">
        <v>-7.4086667738901753</v>
      </c>
      <c r="X36" s="728">
        <v>2.5894015992880242</v>
      </c>
    </row>
    <row r="37" spans="1:24">
      <c r="A37" s="192" t="s">
        <v>336</v>
      </c>
      <c r="B37" s="1208" t="s">
        <v>355</v>
      </c>
      <c r="C37" s="728">
        <v>4.2499408439514923</v>
      </c>
      <c r="D37" s="728">
        <v>-3.672290308422518</v>
      </c>
      <c r="E37" s="728">
        <v>0.52644407771916235</v>
      </c>
      <c r="F37" s="728">
        <v>2.812738125208412</v>
      </c>
      <c r="G37" s="728">
        <v>8.2065363847042789</v>
      </c>
      <c r="H37" s="728">
        <v>3.748244648747999</v>
      </c>
      <c r="I37" s="728">
        <v>0.1462135381718781</v>
      </c>
      <c r="J37" s="728">
        <v>-9.0883177635376455E-2</v>
      </c>
      <c r="K37" s="728">
        <v>3.9339521348694433</v>
      </c>
      <c r="L37" s="728">
        <v>2.9813508875496382</v>
      </c>
      <c r="M37" s="728">
        <v>6.2160626833570092</v>
      </c>
      <c r="N37" s="728">
        <v>15.410390065260984</v>
      </c>
      <c r="O37" s="728">
        <v>-4.9261094714235441</v>
      </c>
      <c r="P37" s="728">
        <v>0.46209679048627095</v>
      </c>
      <c r="Q37" s="728">
        <v>2.2644076868976128</v>
      </c>
      <c r="R37" s="728">
        <v>-9.0863669055009098</v>
      </c>
      <c r="S37" s="728">
        <v>3.9202635103369232</v>
      </c>
      <c r="T37" s="728">
        <v>-0.26839566300671436</v>
      </c>
      <c r="U37" s="728">
        <v>-0.85678134102774095</v>
      </c>
      <c r="V37" s="728">
        <v>3.9651290671329065</v>
      </c>
      <c r="W37" s="728">
        <v>3.8704376873911457</v>
      </c>
      <c r="X37" s="728">
        <v>5.9933856707735345</v>
      </c>
    </row>
    <row r="38" spans="1:24">
      <c r="A38" s="192" t="s">
        <v>337</v>
      </c>
      <c r="B38" s="1208" t="s">
        <v>355</v>
      </c>
      <c r="C38" s="728">
        <v>3.9707635185210535</v>
      </c>
      <c r="D38" s="728">
        <v>-0.18205647515806334</v>
      </c>
      <c r="E38" s="728">
        <v>6.5103312607111548</v>
      </c>
      <c r="F38" s="728">
        <v>-0.24682639650436045</v>
      </c>
      <c r="G38" s="728">
        <v>6.3278140181738394</v>
      </c>
      <c r="H38" s="728">
        <v>8.4395978145055892</v>
      </c>
      <c r="I38" s="728">
        <v>-1.6134818781710436</v>
      </c>
      <c r="J38" s="728">
        <v>-1.6231959328916616</v>
      </c>
      <c r="K38" s="728">
        <v>4.2754942648331848</v>
      </c>
      <c r="L38" s="728">
        <v>1.6828466237440125</v>
      </c>
      <c r="M38" s="728">
        <v>8.0393828599911075</v>
      </c>
      <c r="N38" s="728">
        <v>-1.0502876860185353</v>
      </c>
      <c r="O38" s="728">
        <v>8.8483608599886594</v>
      </c>
      <c r="P38" s="728">
        <v>-3.7784572484146679</v>
      </c>
      <c r="Q38" s="728">
        <v>3.9183614203293757</v>
      </c>
      <c r="R38" s="728">
        <v>-5.5077158812351712</v>
      </c>
      <c r="S38" s="728">
        <v>-4.9804003778774586</v>
      </c>
      <c r="T38" s="728">
        <v>-2.1905485695391747</v>
      </c>
      <c r="U38" s="728">
        <v>4.3964266956338349</v>
      </c>
      <c r="V38" s="728">
        <v>-1.702436502982593</v>
      </c>
      <c r="W38" s="728">
        <v>5.0315901727313843</v>
      </c>
      <c r="X38" s="728">
        <v>1.6367232068154891</v>
      </c>
    </row>
    <row r="39" spans="1:24">
      <c r="A39" s="192" t="s">
        <v>338</v>
      </c>
      <c r="B39" s="1208" t="s">
        <v>355</v>
      </c>
      <c r="C39" s="728">
        <v>2.6739562250295421</v>
      </c>
      <c r="D39" s="728">
        <v>-0.10502094464804657</v>
      </c>
      <c r="E39" s="728">
        <v>1.3746547392478021</v>
      </c>
      <c r="F39" s="728">
        <v>8.5361794249825351</v>
      </c>
      <c r="G39" s="728">
        <v>-3.8041723135406471</v>
      </c>
      <c r="H39" s="728">
        <v>11.967930843734322</v>
      </c>
      <c r="I39" s="728">
        <v>-10.055328758884016</v>
      </c>
      <c r="J39" s="728">
        <v>4.2273101094133949</v>
      </c>
      <c r="K39" s="728">
        <v>7.2992348291929261</v>
      </c>
      <c r="L39" s="728">
        <v>9.7057283203238853</v>
      </c>
      <c r="M39" s="728">
        <v>4.4435281229922055</v>
      </c>
      <c r="N39" s="728">
        <v>3.7928371555048699</v>
      </c>
      <c r="O39" s="728">
        <v>1.0775320510160071</v>
      </c>
      <c r="P39" s="728">
        <v>8.195181509542266</v>
      </c>
      <c r="Q39" s="728">
        <v>-6.7251948225027149</v>
      </c>
      <c r="R39" s="728">
        <v>-11.240959438490449</v>
      </c>
      <c r="S39" s="728">
        <v>15.162252593162506</v>
      </c>
      <c r="T39" s="728">
        <v>-4.762915998605493</v>
      </c>
      <c r="U39" s="728">
        <v>-2.9098735006110843</v>
      </c>
      <c r="V39" s="728">
        <v>7.3340507598752538</v>
      </c>
      <c r="W39" s="728">
        <v>7.5619636399918448</v>
      </c>
      <c r="X39" s="728">
        <v>-2.9998358936655478</v>
      </c>
    </row>
    <row r="40" spans="1:24">
      <c r="A40" s="192" t="s">
        <v>339</v>
      </c>
      <c r="B40" s="1208" t="s">
        <v>355</v>
      </c>
      <c r="C40" s="728">
        <v>-0.73914473068666098</v>
      </c>
      <c r="D40" s="728">
        <v>-18.967025390772264</v>
      </c>
      <c r="E40" s="728">
        <v>5.056825055402598</v>
      </c>
      <c r="F40" s="728">
        <v>4.9516646114346088</v>
      </c>
      <c r="G40" s="728">
        <v>6.4818683117301106</v>
      </c>
      <c r="H40" s="728">
        <v>5.7587579919843819</v>
      </c>
      <c r="I40" s="728">
        <v>-4.017252510414778</v>
      </c>
      <c r="J40" s="728">
        <v>7.0626193895620446</v>
      </c>
      <c r="K40" s="728">
        <v>-9.0070566564180439</v>
      </c>
      <c r="L40" s="728">
        <v>11.850763666009044</v>
      </c>
      <c r="M40" s="728">
        <v>4.0847897122593793</v>
      </c>
      <c r="N40" s="728">
        <v>7.4419794712459293</v>
      </c>
      <c r="O40" s="728">
        <v>4.7996148005210415</v>
      </c>
      <c r="P40" s="728">
        <v>10.773828605069809</v>
      </c>
      <c r="Q40" s="728">
        <v>-13.658952962768041</v>
      </c>
      <c r="R40" s="728">
        <v>-20.75956072056438</v>
      </c>
      <c r="S40" s="728">
        <v>14.605958765096588</v>
      </c>
      <c r="T40" s="728">
        <v>2.9544139216517493</v>
      </c>
      <c r="U40" s="728">
        <v>-9.0505014788449074</v>
      </c>
      <c r="V40" s="728">
        <v>-1.159845368270652</v>
      </c>
      <c r="W40" s="728">
        <v>14.195395929224347</v>
      </c>
      <c r="X40" s="728">
        <v>-8.7652663245028322</v>
      </c>
    </row>
    <row r="41" spans="1:24">
      <c r="A41" s="192" t="s">
        <v>340</v>
      </c>
      <c r="B41" s="1208" t="s">
        <v>355</v>
      </c>
      <c r="C41" s="728">
        <v>3.5340242341707437</v>
      </c>
      <c r="D41" s="728">
        <v>16.382569285599615</v>
      </c>
      <c r="E41" s="728">
        <v>-15.021724304527268</v>
      </c>
      <c r="F41" s="728">
        <v>12.386983342307175</v>
      </c>
      <c r="G41" s="728">
        <v>8.3420657049705795</v>
      </c>
      <c r="H41" s="728">
        <v>6.2382215107594305</v>
      </c>
      <c r="I41" s="728">
        <v>-1.1042484113542912</v>
      </c>
      <c r="J41" s="728">
        <v>-8.3655824609275555</v>
      </c>
      <c r="K41" s="728">
        <v>12.683112224802741</v>
      </c>
      <c r="L41" s="728">
        <v>-4.4458245041096234</v>
      </c>
      <c r="M41" s="728">
        <v>9.053252381879787</v>
      </c>
      <c r="N41" s="728">
        <v>2.7419294346592125</v>
      </c>
      <c r="O41" s="728">
        <v>9.05260517499012</v>
      </c>
      <c r="P41" s="728">
        <v>-5.9531759519922929</v>
      </c>
      <c r="Q41" s="728">
        <v>-1.012900673228998</v>
      </c>
      <c r="R41" s="728">
        <v>-0.87323766805830871</v>
      </c>
      <c r="S41" s="728">
        <v>-8.34570319207171</v>
      </c>
      <c r="T41" s="728">
        <v>-0.80632374583234423</v>
      </c>
      <c r="U41" s="728">
        <v>1.7685403438548519E-2</v>
      </c>
      <c r="V41" s="728">
        <v>5.4540318340997516</v>
      </c>
      <c r="W41" s="728">
        <v>5.7278730526603567</v>
      </c>
      <c r="X41" s="728">
        <v>0.95828900800975703</v>
      </c>
    </row>
    <row r="42" spans="1:24">
      <c r="A42" s="192" t="s">
        <v>341</v>
      </c>
      <c r="B42" s="1208" t="s">
        <v>355</v>
      </c>
      <c r="C42" s="728">
        <v>7.6551779098348334</v>
      </c>
      <c r="D42" s="728">
        <v>24.858734100782485</v>
      </c>
      <c r="E42" s="728">
        <v>-12.69255405347279</v>
      </c>
      <c r="F42" s="728">
        <v>8.1728944101951839</v>
      </c>
      <c r="G42" s="728">
        <v>10.880208673826544</v>
      </c>
      <c r="H42" s="728">
        <v>3.5653748890187558</v>
      </c>
      <c r="I42" s="728">
        <v>-2.5415305994476967</v>
      </c>
      <c r="J42" s="728">
        <v>24.283293728312216</v>
      </c>
      <c r="K42" s="728">
        <v>-6.9287004991858936</v>
      </c>
      <c r="L42" s="728">
        <v>5.6006071854147876</v>
      </c>
      <c r="M42" s="728">
        <v>24.043159532538269</v>
      </c>
      <c r="N42" s="728">
        <v>3.0130978751250126</v>
      </c>
      <c r="O42" s="728">
        <v>11.384364576016011</v>
      </c>
      <c r="P42" s="728">
        <v>-7.6636559209321717</v>
      </c>
      <c r="Q42" s="728">
        <v>11.736643378778638</v>
      </c>
      <c r="R42" s="728">
        <v>-9.5685371181122036</v>
      </c>
      <c r="S42" s="728">
        <v>4.8925304530655467E-2</v>
      </c>
      <c r="T42" s="728">
        <v>-15.748610915429467</v>
      </c>
      <c r="U42" s="728">
        <v>8.6425317377853332</v>
      </c>
      <c r="V42" s="728">
        <v>10.13238899556832</v>
      </c>
      <c r="W42" s="728">
        <v>-7.6255575606105879</v>
      </c>
      <c r="X42" s="728">
        <v>8.903894759025377E-2</v>
      </c>
    </row>
    <row r="43" spans="1:24">
      <c r="A43" s="192" t="s">
        <v>342</v>
      </c>
      <c r="B43" s="1208" t="s">
        <v>355</v>
      </c>
      <c r="C43" s="728">
        <v>2.8894906186297504</v>
      </c>
      <c r="D43" s="728">
        <v>6.04872964792456</v>
      </c>
      <c r="E43" s="728">
        <v>-11.358065994287728</v>
      </c>
      <c r="F43" s="728">
        <v>11.67289187733914</v>
      </c>
      <c r="G43" s="728">
        <v>3.8618246324611931</v>
      </c>
      <c r="H43" s="728">
        <v>-1.9033395194501566</v>
      </c>
      <c r="I43" s="728">
        <v>-5.6561000807925126</v>
      </c>
      <c r="J43" s="728">
        <v>7.7586199386451398</v>
      </c>
      <c r="K43" s="728">
        <v>15.291441210924702</v>
      </c>
      <c r="L43" s="728">
        <v>-1.5145663147100379</v>
      </c>
      <c r="M43" s="728">
        <v>-0.34351931504043876</v>
      </c>
      <c r="N43" s="728">
        <v>5.2656517314705411</v>
      </c>
      <c r="O43" s="728">
        <v>5.6678791314343187</v>
      </c>
      <c r="P43" s="728">
        <v>-5.289610415970273</v>
      </c>
      <c r="Q43" s="728">
        <v>2.5750102541955187</v>
      </c>
      <c r="R43" s="728">
        <v>-6.4878028074812306</v>
      </c>
      <c r="S43" s="728">
        <v>-4.7303650088570208</v>
      </c>
      <c r="T43" s="728">
        <v>12.862477566982164</v>
      </c>
      <c r="U43" s="728">
        <v>0.34005097411051111</v>
      </c>
      <c r="V43" s="728">
        <v>-6.2891061359156595</v>
      </c>
      <c r="W43" s="728">
        <v>12.765326279784432</v>
      </c>
      <c r="X43" s="728">
        <v>-9.5338316169474808</v>
      </c>
    </row>
    <row r="44" spans="1:24">
      <c r="A44" s="192" t="s">
        <v>343</v>
      </c>
      <c r="B44" s="1208" t="s">
        <v>355</v>
      </c>
      <c r="C44" s="728">
        <v>10.841534396068738</v>
      </c>
      <c r="D44" s="728">
        <v>10.110867639220146</v>
      </c>
      <c r="E44" s="728">
        <v>10.343359862341316</v>
      </c>
      <c r="F44" s="728">
        <v>25.434370729777257</v>
      </c>
      <c r="G44" s="728">
        <v>-11.800298034574325</v>
      </c>
      <c r="H44" s="728">
        <v>23.451488074393382</v>
      </c>
      <c r="I44" s="728">
        <v>2.2130943333241078</v>
      </c>
      <c r="J44" s="728">
        <v>1.4071853477574763</v>
      </c>
      <c r="K44" s="728">
        <v>1.9282501309866262</v>
      </c>
      <c r="L44" s="728">
        <v>-0.22356551191975882</v>
      </c>
      <c r="M44" s="728">
        <v>2.435075524926603</v>
      </c>
      <c r="N44" s="728">
        <v>7.0680090670735467</v>
      </c>
      <c r="O44" s="728">
        <v>18.52821962181028</v>
      </c>
      <c r="P44" s="728">
        <v>-14.061979050309759</v>
      </c>
      <c r="Q44" s="728">
        <v>-13.318479645494378</v>
      </c>
      <c r="R44" s="728">
        <v>-12.679968919585065</v>
      </c>
      <c r="S44" s="728">
        <v>3.5767254334482459</v>
      </c>
      <c r="T44" s="728">
        <v>-8.0702977242386709</v>
      </c>
      <c r="U44" s="728">
        <v>0.95809065815188887</v>
      </c>
      <c r="V44" s="728">
        <v>5.5041235106879327</v>
      </c>
      <c r="W44" s="728">
        <v>14.668942460661839</v>
      </c>
      <c r="X44" s="728">
        <v>-9.1447734998354377</v>
      </c>
    </row>
    <row r="45" spans="1:24" ht="20.25" customHeight="1">
      <c r="A45" s="192" t="s">
        <v>410</v>
      </c>
      <c r="B45" s="1208" t="s">
        <v>355</v>
      </c>
      <c r="C45" s="728">
        <v>4.5400422867215724</v>
      </c>
      <c r="D45" s="728">
        <v>2.2140080666132889</v>
      </c>
      <c r="E45" s="728">
        <v>-1.942407357532943</v>
      </c>
      <c r="F45" s="728">
        <v>6.6064003577841675</v>
      </c>
      <c r="G45" s="728">
        <v>5.5698378674086655</v>
      </c>
      <c r="H45" s="728">
        <v>8.0701905686801751</v>
      </c>
      <c r="I45" s="728">
        <v>-0.9688662719757275</v>
      </c>
      <c r="J45" s="728">
        <v>1.3387706845215774</v>
      </c>
      <c r="K45" s="728">
        <v>2.809097182597867</v>
      </c>
      <c r="L45" s="728">
        <v>0.47555194724898797</v>
      </c>
      <c r="M45" s="728">
        <v>7.0591155463795729</v>
      </c>
      <c r="N45" s="728">
        <v>5.0363687773675991</v>
      </c>
      <c r="O45" s="728">
        <v>6.8106674194434191</v>
      </c>
      <c r="P45" s="728">
        <v>-1.8036989586846062</v>
      </c>
      <c r="Q45" s="728">
        <v>-0.66067644464156672</v>
      </c>
      <c r="R45" s="728">
        <v>-8.7163497489188728</v>
      </c>
      <c r="S45" s="728">
        <v>0.22724697642010483</v>
      </c>
      <c r="T45" s="728">
        <v>-2.5196191374097765</v>
      </c>
      <c r="U45" s="728">
        <v>2.4002572021061752</v>
      </c>
      <c r="V45" s="728">
        <v>2.9089728675249091</v>
      </c>
      <c r="W45" s="728">
        <v>4.4809653171981836</v>
      </c>
      <c r="X45" s="728">
        <v>-0.69119980131105763</v>
      </c>
    </row>
    <row r="46" spans="1:24">
      <c r="B46" s="1209"/>
      <c r="C46" s="1209"/>
      <c r="D46" s="1209"/>
      <c r="E46" s="1209"/>
      <c r="F46" s="1209"/>
      <c r="G46" s="1209"/>
      <c r="H46" s="1209"/>
      <c r="I46" s="1209"/>
      <c r="J46" s="1209"/>
      <c r="K46" s="537"/>
      <c r="L46" s="537"/>
      <c r="M46" s="537"/>
      <c r="N46" s="537"/>
      <c r="O46" s="537"/>
      <c r="P46" s="537"/>
      <c r="Q46" s="537"/>
      <c r="R46" s="537"/>
      <c r="S46" s="537"/>
      <c r="T46" s="537"/>
      <c r="U46" s="537"/>
      <c r="V46" s="537"/>
      <c r="W46" s="537"/>
      <c r="X46" s="537"/>
    </row>
    <row r="47" spans="1:24" ht="13">
      <c r="A47" s="199"/>
      <c r="B47" s="1286" t="s">
        <v>416</v>
      </c>
      <c r="C47" s="1286"/>
      <c r="D47" s="1286"/>
      <c r="E47" s="1286"/>
      <c r="F47" s="1286"/>
      <c r="G47" s="1286"/>
      <c r="H47" s="1286" t="s">
        <v>416</v>
      </c>
      <c r="I47" s="1286"/>
      <c r="J47" s="1286"/>
      <c r="K47" s="1286"/>
      <c r="L47" s="1286"/>
      <c r="M47" s="1286"/>
      <c r="N47" s="1286" t="s">
        <v>416</v>
      </c>
      <c r="O47" s="1286"/>
      <c r="P47" s="1286"/>
      <c r="Q47" s="1286"/>
      <c r="R47" s="1286"/>
      <c r="S47" s="1286"/>
      <c r="T47" s="1286" t="s">
        <v>416</v>
      </c>
      <c r="U47" s="1286"/>
      <c r="V47" s="1286"/>
      <c r="W47" s="1286"/>
      <c r="X47" s="1286"/>
    </row>
    <row r="48" spans="1:24">
      <c r="B48" s="1209"/>
      <c r="C48" s="1209"/>
      <c r="D48" s="1209"/>
      <c r="E48" s="1209"/>
      <c r="F48" s="1209"/>
      <c r="G48" s="1209"/>
      <c r="H48" s="1209"/>
      <c r="I48" s="1209"/>
      <c r="J48" s="1209"/>
      <c r="K48" s="537"/>
      <c r="L48" s="537"/>
      <c r="M48" s="537"/>
      <c r="N48" s="537"/>
      <c r="O48" s="537"/>
      <c r="P48" s="537"/>
      <c r="Q48" s="537"/>
      <c r="R48" s="537"/>
      <c r="S48" s="537"/>
      <c r="T48" s="537"/>
      <c r="U48" s="537"/>
      <c r="V48" s="537"/>
      <c r="W48" s="537"/>
      <c r="X48" s="537"/>
    </row>
    <row r="49" spans="1:24">
      <c r="A49" s="195" t="s">
        <v>328</v>
      </c>
      <c r="B49" s="1211">
        <v>100</v>
      </c>
      <c r="C49" s="1212">
        <v>104.99186015421505</v>
      </c>
      <c r="D49" s="1212">
        <v>106.35116049404013</v>
      </c>
      <c r="E49" s="1212">
        <v>106.83055967638994</v>
      </c>
      <c r="F49" s="1212">
        <v>109.59342817960706</v>
      </c>
      <c r="G49" s="1212">
        <v>118.0981115557779</v>
      </c>
      <c r="H49" s="1212">
        <v>126.66198400924604</v>
      </c>
      <c r="I49" s="1212">
        <v>132.17854616963658</v>
      </c>
      <c r="J49" s="1212">
        <v>132.2435463421366</v>
      </c>
      <c r="K49" s="1212">
        <v>144.88230106432528</v>
      </c>
      <c r="L49" s="1212">
        <v>134.53479972744995</v>
      </c>
      <c r="M49" s="1212">
        <v>145.40832808645703</v>
      </c>
      <c r="N49" s="1212">
        <v>155.4810055890014</v>
      </c>
      <c r="O49" s="1212">
        <v>184.54076176019046</v>
      </c>
      <c r="P49" s="1212">
        <v>168.79639173034798</v>
      </c>
      <c r="Q49" s="1212">
        <v>169.80875135843786</v>
      </c>
      <c r="R49" s="1212">
        <v>151.55692070173021</v>
      </c>
      <c r="S49" s="1212">
        <v>154.15729416432356</v>
      </c>
      <c r="T49" s="1212">
        <v>146.38623837780963</v>
      </c>
      <c r="U49" s="1212">
        <v>155.87018078004522</v>
      </c>
      <c r="V49" s="1212">
        <v>158.48417743354437</v>
      </c>
      <c r="W49" s="1212">
        <v>165.66288532197134</v>
      </c>
      <c r="X49" s="1212">
        <v>164.47112566541904</v>
      </c>
    </row>
    <row r="50" spans="1:24">
      <c r="A50" s="192" t="s">
        <v>329</v>
      </c>
      <c r="B50" s="1211">
        <v>100</v>
      </c>
      <c r="C50" s="1212">
        <v>104.57314386955663</v>
      </c>
      <c r="D50" s="1212">
        <v>103.52455106679297</v>
      </c>
      <c r="E50" s="1212">
        <v>111.90180393314556</v>
      </c>
      <c r="F50" s="1212">
        <v>112.98225041309099</v>
      </c>
      <c r="G50" s="1212">
        <v>121.44496880918182</v>
      </c>
      <c r="H50" s="1212">
        <v>130.38587504447534</v>
      </c>
      <c r="I50" s="1212">
        <v>132.03954193027269</v>
      </c>
      <c r="J50" s="1212">
        <v>136.68972322562217</v>
      </c>
      <c r="K50" s="1212">
        <v>137.06272832758626</v>
      </c>
      <c r="L50" s="1212">
        <v>138.32529474446216</v>
      </c>
      <c r="M50" s="1212">
        <v>143.36548586652526</v>
      </c>
      <c r="N50" s="1212">
        <v>147.51026975855078</v>
      </c>
      <c r="O50" s="1212">
        <v>159.28897781677486</v>
      </c>
      <c r="P50" s="1212">
        <v>163.22617796419834</v>
      </c>
      <c r="Q50" s="1212">
        <v>155.43579447635736</v>
      </c>
      <c r="R50" s="1212">
        <v>147.36040440320596</v>
      </c>
      <c r="S50" s="1212">
        <v>138.06490733413608</v>
      </c>
      <c r="T50" s="1212">
        <v>136.86641273017267</v>
      </c>
      <c r="U50" s="1212">
        <v>142.90182807852443</v>
      </c>
      <c r="V50" s="1212">
        <v>139.76774878965594</v>
      </c>
      <c r="W50" s="1212">
        <v>146.40708106514833</v>
      </c>
      <c r="X50" s="1212">
        <v>146.12715739024003</v>
      </c>
    </row>
    <row r="51" spans="1:24">
      <c r="A51" s="192" t="s">
        <v>330</v>
      </c>
      <c r="B51" s="1211">
        <v>100.00000000000001</v>
      </c>
      <c r="C51" s="1212">
        <v>98.734127273335019</v>
      </c>
      <c r="D51" s="1212">
        <v>98.183158557303642</v>
      </c>
      <c r="E51" s="1212">
        <v>97.292062919735997</v>
      </c>
      <c r="F51" s="1212">
        <v>101.28063146962192</v>
      </c>
      <c r="G51" s="1212">
        <v>101.22724062102888</v>
      </c>
      <c r="H51" s="1212">
        <v>102.93693505111949</v>
      </c>
      <c r="I51" s="1212">
        <v>112.0584592347263</v>
      </c>
      <c r="J51" s="1212">
        <v>97.191254129662497</v>
      </c>
      <c r="K51" s="1212">
        <v>93.194685172084547</v>
      </c>
      <c r="L51" s="1212">
        <v>88.731827612767844</v>
      </c>
      <c r="M51" s="1212">
        <v>95.714210824624672</v>
      </c>
      <c r="N51" s="1212">
        <v>102.7033889032884</v>
      </c>
      <c r="O51" s="1212">
        <v>98.172728802070466</v>
      </c>
      <c r="P51" s="1212">
        <v>108.29183806809515</v>
      </c>
      <c r="Q51" s="1212">
        <v>93.605573690421821</v>
      </c>
      <c r="R51" s="1212">
        <v>88.858884315748682</v>
      </c>
      <c r="S51" s="1212">
        <v>79.802039227204446</v>
      </c>
      <c r="T51" s="1212">
        <v>97.151343420057373</v>
      </c>
      <c r="U51" s="1212">
        <v>85.032643672618192</v>
      </c>
      <c r="V51" s="1212">
        <v>91.293875980164103</v>
      </c>
      <c r="W51" s="1212">
        <v>96.201925175730423</v>
      </c>
      <c r="X51" s="1212">
        <v>90.253410981491044</v>
      </c>
    </row>
    <row r="52" spans="1:24">
      <c r="A52" s="192" t="s">
        <v>331</v>
      </c>
      <c r="B52" s="1211">
        <v>100</v>
      </c>
      <c r="C52" s="1212">
        <v>107.06503442139771</v>
      </c>
      <c r="D52" s="1212">
        <v>132.36199475939711</v>
      </c>
      <c r="E52" s="1212">
        <v>114.90585119159125</v>
      </c>
      <c r="F52" s="1212">
        <v>124.541810674218</v>
      </c>
      <c r="G52" s="1212">
        <v>140.49981316599877</v>
      </c>
      <c r="H52" s="1212">
        <v>166.42824269323771</v>
      </c>
      <c r="I52" s="1212">
        <v>158.43447313637625</v>
      </c>
      <c r="J52" s="1212">
        <v>176.78628007391424</v>
      </c>
      <c r="K52" s="1212">
        <v>166.9948733807307</v>
      </c>
      <c r="L52" s="1212">
        <v>174.16835742352112</v>
      </c>
      <c r="M52" s="1212">
        <v>184.50208325693126</v>
      </c>
      <c r="N52" s="1212">
        <v>185.61573119163089</v>
      </c>
      <c r="O52" s="1212">
        <v>196.13448545982143</v>
      </c>
      <c r="P52" s="1212">
        <v>199.59002243659947</v>
      </c>
      <c r="Q52" s="1212">
        <v>169.46035534472441</v>
      </c>
      <c r="R52" s="1212">
        <v>174.55586865255847</v>
      </c>
      <c r="S52" s="1212">
        <v>186.01132038942089</v>
      </c>
      <c r="T52" s="1212">
        <v>170.36596337128489</v>
      </c>
      <c r="U52" s="1212">
        <v>169.16610418233941</v>
      </c>
      <c r="V52" s="1212">
        <v>170.27459477175358</v>
      </c>
      <c r="W52" s="1212">
        <v>172.47356984436448</v>
      </c>
      <c r="X52" s="1212">
        <v>171.59844077940332</v>
      </c>
    </row>
    <row r="53" spans="1:24">
      <c r="A53" s="192" t="s">
        <v>332</v>
      </c>
      <c r="B53" s="1211">
        <v>100</v>
      </c>
      <c r="C53" s="1212">
        <v>101.90329028467414</v>
      </c>
      <c r="D53" s="1212">
        <v>93.606957293118739</v>
      </c>
      <c r="E53" s="1212">
        <v>90.976630453566202</v>
      </c>
      <c r="F53" s="1212">
        <v>104.37670648955657</v>
      </c>
      <c r="G53" s="1212">
        <v>97.055621479015215</v>
      </c>
      <c r="H53" s="1212">
        <v>90.482338913146165</v>
      </c>
      <c r="I53" s="1212">
        <v>117.22681766339097</v>
      </c>
      <c r="J53" s="1212">
        <v>85.644462621398375</v>
      </c>
      <c r="K53" s="1212">
        <v>105.33864817225609</v>
      </c>
      <c r="L53" s="1212">
        <v>106.09151968295296</v>
      </c>
      <c r="M53" s="1212">
        <v>107.93114998675129</v>
      </c>
      <c r="N53" s="1212">
        <v>112.20155873780256</v>
      </c>
      <c r="O53" s="1212">
        <v>129.66403036831375</v>
      </c>
      <c r="P53" s="1212">
        <v>117.39864748101981</v>
      </c>
      <c r="Q53" s="1212">
        <v>121.45090494349142</v>
      </c>
      <c r="R53" s="1212">
        <v>89.32734069883989</v>
      </c>
      <c r="S53" s="1212">
        <v>105.67133443163097</v>
      </c>
      <c r="T53" s="1212">
        <v>103.17916844275987</v>
      </c>
      <c r="U53" s="1212">
        <v>99.157123765855232</v>
      </c>
      <c r="V53" s="1212">
        <v>91.15998087579635</v>
      </c>
      <c r="W53" s="1212">
        <v>101.12931014619646</v>
      </c>
      <c r="X53" s="1212">
        <v>99.642366660522356</v>
      </c>
    </row>
    <row r="54" spans="1:24">
      <c r="A54" s="192" t="s">
        <v>333</v>
      </c>
      <c r="B54" s="1211">
        <v>100.00000000000001</v>
      </c>
      <c r="C54" s="1212">
        <v>110.43255633264356</v>
      </c>
      <c r="D54" s="1212">
        <v>89.786076863224139</v>
      </c>
      <c r="E54" s="1212">
        <v>83.450710550869189</v>
      </c>
      <c r="F54" s="1212">
        <v>91.953798755286897</v>
      </c>
      <c r="G54" s="1212">
        <v>108.08565290176692</v>
      </c>
      <c r="H54" s="1212">
        <v>119.7196672755873</v>
      </c>
      <c r="I54" s="1212">
        <v>105.34664687581051</v>
      </c>
      <c r="J54" s="1212">
        <v>101.67204290813306</v>
      </c>
      <c r="K54" s="1212">
        <v>107.87082312072009</v>
      </c>
      <c r="L54" s="1212">
        <v>87.900004154283351</v>
      </c>
      <c r="M54" s="1212">
        <v>107.84038878478229</v>
      </c>
      <c r="N54" s="1212">
        <v>108.05472033252231</v>
      </c>
      <c r="O54" s="1212">
        <v>108.60154191278923</v>
      </c>
      <c r="P54" s="1212">
        <v>122.33918151635832</v>
      </c>
      <c r="Q54" s="1212">
        <v>134.49286024653986</v>
      </c>
      <c r="R54" s="1212">
        <v>121.9214879744725</v>
      </c>
      <c r="S54" s="1212">
        <v>108.32678378751626</v>
      </c>
      <c r="T54" s="1212">
        <v>103.77493131397736</v>
      </c>
      <c r="U54" s="1212">
        <v>122.06563599271091</v>
      </c>
      <c r="V54" s="1212">
        <v>127.15165071010173</v>
      </c>
      <c r="W54" s="1212">
        <v>147.59913158636363</v>
      </c>
      <c r="X54" s="1212">
        <v>129.78927098348177</v>
      </c>
    </row>
    <row r="55" spans="1:24">
      <c r="A55" s="192" t="s">
        <v>334</v>
      </c>
      <c r="B55" s="1211">
        <v>100</v>
      </c>
      <c r="C55" s="1212">
        <v>102.80286788477876</v>
      </c>
      <c r="D55" s="1212">
        <v>104.00351071390138</v>
      </c>
      <c r="E55" s="1212">
        <v>99.220243612499317</v>
      </c>
      <c r="F55" s="1212">
        <v>107.71320557092123</v>
      </c>
      <c r="G55" s="1212">
        <v>108.51116272126697</v>
      </c>
      <c r="H55" s="1212">
        <v>118.69980842085322</v>
      </c>
      <c r="I55" s="1212">
        <v>122.0660320700417</v>
      </c>
      <c r="J55" s="1212">
        <v>124.91220735578624</v>
      </c>
      <c r="K55" s="1212">
        <v>122.65009306193863</v>
      </c>
      <c r="L55" s="1212">
        <v>126.25896461960158</v>
      </c>
      <c r="M55" s="1212">
        <v>126.22115216284078</v>
      </c>
      <c r="N55" s="1212">
        <v>142.52211491872393</v>
      </c>
      <c r="O55" s="1212">
        <v>150.34246694230654</v>
      </c>
      <c r="P55" s="1212">
        <v>144.30462423359663</v>
      </c>
      <c r="Q55" s="1212">
        <v>152.17535071183829</v>
      </c>
      <c r="R55" s="1212">
        <v>119.43020701755952</v>
      </c>
      <c r="S55" s="1212">
        <v>135.95912812890705</v>
      </c>
      <c r="T55" s="1212">
        <v>130.43305169264616</v>
      </c>
      <c r="U55" s="1212">
        <v>133.30618096914353</v>
      </c>
      <c r="V55" s="1212">
        <v>144.99780301418519</v>
      </c>
      <c r="W55" s="1212">
        <v>147.35121868241359</v>
      </c>
      <c r="X55" s="1212">
        <v>152.16816091941612</v>
      </c>
    </row>
    <row r="56" spans="1:24">
      <c r="A56" s="192" t="s">
        <v>335</v>
      </c>
      <c r="B56" s="1211">
        <v>100</v>
      </c>
      <c r="C56" s="1212">
        <v>104.98286015340945</v>
      </c>
      <c r="D56" s="1212">
        <v>118.44473284567007</v>
      </c>
      <c r="E56" s="1212">
        <v>105.11526503505955</v>
      </c>
      <c r="F56" s="1212">
        <v>126.29024199789758</v>
      </c>
      <c r="G56" s="1212">
        <v>136.94809223579557</v>
      </c>
      <c r="H56" s="1212">
        <v>161.31908239554795</v>
      </c>
      <c r="I56" s="1212">
        <v>144.66760878467272</v>
      </c>
      <c r="J56" s="1212">
        <v>154.00143496390061</v>
      </c>
      <c r="K56" s="1212">
        <v>143.06263285671207</v>
      </c>
      <c r="L56" s="1212">
        <v>155.43058077415759</v>
      </c>
      <c r="M56" s="1212">
        <v>158.11648609129796</v>
      </c>
      <c r="N56" s="1212">
        <v>156.84187618806644</v>
      </c>
      <c r="O56" s="1212">
        <v>179.97955498293445</v>
      </c>
      <c r="P56" s="1212">
        <v>184.22866729089415</v>
      </c>
      <c r="Q56" s="1212">
        <v>172.64705285252307</v>
      </c>
      <c r="R56" s="1212">
        <v>157.97741887725215</v>
      </c>
      <c r="S56" s="1212">
        <v>150.3527495799834</v>
      </c>
      <c r="T56" s="1212">
        <v>158.23559354177118</v>
      </c>
      <c r="U56" s="1212">
        <v>165.27280901858475</v>
      </c>
      <c r="V56" s="1212">
        <v>186.10479098696104</v>
      </c>
      <c r="W56" s="1212">
        <v>172.31690717249231</v>
      </c>
      <c r="X56" s="1212">
        <v>176.77888392266047</v>
      </c>
    </row>
    <row r="57" spans="1:24">
      <c r="A57" s="192" t="s">
        <v>336</v>
      </c>
      <c r="B57" s="1211">
        <v>100</v>
      </c>
      <c r="C57" s="1212">
        <v>104.24994084395149</v>
      </c>
      <c r="D57" s="1212">
        <v>100.42158036980287</v>
      </c>
      <c r="E57" s="1212">
        <v>100.95024383241169</v>
      </c>
      <c r="F57" s="1212">
        <v>103.78970982817677</v>
      </c>
      <c r="G57" s="1212">
        <v>112.30725012880508</v>
      </c>
      <c r="H57" s="1212">
        <v>116.51680062191406</v>
      </c>
      <c r="I57" s="1212">
        <v>116.68716395866804</v>
      </c>
      <c r="J57" s="1212">
        <v>116.58111495616978</v>
      </c>
      <c r="K57" s="1212">
        <v>121.16736021684262</v>
      </c>
      <c r="L57" s="1212">
        <v>124.77978438608794</v>
      </c>
      <c r="M57" s="1212">
        <v>132.53617399968491</v>
      </c>
      <c r="N57" s="1212">
        <v>152.96051539060937</v>
      </c>
      <c r="O57" s="1212">
        <v>145.42551295441427</v>
      </c>
      <c r="P57" s="1212">
        <v>146.09751958232482</v>
      </c>
      <c r="Q57" s="1212">
        <v>149.40576304611375</v>
      </c>
      <c r="R57" s="1212">
        <v>135.83020723778057</v>
      </c>
      <c r="S57" s="1212">
        <v>141.15510928813831</v>
      </c>
      <c r="T57" s="1212">
        <v>140.77625509669656</v>
      </c>
      <c r="U57" s="1212">
        <v>139.57011041043046</v>
      </c>
      <c r="V57" s="1212">
        <v>145.1042454273439</v>
      </c>
      <c r="W57" s="1212">
        <v>150.72041482836835</v>
      </c>
      <c r="X57" s="1212">
        <v>159.75367057362223</v>
      </c>
    </row>
    <row r="58" spans="1:24">
      <c r="A58" s="192" t="s">
        <v>337</v>
      </c>
      <c r="B58" s="1211">
        <v>100</v>
      </c>
      <c r="C58" s="1212">
        <v>103.97076351852105</v>
      </c>
      <c r="D58" s="1212">
        <v>103.78147801126431</v>
      </c>
      <c r="E58" s="1212">
        <v>110.53799601705973</v>
      </c>
      <c r="F58" s="1212">
        <v>110.26515906472267</v>
      </c>
      <c r="G58" s="1212">
        <v>117.24253325718188</v>
      </c>
      <c r="H58" s="1212">
        <v>127.13733153162599</v>
      </c>
      <c r="I58" s="1212">
        <v>125.08599372697299</v>
      </c>
      <c r="J58" s="1212">
        <v>123.05560296417963</v>
      </c>
      <c r="K58" s="1212">
        <v>128.31683821146905</v>
      </c>
      <c r="L58" s="1212">
        <v>130.47621379100582</v>
      </c>
      <c r="M58" s="1212">
        <v>140.96569615888529</v>
      </c>
      <c r="N58" s="1212">
        <v>139.48515081061819</v>
      </c>
      <c r="O58" s="1212">
        <v>151.8273003004411</v>
      </c>
      <c r="P58" s="1212">
        <v>146.09057066716679</v>
      </c>
      <c r="Q58" s="1212">
        <v>151.81492722692806</v>
      </c>
      <c r="R58" s="1212">
        <v>143.45339236996494</v>
      </c>
      <c r="S58" s="1212">
        <v>136.30883907429319</v>
      </c>
      <c r="T58" s="1212">
        <v>133.32292774979581</v>
      </c>
      <c r="U58" s="1212">
        <v>139.18437253678843</v>
      </c>
      <c r="V58" s="1212">
        <v>136.81484697227484</v>
      </c>
      <c r="W58" s="1212">
        <v>143.69880936736934</v>
      </c>
      <c r="X58" s="1212">
        <v>146.05076112820259</v>
      </c>
    </row>
    <row r="59" spans="1:24">
      <c r="A59" s="192" t="s">
        <v>338</v>
      </c>
      <c r="B59" s="1211">
        <v>100</v>
      </c>
      <c r="C59" s="1212">
        <v>102.67395622502954</v>
      </c>
      <c r="D59" s="1212">
        <v>102.56612706629448</v>
      </c>
      <c r="E59" s="1212">
        <v>103.97605719287421</v>
      </c>
      <c r="F59" s="1212">
        <v>112.85163999388043</v>
      </c>
      <c r="G59" s="1212">
        <v>108.55856914985667</v>
      </c>
      <c r="H59" s="1212">
        <v>121.55078363065903</v>
      </c>
      <c r="I59" s="1212">
        <v>109.3284527275965</v>
      </c>
      <c r="J59" s="1212">
        <v>113.95010546221542</v>
      </c>
      <c r="K59" s="1212">
        <v>122.26759124801553</v>
      </c>
      <c r="L59" s="1212">
        <v>134.13455147835199</v>
      </c>
      <c r="M59" s="1212">
        <v>140.09485799594202</v>
      </c>
      <c r="N59" s="1212">
        <v>145.40842782296392</v>
      </c>
      <c r="O59" s="1212">
        <v>146.97525023763484</v>
      </c>
      <c r="P59" s="1212">
        <v>159.02013876871294</v>
      </c>
      <c r="Q59" s="1212">
        <v>148.32572462950284</v>
      </c>
      <c r="R59" s="1212">
        <v>131.65249008705337</v>
      </c>
      <c r="S59" s="1212">
        <v>151.61397317924062</v>
      </c>
      <c r="T59" s="1212">
        <v>144.39272699456512</v>
      </c>
      <c r="U59" s="1212">
        <v>140.19108129494057</v>
      </c>
      <c r="V59" s="1212">
        <v>150.47276635792952</v>
      </c>
      <c r="W59" s="1212">
        <v>161.85146223800601</v>
      </c>
      <c r="X59" s="1212">
        <v>156.99618397936774</v>
      </c>
    </row>
    <row r="60" spans="1:24">
      <c r="A60" s="192" t="s">
        <v>339</v>
      </c>
      <c r="B60" s="1211">
        <v>100</v>
      </c>
      <c r="C60" s="1212">
        <v>99.260855269313339</v>
      </c>
      <c r="D60" s="1212">
        <v>80.43402364728496</v>
      </c>
      <c r="E60" s="1212">
        <v>84.501431508149309</v>
      </c>
      <c r="F60" s="1212">
        <v>88.68565898829398</v>
      </c>
      <c r="G60" s="1212">
        <v>94.434146615305252</v>
      </c>
      <c r="H60" s="1212">
        <v>99.872380580676378</v>
      </c>
      <c r="I60" s="1212">
        <v>95.860254864588157</v>
      </c>
      <c r="J60" s="1212">
        <v>102.63049981153814</v>
      </c>
      <c r="K60" s="1212">
        <v>93.38651254674788</v>
      </c>
      <c r="L60" s="1212">
        <v>104.45352744459088</v>
      </c>
      <c r="M60" s="1212">
        <v>108.72023438773955</v>
      </c>
      <c r="N60" s="1212">
        <v>116.8111719119656</v>
      </c>
      <c r="O60" s="1212">
        <v>122.41765820771438</v>
      </c>
      <c r="P60" s="1212">
        <v>135.60672688535371</v>
      </c>
      <c r="Q60" s="1212">
        <v>117.08426784573393</v>
      </c>
      <c r="R60" s="1212">
        <v>92.778088168070553</v>
      </c>
      <c r="S60" s="1212">
        <v>106.3292174689439</v>
      </c>
      <c r="T60" s="1212">
        <v>109.47062267262974</v>
      </c>
      <c r="U60" s="1212">
        <v>99.562982348742651</v>
      </c>
      <c r="V60" s="1212">
        <v>98.408205709458642</v>
      </c>
      <c r="W60" s="1212">
        <v>112.37764013676185</v>
      </c>
      <c r="X60" s="1212">
        <v>102.52744068958329</v>
      </c>
    </row>
    <row r="61" spans="1:24">
      <c r="A61" s="192" t="s">
        <v>340</v>
      </c>
      <c r="B61" s="1211">
        <v>100.00000000000001</v>
      </c>
      <c r="C61" s="1212">
        <v>103.53402423417074</v>
      </c>
      <c r="D61" s="1212">
        <v>120.49555748850327</v>
      </c>
      <c r="E61" s="1212">
        <v>102.39504704337713</v>
      </c>
      <c r="F61" s="1212">
        <v>115.07870446398786</v>
      </c>
      <c r="G61" s="1212">
        <v>124.67864560280265</v>
      </c>
      <c r="H61" s="1212">
        <v>132.45637569212022</v>
      </c>
      <c r="I61" s="1212">
        <v>130.99372826780251</v>
      </c>
      <c r="J61" s="1212">
        <v>120.03533991091611</v>
      </c>
      <c r="K61" s="1212">
        <v>135.25955678124103</v>
      </c>
      <c r="L61" s="1212">
        <v>129.24615426171056</v>
      </c>
      <c r="M61" s="1212">
        <v>140.94713480089689</v>
      </c>
      <c r="N61" s="1212">
        <v>144.81180577731149</v>
      </c>
      <c r="O61" s="1212">
        <v>157.92104680110504</v>
      </c>
      <c r="P61" s="1212">
        <v>148.51972901980716</v>
      </c>
      <c r="Q61" s="1212">
        <v>147.01537168468764</v>
      </c>
      <c r="R61" s="1212">
        <v>145.73157808130102</v>
      </c>
      <c r="S61" s="1212">
        <v>133.5692531175134</v>
      </c>
      <c r="T61" s="1212">
        <v>132.49225251249598</v>
      </c>
      <c r="U61" s="1212">
        <v>132.51568430187766</v>
      </c>
      <c r="V61" s="1212">
        <v>139.74313190887719</v>
      </c>
      <c r="W61" s="1212">
        <v>147.74744110442938</v>
      </c>
      <c r="X61" s="1212">
        <v>149.16328859214883</v>
      </c>
    </row>
    <row r="62" spans="1:24">
      <c r="A62" s="192" t="s">
        <v>341</v>
      </c>
      <c r="B62" s="1211">
        <v>99.999999999999986</v>
      </c>
      <c r="C62" s="1212">
        <v>107.65517790983483</v>
      </c>
      <c r="D62" s="1212">
        <v>134.41689233216502</v>
      </c>
      <c r="E62" s="1212">
        <v>117.35595561590664</v>
      </c>
      <c r="F62" s="1212">
        <v>126.9473339524702</v>
      </c>
      <c r="G62" s="1212">
        <v>140.7594687923584</v>
      </c>
      <c r="H62" s="1212">
        <v>145.77807154659735</v>
      </c>
      <c r="I62" s="1212">
        <v>142.07307725095581</v>
      </c>
      <c r="J62" s="1212">
        <v>176.57309990865733</v>
      </c>
      <c r="K62" s="1212">
        <v>164.33887865385822</v>
      </c>
      <c r="L62" s="1212">
        <v>173.54285370017627</v>
      </c>
      <c r="M62" s="1212">
        <v>215.26803887262915</v>
      </c>
      <c r="N62" s="1212">
        <v>221.75427557772363</v>
      </c>
      <c r="O62" s="1212">
        <v>246.99959077239495</v>
      </c>
      <c r="P62" s="1212">
        <v>228.07039200948807</v>
      </c>
      <c r="Q62" s="1212">
        <v>254.83820057222414</v>
      </c>
      <c r="R62" s="1212">
        <v>230.45391275934165</v>
      </c>
      <c r="S62" s="1212">
        <v>230.566663037962</v>
      </c>
      <c r="T62" s="1212">
        <v>194.25561637542404</v>
      </c>
      <c r="U62" s="1212">
        <v>211.0442196731006</v>
      </c>
      <c r="V62" s="1212">
        <v>232.42804096304084</v>
      </c>
      <c r="W62" s="1212">
        <v>214.7041069124046</v>
      </c>
      <c r="X62" s="1212">
        <v>214.89527718963245</v>
      </c>
    </row>
    <row r="63" spans="1:24">
      <c r="A63" s="192" t="s">
        <v>342</v>
      </c>
      <c r="B63" s="1211">
        <v>100</v>
      </c>
      <c r="C63" s="1212">
        <v>102.88949061862975</v>
      </c>
      <c r="D63" s="1212">
        <v>109.11299774227736</v>
      </c>
      <c r="E63" s="1212">
        <v>96.719871450363826</v>
      </c>
      <c r="F63" s="1212">
        <v>108.0098774686662</v>
      </c>
      <c r="G63" s="1212">
        <v>112.18102952224231</v>
      </c>
      <c r="H63" s="1212">
        <v>110.04584365401942</v>
      </c>
      <c r="I63" s="1212">
        <v>103.82154060219563</v>
      </c>
      <c r="J63" s="1212">
        <v>111.87665935196614</v>
      </c>
      <c r="K63" s="1212">
        <v>128.98421294551852</v>
      </c>
      <c r="L63" s="1212">
        <v>127.03066150495184</v>
      </c>
      <c r="M63" s="1212">
        <v>126.5942866466587</v>
      </c>
      <c r="N63" s="1212">
        <v>133.26030089341126</v>
      </c>
      <c r="O63" s="1212">
        <v>140.81333367823552</v>
      </c>
      <c r="P63" s="1212">
        <v>133.36485691291659</v>
      </c>
      <c r="Q63" s="1212">
        <v>136.79901565391739</v>
      </c>
      <c r="R63" s="1212">
        <v>127.92376527571585</v>
      </c>
      <c r="S63" s="1212">
        <v>121.87250424510098</v>
      </c>
      <c r="T63" s="1212">
        <v>137.5483277639465</v>
      </c>
      <c r="U63" s="1212">
        <v>138.01606219238053</v>
      </c>
      <c r="V63" s="1212">
        <v>129.33608555649036</v>
      </c>
      <c r="W63" s="1212">
        <v>145.8462588752775</v>
      </c>
      <c r="X63" s="1212">
        <v>131.94152213449124</v>
      </c>
    </row>
    <row r="64" spans="1:24">
      <c r="A64" s="192" t="s">
        <v>343</v>
      </c>
      <c r="B64" s="1211">
        <v>100</v>
      </c>
      <c r="C64" s="1212">
        <v>110.84153439606874</v>
      </c>
      <c r="D64" s="1212">
        <v>122.0485752281359</v>
      </c>
      <c r="E64" s="1212">
        <v>134.67249857084235</v>
      </c>
      <c r="F64" s="1212">
        <v>168.9256011284044</v>
      </c>
      <c r="G64" s="1212">
        <v>148.99187673855641</v>
      </c>
      <c r="H64" s="1212">
        <v>183.93268894371386</v>
      </c>
      <c r="I64" s="1212">
        <v>188.00329285985785</v>
      </c>
      <c r="J64" s="1212">
        <v>190.64884765028336</v>
      </c>
      <c r="K64" s="1212">
        <v>194.32503430482441</v>
      </c>
      <c r="L64" s="1212">
        <v>193.89059054709261</v>
      </c>
      <c r="M64" s="1212">
        <v>198.61197286264053</v>
      </c>
      <c r="N64" s="1212">
        <v>212.6498851128656</v>
      </c>
      <c r="O64" s="1212">
        <v>252.05012285210458</v>
      </c>
      <c r="P64" s="1212">
        <v>216.60688738036163</v>
      </c>
      <c r="Q64" s="1212">
        <v>187.7581431738692</v>
      </c>
      <c r="R64" s="1212">
        <v>163.95046897543259</v>
      </c>
      <c r="S64" s="1212">
        <v>169.81452709753458</v>
      </c>
      <c r="T64" s="1212">
        <v>156.10998918175557</v>
      </c>
      <c r="U64" s="1212">
        <v>157.60566440454789</v>
      </c>
      <c r="V64" s="1212">
        <v>166.28047483321453</v>
      </c>
      <c r="W64" s="1212">
        <v>190.67206200981403</v>
      </c>
      <c r="X64" s="1212">
        <v>173.23553381155079</v>
      </c>
    </row>
    <row r="65" spans="1:24" ht="20.149999999999999" customHeight="1">
      <c r="A65" s="192" t="s">
        <v>410</v>
      </c>
      <c r="B65" s="1211">
        <v>100</v>
      </c>
      <c r="C65" s="1212">
        <v>104.54004228672157</v>
      </c>
      <c r="D65" s="1212">
        <v>106.85456725579053</v>
      </c>
      <c r="E65" s="1212">
        <v>104.77901627955406</v>
      </c>
      <c r="F65" s="1212">
        <v>111.70113758592925</v>
      </c>
      <c r="G65" s="1212">
        <v>117.92270984551659</v>
      </c>
      <c r="H65" s="1212">
        <v>127.43929725380156</v>
      </c>
      <c r="I65" s="1212">
        <v>126.20458088546658</v>
      </c>
      <c r="J65" s="1212">
        <v>127.89417081688453</v>
      </c>
      <c r="K65" s="1212">
        <v>131.48684236600855</v>
      </c>
      <c r="L65" s="1212">
        <v>132.11213060525631</v>
      </c>
      <c r="M65" s="1212">
        <v>141.43807855546524</v>
      </c>
      <c r="N65" s="1212">
        <v>148.56142178314136</v>
      </c>
      <c r="O65" s="1212">
        <v>158.67944613438769</v>
      </c>
      <c r="P65" s="1212">
        <v>155.81734661681523</v>
      </c>
      <c r="Q65" s="1212">
        <v>154.78789811105241</v>
      </c>
      <c r="R65" s="1212">
        <v>141.29604354269287</v>
      </c>
      <c r="S65" s="1212">
        <v>141.61713452944488</v>
      </c>
      <c r="T65" s="1212">
        <v>138.04892210598965</v>
      </c>
      <c r="U65" s="1212">
        <v>141.36245130126861</v>
      </c>
      <c r="V65" s="1212">
        <v>145.47464665449061</v>
      </c>
      <c r="W65" s="1212">
        <v>151.99331511639494</v>
      </c>
      <c r="X65" s="1212">
        <v>150.94273762430436</v>
      </c>
    </row>
    <row r="66" spans="1:24">
      <c r="B66" s="1213"/>
      <c r="C66" s="1213"/>
      <c r="D66" s="1213"/>
      <c r="E66" s="1213"/>
      <c r="F66" s="1213"/>
      <c r="G66" s="1213"/>
      <c r="H66" s="1213"/>
      <c r="I66" s="1213"/>
      <c r="J66" s="1213"/>
      <c r="K66" s="537"/>
      <c r="L66" s="537"/>
      <c r="M66" s="537"/>
      <c r="N66" s="537"/>
      <c r="O66" s="537"/>
      <c r="P66" s="537"/>
      <c r="Q66" s="537"/>
      <c r="R66" s="537"/>
      <c r="S66" s="537"/>
      <c r="T66" s="537"/>
      <c r="U66" s="537"/>
      <c r="V66" s="537"/>
      <c r="W66" s="537"/>
      <c r="X66" s="537"/>
    </row>
    <row r="67" spans="1:24" ht="25" customHeight="1">
      <c r="A67" s="2"/>
      <c r="B67" s="1282" t="s">
        <v>975</v>
      </c>
      <c r="C67" s="1282"/>
      <c r="D67" s="1282"/>
      <c r="E67" s="1282"/>
      <c r="F67" s="1282"/>
      <c r="G67" s="1282"/>
      <c r="H67" s="1282" t="s">
        <v>975</v>
      </c>
      <c r="I67" s="1282"/>
      <c r="J67" s="1282"/>
      <c r="K67" s="1282"/>
      <c r="L67" s="1282"/>
      <c r="M67" s="1282"/>
      <c r="N67" s="1282" t="s">
        <v>975</v>
      </c>
      <c r="O67" s="1282"/>
      <c r="P67" s="1282"/>
      <c r="Q67" s="1282"/>
      <c r="R67" s="1282"/>
      <c r="S67" s="1282"/>
      <c r="T67" s="1282" t="s">
        <v>975</v>
      </c>
      <c r="U67" s="1282"/>
      <c r="V67" s="1282"/>
      <c r="W67" s="1282"/>
      <c r="X67" s="1282"/>
    </row>
    <row r="68" spans="1:24">
      <c r="A68" s="197"/>
      <c r="B68" s="1213"/>
      <c r="C68" s="1213"/>
      <c r="D68" s="1213"/>
      <c r="E68" s="1213"/>
      <c r="F68" s="1213"/>
      <c r="G68" s="1213"/>
      <c r="H68" s="1213"/>
      <c r="I68" s="1213"/>
      <c r="J68" s="1213"/>
      <c r="K68" s="537"/>
      <c r="L68" s="537"/>
      <c r="M68" s="537"/>
      <c r="N68" s="537"/>
      <c r="O68" s="537"/>
      <c r="P68" s="537"/>
      <c r="Q68" s="537"/>
      <c r="R68" s="537"/>
      <c r="S68" s="537"/>
      <c r="T68" s="537"/>
      <c r="U68" s="537"/>
      <c r="V68" s="537"/>
      <c r="W68" s="537"/>
      <c r="X68" s="537"/>
    </row>
    <row r="69" spans="1:24">
      <c r="A69" s="195" t="s">
        <v>328</v>
      </c>
      <c r="B69" s="1214">
        <v>7.87517298600077</v>
      </c>
      <c r="C69" s="1214">
        <v>7.9092091676097098</v>
      </c>
      <c r="D69" s="1214">
        <v>7.8380719482733259</v>
      </c>
      <c r="E69" s="1214">
        <v>8.0293666376691988</v>
      </c>
      <c r="F69" s="1214">
        <v>7.7265748916775197</v>
      </c>
      <c r="G69" s="1214">
        <v>7.8868867501447397</v>
      </c>
      <c r="H69" s="1214">
        <v>7.8271385382511633</v>
      </c>
      <c r="I69" s="1214">
        <v>8.2479487576496382</v>
      </c>
      <c r="J69" s="1214">
        <v>8.1429888248592839</v>
      </c>
      <c r="K69" s="1214">
        <v>8.6774704066234758</v>
      </c>
      <c r="L69" s="1214">
        <v>8.0195877217083051</v>
      </c>
      <c r="M69" s="1214">
        <v>8.0962336944993485</v>
      </c>
      <c r="N69" s="1214">
        <v>8.2419769571004942</v>
      </c>
      <c r="O69" s="1214">
        <v>9.1586557505314552</v>
      </c>
      <c r="P69" s="1214">
        <v>8.5311476106588184</v>
      </c>
      <c r="Q69" s="1214">
        <v>8.6393917599750996</v>
      </c>
      <c r="R69" s="1214">
        <v>8.447065733946733</v>
      </c>
      <c r="S69" s="1214">
        <v>8.5725174614759485</v>
      </c>
      <c r="T69" s="1214">
        <v>8.3507855940381681</v>
      </c>
      <c r="U69" s="1214">
        <v>8.6833853382043937</v>
      </c>
      <c r="V69" s="1214">
        <v>8.5794352592412686</v>
      </c>
      <c r="W69" s="1214">
        <v>8.5834293322141448</v>
      </c>
      <c r="X69" s="1214">
        <v>8.5809929394634921</v>
      </c>
    </row>
    <row r="70" spans="1:24">
      <c r="A70" s="192" t="s">
        <v>329</v>
      </c>
      <c r="B70" s="1214">
        <v>9.3183963132817347</v>
      </c>
      <c r="C70" s="1214">
        <v>9.3213468924158818</v>
      </c>
      <c r="D70" s="1214">
        <v>9.0279977708924122</v>
      </c>
      <c r="E70" s="1214">
        <v>9.9518529019027824</v>
      </c>
      <c r="F70" s="1214">
        <v>9.4252700417282185</v>
      </c>
      <c r="G70" s="1214">
        <v>9.5967295112250248</v>
      </c>
      <c r="H70" s="1214">
        <v>9.5338508882291286</v>
      </c>
      <c r="I70" s="1214">
        <v>9.749224410856165</v>
      </c>
      <c r="J70" s="1214">
        <v>9.9592421205250208</v>
      </c>
      <c r="K70" s="1214">
        <v>9.7135561197893185</v>
      </c>
      <c r="L70" s="1214">
        <v>9.756635599434663</v>
      </c>
      <c r="M70" s="1214">
        <v>9.4453801168303002</v>
      </c>
      <c r="N70" s="1214">
        <v>9.2524636435948384</v>
      </c>
      <c r="O70" s="1214">
        <v>9.354190853282681</v>
      </c>
      <c r="P70" s="1214">
        <v>9.7614691046761344</v>
      </c>
      <c r="Q70" s="1214">
        <v>9.3574003644738681</v>
      </c>
      <c r="R70" s="1214">
        <v>9.7183375746797616</v>
      </c>
      <c r="S70" s="1214">
        <v>9.0846600432273323</v>
      </c>
      <c r="T70" s="1214">
        <v>9.2385761246128641</v>
      </c>
      <c r="U70" s="1214">
        <v>9.4198696731017435</v>
      </c>
      <c r="V70" s="1214">
        <v>8.9528402714083075</v>
      </c>
      <c r="W70" s="1214">
        <v>8.9759158380818729</v>
      </c>
      <c r="X70" s="1214">
        <v>9.0211081773589115</v>
      </c>
    </row>
    <row r="71" spans="1:24">
      <c r="A71" s="192" t="s">
        <v>330</v>
      </c>
      <c r="B71" s="1214">
        <v>4.6482697086788152</v>
      </c>
      <c r="C71" s="1214">
        <v>4.3901154330772245</v>
      </c>
      <c r="D71" s="1214">
        <v>4.2710556370681667</v>
      </c>
      <c r="E71" s="1214">
        <v>4.3161289829071379</v>
      </c>
      <c r="F71" s="1214">
        <v>4.2146364979850395</v>
      </c>
      <c r="G71" s="1214">
        <v>3.9901687884232397</v>
      </c>
      <c r="H71" s="1214">
        <v>3.7545611707936817</v>
      </c>
      <c r="I71" s="1214">
        <v>4.1272506751138147</v>
      </c>
      <c r="J71" s="1214">
        <v>3.5323827476566452</v>
      </c>
      <c r="K71" s="1214">
        <v>3.2945808439860058</v>
      </c>
      <c r="L71" s="1214">
        <v>3.1219651412671192</v>
      </c>
      <c r="M71" s="1214">
        <v>3.1455847775231911</v>
      </c>
      <c r="N71" s="1214">
        <v>3.2134388987921603</v>
      </c>
      <c r="O71" s="1214">
        <v>2.8758187189696249</v>
      </c>
      <c r="P71" s="1214">
        <v>3.2305111177830583</v>
      </c>
      <c r="Q71" s="1214">
        <v>2.8109688034947378</v>
      </c>
      <c r="R71" s="1214">
        <v>2.9232245288389036</v>
      </c>
      <c r="S71" s="1214">
        <v>2.619325711278865</v>
      </c>
      <c r="T71" s="1214">
        <v>3.2712000926033471</v>
      </c>
      <c r="U71" s="1214">
        <v>2.7960371243842697</v>
      </c>
      <c r="V71" s="1214">
        <v>2.9170619627923862</v>
      </c>
      <c r="W71" s="1214">
        <v>2.9420536973517115</v>
      </c>
      <c r="X71" s="1214">
        <v>2.7793466779063807</v>
      </c>
    </row>
    <row r="72" spans="1:24">
      <c r="A72" s="192" t="s">
        <v>331</v>
      </c>
      <c r="B72" s="1214">
        <v>5.1396792600073358</v>
      </c>
      <c r="C72" s="1214">
        <v>5.2638197273574718</v>
      </c>
      <c r="D72" s="1214">
        <v>6.3665804536886297</v>
      </c>
      <c r="E72" s="1214">
        <v>5.636426463932672</v>
      </c>
      <c r="F72" s="1214">
        <v>5.7305142558071056</v>
      </c>
      <c r="G72" s="1214">
        <v>6.1237057451461245</v>
      </c>
      <c r="H72" s="1214">
        <v>6.7121194614433168</v>
      </c>
      <c r="I72" s="1214">
        <v>6.4522410354361037</v>
      </c>
      <c r="J72" s="1214">
        <v>7.1045050086816692</v>
      </c>
      <c r="K72" s="1214">
        <v>6.5276500051109068</v>
      </c>
      <c r="L72" s="1214">
        <v>6.7758311844499177</v>
      </c>
      <c r="M72" s="1214">
        <v>6.7045702290979978</v>
      </c>
      <c r="N72" s="1214">
        <v>6.4216221983208142</v>
      </c>
      <c r="O72" s="1214">
        <v>6.3528602578831066</v>
      </c>
      <c r="P72" s="1214">
        <v>6.5835333555287585</v>
      </c>
      <c r="Q72" s="1214">
        <v>5.6268731883281697</v>
      </c>
      <c r="R72" s="1214">
        <v>6.3495137962234613</v>
      </c>
      <c r="S72" s="1214">
        <v>6.7508676030534112</v>
      </c>
      <c r="T72" s="1214">
        <v>6.3428703041830623</v>
      </c>
      <c r="U72" s="1214">
        <v>6.1505690454478374</v>
      </c>
      <c r="V72" s="1214">
        <v>6.0158716544820043</v>
      </c>
      <c r="W72" s="1214">
        <v>5.8322224839274375</v>
      </c>
      <c r="X72" s="1214">
        <v>5.8430167691717125</v>
      </c>
    </row>
    <row r="73" spans="1:24">
      <c r="A73" s="192" t="s">
        <v>332</v>
      </c>
      <c r="B73" s="1214">
        <v>2.9479088266454472</v>
      </c>
      <c r="C73" s="1214">
        <v>2.8735554561045022</v>
      </c>
      <c r="D73" s="1214">
        <v>2.58243313998218</v>
      </c>
      <c r="E73" s="1214">
        <v>2.5595851293066771</v>
      </c>
      <c r="F73" s="1214">
        <v>2.7546094964345675</v>
      </c>
      <c r="G73" s="1214">
        <v>2.426259739183108</v>
      </c>
      <c r="H73" s="1214">
        <v>2.093025395505558</v>
      </c>
      <c r="I73" s="1214">
        <v>2.7382046521994523</v>
      </c>
      <c r="J73" s="1214">
        <v>1.974070168345742</v>
      </c>
      <c r="K73" s="1214">
        <v>2.3616715189608177</v>
      </c>
      <c r="L73" s="1214">
        <v>2.3672930401832684</v>
      </c>
      <c r="M73" s="1214">
        <v>2.2495440617228568</v>
      </c>
      <c r="N73" s="1214">
        <v>2.2264189545073414</v>
      </c>
      <c r="O73" s="1214">
        <v>2.4088673670908411</v>
      </c>
      <c r="P73" s="1214">
        <v>2.2210653477280293</v>
      </c>
      <c r="Q73" s="1214">
        <v>2.3130115406705118</v>
      </c>
      <c r="R73" s="1214">
        <v>1.8636675840630306</v>
      </c>
      <c r="S73" s="1214">
        <v>2.199659388176924</v>
      </c>
      <c r="T73" s="1214">
        <v>2.2032970394714315</v>
      </c>
      <c r="U73" s="1214">
        <v>2.0677779543535442</v>
      </c>
      <c r="V73" s="1214">
        <v>1.8472724865855163</v>
      </c>
      <c r="W73" s="1214">
        <v>1.9614019589232607</v>
      </c>
      <c r="X73" s="1214">
        <v>1.9460135466570425</v>
      </c>
    </row>
    <row r="74" spans="1:24">
      <c r="A74" s="192" t="s">
        <v>333</v>
      </c>
      <c r="B74" s="1214">
        <v>6.0495758176179724</v>
      </c>
      <c r="C74" s="1214">
        <v>6.3905667881344597</v>
      </c>
      <c r="D74" s="1214">
        <v>5.083242516441099</v>
      </c>
      <c r="E74" s="1214">
        <v>4.818153657452183</v>
      </c>
      <c r="F74" s="1214">
        <v>4.9800878425267419</v>
      </c>
      <c r="G74" s="1214">
        <v>5.5449230507217608</v>
      </c>
      <c r="H74" s="1214">
        <v>5.6831230213179618</v>
      </c>
      <c r="I74" s="1214">
        <v>5.0497574884814131</v>
      </c>
      <c r="J74" s="1214">
        <v>4.8092319468219031</v>
      </c>
      <c r="K74" s="1214">
        <v>4.9630268035576037</v>
      </c>
      <c r="L74" s="1214">
        <v>4.0250485482603739</v>
      </c>
      <c r="M74" s="1214">
        <v>4.6125386799503483</v>
      </c>
      <c r="N74" s="1214">
        <v>4.4001007479404706</v>
      </c>
      <c r="O74" s="1214">
        <v>4.140380356225962</v>
      </c>
      <c r="P74" s="1214">
        <v>4.7497930757901123</v>
      </c>
      <c r="Q74" s="1214">
        <v>5.2563848008712331</v>
      </c>
      <c r="R74" s="1214">
        <v>5.2200561799560221</v>
      </c>
      <c r="S74" s="1214">
        <v>4.6274844762166341</v>
      </c>
      <c r="T74" s="1214">
        <v>4.5476219978740771</v>
      </c>
      <c r="U74" s="1214">
        <v>5.2237727406827652</v>
      </c>
      <c r="V74" s="1214">
        <v>5.2876124396641995</v>
      </c>
      <c r="W74" s="1214">
        <v>5.8746803203976121</v>
      </c>
      <c r="X74" s="1214">
        <v>5.2017741793064678</v>
      </c>
    </row>
    <row r="75" spans="1:24">
      <c r="A75" s="192" t="s">
        <v>334</v>
      </c>
      <c r="B75" s="1214">
        <v>6.8480321772088493</v>
      </c>
      <c r="C75" s="1214">
        <v>6.7342362963032327</v>
      </c>
      <c r="D75" s="1214">
        <v>6.6653153552768352</v>
      </c>
      <c r="E75" s="1214">
        <v>6.4847280019891009</v>
      </c>
      <c r="F75" s="1214">
        <v>6.6035450811102292</v>
      </c>
      <c r="G75" s="1214">
        <v>6.3014828515648604</v>
      </c>
      <c r="H75" s="1214">
        <v>6.3784101529976125</v>
      </c>
      <c r="I75" s="1214">
        <v>6.6234688907089785</v>
      </c>
      <c r="J75" s="1214">
        <v>6.6883643705963038</v>
      </c>
      <c r="K75" s="1214">
        <v>6.3878010051213021</v>
      </c>
      <c r="L75" s="1214">
        <v>6.5446333233362042</v>
      </c>
      <c r="M75" s="1214">
        <v>6.1112715916636606</v>
      </c>
      <c r="N75" s="1214">
        <v>6.569646528773557</v>
      </c>
      <c r="O75" s="1214">
        <v>6.4882382457393613</v>
      </c>
      <c r="P75" s="1214">
        <v>6.3420583877729735</v>
      </c>
      <c r="Q75" s="1214">
        <v>6.7324494419134453</v>
      </c>
      <c r="R75" s="1214">
        <v>5.7882859284721802</v>
      </c>
      <c r="S75" s="1214">
        <v>6.5744338586262856</v>
      </c>
      <c r="T75" s="1214">
        <v>6.4702405591910921</v>
      </c>
      <c r="U75" s="1214">
        <v>6.4577616495344996</v>
      </c>
      <c r="V75" s="1214">
        <v>6.8255853751893572</v>
      </c>
      <c r="W75" s="1214">
        <v>6.6388833358583783</v>
      </c>
      <c r="X75" s="1214">
        <v>6.9036276850663647</v>
      </c>
    </row>
    <row r="76" spans="1:24">
      <c r="A76" s="192" t="s">
        <v>335</v>
      </c>
      <c r="B76" s="1214">
        <v>3.4293888282776459</v>
      </c>
      <c r="C76" s="1214">
        <v>3.4439152682116965</v>
      </c>
      <c r="D76" s="1214">
        <v>3.8013634233988198</v>
      </c>
      <c r="E76" s="1214">
        <v>3.4403941589879117</v>
      </c>
      <c r="F76" s="1214">
        <v>3.8772957410115652</v>
      </c>
      <c r="G76" s="1214">
        <v>3.9826786391071889</v>
      </c>
      <c r="H76" s="1214">
        <v>4.3410931390614698</v>
      </c>
      <c r="I76" s="1214">
        <v>3.9310893305056713</v>
      </c>
      <c r="J76" s="1214">
        <v>4.1294360581929164</v>
      </c>
      <c r="K76" s="1214">
        <v>3.7313041064375532</v>
      </c>
      <c r="L76" s="1214">
        <v>4.0346930659401137</v>
      </c>
      <c r="M76" s="1214">
        <v>3.8337830696375961</v>
      </c>
      <c r="N76" s="1214">
        <v>3.6205346687554258</v>
      </c>
      <c r="O76" s="1214">
        <v>3.8897279402785805</v>
      </c>
      <c r="P76" s="1214">
        <v>4.0546944687074475</v>
      </c>
      <c r="Q76" s="1214">
        <v>3.8250656641304102</v>
      </c>
      <c r="R76" s="1214">
        <v>3.8342616101213833</v>
      </c>
      <c r="S76" s="1214">
        <v>3.6409297605383677</v>
      </c>
      <c r="T76" s="1214">
        <v>3.9308628307246161</v>
      </c>
      <c r="U76" s="1214">
        <v>4.0094432407547895</v>
      </c>
      <c r="V76" s="1214">
        <v>4.3871953345619579</v>
      </c>
      <c r="W76" s="1214">
        <v>3.8879451765899313</v>
      </c>
      <c r="X76" s="1214">
        <v>4.0163809080281787</v>
      </c>
    </row>
    <row r="77" spans="1:24">
      <c r="A77" s="192" t="s">
        <v>336</v>
      </c>
      <c r="B77" s="1214">
        <v>13.957890320749673</v>
      </c>
      <c r="C77" s="1214">
        <v>13.919156797866927</v>
      </c>
      <c r="D77" s="1214">
        <v>13.117580657855308</v>
      </c>
      <c r="E77" s="1214">
        <v>13.447849400554951</v>
      </c>
      <c r="F77" s="1214">
        <v>12.969298411036178</v>
      </c>
      <c r="G77" s="1214">
        <v>13.293217918553962</v>
      </c>
      <c r="H77" s="1214">
        <v>12.761595195918421</v>
      </c>
      <c r="I77" s="1214">
        <v>12.905289371805843</v>
      </c>
      <c r="J77" s="1214">
        <v>12.72322581737323</v>
      </c>
      <c r="K77" s="1214">
        <v>12.862433182886059</v>
      </c>
      <c r="L77" s="1214">
        <v>13.183214415879785</v>
      </c>
      <c r="M77" s="1214">
        <v>13.079401241257278</v>
      </c>
      <c r="N77" s="1214">
        <v>14.371201295744108</v>
      </c>
      <c r="O77" s="1214">
        <v>12.792037085492366</v>
      </c>
      <c r="P77" s="1214">
        <v>13.087202411927114</v>
      </c>
      <c r="Q77" s="1214">
        <v>13.472560060150245</v>
      </c>
      <c r="R77" s="1214">
        <v>13.417949203204609</v>
      </c>
      <c r="S77" s="1214">
        <v>13.912352768637755</v>
      </c>
      <c r="T77" s="1214">
        <v>14.23364629313765</v>
      </c>
      <c r="U77" s="1214">
        <v>13.780917600331877</v>
      </c>
      <c r="V77" s="1214">
        <v>13.922351346625447</v>
      </c>
      <c r="W77" s="1214">
        <v>13.840997004777718</v>
      </c>
      <c r="X77" s="1214">
        <v>14.772649862451907</v>
      </c>
    </row>
    <row r="78" spans="1:24">
      <c r="A78" s="192" t="s">
        <v>337</v>
      </c>
      <c r="B78" s="1214">
        <v>14.705300559191144</v>
      </c>
      <c r="C78" s="1214">
        <v>14.625222005507435</v>
      </c>
      <c r="D78" s="1214">
        <v>14.282382735961399</v>
      </c>
      <c r="E78" s="1214">
        <v>15.513549490717313</v>
      </c>
      <c r="F78" s="1214">
        <v>14.516255969250054</v>
      </c>
      <c r="G78" s="1214">
        <v>14.620480585346494</v>
      </c>
      <c r="H78" s="1214">
        <v>14.670456544834087</v>
      </c>
      <c r="I78" s="1214">
        <v>14.574963290512857</v>
      </c>
      <c r="J78" s="1214">
        <v>14.148960937958995</v>
      </c>
      <c r="K78" s="1214">
        <v>14.350771824394796</v>
      </c>
      <c r="L78" s="1214">
        <v>14.523207905525087</v>
      </c>
      <c r="M78" s="1214">
        <v>14.656187016420164</v>
      </c>
      <c r="N78" s="1214">
        <v>13.806889040200412</v>
      </c>
      <c r="O78" s="1214">
        <v>14.070291637630778</v>
      </c>
      <c r="P78" s="1214">
        <v>13.787333677344268</v>
      </c>
      <c r="Q78" s="1214">
        <v>14.422859677582903</v>
      </c>
      <c r="R78" s="1214">
        <v>14.929825337950918</v>
      </c>
      <c r="S78" s="1214">
        <v>14.154095506325428</v>
      </c>
      <c r="T78" s="1214">
        <v>14.201876364429859</v>
      </c>
      <c r="U78" s="1214">
        <v>14.478724813097068</v>
      </c>
      <c r="V78" s="1214">
        <v>13.829924952252425</v>
      </c>
      <c r="W78" s="1214">
        <v>13.902810002708746</v>
      </c>
      <c r="X78" s="1214">
        <v>14.228709331047874</v>
      </c>
    </row>
    <row r="79" spans="1:24">
      <c r="A79" s="192" t="s">
        <v>338</v>
      </c>
      <c r="B79" s="1214">
        <v>5.4164959171848217</v>
      </c>
      <c r="C79" s="1214">
        <v>5.319809065781528</v>
      </c>
      <c r="D79" s="1214">
        <v>5.1991133628023576</v>
      </c>
      <c r="E79" s="1214">
        <v>5.3749873712077925</v>
      </c>
      <c r="F79" s="1214">
        <v>5.4722848888108722</v>
      </c>
      <c r="G79" s="1214">
        <v>4.9863766474323503</v>
      </c>
      <c r="H79" s="1214">
        <v>5.1662190348938122</v>
      </c>
      <c r="I79" s="1214">
        <v>4.6921998684704951</v>
      </c>
      <c r="J79" s="1214">
        <v>4.8259453660524922</v>
      </c>
      <c r="K79" s="1214">
        <v>5.0367161982293078</v>
      </c>
      <c r="L79" s="1214">
        <v>5.49941362013735</v>
      </c>
      <c r="M79" s="1214">
        <v>5.365056101607272</v>
      </c>
      <c r="N79" s="1214">
        <v>5.3015388933005267</v>
      </c>
      <c r="O79" s="1214">
        <v>5.0169751800440938</v>
      </c>
      <c r="P79" s="1214">
        <v>5.5278308294459553</v>
      </c>
      <c r="Q79" s="1214">
        <v>5.1903649553583309</v>
      </c>
      <c r="R79" s="1214">
        <v>5.0468162955198164</v>
      </c>
      <c r="S79" s="1214">
        <v>5.7988496197314285</v>
      </c>
      <c r="T79" s="1214">
        <v>5.6654018322343056</v>
      </c>
      <c r="U79" s="1214">
        <v>5.3716132712036293</v>
      </c>
      <c r="V79" s="1214">
        <v>5.6025922273657693</v>
      </c>
      <c r="W79" s="1214">
        <v>5.7678048783343501</v>
      </c>
      <c r="X79" s="1214">
        <v>5.6337204619569512</v>
      </c>
    </row>
    <row r="80" spans="1:24">
      <c r="A80" s="192" t="s">
        <v>339</v>
      </c>
      <c r="B80" s="1214">
        <v>1.588052962783199</v>
      </c>
      <c r="C80" s="1214">
        <v>1.5078575811792005</v>
      </c>
      <c r="D80" s="1214">
        <v>1.1953956938113264</v>
      </c>
      <c r="E80" s="1214">
        <v>1.280721593223467</v>
      </c>
      <c r="F80" s="1214">
        <v>1.2608423383727623</v>
      </c>
      <c r="G80" s="1214">
        <v>1.2717349059973302</v>
      </c>
      <c r="H80" s="1214">
        <v>1.2445347180900526</v>
      </c>
      <c r="I80" s="1214">
        <v>1.206225326234512</v>
      </c>
      <c r="J80" s="1214">
        <v>1.2743557290893885</v>
      </c>
      <c r="K80" s="1214">
        <v>1.1278902532394526</v>
      </c>
      <c r="L80" s="1214">
        <v>1.2555829125727458</v>
      </c>
      <c r="M80" s="1214">
        <v>1.2207001968442832</v>
      </c>
      <c r="N80" s="1214">
        <v>1.2486574604257403</v>
      </c>
      <c r="O80" s="1214">
        <v>1.225147487905252</v>
      </c>
      <c r="P80" s="1214">
        <v>1.3820711819282014</v>
      </c>
      <c r="Q80" s="1214">
        <v>1.2012309794033109</v>
      </c>
      <c r="R80" s="1214">
        <v>1.0427504840370656</v>
      </c>
      <c r="S80" s="1214">
        <v>1.1923446226548735</v>
      </c>
      <c r="T80" s="1214">
        <v>1.2593010073596838</v>
      </c>
      <c r="U80" s="1214">
        <v>1.1184815178783845</v>
      </c>
      <c r="V80" s="1214">
        <v>1.0742589601214214</v>
      </c>
      <c r="W80" s="1214">
        <v>1.1741414037393989</v>
      </c>
      <c r="X80" s="1214">
        <v>1.0786806209844098</v>
      </c>
    </row>
    <row r="81" spans="1:24">
      <c r="A81" s="192" t="s">
        <v>340</v>
      </c>
      <c r="B81" s="1214">
        <v>5.123577172791367</v>
      </c>
      <c r="C81" s="1214">
        <v>5.074271557290194</v>
      </c>
      <c r="D81" s="1214">
        <v>5.7776499744086474</v>
      </c>
      <c r="E81" s="1214">
        <v>5.0070037328716372</v>
      </c>
      <c r="F81" s="1214">
        <v>5.2785015086575511</v>
      </c>
      <c r="G81" s="1214">
        <v>5.4171131530297982</v>
      </c>
      <c r="H81" s="1214">
        <v>5.3252840961234975</v>
      </c>
      <c r="I81" s="1214">
        <v>5.3180040789552425</v>
      </c>
      <c r="J81" s="1214">
        <v>4.8087440073901231</v>
      </c>
      <c r="K81" s="1214">
        <v>5.2705865093114381</v>
      </c>
      <c r="L81" s="1214">
        <v>5.0124287801019305</v>
      </c>
      <c r="M81" s="1214">
        <v>5.1057927950642297</v>
      </c>
      <c r="N81" s="1214">
        <v>4.9942606467133759</v>
      </c>
      <c r="O81" s="1214">
        <v>5.099089328861182</v>
      </c>
      <c r="P81" s="1214">
        <v>4.8836173239836471</v>
      </c>
      <c r="Q81" s="1214">
        <v>4.8663016398910557</v>
      </c>
      <c r="R81" s="1214">
        <v>5.2844153883658445</v>
      </c>
      <c r="S81" s="1214">
        <v>4.8324122538815661</v>
      </c>
      <c r="T81" s="1214">
        <v>4.9173457509762111</v>
      </c>
      <c r="U81" s="1214">
        <v>4.8029326661784806</v>
      </c>
      <c r="V81" s="1214">
        <v>4.9217147947655429</v>
      </c>
      <c r="W81" s="1214">
        <v>4.9804520415999338</v>
      </c>
      <c r="X81" s="1214">
        <v>5.0631758273222651</v>
      </c>
    </row>
    <row r="82" spans="1:24">
      <c r="A82" s="192" t="s">
        <v>341</v>
      </c>
      <c r="B82" s="1214">
        <v>4.8901703503187592</v>
      </c>
      <c r="C82" s="1214">
        <v>5.0358900528188721</v>
      </c>
      <c r="D82" s="1214">
        <v>6.1515526977076558</v>
      </c>
      <c r="E82" s="1214">
        <v>5.4771521528229545</v>
      </c>
      <c r="F82" s="1214">
        <v>5.5576344338375279</v>
      </c>
      <c r="G82" s="1214">
        <v>5.837194393825917</v>
      </c>
      <c r="H82" s="1214">
        <v>5.5938758182578692</v>
      </c>
      <c r="I82" s="1214">
        <v>5.505042250262548</v>
      </c>
      <c r="J82" s="1214">
        <v>6.7514612458255439</v>
      </c>
      <c r="K82" s="1214">
        <v>6.1119812244079332</v>
      </c>
      <c r="L82" s="1214">
        <v>6.4237410583441381</v>
      </c>
      <c r="M82" s="1214">
        <v>7.4428144939297916</v>
      </c>
      <c r="N82" s="1214">
        <v>7.2994467235884946</v>
      </c>
      <c r="O82" s="1214">
        <v>7.6120134318661039</v>
      </c>
      <c r="P82" s="1214">
        <v>7.1577593445556449</v>
      </c>
      <c r="Q82" s="1214">
        <v>8.0510313000877449</v>
      </c>
      <c r="R82" s="1214">
        <v>7.9758701166332777</v>
      </c>
      <c r="S82" s="1214">
        <v>7.961679659079298</v>
      </c>
      <c r="T82" s="1214">
        <v>6.8812058876682665</v>
      </c>
      <c r="U82" s="1214">
        <v>7.3006811649869423</v>
      </c>
      <c r="V82" s="1214">
        <v>7.8131326704621396</v>
      </c>
      <c r="W82" s="1214">
        <v>6.9078015497634011</v>
      </c>
      <c r="X82" s="1214">
        <v>6.9620740253955971</v>
      </c>
    </row>
    <row r="83" spans="1:24">
      <c r="A83" s="192" t="s">
        <v>342</v>
      </c>
      <c r="B83" s="1214">
        <v>4.693622152165668</v>
      </c>
      <c r="C83" s="1214">
        <v>4.619515946512891</v>
      </c>
      <c r="D83" s="1214">
        <v>4.7928244570622462</v>
      </c>
      <c r="E83" s="1214">
        <v>4.3326092123526418</v>
      </c>
      <c r="F83" s="1214">
        <v>4.5385173731972044</v>
      </c>
      <c r="G83" s="1214">
        <v>4.4650887509974062</v>
      </c>
      <c r="H83" s="1214">
        <v>4.0530167747206205</v>
      </c>
      <c r="I83" s="1214">
        <v>3.8611837971607961</v>
      </c>
      <c r="J83" s="1214">
        <v>4.1057912435783681</v>
      </c>
      <c r="K83" s="1214">
        <v>4.6042870013984443</v>
      </c>
      <c r="L83" s="1214">
        <v>4.5130899343786544</v>
      </c>
      <c r="M83" s="1214">
        <v>4.2010309685404588</v>
      </c>
      <c r="N83" s="1214">
        <v>4.2102013616334126</v>
      </c>
      <c r="O83" s="1214">
        <v>4.1651555911829723</v>
      </c>
      <c r="P83" s="1214">
        <v>4.0172949951858454</v>
      </c>
      <c r="Q83" s="1214">
        <v>4.1481465806003959</v>
      </c>
      <c r="R83" s="1214">
        <v>4.2494170638622402</v>
      </c>
      <c r="S83" s="1214">
        <v>4.0392251090617552</v>
      </c>
      <c r="T83" s="1214">
        <v>4.6766020939340027</v>
      </c>
      <c r="U83" s="1214">
        <v>4.5825128306544745</v>
      </c>
      <c r="V83" s="1214">
        <v>4.1729244937375363</v>
      </c>
      <c r="W83" s="1214">
        <v>4.5037982818078</v>
      </c>
      <c r="X83" s="1214">
        <v>4.102772089786118</v>
      </c>
    </row>
    <row r="84" spans="1:24">
      <c r="A84" s="192" t="s">
        <v>343</v>
      </c>
      <c r="B84" s="1214">
        <v>3.3684666470968083</v>
      </c>
      <c r="C84" s="1214">
        <v>3.5715119638287662</v>
      </c>
      <c r="D84" s="1214">
        <v>3.8474401753696013</v>
      </c>
      <c r="E84" s="1214">
        <v>4.3294911121015707</v>
      </c>
      <c r="F84" s="1214">
        <v>5.094131228556865</v>
      </c>
      <c r="G84" s="1214">
        <v>4.2559585693006969</v>
      </c>
      <c r="H84" s="1214">
        <v>4.8616960495617452</v>
      </c>
      <c r="I84" s="1214">
        <v>5.0179067756464617</v>
      </c>
      <c r="J84" s="1214">
        <v>5.0212944070523502</v>
      </c>
      <c r="K84" s="1214">
        <v>4.9782729965455683</v>
      </c>
      <c r="L84" s="1214">
        <v>4.9436337484803223</v>
      </c>
      <c r="M84" s="1214">
        <v>4.7301109654112299</v>
      </c>
      <c r="N84" s="1214">
        <v>4.8216019806088157</v>
      </c>
      <c r="O84" s="1214">
        <v>5.3505507670156556</v>
      </c>
      <c r="P84" s="1214">
        <v>4.6826177669839968</v>
      </c>
      <c r="Q84" s="1214">
        <v>4.0859592430685385</v>
      </c>
      <c r="R84" s="1214">
        <v>3.9085431741247429</v>
      </c>
      <c r="S84" s="1214">
        <v>4.0391621580341308</v>
      </c>
      <c r="T84" s="1214">
        <v>3.8091662275613789</v>
      </c>
      <c r="U84" s="1214">
        <v>3.7555193692052793</v>
      </c>
      <c r="V84" s="1214">
        <v>3.8502257707447298</v>
      </c>
      <c r="W84" s="1214">
        <v>4.225662693924316</v>
      </c>
      <c r="X84" s="1214">
        <v>3.8659568980963064</v>
      </c>
    </row>
    <row r="85" spans="1:24" ht="20.25" customHeight="1">
      <c r="A85" s="192" t="s">
        <v>410</v>
      </c>
      <c r="B85" s="1215">
        <v>100</v>
      </c>
      <c r="C85" s="1215">
        <v>100</v>
      </c>
      <c r="D85" s="1215">
        <v>100</v>
      </c>
      <c r="E85" s="1215">
        <v>100</v>
      </c>
      <c r="F85" s="1215">
        <v>100</v>
      </c>
      <c r="G85" s="1215">
        <v>100</v>
      </c>
      <c r="H85" s="1215">
        <v>100</v>
      </c>
      <c r="I85" s="1215">
        <v>100</v>
      </c>
      <c r="J85" s="1215">
        <v>100</v>
      </c>
      <c r="K85" s="1215">
        <v>100</v>
      </c>
      <c r="L85" s="1215">
        <v>100</v>
      </c>
      <c r="M85" s="1215">
        <v>100</v>
      </c>
      <c r="N85" s="1215">
        <v>100</v>
      </c>
      <c r="O85" s="1215">
        <v>100</v>
      </c>
      <c r="P85" s="1215">
        <v>100</v>
      </c>
      <c r="Q85" s="1215">
        <v>100</v>
      </c>
      <c r="R85" s="1215">
        <v>100</v>
      </c>
      <c r="S85" s="1215">
        <v>100</v>
      </c>
      <c r="T85" s="1215">
        <v>100</v>
      </c>
      <c r="U85" s="1215">
        <v>100</v>
      </c>
      <c r="V85" s="1215">
        <v>100</v>
      </c>
      <c r="W85" s="1215">
        <v>99.999999999999986</v>
      </c>
      <c r="X85" s="1215">
        <v>100.00000000000001</v>
      </c>
    </row>
    <row r="86" spans="1:24" ht="13">
      <c r="B86" s="198"/>
      <c r="C86" s="198"/>
      <c r="D86" s="198"/>
      <c r="E86" s="198"/>
      <c r="F86" s="198"/>
      <c r="G86" s="167"/>
      <c r="H86" s="167"/>
      <c r="I86" s="167"/>
      <c r="J86" s="167"/>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N67:S67"/>
    <mergeCell ref="H67:M67"/>
    <mergeCell ref="B67:G67"/>
    <mergeCell ref="T47:X47"/>
    <mergeCell ref="T67:X67"/>
    <mergeCell ref="T7:X7"/>
    <mergeCell ref="T27:X27"/>
    <mergeCell ref="N47:S47"/>
    <mergeCell ref="H47:M47"/>
    <mergeCell ref="B47:G47"/>
    <mergeCell ref="N7:S7"/>
    <mergeCell ref="H7:M7"/>
    <mergeCell ref="B7:G7"/>
    <mergeCell ref="N27:S27"/>
    <mergeCell ref="H27:M27"/>
    <mergeCell ref="B27:G2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biotischen Gütern aus anderen Bundesländern 1994 – 2016</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pageSetUpPr autoPageBreaks="0"/>
  </sheetPr>
  <dimension ref="A1:X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3.54296875" style="181" customWidth="1"/>
    <col min="2" max="10" width="10.54296875" style="4" customWidth="1"/>
    <col min="11" max="24" width="10.54296875" style="183" customWidth="1"/>
    <col min="25" max="16384" width="11.54296875" style="183"/>
  </cols>
  <sheetData>
    <row r="1" spans="1:24" ht="13">
      <c r="A1" s="296" t="s">
        <v>263</v>
      </c>
    </row>
    <row r="3" spans="1:24" ht="13">
      <c r="A3" s="2" t="s">
        <v>49</v>
      </c>
      <c r="B3" s="15" t="s">
        <v>1405</v>
      </c>
      <c r="C3" s="15"/>
      <c r="D3" s="15"/>
      <c r="E3" s="15"/>
      <c r="F3" s="15"/>
      <c r="G3" s="15"/>
      <c r="H3" s="200"/>
      <c r="I3" s="2"/>
      <c r="J3" s="2"/>
    </row>
    <row r="5" spans="1:24">
      <c r="A5" s="185" t="s">
        <v>327</v>
      </c>
      <c r="B5" s="186">
        <v>1994</v>
      </c>
      <c r="C5" s="186">
        <v>1995</v>
      </c>
      <c r="D5" s="186">
        <v>1996</v>
      </c>
      <c r="E5" s="186">
        <v>1997</v>
      </c>
      <c r="F5" s="186">
        <v>1998</v>
      </c>
      <c r="G5" s="186">
        <v>1999</v>
      </c>
      <c r="H5" s="186">
        <v>2000</v>
      </c>
      <c r="I5" s="186">
        <v>2001</v>
      </c>
      <c r="J5" s="186">
        <v>2002</v>
      </c>
      <c r="K5" s="186">
        <v>2003</v>
      </c>
      <c r="L5" s="186">
        <v>2004</v>
      </c>
      <c r="M5" s="186">
        <v>2005</v>
      </c>
      <c r="N5" s="186">
        <v>2006</v>
      </c>
      <c r="O5" s="186">
        <v>2007</v>
      </c>
      <c r="P5" s="186">
        <v>2008</v>
      </c>
      <c r="Q5" s="186">
        <v>2009</v>
      </c>
      <c r="R5" s="186">
        <v>2010</v>
      </c>
      <c r="S5" s="186">
        <v>2011</v>
      </c>
      <c r="T5" s="186">
        <v>2012</v>
      </c>
      <c r="U5" s="186">
        <v>2013</v>
      </c>
      <c r="V5" s="186">
        <v>2014</v>
      </c>
      <c r="W5" s="186">
        <v>2015</v>
      </c>
      <c r="X5" s="186">
        <v>2016</v>
      </c>
    </row>
    <row r="6" spans="1:24">
      <c r="A6" s="187"/>
      <c r="B6" s="188"/>
      <c r="C6" s="188"/>
      <c r="D6" s="188"/>
      <c r="E6" s="188"/>
      <c r="F6" s="188"/>
      <c r="G6" s="188"/>
      <c r="H6" s="188"/>
      <c r="I6" s="188"/>
      <c r="J6" s="188"/>
    </row>
    <row r="7" spans="1:24" ht="13">
      <c r="A7" s="2"/>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row>
    <row r="8" spans="1:24" s="190" customFormat="1">
      <c r="A8" s="181"/>
      <c r="B8" s="101"/>
      <c r="C8" s="78"/>
      <c r="D8" s="101"/>
      <c r="E8" s="101"/>
      <c r="F8" s="101"/>
      <c r="G8" s="101"/>
      <c r="H8" s="101"/>
      <c r="I8" s="101"/>
      <c r="J8" s="101"/>
      <c r="K8" s="102"/>
      <c r="L8" s="102"/>
      <c r="M8" s="102"/>
      <c r="N8" s="102"/>
      <c r="O8" s="102"/>
      <c r="P8" s="102"/>
      <c r="Q8" s="102"/>
      <c r="R8" s="102"/>
      <c r="S8" s="102"/>
      <c r="T8" s="102"/>
      <c r="U8" s="102"/>
      <c r="V8" s="102"/>
      <c r="W8" s="102"/>
      <c r="X8" s="102"/>
    </row>
    <row r="9" spans="1:24" s="190" customFormat="1">
      <c r="A9" s="192" t="s">
        <v>328</v>
      </c>
      <c r="B9" s="279">
        <v>57460.302255451155</v>
      </c>
      <c r="C9" s="278">
        <v>57392.481327467453</v>
      </c>
      <c r="D9" s="279">
        <v>57257.414088229481</v>
      </c>
      <c r="E9" s="279">
        <v>59019.824309529016</v>
      </c>
      <c r="F9" s="279">
        <v>58416.91678662596</v>
      </c>
      <c r="G9" s="279">
        <v>61224.392570504642</v>
      </c>
      <c r="H9" s="279">
        <v>65687.71420214606</v>
      </c>
      <c r="I9" s="279">
        <v>65669.245690744909</v>
      </c>
      <c r="J9" s="279">
        <v>63220.445192350293</v>
      </c>
      <c r="K9" s="279">
        <v>66877.421490550871</v>
      </c>
      <c r="L9" s="279">
        <v>65675.68450558286</v>
      </c>
      <c r="M9" s="279">
        <v>67358.8266</v>
      </c>
      <c r="N9" s="279">
        <v>72538.463000000003</v>
      </c>
      <c r="O9" s="279">
        <v>76281.457999999999</v>
      </c>
      <c r="P9" s="279">
        <v>75789.671000000002</v>
      </c>
      <c r="Q9" s="279">
        <v>69712.625</v>
      </c>
      <c r="R9" s="279">
        <v>73146.47570000001</v>
      </c>
      <c r="S9" s="279">
        <v>78624.941000000006</v>
      </c>
      <c r="T9" s="279">
        <v>77155.866099999999</v>
      </c>
      <c r="U9" s="279">
        <v>80345.762199999997</v>
      </c>
      <c r="V9" s="279">
        <v>81501.901000000013</v>
      </c>
      <c r="W9" s="279">
        <v>80932.199699999997</v>
      </c>
      <c r="X9" s="279">
        <v>82492.25545176999</v>
      </c>
    </row>
    <row r="10" spans="1:24">
      <c r="A10" s="192" t="s">
        <v>329</v>
      </c>
      <c r="B10" s="278">
        <v>53691.914115370506</v>
      </c>
      <c r="C10" s="536">
        <v>54154.103374502156</v>
      </c>
      <c r="D10" s="278">
        <v>52464.119557280901</v>
      </c>
      <c r="E10" s="278">
        <v>54171.806444907656</v>
      </c>
      <c r="F10" s="278">
        <v>54769.362395171265</v>
      </c>
      <c r="G10" s="278">
        <v>62323.098734944215</v>
      </c>
      <c r="H10" s="278">
        <v>64112.417371829608</v>
      </c>
      <c r="I10" s="279">
        <v>62238.830122785126</v>
      </c>
      <c r="J10" s="278">
        <v>63972.913545121664</v>
      </c>
      <c r="K10" s="279">
        <v>65188.225036861862</v>
      </c>
      <c r="L10" s="279">
        <v>64970.706894279065</v>
      </c>
      <c r="M10" s="279">
        <v>70129.767399999997</v>
      </c>
      <c r="N10" s="279">
        <v>75117.142999999996</v>
      </c>
      <c r="O10" s="279">
        <v>81145.263000000006</v>
      </c>
      <c r="P10" s="279">
        <v>80668.222999999998</v>
      </c>
      <c r="Q10" s="279">
        <v>74682.593999999997</v>
      </c>
      <c r="R10" s="279">
        <v>79550.331000000006</v>
      </c>
      <c r="S10" s="279">
        <v>80208.851999999999</v>
      </c>
      <c r="T10" s="279">
        <v>78557.0334</v>
      </c>
      <c r="U10" s="279">
        <v>81578.125</v>
      </c>
      <c r="V10" s="279">
        <v>83119.565299999987</v>
      </c>
      <c r="W10" s="279">
        <v>86360.864499999996</v>
      </c>
      <c r="X10" s="279">
        <v>87450.864681479987</v>
      </c>
    </row>
    <row r="11" spans="1:24">
      <c r="A11" s="192" t="s">
        <v>330</v>
      </c>
      <c r="B11" s="278">
        <v>20560.883479367189</v>
      </c>
      <c r="C11" s="279">
        <v>21889.891347073019</v>
      </c>
      <c r="D11" s="278">
        <v>22011.395271817226</v>
      </c>
      <c r="E11" s="278">
        <v>21301.571114073911</v>
      </c>
      <c r="F11" s="278">
        <v>17181.229008418002</v>
      </c>
      <c r="G11" s="279">
        <v>16139.275022187436</v>
      </c>
      <c r="H11" s="278">
        <v>16170.785582084736</v>
      </c>
      <c r="I11" s="279">
        <v>16471.739415328339</v>
      </c>
      <c r="J11" s="279">
        <v>15407.645031559301</v>
      </c>
      <c r="K11" s="279">
        <v>13937.238489766678</v>
      </c>
      <c r="L11" s="279">
        <v>13803.629791509786</v>
      </c>
      <c r="M11" s="279">
        <v>13526.604000000001</v>
      </c>
      <c r="N11" s="279">
        <v>14892.731</v>
      </c>
      <c r="O11" s="279">
        <v>13289.554</v>
      </c>
      <c r="P11" s="279">
        <v>14314.702000000001</v>
      </c>
      <c r="Q11" s="279">
        <v>14129.448999999999</v>
      </c>
      <c r="R11" s="279">
        <v>13525.4953</v>
      </c>
      <c r="S11" s="279">
        <v>15393.553</v>
      </c>
      <c r="T11" s="279">
        <v>15778.4845</v>
      </c>
      <c r="U11" s="279">
        <v>16374.7222</v>
      </c>
      <c r="V11" s="279">
        <v>16724.104599999999</v>
      </c>
      <c r="W11" s="279">
        <v>16126.1325</v>
      </c>
      <c r="X11" s="279">
        <v>18668.072709619981</v>
      </c>
    </row>
    <row r="12" spans="1:24">
      <c r="A12" s="192" t="s">
        <v>331</v>
      </c>
      <c r="B12" s="278">
        <v>37830.408490290465</v>
      </c>
      <c r="C12" s="279">
        <v>38829.30353354026</v>
      </c>
      <c r="D12" s="278">
        <v>42720.743164452797</v>
      </c>
      <c r="E12" s="278">
        <v>41917.4120820229</v>
      </c>
      <c r="F12" s="278">
        <v>40473.760709538976</v>
      </c>
      <c r="G12" s="279">
        <v>42174.900297431515</v>
      </c>
      <c r="H12" s="278">
        <v>42836.061569474514</v>
      </c>
      <c r="I12" s="279">
        <v>43376.489102464075</v>
      </c>
      <c r="J12" s="278">
        <v>40372.427614740234</v>
      </c>
      <c r="K12" s="279">
        <v>42769.39899652006</v>
      </c>
      <c r="L12" s="279">
        <v>44026.54297178032</v>
      </c>
      <c r="M12" s="279">
        <v>49160.913799999995</v>
      </c>
      <c r="N12" s="279">
        <v>51003.675000000003</v>
      </c>
      <c r="O12" s="279">
        <v>50588.485999999997</v>
      </c>
      <c r="P12" s="279">
        <v>52992.197999999997</v>
      </c>
      <c r="Q12" s="279">
        <v>51922.254999999997</v>
      </c>
      <c r="R12" s="279">
        <v>53803.557000000001</v>
      </c>
      <c r="S12" s="279">
        <v>56051.868999999999</v>
      </c>
      <c r="T12" s="279">
        <v>55564.167000000001</v>
      </c>
      <c r="U12" s="279">
        <v>56338.846999999994</v>
      </c>
      <c r="V12" s="279">
        <v>57273.607000000004</v>
      </c>
      <c r="W12" s="279">
        <v>59189.710800000001</v>
      </c>
      <c r="X12" s="279">
        <v>59549.254289999968</v>
      </c>
    </row>
    <row r="13" spans="1:24">
      <c r="A13" s="192" t="s">
        <v>332</v>
      </c>
      <c r="B13" s="278">
        <v>15759.558304798549</v>
      </c>
      <c r="C13" s="279">
        <v>15915.368317891815</v>
      </c>
      <c r="D13" s="278">
        <v>15179.597515615651</v>
      </c>
      <c r="E13" s="278">
        <v>17483.530761990001</v>
      </c>
      <c r="F13" s="278">
        <v>17239.893045268724</v>
      </c>
      <c r="G13" s="278">
        <v>17295.172578886006</v>
      </c>
      <c r="H13" s="278">
        <v>15714.387049845935</v>
      </c>
      <c r="I13" s="279">
        <v>17750.373676543648</v>
      </c>
      <c r="J13" s="278">
        <v>16416.160373007639</v>
      </c>
      <c r="K13" s="279">
        <v>18139.639160932253</v>
      </c>
      <c r="L13" s="279">
        <v>18838.342531430008</v>
      </c>
      <c r="M13" s="279">
        <v>18422.820800000001</v>
      </c>
      <c r="N13" s="279">
        <v>20349.314999999999</v>
      </c>
      <c r="O13" s="279">
        <v>21539.929</v>
      </c>
      <c r="P13" s="279">
        <v>22645.420999999998</v>
      </c>
      <c r="Q13" s="279">
        <v>20420.213</v>
      </c>
      <c r="R13" s="279">
        <v>21096.6728</v>
      </c>
      <c r="S13" s="279">
        <v>23299</v>
      </c>
      <c r="T13" s="279">
        <v>21619.563899999997</v>
      </c>
      <c r="U13" s="279">
        <v>22116.272799999999</v>
      </c>
      <c r="V13" s="279">
        <v>21721.5926</v>
      </c>
      <c r="W13" s="279">
        <v>23358.034299999999</v>
      </c>
      <c r="X13" s="279">
        <v>22979.261719649992</v>
      </c>
    </row>
    <row r="14" spans="1:24">
      <c r="A14" s="192" t="s">
        <v>333</v>
      </c>
      <c r="B14" s="278">
        <v>42906.281077485968</v>
      </c>
      <c r="C14" s="279">
        <v>43424.7027786326</v>
      </c>
      <c r="D14" s="278">
        <v>39519.35860326769</v>
      </c>
      <c r="E14" s="278">
        <v>41540.195546272837</v>
      </c>
      <c r="F14" s="278">
        <v>43828.683151658035</v>
      </c>
      <c r="G14" s="278">
        <v>45184.352713050146</v>
      </c>
      <c r="H14" s="278">
        <v>41191.638270073745</v>
      </c>
      <c r="I14" s="279">
        <v>46590.618862711082</v>
      </c>
      <c r="J14" s="279">
        <v>45254.659185519915</v>
      </c>
      <c r="K14" s="279">
        <v>46608.995929501019</v>
      </c>
      <c r="L14" s="279">
        <v>47998.634414347252</v>
      </c>
      <c r="M14" s="279">
        <v>48753.533600000002</v>
      </c>
      <c r="N14" s="279">
        <v>58468.61</v>
      </c>
      <c r="O14" s="279">
        <v>60051.938999999998</v>
      </c>
      <c r="P14" s="279">
        <v>60687.275999999998</v>
      </c>
      <c r="Q14" s="279">
        <v>55972.027000000002</v>
      </c>
      <c r="R14" s="279">
        <v>58767.714000000007</v>
      </c>
      <c r="S14" s="279">
        <v>62499.059000000001</v>
      </c>
      <c r="T14" s="279">
        <v>61095.5841</v>
      </c>
      <c r="U14" s="279">
        <v>62641.849199999997</v>
      </c>
      <c r="V14" s="279">
        <v>62450.084800000011</v>
      </c>
      <c r="W14" s="279">
        <v>64848.7857</v>
      </c>
      <c r="X14" s="279">
        <v>67826.340308529965</v>
      </c>
    </row>
    <row r="15" spans="1:24">
      <c r="A15" s="192" t="s">
        <v>334</v>
      </c>
      <c r="B15" s="279">
        <v>45649.327462686088</v>
      </c>
      <c r="C15" s="279">
        <v>45997.405151757011</v>
      </c>
      <c r="D15" s="278">
        <v>47339.77348220467</v>
      </c>
      <c r="E15" s="278">
        <v>47211.956319099991</v>
      </c>
      <c r="F15" s="279">
        <v>51141.712924609601</v>
      </c>
      <c r="G15" s="278">
        <v>51503.767031447926</v>
      </c>
      <c r="H15" s="278">
        <v>51678.909721065545</v>
      </c>
      <c r="I15" s="279">
        <v>53442.425653151477</v>
      </c>
      <c r="J15" s="278">
        <v>50832.256195786365</v>
      </c>
      <c r="K15" s="279">
        <v>51617.731466475758</v>
      </c>
      <c r="L15" s="279">
        <v>54499.992674410227</v>
      </c>
      <c r="M15" s="279">
        <v>59012.353700000007</v>
      </c>
      <c r="N15" s="279">
        <v>61435.378000000004</v>
      </c>
      <c r="O15" s="279">
        <v>64127.401999999995</v>
      </c>
      <c r="P15" s="279">
        <v>66680.471999999994</v>
      </c>
      <c r="Q15" s="279">
        <v>62537.052000000003</v>
      </c>
      <c r="R15" s="279">
        <v>64618.977999999996</v>
      </c>
      <c r="S15" s="279">
        <v>68699.741000000009</v>
      </c>
      <c r="T15" s="279">
        <v>65968.876199999999</v>
      </c>
      <c r="U15" s="279">
        <v>65390.149400000002</v>
      </c>
      <c r="V15" s="279">
        <v>68639.597599999994</v>
      </c>
      <c r="W15" s="279">
        <v>69960.762900000002</v>
      </c>
      <c r="X15" s="279">
        <v>75634.143957930035</v>
      </c>
    </row>
    <row r="16" spans="1:24">
      <c r="A16" s="192" t="s">
        <v>335</v>
      </c>
      <c r="B16" s="279">
        <v>11247.535621745223</v>
      </c>
      <c r="C16" s="279">
        <v>12042.221004421319</v>
      </c>
      <c r="D16" s="279">
        <v>13020.708892001694</v>
      </c>
      <c r="E16" s="279">
        <v>13092.897240472041</v>
      </c>
      <c r="F16" s="279">
        <v>14622.966885178846</v>
      </c>
      <c r="G16" s="279">
        <v>15544.616933021887</v>
      </c>
      <c r="H16" s="279">
        <v>15354.926044217096</v>
      </c>
      <c r="I16" s="279">
        <v>15538.936364309144</v>
      </c>
      <c r="J16" s="279">
        <v>15974.458665272559</v>
      </c>
      <c r="K16" s="279">
        <v>16580.624072433704</v>
      </c>
      <c r="L16" s="279">
        <v>18227.399753474234</v>
      </c>
      <c r="M16" s="279">
        <v>16725.628000000001</v>
      </c>
      <c r="N16" s="279">
        <v>18493.766000000003</v>
      </c>
      <c r="O16" s="279">
        <v>17711.690999999999</v>
      </c>
      <c r="P16" s="279">
        <v>19167.179</v>
      </c>
      <c r="Q16" s="279">
        <v>17781.699000000001</v>
      </c>
      <c r="R16" s="279">
        <v>17433.760999999999</v>
      </c>
      <c r="S16" s="279">
        <v>19094.709000000003</v>
      </c>
      <c r="T16" s="279">
        <v>19132.914000000001</v>
      </c>
      <c r="U16" s="279">
        <v>19513.202000000001</v>
      </c>
      <c r="V16" s="279">
        <v>20408.828000000001</v>
      </c>
      <c r="W16" s="279">
        <v>20184.205999999998</v>
      </c>
      <c r="X16" s="279">
        <v>20300.474280210001</v>
      </c>
    </row>
    <row r="17" spans="1:24">
      <c r="A17" s="192" t="s">
        <v>336</v>
      </c>
      <c r="B17" s="279">
        <v>71385.250666701118</v>
      </c>
      <c r="C17" s="279">
        <v>71951.596566290202</v>
      </c>
      <c r="D17" s="279">
        <v>69358.651480935019</v>
      </c>
      <c r="E17" s="279">
        <v>73570.229599576895</v>
      </c>
      <c r="F17" s="279">
        <v>76061.837227338488</v>
      </c>
      <c r="G17" s="279">
        <v>79924.827474863559</v>
      </c>
      <c r="H17" s="279">
        <v>76942.686535802422</v>
      </c>
      <c r="I17" s="279">
        <v>86233.698557429903</v>
      </c>
      <c r="J17" s="279">
        <v>80071.438934582402</v>
      </c>
      <c r="K17" s="279">
        <v>83621.878706246265</v>
      </c>
      <c r="L17" s="279">
        <v>85526.645713094593</v>
      </c>
      <c r="M17" s="279">
        <v>89610.126799999998</v>
      </c>
      <c r="N17" s="279">
        <v>93298.510000000009</v>
      </c>
      <c r="O17" s="279">
        <v>99670.399000000005</v>
      </c>
      <c r="P17" s="279">
        <v>99444.237000000008</v>
      </c>
      <c r="Q17" s="279">
        <v>96281.629000000001</v>
      </c>
      <c r="R17" s="279">
        <v>97922.433000000005</v>
      </c>
      <c r="S17" s="279">
        <v>106775.406</v>
      </c>
      <c r="T17" s="279">
        <v>99296.767999999996</v>
      </c>
      <c r="U17" s="279">
        <v>102999.6808</v>
      </c>
      <c r="V17" s="279">
        <v>102973.99679999999</v>
      </c>
      <c r="W17" s="279">
        <v>108872.26299999999</v>
      </c>
      <c r="X17" s="279">
        <v>108580.28350943991</v>
      </c>
    </row>
    <row r="18" spans="1:24">
      <c r="A18" s="192" t="s">
        <v>337</v>
      </c>
      <c r="B18" s="279">
        <v>115267.17345264324</v>
      </c>
      <c r="C18" s="279">
        <v>114327.89844885936</v>
      </c>
      <c r="D18" s="279">
        <v>113954.59748584496</v>
      </c>
      <c r="E18" s="279">
        <v>112527.93009879516</v>
      </c>
      <c r="F18" s="279">
        <v>114420.11304074734</v>
      </c>
      <c r="G18" s="279">
        <v>112683.36912125211</v>
      </c>
      <c r="H18" s="279">
        <v>115153.145808418</v>
      </c>
      <c r="I18" s="279">
        <v>113390.60389677245</v>
      </c>
      <c r="J18" s="279">
        <v>107271.59989794044</v>
      </c>
      <c r="K18" s="279">
        <v>113061.67676378964</v>
      </c>
      <c r="L18" s="279">
        <v>113557.95477956304</v>
      </c>
      <c r="M18" s="279">
        <v>116814.1667</v>
      </c>
      <c r="N18" s="279">
        <v>125712.72200000001</v>
      </c>
      <c r="O18" s="279">
        <v>128625.43800000001</v>
      </c>
      <c r="P18" s="279">
        <v>129792.43499999998</v>
      </c>
      <c r="Q18" s="279">
        <v>112463.21799999999</v>
      </c>
      <c r="R18" s="279">
        <v>120567.7948</v>
      </c>
      <c r="S18" s="279">
        <v>127936.85799999999</v>
      </c>
      <c r="T18" s="279">
        <v>123590.64820000001</v>
      </c>
      <c r="U18" s="279">
        <v>125569.21250000001</v>
      </c>
      <c r="V18" s="279">
        <v>127236.90270000001</v>
      </c>
      <c r="W18" s="279">
        <v>129996.01420000001</v>
      </c>
      <c r="X18" s="279">
        <v>130081.46671757</v>
      </c>
    </row>
    <row r="19" spans="1:24">
      <c r="A19" s="192" t="s">
        <v>338</v>
      </c>
      <c r="B19" s="279">
        <v>50019.29045686825</v>
      </c>
      <c r="C19" s="279">
        <v>49728.232101519876</v>
      </c>
      <c r="D19" s="279">
        <v>45319.387804746853</v>
      </c>
      <c r="E19" s="279">
        <v>47544.06727221005</v>
      </c>
      <c r="F19" s="279">
        <v>45556.665266619908</v>
      </c>
      <c r="G19" s="279">
        <v>49236.77655503463</v>
      </c>
      <c r="H19" s="279">
        <v>49554.097641670036</v>
      </c>
      <c r="I19" s="279">
        <v>49009.109824791041</v>
      </c>
      <c r="J19" s="279">
        <v>46858.081711600855</v>
      </c>
      <c r="K19" s="279">
        <v>51217.787518125318</v>
      </c>
      <c r="L19" s="279">
        <v>51628.44582652051</v>
      </c>
      <c r="M19" s="279">
        <v>55222.802500000005</v>
      </c>
      <c r="N19" s="279">
        <v>58016.391999999993</v>
      </c>
      <c r="O19" s="279">
        <v>59292.993000000002</v>
      </c>
      <c r="P19" s="279">
        <v>60891.044999999998</v>
      </c>
      <c r="Q19" s="279">
        <v>55568.366000000002</v>
      </c>
      <c r="R19" s="279">
        <v>57430.233899999999</v>
      </c>
      <c r="S19" s="279">
        <v>62682.003000000004</v>
      </c>
      <c r="T19" s="279">
        <v>59033.826699999998</v>
      </c>
      <c r="U19" s="279">
        <v>60176.4853</v>
      </c>
      <c r="V19" s="279">
        <v>62188.337899999999</v>
      </c>
      <c r="W19" s="279">
        <v>63774.429899999996</v>
      </c>
      <c r="X19" s="279">
        <v>63245.688658269908</v>
      </c>
    </row>
    <row r="20" spans="1:24">
      <c r="A20" s="192" t="s">
        <v>339</v>
      </c>
      <c r="B20" s="279">
        <v>9355.9083088181833</v>
      </c>
      <c r="C20" s="279">
        <v>9792.0280589140457</v>
      </c>
      <c r="D20" s="279">
        <v>9228.9042259710823</v>
      </c>
      <c r="E20" s="279">
        <v>8870.9504520770006</v>
      </c>
      <c r="F20" s="279">
        <v>9048.9072877644321</v>
      </c>
      <c r="G20" s="279">
        <v>10063.709967643337</v>
      </c>
      <c r="H20" s="279">
        <v>8269.6054796324952</v>
      </c>
      <c r="I20" s="279">
        <v>7829.8054607862268</v>
      </c>
      <c r="J20" s="279">
        <v>7863.172023015969</v>
      </c>
      <c r="K20" s="279">
        <v>8992.0537599778545</v>
      </c>
      <c r="L20" s="279">
        <v>10470.108333554643</v>
      </c>
      <c r="M20" s="279">
        <v>9799.3773000000001</v>
      </c>
      <c r="N20" s="279">
        <v>10139.010999999999</v>
      </c>
      <c r="O20" s="279">
        <v>10789.385</v>
      </c>
      <c r="P20" s="279">
        <v>10419.308000000001</v>
      </c>
      <c r="Q20" s="279">
        <v>8651.1080000000002</v>
      </c>
      <c r="R20" s="279">
        <v>8610.7510000000002</v>
      </c>
      <c r="S20" s="279">
        <v>11095.083000000001</v>
      </c>
      <c r="T20" s="279">
        <v>9581.9</v>
      </c>
      <c r="U20" s="279">
        <v>9402.5249999999996</v>
      </c>
      <c r="V20" s="279">
        <v>10379.146000000001</v>
      </c>
      <c r="W20" s="279">
        <v>10214.884</v>
      </c>
      <c r="X20" s="279">
        <v>9984.9370064000013</v>
      </c>
    </row>
    <row r="21" spans="1:24">
      <c r="A21" s="192" t="s">
        <v>340</v>
      </c>
      <c r="B21" s="279">
        <v>30197.059074784873</v>
      </c>
      <c r="C21" s="279">
        <v>29713.992856604818</v>
      </c>
      <c r="D21" s="279">
        <v>31127.259483850892</v>
      </c>
      <c r="E21" s="279">
        <v>30909.086412369925</v>
      </c>
      <c r="F21" s="279">
        <v>31381.710968527987</v>
      </c>
      <c r="G21" s="279">
        <v>36561.707375329766</v>
      </c>
      <c r="H21" s="279">
        <v>36767.634867880864</v>
      </c>
      <c r="I21" s="279">
        <v>36419.804429774595</v>
      </c>
      <c r="J21" s="279">
        <v>36862.143864488098</v>
      </c>
      <c r="K21" s="279">
        <v>37135.193284047753</v>
      </c>
      <c r="L21" s="279">
        <v>39001.937674699468</v>
      </c>
      <c r="M21" s="279">
        <v>42943.893499999998</v>
      </c>
      <c r="N21" s="279">
        <v>43285.665999999997</v>
      </c>
      <c r="O21" s="279">
        <v>45695.543000000005</v>
      </c>
      <c r="P21" s="279">
        <v>46434.808999999994</v>
      </c>
      <c r="Q21" s="279">
        <v>42552.914999999994</v>
      </c>
      <c r="R21" s="279">
        <v>48083.578500000003</v>
      </c>
      <c r="S21" s="279">
        <v>49518.849000000002</v>
      </c>
      <c r="T21" s="279">
        <v>44915.257500000007</v>
      </c>
      <c r="U21" s="279">
        <v>48123.506399999998</v>
      </c>
      <c r="V21" s="279">
        <v>48592.517500000002</v>
      </c>
      <c r="W21" s="279">
        <v>51307.970699999998</v>
      </c>
      <c r="X21" s="279">
        <v>52575.503505250032</v>
      </c>
    </row>
    <row r="22" spans="1:24">
      <c r="A22" s="192" t="s">
        <v>341</v>
      </c>
      <c r="B22" s="279">
        <v>43999.118786542342</v>
      </c>
      <c r="C22" s="279">
        <v>46591.511362468744</v>
      </c>
      <c r="D22" s="279">
        <v>47115.341073049989</v>
      </c>
      <c r="E22" s="279">
        <v>44865.926918574209</v>
      </c>
      <c r="F22" s="279">
        <v>45919.779825396698</v>
      </c>
      <c r="G22" s="279">
        <v>50233.712794492822</v>
      </c>
      <c r="H22" s="279">
        <v>52183.966008249452</v>
      </c>
      <c r="I22" s="279">
        <v>50755.226293620552</v>
      </c>
      <c r="J22" s="279">
        <v>53000.848474418031</v>
      </c>
      <c r="K22" s="279">
        <v>56728.800833699686</v>
      </c>
      <c r="L22" s="279">
        <v>58752.113667780795</v>
      </c>
      <c r="M22" s="279">
        <v>62019.059699999998</v>
      </c>
      <c r="N22" s="279">
        <v>63749.315999999999</v>
      </c>
      <c r="O22" s="279">
        <v>66338.97600000001</v>
      </c>
      <c r="P22" s="279">
        <v>63132.350000000006</v>
      </c>
      <c r="Q22" s="279">
        <v>60037.028999999995</v>
      </c>
      <c r="R22" s="279">
        <v>62951.169000000009</v>
      </c>
      <c r="S22" s="279">
        <v>66865.734999999986</v>
      </c>
      <c r="T22" s="279">
        <v>64994.743699999999</v>
      </c>
      <c r="U22" s="279">
        <v>66530.228900000002</v>
      </c>
      <c r="V22" s="279">
        <v>64930.318899999998</v>
      </c>
      <c r="W22" s="279">
        <v>70267.606599999999</v>
      </c>
      <c r="X22" s="279">
        <v>67597.261427959995</v>
      </c>
    </row>
    <row r="23" spans="1:24">
      <c r="A23" s="192" t="s">
        <v>342</v>
      </c>
      <c r="B23" s="279">
        <v>21568.600533506611</v>
      </c>
      <c r="C23" s="279">
        <v>21878.073345702021</v>
      </c>
      <c r="D23" s="279">
        <v>21354.128218187296</v>
      </c>
      <c r="E23" s="279">
        <v>21939.32611646234</v>
      </c>
      <c r="F23" s="279">
        <v>21600.22777003048</v>
      </c>
      <c r="G23" s="279">
        <v>24093.077867950291</v>
      </c>
      <c r="H23" s="279">
        <v>23465.954777250958</v>
      </c>
      <c r="I23" s="279">
        <v>24124.382739073444</v>
      </c>
      <c r="J23" s="279">
        <v>23511.049641466168</v>
      </c>
      <c r="K23" s="279">
        <v>25894.821250563637</v>
      </c>
      <c r="L23" s="279">
        <v>26453.888145789686</v>
      </c>
      <c r="M23" s="279">
        <v>27925.814900000001</v>
      </c>
      <c r="N23" s="279">
        <v>29646.558999999997</v>
      </c>
      <c r="O23" s="279">
        <v>29615.023000000001</v>
      </c>
      <c r="P23" s="279">
        <v>30031.721000000001</v>
      </c>
      <c r="Q23" s="279">
        <v>28928.656999999999</v>
      </c>
      <c r="R23" s="279">
        <v>26434.397299999997</v>
      </c>
      <c r="S23" s="279">
        <v>27564.851999999999</v>
      </c>
      <c r="T23" s="279">
        <v>27587.005999999998</v>
      </c>
      <c r="U23" s="279">
        <v>28232.703999999998</v>
      </c>
      <c r="V23" s="279">
        <v>29186.970999999998</v>
      </c>
      <c r="W23" s="279">
        <v>29110.827000000001</v>
      </c>
      <c r="X23" s="279">
        <v>29906.276497729978</v>
      </c>
    </row>
    <row r="24" spans="1:24">
      <c r="A24" s="192" t="s">
        <v>343</v>
      </c>
      <c r="B24" s="279">
        <v>24786.010828339655</v>
      </c>
      <c r="C24" s="279">
        <v>25257.002304634403</v>
      </c>
      <c r="D24" s="279">
        <v>25295.368263278055</v>
      </c>
      <c r="E24" s="279">
        <v>23992.559681655919</v>
      </c>
      <c r="F24" s="279">
        <v>27639.37559218254</v>
      </c>
      <c r="G24" s="279">
        <v>26887.41578336581</v>
      </c>
      <c r="H24" s="279">
        <v>25415.491824163964</v>
      </c>
      <c r="I24" s="279">
        <v>25293.937433320345</v>
      </c>
      <c r="J24" s="279">
        <v>27422.868901202019</v>
      </c>
      <c r="K24" s="279">
        <v>28826.867073015666</v>
      </c>
      <c r="L24" s="279">
        <v>26968.524005879142</v>
      </c>
      <c r="M24" s="279">
        <v>30867.654200000001</v>
      </c>
      <c r="N24" s="279">
        <v>32778.997000000003</v>
      </c>
      <c r="O24" s="279">
        <v>34249.521999999997</v>
      </c>
      <c r="P24" s="279">
        <v>35078.334999999999</v>
      </c>
      <c r="Q24" s="279">
        <v>30979.781999999999</v>
      </c>
      <c r="R24" s="279">
        <v>32430.072999999997</v>
      </c>
      <c r="S24" s="279">
        <v>33659.318999999996</v>
      </c>
      <c r="T24" s="279">
        <v>32740.039000000001</v>
      </c>
      <c r="U24" s="279">
        <v>33085.377</v>
      </c>
      <c r="V24" s="279">
        <v>32903.453999999998</v>
      </c>
      <c r="W24" s="279">
        <v>35296.648000000001</v>
      </c>
      <c r="X24" s="279">
        <v>35279.856542199996</v>
      </c>
    </row>
    <row r="25" spans="1:24" ht="20.25" customHeight="1">
      <c r="A25" s="192" t="s">
        <v>410</v>
      </c>
      <c r="B25" s="279">
        <v>651684.62291539938</v>
      </c>
      <c r="C25" s="279">
        <v>658885.81188027898</v>
      </c>
      <c r="D25" s="279">
        <v>652266.74861073436</v>
      </c>
      <c r="E25" s="279">
        <v>659959.27037008991</v>
      </c>
      <c r="F25" s="279">
        <v>669303.14188507735</v>
      </c>
      <c r="G25" s="279">
        <v>701074.17282140616</v>
      </c>
      <c r="H25" s="279">
        <v>700499.42275380541</v>
      </c>
      <c r="I25" s="279">
        <v>714135.22752360639</v>
      </c>
      <c r="J25" s="279">
        <v>694312.16925207188</v>
      </c>
      <c r="K25" s="279">
        <v>727198.35383250797</v>
      </c>
      <c r="L25" s="279">
        <v>740400.55168369564</v>
      </c>
      <c r="M25" s="279">
        <v>778293.34349999996</v>
      </c>
      <c r="N25" s="279">
        <v>828926.25399999996</v>
      </c>
      <c r="O25" s="279">
        <v>859013.00100000005</v>
      </c>
      <c r="P25" s="279">
        <v>868169.38199999998</v>
      </c>
      <c r="Q25" s="279">
        <v>802620.61800000002</v>
      </c>
      <c r="R25" s="279">
        <v>836373.41529999999</v>
      </c>
      <c r="S25" s="279">
        <v>889969.82900000003</v>
      </c>
      <c r="T25" s="279">
        <v>856612.67829999991</v>
      </c>
      <c r="U25" s="279">
        <v>878418.64969999995</v>
      </c>
      <c r="V25" s="279">
        <v>890230.92569999991</v>
      </c>
      <c r="W25" s="279">
        <v>919801.33979999996</v>
      </c>
      <c r="X25" s="279">
        <v>932151.94126400969</v>
      </c>
    </row>
    <row r="26" spans="1:24">
      <c r="B26" s="167"/>
      <c r="C26" s="167"/>
      <c r="D26" s="167"/>
      <c r="E26" s="167"/>
      <c r="F26" s="167"/>
      <c r="G26" s="167"/>
      <c r="H26" s="167"/>
      <c r="I26" s="167"/>
      <c r="J26" s="167"/>
      <c r="K26" s="193"/>
      <c r="L26" s="193"/>
      <c r="M26" s="193"/>
      <c r="N26" s="193"/>
      <c r="O26" s="193"/>
      <c r="P26" s="193"/>
      <c r="Q26" s="193"/>
      <c r="R26" s="193"/>
      <c r="S26" s="193"/>
      <c r="T26" s="193"/>
      <c r="U26" s="193"/>
      <c r="V26" s="193"/>
      <c r="W26" s="193"/>
      <c r="X26" s="193"/>
    </row>
    <row r="27" spans="1:24" ht="25" customHeight="1">
      <c r="A27" s="2"/>
      <c r="B27" s="1282" t="s">
        <v>973</v>
      </c>
      <c r="C27" s="1282"/>
      <c r="D27" s="1282"/>
      <c r="E27" s="1282"/>
      <c r="F27" s="1282"/>
      <c r="G27" s="1282"/>
      <c r="H27" s="1282" t="s">
        <v>973</v>
      </c>
      <c r="I27" s="1282"/>
      <c r="J27" s="1282"/>
      <c r="K27" s="1282"/>
      <c r="L27" s="1282"/>
      <c r="M27" s="1282"/>
      <c r="N27" s="1282" t="s">
        <v>973</v>
      </c>
      <c r="O27" s="1282"/>
      <c r="P27" s="1282"/>
      <c r="Q27" s="1282"/>
      <c r="R27" s="1282"/>
      <c r="S27" s="1282"/>
      <c r="T27" s="1282" t="s">
        <v>973</v>
      </c>
      <c r="U27" s="1282"/>
      <c r="V27" s="1282"/>
      <c r="W27" s="1282"/>
      <c r="X27" s="1282"/>
    </row>
    <row r="28" spans="1:24">
      <c r="B28" s="681"/>
      <c r="C28" s="681"/>
      <c r="D28" s="681"/>
      <c r="E28" s="681"/>
      <c r="F28" s="681"/>
      <c r="G28" s="681"/>
      <c r="H28" s="681"/>
      <c r="I28" s="681"/>
      <c r="J28" s="681"/>
      <c r="K28" s="1206"/>
      <c r="L28" s="1206"/>
      <c r="M28" s="1206"/>
      <c r="N28" s="1206"/>
      <c r="O28" s="1206"/>
      <c r="P28" s="1206"/>
      <c r="Q28" s="1206"/>
      <c r="R28" s="1206"/>
      <c r="S28" s="1206"/>
      <c r="T28" s="1206"/>
      <c r="U28" s="1206"/>
      <c r="V28" s="1206"/>
      <c r="W28" s="1206"/>
      <c r="X28" s="1206"/>
    </row>
    <row r="29" spans="1:24">
      <c r="A29" s="195" t="s">
        <v>328</v>
      </c>
      <c r="B29" s="1208" t="s">
        <v>355</v>
      </c>
      <c r="C29" s="728">
        <v>-0.11803092799998183</v>
      </c>
      <c r="D29" s="728">
        <v>-0.23533960566595624</v>
      </c>
      <c r="E29" s="728">
        <v>3.0780471828221181</v>
      </c>
      <c r="F29" s="728">
        <v>-1.0215339167075683</v>
      </c>
      <c r="G29" s="728">
        <v>4.8059294093409335</v>
      </c>
      <c r="H29" s="728">
        <v>7.2901035751421546</v>
      </c>
      <c r="I29" s="728">
        <v>-2.8115625007615108E-2</v>
      </c>
      <c r="J29" s="728">
        <v>-3.7289913606236809</v>
      </c>
      <c r="K29" s="728">
        <v>5.7844836224643927</v>
      </c>
      <c r="L29" s="728">
        <v>-1.7969248188460796</v>
      </c>
      <c r="M29" s="728">
        <v>2.562808605784781</v>
      </c>
      <c r="N29" s="728">
        <v>7.6896179186114324</v>
      </c>
      <c r="O29" s="728">
        <v>5.160014212046363</v>
      </c>
      <c r="P29" s="728">
        <v>-0.64470057717039708</v>
      </c>
      <c r="Q29" s="728">
        <v>-8.018303707902362</v>
      </c>
      <c r="R29" s="728">
        <v>4.9257228514921252</v>
      </c>
      <c r="S29" s="728">
        <v>7.4897187425258238</v>
      </c>
      <c r="T29" s="728">
        <v>-1.868459144535322</v>
      </c>
      <c r="U29" s="728">
        <v>4.1343533048616763</v>
      </c>
      <c r="V29" s="728">
        <v>1.4389542999444132</v>
      </c>
      <c r="W29" s="728">
        <v>-0.69900369563160325</v>
      </c>
      <c r="X29" s="728">
        <v>1.9276082419022487</v>
      </c>
    </row>
    <row r="30" spans="1:24">
      <c r="A30" s="192" t="s">
        <v>329</v>
      </c>
      <c r="B30" s="1208" t="s">
        <v>355</v>
      </c>
      <c r="C30" s="728">
        <v>0.86081725106413387</v>
      </c>
      <c r="D30" s="728">
        <v>-3.1206939306781294</v>
      </c>
      <c r="E30" s="728">
        <v>3.2549614899422465</v>
      </c>
      <c r="F30" s="728">
        <v>1.1030755470030584</v>
      </c>
      <c r="G30" s="728">
        <v>13.791901182400693</v>
      </c>
      <c r="H30" s="728">
        <v>2.8710360575863518</v>
      </c>
      <c r="I30" s="728">
        <v>-2.922346911641668</v>
      </c>
      <c r="J30" s="728">
        <v>2.7861761201416044</v>
      </c>
      <c r="K30" s="728">
        <v>1.8997282199489121</v>
      </c>
      <c r="L30" s="728">
        <v>-0.33367704437388568</v>
      </c>
      <c r="M30" s="728">
        <v>7.9405946961848457</v>
      </c>
      <c r="N30" s="728">
        <v>7.1116385878673327</v>
      </c>
      <c r="O30" s="728">
        <v>8.024959096221238</v>
      </c>
      <c r="P30" s="728">
        <v>-0.58788397789777491</v>
      </c>
      <c r="Q30" s="728">
        <v>-7.4200580816066832</v>
      </c>
      <c r="R30" s="728">
        <v>6.5179002753975226</v>
      </c>
      <c r="S30" s="728">
        <v>0.82780422371843088</v>
      </c>
      <c r="T30" s="728">
        <v>-2.0593968855208118</v>
      </c>
      <c r="U30" s="728">
        <v>3.845730253861646</v>
      </c>
      <c r="V30" s="728">
        <v>1.889526512162405</v>
      </c>
      <c r="W30" s="728">
        <v>3.899562261064915</v>
      </c>
      <c r="X30" s="728">
        <v>1.2621459822000674</v>
      </c>
    </row>
    <row r="31" spans="1:24">
      <c r="A31" s="192" t="s">
        <v>330</v>
      </c>
      <c r="B31" s="1208" t="s">
        <v>355</v>
      </c>
      <c r="C31" s="728">
        <v>6.4637682959464655</v>
      </c>
      <c r="D31" s="728">
        <v>0.55506865163337693</v>
      </c>
      <c r="E31" s="728">
        <v>-3.2248031030188855</v>
      </c>
      <c r="F31" s="728">
        <v>-19.342902378377175</v>
      </c>
      <c r="G31" s="728">
        <v>-6.0644904140446414</v>
      </c>
      <c r="H31" s="728">
        <v>0.19524148299092303</v>
      </c>
      <c r="I31" s="728">
        <v>1.8610959357288408</v>
      </c>
      <c r="J31" s="728">
        <v>-6.4601215265632987</v>
      </c>
      <c r="K31" s="728">
        <v>-9.5433568126784252</v>
      </c>
      <c r="L31" s="728">
        <v>-0.95864541856690266</v>
      </c>
      <c r="M31" s="728">
        <v>-2.0069053987537018</v>
      </c>
      <c r="N31" s="728">
        <v>10.099556400113428</v>
      </c>
      <c r="O31" s="728">
        <v>-10.764828828238421</v>
      </c>
      <c r="P31" s="728">
        <v>7.7139383308123257</v>
      </c>
      <c r="Q31" s="728">
        <v>-1.2941449986175257</v>
      </c>
      <c r="R31" s="728">
        <v>-4.2744320744566835</v>
      </c>
      <c r="S31" s="728">
        <v>13.811381088572773</v>
      </c>
      <c r="T31" s="728">
        <v>2.5006020377491751</v>
      </c>
      <c r="U31" s="728">
        <v>3.7788020769675228</v>
      </c>
      <c r="V31" s="728">
        <v>2.1336691745524661</v>
      </c>
      <c r="W31" s="728">
        <v>-3.5755104043058878</v>
      </c>
      <c r="X31" s="728">
        <v>15.762863226008974</v>
      </c>
    </row>
    <row r="32" spans="1:24">
      <c r="A32" s="192" t="s">
        <v>331</v>
      </c>
      <c r="B32" s="1208" t="s">
        <v>355</v>
      </c>
      <c r="C32" s="728">
        <v>2.6404553456148108</v>
      </c>
      <c r="D32" s="728">
        <v>10.021914576837986</v>
      </c>
      <c r="E32" s="728">
        <v>-1.8804239414503883</v>
      </c>
      <c r="F32" s="728">
        <v>-3.4440374555066171</v>
      </c>
      <c r="G32" s="728">
        <v>4.2030677606185805</v>
      </c>
      <c r="H32" s="728">
        <v>1.5676652876006187</v>
      </c>
      <c r="I32" s="728">
        <v>1.2616181628020513</v>
      </c>
      <c r="J32" s="728">
        <v>-6.9255524130310278</v>
      </c>
      <c r="K32" s="728">
        <v>5.9371494938408773</v>
      </c>
      <c r="L32" s="728">
        <v>2.9393538482094357</v>
      </c>
      <c r="M32" s="728">
        <v>11.66198952189059</v>
      </c>
      <c r="N32" s="728">
        <v>3.7484274753249309</v>
      </c>
      <c r="O32" s="728">
        <v>-0.81403741985259614</v>
      </c>
      <c r="P32" s="728">
        <v>4.7515001733793696</v>
      </c>
      <c r="Q32" s="728">
        <v>-2.0190575978750616</v>
      </c>
      <c r="R32" s="728">
        <v>3.6233056518828164</v>
      </c>
      <c r="S32" s="728">
        <v>4.178742308803109</v>
      </c>
      <c r="T32" s="728">
        <v>-0.87009052276204102</v>
      </c>
      <c r="U32" s="728">
        <v>1.3942078894118737</v>
      </c>
      <c r="V32" s="728">
        <v>1.6591748851374462</v>
      </c>
      <c r="W32" s="728">
        <v>3.3455266751402633</v>
      </c>
      <c r="X32" s="728">
        <v>0.60744255232950195</v>
      </c>
    </row>
    <row r="33" spans="1:24">
      <c r="A33" s="192" t="s">
        <v>332</v>
      </c>
      <c r="B33" s="1208" t="s">
        <v>355</v>
      </c>
      <c r="C33" s="728">
        <v>0.98866992386344066</v>
      </c>
      <c r="D33" s="728">
        <v>-4.6230208913796957</v>
      </c>
      <c r="E33" s="728">
        <v>15.177828292247113</v>
      </c>
      <c r="F33" s="728">
        <v>-1.393526971399595</v>
      </c>
      <c r="G33" s="728">
        <v>0.32064893600052358</v>
      </c>
      <c r="H33" s="728">
        <v>-9.1400390590487604</v>
      </c>
      <c r="I33" s="728">
        <v>12.956194983867817</v>
      </c>
      <c r="J33" s="728">
        <v>-7.5165364281830023</v>
      </c>
      <c r="K33" s="728">
        <v>10.498671728125018</v>
      </c>
      <c r="L33" s="728">
        <v>3.8518041307159336</v>
      </c>
      <c r="M33" s="728">
        <v>-2.205723410840136</v>
      </c>
      <c r="N33" s="728">
        <v>10.457107632507586</v>
      </c>
      <c r="O33" s="728">
        <v>5.8508799927663375</v>
      </c>
      <c r="P33" s="728">
        <v>5.1322917545364106</v>
      </c>
      <c r="Q33" s="728">
        <v>-9.8263043994633534</v>
      </c>
      <c r="R33" s="728">
        <v>3.3126970810735514</v>
      </c>
      <c r="S33" s="728">
        <v>10.439215798995562</v>
      </c>
      <c r="T33" s="728">
        <v>-7.2081896218721937</v>
      </c>
      <c r="U33" s="728">
        <v>2.297497314457857</v>
      </c>
      <c r="V33" s="728">
        <v>-1.7845692335645253</v>
      </c>
      <c r="W33" s="728">
        <v>7.533709567870261</v>
      </c>
      <c r="X33" s="728">
        <v>-1.6215944179429727</v>
      </c>
    </row>
    <row r="34" spans="1:24">
      <c r="A34" s="192" t="s">
        <v>333</v>
      </c>
      <c r="B34" s="1208" t="s">
        <v>355</v>
      </c>
      <c r="C34" s="728">
        <v>1.2082652892018331</v>
      </c>
      <c r="D34" s="728">
        <v>-8.9933699610410684</v>
      </c>
      <c r="E34" s="728">
        <v>5.1135367941878798</v>
      </c>
      <c r="F34" s="728">
        <v>5.5090920379418691</v>
      </c>
      <c r="G34" s="728">
        <v>3.0931104105983707</v>
      </c>
      <c r="H34" s="728">
        <v>-8.8364980424367587</v>
      </c>
      <c r="I34" s="728">
        <v>13.106981949197589</v>
      </c>
      <c r="J34" s="728">
        <v>-2.8674435107373171</v>
      </c>
      <c r="K34" s="728">
        <v>2.9927012342067343</v>
      </c>
      <c r="L34" s="728">
        <v>2.9814812723023323</v>
      </c>
      <c r="M34" s="728">
        <v>1.5727513810832647</v>
      </c>
      <c r="N34" s="728">
        <v>19.926917461424779</v>
      </c>
      <c r="O34" s="728">
        <v>2.7079983601457087</v>
      </c>
      <c r="P34" s="728">
        <v>1.0579791603398547</v>
      </c>
      <c r="Q34" s="728">
        <v>-7.769748966818014</v>
      </c>
      <c r="R34" s="728">
        <v>4.9947932026831978</v>
      </c>
      <c r="S34" s="728">
        <v>6.3493111200479859</v>
      </c>
      <c r="T34" s="728">
        <v>-2.2455936496579909</v>
      </c>
      <c r="U34" s="728">
        <v>2.5308950274853004</v>
      </c>
      <c r="V34" s="728">
        <v>-0.30612825523034815</v>
      </c>
      <c r="W34" s="728">
        <v>3.8409890197618921</v>
      </c>
      <c r="X34" s="728">
        <v>4.5915348705287613</v>
      </c>
    </row>
    <row r="35" spans="1:24">
      <c r="A35" s="192" t="s">
        <v>334</v>
      </c>
      <c r="B35" s="1208" t="s">
        <v>355</v>
      </c>
      <c r="C35" s="728">
        <v>0.76250343305811441</v>
      </c>
      <c r="D35" s="728">
        <v>2.9183566464648294</v>
      </c>
      <c r="E35" s="728">
        <v>-0.26999952408459649</v>
      </c>
      <c r="F35" s="728">
        <v>8.3236470417553932</v>
      </c>
      <c r="G35" s="728">
        <v>0.70794286333749312</v>
      </c>
      <c r="H35" s="728">
        <v>0.34005801849538386</v>
      </c>
      <c r="I35" s="728">
        <v>3.4124480210678314</v>
      </c>
      <c r="J35" s="728">
        <v>-4.8840774449600417</v>
      </c>
      <c r="K35" s="728">
        <v>1.5452299966069774</v>
      </c>
      <c r="L35" s="728">
        <v>5.5838587362298568</v>
      </c>
      <c r="M35" s="728">
        <v>8.279562627736837</v>
      </c>
      <c r="N35" s="728">
        <v>4.1059611218320242</v>
      </c>
      <c r="O35" s="728">
        <v>4.381879118575597</v>
      </c>
      <c r="P35" s="728">
        <v>3.9812465816095255</v>
      </c>
      <c r="Q35" s="728">
        <v>-6.2138432373424024</v>
      </c>
      <c r="R35" s="728">
        <v>3.3291079982471814</v>
      </c>
      <c r="S35" s="728">
        <v>6.3151153520255434</v>
      </c>
      <c r="T35" s="728">
        <v>-3.9750729191249832</v>
      </c>
      <c r="U35" s="728">
        <v>-0.87727248565740013</v>
      </c>
      <c r="V35" s="728">
        <v>4.9693237128465597</v>
      </c>
      <c r="W35" s="728">
        <v>1.9247859052134118</v>
      </c>
      <c r="X35" s="728">
        <v>8.1093756310796863</v>
      </c>
    </row>
    <row r="36" spans="1:24">
      <c r="A36" s="192" t="s">
        <v>335</v>
      </c>
      <c r="B36" s="1208" t="s">
        <v>355</v>
      </c>
      <c r="C36" s="728">
        <v>7.0654177892951679</v>
      </c>
      <c r="D36" s="728">
        <v>8.1254769134457945</v>
      </c>
      <c r="E36" s="728">
        <v>0.55441181481823776</v>
      </c>
      <c r="F36" s="728">
        <v>11.68625718666101</v>
      </c>
      <c r="G36" s="728">
        <v>6.3027568555679494</v>
      </c>
      <c r="H36" s="728">
        <v>-1.2202995392046319</v>
      </c>
      <c r="I36" s="728">
        <v>1.1983797223259671</v>
      </c>
      <c r="J36" s="728">
        <v>2.8027806456801727</v>
      </c>
      <c r="K36" s="728">
        <v>3.794591227550697</v>
      </c>
      <c r="L36" s="728">
        <v>9.9319282184221009</v>
      </c>
      <c r="M36" s="728">
        <v>-8.2390893587989069</v>
      </c>
      <c r="N36" s="728">
        <v>10.571429664703786</v>
      </c>
      <c r="O36" s="728">
        <v>-4.2288574430973398</v>
      </c>
      <c r="P36" s="728">
        <v>8.2176682057066159</v>
      </c>
      <c r="Q36" s="728">
        <v>-7.2283980861242014</v>
      </c>
      <c r="R36" s="728">
        <v>-1.9567196587907745</v>
      </c>
      <c r="S36" s="728">
        <v>9.527192669441817</v>
      </c>
      <c r="T36" s="728">
        <v>0.20008160375735429</v>
      </c>
      <c r="U36" s="728">
        <v>1.9876115054925805</v>
      </c>
      <c r="V36" s="728">
        <v>4.5898464024510162</v>
      </c>
      <c r="W36" s="728">
        <v>-1.1006119508675454</v>
      </c>
      <c r="X36" s="728">
        <v>0.5760359372570889</v>
      </c>
    </row>
    <row r="37" spans="1:24">
      <c r="A37" s="192" t="s">
        <v>336</v>
      </c>
      <c r="B37" s="1208" t="s">
        <v>355</v>
      </c>
      <c r="C37" s="728">
        <v>0.79336542815177324</v>
      </c>
      <c r="D37" s="728">
        <v>-3.6037353013650772</v>
      </c>
      <c r="E37" s="728">
        <v>6.072174168206729</v>
      </c>
      <c r="F37" s="728">
        <v>3.3867063366836589</v>
      </c>
      <c r="G37" s="728">
        <v>5.078749591571281</v>
      </c>
      <c r="H37" s="728">
        <v>-3.7311822036763544</v>
      </c>
      <c r="I37" s="728">
        <v>12.075237348652053</v>
      </c>
      <c r="J37" s="728">
        <v>-7.145999447934571</v>
      </c>
      <c r="K37" s="728">
        <v>4.4340901311446856</v>
      </c>
      <c r="L37" s="728">
        <v>2.2778333090787584</v>
      </c>
      <c r="M37" s="728">
        <v>4.7745133143695853</v>
      </c>
      <c r="N37" s="728">
        <v>4.1160339034360192</v>
      </c>
      <c r="O37" s="728">
        <v>6.8295720907011201</v>
      </c>
      <c r="P37" s="728">
        <v>-0.2269098972905681</v>
      </c>
      <c r="Q37" s="728">
        <v>-3.180282835293923</v>
      </c>
      <c r="R37" s="728">
        <v>1.704171415712139</v>
      </c>
      <c r="S37" s="728">
        <v>9.0408017129231126</v>
      </c>
      <c r="T37" s="728">
        <v>-7.0040829439693368</v>
      </c>
      <c r="U37" s="728">
        <v>3.7291372867241819</v>
      </c>
      <c r="V37" s="728">
        <v>-2.4935999607492931E-2</v>
      </c>
      <c r="W37" s="728">
        <v>5.7279180990282725</v>
      </c>
      <c r="X37" s="728">
        <v>-0.26818537845593937</v>
      </c>
    </row>
    <row r="38" spans="1:24">
      <c r="A38" s="192" t="s">
        <v>337</v>
      </c>
      <c r="B38" s="1208" t="s">
        <v>355</v>
      </c>
      <c r="C38" s="728">
        <v>-0.81486773350070507</v>
      </c>
      <c r="D38" s="728">
        <v>-0.32651782117851269</v>
      </c>
      <c r="E38" s="728">
        <v>-1.2519612359010068</v>
      </c>
      <c r="F38" s="728">
        <v>1.6815229252781307</v>
      </c>
      <c r="G38" s="728">
        <v>-1.5178659357526953</v>
      </c>
      <c r="H38" s="728">
        <v>2.191784560957089</v>
      </c>
      <c r="I38" s="728">
        <v>-1.5306068273444424</v>
      </c>
      <c r="J38" s="728">
        <v>-5.3963942236365341</v>
      </c>
      <c r="K38" s="728">
        <v>5.3975860072544322</v>
      </c>
      <c r="L38" s="728">
        <v>0.43894450354758874</v>
      </c>
      <c r="M38" s="728">
        <v>2.8674450211417337</v>
      </c>
      <c r="N38" s="728">
        <v>7.6177021600925485</v>
      </c>
      <c r="O38" s="728">
        <v>2.3169620016659849</v>
      </c>
      <c r="P38" s="728">
        <v>0.90728320785191841</v>
      </c>
      <c r="Q38" s="728">
        <v>-13.351484622351066</v>
      </c>
      <c r="R38" s="728">
        <v>7.2064244151363397</v>
      </c>
      <c r="S38" s="728">
        <v>6.111966476805776</v>
      </c>
      <c r="T38" s="728">
        <v>-3.3971522108194847</v>
      </c>
      <c r="U38" s="728">
        <v>1.6009013050875751</v>
      </c>
      <c r="V38" s="728">
        <v>1.3281043711252067</v>
      </c>
      <c r="W38" s="728">
        <v>2.1684837035882936</v>
      </c>
      <c r="X38" s="728">
        <v>6.5734721249626205E-2</v>
      </c>
    </row>
    <row r="39" spans="1:24">
      <c r="A39" s="192" t="s">
        <v>338</v>
      </c>
      <c r="B39" s="1208" t="s">
        <v>355</v>
      </c>
      <c r="C39" s="728">
        <v>-0.58189221136464653</v>
      </c>
      <c r="D39" s="728">
        <v>-8.8658778131754161</v>
      </c>
      <c r="E39" s="728">
        <v>4.9088912609498578</v>
      </c>
      <c r="F39" s="728">
        <v>-4.1801261852744176</v>
      </c>
      <c r="G39" s="728">
        <v>8.0780962936529903</v>
      </c>
      <c r="H39" s="728">
        <v>0.64447981536874011</v>
      </c>
      <c r="I39" s="728">
        <v>-1.0997835553779112</v>
      </c>
      <c r="J39" s="728">
        <v>-4.3890373052687011</v>
      </c>
      <c r="K39" s="728">
        <v>9.3040637757160027</v>
      </c>
      <c r="L39" s="728">
        <v>0.80178845728130455</v>
      </c>
      <c r="M39" s="728">
        <v>6.961969542056508</v>
      </c>
      <c r="N39" s="728">
        <v>5.0587608262003556</v>
      </c>
      <c r="O39" s="728">
        <v>2.2004143242827041</v>
      </c>
      <c r="P39" s="728">
        <v>2.6951785011088845</v>
      </c>
      <c r="Q39" s="728">
        <v>-8.7413165597667017</v>
      </c>
      <c r="R39" s="728">
        <v>3.3505896142420255</v>
      </c>
      <c r="S39" s="728">
        <v>9.1446068444447093</v>
      </c>
      <c r="T39" s="728">
        <v>-5.8201335716728835</v>
      </c>
      <c r="U39" s="728">
        <v>1.9355997465771679</v>
      </c>
      <c r="V39" s="728">
        <v>3.3432537476561492</v>
      </c>
      <c r="W39" s="728">
        <v>2.55046533411209</v>
      </c>
      <c r="X39" s="728">
        <v>-0.82908031096346235</v>
      </c>
    </row>
    <row r="40" spans="1:24">
      <c r="A40" s="192" t="s">
        <v>339</v>
      </c>
      <c r="B40" s="1208" t="s">
        <v>355</v>
      </c>
      <c r="C40" s="728">
        <v>4.6614367702258193</v>
      </c>
      <c r="D40" s="728">
        <v>-5.7508396580862637</v>
      </c>
      <c r="E40" s="728">
        <v>-3.8786161946156312</v>
      </c>
      <c r="F40" s="728">
        <v>2.0060627849157413</v>
      </c>
      <c r="G40" s="728">
        <v>11.214643355348329</v>
      </c>
      <c r="H40" s="728">
        <v>-17.827466150944488</v>
      </c>
      <c r="I40" s="728">
        <v>-5.3182708646678236</v>
      </c>
      <c r="J40" s="728">
        <v>0.42614803645953714</v>
      </c>
      <c r="K40" s="728">
        <v>14.356569252937391</v>
      </c>
      <c r="L40" s="728">
        <v>16.437341379734235</v>
      </c>
      <c r="M40" s="728">
        <v>-6.4061518007897007</v>
      </c>
      <c r="N40" s="728">
        <v>3.465870224223309</v>
      </c>
      <c r="O40" s="728">
        <v>6.4145704152012541</v>
      </c>
      <c r="P40" s="728">
        <v>-3.4300101442297262</v>
      </c>
      <c r="Q40" s="728">
        <v>-16.970416845341362</v>
      </c>
      <c r="R40" s="728">
        <v>-0.46649515877041381</v>
      </c>
      <c r="S40" s="728">
        <v>28.851513648461093</v>
      </c>
      <c r="T40" s="728">
        <v>-13.638320686740244</v>
      </c>
      <c r="U40" s="728">
        <v>-1.8720191193813349</v>
      </c>
      <c r="V40" s="728">
        <v>10.386795036439693</v>
      </c>
      <c r="W40" s="728">
        <v>-1.5826157566335439</v>
      </c>
      <c r="X40" s="728">
        <v>-2.251097453480611</v>
      </c>
    </row>
    <row r="41" spans="1:24">
      <c r="A41" s="192" t="s">
        <v>340</v>
      </c>
      <c r="B41" s="1208" t="s">
        <v>355</v>
      </c>
      <c r="C41" s="728">
        <v>-1.5997127964803042</v>
      </c>
      <c r="D41" s="728">
        <v>4.7562326411878786</v>
      </c>
      <c r="E41" s="728">
        <v>-0.70090677784902766</v>
      </c>
      <c r="F41" s="728">
        <v>1.5290796688475154</v>
      </c>
      <c r="G41" s="728">
        <v>16.50641805985876</v>
      </c>
      <c r="H41" s="728">
        <v>0.56323270255712998</v>
      </c>
      <c r="I41" s="728">
        <v>-0.94602342347052115</v>
      </c>
      <c r="J41" s="728">
        <v>1.2145574135809341</v>
      </c>
      <c r="K41" s="728">
        <v>0.74073125145253016</v>
      </c>
      <c r="L41" s="728">
        <v>5.0268875036490357</v>
      </c>
      <c r="M41" s="728">
        <v>10.107076879561475</v>
      </c>
      <c r="N41" s="728">
        <v>0.79585820507867311</v>
      </c>
      <c r="O41" s="728">
        <v>5.5673788177361274</v>
      </c>
      <c r="P41" s="728">
        <v>1.61780767108948</v>
      </c>
      <c r="Q41" s="728">
        <v>-8.3598793310423787</v>
      </c>
      <c r="R41" s="728">
        <v>12.997143673941054</v>
      </c>
      <c r="S41" s="728">
        <v>2.9849494250932338</v>
      </c>
      <c r="T41" s="728">
        <v>-9.2966447988320482</v>
      </c>
      <c r="U41" s="728">
        <v>7.1428932584879163</v>
      </c>
      <c r="V41" s="728">
        <v>0.97459876697597281</v>
      </c>
      <c r="W41" s="728">
        <v>5.588212629650215</v>
      </c>
      <c r="X41" s="728">
        <v>2.4704403389121552</v>
      </c>
    </row>
    <row r="42" spans="1:24">
      <c r="A42" s="192" t="s">
        <v>341</v>
      </c>
      <c r="B42" s="1208" t="s">
        <v>355</v>
      </c>
      <c r="C42" s="728">
        <v>5.8919193098006133</v>
      </c>
      <c r="D42" s="728">
        <v>1.1243028939456252</v>
      </c>
      <c r="E42" s="728">
        <v>-4.7742711890553409</v>
      </c>
      <c r="F42" s="728">
        <v>2.3488936464749628</v>
      </c>
      <c r="G42" s="728">
        <v>9.3944983741194505</v>
      </c>
      <c r="H42" s="728">
        <v>3.882359286750642</v>
      </c>
      <c r="I42" s="728">
        <v>-2.737890244683669</v>
      </c>
      <c r="J42" s="728">
        <v>4.4244156607764467</v>
      </c>
      <c r="K42" s="728">
        <v>7.0337597728855741</v>
      </c>
      <c r="L42" s="728">
        <v>3.5666412903957649</v>
      </c>
      <c r="M42" s="728">
        <v>5.5605591497396176</v>
      </c>
      <c r="N42" s="728">
        <v>2.7898783186485474</v>
      </c>
      <c r="O42" s="728">
        <v>4.0622553503162351</v>
      </c>
      <c r="P42" s="728">
        <v>-4.833698367608207</v>
      </c>
      <c r="Q42" s="728">
        <v>-4.9029079386400269</v>
      </c>
      <c r="R42" s="728">
        <v>4.8539044128916089</v>
      </c>
      <c r="S42" s="728">
        <v>6.2184166905621225</v>
      </c>
      <c r="T42" s="728">
        <v>-2.7981316589131779</v>
      </c>
      <c r="U42" s="728">
        <v>2.3624759674219717</v>
      </c>
      <c r="V42" s="728">
        <v>-2.4047865556043604</v>
      </c>
      <c r="W42" s="728">
        <v>8.2200238508300316</v>
      </c>
      <c r="X42" s="728">
        <v>-3.8002506435732215</v>
      </c>
    </row>
    <row r="43" spans="1:24">
      <c r="A43" s="192" t="s">
        <v>342</v>
      </c>
      <c r="B43" s="1208" t="s">
        <v>355</v>
      </c>
      <c r="C43" s="728">
        <v>1.4348302835626612</v>
      </c>
      <c r="D43" s="728">
        <v>-2.3948412606343936</v>
      </c>
      <c r="E43" s="728">
        <v>2.7404438724716158</v>
      </c>
      <c r="F43" s="728">
        <v>-1.5456187880694046</v>
      </c>
      <c r="G43" s="728">
        <v>11.540850978333424</v>
      </c>
      <c r="H43" s="728">
        <v>-2.6029181250169842</v>
      </c>
      <c r="I43" s="728">
        <v>2.8058860935878016</v>
      </c>
      <c r="J43" s="728">
        <v>-2.5423784071120679</v>
      </c>
      <c r="K43" s="728">
        <v>10.13894166976381</v>
      </c>
      <c r="L43" s="728">
        <v>2.1589911350088187</v>
      </c>
      <c r="M43" s="728">
        <v>5.5641225444758788</v>
      </c>
      <c r="N43" s="728">
        <v>6.1618402405152324</v>
      </c>
      <c r="O43" s="728">
        <v>-0.10637322193106513</v>
      </c>
      <c r="P43" s="728">
        <v>1.4070493884134407</v>
      </c>
      <c r="Q43" s="728">
        <v>-3.6729962961496767</v>
      </c>
      <c r="R43" s="728">
        <v>-8.6221067918915253</v>
      </c>
      <c r="S43" s="728">
        <v>4.2764534676945374</v>
      </c>
      <c r="T43" s="728">
        <v>8.0370465983264694E-2</v>
      </c>
      <c r="U43" s="728">
        <v>2.3405874490330802</v>
      </c>
      <c r="V43" s="728">
        <v>3.3800056841880917</v>
      </c>
      <c r="W43" s="728">
        <v>-0.26088352916099211</v>
      </c>
      <c r="X43" s="728">
        <v>2.7324867745254267</v>
      </c>
    </row>
    <row r="44" spans="1:24">
      <c r="A44" s="192" t="s">
        <v>343</v>
      </c>
      <c r="B44" s="1208" t="s">
        <v>355</v>
      </c>
      <c r="C44" s="728">
        <v>1.9002310599987027</v>
      </c>
      <c r="D44" s="728">
        <v>0.15190226528432049</v>
      </c>
      <c r="E44" s="728">
        <v>-5.1503839282445085</v>
      </c>
      <c r="F44" s="728">
        <v>15.1997784267882</v>
      </c>
      <c r="G44" s="728">
        <v>-2.720610696536184</v>
      </c>
      <c r="H44" s="728">
        <v>-5.4743972833286136</v>
      </c>
      <c r="I44" s="728">
        <v>-0.47826889081899537</v>
      </c>
      <c r="J44" s="728">
        <v>8.4167657704299472</v>
      </c>
      <c r="K44" s="728">
        <v>5.119807766546657</v>
      </c>
      <c r="L44" s="728">
        <v>-6.4465661926754763</v>
      </c>
      <c r="M44" s="728">
        <v>14.458077843899972</v>
      </c>
      <c r="N44" s="728">
        <v>6.1920571858680518</v>
      </c>
      <c r="O44" s="728">
        <v>4.4861805869166602</v>
      </c>
      <c r="P44" s="728">
        <v>2.4199257437811923</v>
      </c>
      <c r="Q44" s="728">
        <v>-11.684000965268169</v>
      </c>
      <c r="R44" s="728">
        <v>4.6814112507312018</v>
      </c>
      <c r="S44" s="728">
        <v>3.7904509188122972</v>
      </c>
      <c r="T44" s="728">
        <v>-2.7311307159838805</v>
      </c>
      <c r="U44" s="728">
        <v>1.0547879921584666</v>
      </c>
      <c r="V44" s="728">
        <v>-0.54985923237326517</v>
      </c>
      <c r="W44" s="728">
        <v>7.2733823020525534</v>
      </c>
      <c r="X44" s="728">
        <v>-4.7572386477057194E-2</v>
      </c>
    </row>
    <row r="45" spans="1:24" ht="20.25" customHeight="1">
      <c r="A45" s="192" t="s">
        <v>410</v>
      </c>
      <c r="B45" s="1208" t="s">
        <v>355</v>
      </c>
      <c r="C45" s="728">
        <v>1.1050113370274204</v>
      </c>
      <c r="D45" s="728">
        <v>-1.0045842770017543</v>
      </c>
      <c r="E45" s="728">
        <v>1.1793521248384877</v>
      </c>
      <c r="F45" s="728">
        <v>1.4158254811312219</v>
      </c>
      <c r="G45" s="728">
        <v>4.7468820849766757</v>
      </c>
      <c r="H45" s="728">
        <v>-8.1981349460889419E-2</v>
      </c>
      <c r="I45" s="728">
        <v>1.9465832985551828</v>
      </c>
      <c r="J45" s="728">
        <v>-2.7758129703634182</v>
      </c>
      <c r="K45" s="728">
        <v>4.7365127729018326</v>
      </c>
      <c r="L45" s="728">
        <v>1.8154878626455826</v>
      </c>
      <c r="M45" s="728">
        <v>5.117877307105573</v>
      </c>
      <c r="N45" s="728">
        <v>6.5056332452109586</v>
      </c>
      <c r="O45" s="728">
        <v>3.6296047874965893</v>
      </c>
      <c r="P45" s="728">
        <v>1.0659187916062791</v>
      </c>
      <c r="Q45" s="728">
        <v>-7.5502275660765008</v>
      </c>
      <c r="R45" s="728">
        <v>4.2053239778597344</v>
      </c>
      <c r="S45" s="728">
        <v>6.4081919295313128</v>
      </c>
      <c r="T45" s="728">
        <v>-3.7481215219937525</v>
      </c>
      <c r="U45" s="728">
        <v>2.545604559959969</v>
      </c>
      <c r="V45" s="728">
        <v>1.3447205388949897</v>
      </c>
      <c r="W45" s="728">
        <v>3.3216565776737497</v>
      </c>
      <c r="X45" s="728">
        <v>1.3427466268634873</v>
      </c>
    </row>
    <row r="46" spans="1:24">
      <c r="B46" s="1209"/>
      <c r="C46" s="1209"/>
      <c r="D46" s="1209"/>
      <c r="E46" s="1209"/>
      <c r="F46" s="1209"/>
      <c r="G46" s="1209"/>
      <c r="H46" s="1209"/>
      <c r="I46" s="1209"/>
      <c r="J46" s="1209"/>
      <c r="K46" s="537"/>
      <c r="L46" s="537"/>
      <c r="M46" s="537"/>
      <c r="N46" s="537"/>
      <c r="O46" s="537"/>
      <c r="P46" s="537"/>
      <c r="Q46" s="537"/>
      <c r="R46" s="537"/>
      <c r="S46" s="537"/>
      <c r="T46" s="537"/>
      <c r="U46" s="537"/>
      <c r="V46" s="537"/>
      <c r="W46" s="537"/>
      <c r="X46" s="537"/>
    </row>
    <row r="47" spans="1:24" ht="13">
      <c r="A47" s="199"/>
      <c r="B47" s="1286" t="s">
        <v>416</v>
      </c>
      <c r="C47" s="1286"/>
      <c r="D47" s="1286"/>
      <c r="E47" s="1286"/>
      <c r="F47" s="1286"/>
      <c r="G47" s="1286"/>
      <c r="H47" s="1286" t="s">
        <v>416</v>
      </c>
      <c r="I47" s="1286"/>
      <c r="J47" s="1286"/>
      <c r="K47" s="1286"/>
      <c r="L47" s="1286"/>
      <c r="M47" s="1286"/>
      <c r="N47" s="1286" t="s">
        <v>416</v>
      </c>
      <c r="O47" s="1286"/>
      <c r="P47" s="1286"/>
      <c r="Q47" s="1286"/>
      <c r="R47" s="1286"/>
      <c r="S47" s="1286"/>
      <c r="T47" s="1286" t="s">
        <v>416</v>
      </c>
      <c r="U47" s="1286"/>
      <c r="V47" s="1286"/>
      <c r="W47" s="1286"/>
      <c r="X47" s="1286"/>
    </row>
    <row r="48" spans="1:24">
      <c r="B48" s="1209"/>
      <c r="C48" s="1209"/>
      <c r="D48" s="1209"/>
      <c r="E48" s="1209"/>
      <c r="F48" s="1209"/>
      <c r="G48" s="1209"/>
      <c r="H48" s="1209"/>
      <c r="I48" s="1209"/>
      <c r="J48" s="1209"/>
      <c r="K48" s="537"/>
      <c r="L48" s="537"/>
      <c r="M48" s="537"/>
      <c r="N48" s="537"/>
      <c r="O48" s="537"/>
      <c r="P48" s="537"/>
      <c r="Q48" s="537"/>
      <c r="R48" s="537"/>
      <c r="S48" s="537"/>
      <c r="T48" s="537"/>
      <c r="U48" s="537"/>
      <c r="V48" s="537"/>
      <c r="W48" s="537"/>
      <c r="X48" s="537"/>
    </row>
    <row r="49" spans="1:24">
      <c r="A49" s="195" t="s">
        <v>328</v>
      </c>
      <c r="B49" s="1211">
        <v>100</v>
      </c>
      <c r="C49" s="1212">
        <v>99.881969072000018</v>
      </c>
      <c r="D49" s="1212">
        <v>99.646907239854585</v>
      </c>
      <c r="E49" s="1212">
        <v>102.71408606092028</v>
      </c>
      <c r="F49" s="1212">
        <v>101.66482683457178</v>
      </c>
      <c r="G49" s="1212">
        <v>106.55076664637001</v>
      </c>
      <c r="H49" s="1212">
        <v>114.31842789499839</v>
      </c>
      <c r="I49" s="1212">
        <v>114.28628655449683</v>
      </c>
      <c r="J49" s="1212">
        <v>110.02456080250201</v>
      </c>
      <c r="K49" s="1212">
        <v>116.38891350281112</v>
      </c>
      <c r="L49" s="1212">
        <v>114.29749222969382</v>
      </c>
      <c r="M49" s="1212">
        <v>117.2267181967526</v>
      </c>
      <c r="N49" s="1212">
        <v>126.24100492461021</v>
      </c>
      <c r="O49" s="1212">
        <v>132.75505872015026</v>
      </c>
      <c r="P49" s="1212">
        <v>131.89918609035854</v>
      </c>
      <c r="Q49" s="1212">
        <v>121.32310876138227</v>
      </c>
      <c r="R49" s="1212">
        <v>127.29914885378233</v>
      </c>
      <c r="S49" s="1212">
        <v>136.83349706455991</v>
      </c>
      <c r="T49" s="1212">
        <v>134.27681907586967</v>
      </c>
      <c r="U49" s="1212">
        <v>139.82829718299601</v>
      </c>
      <c r="V49" s="1212">
        <v>141.84036247784979</v>
      </c>
      <c r="W49" s="1212">
        <v>140.84889310223235</v>
      </c>
      <c r="X49" s="1212">
        <v>143.56390797429907</v>
      </c>
    </row>
    <row r="50" spans="1:24">
      <c r="A50" s="192" t="s">
        <v>329</v>
      </c>
      <c r="B50" s="1211">
        <v>100</v>
      </c>
      <c r="C50" s="1212">
        <v>100.86081725106413</v>
      </c>
      <c r="D50" s="1212">
        <v>97.713259848677808</v>
      </c>
      <c r="E50" s="1212">
        <v>100.89378882731947</v>
      </c>
      <c r="F50" s="1212">
        <v>102.00672354031855</v>
      </c>
      <c r="G50" s="1212">
        <v>116.07539005040395</v>
      </c>
      <c r="H50" s="1212">
        <v>119.40795635273506</v>
      </c>
      <c r="I50" s="1212">
        <v>115.91844162800648</v>
      </c>
      <c r="J50" s="1212">
        <v>119.14813356748627</v>
      </c>
      <c r="K50" s="1212">
        <v>121.41162428441022</v>
      </c>
      <c r="L50" s="1212">
        <v>121.00650156497169</v>
      </c>
      <c r="M50" s="1212">
        <v>130.61513741027866</v>
      </c>
      <c r="N50" s="1212">
        <v>139.90401392394398</v>
      </c>
      <c r="O50" s="1212">
        <v>151.13125381531214</v>
      </c>
      <c r="P50" s="1212">
        <v>150.2427773885359</v>
      </c>
      <c r="Q50" s="1212">
        <v>139.0946760428875</v>
      </c>
      <c r="R50" s="1212">
        <v>148.16072831575016</v>
      </c>
      <c r="S50" s="1212">
        <v>149.38720908263994</v>
      </c>
      <c r="T50" s="1212">
        <v>146.31073355142559</v>
      </c>
      <c r="U50" s="1212">
        <v>151.93744969625965</v>
      </c>
      <c r="V50" s="1212">
        <v>154.80834809017389</v>
      </c>
      <c r="W50" s="1212">
        <v>160.84519600927632</v>
      </c>
      <c r="X50" s="1212">
        <v>162.87529718826923</v>
      </c>
    </row>
    <row r="51" spans="1:24">
      <c r="A51" s="192" t="s">
        <v>330</v>
      </c>
      <c r="B51" s="1211">
        <v>100</v>
      </c>
      <c r="C51" s="1212">
        <v>106.46376829594647</v>
      </c>
      <c r="D51" s="1212">
        <v>107.05471529910484</v>
      </c>
      <c r="E51" s="1212">
        <v>103.60241151821128</v>
      </c>
      <c r="F51" s="1212">
        <v>83.562698196599072</v>
      </c>
      <c r="G51" s="1212">
        <v>78.495046374749265</v>
      </c>
      <c r="H51" s="1212">
        <v>78.648301267365738</v>
      </c>
      <c r="I51" s="1212">
        <v>80.112021605772441</v>
      </c>
      <c r="J51" s="1212">
        <v>74.936687652652907</v>
      </c>
      <c r="K51" s="1212">
        <v>67.785212166357894</v>
      </c>
      <c r="L51" s="1212">
        <v>67.135392335459244</v>
      </c>
      <c r="M51" s="1212">
        <v>65.788048522204434</v>
      </c>
      <c r="N51" s="1212">
        <v>72.432349587238463</v>
      </c>
      <c r="O51" s="1212">
        <v>64.63513113790097</v>
      </c>
      <c r="P51" s="1212">
        <v>69.621045293918328</v>
      </c>
      <c r="Q51" s="1212">
        <v>68.720048018261849</v>
      </c>
      <c r="R51" s="1212">
        <v>65.782656244187223</v>
      </c>
      <c r="S51" s="1212">
        <v>74.868149588257751</v>
      </c>
      <c r="T51" s="1212">
        <v>76.740304062486814</v>
      </c>
      <c r="U51" s="1212">
        <v>79.640168266271274</v>
      </c>
      <c r="V51" s="1212">
        <v>81.339425987130411</v>
      </c>
      <c r="W51" s="1212">
        <v>78.431126348157875</v>
      </c>
      <c r="X51" s="1212">
        <v>90.794117521036284</v>
      </c>
    </row>
    <row r="52" spans="1:24">
      <c r="A52" s="192" t="s">
        <v>331</v>
      </c>
      <c r="B52" s="1211">
        <v>100</v>
      </c>
      <c r="C52" s="1212">
        <v>102.64045534561481</v>
      </c>
      <c r="D52" s="1212">
        <v>112.92699410162987</v>
      </c>
      <c r="E52" s="1212">
        <v>110.80348786818256</v>
      </c>
      <c r="F52" s="1212">
        <v>106.98737424399462</v>
      </c>
      <c r="G52" s="1212">
        <v>111.4841260787763</v>
      </c>
      <c r="H52" s="1212">
        <v>113.23182402449818</v>
      </c>
      <c r="I52" s="1212">
        <v>114.6603772824633</v>
      </c>
      <c r="J52" s="1212">
        <v>106.71951275678718</v>
      </c>
      <c r="K52" s="1212">
        <v>113.05560976825623</v>
      </c>
      <c r="L52" s="1212">
        <v>116.37871418459611</v>
      </c>
      <c r="M52" s="1212">
        <v>129.9507876385147</v>
      </c>
      <c r="N52" s="1212">
        <v>134.82189866675793</v>
      </c>
      <c r="O52" s="1212">
        <v>133.72439796145477</v>
      </c>
      <c r="P52" s="1212">
        <v>140.07831296244382</v>
      </c>
      <c r="Q52" s="1212">
        <v>137.25005114160038</v>
      </c>
      <c r="R52" s="1212">
        <v>142.22304000182604</v>
      </c>
      <c r="S52" s="1212">
        <v>148.1661743472483</v>
      </c>
      <c r="T52" s="1212">
        <v>146.87699450631382</v>
      </c>
      <c r="U52" s="1212">
        <v>148.92476515145188</v>
      </c>
      <c r="V52" s="1212">
        <v>151.3956874525947</v>
      </c>
      <c r="W52" s="1212">
        <v>156.46067056133322</v>
      </c>
      <c r="X52" s="1212">
        <v>157.41107925198284</v>
      </c>
    </row>
    <row r="53" spans="1:24">
      <c r="A53" s="192" t="s">
        <v>332</v>
      </c>
      <c r="B53" s="1211">
        <v>100</v>
      </c>
      <c r="C53" s="1212">
        <v>100.98866992386344</v>
      </c>
      <c r="D53" s="1212">
        <v>96.319942615356752</v>
      </c>
      <c r="E53" s="1212">
        <v>110.93921811670654</v>
      </c>
      <c r="F53" s="1212">
        <v>109.3932501903904</v>
      </c>
      <c r="G53" s="1212">
        <v>109.74401848318227</v>
      </c>
      <c r="H53" s="1212">
        <v>99.713372328849715</v>
      </c>
      <c r="I53" s="1212">
        <v>112.63243127276559</v>
      </c>
      <c r="J53" s="1212">
        <v>104.16637354619999</v>
      </c>
      <c r="K53" s="1212">
        <v>115.10245915590798</v>
      </c>
      <c r="L53" s="1212">
        <v>119.53598043223086</v>
      </c>
      <c r="M53" s="1212">
        <v>116.89934732745985</v>
      </c>
      <c r="N53" s="1212">
        <v>129.12363789919124</v>
      </c>
      <c r="O53" s="1212">
        <v>136.67850699496708</v>
      </c>
      <c r="P53" s="1212">
        <v>143.69324673969325</v>
      </c>
      <c r="Q53" s="1212">
        <v>129.57351091357904</v>
      </c>
      <c r="R53" s="1212">
        <v>133.8658888274577</v>
      </c>
      <c r="S53" s="1212">
        <v>147.84043784339949</v>
      </c>
      <c r="T53" s="1212">
        <v>137.18381874584114</v>
      </c>
      <c r="U53" s="1212">
        <v>140.33561329739757</v>
      </c>
      <c r="V53" s="1212">
        <v>137.83122711875814</v>
      </c>
      <c r="W53" s="1212">
        <v>148.21503146371703</v>
      </c>
      <c r="X53" s="1212">
        <v>145.81158478694897</v>
      </c>
    </row>
    <row r="54" spans="1:24">
      <c r="A54" s="192" t="s">
        <v>333</v>
      </c>
      <c r="B54" s="1211">
        <v>100</v>
      </c>
      <c r="C54" s="1212">
        <v>101.20826528920183</v>
      </c>
      <c r="D54" s="1212">
        <v>92.106231560591993</v>
      </c>
      <c r="E54" s="1212">
        <v>96.816117601182754</v>
      </c>
      <c r="F54" s="1212">
        <v>102.14980662739394</v>
      </c>
      <c r="G54" s="1212">
        <v>105.30941293059198</v>
      </c>
      <c r="H54" s="1212">
        <v>96.003748718478562</v>
      </c>
      <c r="I54" s="1212">
        <v>108.58694273356257</v>
      </c>
      <c r="J54" s="1212">
        <v>105.47327349064099</v>
      </c>
      <c r="K54" s="1212">
        <v>108.62977344815363</v>
      </c>
      <c r="L54" s="1212">
        <v>111.8685497996548</v>
      </c>
      <c r="M54" s="1212">
        <v>113.62796396162668</v>
      </c>
      <c r="N54" s="1212">
        <v>136.27051455335751</v>
      </c>
      <c r="O54" s="1212">
        <v>139.96071785282456</v>
      </c>
      <c r="P54" s="1212">
        <v>141.44147308036952</v>
      </c>
      <c r="Q54" s="1212">
        <v>130.45182568705533</v>
      </c>
      <c r="R54" s="1212">
        <v>136.9676246092485</v>
      </c>
      <c r="S54" s="1212">
        <v>145.66412522942912</v>
      </c>
      <c r="T54" s="1212">
        <v>142.39310088344718</v>
      </c>
      <c r="U54" s="1212">
        <v>145.99692079318845</v>
      </c>
      <c r="V54" s="1212">
        <v>145.54998296687424</v>
      </c>
      <c r="W54" s="1212">
        <v>151.14054183089718</v>
      </c>
      <c r="X54" s="1212">
        <v>158.08021251256892</v>
      </c>
    </row>
    <row r="55" spans="1:24">
      <c r="A55" s="192" t="s">
        <v>334</v>
      </c>
      <c r="B55" s="1211">
        <v>100</v>
      </c>
      <c r="C55" s="1212">
        <v>100.76250343305811</v>
      </c>
      <c r="D55" s="1212">
        <v>103.70311264914112</v>
      </c>
      <c r="E55" s="1212">
        <v>103.42311473852753</v>
      </c>
      <c r="F55" s="1212">
        <v>112.03168976895226</v>
      </c>
      <c r="G55" s="1212">
        <v>112.82481012134795</v>
      </c>
      <c r="H55" s="1212">
        <v>113.20847993501779</v>
      </c>
      <c r="I55" s="1212">
        <v>117.07166046824128</v>
      </c>
      <c r="J55" s="1212">
        <v>111.35378990487169</v>
      </c>
      <c r="K55" s="1212">
        <v>113.07446206884049</v>
      </c>
      <c r="L55" s="1212">
        <v>119.38838029751633</v>
      </c>
      <c r="M55" s="1212">
        <v>129.27321601448983</v>
      </c>
      <c r="N55" s="1212">
        <v>134.58112400498669</v>
      </c>
      <c r="O55" s="1212">
        <v>140.47830617530553</v>
      </c>
      <c r="P55" s="1212">
        <v>146.07109393781283</v>
      </c>
      <c r="Q55" s="1212">
        <v>136.99446514544601</v>
      </c>
      <c r="R55" s="1212">
        <v>141.55515884175898</v>
      </c>
      <c r="S55" s="1212">
        <v>150.49453040935904</v>
      </c>
      <c r="T55" s="1212">
        <v>144.51226308629231</v>
      </c>
      <c r="U55" s="1212">
        <v>143.24449676383543</v>
      </c>
      <c r="V55" s="1212">
        <v>150.36277950886841</v>
      </c>
      <c r="W55" s="1212">
        <v>153.25694109554223</v>
      </c>
      <c r="X55" s="1212">
        <v>165.6851221296823</v>
      </c>
    </row>
    <row r="56" spans="1:24">
      <c r="A56" s="192" t="s">
        <v>335</v>
      </c>
      <c r="B56" s="1211">
        <v>100</v>
      </c>
      <c r="C56" s="1212">
        <v>107.06541778929517</v>
      </c>
      <c r="D56" s="1212">
        <v>115.76499359404862</v>
      </c>
      <c r="E56" s="1212">
        <v>116.4068083959576</v>
      </c>
      <c r="F56" s="1212">
        <v>130.01040740789293</v>
      </c>
      <c r="G56" s="1212">
        <v>138.20464727374571</v>
      </c>
      <c r="H56" s="1212">
        <v>136.51813659990481</v>
      </c>
      <c r="I56" s="1212">
        <v>138.15414226621533</v>
      </c>
      <c r="J56" s="1212">
        <v>142.02629982685829</v>
      </c>
      <c r="K56" s="1212">
        <v>147.41561734090308</v>
      </c>
      <c r="L56" s="1212">
        <v>162.05683063794541</v>
      </c>
      <c r="M56" s="1212">
        <v>148.70482354964767</v>
      </c>
      <c r="N56" s="1212">
        <v>164.42504937922055</v>
      </c>
      <c r="O56" s="1212">
        <v>157.4717484402309</v>
      </c>
      <c r="P56" s="1212">
        <v>170.41225424477406</v>
      </c>
      <c r="Q56" s="1212">
        <v>158.09417812042372</v>
      </c>
      <c r="R56" s="1212">
        <v>155.0007182577377</v>
      </c>
      <c r="S56" s="1212">
        <v>169.76793532517104</v>
      </c>
      <c r="T56" s="1212">
        <v>170.10760973283536</v>
      </c>
      <c r="U56" s="1212">
        <v>173.48868815560363</v>
      </c>
      <c r="V56" s="1212">
        <v>181.45155246757304</v>
      </c>
      <c r="W56" s="1212">
        <v>179.45447499608025</v>
      </c>
      <c r="X56" s="1212">
        <v>180.48819726307369</v>
      </c>
    </row>
    <row r="57" spans="1:24">
      <c r="A57" s="192" t="s">
        <v>336</v>
      </c>
      <c r="B57" s="1211">
        <v>100</v>
      </c>
      <c r="C57" s="1212">
        <v>100.79336542815177</v>
      </c>
      <c r="D57" s="1212">
        <v>97.16103933678356</v>
      </c>
      <c r="E57" s="1212">
        <v>103.0608268689529</v>
      </c>
      <c r="F57" s="1212">
        <v>106.55119442316233</v>
      </c>
      <c r="G57" s="1212">
        <v>111.96266277474301</v>
      </c>
      <c r="H57" s="1212">
        <v>107.78513182652962</v>
      </c>
      <c r="I57" s="1212">
        <v>120.80044232114058</v>
      </c>
      <c r="J57" s="1212">
        <v>112.16804337976934</v>
      </c>
      <c r="K57" s="1212">
        <v>117.14167552156979</v>
      </c>
      <c r="L57" s="1212">
        <v>119.80996762541308</v>
      </c>
      <c r="M57" s="1212">
        <v>125.53031048163032</v>
      </c>
      <c r="N57" s="1212">
        <v>130.69718062014272</v>
      </c>
      <c r="O57" s="1212">
        <v>139.62323879110923</v>
      </c>
      <c r="P57" s="1212">
        <v>139.30641984337458</v>
      </c>
      <c r="Q57" s="1212">
        <v>134.87608168463325</v>
      </c>
      <c r="R57" s="1212">
        <v>137.17460131533531</v>
      </c>
      <c r="S57" s="1212">
        <v>149.5762850207476</v>
      </c>
      <c r="T57" s="1212">
        <v>139.09983795338647</v>
      </c>
      <c r="U57" s="1212">
        <v>144.28706187627913</v>
      </c>
      <c r="V57" s="1212">
        <v>144.251082455096</v>
      </c>
      <c r="W57" s="1212">
        <v>152.51366631508563</v>
      </c>
      <c r="X57" s="1212">
        <v>152.10464696188151</v>
      </c>
    </row>
    <row r="58" spans="1:24">
      <c r="A58" s="192" t="s">
        <v>337</v>
      </c>
      <c r="B58" s="1211">
        <v>100</v>
      </c>
      <c r="C58" s="1212">
        <v>99.185132266499295</v>
      </c>
      <c r="D58" s="1212">
        <v>98.861275133689688</v>
      </c>
      <c r="E58" s="1212">
        <v>97.623570291698456</v>
      </c>
      <c r="F58" s="1212">
        <v>99.265133006628375</v>
      </c>
      <c r="G58" s="1212">
        <v>97.758421366641159</v>
      </c>
      <c r="H58" s="1212">
        <v>99.901075353190578</v>
      </c>
      <c r="I58" s="1212">
        <v>98.371982673244119</v>
      </c>
      <c r="J58" s="1212">
        <v>93.06344268258843</v>
      </c>
      <c r="K58" s="1212">
        <v>98.086622042693079</v>
      </c>
      <c r="L58" s="1212">
        <v>98.517167878864996</v>
      </c>
      <c r="M58" s="1212">
        <v>101.34209350417734</v>
      </c>
      <c r="N58" s="1212">
        <v>109.06203235012808</v>
      </c>
      <c r="O58" s="1212">
        <v>111.58895819792521</v>
      </c>
      <c r="P58" s="1212">
        <v>112.60138607747187</v>
      </c>
      <c r="Q58" s="1212">
        <v>97.567429330784066</v>
      </c>
      <c r="R58" s="1212">
        <v>104.5985523792986</v>
      </c>
      <c r="S58" s="1212">
        <v>110.99158083594546</v>
      </c>
      <c r="T58" s="1212">
        <v>107.22102789375364</v>
      </c>
      <c r="U58" s="1212">
        <v>108.93753072863306</v>
      </c>
      <c r="V58" s="1212">
        <v>110.38433483603592</v>
      </c>
      <c r="W58" s="1212">
        <v>112.77800114826968</v>
      </c>
      <c r="X58" s="1212">
        <v>112.85213545295539</v>
      </c>
    </row>
    <row r="59" spans="1:24">
      <c r="A59" s="192" t="s">
        <v>338</v>
      </c>
      <c r="B59" s="1211">
        <v>100</v>
      </c>
      <c r="C59" s="1212">
        <v>99.418107788635353</v>
      </c>
      <c r="D59" s="1212">
        <v>90.603819827923914</v>
      </c>
      <c r="E59" s="1212">
        <v>95.051462821543637</v>
      </c>
      <c r="F59" s="1212">
        <v>91.078191734653913</v>
      </c>
      <c r="G59" s="1212">
        <v>98.435575765497148</v>
      </c>
      <c r="H59" s="1212">
        <v>99.069973182447768</v>
      </c>
      <c r="I59" s="1212">
        <v>97.980417909069914</v>
      </c>
      <c r="J59" s="1212">
        <v>93.680020815182658</v>
      </c>
      <c r="K59" s="1212">
        <v>102.39606969693129</v>
      </c>
      <c r="L59" s="1212">
        <v>103.217069564471</v>
      </c>
      <c r="M59" s="1212">
        <v>110.40301050975275</v>
      </c>
      <c r="N59" s="1212">
        <v>115.98803475636598</v>
      </c>
      <c r="O59" s="1212">
        <v>118.54025208759906</v>
      </c>
      <c r="P59" s="1212">
        <v>121.7351234770243</v>
      </c>
      <c r="Q59" s="1212">
        <v>111.09387096947474</v>
      </c>
      <c r="R59" s="1212">
        <v>114.81617067223739</v>
      </c>
      <c r="S59" s="1212">
        <v>125.31565807406014</v>
      </c>
      <c r="T59" s="1212">
        <v>118.02211938792895</v>
      </c>
      <c r="U59" s="1212">
        <v>120.30655523170671</v>
      </c>
      <c r="V59" s="1212">
        <v>124.32870864816675</v>
      </c>
      <c r="W59" s="1212">
        <v>127.49966926258746</v>
      </c>
      <c r="X59" s="1212">
        <v>126.44259460818783</v>
      </c>
    </row>
    <row r="60" spans="1:24">
      <c r="A60" s="192" t="s">
        <v>339</v>
      </c>
      <c r="B60" s="1211">
        <v>100</v>
      </c>
      <c r="C60" s="1212">
        <v>104.66143677022582</v>
      </c>
      <c r="D60" s="1212">
        <v>98.642525357720785</v>
      </c>
      <c r="E60" s="1212">
        <v>94.816560394418389</v>
      </c>
      <c r="F60" s="1212">
        <v>96.718640126427971</v>
      </c>
      <c r="G60" s="1212">
        <v>107.56529067474969</v>
      </c>
      <c r="H60" s="1212">
        <v>88.389124889543652</v>
      </c>
      <c r="I60" s="1212">
        <v>83.688351813008197</v>
      </c>
      <c r="J60" s="1212">
        <v>84.044988081004675</v>
      </c>
      <c r="K60" s="1212">
        <v>96.110964998477101</v>
      </c>
      <c r="L60" s="1212">
        <v>111.90905241863366</v>
      </c>
      <c r="M60" s="1212">
        <v>104.73998864187067</v>
      </c>
      <c r="N60" s="1212">
        <v>108.37014072106415</v>
      </c>
      <c r="O60" s="1212">
        <v>115.32161970666951</v>
      </c>
      <c r="P60" s="1212">
        <v>111.36607645224073</v>
      </c>
      <c r="Q60" s="1212">
        <v>92.466789053993935</v>
      </c>
      <c r="R60" s="1212">
        <v>92.035435959586593</v>
      </c>
      <c r="S60" s="1212">
        <v>118.58905232688738</v>
      </c>
      <c r="T60" s="1212">
        <v>102.4154970711803</v>
      </c>
      <c r="U60" s="1212">
        <v>100.49825938479836</v>
      </c>
      <c r="V60" s="1212">
        <v>110.93680760228689</v>
      </c>
      <c r="W60" s="1212">
        <v>109.18110420526685</v>
      </c>
      <c r="X60" s="1212">
        <v>106.72333114882008</v>
      </c>
    </row>
    <row r="61" spans="1:24">
      <c r="A61" s="192" t="s">
        <v>340</v>
      </c>
      <c r="B61" s="1211">
        <v>100</v>
      </c>
      <c r="C61" s="1212">
        <v>98.400287203519696</v>
      </c>
      <c r="D61" s="1212">
        <v>103.08043378251611</v>
      </c>
      <c r="E61" s="1212">
        <v>102.35793603549827</v>
      </c>
      <c r="F61" s="1212">
        <v>103.92307042486902</v>
      </c>
      <c r="G61" s="1212">
        <v>121.07704688983934</v>
      </c>
      <c r="H61" s="1212">
        <v>121.75899241321335</v>
      </c>
      <c r="I61" s="1212">
        <v>120.60712382480264</v>
      </c>
      <c r="J61" s="1212">
        <v>122.07196658852352</v>
      </c>
      <c r="K61" s="1212">
        <v>122.9761917943074</v>
      </c>
      <c r="L61" s="1212">
        <v>129.15806661207893</v>
      </c>
      <c r="M61" s="1212">
        <v>142.21217170071697</v>
      </c>
      <c r="N61" s="1212">
        <v>143.3439789378177</v>
      </c>
      <c r="O61" s="1212">
        <v>151.3244812577019</v>
      </c>
      <c r="P61" s="1212">
        <v>153.77262032372536</v>
      </c>
      <c r="Q61" s="1212">
        <v>140.91741482047996</v>
      </c>
      <c r="R61" s="1212">
        <v>159.23265368630126</v>
      </c>
      <c r="S61" s="1212">
        <v>163.98566786707119</v>
      </c>
      <c r="T61" s="1212">
        <v>148.74050280447713</v>
      </c>
      <c r="U61" s="1212">
        <v>159.36487815193914</v>
      </c>
      <c r="V61" s="1212">
        <v>160.91804628940071</v>
      </c>
      <c r="W61" s="1212">
        <v>169.9104888755314</v>
      </c>
      <c r="X61" s="1212">
        <v>174.10802613275538</v>
      </c>
    </row>
    <row r="62" spans="1:24">
      <c r="A62" s="192" t="s">
        <v>341</v>
      </c>
      <c r="B62" s="1211">
        <v>100</v>
      </c>
      <c r="C62" s="1212">
        <v>105.89191930980061</v>
      </c>
      <c r="D62" s="1212">
        <v>107.08246522305528</v>
      </c>
      <c r="E62" s="1212">
        <v>101.97005793738076</v>
      </c>
      <c r="F62" s="1212">
        <v>104.36522614957873</v>
      </c>
      <c r="G62" s="1212">
        <v>114.16981562334699</v>
      </c>
      <c r="H62" s="1212">
        <v>118.60229806286608</v>
      </c>
      <c r="I62" s="1212">
        <v>115.35509731423222</v>
      </c>
      <c r="J62" s="1212">
        <v>120.45888630530703</v>
      </c>
      <c r="K62" s="1212">
        <v>128.93167499311571</v>
      </c>
      <c r="L62" s="1212">
        <v>133.53020534981903</v>
      </c>
      <c r="M62" s="1212">
        <v>140.95523140106448</v>
      </c>
      <c r="N62" s="1212">
        <v>144.88771084092369</v>
      </c>
      <c r="O62" s="1212">
        <v>150.77341962650982</v>
      </c>
      <c r="P62" s="1212">
        <v>143.48548730323617</v>
      </c>
      <c r="Q62" s="1212">
        <v>136.45052595544945</v>
      </c>
      <c r="R62" s="1212">
        <v>143.07370405621484</v>
      </c>
      <c r="S62" s="1212">
        <v>151.97062314905196</v>
      </c>
      <c r="T62" s="1212">
        <v>147.7182850304707</v>
      </c>
      <c r="U62" s="1212">
        <v>151.20809401380347</v>
      </c>
      <c r="V62" s="1212">
        <v>147.57186209797391</v>
      </c>
      <c r="W62" s="1212">
        <v>159.70230435954139</v>
      </c>
      <c r="X62" s="1212">
        <v>153.63321651031663</v>
      </c>
    </row>
    <row r="63" spans="1:24">
      <c r="A63" s="192" t="s">
        <v>342</v>
      </c>
      <c r="B63" s="1211">
        <v>99.999999999999986</v>
      </c>
      <c r="C63" s="1212">
        <v>101.43483028356266</v>
      </c>
      <c r="D63" s="1212">
        <v>99.005627115277434</v>
      </c>
      <c r="E63" s="1212">
        <v>101.71882075696016</v>
      </c>
      <c r="F63" s="1212">
        <v>100.14663555233793</v>
      </c>
      <c r="G63" s="1212">
        <v>111.70440952124792</v>
      </c>
      <c r="H63" s="1212">
        <v>108.79683519937616</v>
      </c>
      <c r="I63" s="1212">
        <v>111.8495504684991</v>
      </c>
      <c r="J63" s="1212">
        <v>109.00591164893606</v>
      </c>
      <c r="K63" s="1212">
        <v>120.05795744761596</v>
      </c>
      <c r="L63" s="1212">
        <v>122.64999810578266</v>
      </c>
      <c r="M63" s="1212">
        <v>129.47439430118575</v>
      </c>
      <c r="N63" s="1212">
        <v>137.45239963039955</v>
      </c>
      <c r="O63" s="1212">
        <v>137.30618708429114</v>
      </c>
      <c r="P63" s="1212">
        <v>139.23815294991445</v>
      </c>
      <c r="Q63" s="1212">
        <v>134.12394074923688</v>
      </c>
      <c r="R63" s="1212">
        <v>122.55963134434437</v>
      </c>
      <c r="S63" s="1212">
        <v>127.80083694896322</v>
      </c>
      <c r="T63" s="1212">
        <v>127.90355107714963</v>
      </c>
      <c r="U63" s="1212">
        <v>130.89724554052901</v>
      </c>
      <c r="V63" s="1212">
        <v>135.32157988024454</v>
      </c>
      <c r="W63" s="1212">
        <v>134.96854816693653</v>
      </c>
      <c r="X63" s="1212">
        <v>138.65654589536706</v>
      </c>
    </row>
    <row r="64" spans="1:24">
      <c r="A64" s="192" t="s">
        <v>343</v>
      </c>
      <c r="B64" s="1211">
        <v>100</v>
      </c>
      <c r="C64" s="1212">
        <v>101.9002310599987</v>
      </c>
      <c r="D64" s="1212">
        <v>102.05501981930878</v>
      </c>
      <c r="E64" s="1212">
        <v>96.798794480568347</v>
      </c>
      <c r="F64" s="1212">
        <v>111.51199676141682</v>
      </c>
      <c r="G64" s="1212">
        <v>108.47818944960464</v>
      </c>
      <c r="H64" s="1212">
        <v>102.53966239337142</v>
      </c>
      <c r="I64" s="1212">
        <v>102.0492470873931</v>
      </c>
      <c r="J64" s="1212">
        <v>110.63849318522628</v>
      </c>
      <c r="K64" s="1212">
        <v>116.3029713521137</v>
      </c>
      <c r="L64" s="1212">
        <v>108.80542331985129</v>
      </c>
      <c r="M64" s="1212">
        <v>124.53659612182028</v>
      </c>
      <c r="N64" s="1212">
        <v>132.24797337101694</v>
      </c>
      <c r="O64" s="1212">
        <v>138.18085627897821</v>
      </c>
      <c r="P64" s="1212">
        <v>141.5247303930505</v>
      </c>
      <c r="Q64" s="1212">
        <v>124.98897952783331</v>
      </c>
      <c r="R64" s="1212">
        <v>130.8402276776234</v>
      </c>
      <c r="S64" s="1212">
        <v>135.79966228980598</v>
      </c>
      <c r="T64" s="1212">
        <v>132.09079600080673</v>
      </c>
      <c r="U64" s="1212">
        <v>133.48407385576979</v>
      </c>
      <c r="V64" s="1212">
        <v>132.75009935192588</v>
      </c>
      <c r="W64" s="1212">
        <v>142.40552158414604</v>
      </c>
      <c r="X64" s="1212">
        <v>142.33777587905337</v>
      </c>
    </row>
    <row r="65" spans="1:24" ht="20.149999999999999" customHeight="1">
      <c r="A65" s="192" t="s">
        <v>410</v>
      </c>
      <c r="B65" s="1211">
        <v>100</v>
      </c>
      <c r="C65" s="1212">
        <v>101.10501133702742</v>
      </c>
      <c r="D65" s="1212">
        <v>100.0893262898748</v>
      </c>
      <c r="E65" s="1212">
        <v>101.26973188621098</v>
      </c>
      <c r="F65" s="1212">
        <v>102.70353455492922</v>
      </c>
      <c r="G65" s="1212">
        <v>107.57875023735498</v>
      </c>
      <c r="H65" s="1212">
        <v>107.49055572617723</v>
      </c>
      <c r="I65" s="1212">
        <v>109.58294893146716</v>
      </c>
      <c r="J65" s="1212">
        <v>106.54113122172078</v>
      </c>
      <c r="K65" s="1212">
        <v>111.58746551043168</v>
      </c>
      <c r="L65" s="1212">
        <v>113.61332240300739</v>
      </c>
      <c r="M65" s="1212">
        <v>119.42791284811959</v>
      </c>
      <c r="N65" s="1212">
        <v>127.19745485042843</v>
      </c>
      <c r="O65" s="1212">
        <v>131.81421976125341</v>
      </c>
      <c r="P65" s="1212">
        <v>133.21925229969779</v>
      </c>
      <c r="Q65" s="1212">
        <v>123.16089558924499</v>
      </c>
      <c r="R65" s="1212">
        <v>128.34021026280632</v>
      </c>
      <c r="S65" s="1212">
        <v>136.56449725921098</v>
      </c>
      <c r="T65" s="1212">
        <v>131.44589394603591</v>
      </c>
      <c r="U65" s="1212">
        <v>134.79198661620634</v>
      </c>
      <c r="V65" s="1212">
        <v>136.60456214501906</v>
      </c>
      <c r="W65" s="1212">
        <v>141.14209656891151</v>
      </c>
      <c r="X65" s="1212">
        <v>143.03727730967501</v>
      </c>
    </row>
    <row r="66" spans="1:24">
      <c r="B66" s="1213"/>
      <c r="C66" s="1213"/>
      <c r="D66" s="1213"/>
      <c r="E66" s="1213"/>
      <c r="F66" s="1213"/>
      <c r="G66" s="1213"/>
      <c r="H66" s="1213"/>
      <c r="I66" s="1213"/>
      <c r="J66" s="1213"/>
      <c r="K66" s="537"/>
      <c r="L66" s="537"/>
      <c r="M66" s="537"/>
      <c r="N66" s="537"/>
      <c r="O66" s="537"/>
      <c r="P66" s="537"/>
      <c r="Q66" s="537"/>
      <c r="R66" s="537"/>
      <c r="S66" s="537"/>
      <c r="T66" s="537"/>
      <c r="U66" s="537"/>
      <c r="V66" s="537"/>
      <c r="W66" s="537"/>
      <c r="X66" s="537"/>
    </row>
    <row r="67" spans="1:24" ht="25" customHeight="1">
      <c r="A67" s="2"/>
      <c r="B67" s="1282" t="s">
        <v>975</v>
      </c>
      <c r="C67" s="1282"/>
      <c r="D67" s="1282"/>
      <c r="E67" s="1282"/>
      <c r="F67" s="1282"/>
      <c r="G67" s="1282"/>
      <c r="H67" s="1282" t="s">
        <v>975</v>
      </c>
      <c r="I67" s="1282"/>
      <c r="J67" s="1282"/>
      <c r="K67" s="1282"/>
      <c r="L67" s="1282"/>
      <c r="M67" s="1282"/>
      <c r="N67" s="1282" t="s">
        <v>975</v>
      </c>
      <c r="O67" s="1282"/>
      <c r="P67" s="1282"/>
      <c r="Q67" s="1282"/>
      <c r="R67" s="1282"/>
      <c r="S67" s="1282"/>
      <c r="T67" s="1282" t="s">
        <v>975</v>
      </c>
      <c r="U67" s="1282"/>
      <c r="V67" s="1282"/>
      <c r="W67" s="1282"/>
      <c r="X67" s="1282"/>
    </row>
    <row r="68" spans="1:24">
      <c r="A68" s="197"/>
      <c r="B68" s="1213"/>
      <c r="C68" s="1213"/>
      <c r="D68" s="1213"/>
      <c r="E68" s="1213"/>
      <c r="F68" s="1213"/>
      <c r="G68" s="1213"/>
      <c r="H68" s="1213"/>
      <c r="I68" s="1213"/>
      <c r="J68" s="1213"/>
      <c r="K68" s="537"/>
      <c r="L68" s="537"/>
      <c r="M68" s="537"/>
      <c r="N68" s="537"/>
      <c r="O68" s="537"/>
      <c r="P68" s="537"/>
      <c r="Q68" s="537"/>
      <c r="R68" s="537"/>
      <c r="S68" s="537"/>
      <c r="T68" s="537"/>
      <c r="U68" s="537"/>
      <c r="V68" s="537"/>
      <c r="W68" s="537"/>
      <c r="X68" s="537"/>
    </row>
    <row r="69" spans="1:24">
      <c r="A69" s="195" t="s">
        <v>328</v>
      </c>
      <c r="B69" s="1214">
        <v>8.8171947342250796</v>
      </c>
      <c r="C69" s="1214">
        <v>8.7105353147133471</v>
      </c>
      <c r="D69" s="1214">
        <v>8.7782205991923217</v>
      </c>
      <c r="E69" s="1214">
        <v>8.9429495060251316</v>
      </c>
      <c r="F69" s="1214">
        <v>8.7280207025617749</v>
      </c>
      <c r="G69" s="1214">
        <v>8.7329408133968069</v>
      </c>
      <c r="H69" s="1214">
        <v>9.377268855399528</v>
      </c>
      <c r="I69" s="1214">
        <v>9.1956317458900525</v>
      </c>
      <c r="J69" s="1214">
        <v>9.1054784853407824</v>
      </c>
      <c r="K69" s="1214">
        <v>9.1965859298348214</v>
      </c>
      <c r="L69" s="1214">
        <v>8.8702911358229208</v>
      </c>
      <c r="M69" s="1214">
        <v>8.6546836308641772</v>
      </c>
      <c r="N69" s="1214">
        <v>8.7508946242158725</v>
      </c>
      <c r="O69" s="1214">
        <v>8.8801284626890062</v>
      </c>
      <c r="P69" s="1214">
        <v>8.7298253740996365</v>
      </c>
      <c r="Q69" s="1214">
        <v>8.6856259902359003</v>
      </c>
      <c r="R69" s="1214">
        <v>8.7456720122749232</v>
      </c>
      <c r="S69" s="1214">
        <v>8.8345625253774767</v>
      </c>
      <c r="T69" s="1214">
        <v>9.007088974344919</v>
      </c>
      <c r="U69" s="1214">
        <v>9.1466366552486011</v>
      </c>
      <c r="V69" s="1214">
        <v>9.1551415084702921</v>
      </c>
      <c r="W69" s="1214">
        <v>8.7988782140280151</v>
      </c>
      <c r="X69" s="1214">
        <v>8.8496576362764916</v>
      </c>
    </row>
    <row r="70" spans="1:24">
      <c r="A70" s="192" t="s">
        <v>329</v>
      </c>
      <c r="B70" s="1214">
        <v>8.2389413878100211</v>
      </c>
      <c r="C70" s="1214">
        <v>8.2190422677278825</v>
      </c>
      <c r="D70" s="1214">
        <v>8.0433533778970716</v>
      </c>
      <c r="E70" s="1214">
        <v>8.208356011808025</v>
      </c>
      <c r="F70" s="1214">
        <v>8.1830427750442905</v>
      </c>
      <c r="G70" s="1214">
        <v>8.8896583487209124</v>
      </c>
      <c r="H70" s="1214">
        <v>9.1523868955938159</v>
      </c>
      <c r="I70" s="1214">
        <v>8.71527236355635</v>
      </c>
      <c r="J70" s="1214">
        <v>9.2138545712132149</v>
      </c>
      <c r="K70" s="1214">
        <v>8.9642976628459667</v>
      </c>
      <c r="L70" s="1214">
        <v>8.7750754299863107</v>
      </c>
      <c r="M70" s="1214">
        <v>9.0107114477717491</v>
      </c>
      <c r="N70" s="1214">
        <v>9.0619814051636975</v>
      </c>
      <c r="O70" s="1214">
        <v>9.4463370060216363</v>
      </c>
      <c r="P70" s="1214">
        <v>9.2917608789847872</v>
      </c>
      <c r="Q70" s="1214">
        <v>9.3048436988943628</v>
      </c>
      <c r="R70" s="1214">
        <v>9.5113414109971419</v>
      </c>
      <c r="S70" s="1214">
        <v>9.0125360867710942</v>
      </c>
      <c r="T70" s="1214">
        <v>9.1706596680195318</v>
      </c>
      <c r="U70" s="1214">
        <v>9.2869299880940357</v>
      </c>
      <c r="V70" s="1214">
        <v>9.3368543936666786</v>
      </c>
      <c r="W70" s="1214">
        <v>9.3890779196710188</v>
      </c>
      <c r="X70" s="1214">
        <v>9.3816105304566033</v>
      </c>
    </row>
    <row r="71" spans="1:24">
      <c r="A71" s="192" t="s">
        <v>330</v>
      </c>
      <c r="B71" s="1214">
        <v>3.1550358496085567</v>
      </c>
      <c r="C71" s="1214">
        <v>3.3222587210681143</v>
      </c>
      <c r="D71" s="1214">
        <v>3.3746002411895728</v>
      </c>
      <c r="E71" s="1214">
        <v>3.2277099618781753</v>
      </c>
      <c r="F71" s="1214">
        <v>2.5670324750048916</v>
      </c>
      <c r="G71" s="1214">
        <v>2.3020781035530753</v>
      </c>
      <c r="H71" s="1214">
        <v>2.3084652259261111</v>
      </c>
      <c r="I71" s="1214">
        <v>2.3065294611564098</v>
      </c>
      <c r="J71" s="1214">
        <v>2.2191235749413338</v>
      </c>
      <c r="K71" s="1214">
        <v>1.9165662870816638</v>
      </c>
      <c r="L71" s="1214">
        <v>1.8643462326061035</v>
      </c>
      <c r="M71" s="1214">
        <v>1.7379827430067185</v>
      </c>
      <c r="N71" s="1214">
        <v>1.7966291848201013</v>
      </c>
      <c r="O71" s="1214">
        <v>1.5470725104892793</v>
      </c>
      <c r="P71" s="1214">
        <v>1.6488374615358183</v>
      </c>
      <c r="Q71" s="1214">
        <v>1.7604144078940169</v>
      </c>
      <c r="R71" s="1214">
        <v>1.6171598777022964</v>
      </c>
      <c r="S71" s="1214">
        <v>1.7296713324873849</v>
      </c>
      <c r="T71" s="1214">
        <v>1.8419625228187568</v>
      </c>
      <c r="U71" s="1214">
        <v>1.8641136780955574</v>
      </c>
      <c r="V71" s="1214">
        <v>1.878625434951007</v>
      </c>
      <c r="W71" s="1214">
        <v>1.7532190704904211</v>
      </c>
      <c r="X71" s="1214">
        <v>2.002685601266446</v>
      </c>
    </row>
    <row r="72" spans="1:24">
      <c r="A72" s="192" t="s">
        <v>331</v>
      </c>
      <c r="B72" s="1214">
        <v>5.8050178199772482</v>
      </c>
      <c r="C72" s="1214">
        <v>5.8931764553757962</v>
      </c>
      <c r="D72" s="1214">
        <v>6.5495816328892875</v>
      </c>
      <c r="E72" s="1214">
        <v>6.3515150046330255</v>
      </c>
      <c r="F72" s="1214">
        <v>6.0471493672576422</v>
      </c>
      <c r="G72" s="1214">
        <v>6.0157543855456339</v>
      </c>
      <c r="H72" s="1214">
        <v>6.1150744994303157</v>
      </c>
      <c r="I72" s="1214">
        <v>6.0739881510788836</v>
      </c>
      <c r="J72" s="1214">
        <v>5.8147371460059949</v>
      </c>
      <c r="K72" s="1214">
        <v>5.8813938138219335</v>
      </c>
      <c r="L72" s="1214">
        <v>5.946314177057606</v>
      </c>
      <c r="M72" s="1214">
        <v>6.3165018961774022</v>
      </c>
      <c r="N72" s="1214">
        <v>6.1529810105399321</v>
      </c>
      <c r="O72" s="1214">
        <v>5.8891409025368162</v>
      </c>
      <c r="P72" s="1214">
        <v>6.1039008169030318</v>
      </c>
      <c r="Q72" s="1214">
        <v>6.4690906058932063</v>
      </c>
      <c r="R72" s="1214">
        <v>6.4329587736479077</v>
      </c>
      <c r="S72" s="1214">
        <v>6.2981763171659155</v>
      </c>
      <c r="T72" s="1214">
        <v>6.4864983215366925</v>
      </c>
      <c r="U72" s="1214">
        <v>6.4136669934365571</v>
      </c>
      <c r="V72" s="1214">
        <v>6.4335674426233886</v>
      </c>
      <c r="W72" s="1214">
        <v>6.4350537707272863</v>
      </c>
      <c r="X72" s="1214">
        <v>6.3883634903179445</v>
      </c>
    </row>
    <row r="73" spans="1:24">
      <c r="A73" s="192" t="s">
        <v>332</v>
      </c>
      <c r="B73" s="1214">
        <v>2.4182799088147933</v>
      </c>
      <c r="C73" s="1214">
        <v>2.4154971970748207</v>
      </c>
      <c r="D73" s="1214">
        <v>2.3272070127668991</v>
      </c>
      <c r="E73" s="1214">
        <v>2.6491832976579968</v>
      </c>
      <c r="F73" s="1214">
        <v>2.5757974177011858</v>
      </c>
      <c r="G73" s="1214">
        <v>2.4669533195443836</v>
      </c>
      <c r="H73" s="1214">
        <v>2.243311919954122</v>
      </c>
      <c r="I73" s="1214">
        <v>2.4855759795096923</v>
      </c>
      <c r="J73" s="1214">
        <v>2.3643774515275289</v>
      </c>
      <c r="K73" s="1214">
        <v>2.4944554763266513</v>
      </c>
      <c r="L73" s="1214">
        <v>2.5443447453666783</v>
      </c>
      <c r="M73" s="1214">
        <v>2.3670793221938951</v>
      </c>
      <c r="N73" s="1214">
        <v>2.4549005296676247</v>
      </c>
      <c r="O73" s="1214">
        <v>2.5075207214471482</v>
      </c>
      <c r="P73" s="1214">
        <v>2.6084104633858183</v>
      </c>
      <c r="Q73" s="1214">
        <v>2.5441924294050469</v>
      </c>
      <c r="R73" s="1214">
        <v>2.5223987771577852</v>
      </c>
      <c r="S73" s="1214">
        <v>2.6179539171771182</v>
      </c>
      <c r="T73" s="1214">
        <v>2.5238435582001122</v>
      </c>
      <c r="U73" s="1214">
        <v>2.5177371641133997</v>
      </c>
      <c r="V73" s="1214">
        <v>2.4399952835743188</v>
      </c>
      <c r="W73" s="1214">
        <v>2.5394651311422236</v>
      </c>
      <c r="X73" s="1214">
        <v>2.4651841295840491</v>
      </c>
    </row>
    <row r="74" spans="1:24">
      <c r="A74" s="192" t="s">
        <v>333</v>
      </c>
      <c r="B74" s="1214">
        <v>6.5839026376806178</v>
      </c>
      <c r="C74" s="1214">
        <v>6.5906264781617381</v>
      </c>
      <c r="D74" s="1214">
        <v>6.0587725324708233</v>
      </c>
      <c r="E74" s="1214">
        <v>6.2943574567833638</v>
      </c>
      <c r="F74" s="1214">
        <v>6.5484054098738476</v>
      </c>
      <c r="G74" s="1214">
        <v>6.4450174410519256</v>
      </c>
      <c r="H74" s="1214">
        <v>5.880324370310122</v>
      </c>
      <c r="I74" s="1214">
        <v>6.52406113955091</v>
      </c>
      <c r="J74" s="1214">
        <v>6.5179124304085319</v>
      </c>
      <c r="K74" s="1214">
        <v>6.409392387078511</v>
      </c>
      <c r="L74" s="1214">
        <v>6.4827929024629638</v>
      </c>
      <c r="M74" s="1214">
        <v>6.2641591383467876</v>
      </c>
      <c r="N74" s="1214">
        <v>7.053535790169339</v>
      </c>
      <c r="O74" s="1214">
        <v>6.9908067666137672</v>
      </c>
      <c r="P74" s="1214">
        <v>6.9902575762571635</v>
      </c>
      <c r="Q74" s="1214">
        <v>6.9736592537920572</v>
      </c>
      <c r="R74" s="1214">
        <v>7.0264923448003813</v>
      </c>
      <c r="S74" s="1214">
        <v>7.0226042460592222</v>
      </c>
      <c r="T74" s="1214">
        <v>7.1322297285218701</v>
      </c>
      <c r="U74" s="1214">
        <v>7.1312066542978823</v>
      </c>
      <c r="V74" s="1214">
        <v>7.0150432878856366</v>
      </c>
      <c r="W74" s="1214">
        <v>7.0503034616258127</v>
      </c>
      <c r="X74" s="1214">
        <v>7.2763180878598614</v>
      </c>
    </row>
    <row r="75" spans="1:24">
      <c r="A75" s="192" t="s">
        <v>334</v>
      </c>
      <c r="B75" s="1214">
        <v>7.0048188736551182</v>
      </c>
      <c r="C75" s="1214">
        <v>6.9810890327859783</v>
      </c>
      <c r="D75" s="1214">
        <v>7.2577321445610776</v>
      </c>
      <c r="E75" s="1214">
        <v>7.1537681852130994</v>
      </c>
      <c r="F75" s="1214">
        <v>7.6410388244361309</v>
      </c>
      <c r="G75" s="1214">
        <v>7.3464077023656325</v>
      </c>
      <c r="H75" s="1214">
        <v>7.3774378739535944</v>
      </c>
      <c r="I75" s="1214">
        <v>7.4835162296184148</v>
      </c>
      <c r="J75" s="1214">
        <v>7.3212394146200799</v>
      </c>
      <c r="K75" s="1214">
        <v>7.0981639595906758</v>
      </c>
      <c r="L75" s="1214">
        <v>7.3608795334465142</v>
      </c>
      <c r="M75" s="1214">
        <v>7.5822765532877785</v>
      </c>
      <c r="N75" s="1214">
        <v>7.4114407287189161</v>
      </c>
      <c r="O75" s="1214">
        <v>7.4652423101102734</v>
      </c>
      <c r="P75" s="1214">
        <v>7.6805832343900828</v>
      </c>
      <c r="Q75" s="1214">
        <v>7.7916079648978069</v>
      </c>
      <c r="R75" s="1214">
        <v>7.7260918171127813</v>
      </c>
      <c r="S75" s="1214">
        <v>7.7193337078846076</v>
      </c>
      <c r="T75" s="1214">
        <v>7.7011323636861482</v>
      </c>
      <c r="U75" s="1214">
        <v>7.4440757174648144</v>
      </c>
      <c r="V75" s="1214">
        <v>7.7103137644906923</v>
      </c>
      <c r="W75" s="1214">
        <v>7.6060731674094049</v>
      </c>
      <c r="X75" s="1214">
        <v>8.1139287073059343</v>
      </c>
    </row>
    <row r="76" spans="1:24">
      <c r="A76" s="192" t="s">
        <v>335</v>
      </c>
      <c r="B76" s="1214">
        <v>1.7259169890226733</v>
      </c>
      <c r="C76" s="1214">
        <v>1.8276643368683463</v>
      </c>
      <c r="D76" s="1214">
        <v>1.9962245384629149</v>
      </c>
      <c r="E76" s="1214">
        <v>1.9838947384025449</v>
      </c>
      <c r="F76" s="1214">
        <v>2.1848047573769915</v>
      </c>
      <c r="G76" s="1214">
        <v>2.2172571085401791</v>
      </c>
      <c r="H76" s="1214">
        <v>2.1919969589487693</v>
      </c>
      <c r="I76" s="1214">
        <v>2.1759095148118135</v>
      </c>
      <c r="J76" s="1214">
        <v>2.3007602880532243</v>
      </c>
      <c r="K76" s="1214">
        <v>2.2800689777486265</v>
      </c>
      <c r="L76" s="1214">
        <v>2.4618295748192676</v>
      </c>
      <c r="M76" s="1214">
        <v>2.1490133687620316</v>
      </c>
      <c r="N76" s="1214">
        <v>2.2310508215607809</v>
      </c>
      <c r="O76" s="1214">
        <v>2.0618653011515944</v>
      </c>
      <c r="P76" s="1214">
        <v>2.2077695202570502</v>
      </c>
      <c r="Q76" s="1214">
        <v>2.2154550482778652</v>
      </c>
      <c r="R76" s="1214">
        <v>2.0844470521276262</v>
      </c>
      <c r="S76" s="1214">
        <v>2.145545655346031</v>
      </c>
      <c r="T76" s="1214">
        <v>2.2335548474452231</v>
      </c>
      <c r="U76" s="1214">
        <v>2.2214011515652823</v>
      </c>
      <c r="V76" s="1214">
        <v>2.2925319050169235</v>
      </c>
      <c r="W76" s="1214">
        <v>2.1944092845514684</v>
      </c>
      <c r="X76" s="1214">
        <v>2.1778074347710206</v>
      </c>
    </row>
    <row r="77" spans="1:24">
      <c r="A77" s="192" t="s">
        <v>336</v>
      </c>
      <c r="B77" s="1214">
        <v>10.95395658521902</v>
      </c>
      <c r="C77" s="1214">
        <v>10.920192128733222</v>
      </c>
      <c r="D77" s="1214">
        <v>10.633479573910872</v>
      </c>
      <c r="E77" s="1214">
        <v>11.14769242627964</v>
      </c>
      <c r="F77" s="1214">
        <v>11.364332910960499</v>
      </c>
      <c r="G77" s="1214">
        <v>11.400338305605199</v>
      </c>
      <c r="H77" s="1214">
        <v>10.98397572310982</v>
      </c>
      <c r="I77" s="1214">
        <v>12.075261831916754</v>
      </c>
      <c r="J77" s="1214">
        <v>11.532483871172399</v>
      </c>
      <c r="K77" s="1214">
        <v>11.499184268712808</v>
      </c>
      <c r="L77" s="1214">
        <v>11.551402213113446</v>
      </c>
      <c r="M77" s="1214">
        <v>11.513669948277029</v>
      </c>
      <c r="N77" s="1214">
        <v>11.255345038208912</v>
      </c>
      <c r="O77" s="1214">
        <v>11.602897614351706</v>
      </c>
      <c r="P77" s="1214">
        <v>11.454474099387211</v>
      </c>
      <c r="Q77" s="1214">
        <v>11.995907760246448</v>
      </c>
      <c r="R77" s="1214">
        <v>11.707980097009189</v>
      </c>
      <c r="S77" s="1214">
        <v>11.997643349323024</v>
      </c>
      <c r="T77" s="1214">
        <v>11.591792943931262</v>
      </c>
      <c r="U77" s="1214">
        <v>11.725579919685989</v>
      </c>
      <c r="V77" s="1214">
        <v>11.56711071557419</v>
      </c>
      <c r="W77" s="1214">
        <v>11.83649754453206</v>
      </c>
      <c r="X77" s="1214">
        <v>11.648346015586652</v>
      </c>
    </row>
    <row r="78" spans="1:24">
      <c r="A78" s="192" t="s">
        <v>337</v>
      </c>
      <c r="B78" s="1214">
        <v>17.687569937891116</v>
      </c>
      <c r="C78" s="1214">
        <v>17.351701370317713</v>
      </c>
      <c r="D78" s="1214">
        <v>17.470551385389079</v>
      </c>
      <c r="E78" s="1214">
        <v>17.050738606291887</v>
      </c>
      <c r="F78" s="1214">
        <v>17.095409520786898</v>
      </c>
      <c r="G78" s="1214">
        <v>16.072959679539846</v>
      </c>
      <c r="H78" s="1214">
        <v>16.438721013605925</v>
      </c>
      <c r="I78" s="1214">
        <v>15.878029752148619</v>
      </c>
      <c r="J78" s="1214">
        <v>15.450053253926937</v>
      </c>
      <c r="K78" s="1214">
        <v>15.547570503691016</v>
      </c>
      <c r="L78" s="1214">
        <v>15.337367661508146</v>
      </c>
      <c r="M78" s="1214">
        <v>15.009015260837831</v>
      </c>
      <c r="N78" s="1214">
        <v>15.165730533128947</v>
      </c>
      <c r="O78" s="1214">
        <v>14.973631115042926</v>
      </c>
      <c r="P78" s="1214">
        <v>14.950128130641675</v>
      </c>
      <c r="Q78" s="1214">
        <v>14.012002118789326</v>
      </c>
      <c r="R78" s="1214">
        <v>14.415546046110681</v>
      </c>
      <c r="S78" s="1214">
        <v>14.375415191743537</v>
      </c>
      <c r="T78" s="1214">
        <v>14.427833177215305</v>
      </c>
      <c r="U78" s="1214">
        <v>14.294916500564367</v>
      </c>
      <c r="V78" s="1214">
        <v>14.292572750149295</v>
      </c>
      <c r="W78" s="1214">
        <v>14.133053364356494</v>
      </c>
      <c r="X78" s="1214">
        <v>13.954963880800152</v>
      </c>
    </row>
    <row r="79" spans="1:24">
      <c r="A79" s="192" t="s">
        <v>338</v>
      </c>
      <c r="B79" s="1214">
        <v>7.6753829533525257</v>
      </c>
      <c r="C79" s="1214">
        <v>7.5473217369196597</v>
      </c>
      <c r="D79" s="1214">
        <v>6.9479837660394006</v>
      </c>
      <c r="E79" s="1214">
        <v>7.2040911321009906</v>
      </c>
      <c r="F79" s="1214">
        <v>6.8065817139765068</v>
      </c>
      <c r="G79" s="1214">
        <v>7.0230481258332365</v>
      </c>
      <c r="H79" s="1214">
        <v>7.0741097040255676</v>
      </c>
      <c r="I79" s="1214">
        <v>6.8627212236454191</v>
      </c>
      <c r="J79" s="1214">
        <v>6.748849262152123</v>
      </c>
      <c r="K79" s="1214">
        <v>7.0431660424140698</v>
      </c>
      <c r="L79" s="1214">
        <v>6.9730425928391995</v>
      </c>
      <c r="M79" s="1214">
        <v>7.0953712968508782</v>
      </c>
      <c r="N79" s="1214">
        <v>6.9989811180476851</v>
      </c>
      <c r="O79" s="1214">
        <v>6.902455833727247</v>
      </c>
      <c r="P79" s="1214">
        <v>7.0137286873358082</v>
      </c>
      <c r="Q79" s="1214">
        <v>6.9233663768154043</v>
      </c>
      <c r="R79" s="1214">
        <v>6.8665781156375303</v>
      </c>
      <c r="S79" s="1214">
        <v>7.0431604485324639</v>
      </c>
      <c r="T79" s="1214">
        <v>6.8915424900266746</v>
      </c>
      <c r="U79" s="1214">
        <v>6.8505473239384944</v>
      </c>
      <c r="V79" s="1214">
        <v>6.9856411527268074</v>
      </c>
      <c r="W79" s="1214">
        <v>6.9335004354165211</v>
      </c>
      <c r="X79" s="1214">
        <v>6.784911971808798</v>
      </c>
    </row>
    <row r="80" spans="1:24">
      <c r="A80" s="192" t="s">
        <v>339</v>
      </c>
      <c r="B80" s="1214">
        <v>1.4356496961618124</v>
      </c>
      <c r="C80" s="1214">
        <v>1.4861494787648091</v>
      </c>
      <c r="D80" s="1214">
        <v>1.4148972403740898</v>
      </c>
      <c r="E80" s="1214">
        <v>1.3441663524329883</v>
      </c>
      <c r="F80" s="1214">
        <v>1.351989363486086</v>
      </c>
      <c r="G80" s="1214">
        <v>1.4354700768882835</v>
      </c>
      <c r="H80" s="1214">
        <v>1.1805299492072381</v>
      </c>
      <c r="I80" s="1214">
        <v>1.0964037564618538</v>
      </c>
      <c r="J80" s="1214">
        <v>1.132512488076703</v>
      </c>
      <c r="K80" s="1214">
        <v>1.2365338442513789</v>
      </c>
      <c r="L80" s="1214">
        <v>1.4141140643054986</v>
      </c>
      <c r="M80" s="1214">
        <v>1.2590853284099814</v>
      </c>
      <c r="N80" s="1214">
        <v>1.2231499426003221</v>
      </c>
      <c r="O80" s="1214">
        <v>1.2560211530488814</v>
      </c>
      <c r="P80" s="1214">
        <v>1.2001469086593519</v>
      </c>
      <c r="Q80" s="1214">
        <v>1.0778576834416682</v>
      </c>
      <c r="R80" s="1214">
        <v>1.0295342776899954</v>
      </c>
      <c r="S80" s="1214">
        <v>1.2466808018050239</v>
      </c>
      <c r="T80" s="1214">
        <v>1.1185802221624672</v>
      </c>
      <c r="U80" s="1214">
        <v>1.0703922330441387</v>
      </c>
      <c r="V80" s="1214">
        <v>1.1658936687510317</v>
      </c>
      <c r="W80" s="1214">
        <v>1.1105532855845923</v>
      </c>
      <c r="X80" s="1214">
        <v>1.0711705425255353</v>
      </c>
    </row>
    <row r="81" spans="1:24">
      <c r="A81" s="192" t="s">
        <v>340</v>
      </c>
      <c r="B81" s="1214">
        <v>4.6336921285167421</v>
      </c>
      <c r="C81" s="1214">
        <v>4.5097332983706622</v>
      </c>
      <c r="D81" s="1214">
        <v>4.7721671463628903</v>
      </c>
      <c r="E81" s="1214">
        <v>4.6834839360672706</v>
      </c>
      <c r="F81" s="1214">
        <v>4.6887141273746451</v>
      </c>
      <c r="G81" s="1214">
        <v>5.2150983152311348</v>
      </c>
      <c r="H81" s="1214">
        <v>5.2487744705541415</v>
      </c>
      <c r="I81" s="1214">
        <v>5.0998470634289932</v>
      </c>
      <c r="J81" s="1214">
        <v>5.3091599855144116</v>
      </c>
      <c r="K81" s="1214">
        <v>5.106611296400283</v>
      </c>
      <c r="L81" s="1214">
        <v>5.2676807960242273</v>
      </c>
      <c r="M81" s="1214">
        <v>5.5177002165893505</v>
      </c>
      <c r="N81" s="1214">
        <v>5.2218958913563371</v>
      </c>
      <c r="O81" s="1214">
        <v>5.3195403267243453</v>
      </c>
      <c r="P81" s="1214">
        <v>5.3485886467256218</v>
      </c>
      <c r="Q81" s="1214">
        <v>5.3017470577861472</v>
      </c>
      <c r="R81" s="1214">
        <v>5.7490562971508172</v>
      </c>
      <c r="S81" s="1214">
        <v>5.564104241111302</v>
      </c>
      <c r="T81" s="1214">
        <v>5.2433566111976155</v>
      </c>
      <c r="U81" s="1214">
        <v>5.4784249419607924</v>
      </c>
      <c r="V81" s="1214">
        <v>5.4584171474149903</v>
      </c>
      <c r="W81" s="1214">
        <v>5.5781578564732586</v>
      </c>
      <c r="X81" s="1214">
        <v>5.6402289345615682</v>
      </c>
    </row>
    <row r="82" spans="1:24">
      <c r="A82" s="192" t="s">
        <v>341</v>
      </c>
      <c r="B82" s="1214">
        <v>6.7515968981600833</v>
      </c>
      <c r="C82" s="1214">
        <v>7.0712573441988944</v>
      </c>
      <c r="D82" s="1214">
        <v>7.2233240730730408</v>
      </c>
      <c r="E82" s="1214">
        <v>6.7982872478500731</v>
      </c>
      <c r="F82" s="1214">
        <v>6.8608343442202679</v>
      </c>
      <c r="G82" s="1214">
        <v>7.1652493761583083</v>
      </c>
      <c r="H82" s="1214">
        <v>7.4495373319657698</v>
      </c>
      <c r="I82" s="1214">
        <v>7.1072290425475186</v>
      </c>
      <c r="J82" s="1214">
        <v>7.6335761954902344</v>
      </c>
      <c r="K82" s="1214">
        <v>7.8010078728486443</v>
      </c>
      <c r="L82" s="1214">
        <v>7.935179617867183</v>
      </c>
      <c r="M82" s="1214">
        <v>7.9685969587121361</v>
      </c>
      <c r="N82" s="1214">
        <v>7.690589566004987</v>
      </c>
      <c r="O82" s="1214">
        <v>7.7226975520478769</v>
      </c>
      <c r="P82" s="1214">
        <v>7.2718931707269086</v>
      </c>
      <c r="Q82" s="1214">
        <v>7.4801254358008524</v>
      </c>
      <c r="R82" s="1214">
        <v>7.5266822029989999</v>
      </c>
      <c r="S82" s="1214">
        <v>7.5132586320518939</v>
      </c>
      <c r="T82" s="1214">
        <v>7.5874132319622021</v>
      </c>
      <c r="U82" s="1214">
        <v>7.573863433195732</v>
      </c>
      <c r="V82" s="1214">
        <v>7.2936489876426682</v>
      </c>
      <c r="W82" s="1214">
        <v>7.6394329470403761</v>
      </c>
      <c r="X82" s="1214">
        <v>7.2517428152643513</v>
      </c>
    </row>
    <row r="83" spans="1:24">
      <c r="A83" s="192" t="s">
        <v>342</v>
      </c>
      <c r="B83" s="1214">
        <v>3.3096684769108951</v>
      </c>
      <c r="C83" s="1214">
        <v>3.3204650868513945</v>
      </c>
      <c r="D83" s="1214">
        <v>3.2738336368777867</v>
      </c>
      <c r="E83" s="1214">
        <v>3.3243454712226823</v>
      </c>
      <c r="F83" s="1214">
        <v>3.2272712345550807</v>
      </c>
      <c r="G83" s="1214">
        <v>3.4365947002426283</v>
      </c>
      <c r="H83" s="1214">
        <v>3.3498892383096512</v>
      </c>
      <c r="I83" s="1214">
        <v>3.3781252918623159</v>
      </c>
      <c r="J83" s="1214">
        <v>3.3862361460253219</v>
      </c>
      <c r="K83" s="1214">
        <v>3.5609020721914151</v>
      </c>
      <c r="L83" s="1214">
        <v>3.5729157799292097</v>
      </c>
      <c r="M83" s="1214">
        <v>3.5880834820476664</v>
      </c>
      <c r="N83" s="1214">
        <v>3.5765013904361149</v>
      </c>
      <c r="O83" s="1214">
        <v>3.4475640025848691</v>
      </c>
      <c r="P83" s="1214">
        <v>3.4592006609143469</v>
      </c>
      <c r="Q83" s="1214">
        <v>3.6042753389621991</v>
      </c>
      <c r="R83" s="1214">
        <v>3.1605975054238424</v>
      </c>
      <c r="S83" s="1214">
        <v>3.0972793797934464</v>
      </c>
      <c r="T83" s="1214">
        <v>3.2204760329660416</v>
      </c>
      <c r="U83" s="1214">
        <v>3.2140374079764942</v>
      </c>
      <c r="V83" s="1214">
        <v>3.2785842591403922</v>
      </c>
      <c r="W83" s="1214">
        <v>3.164903739575962</v>
      </c>
      <c r="X83" s="1214">
        <v>3.2083049097314214</v>
      </c>
    </row>
    <row r="84" spans="1:24">
      <c r="A84" s="192" t="s">
        <v>343</v>
      </c>
      <c r="B84" s="1214">
        <v>3.8033751229937081</v>
      </c>
      <c r="C84" s="1214">
        <v>3.8332897520676403</v>
      </c>
      <c r="D84" s="1214">
        <v>3.8780710985428528</v>
      </c>
      <c r="E84" s="1214">
        <v>3.6354606653530976</v>
      </c>
      <c r="F84" s="1214">
        <v>4.1295750553832535</v>
      </c>
      <c r="G84" s="1214">
        <v>3.8351741977828069</v>
      </c>
      <c r="H84" s="1214">
        <v>3.6281959697055144</v>
      </c>
      <c r="I84" s="1214">
        <v>3.5418974528159977</v>
      </c>
      <c r="J84" s="1214">
        <v>3.9496454355311856</v>
      </c>
      <c r="K84" s="1214">
        <v>3.96409960516154</v>
      </c>
      <c r="L84" s="1214">
        <v>3.6424235428447229</v>
      </c>
      <c r="M84" s="1214">
        <v>3.9660694078645942</v>
      </c>
      <c r="N84" s="1214">
        <v>3.9543924253604352</v>
      </c>
      <c r="O84" s="1214">
        <v>3.9870784214126225</v>
      </c>
      <c r="P84" s="1214">
        <v>4.0404943697956854</v>
      </c>
      <c r="Q84" s="1214">
        <v>3.8598288288676876</v>
      </c>
      <c r="R84" s="1214">
        <v>3.8774633921581079</v>
      </c>
      <c r="S84" s="1214">
        <v>3.7820741673704528</v>
      </c>
      <c r="T84" s="1214">
        <v>3.8220353059651888</v>
      </c>
      <c r="U84" s="1214">
        <v>3.7664702373178685</v>
      </c>
      <c r="V84" s="1214">
        <v>3.6960582979216987</v>
      </c>
      <c r="W84" s="1214">
        <v>3.8374208073750844</v>
      </c>
      <c r="X84" s="1214">
        <v>3.7847753118831751</v>
      </c>
    </row>
    <row r="85" spans="1:24" ht="20.25" customHeight="1">
      <c r="A85" s="192" t="s">
        <v>410</v>
      </c>
      <c r="B85" s="1215">
        <v>100</v>
      </c>
      <c r="C85" s="1215">
        <v>100</v>
      </c>
      <c r="D85" s="1215">
        <v>100</v>
      </c>
      <c r="E85" s="1215">
        <v>100</v>
      </c>
      <c r="F85" s="1215">
        <v>100</v>
      </c>
      <c r="G85" s="1215">
        <v>100</v>
      </c>
      <c r="H85" s="1215">
        <v>100</v>
      </c>
      <c r="I85" s="1215">
        <v>100</v>
      </c>
      <c r="J85" s="1215">
        <v>99.999999999999986</v>
      </c>
      <c r="K85" s="1215">
        <v>100.00000000000001</v>
      </c>
      <c r="L85" s="1215">
        <v>100</v>
      </c>
      <c r="M85" s="1215">
        <v>100</v>
      </c>
      <c r="N85" s="1215">
        <v>100</v>
      </c>
      <c r="O85" s="1215">
        <v>100</v>
      </c>
      <c r="P85" s="1215">
        <v>100</v>
      </c>
      <c r="Q85" s="1215">
        <v>100</v>
      </c>
      <c r="R85" s="1215">
        <v>100</v>
      </c>
      <c r="S85" s="1215">
        <v>100</v>
      </c>
      <c r="T85" s="1215">
        <v>100.00000000000001</v>
      </c>
      <c r="U85" s="1215">
        <v>100</v>
      </c>
      <c r="V85" s="1215">
        <v>100</v>
      </c>
      <c r="W85" s="1215">
        <v>100</v>
      </c>
      <c r="X85" s="1215">
        <v>100</v>
      </c>
    </row>
    <row r="86" spans="1:24" ht="13">
      <c r="B86" s="198"/>
      <c r="C86" s="198"/>
      <c r="D86" s="198"/>
      <c r="E86" s="198"/>
      <c r="F86" s="198"/>
      <c r="G86" s="167"/>
      <c r="H86" s="167"/>
      <c r="I86" s="167"/>
      <c r="J86" s="167"/>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H67:M67"/>
    <mergeCell ref="B67:G67"/>
    <mergeCell ref="N7:S7"/>
    <mergeCell ref="H7:M7"/>
    <mergeCell ref="B7:G7"/>
    <mergeCell ref="N27:S27"/>
    <mergeCell ref="H27:M27"/>
    <mergeCell ref="B27:G27"/>
    <mergeCell ref="N47:S47"/>
    <mergeCell ref="H47:M47"/>
    <mergeCell ref="B47:G47"/>
    <mergeCell ref="T7:X7"/>
    <mergeCell ref="T27:X27"/>
    <mergeCell ref="T47:X47"/>
    <mergeCell ref="T67:X67"/>
    <mergeCell ref="N67:S6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Gütern in andere Bundesländer insgesamt 1994 – 2016</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8">
    <pageSetUpPr autoPageBreaks="0"/>
  </sheetPr>
  <dimension ref="A1:E46"/>
  <sheetViews>
    <sheetView showGridLines="0" showRowColHeaders="0" zoomScaleNormal="100" workbookViewId="0">
      <selection activeCell="A3" sqref="A3:B3"/>
    </sheetView>
  </sheetViews>
  <sheetFormatPr baseColWidth="10" defaultColWidth="11.453125" defaultRowHeight="12.5"/>
  <cols>
    <col min="1" max="1" width="24.453125" style="68" customWidth="1"/>
    <col min="2" max="4" width="14.54296875" style="33" customWidth="1"/>
    <col min="5" max="16384" width="11.453125" style="33"/>
  </cols>
  <sheetData>
    <row r="1" spans="1:5" s="258" customFormat="1" ht="13">
      <c r="A1" s="257" t="s">
        <v>263</v>
      </c>
    </row>
    <row r="3" spans="1:5" ht="13">
      <c r="A3" s="59" t="s">
        <v>346</v>
      </c>
      <c r="B3" s="60" t="s">
        <v>1256</v>
      </c>
      <c r="C3" s="424"/>
      <c r="D3" s="424"/>
      <c r="E3" s="424"/>
    </row>
    <row r="4" spans="1:5" ht="13">
      <c r="A4" s="134"/>
      <c r="B4" s="134"/>
      <c r="C4" s="424"/>
      <c r="D4" s="424"/>
      <c r="E4" s="424"/>
    </row>
    <row r="5" spans="1:5">
      <c r="A5" s="708" t="s">
        <v>327</v>
      </c>
      <c r="B5" s="709">
        <v>2017</v>
      </c>
      <c r="C5" s="424"/>
      <c r="D5" s="424"/>
      <c r="E5" s="424"/>
    </row>
    <row r="6" spans="1:5" ht="13">
      <c r="A6" s="134"/>
      <c r="B6" s="134"/>
      <c r="C6" s="424"/>
      <c r="D6" s="424"/>
      <c r="E6" s="424"/>
    </row>
    <row r="7" spans="1:5" ht="13">
      <c r="A7" s="705"/>
      <c r="B7" s="707" t="s">
        <v>312</v>
      </c>
      <c r="C7" s="424"/>
      <c r="D7" s="424"/>
      <c r="E7" s="424"/>
    </row>
    <row r="8" spans="1:5" ht="13">
      <c r="A8" s="437"/>
      <c r="B8" s="710"/>
      <c r="C8" s="424"/>
      <c r="D8" s="424"/>
      <c r="E8" s="424"/>
    </row>
    <row r="9" spans="1:5">
      <c r="A9" s="436" t="s">
        <v>328</v>
      </c>
      <c r="B9" s="711">
        <v>493265.20299999998</v>
      </c>
      <c r="C9" s="424"/>
      <c r="D9" s="712"/>
      <c r="E9" s="424"/>
    </row>
    <row r="10" spans="1:5">
      <c r="A10" s="436" t="s">
        <v>329</v>
      </c>
      <c r="B10" s="711">
        <v>594446.65599999996</v>
      </c>
      <c r="C10" s="424"/>
      <c r="D10" s="712"/>
      <c r="E10" s="424"/>
    </row>
    <row r="11" spans="1:5">
      <c r="A11" s="436" t="s">
        <v>330</v>
      </c>
      <c r="B11" s="711">
        <v>136613.96900000001</v>
      </c>
      <c r="C11" s="424"/>
      <c r="D11" s="712"/>
      <c r="E11" s="424"/>
    </row>
    <row r="12" spans="1:5">
      <c r="A12" s="436" t="s">
        <v>331</v>
      </c>
      <c r="B12" s="711">
        <v>69132.010999999999</v>
      </c>
      <c r="C12" s="424"/>
      <c r="D12" s="712"/>
      <c r="E12" s="424"/>
    </row>
    <row r="13" spans="1:5">
      <c r="A13" s="436" t="s">
        <v>332</v>
      </c>
      <c r="B13" s="711">
        <v>33661.915000000001</v>
      </c>
      <c r="C13" s="424"/>
      <c r="D13" s="712"/>
      <c r="E13" s="424"/>
    </row>
    <row r="14" spans="1:5">
      <c r="A14" s="436" t="s">
        <v>333</v>
      </c>
      <c r="B14" s="711">
        <v>117572.493</v>
      </c>
      <c r="C14" s="424"/>
      <c r="D14" s="712"/>
      <c r="E14" s="424"/>
    </row>
    <row r="15" spans="1:5">
      <c r="A15" s="436" t="s">
        <v>334</v>
      </c>
      <c r="B15" s="711">
        <v>279085.30599999998</v>
      </c>
      <c r="C15" s="424"/>
      <c r="D15" s="712"/>
      <c r="E15" s="424"/>
    </row>
    <row r="16" spans="1:5">
      <c r="A16" s="436" t="s">
        <v>335</v>
      </c>
      <c r="B16" s="711">
        <v>42782.741999999998</v>
      </c>
      <c r="C16" s="424"/>
      <c r="D16" s="712"/>
      <c r="E16" s="424"/>
    </row>
    <row r="17" spans="1:5">
      <c r="A17" s="436" t="s">
        <v>336</v>
      </c>
      <c r="B17" s="711">
        <v>287958.78700000001</v>
      </c>
      <c r="C17" s="424"/>
      <c r="D17" s="712"/>
      <c r="E17" s="424"/>
    </row>
    <row r="18" spans="1:5">
      <c r="A18" s="436" t="s">
        <v>337</v>
      </c>
      <c r="B18" s="711">
        <v>691517.80599999998</v>
      </c>
      <c r="C18" s="424"/>
      <c r="D18" s="712"/>
      <c r="E18" s="424"/>
    </row>
    <row r="19" spans="1:5">
      <c r="A19" s="436" t="s">
        <v>338</v>
      </c>
      <c r="B19" s="711">
        <v>144307.617</v>
      </c>
      <c r="C19" s="424"/>
      <c r="D19" s="712"/>
      <c r="E19" s="424"/>
    </row>
    <row r="20" spans="1:5">
      <c r="A20" s="436" t="s">
        <v>339</v>
      </c>
      <c r="B20" s="711">
        <v>35299.614999999998</v>
      </c>
      <c r="C20" s="424"/>
      <c r="D20" s="712"/>
      <c r="E20" s="424"/>
    </row>
    <row r="21" spans="1:5">
      <c r="A21" s="436" t="s">
        <v>340</v>
      </c>
      <c r="B21" s="711">
        <v>121738.355</v>
      </c>
      <c r="C21" s="424"/>
      <c r="D21" s="712"/>
      <c r="E21" s="424"/>
    </row>
    <row r="22" spans="1:5">
      <c r="A22" s="436" t="s">
        <v>341</v>
      </c>
      <c r="B22" s="711">
        <v>60694.565000000002</v>
      </c>
      <c r="C22" s="424"/>
      <c r="D22" s="712"/>
      <c r="E22" s="424"/>
    </row>
    <row r="23" spans="1:5">
      <c r="A23" s="436" t="s">
        <v>342</v>
      </c>
      <c r="B23" s="711">
        <v>93366.883000000002</v>
      </c>
      <c r="C23" s="424"/>
      <c r="D23" s="712"/>
      <c r="E23" s="424"/>
    </row>
    <row r="24" spans="1:5">
      <c r="A24" s="436" t="s">
        <v>343</v>
      </c>
      <c r="B24" s="711">
        <v>61906.080000000002</v>
      </c>
      <c r="C24" s="424"/>
      <c r="D24" s="712"/>
      <c r="E24" s="424"/>
    </row>
    <row r="25" spans="1:5" ht="20.25" customHeight="1">
      <c r="A25" s="713" t="s">
        <v>344</v>
      </c>
      <c r="B25" s="711">
        <v>3263350</v>
      </c>
      <c r="C25" s="424"/>
      <c r="D25" s="712"/>
      <c r="E25" s="424"/>
    </row>
    <row r="26" spans="1:5">
      <c r="A26" s="575"/>
      <c r="B26" s="169"/>
      <c r="C26" s="424"/>
      <c r="D26" s="424"/>
      <c r="E26" s="424"/>
    </row>
    <row r="27" spans="1:5" s="90" customFormat="1" ht="30" customHeight="1">
      <c r="A27" s="575"/>
      <c r="B27" s="1249" t="s">
        <v>1556</v>
      </c>
      <c r="C27" s="1249"/>
      <c r="D27" s="1249"/>
      <c r="E27" s="1249"/>
    </row>
    <row r="28" spans="1:5">
      <c r="A28" s="68" t="s">
        <v>345</v>
      </c>
    </row>
    <row r="29" spans="1:5" ht="13">
      <c r="A29" s="69"/>
    </row>
    <row r="30" spans="1:5" ht="13">
      <c r="A30" s="69"/>
    </row>
    <row r="31" spans="1:5" ht="13">
      <c r="A31" s="69"/>
    </row>
    <row r="32" spans="1:5" ht="13">
      <c r="A32" s="69"/>
    </row>
    <row r="33" spans="1:1" ht="13">
      <c r="A33" s="69"/>
    </row>
    <row r="34" spans="1:1" ht="13">
      <c r="A34" s="69"/>
    </row>
    <row r="35" spans="1:1" ht="13">
      <c r="A35" s="69"/>
    </row>
    <row r="36" spans="1:1" ht="13">
      <c r="A36" s="69"/>
    </row>
    <row r="37" spans="1:1" ht="13">
      <c r="A37" s="69"/>
    </row>
    <row r="38" spans="1:1" ht="13">
      <c r="A38" s="69"/>
    </row>
    <row r="39" spans="1:1" ht="13">
      <c r="A39" s="69"/>
    </row>
    <row r="40" spans="1:1" ht="13">
      <c r="A40" s="69"/>
    </row>
    <row r="41" spans="1:1" ht="13">
      <c r="A41" s="69"/>
    </row>
    <row r="42" spans="1:1" ht="13">
      <c r="A42" s="69"/>
    </row>
    <row r="43" spans="1:1" ht="13">
      <c r="A43" s="69"/>
    </row>
    <row r="44" spans="1:1" ht="13">
      <c r="A44" s="69"/>
    </row>
    <row r="45" spans="1:1" ht="13">
      <c r="A45" s="69"/>
    </row>
    <row r="46" spans="1:1" ht="13">
      <c r="A46" s="69"/>
    </row>
  </sheetData>
  <sheetProtection selectLockedCells="1"/>
  <customSheetViews>
    <customSheetView guid="{163DCD2F-7E1E-45D5-87F9-D8442EBAE317}" showGridLines="0" showRowCol="0"/>
  </customSheetViews>
  <mergeCells count="1">
    <mergeCell ref="B27:E27"/>
  </mergeCells>
  <phoneticPr fontId="6" type="noConversion"/>
  <hyperlinks>
    <hyperlink ref="A1" location="Inhalt!A1" display="Zurück zum Inhalt"/>
  </hyperlinks>
  <pageMargins left="0.51181102362204722" right="0.55118110236220474" top="1.1811023622047245"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&amp;"Arial,Fett"Bruttoinlandsprodukt in jeweiligen Preisen 2017 nach Bundesländern</oddHeader>
    <oddFooter>&amp;CStatistische Ämter der Länder – Indikatoren und Kennzahlen, UGRdL 2018</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pageSetUpPr autoPageBreaks="0"/>
  </sheetPr>
  <dimension ref="A1:X85"/>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3.54296875" style="181" customWidth="1"/>
    <col min="2" max="10" width="10.54296875" style="4" customWidth="1"/>
    <col min="11" max="24" width="10.54296875" style="183" customWidth="1"/>
    <col min="25" max="16384" width="11.54296875" style="183"/>
  </cols>
  <sheetData>
    <row r="1" spans="1:24" ht="13">
      <c r="A1" s="296" t="s">
        <v>263</v>
      </c>
    </row>
    <row r="3" spans="1:24" ht="13">
      <c r="A3" s="2" t="s">
        <v>51</v>
      </c>
      <c r="B3" s="15" t="s">
        <v>1406</v>
      </c>
      <c r="C3" s="15"/>
      <c r="D3" s="15"/>
      <c r="E3" s="15"/>
      <c r="F3" s="15"/>
      <c r="G3" s="15"/>
      <c r="H3" s="200"/>
      <c r="I3" s="2"/>
      <c r="J3" s="2"/>
    </row>
    <row r="4" spans="1:24">
      <c r="B4" s="14"/>
      <c r="C4" s="14"/>
      <c r="D4" s="14"/>
      <c r="E4" s="14"/>
      <c r="F4" s="14"/>
      <c r="G4" s="14"/>
    </row>
    <row r="5" spans="1:24">
      <c r="A5" s="185" t="s">
        <v>327</v>
      </c>
      <c r="B5" s="186">
        <v>1994</v>
      </c>
      <c r="C5" s="186">
        <v>1995</v>
      </c>
      <c r="D5" s="186">
        <v>1996</v>
      </c>
      <c r="E5" s="186">
        <v>1997</v>
      </c>
      <c r="F5" s="186">
        <v>1998</v>
      </c>
      <c r="G5" s="186">
        <v>1999</v>
      </c>
      <c r="H5" s="186">
        <v>2000</v>
      </c>
      <c r="I5" s="186">
        <v>2001</v>
      </c>
      <c r="J5" s="186">
        <v>2002</v>
      </c>
      <c r="K5" s="186">
        <v>2003</v>
      </c>
      <c r="L5" s="186">
        <v>2004</v>
      </c>
      <c r="M5" s="186">
        <v>2005</v>
      </c>
      <c r="N5" s="186">
        <v>2006</v>
      </c>
      <c r="O5" s="186">
        <v>2007</v>
      </c>
      <c r="P5" s="186">
        <v>2008</v>
      </c>
      <c r="Q5" s="186">
        <v>2009</v>
      </c>
      <c r="R5" s="186">
        <v>2010</v>
      </c>
      <c r="S5" s="186">
        <v>2011</v>
      </c>
      <c r="T5" s="186">
        <v>2012</v>
      </c>
      <c r="U5" s="186">
        <v>2013</v>
      </c>
      <c r="V5" s="186">
        <v>2014</v>
      </c>
      <c r="W5" s="186">
        <v>2015</v>
      </c>
      <c r="X5" s="186">
        <v>2016</v>
      </c>
    </row>
    <row r="6" spans="1:24">
      <c r="A6" s="187"/>
      <c r="B6" s="188"/>
      <c r="C6" s="188"/>
      <c r="D6" s="188"/>
      <c r="E6" s="188"/>
      <c r="F6" s="188"/>
      <c r="G6" s="188"/>
      <c r="H6" s="188"/>
      <c r="I6" s="188"/>
      <c r="J6" s="188"/>
    </row>
    <row r="7" spans="1:24" ht="13">
      <c r="A7" s="2"/>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row>
    <row r="8" spans="1:24" s="190" customFormat="1">
      <c r="A8" s="181"/>
      <c r="B8" s="189"/>
      <c r="C8" s="178"/>
      <c r="D8" s="189"/>
      <c r="E8" s="189"/>
      <c r="F8" s="189"/>
      <c r="G8" s="189"/>
      <c r="H8" s="189"/>
      <c r="I8" s="189"/>
      <c r="J8" s="189"/>
    </row>
    <row r="9" spans="1:24" s="190" customFormat="1">
      <c r="A9" s="192" t="s">
        <v>328</v>
      </c>
      <c r="B9" s="531">
        <v>47666.140255451159</v>
      </c>
      <c r="C9" s="532">
        <v>47499.757327467451</v>
      </c>
      <c r="D9" s="531">
        <v>47440.291088229482</v>
      </c>
      <c r="E9" s="531">
        <v>48275.727309529015</v>
      </c>
      <c r="F9" s="531">
        <v>47867.304786625959</v>
      </c>
      <c r="G9" s="531">
        <v>50689.270570504639</v>
      </c>
      <c r="H9" s="531">
        <v>52157.690202146056</v>
      </c>
      <c r="I9" s="531">
        <v>52971.880690744903</v>
      </c>
      <c r="J9" s="531">
        <v>50332.525192350295</v>
      </c>
      <c r="K9" s="531">
        <v>54706.274490550873</v>
      </c>
      <c r="L9" s="531">
        <v>53394.368505582854</v>
      </c>
      <c r="M9" s="531">
        <v>54877.6584</v>
      </c>
      <c r="N9" s="531">
        <v>59569.864999999998</v>
      </c>
      <c r="O9" s="531">
        <v>63783.25</v>
      </c>
      <c r="P9" s="531">
        <v>63276.644</v>
      </c>
      <c r="Q9" s="531">
        <v>57499.493000000002</v>
      </c>
      <c r="R9" s="531">
        <v>61483.030700000003</v>
      </c>
      <c r="S9" s="531">
        <v>67356.888000000006</v>
      </c>
      <c r="T9" s="531">
        <v>65616.100099999996</v>
      </c>
      <c r="U9" s="531">
        <v>67985.256200000003</v>
      </c>
      <c r="V9" s="531">
        <v>69475.923200000005</v>
      </c>
      <c r="W9" s="531">
        <v>68592.5291</v>
      </c>
      <c r="X9" s="531">
        <v>69911.676378029981</v>
      </c>
    </row>
    <row r="10" spans="1:24">
      <c r="A10" s="192" t="s">
        <v>329</v>
      </c>
      <c r="B10" s="532">
        <v>42392.551115370508</v>
      </c>
      <c r="C10" s="533">
        <v>42452.452374502158</v>
      </c>
      <c r="D10" s="532">
        <v>41402.912557280899</v>
      </c>
      <c r="E10" s="532">
        <v>43323.741444907653</v>
      </c>
      <c r="F10" s="532">
        <v>43027.042395171266</v>
      </c>
      <c r="G10" s="532">
        <v>49577.346734944214</v>
      </c>
      <c r="H10" s="532">
        <v>50590.937371829612</v>
      </c>
      <c r="I10" s="531">
        <v>47940.881122785126</v>
      </c>
      <c r="J10" s="532">
        <v>49546.371545121663</v>
      </c>
      <c r="K10" s="531">
        <v>50517.108036861864</v>
      </c>
      <c r="L10" s="531">
        <v>50330.124894279063</v>
      </c>
      <c r="M10" s="531">
        <v>54615.948799999998</v>
      </c>
      <c r="N10" s="531">
        <v>57642.714999999997</v>
      </c>
      <c r="O10" s="531">
        <v>62255.603999999999</v>
      </c>
      <c r="P10" s="531">
        <v>62715.756000000001</v>
      </c>
      <c r="Q10" s="531">
        <v>56551.835999999996</v>
      </c>
      <c r="R10" s="531">
        <v>64787.708200000001</v>
      </c>
      <c r="S10" s="531">
        <v>65371.8</v>
      </c>
      <c r="T10" s="531">
        <v>64240.945599999999</v>
      </c>
      <c r="U10" s="531">
        <v>66863.338000000003</v>
      </c>
      <c r="V10" s="531">
        <v>68455.972299999994</v>
      </c>
      <c r="W10" s="531">
        <v>70415.434500000003</v>
      </c>
      <c r="X10" s="531">
        <v>70975.118026399985</v>
      </c>
    </row>
    <row r="11" spans="1:24">
      <c r="A11" s="192" t="s">
        <v>330</v>
      </c>
      <c r="B11" s="532">
        <v>17698.083479367189</v>
      </c>
      <c r="C11" s="531">
        <v>19075.535347073019</v>
      </c>
      <c r="D11" s="532">
        <v>18908.631271817227</v>
      </c>
      <c r="E11" s="532">
        <v>18904.014114073911</v>
      </c>
      <c r="F11" s="532">
        <v>14321.629008418004</v>
      </c>
      <c r="G11" s="531">
        <v>13106.774022187436</v>
      </c>
      <c r="H11" s="532">
        <v>12724.379582084737</v>
      </c>
      <c r="I11" s="531">
        <v>13727.03441532834</v>
      </c>
      <c r="J11" s="531">
        <v>12226.617031559301</v>
      </c>
      <c r="K11" s="531">
        <v>11383.665489766678</v>
      </c>
      <c r="L11" s="531">
        <v>11043.281791509786</v>
      </c>
      <c r="M11" s="531">
        <v>11243.4714</v>
      </c>
      <c r="N11" s="531">
        <v>12212.451999999999</v>
      </c>
      <c r="O11" s="531">
        <v>10898.716</v>
      </c>
      <c r="P11" s="531">
        <v>11724.178</v>
      </c>
      <c r="Q11" s="531">
        <v>11993.636999999999</v>
      </c>
      <c r="R11" s="531">
        <v>11615.863300000001</v>
      </c>
      <c r="S11" s="531">
        <v>13309.653</v>
      </c>
      <c r="T11" s="531">
        <v>13688.940500000001</v>
      </c>
      <c r="U11" s="531">
        <v>14571.707200000001</v>
      </c>
      <c r="V11" s="531">
        <v>15006.2066</v>
      </c>
      <c r="W11" s="531">
        <v>14391.9395</v>
      </c>
      <c r="X11" s="531">
        <v>16454.517905319983</v>
      </c>
    </row>
    <row r="12" spans="1:24">
      <c r="A12" s="192" t="s">
        <v>331</v>
      </c>
      <c r="B12" s="532">
        <v>32660.590490290462</v>
      </c>
      <c r="C12" s="531">
        <v>32948.315533540263</v>
      </c>
      <c r="D12" s="532">
        <v>35761.069164452798</v>
      </c>
      <c r="E12" s="532">
        <v>35559.2340820229</v>
      </c>
      <c r="F12" s="532">
        <v>33090.986709538978</v>
      </c>
      <c r="G12" s="531">
        <v>34043.847297431515</v>
      </c>
      <c r="H12" s="532">
        <v>33280.514569474515</v>
      </c>
      <c r="I12" s="531">
        <v>33260.825102464078</v>
      </c>
      <c r="J12" s="532">
        <v>30783.865614740236</v>
      </c>
      <c r="K12" s="531">
        <v>32077.024996520064</v>
      </c>
      <c r="L12" s="531">
        <v>33448.610971780319</v>
      </c>
      <c r="M12" s="531">
        <v>36055.106799999994</v>
      </c>
      <c r="N12" s="531">
        <v>38369.701000000001</v>
      </c>
      <c r="O12" s="531">
        <v>38070.146999999997</v>
      </c>
      <c r="P12" s="531">
        <v>40099.974999999999</v>
      </c>
      <c r="Q12" s="531">
        <v>39347.690999999999</v>
      </c>
      <c r="R12" s="531">
        <v>41200.758999999998</v>
      </c>
      <c r="S12" s="531">
        <v>43985.862999999998</v>
      </c>
      <c r="T12" s="531">
        <v>42406.29</v>
      </c>
      <c r="U12" s="531">
        <v>42982.172999999995</v>
      </c>
      <c r="V12" s="531">
        <v>43095.656999999999</v>
      </c>
      <c r="W12" s="531">
        <v>44943.077799999999</v>
      </c>
      <c r="X12" s="531">
        <v>45604.673908399971</v>
      </c>
    </row>
    <row r="13" spans="1:24">
      <c r="A13" s="192" t="s">
        <v>332</v>
      </c>
      <c r="B13" s="532">
        <v>10801.809304798549</v>
      </c>
      <c r="C13" s="531">
        <v>10901.266317891816</v>
      </c>
      <c r="D13" s="532">
        <v>10442.35351561565</v>
      </c>
      <c r="E13" s="532">
        <v>12413.411761990003</v>
      </c>
      <c r="F13" s="532">
        <v>12264.916045268725</v>
      </c>
      <c r="G13" s="532">
        <v>12308.074578886004</v>
      </c>
      <c r="H13" s="532">
        <v>10994.557049845935</v>
      </c>
      <c r="I13" s="531">
        <v>13348.961676543646</v>
      </c>
      <c r="J13" s="532">
        <v>11914.172373007639</v>
      </c>
      <c r="K13" s="531">
        <v>13649.616160932252</v>
      </c>
      <c r="L13" s="531">
        <v>14309.621531430006</v>
      </c>
      <c r="M13" s="531">
        <v>13793.656500000001</v>
      </c>
      <c r="N13" s="531">
        <v>15361.005999999999</v>
      </c>
      <c r="O13" s="531">
        <v>16183.434999999999</v>
      </c>
      <c r="P13" s="531">
        <v>17307.749</v>
      </c>
      <c r="Q13" s="531">
        <v>14782.038</v>
      </c>
      <c r="R13" s="531">
        <v>16371.816299999999</v>
      </c>
      <c r="S13" s="531">
        <v>18256.696</v>
      </c>
      <c r="T13" s="531">
        <v>17160.790699999998</v>
      </c>
      <c r="U13" s="531">
        <v>17594.0471</v>
      </c>
      <c r="V13" s="531">
        <v>16863.763299999999</v>
      </c>
      <c r="W13" s="531">
        <v>18410.762500000001</v>
      </c>
      <c r="X13" s="531">
        <v>18574.996171549992</v>
      </c>
    </row>
    <row r="14" spans="1:24">
      <c r="A14" s="192" t="s">
        <v>333</v>
      </c>
      <c r="B14" s="532">
        <v>36320.135077485967</v>
      </c>
      <c r="C14" s="531">
        <v>36797.230778632598</v>
      </c>
      <c r="D14" s="532">
        <v>33038.98160326769</v>
      </c>
      <c r="E14" s="532">
        <v>35361.564546272835</v>
      </c>
      <c r="F14" s="532">
        <v>36709.149151658035</v>
      </c>
      <c r="G14" s="532">
        <v>37636.10171305015</v>
      </c>
      <c r="H14" s="532">
        <v>34189.488270073743</v>
      </c>
      <c r="I14" s="531">
        <v>39099.258862711082</v>
      </c>
      <c r="J14" s="531">
        <v>38455.225185519914</v>
      </c>
      <c r="K14" s="531">
        <v>40085.544929501018</v>
      </c>
      <c r="L14" s="531">
        <v>41636.182414347255</v>
      </c>
      <c r="M14" s="531">
        <v>41919.422500000001</v>
      </c>
      <c r="N14" s="531">
        <v>50423.004000000001</v>
      </c>
      <c r="O14" s="531">
        <v>51771.294999999998</v>
      </c>
      <c r="P14" s="531">
        <v>52029.415999999997</v>
      </c>
      <c r="Q14" s="531">
        <v>47309.328999999998</v>
      </c>
      <c r="R14" s="531">
        <v>51454.136400000003</v>
      </c>
      <c r="S14" s="531">
        <v>54597.245999999999</v>
      </c>
      <c r="T14" s="531">
        <v>53485.707399999999</v>
      </c>
      <c r="U14" s="531">
        <v>55031.864199999996</v>
      </c>
      <c r="V14" s="531">
        <v>55137.598500000007</v>
      </c>
      <c r="W14" s="531">
        <v>56681.775800000003</v>
      </c>
      <c r="X14" s="531">
        <v>59794.67064342997</v>
      </c>
    </row>
    <row r="15" spans="1:24">
      <c r="A15" s="192" t="s">
        <v>334</v>
      </c>
      <c r="B15" s="531">
        <v>36899.439462686089</v>
      </c>
      <c r="C15" s="531">
        <v>37159.215151757009</v>
      </c>
      <c r="D15" s="532">
        <v>38272.266482204672</v>
      </c>
      <c r="E15" s="532">
        <v>38023.979319099992</v>
      </c>
      <c r="F15" s="531">
        <v>40722.854924609601</v>
      </c>
      <c r="G15" s="532">
        <v>41607.928031447926</v>
      </c>
      <c r="H15" s="532">
        <v>41322.571721065549</v>
      </c>
      <c r="I15" s="531">
        <v>44035.429653151477</v>
      </c>
      <c r="J15" s="532">
        <v>41075.933195786361</v>
      </c>
      <c r="K15" s="531">
        <v>41528.448466475755</v>
      </c>
      <c r="L15" s="531">
        <v>44159.906674410224</v>
      </c>
      <c r="M15" s="531">
        <v>47979.998100000004</v>
      </c>
      <c r="N15" s="531">
        <v>50966.537000000004</v>
      </c>
      <c r="O15" s="531">
        <v>51373.214999999997</v>
      </c>
      <c r="P15" s="531">
        <v>52022.758999999998</v>
      </c>
      <c r="Q15" s="531">
        <v>49130.395000000004</v>
      </c>
      <c r="R15" s="531">
        <v>53796.486699999994</v>
      </c>
      <c r="S15" s="531">
        <v>56642.298000000003</v>
      </c>
      <c r="T15" s="531">
        <v>55022.6852</v>
      </c>
      <c r="U15" s="531">
        <v>54972.361600000004</v>
      </c>
      <c r="V15" s="531">
        <v>57247.870599999995</v>
      </c>
      <c r="W15" s="531">
        <v>57398.806199999999</v>
      </c>
      <c r="X15" s="531">
        <v>62774.093711890026</v>
      </c>
    </row>
    <row r="16" spans="1:24">
      <c r="A16" s="192" t="s">
        <v>335</v>
      </c>
      <c r="B16" s="531">
        <v>8045.9176217452223</v>
      </c>
      <c r="C16" s="531">
        <v>8452.5330044213188</v>
      </c>
      <c r="D16" s="531">
        <v>9166.5828920016938</v>
      </c>
      <c r="E16" s="531">
        <v>9469.7592404720399</v>
      </c>
      <c r="F16" s="531">
        <v>10484.548885178847</v>
      </c>
      <c r="G16" s="531">
        <v>10577.504933021886</v>
      </c>
      <c r="H16" s="531">
        <v>10070.863044217096</v>
      </c>
      <c r="I16" s="531">
        <v>10327.854364309143</v>
      </c>
      <c r="J16" s="531">
        <v>10382.662665272559</v>
      </c>
      <c r="K16" s="531">
        <v>10602.751072433706</v>
      </c>
      <c r="L16" s="531">
        <v>11476.402753474234</v>
      </c>
      <c r="M16" s="531">
        <v>10174.8902</v>
      </c>
      <c r="N16" s="531">
        <v>11050.113000000001</v>
      </c>
      <c r="O16" s="531">
        <v>10774.311</v>
      </c>
      <c r="P16" s="531">
        <v>12060.487999999999</v>
      </c>
      <c r="Q16" s="531">
        <v>11025.442999999999</v>
      </c>
      <c r="R16" s="531">
        <v>10279.976000000001</v>
      </c>
      <c r="S16" s="531">
        <v>12073.474</v>
      </c>
      <c r="T16" s="531">
        <v>12683.396000000001</v>
      </c>
      <c r="U16" s="531">
        <v>13112.883</v>
      </c>
      <c r="V16" s="531">
        <v>13481.441000000001</v>
      </c>
      <c r="W16" s="531">
        <v>13244.959000000001</v>
      </c>
      <c r="X16" s="531">
        <v>13711.923760940004</v>
      </c>
    </row>
    <row r="17" spans="1:24">
      <c r="A17" s="192" t="s">
        <v>336</v>
      </c>
      <c r="B17" s="531">
        <v>52258.150666701113</v>
      </c>
      <c r="C17" s="531">
        <v>52163.889566290207</v>
      </c>
      <c r="D17" s="531">
        <v>50315.612480935029</v>
      </c>
      <c r="E17" s="531">
        <v>54522.567599576898</v>
      </c>
      <c r="F17" s="531">
        <v>56757.65022733849</v>
      </c>
      <c r="G17" s="531">
        <v>59988.937474863567</v>
      </c>
      <c r="H17" s="531">
        <v>56851.92453580242</v>
      </c>
      <c r="I17" s="531">
        <v>64075.197557429899</v>
      </c>
      <c r="J17" s="531">
        <v>58858.558934582397</v>
      </c>
      <c r="K17" s="531">
        <v>60473.283706246264</v>
      </c>
      <c r="L17" s="531">
        <v>63101.938713094598</v>
      </c>
      <c r="M17" s="531">
        <v>65699.260800000004</v>
      </c>
      <c r="N17" s="531">
        <v>69006.187000000005</v>
      </c>
      <c r="O17" s="531">
        <v>71981.474000000002</v>
      </c>
      <c r="P17" s="531">
        <v>73889.588000000003</v>
      </c>
      <c r="Q17" s="531">
        <v>68160.073000000004</v>
      </c>
      <c r="R17" s="531">
        <v>73598.916400000002</v>
      </c>
      <c r="S17" s="531">
        <v>80339.565000000002</v>
      </c>
      <c r="T17" s="531">
        <v>75137.1826</v>
      </c>
      <c r="U17" s="531">
        <v>77048.462599999999</v>
      </c>
      <c r="V17" s="531">
        <v>76853.073199999999</v>
      </c>
      <c r="W17" s="531">
        <v>82417.881299999994</v>
      </c>
      <c r="X17" s="531">
        <v>81732.51986185991</v>
      </c>
    </row>
    <row r="18" spans="1:24">
      <c r="A18" s="192" t="s">
        <v>337</v>
      </c>
      <c r="B18" s="531">
        <v>101088.48345264324</v>
      </c>
      <c r="C18" s="531">
        <v>99646.633448859357</v>
      </c>
      <c r="D18" s="531">
        <v>98201.846485844959</v>
      </c>
      <c r="E18" s="531">
        <v>97032.379098795151</v>
      </c>
      <c r="F18" s="531">
        <v>97789.030040747341</v>
      </c>
      <c r="G18" s="531">
        <v>96067.772121252114</v>
      </c>
      <c r="H18" s="531">
        <v>95895.716808418001</v>
      </c>
      <c r="I18" s="531">
        <v>95168.797896772448</v>
      </c>
      <c r="J18" s="531">
        <v>89815.301897940444</v>
      </c>
      <c r="K18" s="531">
        <v>94371.652763789636</v>
      </c>
      <c r="L18" s="531">
        <v>94995.638779563029</v>
      </c>
      <c r="M18" s="531">
        <v>97474.220100000006</v>
      </c>
      <c r="N18" s="531">
        <v>103290.861</v>
      </c>
      <c r="O18" s="531">
        <v>104208.54800000001</v>
      </c>
      <c r="P18" s="531">
        <v>105555.47399999999</v>
      </c>
      <c r="Q18" s="531">
        <v>90630.052999999985</v>
      </c>
      <c r="R18" s="531">
        <v>99636.933799999999</v>
      </c>
      <c r="S18" s="531">
        <v>107740.67199999999</v>
      </c>
      <c r="T18" s="531">
        <v>103763.55810000001</v>
      </c>
      <c r="U18" s="531">
        <v>104613.9354</v>
      </c>
      <c r="V18" s="531">
        <v>105546.05730000001</v>
      </c>
      <c r="W18" s="531">
        <v>108733.2065</v>
      </c>
      <c r="X18" s="531">
        <v>107210.63421684997</v>
      </c>
    </row>
    <row r="19" spans="1:24">
      <c r="A19" s="192" t="s">
        <v>338</v>
      </c>
      <c r="B19" s="531">
        <v>40115.02345686825</v>
      </c>
      <c r="C19" s="531">
        <v>39771.938101519874</v>
      </c>
      <c r="D19" s="531">
        <v>35519.177804746854</v>
      </c>
      <c r="E19" s="531">
        <v>37281.874272210051</v>
      </c>
      <c r="F19" s="531">
        <v>35983.893266619911</v>
      </c>
      <c r="G19" s="531">
        <v>39349.06055503463</v>
      </c>
      <c r="H19" s="531">
        <v>39241.306641670039</v>
      </c>
      <c r="I19" s="531">
        <v>37934.998824791037</v>
      </c>
      <c r="J19" s="531">
        <v>36201.349711600858</v>
      </c>
      <c r="K19" s="531">
        <v>39560.22151812532</v>
      </c>
      <c r="L19" s="531">
        <v>40284.42682652051</v>
      </c>
      <c r="M19" s="531">
        <v>42987.999300000003</v>
      </c>
      <c r="N19" s="531">
        <v>45975.592999999993</v>
      </c>
      <c r="O19" s="531">
        <v>46224.133999999998</v>
      </c>
      <c r="P19" s="531">
        <v>48630.127999999997</v>
      </c>
      <c r="Q19" s="531">
        <v>42956.125</v>
      </c>
      <c r="R19" s="531">
        <v>45748.708899999998</v>
      </c>
      <c r="S19" s="531">
        <v>51641.459000000003</v>
      </c>
      <c r="T19" s="531">
        <v>47581.553099999997</v>
      </c>
      <c r="U19" s="531">
        <v>48738.459199999998</v>
      </c>
      <c r="V19" s="531">
        <v>50074.827899999997</v>
      </c>
      <c r="W19" s="531">
        <v>51358.737699999998</v>
      </c>
      <c r="X19" s="531">
        <v>51021.772499429913</v>
      </c>
    </row>
    <row r="20" spans="1:24">
      <c r="A20" s="192" t="s">
        <v>339</v>
      </c>
      <c r="B20" s="531">
        <v>8183.7173088181844</v>
      </c>
      <c r="C20" s="531">
        <v>8626.4390589140457</v>
      </c>
      <c r="D20" s="531">
        <v>8059.6422259710816</v>
      </c>
      <c r="E20" s="531">
        <v>7816.3204520770014</v>
      </c>
      <c r="F20" s="531">
        <v>8016.1812877644315</v>
      </c>
      <c r="G20" s="531">
        <v>8980.5489676433372</v>
      </c>
      <c r="H20" s="531">
        <v>7106.1874796324955</v>
      </c>
      <c r="I20" s="531">
        <v>6796.6534607862268</v>
      </c>
      <c r="J20" s="531">
        <v>6716.8990230159689</v>
      </c>
      <c r="K20" s="531">
        <v>7716.7897599778535</v>
      </c>
      <c r="L20" s="531">
        <v>9167.8623335546436</v>
      </c>
      <c r="M20" s="531">
        <v>8400.3865000000005</v>
      </c>
      <c r="N20" s="531">
        <v>8526.7919999999995</v>
      </c>
      <c r="O20" s="531">
        <v>9040.509</v>
      </c>
      <c r="P20" s="531">
        <v>8790.9210000000003</v>
      </c>
      <c r="Q20" s="531">
        <v>6914.107</v>
      </c>
      <c r="R20" s="531">
        <v>7133.5950000000003</v>
      </c>
      <c r="S20" s="531">
        <v>9395.880000000001</v>
      </c>
      <c r="T20" s="531">
        <v>8287.8140000000003</v>
      </c>
      <c r="U20" s="531">
        <v>8012.5379999999996</v>
      </c>
      <c r="V20" s="531">
        <v>8784.0969999999998</v>
      </c>
      <c r="W20" s="531">
        <v>8744.4529999999995</v>
      </c>
      <c r="X20" s="531">
        <v>8711.6759323200004</v>
      </c>
    </row>
    <row r="21" spans="1:24">
      <c r="A21" s="192" t="s">
        <v>340</v>
      </c>
      <c r="B21" s="531">
        <v>26543.903074784874</v>
      </c>
      <c r="C21" s="531">
        <v>25355.229856604819</v>
      </c>
      <c r="D21" s="531">
        <v>25197.451483850891</v>
      </c>
      <c r="E21" s="531">
        <v>25979.896412369926</v>
      </c>
      <c r="F21" s="531">
        <v>25597.932968527988</v>
      </c>
      <c r="G21" s="531">
        <v>29583.913375329765</v>
      </c>
      <c r="H21" s="531">
        <v>29595.139867880865</v>
      </c>
      <c r="I21" s="531">
        <v>29185.861429774595</v>
      </c>
      <c r="J21" s="531">
        <v>27918.716864488099</v>
      </c>
      <c r="K21" s="531">
        <v>29530.063284047752</v>
      </c>
      <c r="L21" s="531">
        <v>30969.957674699464</v>
      </c>
      <c r="M21" s="531">
        <v>32918.247199999998</v>
      </c>
      <c r="N21" s="531">
        <v>33777.657999999996</v>
      </c>
      <c r="O21" s="531">
        <v>35420.232000000004</v>
      </c>
      <c r="P21" s="531">
        <v>36314.322999999997</v>
      </c>
      <c r="Q21" s="531">
        <v>32632.237999999998</v>
      </c>
      <c r="R21" s="531">
        <v>38236.322400000005</v>
      </c>
      <c r="S21" s="531">
        <v>41201.923999999999</v>
      </c>
      <c r="T21" s="531">
        <v>36600.078500000003</v>
      </c>
      <c r="U21" s="531">
        <v>39517.878400000001</v>
      </c>
      <c r="V21" s="531">
        <v>39338.536500000002</v>
      </c>
      <c r="W21" s="531">
        <v>40285.066699999996</v>
      </c>
      <c r="X21" s="531">
        <v>43086.170853210031</v>
      </c>
    </row>
    <row r="22" spans="1:24">
      <c r="A22" s="192" t="s">
        <v>341</v>
      </c>
      <c r="B22" s="531">
        <v>37463.672786542338</v>
      </c>
      <c r="C22" s="531">
        <v>39185.516362468741</v>
      </c>
      <c r="D22" s="531">
        <v>38803.757073049987</v>
      </c>
      <c r="E22" s="531">
        <v>37271.818918574209</v>
      </c>
      <c r="F22" s="531">
        <v>37662.762825396698</v>
      </c>
      <c r="G22" s="531">
        <v>40318.563794492817</v>
      </c>
      <c r="H22" s="531">
        <v>41182.164008249456</v>
      </c>
      <c r="I22" s="531">
        <v>40762.876293620553</v>
      </c>
      <c r="J22" s="531">
        <v>42355.866474418035</v>
      </c>
      <c r="K22" s="531">
        <v>46080.598833699682</v>
      </c>
      <c r="L22" s="531">
        <v>47725.936667780799</v>
      </c>
      <c r="M22" s="531">
        <v>50342.316399999996</v>
      </c>
      <c r="N22" s="531">
        <v>51517.786999999997</v>
      </c>
      <c r="O22" s="531">
        <v>52758.827000000005</v>
      </c>
      <c r="P22" s="531">
        <v>50792.54</v>
      </c>
      <c r="Q22" s="531">
        <v>47292.322999999997</v>
      </c>
      <c r="R22" s="531">
        <v>49988.140100000004</v>
      </c>
      <c r="S22" s="531">
        <v>53848.982999999993</v>
      </c>
      <c r="T22" s="531">
        <v>51752.188600000001</v>
      </c>
      <c r="U22" s="531">
        <v>53954.379099999998</v>
      </c>
      <c r="V22" s="531">
        <v>52240.566700000003</v>
      </c>
      <c r="W22" s="531">
        <v>55858.973400000003</v>
      </c>
      <c r="X22" s="531">
        <v>54847.873533279992</v>
      </c>
    </row>
    <row r="23" spans="1:24">
      <c r="A23" s="192" t="s">
        <v>342</v>
      </c>
      <c r="B23" s="531">
        <v>15709.759533506611</v>
      </c>
      <c r="C23" s="531">
        <v>15658.807345702022</v>
      </c>
      <c r="D23" s="531">
        <v>16012.332218187295</v>
      </c>
      <c r="E23" s="531">
        <v>16654.795116462341</v>
      </c>
      <c r="F23" s="531">
        <v>15932.140770030481</v>
      </c>
      <c r="G23" s="531">
        <v>17673.837867950289</v>
      </c>
      <c r="H23" s="531">
        <v>16570.858777250956</v>
      </c>
      <c r="I23" s="531">
        <v>18068.373739073446</v>
      </c>
      <c r="J23" s="531">
        <v>17285.400641466167</v>
      </c>
      <c r="K23" s="531">
        <v>18995.292250563638</v>
      </c>
      <c r="L23" s="531">
        <v>19545.789145789684</v>
      </c>
      <c r="M23" s="531">
        <v>20338.268700000001</v>
      </c>
      <c r="N23" s="531">
        <v>22102.934999999998</v>
      </c>
      <c r="O23" s="531">
        <v>22545.787</v>
      </c>
      <c r="P23" s="531">
        <v>23117.254000000001</v>
      </c>
      <c r="Q23" s="531">
        <v>21303.795000000002</v>
      </c>
      <c r="R23" s="531">
        <v>19378.550299999999</v>
      </c>
      <c r="S23" s="531">
        <v>21160.809000000001</v>
      </c>
      <c r="T23" s="531">
        <v>21335.362999999998</v>
      </c>
      <c r="U23" s="531">
        <v>21334.59</v>
      </c>
      <c r="V23" s="531">
        <v>22034.156999999999</v>
      </c>
      <c r="W23" s="531">
        <v>21939.003000000001</v>
      </c>
      <c r="X23" s="531">
        <v>23039.535355239972</v>
      </c>
    </row>
    <row r="24" spans="1:24">
      <c r="A24" s="192" t="s">
        <v>343</v>
      </c>
      <c r="B24" s="531">
        <v>20057.482828339653</v>
      </c>
      <c r="C24" s="531">
        <v>20064.039304634403</v>
      </c>
      <c r="D24" s="531">
        <v>19870.785263278056</v>
      </c>
      <c r="E24" s="531">
        <v>18659.710681655921</v>
      </c>
      <c r="F24" s="531">
        <v>21513.784592182539</v>
      </c>
      <c r="G24" s="531">
        <v>20675.603783365808</v>
      </c>
      <c r="H24" s="531">
        <v>18627.421824163965</v>
      </c>
      <c r="I24" s="531">
        <v>18786.887433320346</v>
      </c>
      <c r="J24" s="531">
        <v>19809.252901202017</v>
      </c>
      <c r="K24" s="531">
        <v>21055.128073015669</v>
      </c>
      <c r="L24" s="531">
        <v>19209.149005879142</v>
      </c>
      <c r="M24" s="531">
        <v>22887.059499999999</v>
      </c>
      <c r="N24" s="531">
        <v>24156.758999999998</v>
      </c>
      <c r="O24" s="531">
        <v>24831.243000000002</v>
      </c>
      <c r="P24" s="531">
        <v>26320.888999999999</v>
      </c>
      <c r="Q24" s="531">
        <v>22783.223999999998</v>
      </c>
      <c r="R24" s="531">
        <v>25244.327999999998</v>
      </c>
      <c r="S24" s="531">
        <v>26250.294999999998</v>
      </c>
      <c r="T24" s="531">
        <v>25256.393</v>
      </c>
      <c r="U24" s="531">
        <v>25588.417999999998</v>
      </c>
      <c r="V24" s="531">
        <v>25255.485000000001</v>
      </c>
      <c r="W24" s="531">
        <v>27367.370000000003</v>
      </c>
      <c r="X24" s="531">
        <v>26920.091375669992</v>
      </c>
    </row>
    <row r="25" spans="1:24" ht="20.25" customHeight="1">
      <c r="A25" s="192" t="s">
        <v>410</v>
      </c>
      <c r="B25" s="531">
        <v>533904.85991539934</v>
      </c>
      <c r="C25" s="531">
        <v>535758.79888027906</v>
      </c>
      <c r="D25" s="531">
        <v>526413.69361073431</v>
      </c>
      <c r="E25" s="531">
        <v>536550.79437008989</v>
      </c>
      <c r="F25" s="531">
        <v>537741.80788507743</v>
      </c>
      <c r="G25" s="531">
        <v>562185.0858214061</v>
      </c>
      <c r="H25" s="531">
        <v>550401.72175380541</v>
      </c>
      <c r="I25" s="531">
        <v>565491.77252360631</v>
      </c>
      <c r="J25" s="531">
        <v>543678.71925207204</v>
      </c>
      <c r="K25" s="531">
        <v>572333.46383250807</v>
      </c>
      <c r="L25" s="531">
        <v>584799.19868369563</v>
      </c>
      <c r="M25" s="531">
        <v>611707.91119999997</v>
      </c>
      <c r="N25" s="531">
        <v>653949.9650000002</v>
      </c>
      <c r="O25" s="531">
        <v>672120.72699999996</v>
      </c>
      <c r="P25" s="531">
        <v>684648.08199999994</v>
      </c>
      <c r="Q25" s="531">
        <v>620311.79999999993</v>
      </c>
      <c r="R25" s="531">
        <v>669955.27150000003</v>
      </c>
      <c r="S25" s="531">
        <v>723173.50500000012</v>
      </c>
      <c r="T25" s="531">
        <v>694018.98640000005</v>
      </c>
      <c r="U25" s="531">
        <v>711922.29099999985</v>
      </c>
      <c r="V25" s="531">
        <v>718891.23309999995</v>
      </c>
      <c r="W25" s="531">
        <v>740783.97600000002</v>
      </c>
      <c r="X25" s="531">
        <v>754371.94413381966</v>
      </c>
    </row>
    <row r="26" spans="1:24">
      <c r="B26" s="167"/>
      <c r="C26" s="167"/>
      <c r="D26" s="167"/>
      <c r="E26" s="167"/>
      <c r="F26" s="167"/>
      <c r="G26" s="167"/>
      <c r="H26" s="167"/>
      <c r="I26" s="167"/>
      <c r="J26" s="167"/>
      <c r="K26" s="193"/>
      <c r="L26" s="193"/>
      <c r="M26" s="193"/>
      <c r="N26" s="193"/>
      <c r="O26" s="193"/>
      <c r="P26" s="193"/>
      <c r="Q26" s="193"/>
      <c r="R26" s="193"/>
      <c r="S26" s="193"/>
      <c r="T26" s="193"/>
      <c r="U26" s="193"/>
      <c r="V26" s="193"/>
      <c r="W26" s="193"/>
      <c r="X26" s="193"/>
    </row>
    <row r="27" spans="1:24" ht="25" customHeight="1">
      <c r="A27" s="2"/>
      <c r="B27" s="1282" t="s">
        <v>973</v>
      </c>
      <c r="C27" s="1282"/>
      <c r="D27" s="1282"/>
      <c r="E27" s="1282"/>
      <c r="F27" s="1282"/>
      <c r="G27" s="1282"/>
      <c r="H27" s="1282" t="s">
        <v>973</v>
      </c>
      <c r="I27" s="1282"/>
      <c r="J27" s="1282"/>
      <c r="K27" s="1282"/>
      <c r="L27" s="1282"/>
      <c r="M27" s="1282"/>
      <c r="N27" s="1282" t="s">
        <v>973</v>
      </c>
      <c r="O27" s="1282"/>
      <c r="P27" s="1282"/>
      <c r="Q27" s="1282"/>
      <c r="R27" s="1282"/>
      <c r="S27" s="1282"/>
      <c r="T27" s="1282" t="s">
        <v>973</v>
      </c>
      <c r="U27" s="1282"/>
      <c r="V27" s="1282"/>
      <c r="W27" s="1282"/>
      <c r="X27" s="1282"/>
    </row>
    <row r="28" spans="1:24">
      <c r="B28" s="681"/>
      <c r="C28" s="681"/>
      <c r="D28" s="681"/>
      <c r="E28" s="681"/>
      <c r="F28" s="681"/>
      <c r="G28" s="681"/>
      <c r="H28" s="681"/>
      <c r="I28" s="681"/>
      <c r="J28" s="681"/>
      <c r="K28" s="1206"/>
      <c r="L28" s="1206"/>
      <c r="M28" s="1206"/>
      <c r="N28" s="1206"/>
      <c r="O28" s="1206"/>
      <c r="P28" s="1206"/>
      <c r="Q28" s="1206"/>
      <c r="R28" s="1206"/>
      <c r="S28" s="1206"/>
      <c r="T28" s="1206"/>
      <c r="U28" s="1206"/>
      <c r="V28" s="1206"/>
      <c r="W28" s="1206"/>
      <c r="X28" s="1206"/>
    </row>
    <row r="29" spans="1:24">
      <c r="A29" s="195" t="s">
        <v>328</v>
      </c>
      <c r="B29" s="1208" t="s">
        <v>355</v>
      </c>
      <c r="C29" s="728">
        <v>-0.34905894853669395</v>
      </c>
      <c r="D29" s="728">
        <v>-0.12519272220276889</v>
      </c>
      <c r="E29" s="728">
        <v>1.7610267604509175</v>
      </c>
      <c r="F29" s="728">
        <v>-0.84602044477625782</v>
      </c>
      <c r="G29" s="728">
        <v>5.8953931006935107</v>
      </c>
      <c r="H29" s="728">
        <v>2.8969042464301396</v>
      </c>
      <c r="I29" s="728">
        <v>1.5610171490403673</v>
      </c>
      <c r="J29" s="728">
        <v>-4.9825595466459305</v>
      </c>
      <c r="K29" s="728">
        <v>8.6897076621645795</v>
      </c>
      <c r="L29" s="728">
        <v>-2.3980905246885698</v>
      </c>
      <c r="M29" s="728">
        <v>2.7779893946344743</v>
      </c>
      <c r="N29" s="728">
        <v>8.5503039612200382</v>
      </c>
      <c r="O29" s="728">
        <v>7.0730141825904838</v>
      </c>
      <c r="P29" s="728">
        <v>-0.79426181638595494</v>
      </c>
      <c r="Q29" s="728">
        <v>-9.1299895740362018</v>
      </c>
      <c r="R29" s="728">
        <v>6.9279527386441515</v>
      </c>
      <c r="S29" s="728">
        <v>9.5536235496601876</v>
      </c>
      <c r="T29" s="728">
        <v>-2.5844244763802209</v>
      </c>
      <c r="U29" s="728">
        <v>3.6106322935824835</v>
      </c>
      <c r="V29" s="728">
        <v>2.1926327608661751</v>
      </c>
      <c r="W29" s="728">
        <v>-1.2715111355296216</v>
      </c>
      <c r="X29" s="728">
        <v>1.9231646585108564</v>
      </c>
    </row>
    <row r="30" spans="1:24">
      <c r="A30" s="192" t="s">
        <v>329</v>
      </c>
      <c r="B30" s="1208" t="s">
        <v>355</v>
      </c>
      <c r="C30" s="728">
        <v>0.14130137855735825</v>
      </c>
      <c r="D30" s="728">
        <v>-2.4722713495148696</v>
      </c>
      <c r="E30" s="728">
        <v>4.6393569171475377</v>
      </c>
      <c r="F30" s="728">
        <v>-0.68484170535845124</v>
      </c>
      <c r="G30" s="728">
        <v>15.223691834575334</v>
      </c>
      <c r="H30" s="728">
        <v>2.0444632551724879</v>
      </c>
      <c r="I30" s="728">
        <v>-5.2382034939722359</v>
      </c>
      <c r="J30" s="728">
        <v>3.3488963588812339</v>
      </c>
      <c r="K30" s="728">
        <v>1.9592483999684163</v>
      </c>
      <c r="L30" s="728">
        <v>-0.37013825582882021</v>
      </c>
      <c r="M30" s="728">
        <v>8.5154247376169252</v>
      </c>
      <c r="N30" s="728">
        <v>5.5419090329892811</v>
      </c>
      <c r="O30" s="728">
        <v>8.0025533148464802</v>
      </c>
      <c r="P30" s="728">
        <v>0.73913346017815229</v>
      </c>
      <c r="Q30" s="728">
        <v>-9.8283436143223781</v>
      </c>
      <c r="R30" s="728">
        <v>14.563403741657496</v>
      </c>
      <c r="S30" s="728">
        <v>0.90154724750705384</v>
      </c>
      <c r="T30" s="728">
        <v>-1.7298810802211477</v>
      </c>
      <c r="U30" s="728">
        <v>4.0821198621958104</v>
      </c>
      <c r="V30" s="728">
        <v>2.3819246056785204</v>
      </c>
      <c r="W30" s="728">
        <v>2.8623685182834038</v>
      </c>
      <c r="X30" s="728">
        <v>0.79483075035201978</v>
      </c>
    </row>
    <row r="31" spans="1:24">
      <c r="A31" s="192" t="s">
        <v>330</v>
      </c>
      <c r="B31" s="1208" t="s">
        <v>355</v>
      </c>
      <c r="C31" s="728">
        <v>7.7830566756659891</v>
      </c>
      <c r="D31" s="728">
        <v>-0.87496404278583384</v>
      </c>
      <c r="E31" s="728">
        <v>-2.4418254695135033E-2</v>
      </c>
      <c r="F31" s="728">
        <v>-24.24027552034228</v>
      </c>
      <c r="G31" s="728">
        <v>-8.4826592388093474</v>
      </c>
      <c r="H31" s="728">
        <v>-2.9175328685409028</v>
      </c>
      <c r="I31" s="728">
        <v>7.8797934844327386</v>
      </c>
      <c r="J31" s="728">
        <v>-10.930382618503472</v>
      </c>
      <c r="K31" s="728">
        <v>-6.8943971960256931</v>
      </c>
      <c r="L31" s="728">
        <v>-2.9901062936439899</v>
      </c>
      <c r="M31" s="728">
        <v>1.8127727995143914</v>
      </c>
      <c r="N31" s="728">
        <v>8.6181621807656228</v>
      </c>
      <c r="O31" s="728">
        <v>-10.757348319567583</v>
      </c>
      <c r="P31" s="728">
        <v>7.5739380675668571</v>
      </c>
      <c r="Q31" s="728">
        <v>2.2983189098630135</v>
      </c>
      <c r="R31" s="728">
        <v>-3.1497843398128396</v>
      </c>
      <c r="S31" s="728">
        <v>14.581694500485384</v>
      </c>
      <c r="T31" s="728">
        <v>2.8497174193797576</v>
      </c>
      <c r="U31" s="728">
        <v>6.4487583973354248</v>
      </c>
      <c r="V31" s="728">
        <v>2.9818016107268335</v>
      </c>
      <c r="W31" s="728">
        <v>-4.0934202518576512</v>
      </c>
      <c r="X31" s="728">
        <v>14.33148329535419</v>
      </c>
    </row>
    <row r="32" spans="1:24">
      <c r="A32" s="192" t="s">
        <v>331</v>
      </c>
      <c r="B32" s="1208" t="s">
        <v>355</v>
      </c>
      <c r="C32" s="728">
        <v>0.88095481107525586</v>
      </c>
      <c r="D32" s="728">
        <v>8.536866256635335</v>
      </c>
      <c r="E32" s="728">
        <v>-0.56439890401969706</v>
      </c>
      <c r="F32" s="728">
        <v>-6.9412276057198738</v>
      </c>
      <c r="G32" s="728">
        <v>2.8795170003735819</v>
      </c>
      <c r="H32" s="728">
        <v>-2.2422046523942356</v>
      </c>
      <c r="I32" s="728">
        <v>-5.9162147175740643E-2</v>
      </c>
      <c r="J32" s="728">
        <v>-7.4470776960380931</v>
      </c>
      <c r="K32" s="728">
        <v>4.2007699681505244</v>
      </c>
      <c r="L32" s="728">
        <v>4.2759139147381973</v>
      </c>
      <c r="M32" s="728">
        <v>7.7925383222002864</v>
      </c>
      <c r="N32" s="728">
        <v>6.4196015639038677</v>
      </c>
      <c r="O32" s="728">
        <v>-0.78070454601666484</v>
      </c>
      <c r="P32" s="728">
        <v>5.3318102501679476</v>
      </c>
      <c r="Q32" s="728">
        <v>-1.8760211197139114</v>
      </c>
      <c r="R32" s="728">
        <v>4.7094707539509812</v>
      </c>
      <c r="S32" s="728">
        <v>6.759836633106687</v>
      </c>
      <c r="T32" s="728">
        <v>-3.5910924380408318</v>
      </c>
      <c r="U32" s="728">
        <v>1.3580131626699625</v>
      </c>
      <c r="V32" s="728">
        <v>0.26402573922915451</v>
      </c>
      <c r="W32" s="728">
        <v>4.2867911260756557</v>
      </c>
      <c r="X32" s="728">
        <v>1.4720756583341199</v>
      </c>
    </row>
    <row r="33" spans="1:24">
      <c r="A33" s="192" t="s">
        <v>332</v>
      </c>
      <c r="B33" s="1208" t="s">
        <v>355</v>
      </c>
      <c r="C33" s="728">
        <v>0.92074401877363243</v>
      </c>
      <c r="D33" s="728">
        <v>-4.2097201269449727</v>
      </c>
      <c r="E33" s="728">
        <v>18.875613083073688</v>
      </c>
      <c r="F33" s="728">
        <v>-1.1962522436899548</v>
      </c>
      <c r="G33" s="728">
        <v>0.35188609084632105</v>
      </c>
      <c r="H33" s="728">
        <v>-10.671998456146468</v>
      </c>
      <c r="I33" s="728">
        <v>21.414274499859943</v>
      </c>
      <c r="J33" s="728">
        <v>-10.748321392345986</v>
      </c>
      <c r="K33" s="728">
        <v>14.566213527818149</v>
      </c>
      <c r="L33" s="728">
        <v>4.8353401496139696</v>
      </c>
      <c r="M33" s="728">
        <v>-3.6057210199216456</v>
      </c>
      <c r="N33" s="728">
        <v>11.362828268197035</v>
      </c>
      <c r="O33" s="728">
        <v>5.3540048093204291</v>
      </c>
      <c r="P33" s="728">
        <v>6.9473137192443915</v>
      </c>
      <c r="Q33" s="728">
        <v>-14.592949088873425</v>
      </c>
      <c r="R33" s="728">
        <v>10.754797816106262</v>
      </c>
      <c r="S33" s="728">
        <v>11.512954124705161</v>
      </c>
      <c r="T33" s="728">
        <v>-6.0027581113253063</v>
      </c>
      <c r="U33" s="728">
        <v>2.5246878630132272</v>
      </c>
      <c r="V33" s="728">
        <v>-4.1507436910294615</v>
      </c>
      <c r="W33" s="728">
        <v>9.1735111106546441</v>
      </c>
      <c r="X33" s="728">
        <v>0.89205252389731982</v>
      </c>
    </row>
    <row r="34" spans="1:24">
      <c r="A34" s="192" t="s">
        <v>333</v>
      </c>
      <c r="B34" s="1208" t="s">
        <v>355</v>
      </c>
      <c r="C34" s="728">
        <v>1.313584600191561</v>
      </c>
      <c r="D34" s="728">
        <v>-10.213402193154295</v>
      </c>
      <c r="E34" s="728">
        <v>7.029826073015002</v>
      </c>
      <c r="F34" s="728">
        <v>3.810873819289867</v>
      </c>
      <c r="G34" s="728">
        <v>2.5251267948558365</v>
      </c>
      <c r="H34" s="728">
        <v>-9.1577322998394095</v>
      </c>
      <c r="I34" s="728">
        <v>14.360468205471463</v>
      </c>
      <c r="J34" s="728">
        <v>-1.6471761765422741</v>
      </c>
      <c r="K34" s="728">
        <v>4.2395272322966235</v>
      </c>
      <c r="L34" s="728">
        <v>3.868320831295577</v>
      </c>
      <c r="M34" s="728">
        <v>0.68027390896227757</v>
      </c>
      <c r="N34" s="728">
        <v>20.28554067031817</v>
      </c>
      <c r="O34" s="728">
        <v>2.6739600837744604</v>
      </c>
      <c r="P34" s="728">
        <v>0.49857937685352738</v>
      </c>
      <c r="Q34" s="728">
        <v>-9.0719584475059349</v>
      </c>
      <c r="R34" s="728">
        <v>8.7610783911139549</v>
      </c>
      <c r="S34" s="728">
        <v>6.108565452475446</v>
      </c>
      <c r="T34" s="728">
        <v>-2.0358876709642004</v>
      </c>
      <c r="U34" s="728">
        <v>2.890784987542304</v>
      </c>
      <c r="V34" s="728">
        <v>0.19213286981474198</v>
      </c>
      <c r="W34" s="728">
        <v>2.8005886037999943</v>
      </c>
      <c r="X34" s="728">
        <v>5.4918795318158828</v>
      </c>
    </row>
    <row r="35" spans="1:24">
      <c r="A35" s="192" t="s">
        <v>334</v>
      </c>
      <c r="B35" s="1208" t="s">
        <v>355</v>
      </c>
      <c r="C35" s="728">
        <v>0.70400985178545739</v>
      </c>
      <c r="D35" s="728">
        <v>2.9953574797045661</v>
      </c>
      <c r="E35" s="728">
        <v>-0.64873911562077069</v>
      </c>
      <c r="F35" s="728">
        <v>7.0978252509040374</v>
      </c>
      <c r="G35" s="728">
        <v>2.1734063303686924</v>
      </c>
      <c r="H35" s="728">
        <v>-0.68582196682973517</v>
      </c>
      <c r="I35" s="728">
        <v>6.56507525813781</v>
      </c>
      <c r="J35" s="728">
        <v>-6.7207166608247633</v>
      </c>
      <c r="K35" s="728">
        <v>1.1016554840823716</v>
      </c>
      <c r="L35" s="728">
        <v>6.3365194345238791</v>
      </c>
      <c r="M35" s="728">
        <v>8.6505876331560501</v>
      </c>
      <c r="N35" s="728">
        <v>6.2245498504927923</v>
      </c>
      <c r="O35" s="728">
        <v>0.79793139565279603</v>
      </c>
      <c r="P35" s="728">
        <v>1.264363151108995</v>
      </c>
      <c r="Q35" s="728">
        <v>-5.5598050845400167</v>
      </c>
      <c r="R35" s="728">
        <v>9.4973624779527768</v>
      </c>
      <c r="S35" s="728">
        <v>5.2899575317434397</v>
      </c>
      <c r="T35" s="728">
        <v>-2.8593698652551325</v>
      </c>
      <c r="U35" s="728">
        <v>-9.1459731230997932E-2</v>
      </c>
      <c r="V35" s="728">
        <v>4.1393691916630218</v>
      </c>
      <c r="W35" s="728">
        <v>0.26365277593400549</v>
      </c>
      <c r="X35" s="728">
        <v>9.364807158463222</v>
      </c>
    </row>
    <row r="36" spans="1:24">
      <c r="A36" s="192" t="s">
        <v>335</v>
      </c>
      <c r="B36" s="1208" t="s">
        <v>355</v>
      </c>
      <c r="C36" s="728">
        <v>5.053685630302283</v>
      </c>
      <c r="D36" s="728">
        <v>8.4477621939704051</v>
      </c>
      <c r="E36" s="728">
        <v>3.3074085735359802</v>
      </c>
      <c r="F36" s="728">
        <v>10.716108181185632</v>
      </c>
      <c r="G36" s="728">
        <v>0.88660035697333228</v>
      </c>
      <c r="H36" s="728">
        <v>-4.7898052708357142</v>
      </c>
      <c r="I36" s="728">
        <v>2.5518301556053586</v>
      </c>
      <c r="J36" s="728">
        <v>0.53068429346583912</v>
      </c>
      <c r="K36" s="728">
        <v>2.1197684472335823</v>
      </c>
      <c r="L36" s="728">
        <v>8.2398584581689533</v>
      </c>
      <c r="M36" s="728">
        <v>-11.340770984010902</v>
      </c>
      <c r="N36" s="728">
        <v>8.60179110335757</v>
      </c>
      <c r="O36" s="728">
        <v>-2.4959201774678945</v>
      </c>
      <c r="P36" s="728">
        <v>11.937440825682501</v>
      </c>
      <c r="Q36" s="728">
        <v>-8.5821154168886125</v>
      </c>
      <c r="R36" s="728">
        <v>-6.7613337622805574</v>
      </c>
      <c r="S36" s="728">
        <v>17.446519330395304</v>
      </c>
      <c r="T36" s="728">
        <v>5.0517522959837464</v>
      </c>
      <c r="U36" s="728">
        <v>3.3862145438019837</v>
      </c>
      <c r="V36" s="728">
        <v>2.810655749769154</v>
      </c>
      <c r="W36" s="728">
        <v>-1.7541299924837404</v>
      </c>
      <c r="X36" s="728">
        <v>3.5256036726123767</v>
      </c>
    </row>
    <row r="37" spans="1:24">
      <c r="A37" s="192" t="s">
        <v>336</v>
      </c>
      <c r="B37" s="1208" t="s">
        <v>355</v>
      </c>
      <c r="C37" s="728">
        <v>-0.18037588243811342</v>
      </c>
      <c r="D37" s="728">
        <v>-3.5432117902296767</v>
      </c>
      <c r="E37" s="728">
        <v>8.3611326807080388</v>
      </c>
      <c r="F37" s="728">
        <v>4.0993715559700519</v>
      </c>
      <c r="G37" s="728">
        <v>5.6931307666585838</v>
      </c>
      <c r="H37" s="728">
        <v>-5.2293190563270286</v>
      </c>
      <c r="I37" s="728">
        <v>12.705415129928681</v>
      </c>
      <c r="J37" s="728">
        <v>-8.1414319763460554</v>
      </c>
      <c r="K37" s="728">
        <v>2.7433984128944218</v>
      </c>
      <c r="L37" s="728">
        <v>4.3468038210348112</v>
      </c>
      <c r="M37" s="728">
        <v>4.116073356659669</v>
      </c>
      <c r="N37" s="728">
        <v>5.0334298433993894</v>
      </c>
      <c r="O37" s="728">
        <v>4.3116235360171373</v>
      </c>
      <c r="P37" s="728">
        <v>2.6508404092975439</v>
      </c>
      <c r="Q37" s="728">
        <v>-7.7541574599116672</v>
      </c>
      <c r="R37" s="728">
        <v>7.9795152214699101</v>
      </c>
      <c r="S37" s="728">
        <v>9.1586247864920978</v>
      </c>
      <c r="T37" s="728">
        <v>-6.4754923679260656</v>
      </c>
      <c r="U37" s="728">
        <v>2.5437206105729047</v>
      </c>
      <c r="V37" s="728">
        <v>-0.253592860138383</v>
      </c>
      <c r="W37" s="728">
        <v>7.2408400448974959</v>
      </c>
      <c r="X37" s="728">
        <v>-0.83156886264204388</v>
      </c>
    </row>
    <row r="38" spans="1:24">
      <c r="A38" s="192" t="s">
        <v>337</v>
      </c>
      <c r="B38" s="1208" t="s">
        <v>355</v>
      </c>
      <c r="C38" s="728">
        <v>-1.4263246954924824</v>
      </c>
      <c r="D38" s="728">
        <v>-1.4499104616072032</v>
      </c>
      <c r="E38" s="728">
        <v>-1.1908812602809604</v>
      </c>
      <c r="F38" s="728">
        <v>0.77979221882397098</v>
      </c>
      <c r="G38" s="728">
        <v>-1.7601748568095985</v>
      </c>
      <c r="H38" s="728">
        <v>-0.17909784835747189</v>
      </c>
      <c r="I38" s="728">
        <v>-0.75803063560992712</v>
      </c>
      <c r="J38" s="728">
        <v>-5.6252638649894635</v>
      </c>
      <c r="K38" s="728">
        <v>5.0730229365890125</v>
      </c>
      <c r="L38" s="728">
        <v>0.66120068632814366</v>
      </c>
      <c r="M38" s="728">
        <v>2.6091527487788255</v>
      </c>
      <c r="N38" s="728">
        <v>5.9673633644184321</v>
      </c>
      <c r="O38" s="728">
        <v>0.88844936629969595</v>
      </c>
      <c r="P38" s="728">
        <v>1.2925292846417733</v>
      </c>
      <c r="Q38" s="728">
        <v>-14.139883451236273</v>
      </c>
      <c r="R38" s="728">
        <v>9.9380729701217376</v>
      </c>
      <c r="S38" s="728">
        <v>8.1332673446841852</v>
      </c>
      <c r="T38" s="728">
        <v>-3.6913765490528903</v>
      </c>
      <c r="U38" s="728">
        <v>0.81953367402886101</v>
      </c>
      <c r="V38" s="728">
        <v>0.89101121799498628</v>
      </c>
      <c r="W38" s="728">
        <v>3.0196762262193886</v>
      </c>
      <c r="X38" s="728">
        <v>-1.4002827031041534</v>
      </c>
    </row>
    <row r="39" spans="1:24">
      <c r="A39" s="192" t="s">
        <v>338</v>
      </c>
      <c r="B39" s="1208" t="s">
        <v>355</v>
      </c>
      <c r="C39" s="728">
        <v>-0.85525403149087253</v>
      </c>
      <c r="D39" s="728">
        <v>-10.692866628519923</v>
      </c>
      <c r="E39" s="728">
        <v>4.9626612337508078</v>
      </c>
      <c r="F39" s="728">
        <v>-3.4815336699894885</v>
      </c>
      <c r="G39" s="728">
        <v>9.3518710259636606</v>
      </c>
      <c r="H39" s="728">
        <v>-0.27384113329436843</v>
      </c>
      <c r="I39" s="728">
        <v>-3.3289100916222907</v>
      </c>
      <c r="J39" s="728">
        <v>-4.5700518436742783</v>
      </c>
      <c r="K39" s="728">
        <v>9.2783054590036471</v>
      </c>
      <c r="L39" s="728">
        <v>1.8306401749125172</v>
      </c>
      <c r="M39" s="728">
        <v>6.7112099797821827</v>
      </c>
      <c r="N39" s="728">
        <v>6.9498319266976978</v>
      </c>
      <c r="O39" s="728">
        <v>0.54059335352128812</v>
      </c>
      <c r="P39" s="728">
        <v>5.2050601964765804</v>
      </c>
      <c r="Q39" s="728">
        <v>-11.667670296899075</v>
      </c>
      <c r="R39" s="728">
        <v>6.5010144653410862</v>
      </c>
      <c r="S39" s="728">
        <v>12.880691590402463</v>
      </c>
      <c r="T39" s="728">
        <v>-7.861718043248942</v>
      </c>
      <c r="U39" s="728">
        <v>2.4314172712449817</v>
      </c>
      <c r="V39" s="728">
        <v>2.7419182344607265</v>
      </c>
      <c r="W39" s="728">
        <v>2.5639824515502738</v>
      </c>
      <c r="X39" s="728">
        <v>-0.65610101739336812</v>
      </c>
    </row>
    <row r="40" spans="1:24">
      <c r="A40" s="192" t="s">
        <v>339</v>
      </c>
      <c r="B40" s="1208" t="s">
        <v>355</v>
      </c>
      <c r="C40" s="728">
        <v>5.409787916535393</v>
      </c>
      <c r="D40" s="728">
        <v>-6.5704612189576608</v>
      </c>
      <c r="E40" s="728">
        <v>-3.0190145799525681</v>
      </c>
      <c r="F40" s="728">
        <v>2.5569682936210967</v>
      </c>
      <c r="G40" s="728">
        <v>12.03026285534331</v>
      </c>
      <c r="H40" s="728">
        <v>-20.871346448464479</v>
      </c>
      <c r="I40" s="728">
        <v>-4.3558380599082795</v>
      </c>
      <c r="J40" s="728">
        <v>-1.1734368719901056</v>
      </c>
      <c r="K40" s="728">
        <v>14.88619575098096</v>
      </c>
      <c r="L40" s="728">
        <v>18.804096246117695</v>
      </c>
      <c r="M40" s="728">
        <v>-8.3713717072916722</v>
      </c>
      <c r="N40" s="728">
        <v>1.5047581441639437</v>
      </c>
      <c r="O40" s="728">
        <v>6.024739433071673</v>
      </c>
      <c r="P40" s="728">
        <v>-2.7607737573183186</v>
      </c>
      <c r="Q40" s="728">
        <v>-21.349458151199414</v>
      </c>
      <c r="R40" s="728">
        <v>3.1744952746609272</v>
      </c>
      <c r="S40" s="728">
        <v>31.713112392839804</v>
      </c>
      <c r="T40" s="728">
        <v>-11.7931050630702</v>
      </c>
      <c r="U40" s="728">
        <v>-3.3214548492521772</v>
      </c>
      <c r="V40" s="728">
        <v>9.6293958293863966</v>
      </c>
      <c r="W40" s="728">
        <v>-0.45131559908776353</v>
      </c>
      <c r="X40" s="728">
        <v>-0.37483268170117867</v>
      </c>
    </row>
    <row r="41" spans="1:24">
      <c r="A41" s="192" t="s">
        <v>340</v>
      </c>
      <c r="B41" s="1208" t="s">
        <v>355</v>
      </c>
      <c r="C41" s="728">
        <v>-4.4781402901867295</v>
      </c>
      <c r="D41" s="728">
        <v>-0.62227151418558435</v>
      </c>
      <c r="E41" s="728">
        <v>3.1052542318436593</v>
      </c>
      <c r="F41" s="728">
        <v>-1.4702269700354691</v>
      </c>
      <c r="G41" s="728">
        <v>15.571493259641088</v>
      </c>
      <c r="H41" s="728">
        <v>3.7947963167255239E-2</v>
      </c>
      <c r="I41" s="728">
        <v>-1.3829244934586598</v>
      </c>
      <c r="J41" s="728">
        <v>-4.3416383934235796</v>
      </c>
      <c r="K41" s="728">
        <v>5.771563311382863</v>
      </c>
      <c r="L41" s="728">
        <v>4.8760288008916888</v>
      </c>
      <c r="M41" s="728">
        <v>6.2909014786680331</v>
      </c>
      <c r="N41" s="728">
        <v>2.6107428952049503</v>
      </c>
      <c r="O41" s="728">
        <v>4.8629007967337685</v>
      </c>
      <c r="P41" s="728">
        <v>2.5242381246966232</v>
      </c>
      <c r="Q41" s="728">
        <v>-10.139484081804298</v>
      </c>
      <c r="R41" s="728">
        <v>17.173460183760625</v>
      </c>
      <c r="S41" s="728">
        <v>7.7559802142477849</v>
      </c>
      <c r="T41" s="728">
        <v>-11.169006330869394</v>
      </c>
      <c r="U41" s="728">
        <v>7.9721137756576184</v>
      </c>
      <c r="V41" s="728">
        <v>-0.45382471747268482</v>
      </c>
      <c r="W41" s="728">
        <v>2.4061144216689172</v>
      </c>
      <c r="X41" s="728">
        <v>6.9532071873423007</v>
      </c>
    </row>
    <row r="42" spans="1:24">
      <c r="A42" s="192" t="s">
        <v>341</v>
      </c>
      <c r="B42" s="1208" t="s">
        <v>355</v>
      </c>
      <c r="C42" s="728">
        <v>4.5960351664851231</v>
      </c>
      <c r="D42" s="728">
        <v>-0.97423569945449628</v>
      </c>
      <c r="E42" s="728">
        <v>-3.9479119292284679</v>
      </c>
      <c r="F42" s="728">
        <v>1.048899458533441</v>
      </c>
      <c r="G42" s="728">
        <v>7.0515298662722188</v>
      </c>
      <c r="H42" s="728">
        <v>2.1419419058637175</v>
      </c>
      <c r="I42" s="728">
        <v>-1.0181293885987088</v>
      </c>
      <c r="J42" s="728">
        <v>3.9079435153764877</v>
      </c>
      <c r="K42" s="728">
        <v>8.7938995688620878</v>
      </c>
      <c r="L42" s="728">
        <v>3.5705652177372542</v>
      </c>
      <c r="M42" s="728">
        <v>5.4820919501942029</v>
      </c>
      <c r="N42" s="728">
        <v>2.3349553299458421</v>
      </c>
      <c r="O42" s="728">
        <v>2.4089544063684372</v>
      </c>
      <c r="P42" s="728">
        <v>-3.726934641666702</v>
      </c>
      <c r="Q42" s="728">
        <v>-6.8912029207438792</v>
      </c>
      <c r="R42" s="728">
        <v>5.7003270911433361</v>
      </c>
      <c r="S42" s="728">
        <v>7.7235178029757918</v>
      </c>
      <c r="T42" s="728">
        <v>-3.8938421548276807</v>
      </c>
      <c r="U42" s="728">
        <v>4.2552606171326204</v>
      </c>
      <c r="V42" s="728">
        <v>-3.1764101980000277</v>
      </c>
      <c r="W42" s="728">
        <v>6.9264307961651497</v>
      </c>
      <c r="X42" s="728">
        <v>-1.8100938939203814</v>
      </c>
    </row>
    <row r="43" spans="1:24">
      <c r="A43" s="192" t="s">
        <v>342</v>
      </c>
      <c r="B43" s="1208" t="s">
        <v>355</v>
      </c>
      <c r="C43" s="728">
        <v>-0.32433461311686074</v>
      </c>
      <c r="D43" s="728">
        <v>2.2576743214246591</v>
      </c>
      <c r="E43" s="728">
        <v>4.0123005788333472</v>
      </c>
      <c r="F43" s="728">
        <v>-4.3390167298879447</v>
      </c>
      <c r="G43" s="728">
        <v>10.931971560256784</v>
      </c>
      <c r="H43" s="728">
        <v>-6.2407446472023622</v>
      </c>
      <c r="I43" s="728">
        <v>9.037038948629089</v>
      </c>
      <c r="J43" s="728">
        <v>-4.3333899824867643</v>
      </c>
      <c r="K43" s="728">
        <v>9.8921144181963001</v>
      </c>
      <c r="L43" s="728">
        <v>2.8980701531965707</v>
      </c>
      <c r="M43" s="728">
        <v>4.0544771474781953</v>
      </c>
      <c r="N43" s="728">
        <v>8.6765807160370514</v>
      </c>
      <c r="O43" s="728">
        <v>2.0035891161060988</v>
      </c>
      <c r="P43" s="728">
        <v>2.5346952847554149</v>
      </c>
      <c r="Q43" s="728">
        <v>-7.8446125132336277</v>
      </c>
      <c r="R43" s="728">
        <v>-9.0370973810065465</v>
      </c>
      <c r="S43" s="728">
        <v>9.1970692977998425</v>
      </c>
      <c r="T43" s="728">
        <v>0.82489284790575823</v>
      </c>
      <c r="U43" s="728">
        <v>-3.6230927966727222E-3</v>
      </c>
      <c r="V43" s="728">
        <v>3.2790271573065013</v>
      </c>
      <c r="W43" s="728">
        <v>-0.43184769900658182</v>
      </c>
      <c r="X43" s="728">
        <v>5.0163280220161823</v>
      </c>
    </row>
    <row r="44" spans="1:24">
      <c r="A44" s="192" t="s">
        <v>343</v>
      </c>
      <c r="B44" s="1208" t="s">
        <v>355</v>
      </c>
      <c r="C44" s="728">
        <v>3.2688430302357574E-2</v>
      </c>
      <c r="D44" s="728">
        <v>-0.96318611831920009</v>
      </c>
      <c r="E44" s="728">
        <v>-6.0947494805866853</v>
      </c>
      <c r="F44" s="728">
        <v>15.295381365866589</v>
      </c>
      <c r="G44" s="728">
        <v>-3.8960174823043445</v>
      </c>
      <c r="H44" s="728">
        <v>-9.9062739867827787</v>
      </c>
      <c r="I44" s="728">
        <v>0.85607987332696212</v>
      </c>
      <c r="J44" s="728">
        <v>5.4419097975133894</v>
      </c>
      <c r="K44" s="728">
        <v>6.2893597150150669</v>
      </c>
      <c r="L44" s="728">
        <v>-8.7673609048350585</v>
      </c>
      <c r="M44" s="728">
        <v>19.146660234637125</v>
      </c>
      <c r="N44" s="728">
        <v>5.5476742217583705</v>
      </c>
      <c r="O44" s="728">
        <v>2.79211296515399</v>
      </c>
      <c r="P44" s="728">
        <v>5.9990794661386673</v>
      </c>
      <c r="Q44" s="728">
        <v>-13.44052246867497</v>
      </c>
      <c r="R44" s="728">
        <v>10.802263981603303</v>
      </c>
      <c r="S44" s="728">
        <v>3.9849228705949429</v>
      </c>
      <c r="T44" s="728">
        <v>-3.7862507830864445</v>
      </c>
      <c r="U44" s="728">
        <v>1.3146176494798709</v>
      </c>
      <c r="V44" s="728">
        <v>-1.3011081810528395</v>
      </c>
      <c r="W44" s="728">
        <v>8.3620845135225181</v>
      </c>
      <c r="X44" s="728">
        <v>-1.6343500465335552</v>
      </c>
    </row>
    <row r="45" spans="1:24" ht="20.25" customHeight="1">
      <c r="A45" s="192" t="s">
        <v>410</v>
      </c>
      <c r="B45" s="1208" t="s">
        <v>355</v>
      </c>
      <c r="C45" s="728">
        <v>0.34724144769415943</v>
      </c>
      <c r="D45" s="728">
        <v>-1.7442747163603656</v>
      </c>
      <c r="E45" s="728">
        <v>1.925690931370724</v>
      </c>
      <c r="F45" s="728">
        <v>0.22197591122491644</v>
      </c>
      <c r="G45" s="728">
        <v>4.5455416666342785</v>
      </c>
      <c r="H45" s="728">
        <v>-2.0959937153765082</v>
      </c>
      <c r="I45" s="728">
        <v>2.7416430896542039</v>
      </c>
      <c r="J45" s="728">
        <v>-3.8573599708072948</v>
      </c>
      <c r="K45" s="728">
        <v>5.2705290028375202</v>
      </c>
      <c r="L45" s="728">
        <v>2.1780545152319917</v>
      </c>
      <c r="M45" s="728">
        <v>4.6013593344300432</v>
      </c>
      <c r="N45" s="728">
        <v>6.9055921995733485</v>
      </c>
      <c r="O45" s="728">
        <v>2.7786165566963064</v>
      </c>
      <c r="P45" s="728">
        <v>1.8638548845109426</v>
      </c>
      <c r="Q45" s="728">
        <v>-9.3969856472920128</v>
      </c>
      <c r="R45" s="728">
        <v>8.0029868043780823</v>
      </c>
      <c r="S45" s="728">
        <v>7.9435502284871689</v>
      </c>
      <c r="T45" s="728">
        <v>-4.0314694051187701</v>
      </c>
      <c r="U45" s="728">
        <v>2.5796563135638877</v>
      </c>
      <c r="V45" s="728">
        <v>0.97889084077017685</v>
      </c>
      <c r="W45" s="728">
        <v>3.0453484326960449</v>
      </c>
      <c r="X45" s="728">
        <v>1.8342686362075966</v>
      </c>
    </row>
    <row r="46" spans="1:24">
      <c r="B46" s="1209"/>
      <c r="C46" s="1209"/>
      <c r="D46" s="1209"/>
      <c r="E46" s="1209"/>
      <c r="F46" s="1209"/>
      <c r="G46" s="1209"/>
      <c r="H46" s="1209"/>
      <c r="I46" s="1209"/>
      <c r="J46" s="1209"/>
      <c r="K46" s="537"/>
      <c r="L46" s="537"/>
      <c r="M46" s="537"/>
      <c r="N46" s="537"/>
      <c r="O46" s="537"/>
      <c r="P46" s="537"/>
      <c r="Q46" s="537"/>
      <c r="R46" s="537"/>
      <c r="S46" s="537"/>
      <c r="T46" s="537"/>
      <c r="U46" s="537"/>
      <c r="V46" s="537"/>
      <c r="W46" s="537"/>
      <c r="X46" s="537"/>
    </row>
    <row r="47" spans="1:24" ht="13">
      <c r="A47" s="199"/>
      <c r="B47" s="1286" t="s">
        <v>416</v>
      </c>
      <c r="C47" s="1286"/>
      <c r="D47" s="1286"/>
      <c r="E47" s="1286"/>
      <c r="F47" s="1286"/>
      <c r="G47" s="1286"/>
      <c r="H47" s="1286" t="s">
        <v>416</v>
      </c>
      <c r="I47" s="1286"/>
      <c r="J47" s="1286"/>
      <c r="K47" s="1286"/>
      <c r="L47" s="1286"/>
      <c r="M47" s="1286"/>
      <c r="N47" s="1286" t="s">
        <v>416</v>
      </c>
      <c r="O47" s="1286"/>
      <c r="P47" s="1286"/>
      <c r="Q47" s="1286"/>
      <c r="R47" s="1286"/>
      <c r="S47" s="1286"/>
      <c r="T47" s="1286" t="s">
        <v>416</v>
      </c>
      <c r="U47" s="1286"/>
      <c r="V47" s="1286"/>
      <c r="W47" s="1286"/>
      <c r="X47" s="1286"/>
    </row>
    <row r="48" spans="1:24">
      <c r="B48" s="1209"/>
      <c r="C48" s="1209"/>
      <c r="D48" s="1209"/>
      <c r="E48" s="1209"/>
      <c r="F48" s="1209"/>
      <c r="G48" s="1209"/>
      <c r="H48" s="1209"/>
      <c r="I48" s="1209"/>
      <c r="J48" s="1209"/>
      <c r="K48" s="537"/>
      <c r="L48" s="537"/>
      <c r="M48" s="537"/>
      <c r="N48" s="537"/>
      <c r="O48" s="537"/>
      <c r="P48" s="537"/>
      <c r="Q48" s="537"/>
      <c r="R48" s="537"/>
      <c r="S48" s="537"/>
      <c r="T48" s="537"/>
      <c r="U48" s="537"/>
      <c r="V48" s="537"/>
      <c r="W48" s="537"/>
      <c r="X48" s="537"/>
    </row>
    <row r="49" spans="1:24">
      <c r="A49" s="195" t="s">
        <v>328</v>
      </c>
      <c r="B49" s="1211">
        <v>100</v>
      </c>
      <c r="C49" s="1212">
        <v>99.650941051463306</v>
      </c>
      <c r="D49" s="1212">
        <v>99.526185325660293</v>
      </c>
      <c r="E49" s="1212">
        <v>101.27886808290114</v>
      </c>
      <c r="F49" s="1212">
        <v>100.42202815268182</v>
      </c>
      <c r="G49" s="1212">
        <v>106.3423014719715</v>
      </c>
      <c r="H49" s="1212">
        <v>109.42293611906459</v>
      </c>
      <c r="I49" s="1212">
        <v>111.13104691686668</v>
      </c>
      <c r="J49" s="1212">
        <v>105.59387632942277</v>
      </c>
      <c r="K49" s="1212">
        <v>114.7696754915972</v>
      </c>
      <c r="L49" s="1212">
        <v>112.01739477841738</v>
      </c>
      <c r="M49" s="1212">
        <v>115.12922612550766</v>
      </c>
      <c r="N49" s="1212">
        <v>124.97312490743892</v>
      </c>
      <c r="O49" s="1212">
        <v>133.81249175656859</v>
      </c>
      <c r="P49" s="1212">
        <v>132.74967022899156</v>
      </c>
      <c r="Q49" s="1212">
        <v>120.62963917751718</v>
      </c>
      <c r="R49" s="1212">
        <v>128.98680356853254</v>
      </c>
      <c r="S49" s="1212">
        <v>141.30971721020981</v>
      </c>
      <c r="T49" s="1212">
        <v>137.65767429112546</v>
      </c>
      <c r="U49" s="1212">
        <v>142.62798673367541</v>
      </c>
      <c r="V49" s="1212">
        <v>145.75529469696187</v>
      </c>
      <c r="W49" s="1212">
        <v>143.90199989426597</v>
      </c>
      <c r="X49" s="1212">
        <v>146.66947229912284</v>
      </c>
    </row>
    <row r="50" spans="1:24">
      <c r="A50" s="192" t="s">
        <v>329</v>
      </c>
      <c r="B50" s="1211">
        <v>99.999999999999986</v>
      </c>
      <c r="C50" s="1212">
        <v>100.14130137855736</v>
      </c>
      <c r="D50" s="1212">
        <v>97.665536675543947</v>
      </c>
      <c r="E50" s="1212">
        <v>102.19658950697006</v>
      </c>
      <c r="F50" s="1212">
        <v>101.49670464057235</v>
      </c>
      <c r="G50" s="1212">
        <v>116.9482501773022</v>
      </c>
      <c r="H50" s="1212">
        <v>119.33921417974433</v>
      </c>
      <c r="I50" s="1212">
        <v>113.08798329290197</v>
      </c>
      <c r="J50" s="1212">
        <v>116.87518264773018</v>
      </c>
      <c r="K50" s="1212">
        <v>119.165057793716</v>
      </c>
      <c r="L50" s="1212">
        <v>118.72398232724095</v>
      </c>
      <c r="M50" s="1212">
        <v>128.83383368781875</v>
      </c>
      <c r="N50" s="1212">
        <v>135.97368755451038</v>
      </c>
      <c r="O50" s="1212">
        <v>146.85505439522282</v>
      </c>
      <c r="P50" s="1212">
        <v>147.94050924022073</v>
      </c>
      <c r="Q50" s="1212">
        <v>133.40040764731347</v>
      </c>
      <c r="R50" s="1212">
        <v>152.82804760600868</v>
      </c>
      <c r="S50" s="1212">
        <v>154.2058646626194</v>
      </c>
      <c r="T50" s="1212">
        <v>151.53828658522934</v>
      </c>
      <c r="U50" s="1212">
        <v>157.72426108075621</v>
      </c>
      <c r="V50" s="1212">
        <v>161.48113406456335</v>
      </c>
      <c r="W50" s="1212">
        <v>166.10331920899444</v>
      </c>
      <c r="X50" s="1212">
        <v>167.42355946742288</v>
      </c>
    </row>
    <row r="51" spans="1:24">
      <c r="A51" s="192" t="s">
        <v>330</v>
      </c>
      <c r="B51" s="1211">
        <v>100</v>
      </c>
      <c r="C51" s="1212">
        <v>107.78305667566599</v>
      </c>
      <c r="D51" s="1212">
        <v>106.83999368553845</v>
      </c>
      <c r="E51" s="1212">
        <v>106.81390522376404</v>
      </c>
      <c r="F51" s="1212">
        <v>80.92192030348636</v>
      </c>
      <c r="G51" s="1212">
        <v>74.057589554640742</v>
      </c>
      <c r="H51" s="1212">
        <v>71.896935037734991</v>
      </c>
      <c r="I51" s="1212">
        <v>77.562265040345267</v>
      </c>
      <c r="J51" s="1212">
        <v>69.08441270385778</v>
      </c>
      <c r="K51" s="1212">
        <v>64.321458891512194</v>
      </c>
      <c r="L51" s="1212">
        <v>62.398178901033461</v>
      </c>
      <c r="M51" s="1212">
        <v>63.529316115543722</v>
      </c>
      <c r="N51" s="1212">
        <v>69.004375610712543</v>
      </c>
      <c r="O51" s="1212">
        <v>61.581334570525456</v>
      </c>
      <c r="P51" s="1212">
        <v>66.245466712078183</v>
      </c>
      <c r="Q51" s="1212">
        <v>67.767998800448893</v>
      </c>
      <c r="R51" s="1212">
        <v>65.633452986827791</v>
      </c>
      <c r="S51" s="1212">
        <v>75.203922591486716</v>
      </c>
      <c r="T51" s="1212">
        <v>77.347021873633182</v>
      </c>
      <c r="U51" s="1212">
        <v>82.334944441797973</v>
      </c>
      <c r="V51" s="1212">
        <v>84.790009141354545</v>
      </c>
      <c r="W51" s="1212">
        <v>81.319197735610388</v>
      </c>
      <c r="X51" s="1212">
        <v>92.973444975005449</v>
      </c>
    </row>
    <row r="52" spans="1:24">
      <c r="A52" s="192" t="s">
        <v>331</v>
      </c>
      <c r="B52" s="1211">
        <v>100</v>
      </c>
      <c r="C52" s="1212">
        <v>100.88095481107526</v>
      </c>
      <c r="D52" s="1212">
        <v>109.49302700171347</v>
      </c>
      <c r="E52" s="1212">
        <v>108.8750495573378</v>
      </c>
      <c r="F52" s="1212">
        <v>101.31778456172269</v>
      </c>
      <c r="G52" s="1212">
        <v>104.23524739257937</v>
      </c>
      <c r="H52" s="1212">
        <v>101.89807982610832</v>
      </c>
      <c r="I52" s="1212">
        <v>101.83779473415233</v>
      </c>
      <c r="J52" s="1212">
        <v>94.253855036368208</v>
      </c>
      <c r="K52" s="1212">
        <v>98.213242672560114</v>
      </c>
      <c r="L52" s="1212">
        <v>102.41275638211171</v>
      </c>
      <c r="M52" s="1212">
        <v>110.3933096700094</v>
      </c>
      <c r="N52" s="1212">
        <v>117.48012030403056</v>
      </c>
      <c r="O52" s="1212">
        <v>116.56294766415114</v>
      </c>
      <c r="P52" s="1212">
        <v>122.77786285560624</v>
      </c>
      <c r="Q52" s="1212">
        <v>120.47452421810169</v>
      </c>
      <c r="R52" s="1212">
        <v>126.14823670211477</v>
      </c>
      <c r="S52" s="1212">
        <v>134.67565141872245</v>
      </c>
      <c r="T52" s="1212">
        <v>129.8393242847425</v>
      </c>
      <c r="U52" s="1212">
        <v>131.60255939885104</v>
      </c>
      <c r="V52" s="1212">
        <v>131.95002402914835</v>
      </c>
      <c r="W52" s="1212">
        <v>137.60644595008455</v>
      </c>
      <c r="X52" s="1212">
        <v>139.63211694521445</v>
      </c>
    </row>
    <row r="53" spans="1:24">
      <c r="A53" s="192" t="s">
        <v>332</v>
      </c>
      <c r="B53" s="1211">
        <v>100.00000000000001</v>
      </c>
      <c r="C53" s="1212">
        <v>100.92074401877363</v>
      </c>
      <c r="D53" s="1212">
        <v>96.672263145552705</v>
      </c>
      <c r="E53" s="1212">
        <v>114.91974549555808</v>
      </c>
      <c r="F53" s="1212">
        <v>113.54501546162467</v>
      </c>
      <c r="G53" s="1212">
        <v>113.94456457788343</v>
      </c>
      <c r="H53" s="1212">
        <v>101.78440240526889</v>
      </c>
      <c r="I53" s="1212">
        <v>123.58079373437522</v>
      </c>
      <c r="J53" s="1212">
        <v>110.29793284459241</v>
      </c>
      <c r="K53" s="1212">
        <v>126.36416525950521</v>
      </c>
      <c r="L53" s="1212">
        <v>132.47430247702263</v>
      </c>
      <c r="M53" s="1212">
        <v>127.69764870661406</v>
      </c>
      <c r="N53" s="1212">
        <v>142.20771323167213</v>
      </c>
      <c r="O53" s="1212">
        <v>149.82152103732048</v>
      </c>
      <c r="P53" s="1212">
        <v>160.23009212272689</v>
      </c>
      <c r="Q53" s="1212">
        <v>136.84779635420236</v>
      </c>
      <c r="R53" s="1212">
        <v>151.56550016789367</v>
      </c>
      <c r="S53" s="1212">
        <v>169.0151666711032</v>
      </c>
      <c r="T53" s="1212">
        <v>158.86959504438354</v>
      </c>
      <c r="U53" s="1212">
        <v>162.88055642848735</v>
      </c>
      <c r="V53" s="1212">
        <v>156.11980200861825</v>
      </c>
      <c r="W53" s="1212">
        <v>170.4414693918109</v>
      </c>
      <c r="X53" s="1212">
        <v>171.96189682128821</v>
      </c>
    </row>
    <row r="54" spans="1:24">
      <c r="A54" s="192" t="s">
        <v>333</v>
      </c>
      <c r="B54" s="1211">
        <v>100</v>
      </c>
      <c r="C54" s="1212">
        <v>101.31358460019156</v>
      </c>
      <c r="D54" s="1212">
        <v>90.966020728672376</v>
      </c>
      <c r="E54" s="1212">
        <v>97.360773771440819</v>
      </c>
      <c r="F54" s="1212">
        <v>101.0710700093547</v>
      </c>
      <c r="G54" s="1212">
        <v>103.62324268000842</v>
      </c>
      <c r="H54" s="1212">
        <v>94.133703514960317</v>
      </c>
      <c r="I54" s="1212">
        <v>107.65174407885897</v>
      </c>
      <c r="J54" s="1212">
        <v>105.87853019675975</v>
      </c>
      <c r="K54" s="1212">
        <v>110.36727931760679</v>
      </c>
      <c r="L54" s="1212">
        <v>114.63663977438395</v>
      </c>
      <c r="M54" s="1212">
        <v>115.41648292488016</v>
      </c>
      <c r="N54" s="1212">
        <v>138.82934050885754</v>
      </c>
      <c r="O54" s="1212">
        <v>142.54158165863171</v>
      </c>
      <c r="P54" s="1212">
        <v>143.25226458822246</v>
      </c>
      <c r="Q54" s="1212">
        <v>130.25647866966767</v>
      </c>
      <c r="R54" s="1212">
        <v>141.66835087542191</v>
      </c>
      <c r="S54" s="1212">
        <v>150.3222548140896</v>
      </c>
      <c r="T54" s="1212">
        <v>147.26186256161418</v>
      </c>
      <c r="U54" s="1212">
        <v>151.51888637692048</v>
      </c>
      <c r="V54" s="1212">
        <v>151.81000396162779</v>
      </c>
      <c r="W54" s="1212">
        <v>156.06157763200542</v>
      </c>
      <c r="X54" s="1212">
        <v>164.63229147100651</v>
      </c>
    </row>
    <row r="55" spans="1:24">
      <c r="A55" s="192" t="s">
        <v>334</v>
      </c>
      <c r="B55" s="1211">
        <v>100</v>
      </c>
      <c r="C55" s="1212">
        <v>100.70400985178546</v>
      </c>
      <c r="D55" s="1212">
        <v>103.72045494324333</v>
      </c>
      <c r="E55" s="1212">
        <v>103.04757978112669</v>
      </c>
      <c r="F55" s="1212">
        <v>110.36171691927699</v>
      </c>
      <c r="G55" s="1212">
        <v>112.76032546110413</v>
      </c>
      <c r="H55" s="1212">
        <v>111.98699037922317</v>
      </c>
      <c r="I55" s="1212">
        <v>119.33902057694272</v>
      </c>
      <c r="J55" s="1212">
        <v>111.31858313816305</v>
      </c>
      <c r="K55" s="1212">
        <v>112.54493041410743</v>
      </c>
      <c r="L55" s="1212">
        <v>119.67636180236873</v>
      </c>
      <c r="M55" s="1212">
        <v>130.02907035625552</v>
      </c>
      <c r="N55" s="1212">
        <v>138.122794660713</v>
      </c>
      <c r="O55" s="1212">
        <v>139.22491980386386</v>
      </c>
      <c r="P55" s="1212">
        <v>140.98522838702496</v>
      </c>
      <c r="Q55" s="1212">
        <v>133.14672449071278</v>
      </c>
      <c r="R55" s="1212">
        <v>145.79215154311692</v>
      </c>
      <c r="S55" s="1212">
        <v>153.50449444436285</v>
      </c>
      <c r="T55" s="1212">
        <v>149.11523318840852</v>
      </c>
      <c r="U55" s="1212">
        <v>148.97885279690993</v>
      </c>
      <c r="V55" s="1212">
        <v>155.14563753167823</v>
      </c>
      <c r="W55" s="1212">
        <v>155.55468331177102</v>
      </c>
      <c r="X55" s="1212">
        <v>170.12207942987652</v>
      </c>
    </row>
    <row r="56" spans="1:24">
      <c r="A56" s="192" t="s">
        <v>335</v>
      </c>
      <c r="B56" s="1211">
        <v>100</v>
      </c>
      <c r="C56" s="1212">
        <v>105.05368563030228</v>
      </c>
      <c r="D56" s="1212">
        <v>113.92837116835146</v>
      </c>
      <c r="E56" s="1212">
        <v>117.6964478840634</v>
      </c>
      <c r="F56" s="1212">
        <v>130.30892656473242</v>
      </c>
      <c r="G56" s="1212">
        <v>131.46424597282345</v>
      </c>
      <c r="H56" s="1212">
        <v>125.16736458995273</v>
      </c>
      <c r="I56" s="1212">
        <v>128.36142314453565</v>
      </c>
      <c r="J56" s="1212">
        <v>129.04261705603292</v>
      </c>
      <c r="K56" s="1212">
        <v>131.77802173587116</v>
      </c>
      <c r="L56" s="1212">
        <v>142.63634420588207</v>
      </c>
      <c r="M56" s="1212">
        <v>126.46028306952746</v>
      </c>
      <c r="N56" s="1212">
        <v>137.33813244788286</v>
      </c>
      <c r="O56" s="1212">
        <v>133.91028228875859</v>
      </c>
      <c r="P56" s="1212">
        <v>149.89574299648356</v>
      </c>
      <c r="Q56" s="1212">
        <v>137.03151732752261</v>
      </c>
      <c r="R56" s="1212">
        <v>127.76635908149149</v>
      </c>
      <c r="S56" s="1212">
        <v>150.05714161638619</v>
      </c>
      <c r="T56" s="1212">
        <v>157.63765671327957</v>
      </c>
      <c r="U56" s="1212">
        <v>162.9756059714133</v>
      </c>
      <c r="V56" s="1212">
        <v>167.55628921136991</v>
      </c>
      <c r="W56" s="1212">
        <v>164.61713408802049</v>
      </c>
      <c r="X56" s="1212">
        <v>170.42088181317698</v>
      </c>
    </row>
    <row r="57" spans="1:24">
      <c r="A57" s="192" t="s">
        <v>336</v>
      </c>
      <c r="B57" s="1211">
        <v>100</v>
      </c>
      <c r="C57" s="1212">
        <v>99.819624117561887</v>
      </c>
      <c r="D57" s="1212">
        <v>96.282803426865485</v>
      </c>
      <c r="E57" s="1212">
        <v>104.33313637009101</v>
      </c>
      <c r="F57" s="1212">
        <v>108.61013928589797</v>
      </c>
      <c r="G57" s="1212">
        <v>114.79345654129416</v>
      </c>
      <c r="H57" s="1212">
        <v>108.79054044296377</v>
      </c>
      <c r="I57" s="1212">
        <v>122.61283022833528</v>
      </c>
      <c r="J57" s="1212">
        <v>112.63039006102269</v>
      </c>
      <c r="K57" s="1212">
        <v>115.7202903943936</v>
      </c>
      <c r="L57" s="1212">
        <v>120.75042439896968</v>
      </c>
      <c r="M57" s="1212">
        <v>125.72060044570915</v>
      </c>
      <c r="N57" s="1212">
        <v>132.04865866784439</v>
      </c>
      <c r="O57" s="1212">
        <v>137.74209971396212</v>
      </c>
      <c r="P57" s="1212">
        <v>141.39342295379473</v>
      </c>
      <c r="Q57" s="1212">
        <v>130.42955429999859</v>
      </c>
      <c r="R57" s="1212">
        <v>140.83720043866234</v>
      </c>
      <c r="S57" s="1212">
        <v>153.73595118663923</v>
      </c>
      <c r="T57" s="1212">
        <v>143.78079140078984</v>
      </c>
      <c r="U57" s="1212">
        <v>147.43817302569659</v>
      </c>
      <c r="V57" s="1212">
        <v>147.06428034578494</v>
      </c>
      <c r="W57" s="1212">
        <v>157.71296964880284</v>
      </c>
      <c r="X57" s="1212">
        <v>156.40147770085531</v>
      </c>
    </row>
    <row r="58" spans="1:24">
      <c r="A58" s="192" t="s">
        <v>337</v>
      </c>
      <c r="B58" s="1211">
        <v>99.999999999999986</v>
      </c>
      <c r="C58" s="1212">
        <v>98.573675304507518</v>
      </c>
      <c r="D58" s="1212">
        <v>97.144445273876741</v>
      </c>
      <c r="E58" s="1212">
        <v>95.987570279706247</v>
      </c>
      <c r="F58" s="1212">
        <v>96.736073883785593</v>
      </c>
      <c r="G58" s="1212">
        <v>95.033349833818448</v>
      </c>
      <c r="H58" s="1212">
        <v>94.863147149044053</v>
      </c>
      <c r="I58" s="1212">
        <v>94.144055431750573</v>
      </c>
      <c r="J58" s="1212">
        <v>88.848203900512644</v>
      </c>
      <c r="K58" s="1212">
        <v>93.355493663133018</v>
      </c>
      <c r="L58" s="1212">
        <v>93.972760827958695</v>
      </c>
      <c r="M58" s="1212">
        <v>96.424653700204729</v>
      </c>
      <c r="N58" s="1212">
        <v>102.17866315937809</v>
      </c>
      <c r="O58" s="1212">
        <v>103.08646884471111</v>
      </c>
      <c r="P58" s="1212">
        <v>104.41889164303211</v>
      </c>
      <c r="Q58" s="1212">
        <v>89.654182063634678</v>
      </c>
      <c r="R58" s="1212">
        <v>98.564080097884485</v>
      </c>
      <c r="S58" s="1212">
        <v>106.5805602380741</v>
      </c>
      <c r="T58" s="1212">
        <v>102.64627043159665</v>
      </c>
      <c r="U58" s="1212">
        <v>103.48749118291832</v>
      </c>
      <c r="V58" s="1212">
        <v>104.40957633857967</v>
      </c>
      <c r="W58" s="1212">
        <v>107.56240749317213</v>
      </c>
      <c r="X58" s="1212">
        <v>106.05622970600282</v>
      </c>
    </row>
    <row r="59" spans="1:24">
      <c r="A59" s="192" t="s">
        <v>338</v>
      </c>
      <c r="B59" s="1211">
        <v>100</v>
      </c>
      <c r="C59" s="1212">
        <v>99.144745968509127</v>
      </c>
      <c r="D59" s="1212">
        <v>88.543330512911567</v>
      </c>
      <c r="E59" s="1212">
        <v>92.937436051347674</v>
      </c>
      <c r="F59" s="1212">
        <v>89.701787923195056</v>
      </c>
      <c r="G59" s="1212">
        <v>98.090583437755726</v>
      </c>
      <c r="H59" s="1212">
        <v>97.821971072414712</v>
      </c>
      <c r="I59" s="1212">
        <v>94.565565605561275</v>
      </c>
      <c r="J59" s="1212">
        <v>90.24387023112331</v>
      </c>
      <c r="K59" s="1212">
        <v>98.616972169193787</v>
      </c>
      <c r="L59" s="1212">
        <v>100.42229408100535</v>
      </c>
      <c r="M59" s="1212">
        <v>107.16184510329599</v>
      </c>
      <c r="N59" s="1212">
        <v>114.60941322752319</v>
      </c>
      <c r="O59" s="1212">
        <v>115.22898409794094</v>
      </c>
      <c r="P59" s="1212">
        <v>121.22672208402722</v>
      </c>
      <c r="Q59" s="1212">
        <v>107.08238783952478</v>
      </c>
      <c r="R59" s="1212">
        <v>114.04382936280493</v>
      </c>
      <c r="S59" s="1212">
        <v>128.73346330091269</v>
      </c>
      <c r="T59" s="1212">
        <v>118.61280138888557</v>
      </c>
      <c r="U59" s="1212">
        <v>121.49677352776244</v>
      </c>
      <c r="V59" s="1212">
        <v>124.82811571540162</v>
      </c>
      <c r="W59" s="1212">
        <v>128.02868669694536</v>
      </c>
      <c r="X59" s="1212">
        <v>127.18868918097135</v>
      </c>
    </row>
    <row r="60" spans="1:24">
      <c r="A60" s="192" t="s">
        <v>339</v>
      </c>
      <c r="B60" s="1211">
        <v>100</v>
      </c>
      <c r="C60" s="1212">
        <v>105.40978791653539</v>
      </c>
      <c r="D60" s="1212">
        <v>98.483878680493916</v>
      </c>
      <c r="E60" s="1212">
        <v>95.510636024226997</v>
      </c>
      <c r="F60" s="1212">
        <v>97.952812704402348</v>
      </c>
      <c r="G60" s="1212">
        <v>109.73679354694406</v>
      </c>
      <c r="H60" s="1212">
        <v>86.833247184325145</v>
      </c>
      <c r="I60" s="1212">
        <v>83.050931554816074</v>
      </c>
      <c r="J60" s="1212">
        <v>82.076381301420597</v>
      </c>
      <c r="K60" s="1212">
        <v>94.294432087271588</v>
      </c>
      <c r="L60" s="1212">
        <v>112.02564785169224</v>
      </c>
      <c r="M60" s="1212">
        <v>102.64756446252547</v>
      </c>
      <c r="N60" s="1212">
        <v>104.19216204856126</v>
      </c>
      <c r="O60" s="1212">
        <v>110.46946832167087</v>
      </c>
      <c r="P60" s="1212">
        <v>107.41965623039711</v>
      </c>
      <c r="Q60" s="1212">
        <v>84.486141677326216</v>
      </c>
      <c r="R60" s="1212">
        <v>87.168150252616272</v>
      </c>
      <c r="S60" s="1212">
        <v>114.81188371298795</v>
      </c>
      <c r="T60" s="1212">
        <v>101.27199764182529</v>
      </c>
      <c r="U60" s="1212">
        <v>97.908293965216345</v>
      </c>
      <c r="V60" s="1212">
        <v>107.33627114092626</v>
      </c>
      <c r="W60" s="1212">
        <v>106.85184580578812</v>
      </c>
      <c r="X60" s="1212">
        <v>106.45133016670707</v>
      </c>
    </row>
    <row r="61" spans="1:24">
      <c r="A61" s="192" t="s">
        <v>340</v>
      </c>
      <c r="B61" s="1211">
        <v>100</v>
      </c>
      <c r="C61" s="1212">
        <v>95.52185970981327</v>
      </c>
      <c r="D61" s="1212">
        <v>94.927454387018784</v>
      </c>
      <c r="E61" s="1212">
        <v>97.875193181553158</v>
      </c>
      <c r="F61" s="1212">
        <v>96.436205694423663</v>
      </c>
      <c r="G61" s="1212">
        <v>111.45276296398445</v>
      </c>
      <c r="H61" s="1212">
        <v>111.49505701742291</v>
      </c>
      <c r="I61" s="1212">
        <v>109.95316456493326</v>
      </c>
      <c r="J61" s="1212">
        <v>105.17939575739791</v>
      </c>
      <c r="K61" s="1212">
        <v>111.24989117406608</v>
      </c>
      <c r="L61" s="1212">
        <v>116.6744679086742</v>
      </c>
      <c r="M61" s="1212">
        <v>124.01434373556906</v>
      </c>
      <c r="N61" s="1212">
        <v>127.25203940368047</v>
      </c>
      <c r="O61" s="1212">
        <v>133.44017984170199</v>
      </c>
      <c r="P61" s="1212">
        <v>136.80852773492998</v>
      </c>
      <c r="Q61" s="1212">
        <v>122.93684884269594</v>
      </c>
      <c r="R61" s="1212">
        <v>144.0493596298663</v>
      </c>
      <c r="S61" s="1212">
        <v>155.22179946150939</v>
      </c>
      <c r="T61" s="1212">
        <v>137.88506685276403</v>
      </c>
      <c r="U61" s="1212">
        <v>148.8774212619079</v>
      </c>
      <c r="V61" s="1212">
        <v>148.20177872548544</v>
      </c>
      <c r="W61" s="1212">
        <v>151.76768309656919</v>
      </c>
      <c r="X61" s="1212">
        <v>162.32040454570273</v>
      </c>
    </row>
    <row r="62" spans="1:24">
      <c r="A62" s="192" t="s">
        <v>341</v>
      </c>
      <c r="B62" s="1211">
        <v>100</v>
      </c>
      <c r="C62" s="1212">
        <v>104.59603516648512</v>
      </c>
      <c r="D62" s="1212">
        <v>103.57702325167925</v>
      </c>
      <c r="E62" s="1212">
        <v>99.487893594786456</v>
      </c>
      <c r="F62" s="1212">
        <v>100.5314215720085</v>
      </c>
      <c r="G62" s="1212">
        <v>107.62042478914671</v>
      </c>
      <c r="H62" s="1212">
        <v>109.92559176697398</v>
      </c>
      <c r="I62" s="1212">
        <v>108.80640701160338</v>
      </c>
      <c r="J62" s="1212">
        <v>113.05849993872748</v>
      </c>
      <c r="K62" s="1212">
        <v>123.00075087740119</v>
      </c>
      <c r="L62" s="1212">
        <v>127.39257290578531</v>
      </c>
      <c r="M62" s="1212">
        <v>134.37635089019867</v>
      </c>
      <c r="N62" s="1212">
        <v>137.51397865749607</v>
      </c>
      <c r="O62" s="1212">
        <v>140.82662770573839</v>
      </c>
      <c r="P62" s="1212">
        <v>135.57811133308223</v>
      </c>
      <c r="Q62" s="1212">
        <v>126.23514856500748</v>
      </c>
      <c r="R62" s="1212">
        <v>133.43096493720364</v>
      </c>
      <c r="S62" s="1212">
        <v>143.73652926881095</v>
      </c>
      <c r="T62" s="1212">
        <v>138.13965570025576</v>
      </c>
      <c r="U62" s="1212">
        <v>144.01785806591135</v>
      </c>
      <c r="V62" s="1212">
        <v>139.44326013536451</v>
      </c>
      <c r="W62" s="1212">
        <v>149.10170104855709</v>
      </c>
      <c r="X62" s="1212">
        <v>146.40282026214575</v>
      </c>
    </row>
    <row r="63" spans="1:24">
      <c r="A63" s="192" t="s">
        <v>342</v>
      </c>
      <c r="B63" s="1211">
        <v>100</v>
      </c>
      <c r="C63" s="1212">
        <v>99.675665386883139</v>
      </c>
      <c r="D63" s="1212">
        <v>101.92601728903196</v>
      </c>
      <c r="E63" s="1212">
        <v>106.01559547070157</v>
      </c>
      <c r="F63" s="1212">
        <v>101.4155610469375</v>
      </c>
      <c r="G63" s="1212">
        <v>112.50228133826357</v>
      </c>
      <c r="H63" s="1212">
        <v>105.48130123766533</v>
      </c>
      <c r="I63" s="1212">
        <v>115.01368751403392</v>
      </c>
      <c r="J63" s="1212">
        <v>110.02969590081214</v>
      </c>
      <c r="K63" s="1212">
        <v>120.91395931331391</v>
      </c>
      <c r="L63" s="1212">
        <v>124.41813067922132</v>
      </c>
      <c r="M63" s="1212">
        <v>129.46263535492992</v>
      </c>
      <c r="N63" s="1212">
        <v>140.69556540860913</v>
      </c>
      <c r="O63" s="1212">
        <v>143.51452644397992</v>
      </c>
      <c r="P63" s="1212">
        <v>147.15218237869453</v>
      </c>
      <c r="Q63" s="1212">
        <v>135.60866386631909</v>
      </c>
      <c r="R63" s="1212">
        <v>123.35357685563802</v>
      </c>
      <c r="S63" s="1212">
        <v>134.69849080036585</v>
      </c>
      <c r="T63" s="1212">
        <v>135.80960901721508</v>
      </c>
      <c r="U63" s="1212">
        <v>135.80468850905356</v>
      </c>
      <c r="V63" s="1212">
        <v>140.25776112616094</v>
      </c>
      <c r="W63" s="1212">
        <v>139.65206121205949</v>
      </c>
      <c r="X63" s="1212">
        <v>146.65746669196321</v>
      </c>
    </row>
    <row r="64" spans="1:24">
      <c r="A64" s="192" t="s">
        <v>343</v>
      </c>
      <c r="B64" s="1211">
        <v>100</v>
      </c>
      <c r="C64" s="1212">
        <v>100.03268843030236</v>
      </c>
      <c r="D64" s="1212">
        <v>99.06918746156019</v>
      </c>
      <c r="E64" s="1212">
        <v>93.031168673325311</v>
      </c>
      <c r="F64" s="1212">
        <v>107.26064071103302</v>
      </c>
      <c r="G64" s="1212">
        <v>103.08174739729952</v>
      </c>
      <c r="H64" s="1212">
        <v>92.870187069759695</v>
      </c>
      <c r="I64" s="1212">
        <v>93.66523004958502</v>
      </c>
      <c r="J64" s="1212">
        <v>98.762407380516834</v>
      </c>
      <c r="K64" s="1212">
        <v>104.97393044388612</v>
      </c>
      <c r="L64" s="1212">
        <v>95.770487105880107</v>
      </c>
      <c r="M64" s="1212">
        <v>114.10733687709993</v>
      </c>
      <c r="N64" s="1212">
        <v>120.43764019016578</v>
      </c>
      <c r="O64" s="1212">
        <v>123.80039515684092</v>
      </c>
      <c r="P64" s="1212">
        <v>131.22727924169351</v>
      </c>
      <c r="Q64" s="1212">
        <v>113.58964729018282</v>
      </c>
      <c r="R64" s="1212">
        <v>125.85990084624048</v>
      </c>
      <c r="S64" s="1212">
        <v>130.87532081997043</v>
      </c>
      <c r="T64" s="1212">
        <v>125.9200529605574</v>
      </c>
      <c r="U64" s="1212">
        <v>127.5754202010113</v>
      </c>
      <c r="V64" s="1212">
        <v>125.9155259717634</v>
      </c>
      <c r="W64" s="1212">
        <v>136.44468866916867</v>
      </c>
      <c r="X64" s="1212">
        <v>134.21470483641153</v>
      </c>
    </row>
    <row r="65" spans="1:24" ht="20.149999999999999" customHeight="1">
      <c r="A65" s="192" t="s">
        <v>410</v>
      </c>
      <c r="B65" s="1211">
        <v>100</v>
      </c>
      <c r="C65" s="1212">
        <v>100.34724144769416</v>
      </c>
      <c r="D65" s="1212">
        <v>98.596909886556944</v>
      </c>
      <c r="E65" s="1212">
        <v>100.49558163885413</v>
      </c>
      <c r="F65" s="1212">
        <v>100.71865762193775</v>
      </c>
      <c r="G65" s="1212">
        <v>105.29686617021765</v>
      </c>
      <c r="H65" s="1212">
        <v>103.08985047280149</v>
      </c>
      <c r="I65" s="1212">
        <v>105.9162062344239</v>
      </c>
      <c r="J65" s="1212">
        <v>101.83063689253952</v>
      </c>
      <c r="K65" s="1212">
        <v>107.19765014373498</v>
      </c>
      <c r="L65" s="1212">
        <v>109.53247340291318</v>
      </c>
      <c r="M65" s="1212">
        <v>114.57245609207023</v>
      </c>
      <c r="N65" s="1212">
        <v>122.48436268282383</v>
      </c>
      <c r="O65" s="1212">
        <v>125.88773346369271</v>
      </c>
      <c r="P65" s="1212">
        <v>128.23409813285588</v>
      </c>
      <c r="Q65" s="1212">
        <v>116.18395833637707</v>
      </c>
      <c r="R65" s="1212">
        <v>125.48214519084145</v>
      </c>
      <c r="S65" s="1212">
        <v>135.44988242185914</v>
      </c>
      <c r="T65" s="1212">
        <v>129.98926185275252</v>
      </c>
      <c r="U65" s="1212">
        <v>133.34253805309217</v>
      </c>
      <c r="V65" s="1212">
        <v>134.64781594494437</v>
      </c>
      <c r="W65" s="1212">
        <v>138.7483110974832</v>
      </c>
      <c r="X65" s="1212">
        <v>141.29332785121204</v>
      </c>
    </row>
    <row r="66" spans="1:24">
      <c r="B66" s="1213"/>
      <c r="C66" s="1213"/>
      <c r="D66" s="1213"/>
      <c r="E66" s="1213"/>
      <c r="F66" s="1213"/>
      <c r="G66" s="1213"/>
      <c r="H66" s="1213"/>
      <c r="I66" s="1213"/>
      <c r="J66" s="1213"/>
      <c r="K66" s="537"/>
      <c r="L66" s="537"/>
      <c r="M66" s="537"/>
      <c r="N66" s="537"/>
      <c r="O66" s="537"/>
      <c r="P66" s="537"/>
      <c r="Q66" s="537"/>
      <c r="R66" s="537"/>
      <c r="S66" s="537"/>
      <c r="T66" s="537"/>
      <c r="U66" s="537"/>
      <c r="V66" s="537"/>
      <c r="W66" s="537"/>
      <c r="X66" s="537"/>
    </row>
    <row r="67" spans="1:24" ht="25" customHeight="1">
      <c r="A67" s="2"/>
      <c r="B67" s="1282" t="s">
        <v>975</v>
      </c>
      <c r="C67" s="1282"/>
      <c r="D67" s="1282"/>
      <c r="E67" s="1282"/>
      <c r="F67" s="1282"/>
      <c r="G67" s="1282"/>
      <c r="H67" s="1282" t="s">
        <v>975</v>
      </c>
      <c r="I67" s="1282"/>
      <c r="J67" s="1282"/>
      <c r="K67" s="1282"/>
      <c r="L67" s="1282"/>
      <c r="M67" s="1282"/>
      <c r="N67" s="1282" t="s">
        <v>975</v>
      </c>
      <c r="O67" s="1282"/>
      <c r="P67" s="1282"/>
      <c r="Q67" s="1282"/>
      <c r="R67" s="1282"/>
      <c r="S67" s="1282"/>
      <c r="T67" s="1282" t="s">
        <v>975</v>
      </c>
      <c r="U67" s="1282"/>
      <c r="V67" s="1282"/>
      <c r="W67" s="1282"/>
      <c r="X67" s="1282"/>
    </row>
    <row r="68" spans="1:24">
      <c r="A68" s="197"/>
      <c r="B68" s="1213"/>
      <c r="C68" s="1213"/>
      <c r="D68" s="1213"/>
      <c r="E68" s="1213"/>
      <c r="F68" s="1213"/>
      <c r="G68" s="1213"/>
      <c r="H68" s="1213"/>
      <c r="I68" s="1213"/>
      <c r="J68" s="1213"/>
      <c r="K68" s="537"/>
      <c r="L68" s="537"/>
      <c r="M68" s="537"/>
      <c r="N68" s="537"/>
      <c r="O68" s="537"/>
      <c r="P68" s="537"/>
      <c r="Q68" s="537"/>
      <c r="R68" s="537"/>
      <c r="S68" s="537"/>
      <c r="T68" s="537"/>
      <c r="U68" s="537"/>
      <c r="V68" s="537"/>
      <c r="W68" s="537"/>
      <c r="X68" s="537"/>
    </row>
    <row r="69" spans="1:24">
      <c r="A69" s="195" t="s">
        <v>328</v>
      </c>
      <c r="B69" s="1214">
        <v>8.9278341206716423</v>
      </c>
      <c r="C69" s="1214">
        <v>8.8658846904130399</v>
      </c>
      <c r="D69" s="1214">
        <v>9.011978917727399</v>
      </c>
      <c r="E69" s="1214">
        <v>8.9974197813283787</v>
      </c>
      <c r="F69" s="1214">
        <v>8.9015404948494989</v>
      </c>
      <c r="G69" s="1214">
        <v>9.0164737288330539</v>
      </c>
      <c r="H69" s="1214">
        <v>9.4762948843892207</v>
      </c>
      <c r="I69" s="1214">
        <v>9.3674007765574707</v>
      </c>
      <c r="J69" s="1214">
        <v>9.2577699678206553</v>
      </c>
      <c r="K69" s="1214">
        <v>9.5584616220449643</v>
      </c>
      <c r="L69" s="1214">
        <v>9.1303764823492237</v>
      </c>
      <c r="M69" s="1214">
        <v>8.9712193344606863</v>
      </c>
      <c r="N69" s="1214">
        <v>9.1092389614242091</v>
      </c>
      <c r="O69" s="1214">
        <v>9.489850176871574</v>
      </c>
      <c r="P69" s="1214">
        <v>9.2422144549292717</v>
      </c>
      <c r="Q69" s="1214">
        <v>9.2694501378177883</v>
      </c>
      <c r="R69" s="1214">
        <v>9.1771844055114649</v>
      </c>
      <c r="S69" s="1214">
        <v>9.3140702105783024</v>
      </c>
      <c r="T69" s="1214">
        <v>9.4545108110604268</v>
      </c>
      <c r="U69" s="1214">
        <v>9.5495332930936438</v>
      </c>
      <c r="V69" s="1214">
        <v>9.6643163807139789</v>
      </c>
      <c r="W69" s="1214">
        <v>9.2594509765691804</v>
      </c>
      <c r="X69" s="1214">
        <v>9.2675339958862786</v>
      </c>
    </row>
    <row r="70" spans="1:24">
      <c r="A70" s="192" t="s">
        <v>329</v>
      </c>
      <c r="B70" s="1214">
        <v>7.9400946307339995</v>
      </c>
      <c r="C70" s="1214">
        <v>7.9237993782326299</v>
      </c>
      <c r="D70" s="1214">
        <v>7.8650903386067679</v>
      </c>
      <c r="E70" s="1214">
        <v>8.0744902252487929</v>
      </c>
      <c r="F70" s="1214">
        <v>8.0014314982120034</v>
      </c>
      <c r="G70" s="1214">
        <v>8.8186876502614755</v>
      </c>
      <c r="H70" s="1214">
        <v>9.1916386472458971</v>
      </c>
      <c r="I70" s="1214">
        <v>8.4777327367364741</v>
      </c>
      <c r="J70" s="1214">
        <v>9.1131710310974867</v>
      </c>
      <c r="K70" s="1214">
        <v>8.8265165728009176</v>
      </c>
      <c r="L70" s="1214">
        <v>8.6063942986866966</v>
      </c>
      <c r="M70" s="1214">
        <v>8.9284359087098899</v>
      </c>
      <c r="N70" s="1214">
        <v>8.814545161723494</v>
      </c>
      <c r="O70" s="1214">
        <v>9.2625627359948997</v>
      </c>
      <c r="P70" s="1214">
        <v>9.1602909069421763</v>
      </c>
      <c r="Q70" s="1214">
        <v>9.1166790636579869</v>
      </c>
      <c r="R70" s="1214">
        <v>9.6704527833542091</v>
      </c>
      <c r="S70" s="1214">
        <v>9.0395734285093852</v>
      </c>
      <c r="T70" s="1214">
        <v>9.2563671684587785</v>
      </c>
      <c r="U70" s="1214">
        <v>9.3919433125321294</v>
      </c>
      <c r="V70" s="1214">
        <v>9.5224380473808843</v>
      </c>
      <c r="W70" s="1214">
        <v>9.5055288425947264</v>
      </c>
      <c r="X70" s="1214">
        <v>9.4085044623305283</v>
      </c>
    </row>
    <row r="71" spans="1:24">
      <c r="A71" s="192" t="s">
        <v>330</v>
      </c>
      <c r="B71" s="1214">
        <v>3.3148384306094467</v>
      </c>
      <c r="C71" s="1214">
        <v>3.5604707541789988</v>
      </c>
      <c r="D71" s="1214">
        <v>3.5919717707418801</v>
      </c>
      <c r="E71" s="1214">
        <v>3.5232478103526441</v>
      </c>
      <c r="F71" s="1214">
        <v>2.6632909694607054</v>
      </c>
      <c r="G71" s="1214">
        <v>2.3313983868919586</v>
      </c>
      <c r="H71" s="1214">
        <v>2.3118349887314396</v>
      </c>
      <c r="I71" s="1214">
        <v>2.4274507751136749</v>
      </c>
      <c r="J71" s="1214">
        <v>2.2488680536143137</v>
      </c>
      <c r="K71" s="1214">
        <v>1.9889917695076584</v>
      </c>
      <c r="L71" s="1214">
        <v>1.8883886668050722</v>
      </c>
      <c r="M71" s="1214">
        <v>1.8380457721959902</v>
      </c>
      <c r="N71" s="1214">
        <v>1.8674902750396196</v>
      </c>
      <c r="O71" s="1214">
        <v>1.621541422870002</v>
      </c>
      <c r="P71" s="1214">
        <v>1.7124385955703301</v>
      </c>
      <c r="Q71" s="1214">
        <v>1.9334852246886165</v>
      </c>
      <c r="R71" s="1214">
        <v>1.7338266887567881</v>
      </c>
      <c r="S71" s="1214">
        <v>1.8404508610972963</v>
      </c>
      <c r="T71" s="1214">
        <v>1.9724158514750396</v>
      </c>
      <c r="U71" s="1214">
        <v>2.0468114826875117</v>
      </c>
      <c r="V71" s="1214">
        <v>2.0874098763578313</v>
      </c>
      <c r="W71" s="1214">
        <v>1.9427984360180057</v>
      </c>
      <c r="X71" s="1214">
        <v>2.1812208199515277</v>
      </c>
    </row>
    <row r="72" spans="1:24">
      <c r="A72" s="192" t="s">
        <v>331</v>
      </c>
      <c r="B72" s="1214">
        <v>6.1173053370343444</v>
      </c>
      <c r="C72" s="1214">
        <v>6.1498412349738958</v>
      </c>
      <c r="D72" s="1214">
        <v>6.7933394587749723</v>
      </c>
      <c r="E72" s="1214">
        <v>6.6273751628248743</v>
      </c>
      <c r="F72" s="1214">
        <v>6.1536942496036984</v>
      </c>
      <c r="G72" s="1214">
        <v>6.0556297482865808</v>
      </c>
      <c r="H72" s="1214">
        <v>6.0465862031516107</v>
      </c>
      <c r="I72" s="1214">
        <v>5.8817522585751876</v>
      </c>
      <c r="J72" s="1214">
        <v>5.6621428289650515</v>
      </c>
      <c r="K72" s="1214">
        <v>5.6046041378959668</v>
      </c>
      <c r="L72" s="1214">
        <v>5.7196745561670816</v>
      </c>
      <c r="M72" s="1214">
        <v>5.8941704267433694</v>
      </c>
      <c r="N72" s="1214">
        <v>5.8673756485329864</v>
      </c>
      <c r="O72" s="1214">
        <v>5.6641828574347777</v>
      </c>
      <c r="P72" s="1214">
        <v>5.8570199865103838</v>
      </c>
      <c r="Q72" s="1214">
        <v>6.3432117525412233</v>
      </c>
      <c r="R72" s="1214">
        <v>6.1497775676506485</v>
      </c>
      <c r="S72" s="1214">
        <v>6.0823388434287278</v>
      </c>
      <c r="T72" s="1214">
        <v>6.1102492627714655</v>
      </c>
      <c r="U72" s="1214">
        <v>6.0374809924303952</v>
      </c>
      <c r="V72" s="1214">
        <v>5.9947395399667176</v>
      </c>
      <c r="W72" s="1214">
        <v>6.0669613890244305</v>
      </c>
      <c r="X72" s="1214">
        <v>6.0453830849666454</v>
      </c>
    </row>
    <row r="73" spans="1:24">
      <c r="A73" s="192" t="s">
        <v>332</v>
      </c>
      <c r="B73" s="1214">
        <v>2.0231711894344184</v>
      </c>
      <c r="C73" s="1214">
        <v>2.0347339774307316</v>
      </c>
      <c r="D73" s="1214">
        <v>1.9836781683983755</v>
      </c>
      <c r="E73" s="1214">
        <v>2.3135576150927775</v>
      </c>
      <c r="F73" s="1214">
        <v>2.2808187619828697</v>
      </c>
      <c r="G73" s="1214">
        <v>2.1893278369173972</v>
      </c>
      <c r="H73" s="1214">
        <v>1.9975513548200341</v>
      </c>
      <c r="I73" s="1214">
        <v>2.3605934383397944</v>
      </c>
      <c r="J73" s="1214">
        <v>2.191399433363463</v>
      </c>
      <c r="K73" s="1214">
        <v>2.3849061820587125</v>
      </c>
      <c r="L73" s="1214">
        <v>2.4469290593487543</v>
      </c>
      <c r="M73" s="1214">
        <v>2.2549416555592199</v>
      </c>
      <c r="N73" s="1214">
        <v>2.3489573854476764</v>
      </c>
      <c r="O73" s="1214">
        <v>2.4078166838024027</v>
      </c>
      <c r="P73" s="1214">
        <v>2.5279774317690999</v>
      </c>
      <c r="Q73" s="1214">
        <v>2.3830012583994051</v>
      </c>
      <c r="R73" s="1214">
        <v>2.4437178116897611</v>
      </c>
      <c r="S73" s="1214">
        <v>2.5245250100803953</v>
      </c>
      <c r="T73" s="1214">
        <v>2.4726687650169445</v>
      </c>
      <c r="U73" s="1214">
        <v>2.4713437579383228</v>
      </c>
      <c r="V73" s="1214">
        <v>2.3458017741126351</v>
      </c>
      <c r="W73" s="1214">
        <v>2.4853078760440139</v>
      </c>
      <c r="X73" s="1214">
        <v>2.4623126981316967</v>
      </c>
    </row>
    <row r="74" spans="1:24">
      <c r="A74" s="192" t="s">
        <v>333</v>
      </c>
      <c r="B74" s="1214">
        <v>6.8027354317848179</v>
      </c>
      <c r="C74" s="1214">
        <v>6.8682457209359473</v>
      </c>
      <c r="D74" s="1214">
        <v>6.2762390120685074</v>
      </c>
      <c r="E74" s="1214">
        <v>6.5905343757411217</v>
      </c>
      <c r="F74" s="1214">
        <v>6.8265380547653578</v>
      </c>
      <c r="G74" s="1214">
        <v>6.6946104872313015</v>
      </c>
      <c r="H74" s="1214">
        <v>6.2117335245849201</v>
      </c>
      <c r="I74" s="1214">
        <v>6.9142047263081778</v>
      </c>
      <c r="J74" s="1214">
        <v>7.0731525483325886</v>
      </c>
      <c r="K74" s="1214">
        <v>7.003879287623124</v>
      </c>
      <c r="L74" s="1214">
        <v>7.1197399907634455</v>
      </c>
      <c r="M74" s="1214">
        <v>6.8528494944205978</v>
      </c>
      <c r="N74" s="1214">
        <v>7.7105293521959268</v>
      </c>
      <c r="O74" s="1214">
        <v>7.7026779446425264</v>
      </c>
      <c r="P74" s="1214">
        <v>7.5994393861458303</v>
      </c>
      <c r="Q74" s="1214">
        <v>7.6267014427260609</v>
      </c>
      <c r="R74" s="1214">
        <v>7.6802345751823831</v>
      </c>
      <c r="S74" s="1214">
        <v>7.5496745417961613</v>
      </c>
      <c r="T74" s="1214">
        <v>7.7066634268090963</v>
      </c>
      <c r="U74" s="1214">
        <v>7.7300380807994689</v>
      </c>
      <c r="V74" s="1214">
        <v>7.6698109479282239</v>
      </c>
      <c r="W74" s="1214">
        <v>7.6515931278729497</v>
      </c>
      <c r="X74" s="1214">
        <v>7.9264176124798809</v>
      </c>
    </row>
    <row r="75" spans="1:24">
      <c r="A75" s="192" t="s">
        <v>334</v>
      </c>
      <c r="B75" s="1214">
        <v>6.9112387305358194</v>
      </c>
      <c r="C75" s="1214">
        <v>6.9358105232090885</v>
      </c>
      <c r="D75" s="1214">
        <v>7.2703782114197359</v>
      </c>
      <c r="E75" s="1214">
        <v>7.0867436444186254</v>
      </c>
      <c r="F75" s="1214">
        <v>7.5729382256461291</v>
      </c>
      <c r="G75" s="1214">
        <v>7.4011084749170761</v>
      </c>
      <c r="H75" s="1214">
        <v>7.5077112021733692</v>
      </c>
      <c r="I75" s="1214">
        <v>7.7871035075604436</v>
      </c>
      <c r="J75" s="1214">
        <v>7.5551850277115316</v>
      </c>
      <c r="K75" s="1214">
        <v>7.2559881766111358</v>
      </c>
      <c r="L75" s="1214">
        <v>7.5512939781395456</v>
      </c>
      <c r="M75" s="1214">
        <v>7.8436124858801737</v>
      </c>
      <c r="N75" s="1214">
        <v>7.7936447324375937</v>
      </c>
      <c r="O75" s="1214">
        <v>7.6434504898105908</v>
      </c>
      <c r="P75" s="1214">
        <v>7.5984670617977423</v>
      </c>
      <c r="Q75" s="1214">
        <v>7.9202741266569499</v>
      </c>
      <c r="R75" s="1214">
        <v>8.0298624383613024</v>
      </c>
      <c r="S75" s="1214">
        <v>7.8324631099420587</v>
      </c>
      <c r="T75" s="1214">
        <v>7.9281239098965361</v>
      </c>
      <c r="U75" s="1214">
        <v>7.7216800618482129</v>
      </c>
      <c r="V75" s="1214">
        <v>7.9633563415617061</v>
      </c>
      <c r="W75" s="1214">
        <v>7.7483865822713209</v>
      </c>
      <c r="X75" s="1214">
        <v>8.3213717318143523</v>
      </c>
    </row>
    <row r="76" spans="1:24">
      <c r="A76" s="192" t="s">
        <v>335</v>
      </c>
      <c r="B76" s="1214">
        <v>1.5069946400225969</v>
      </c>
      <c r="C76" s="1214">
        <v>1.5776750698424136</v>
      </c>
      <c r="D76" s="1214">
        <v>1.741326831588861</v>
      </c>
      <c r="E76" s="1214">
        <v>1.7649324798017545</v>
      </c>
      <c r="F76" s="1214">
        <v>1.9497366080599658</v>
      </c>
      <c r="G76" s="1214">
        <v>1.8814986736204751</v>
      </c>
      <c r="H76" s="1214">
        <v>1.8297295677286765</v>
      </c>
      <c r="I76" s="1214">
        <v>1.826349182450397</v>
      </c>
      <c r="J76" s="1214">
        <v>1.9097055480773242</v>
      </c>
      <c r="K76" s="1214">
        <v>1.8525478138976292</v>
      </c>
      <c r="L76" s="1214">
        <v>1.9624518602806014</v>
      </c>
      <c r="M76" s="1214">
        <v>1.6633576276690143</v>
      </c>
      <c r="N76" s="1214">
        <v>1.6897490009040672</v>
      </c>
      <c r="O76" s="1214">
        <v>1.6030320993210494</v>
      </c>
      <c r="P76" s="1214">
        <v>1.7615601820965887</v>
      </c>
      <c r="Q76" s="1214">
        <v>1.7774033961630262</v>
      </c>
      <c r="R76" s="1214">
        <v>1.5344272128770018</v>
      </c>
      <c r="S76" s="1214">
        <v>1.6695127678937847</v>
      </c>
      <c r="T76" s="1214">
        <v>1.8275286769589738</v>
      </c>
      <c r="U76" s="1214">
        <v>1.841898078732866</v>
      </c>
      <c r="V76" s="1214">
        <v>1.8753102526880714</v>
      </c>
      <c r="W76" s="1214">
        <v>1.7879651057678927</v>
      </c>
      <c r="X76" s="1214">
        <v>1.8176608856635337</v>
      </c>
    </row>
    <row r="77" spans="1:24">
      <c r="A77" s="192" t="s">
        <v>336</v>
      </c>
      <c r="B77" s="1214">
        <v>9.7879144001389591</v>
      </c>
      <c r="C77" s="1214">
        <v>9.7364503719418671</v>
      </c>
      <c r="D77" s="1214">
        <v>9.5581883776263954</v>
      </c>
      <c r="E77" s="1214">
        <v>10.161678665220567</v>
      </c>
      <c r="F77" s="1214">
        <v>10.554814484401845</v>
      </c>
      <c r="G77" s="1214">
        <v>10.670673944900903</v>
      </c>
      <c r="H77" s="1214">
        <v>10.329169093920871</v>
      </c>
      <c r="I77" s="1214">
        <v>11.330880601760672</v>
      </c>
      <c r="J77" s="1214">
        <v>10.825981751787699</v>
      </c>
      <c r="K77" s="1214">
        <v>10.566092588977746</v>
      </c>
      <c r="L77" s="1214">
        <v>10.790359982559583</v>
      </c>
      <c r="M77" s="1214">
        <v>10.740299348281505</v>
      </c>
      <c r="N77" s="1214">
        <v>10.552212048822417</v>
      </c>
      <c r="O77" s="1214">
        <v>10.709604853474488</v>
      </c>
      <c r="P77" s="1214">
        <v>10.792345723682319</v>
      </c>
      <c r="Q77" s="1214">
        <v>10.988034243424035</v>
      </c>
      <c r="R77" s="1214">
        <v>10.985646285790887</v>
      </c>
      <c r="S77" s="1214">
        <v>11.109307025842988</v>
      </c>
      <c r="T77" s="1214">
        <v>10.826387184268535</v>
      </c>
      <c r="U77" s="1214">
        <v>10.822594484543259</v>
      </c>
      <c r="V77" s="1214">
        <v>10.690500824247707</v>
      </c>
      <c r="W77" s="1214">
        <v>11.125764591322637</v>
      </c>
      <c r="X77" s="1214">
        <v>10.834512139194986</v>
      </c>
    </row>
    <row r="78" spans="1:24">
      <c r="A78" s="192" t="s">
        <v>337</v>
      </c>
      <c r="B78" s="1214">
        <v>18.933800952600684</v>
      </c>
      <c r="C78" s="1214">
        <v>18.599159483170048</v>
      </c>
      <c r="D78" s="1214">
        <v>18.654880691318418</v>
      </c>
      <c r="E78" s="1214">
        <v>18.084472172427041</v>
      </c>
      <c r="F78" s="1214">
        <v>18.185126878147841</v>
      </c>
      <c r="G78" s="1214">
        <v>17.088281874444949</v>
      </c>
      <c r="H78" s="1214">
        <v>17.422859162368706</v>
      </c>
      <c r="I78" s="1214">
        <v>16.829386831229211</v>
      </c>
      <c r="J78" s="1214">
        <v>16.519922284524501</v>
      </c>
      <c r="K78" s="1214">
        <v>16.488927998696798</v>
      </c>
      <c r="L78" s="1214">
        <v>16.24414653668908</v>
      </c>
      <c r="M78" s="1214">
        <v>15.934765321047232</v>
      </c>
      <c r="N78" s="1214">
        <v>15.794918040862648</v>
      </c>
      <c r="O78" s="1214">
        <v>15.504438981540293</v>
      </c>
      <c r="P78" s="1214">
        <v>15.417478961111001</v>
      </c>
      <c r="Q78" s="1214">
        <v>14.610402865139758</v>
      </c>
      <c r="R78" s="1214">
        <v>14.87217700025217</v>
      </c>
      <c r="S78" s="1214">
        <v>14.898315723002044</v>
      </c>
      <c r="T78" s="1214">
        <v>14.951112308647353</v>
      </c>
      <c r="U78" s="1214">
        <v>14.694572247914067</v>
      </c>
      <c r="V78" s="1214">
        <v>14.681783897247533</v>
      </c>
      <c r="W78" s="1214">
        <v>14.678126150504099</v>
      </c>
      <c r="X78" s="1214">
        <v>14.211906348127874</v>
      </c>
    </row>
    <row r="79" spans="1:24">
      <c r="A79" s="192" t="s">
        <v>338</v>
      </c>
      <c r="B79" s="1214">
        <v>7.513515322416195</v>
      </c>
      <c r="C79" s="1214">
        <v>7.4234782862441291</v>
      </c>
      <c r="D79" s="1214">
        <v>6.7473886481023282</v>
      </c>
      <c r="E79" s="1214">
        <v>6.9484333381667867</v>
      </c>
      <c r="F79" s="1214">
        <v>6.6916674022694078</v>
      </c>
      <c r="G79" s="1214">
        <v>6.9993070871920935</v>
      </c>
      <c r="H79" s="1214">
        <v>7.1295755610340672</v>
      </c>
      <c r="I79" s="1214">
        <v>6.7083202034044538</v>
      </c>
      <c r="J79" s="1214">
        <v>6.6585923689274304</v>
      </c>
      <c r="K79" s="1214">
        <v>6.9120930398196174</v>
      </c>
      <c r="L79" s="1214">
        <v>6.888591317702784</v>
      </c>
      <c r="M79" s="1214">
        <v>7.0275369196500277</v>
      </c>
      <c r="N79" s="1214">
        <v>7.0304450585909848</v>
      </c>
      <c r="O79" s="1214">
        <v>6.8773558295576853</v>
      </c>
      <c r="P79" s="1214">
        <v>7.10293788568592</v>
      </c>
      <c r="Q79" s="1214">
        <v>6.9249246910988962</v>
      </c>
      <c r="R79" s="1214">
        <v>6.8286213790915733</v>
      </c>
      <c r="S79" s="1214">
        <v>7.140950082235106</v>
      </c>
      <c r="T79" s="1214">
        <v>6.8559440062027663</v>
      </c>
      <c r="U79" s="1214">
        <v>6.8460364025882159</v>
      </c>
      <c r="V79" s="1214">
        <v>6.9655638564498172</v>
      </c>
      <c r="W79" s="1214">
        <v>6.933024925474359</v>
      </c>
      <c r="X79" s="1214">
        <v>6.7634769421354628</v>
      </c>
    </row>
    <row r="80" spans="1:24">
      <c r="A80" s="192" t="s">
        <v>339</v>
      </c>
      <c r="B80" s="1214">
        <v>1.532804423266525</v>
      </c>
      <c r="C80" s="1214">
        <v>1.6101348362253802</v>
      </c>
      <c r="D80" s="1214">
        <v>1.5310472208063273</v>
      </c>
      <c r="E80" s="1214">
        <v>1.4567717603052575</v>
      </c>
      <c r="F80" s="1214">
        <v>1.4907119309342591</v>
      </c>
      <c r="G80" s="1214">
        <v>1.5974363593302903</v>
      </c>
      <c r="H80" s="1214">
        <v>1.2910910701713052</v>
      </c>
      <c r="I80" s="1214">
        <v>1.2019013876108164</v>
      </c>
      <c r="J80" s="1214">
        <v>1.2354537312507419</v>
      </c>
      <c r="K80" s="1214">
        <v>1.3483030868584949</v>
      </c>
      <c r="L80" s="1214">
        <v>1.5676940656194929</v>
      </c>
      <c r="M80" s="1214">
        <v>1.3732675916387593</v>
      </c>
      <c r="N80" s="1214">
        <v>1.3038905812924078</v>
      </c>
      <c r="O80" s="1214">
        <v>1.3450721926627924</v>
      </c>
      <c r="P80" s="1214">
        <v>1.2840057879545772</v>
      </c>
      <c r="Q80" s="1214">
        <v>1.1146180033976463</v>
      </c>
      <c r="R80" s="1214">
        <v>1.0647867556931372</v>
      </c>
      <c r="S80" s="1214">
        <v>1.2992566700850026</v>
      </c>
      <c r="T80" s="1214">
        <v>1.1941768398859469</v>
      </c>
      <c r="U80" s="1214">
        <v>1.1254792975712571</v>
      </c>
      <c r="V80" s="1214">
        <v>1.2218951345562041</v>
      </c>
      <c r="W80" s="1214">
        <v>1.1804322560022544</v>
      </c>
      <c r="X80" s="1214">
        <v>1.154825017030938</v>
      </c>
    </row>
    <row r="81" spans="1:24">
      <c r="A81" s="192" t="s">
        <v>340</v>
      </c>
      <c r="B81" s="1214">
        <v>4.9716541405880683</v>
      </c>
      <c r="C81" s="1214">
        <v>4.7325830036943008</v>
      </c>
      <c r="D81" s="1214">
        <v>4.7866253841192021</v>
      </c>
      <c r="E81" s="1214">
        <v>4.8420199326832227</v>
      </c>
      <c r="F81" s="1214">
        <v>4.7602646089958851</v>
      </c>
      <c r="G81" s="1214">
        <v>5.2623084677006053</v>
      </c>
      <c r="H81" s="1214">
        <v>5.3770071382732274</v>
      </c>
      <c r="I81" s="1214">
        <v>5.1611469605521512</v>
      </c>
      <c r="J81" s="1214">
        <v>5.1351498368182069</v>
      </c>
      <c r="K81" s="1214">
        <v>5.1595905446985446</v>
      </c>
      <c r="L81" s="1214">
        <v>5.2958276523648928</v>
      </c>
      <c r="M81" s="1214">
        <v>5.3813669232139887</v>
      </c>
      <c r="N81" s="1214">
        <v>5.1651746781575234</v>
      </c>
      <c r="O81" s="1214">
        <v>5.2699210985647831</v>
      </c>
      <c r="P81" s="1214">
        <v>5.3040859902679172</v>
      </c>
      <c r="Q81" s="1214">
        <v>5.2606186114789368</v>
      </c>
      <c r="R81" s="1214">
        <v>5.7072948040830518</v>
      </c>
      <c r="S81" s="1214">
        <v>5.6973774225868512</v>
      </c>
      <c r="T81" s="1214">
        <v>5.2736422514679493</v>
      </c>
      <c r="U81" s="1214">
        <v>5.5508696524295251</v>
      </c>
      <c r="V81" s="1214">
        <v>5.4721124265717531</v>
      </c>
      <c r="W81" s="1214">
        <v>5.4381665917676374</v>
      </c>
      <c r="X81" s="1214">
        <v>5.7115288006478258</v>
      </c>
    </row>
    <row r="82" spans="1:24">
      <c r="A82" s="192" t="s">
        <v>341</v>
      </c>
      <c r="B82" s="1214">
        <v>7.0169192302311503</v>
      </c>
      <c r="C82" s="1214">
        <v>7.3140219898143295</v>
      </c>
      <c r="D82" s="1214">
        <v>7.3713426424929009</v>
      </c>
      <c r="E82" s="1214">
        <v>6.9465592651542503</v>
      </c>
      <c r="F82" s="1214">
        <v>7.0038747728251272</v>
      </c>
      <c r="G82" s="1214">
        <v>7.1717597658400249</v>
      </c>
      <c r="H82" s="1214">
        <v>7.4822011597322415</v>
      </c>
      <c r="I82" s="1214">
        <v>7.2083942285683591</v>
      </c>
      <c r="J82" s="1214">
        <v>7.7906059175327211</v>
      </c>
      <c r="K82" s="1214">
        <v>8.0513549784649765</v>
      </c>
      <c r="L82" s="1214">
        <v>8.1610810642705172</v>
      </c>
      <c r="M82" s="1214">
        <v>8.2297965218796083</v>
      </c>
      <c r="N82" s="1214">
        <v>7.8779401723800042</v>
      </c>
      <c r="O82" s="1214">
        <v>7.8496057152541887</v>
      </c>
      <c r="P82" s="1214">
        <v>7.4187807335447999</v>
      </c>
      <c r="Q82" s="1214">
        <v>7.6239599182217725</v>
      </c>
      <c r="R82" s="1214">
        <v>7.4614145490756103</v>
      </c>
      <c r="S82" s="1214">
        <v>7.4462051814246122</v>
      </c>
      <c r="T82" s="1214">
        <v>7.456883689659243</v>
      </c>
      <c r="U82" s="1214">
        <v>7.5786893853559665</v>
      </c>
      <c r="V82" s="1214">
        <v>7.2668248400705115</v>
      </c>
      <c r="W82" s="1214">
        <v>7.540521286869736</v>
      </c>
      <c r="X82" s="1214">
        <v>7.2706672033325788</v>
      </c>
    </row>
    <row r="83" spans="1:24">
      <c r="A83" s="192" t="s">
        <v>342</v>
      </c>
      <c r="B83" s="1214">
        <v>2.9424267716903576</v>
      </c>
      <c r="C83" s="1214">
        <v>2.9227345175531401</v>
      </c>
      <c r="D83" s="1214">
        <v>3.041777296551083</v>
      </c>
      <c r="E83" s="1214">
        <v>3.1040481705026743</v>
      </c>
      <c r="F83" s="1214">
        <v>2.962786329129051</v>
      </c>
      <c r="G83" s="1214">
        <v>3.1437756556859071</v>
      </c>
      <c r="H83" s="1214">
        <v>3.0106844005591791</v>
      </c>
      <c r="I83" s="1214">
        <v>3.1951612060490566</v>
      </c>
      <c r="J83" s="1214">
        <v>3.1793410389954837</v>
      </c>
      <c r="K83" s="1214">
        <v>3.3189204285497729</v>
      </c>
      <c r="L83" s="1214">
        <v>3.3423077852679395</v>
      </c>
      <c r="M83" s="1214">
        <v>3.3248333604353753</v>
      </c>
      <c r="N83" s="1214">
        <v>3.3799122536844228</v>
      </c>
      <c r="O83" s="1214">
        <v>3.3544251939131171</v>
      </c>
      <c r="P83" s="1214">
        <v>3.3765162873851446</v>
      </c>
      <c r="Q83" s="1214">
        <v>3.4343688125874765</v>
      </c>
      <c r="R83" s="1214">
        <v>2.892514041513889</v>
      </c>
      <c r="S83" s="1214">
        <v>2.9261040198091877</v>
      </c>
      <c r="T83" s="1214">
        <v>3.0741756952025652</v>
      </c>
      <c r="U83" s="1214">
        <v>2.9967582515266411</v>
      </c>
      <c r="V83" s="1214">
        <v>3.0650195725693292</v>
      </c>
      <c r="W83" s="1214">
        <v>2.9615925439510318</v>
      </c>
      <c r="X83" s="1214">
        <v>3.0541347056184978</v>
      </c>
    </row>
    <row r="84" spans="1:24">
      <c r="A84" s="192" t="s">
        <v>343</v>
      </c>
      <c r="B84" s="1214">
        <v>3.7567522482409861</v>
      </c>
      <c r="C84" s="1214">
        <v>3.7449761621400683</v>
      </c>
      <c r="D84" s="1214">
        <v>3.7747470296568406</v>
      </c>
      <c r="E84" s="1214">
        <v>3.4777156007312233</v>
      </c>
      <c r="F84" s="1214">
        <v>4.0007647307163294</v>
      </c>
      <c r="G84" s="1214">
        <v>3.6777218579459072</v>
      </c>
      <c r="H84" s="1214">
        <v>3.3843320411152358</v>
      </c>
      <c r="I84" s="1214">
        <v>3.3222211791836624</v>
      </c>
      <c r="J84" s="1214">
        <v>3.6435586311807846</v>
      </c>
      <c r="K84" s="1214">
        <v>3.6788217714939342</v>
      </c>
      <c r="L84" s="1214">
        <v>3.2847427029852905</v>
      </c>
      <c r="M84" s="1214">
        <v>3.7415013082145663</v>
      </c>
      <c r="N84" s="1214">
        <v>3.6939766485039862</v>
      </c>
      <c r="O84" s="1214">
        <v>3.6944617242848405</v>
      </c>
      <c r="P84" s="1214">
        <v>3.8444406246069058</v>
      </c>
      <c r="Q84" s="1214">
        <v>3.6728664520004299</v>
      </c>
      <c r="R84" s="1214">
        <v>3.7680617011161166</v>
      </c>
      <c r="S84" s="1214">
        <v>3.629875101688079</v>
      </c>
      <c r="T84" s="1214">
        <v>3.6391501522183711</v>
      </c>
      <c r="U84" s="1214">
        <v>3.5942712180085401</v>
      </c>
      <c r="V84" s="1214">
        <v>3.5131162875771063</v>
      </c>
      <c r="W84" s="1214">
        <v>3.6943793179457223</v>
      </c>
      <c r="X84" s="1214">
        <v>3.5685435526873968</v>
      </c>
    </row>
    <row r="85" spans="1:24" ht="20.25" customHeight="1">
      <c r="A85" s="192" t="s">
        <v>410</v>
      </c>
      <c r="B85" s="1215">
        <v>100</v>
      </c>
      <c r="C85" s="1215">
        <v>100</v>
      </c>
      <c r="D85" s="1215">
        <v>100</v>
      </c>
      <c r="E85" s="1215">
        <v>100</v>
      </c>
      <c r="F85" s="1215">
        <v>100</v>
      </c>
      <c r="G85" s="1215">
        <v>100</v>
      </c>
      <c r="H85" s="1215">
        <v>100</v>
      </c>
      <c r="I85" s="1215">
        <v>100</v>
      </c>
      <c r="J85" s="1215">
        <v>100</v>
      </c>
      <c r="K85" s="1215">
        <v>100</v>
      </c>
      <c r="L85" s="1215">
        <v>100</v>
      </c>
      <c r="M85" s="1215">
        <v>100</v>
      </c>
      <c r="N85" s="1215">
        <v>100</v>
      </c>
      <c r="O85" s="1215">
        <v>99.999999999999986</v>
      </c>
      <c r="P85" s="1215">
        <v>99.999999999999986</v>
      </c>
      <c r="Q85" s="1215">
        <v>100</v>
      </c>
      <c r="R85" s="1215">
        <v>100</v>
      </c>
      <c r="S85" s="1215">
        <v>100</v>
      </c>
      <c r="T85" s="1215">
        <v>100</v>
      </c>
      <c r="U85" s="1215">
        <v>99.999999999999986</v>
      </c>
      <c r="V85" s="1215">
        <v>100.00000000000001</v>
      </c>
      <c r="W85" s="1215">
        <v>100.00000000000001</v>
      </c>
      <c r="X85" s="1215">
        <v>100</v>
      </c>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N67:S67"/>
    <mergeCell ref="H67:M67"/>
    <mergeCell ref="B67:G67"/>
    <mergeCell ref="T47:X47"/>
    <mergeCell ref="T67:X67"/>
    <mergeCell ref="T7:X7"/>
    <mergeCell ref="T27:X27"/>
    <mergeCell ref="N47:S47"/>
    <mergeCell ref="H47:M47"/>
    <mergeCell ref="B47:G47"/>
    <mergeCell ref="N7:S7"/>
    <mergeCell ref="H7:M7"/>
    <mergeCell ref="B7:G7"/>
    <mergeCell ref="N27:S27"/>
    <mergeCell ref="H27:M27"/>
    <mergeCell ref="B27:G2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abiotischen Gütern in andere Bundesländer 1994 – 2016</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pageSetUpPr autoPageBreaks="0"/>
  </sheetPr>
  <dimension ref="A1:X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3.54296875" style="181" customWidth="1"/>
    <col min="2" max="10" width="10.54296875" style="4" customWidth="1"/>
    <col min="11" max="24" width="10.54296875" style="183" customWidth="1"/>
    <col min="25" max="16384" width="11.54296875" style="183"/>
  </cols>
  <sheetData>
    <row r="1" spans="1:24" ht="13">
      <c r="A1" s="296" t="s">
        <v>263</v>
      </c>
    </row>
    <row r="3" spans="1:24" ht="13">
      <c r="A3" s="2" t="s">
        <v>53</v>
      </c>
      <c r="B3" s="15" t="s">
        <v>1407</v>
      </c>
      <c r="C3" s="15"/>
      <c r="D3" s="15"/>
      <c r="E3" s="15"/>
      <c r="F3" s="15"/>
      <c r="G3" s="15"/>
      <c r="H3" s="15"/>
      <c r="I3" s="2"/>
      <c r="J3" s="2"/>
    </row>
    <row r="5" spans="1:24">
      <c r="A5" s="185" t="s">
        <v>327</v>
      </c>
      <c r="B5" s="186">
        <v>1994</v>
      </c>
      <c r="C5" s="186">
        <v>1995</v>
      </c>
      <c r="D5" s="186">
        <v>1996</v>
      </c>
      <c r="E5" s="186">
        <v>1997</v>
      </c>
      <c r="F5" s="186">
        <v>1998</v>
      </c>
      <c r="G5" s="186">
        <v>1999</v>
      </c>
      <c r="H5" s="186">
        <v>2000</v>
      </c>
      <c r="I5" s="186">
        <v>2001</v>
      </c>
      <c r="J5" s="186">
        <v>2002</v>
      </c>
      <c r="K5" s="186">
        <v>2003</v>
      </c>
      <c r="L5" s="186">
        <v>2004</v>
      </c>
      <c r="M5" s="186">
        <v>2005</v>
      </c>
      <c r="N5" s="186">
        <v>2006</v>
      </c>
      <c r="O5" s="186">
        <v>2007</v>
      </c>
      <c r="P5" s="186">
        <v>2008</v>
      </c>
      <c r="Q5" s="186">
        <v>2009</v>
      </c>
      <c r="R5" s="186">
        <v>2010</v>
      </c>
      <c r="S5" s="186">
        <v>2011</v>
      </c>
      <c r="T5" s="186">
        <v>2012</v>
      </c>
      <c r="U5" s="186">
        <v>2013</v>
      </c>
      <c r="V5" s="186">
        <v>2014</v>
      </c>
      <c r="W5" s="186">
        <v>2015</v>
      </c>
      <c r="X5" s="186">
        <v>2016</v>
      </c>
    </row>
    <row r="6" spans="1:24">
      <c r="A6" s="187"/>
      <c r="B6" s="188"/>
      <c r="C6" s="188"/>
      <c r="D6" s="188"/>
      <c r="E6" s="188"/>
      <c r="F6" s="188"/>
      <c r="G6" s="188"/>
      <c r="H6" s="188"/>
      <c r="I6" s="188"/>
      <c r="J6" s="188"/>
    </row>
    <row r="7" spans="1:24" ht="13">
      <c r="A7" s="2"/>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row>
    <row r="8" spans="1:24" s="190" customFormat="1">
      <c r="A8" s="181"/>
      <c r="B8" s="189"/>
      <c r="C8" s="178"/>
      <c r="D8" s="189"/>
      <c r="E8" s="189"/>
      <c r="F8" s="189"/>
      <c r="G8" s="189"/>
      <c r="H8" s="189"/>
      <c r="I8" s="189"/>
      <c r="J8" s="189"/>
    </row>
    <row r="9" spans="1:24" s="190" customFormat="1">
      <c r="A9" s="192" t="s">
        <v>328</v>
      </c>
      <c r="B9" s="531">
        <v>9794.1620000000003</v>
      </c>
      <c r="C9" s="532">
        <v>9892.7240000000002</v>
      </c>
      <c r="D9" s="531">
        <v>9817.1229999999996</v>
      </c>
      <c r="E9" s="531">
        <v>10744.097</v>
      </c>
      <c r="F9" s="531">
        <v>10549.612000000001</v>
      </c>
      <c r="G9" s="531">
        <v>10535.121999999999</v>
      </c>
      <c r="H9" s="531">
        <v>13530.023999999999</v>
      </c>
      <c r="I9" s="531">
        <v>12697.365</v>
      </c>
      <c r="J9" s="531">
        <v>12887.92</v>
      </c>
      <c r="K9" s="531">
        <v>12171.146999999999</v>
      </c>
      <c r="L9" s="531">
        <v>12281.316000000001</v>
      </c>
      <c r="M9" s="531">
        <v>12481.1682</v>
      </c>
      <c r="N9" s="531">
        <v>12968.598</v>
      </c>
      <c r="O9" s="531">
        <v>12498.208000000001</v>
      </c>
      <c r="P9" s="531">
        <v>12513.027</v>
      </c>
      <c r="Q9" s="531">
        <v>12213.132</v>
      </c>
      <c r="R9" s="531">
        <v>11663.445</v>
      </c>
      <c r="S9" s="531">
        <v>11268.053</v>
      </c>
      <c r="T9" s="531">
        <v>11539.766</v>
      </c>
      <c r="U9" s="531">
        <v>12360.505999999999</v>
      </c>
      <c r="V9" s="531">
        <v>12025.977800000001</v>
      </c>
      <c r="W9" s="531">
        <v>12339.670599999999</v>
      </c>
      <c r="X9" s="531">
        <v>12580.579073740013</v>
      </c>
    </row>
    <row r="10" spans="1:24">
      <c r="A10" s="192" t="s">
        <v>329</v>
      </c>
      <c r="B10" s="532">
        <v>11299.362999999999</v>
      </c>
      <c r="C10" s="533">
        <v>11701.651</v>
      </c>
      <c r="D10" s="532">
        <v>11061.207</v>
      </c>
      <c r="E10" s="532">
        <v>10848.065000000001</v>
      </c>
      <c r="F10" s="532">
        <v>11742.32</v>
      </c>
      <c r="G10" s="532">
        <v>12745.752</v>
      </c>
      <c r="H10" s="532">
        <v>13521.48</v>
      </c>
      <c r="I10" s="531">
        <v>14297.949000000001</v>
      </c>
      <c r="J10" s="532">
        <v>14426.541999999999</v>
      </c>
      <c r="K10" s="531">
        <v>14671.117</v>
      </c>
      <c r="L10" s="531">
        <v>14640.582</v>
      </c>
      <c r="M10" s="531">
        <v>15513.818600000001</v>
      </c>
      <c r="N10" s="531">
        <v>17474.428</v>
      </c>
      <c r="O10" s="531">
        <v>18889.659</v>
      </c>
      <c r="P10" s="531">
        <v>17952.467000000001</v>
      </c>
      <c r="Q10" s="531">
        <v>18130.757999999998</v>
      </c>
      <c r="R10" s="531">
        <v>14762.622800000001</v>
      </c>
      <c r="S10" s="531">
        <v>14837.052</v>
      </c>
      <c r="T10" s="531">
        <v>14316.087800000001</v>
      </c>
      <c r="U10" s="531">
        <v>14714.787</v>
      </c>
      <c r="V10" s="531">
        <v>14663.592999999999</v>
      </c>
      <c r="W10" s="531">
        <v>15945.43</v>
      </c>
      <c r="X10" s="531">
        <v>16475.746655080005</v>
      </c>
    </row>
    <row r="11" spans="1:24">
      <c r="A11" s="192" t="s">
        <v>330</v>
      </c>
      <c r="B11" s="532">
        <v>2862.8</v>
      </c>
      <c r="C11" s="531">
        <v>2814.3559999999998</v>
      </c>
      <c r="D11" s="532">
        <v>3102.7640000000001</v>
      </c>
      <c r="E11" s="532">
        <v>2397.5569999999998</v>
      </c>
      <c r="F11" s="532">
        <v>2859.6</v>
      </c>
      <c r="G11" s="531">
        <v>3032.5009999999997</v>
      </c>
      <c r="H11" s="532">
        <v>3446.4059999999999</v>
      </c>
      <c r="I11" s="531">
        <v>2744.7049999999999</v>
      </c>
      <c r="J11" s="531">
        <v>3181.0279999999998</v>
      </c>
      <c r="K11" s="531">
        <v>2553.5729999999999</v>
      </c>
      <c r="L11" s="531">
        <v>2760.348</v>
      </c>
      <c r="M11" s="531">
        <v>2283.1326000000004</v>
      </c>
      <c r="N11" s="531">
        <v>2680.279</v>
      </c>
      <c r="O11" s="531">
        <v>2390.8379999999997</v>
      </c>
      <c r="P11" s="531">
        <v>2590.5240000000003</v>
      </c>
      <c r="Q11" s="531">
        <v>2135.8120000000004</v>
      </c>
      <c r="R11" s="531">
        <v>1909.6319999999998</v>
      </c>
      <c r="S11" s="531">
        <v>2083.9</v>
      </c>
      <c r="T11" s="531">
        <v>2089.5439999999999</v>
      </c>
      <c r="U11" s="531">
        <v>1803.0149999999999</v>
      </c>
      <c r="V11" s="531">
        <v>1717.8979999999999</v>
      </c>
      <c r="W11" s="531">
        <v>1734.193</v>
      </c>
      <c r="X11" s="531">
        <v>2213.554804299999</v>
      </c>
    </row>
    <row r="12" spans="1:24">
      <c r="A12" s="192" t="s">
        <v>331</v>
      </c>
      <c r="B12" s="532">
        <v>5169.8180000000002</v>
      </c>
      <c r="C12" s="531">
        <v>5880.9880000000003</v>
      </c>
      <c r="D12" s="532">
        <v>6959.674</v>
      </c>
      <c r="E12" s="532">
        <v>6358.1779999999999</v>
      </c>
      <c r="F12" s="532">
        <v>7382.7740000000003</v>
      </c>
      <c r="G12" s="531">
        <v>8131.0529999999999</v>
      </c>
      <c r="H12" s="532">
        <v>9555.5469999999987</v>
      </c>
      <c r="I12" s="531">
        <v>10115.663999999999</v>
      </c>
      <c r="J12" s="532">
        <v>9588.5619999999999</v>
      </c>
      <c r="K12" s="531">
        <v>10692.374</v>
      </c>
      <c r="L12" s="531">
        <v>10577.931999999999</v>
      </c>
      <c r="M12" s="531">
        <v>13105.807000000001</v>
      </c>
      <c r="N12" s="531">
        <v>12633.974</v>
      </c>
      <c r="O12" s="531">
        <v>12518.339</v>
      </c>
      <c r="P12" s="531">
        <v>12892.223</v>
      </c>
      <c r="Q12" s="531">
        <v>12574.564</v>
      </c>
      <c r="R12" s="531">
        <v>12602.798000000001</v>
      </c>
      <c r="S12" s="531">
        <v>12066.005999999999</v>
      </c>
      <c r="T12" s="531">
        <v>13157.877</v>
      </c>
      <c r="U12" s="531">
        <v>13356.674000000001</v>
      </c>
      <c r="V12" s="531">
        <v>14177.95</v>
      </c>
      <c r="W12" s="531">
        <v>14246.633</v>
      </c>
      <c r="X12" s="531">
        <v>13944.580381600001</v>
      </c>
    </row>
    <row r="13" spans="1:24">
      <c r="A13" s="192" t="s">
        <v>332</v>
      </c>
      <c r="B13" s="532">
        <v>4957.7489999999998</v>
      </c>
      <c r="C13" s="531">
        <v>5014.1019999999999</v>
      </c>
      <c r="D13" s="532">
        <v>4737.2440000000006</v>
      </c>
      <c r="E13" s="532">
        <v>5070.1189999999997</v>
      </c>
      <c r="F13" s="532">
        <v>4974.9769999999999</v>
      </c>
      <c r="G13" s="532">
        <v>4987.098</v>
      </c>
      <c r="H13" s="532">
        <v>4719.83</v>
      </c>
      <c r="I13" s="531">
        <v>4401.4120000000003</v>
      </c>
      <c r="J13" s="532">
        <v>4501.9880000000003</v>
      </c>
      <c r="K13" s="531">
        <v>4490.0230000000001</v>
      </c>
      <c r="L13" s="531">
        <v>4528.7210000000005</v>
      </c>
      <c r="M13" s="531">
        <v>4629.1643000000004</v>
      </c>
      <c r="N13" s="531">
        <v>4988.3090000000002</v>
      </c>
      <c r="O13" s="531">
        <v>5356.4939999999997</v>
      </c>
      <c r="P13" s="531">
        <v>5337.6719999999996</v>
      </c>
      <c r="Q13" s="531">
        <v>5638.1750000000002</v>
      </c>
      <c r="R13" s="531">
        <v>4724.8564999999999</v>
      </c>
      <c r="S13" s="531">
        <v>5042.3039999999992</v>
      </c>
      <c r="T13" s="531">
        <v>4458.7732000000005</v>
      </c>
      <c r="U13" s="531">
        <v>4522.2257</v>
      </c>
      <c r="V13" s="531">
        <v>4857.8293000000003</v>
      </c>
      <c r="W13" s="531">
        <v>4947.2718000000004</v>
      </c>
      <c r="X13" s="531">
        <v>4404.265548100002</v>
      </c>
    </row>
    <row r="14" spans="1:24">
      <c r="A14" s="192" t="s">
        <v>333</v>
      </c>
      <c r="B14" s="532">
        <v>6586.1460000000006</v>
      </c>
      <c r="C14" s="531">
        <v>6627.4719999999998</v>
      </c>
      <c r="D14" s="532">
        <v>6480.3770000000004</v>
      </c>
      <c r="E14" s="532">
        <v>6178.6310000000003</v>
      </c>
      <c r="F14" s="532">
        <v>7119.5339999999997</v>
      </c>
      <c r="G14" s="532">
        <v>7548.2510000000002</v>
      </c>
      <c r="H14" s="532">
        <v>7002.1500000000005</v>
      </c>
      <c r="I14" s="531">
        <v>7491.36</v>
      </c>
      <c r="J14" s="531">
        <v>6799.4340000000002</v>
      </c>
      <c r="K14" s="531">
        <v>6523.451</v>
      </c>
      <c r="L14" s="531">
        <v>6362.4520000000002</v>
      </c>
      <c r="M14" s="531">
        <v>6834.1111000000001</v>
      </c>
      <c r="N14" s="531">
        <v>8045.6059999999998</v>
      </c>
      <c r="O14" s="531">
        <v>8280.6440000000002</v>
      </c>
      <c r="P14" s="531">
        <v>8657.86</v>
      </c>
      <c r="Q14" s="531">
        <v>8662.6980000000003</v>
      </c>
      <c r="R14" s="531">
        <v>7313.5776000000005</v>
      </c>
      <c r="S14" s="531">
        <v>7901.8130000000001</v>
      </c>
      <c r="T14" s="531">
        <v>7609.8766999999998</v>
      </c>
      <c r="U14" s="531">
        <v>7609.9850000000006</v>
      </c>
      <c r="V14" s="531">
        <v>7312.4863000000005</v>
      </c>
      <c r="W14" s="531">
        <v>8167.0099</v>
      </c>
      <c r="X14" s="531">
        <v>8031.669665100002</v>
      </c>
    </row>
    <row r="15" spans="1:24">
      <c r="A15" s="192" t="s">
        <v>334</v>
      </c>
      <c r="B15" s="531">
        <v>8749.8880000000008</v>
      </c>
      <c r="C15" s="531">
        <v>8838.19</v>
      </c>
      <c r="D15" s="532">
        <v>9067.5069999999996</v>
      </c>
      <c r="E15" s="532">
        <v>9187.9770000000008</v>
      </c>
      <c r="F15" s="531">
        <v>10418.858</v>
      </c>
      <c r="G15" s="532">
        <v>9895.8389999999999</v>
      </c>
      <c r="H15" s="532">
        <v>10356.338</v>
      </c>
      <c r="I15" s="531">
        <v>9406.9959999999992</v>
      </c>
      <c r="J15" s="532">
        <v>9756.3230000000003</v>
      </c>
      <c r="K15" s="531">
        <v>10089.282999999999</v>
      </c>
      <c r="L15" s="531">
        <v>10340.086000000001</v>
      </c>
      <c r="M15" s="531">
        <v>11032.355599999999</v>
      </c>
      <c r="N15" s="531">
        <v>10468.841</v>
      </c>
      <c r="O15" s="531">
        <v>12754.187</v>
      </c>
      <c r="P15" s="531">
        <v>14657.713</v>
      </c>
      <c r="Q15" s="531">
        <v>13406.657000000001</v>
      </c>
      <c r="R15" s="531">
        <v>10822.4913</v>
      </c>
      <c r="S15" s="531">
        <v>12057.442999999999</v>
      </c>
      <c r="T15" s="531">
        <v>10946.191000000001</v>
      </c>
      <c r="U15" s="531">
        <v>10417.7878</v>
      </c>
      <c r="V15" s="531">
        <v>11391.726999999999</v>
      </c>
      <c r="W15" s="531">
        <v>12561.956700000001</v>
      </c>
      <c r="X15" s="531">
        <v>12860.050246040004</v>
      </c>
    </row>
    <row r="16" spans="1:24">
      <c r="A16" s="192" t="s">
        <v>335</v>
      </c>
      <c r="B16" s="531">
        <v>3201.6179999999999</v>
      </c>
      <c r="C16" s="531">
        <v>3589.6880000000001</v>
      </c>
      <c r="D16" s="531">
        <v>3854.1260000000002</v>
      </c>
      <c r="E16" s="531">
        <v>3623.1379999999999</v>
      </c>
      <c r="F16" s="531">
        <v>4138.4179999999997</v>
      </c>
      <c r="G16" s="531">
        <v>4967.1120000000001</v>
      </c>
      <c r="H16" s="531">
        <v>5284.0630000000001</v>
      </c>
      <c r="I16" s="531">
        <v>5211.0820000000003</v>
      </c>
      <c r="J16" s="531">
        <v>5591.7960000000003</v>
      </c>
      <c r="K16" s="279">
        <v>5977.8729999999996</v>
      </c>
      <c r="L16" s="531">
        <v>6750.9970000000003</v>
      </c>
      <c r="M16" s="531">
        <v>6550.7378000000008</v>
      </c>
      <c r="N16" s="531">
        <v>7443.6530000000002</v>
      </c>
      <c r="O16" s="531">
        <v>6937.38</v>
      </c>
      <c r="P16" s="531">
        <v>7106.6909999999998</v>
      </c>
      <c r="Q16" s="531">
        <v>6756.2560000000003</v>
      </c>
      <c r="R16" s="531">
        <v>7153.7849999999999</v>
      </c>
      <c r="S16" s="531">
        <v>7021.2350000000006</v>
      </c>
      <c r="T16" s="531">
        <v>6449.518</v>
      </c>
      <c r="U16" s="531">
        <v>6400.3190000000004</v>
      </c>
      <c r="V16" s="531">
        <v>6927.3869999999997</v>
      </c>
      <c r="W16" s="531">
        <v>6939.2469999999994</v>
      </c>
      <c r="X16" s="531">
        <v>6588.5505192699984</v>
      </c>
    </row>
    <row r="17" spans="1:24">
      <c r="A17" s="192" t="s">
        <v>336</v>
      </c>
      <c r="B17" s="531">
        <v>19127.099999999999</v>
      </c>
      <c r="C17" s="531">
        <v>19787.706999999999</v>
      </c>
      <c r="D17" s="531">
        <v>19043.038999999997</v>
      </c>
      <c r="E17" s="279">
        <v>19047.662</v>
      </c>
      <c r="F17" s="279">
        <v>19304.186999999998</v>
      </c>
      <c r="G17" s="279">
        <v>19935.89</v>
      </c>
      <c r="H17" s="279">
        <v>20090.762000000002</v>
      </c>
      <c r="I17" s="279">
        <v>22158.501</v>
      </c>
      <c r="J17" s="279">
        <v>21212.879999999997</v>
      </c>
      <c r="K17" s="279">
        <v>23148.594999999998</v>
      </c>
      <c r="L17" s="279">
        <v>22424.706999999999</v>
      </c>
      <c r="M17" s="279">
        <v>23910.866000000002</v>
      </c>
      <c r="N17" s="279">
        <v>24292.322999999997</v>
      </c>
      <c r="O17" s="279">
        <v>27688.925000000003</v>
      </c>
      <c r="P17" s="279">
        <v>25554.649000000001</v>
      </c>
      <c r="Q17" s="279">
        <v>28121.556</v>
      </c>
      <c r="R17" s="279">
        <v>24323.516599999999</v>
      </c>
      <c r="S17" s="279">
        <v>26435.841</v>
      </c>
      <c r="T17" s="279">
        <v>24159.5854</v>
      </c>
      <c r="U17" s="279">
        <v>25951.218199999999</v>
      </c>
      <c r="V17" s="279">
        <v>26120.923600000002</v>
      </c>
      <c r="W17" s="279">
        <v>26454.381700000002</v>
      </c>
      <c r="X17" s="279">
        <v>26847.763647580003</v>
      </c>
    </row>
    <row r="18" spans="1:24">
      <c r="A18" s="192" t="s">
        <v>337</v>
      </c>
      <c r="B18" s="531">
        <v>14178.689999999999</v>
      </c>
      <c r="C18" s="531">
        <v>14681.264999999999</v>
      </c>
      <c r="D18" s="531">
        <v>15752.751</v>
      </c>
      <c r="E18" s="279">
        <v>15495.550999999999</v>
      </c>
      <c r="F18" s="279">
        <v>16631.082999999999</v>
      </c>
      <c r="G18" s="279">
        <v>16615.596999999998</v>
      </c>
      <c r="H18" s="279">
        <v>19257.429</v>
      </c>
      <c r="I18" s="279">
        <v>18221.806</v>
      </c>
      <c r="J18" s="279">
        <v>17456.297999999999</v>
      </c>
      <c r="K18" s="279">
        <v>18690.024000000001</v>
      </c>
      <c r="L18" s="279">
        <v>18562.315999999999</v>
      </c>
      <c r="M18" s="279">
        <v>19339.946599999999</v>
      </c>
      <c r="N18" s="279">
        <v>22421.861000000001</v>
      </c>
      <c r="O18" s="279">
        <v>24416.89</v>
      </c>
      <c r="P18" s="279">
        <v>24236.960999999999</v>
      </c>
      <c r="Q18" s="279">
        <v>21833.165000000001</v>
      </c>
      <c r="R18" s="279">
        <v>20930.861000000001</v>
      </c>
      <c r="S18" s="279">
        <v>20196.186000000002</v>
      </c>
      <c r="T18" s="279">
        <v>19827.090099999998</v>
      </c>
      <c r="U18" s="279">
        <v>20955.277100000003</v>
      </c>
      <c r="V18" s="279">
        <v>21690.845399999998</v>
      </c>
      <c r="W18" s="279">
        <v>21262.807700000001</v>
      </c>
      <c r="X18" s="279">
        <v>22870.832500720026</v>
      </c>
    </row>
    <row r="19" spans="1:24">
      <c r="A19" s="192" t="s">
        <v>338</v>
      </c>
      <c r="B19" s="531">
        <v>9904.2669999999998</v>
      </c>
      <c r="C19" s="531">
        <v>9956.2939999999999</v>
      </c>
      <c r="D19" s="531">
        <v>9800.2099999999991</v>
      </c>
      <c r="E19" s="279">
        <v>10262.192999999999</v>
      </c>
      <c r="F19" s="279">
        <v>9572.7720000000008</v>
      </c>
      <c r="G19" s="279">
        <v>9887.7160000000003</v>
      </c>
      <c r="H19" s="279">
        <v>10312.790999999999</v>
      </c>
      <c r="I19" s="279">
        <v>11074.111000000001</v>
      </c>
      <c r="J19" s="279">
        <v>10656.732</v>
      </c>
      <c r="K19" s="279">
        <v>11657.565999999999</v>
      </c>
      <c r="L19" s="279">
        <v>11344.019</v>
      </c>
      <c r="M19" s="279">
        <v>12234.8032</v>
      </c>
      <c r="N19" s="279">
        <v>12040.798999999999</v>
      </c>
      <c r="O19" s="279">
        <v>13068.859</v>
      </c>
      <c r="P19" s="279">
        <v>12260.917000000001</v>
      </c>
      <c r="Q19" s="279">
        <v>12612.241</v>
      </c>
      <c r="R19" s="279">
        <v>11681.525</v>
      </c>
      <c r="S19" s="279">
        <v>11040.544</v>
      </c>
      <c r="T19" s="279">
        <v>11452.273599999999</v>
      </c>
      <c r="U19" s="279">
        <v>11438.026099999999</v>
      </c>
      <c r="V19" s="279">
        <v>12113.51</v>
      </c>
      <c r="W19" s="279">
        <v>12415.6922</v>
      </c>
      <c r="X19" s="279">
        <v>12223.916158839993</v>
      </c>
    </row>
    <row r="20" spans="1:24">
      <c r="A20" s="192" t="s">
        <v>339</v>
      </c>
      <c r="B20" s="531">
        <v>1172.1909999999998</v>
      </c>
      <c r="C20" s="531">
        <v>1165.5889999999999</v>
      </c>
      <c r="D20" s="531">
        <v>1169.2619999999999</v>
      </c>
      <c r="E20" s="279">
        <v>1054.6299999999999</v>
      </c>
      <c r="F20" s="279">
        <v>1032.7260000000001</v>
      </c>
      <c r="G20" s="279">
        <v>1083.1610000000001</v>
      </c>
      <c r="H20" s="279">
        <v>1163.4180000000001</v>
      </c>
      <c r="I20" s="279">
        <v>1033.152</v>
      </c>
      <c r="J20" s="279">
        <v>1146.2729999999999</v>
      </c>
      <c r="K20" s="279">
        <v>1275.2640000000001</v>
      </c>
      <c r="L20" s="279">
        <v>1302.2460000000001</v>
      </c>
      <c r="M20" s="279">
        <v>1398.9908</v>
      </c>
      <c r="N20" s="279">
        <v>1612.2190000000001</v>
      </c>
      <c r="O20" s="279">
        <v>1748.876</v>
      </c>
      <c r="P20" s="279">
        <v>1628.3870000000002</v>
      </c>
      <c r="Q20" s="279">
        <v>1737.001</v>
      </c>
      <c r="R20" s="279">
        <v>1477.1559999999999</v>
      </c>
      <c r="S20" s="279">
        <v>1699.203</v>
      </c>
      <c r="T20" s="279">
        <v>1294.086</v>
      </c>
      <c r="U20" s="279">
        <v>1389.9870000000001</v>
      </c>
      <c r="V20" s="279">
        <v>1595.049</v>
      </c>
      <c r="W20" s="279">
        <v>1470.431</v>
      </c>
      <c r="X20" s="279">
        <v>1273.2610740800005</v>
      </c>
    </row>
    <row r="21" spans="1:24">
      <c r="A21" s="192" t="s">
        <v>340</v>
      </c>
      <c r="B21" s="531">
        <v>3653.1559999999999</v>
      </c>
      <c r="C21" s="531">
        <v>4358.7629999999999</v>
      </c>
      <c r="D21" s="531">
        <v>5929.8080000000009</v>
      </c>
      <c r="E21" s="279">
        <v>4929.1899999999996</v>
      </c>
      <c r="F21" s="279">
        <v>5783.7779999999993</v>
      </c>
      <c r="G21" s="279">
        <v>6977.7939999999999</v>
      </c>
      <c r="H21" s="279">
        <v>7172.4949999999999</v>
      </c>
      <c r="I21" s="279">
        <v>7233.9430000000002</v>
      </c>
      <c r="J21" s="279">
        <v>8943.4269999999997</v>
      </c>
      <c r="K21" s="279">
        <v>7605.13</v>
      </c>
      <c r="L21" s="279">
        <v>8031.9800000000005</v>
      </c>
      <c r="M21" s="279">
        <v>10025.6463</v>
      </c>
      <c r="N21" s="279">
        <v>9508.0079999999998</v>
      </c>
      <c r="O21" s="279">
        <v>10275.311</v>
      </c>
      <c r="P21" s="279">
        <v>10120.485999999999</v>
      </c>
      <c r="Q21" s="279">
        <v>9920.6769999999997</v>
      </c>
      <c r="R21" s="279">
        <v>9847.2561000000005</v>
      </c>
      <c r="S21" s="279">
        <v>8316.9250000000011</v>
      </c>
      <c r="T21" s="279">
        <v>8315.1790000000001</v>
      </c>
      <c r="U21" s="279">
        <v>8605.6280000000006</v>
      </c>
      <c r="V21" s="279">
        <v>9253.9809999999998</v>
      </c>
      <c r="W21" s="279">
        <v>11022.904</v>
      </c>
      <c r="X21" s="279">
        <v>9489.3326520399969</v>
      </c>
    </row>
    <row r="22" spans="1:24">
      <c r="A22" s="192" t="s">
        <v>341</v>
      </c>
      <c r="B22" s="531">
        <v>6535.4459999999999</v>
      </c>
      <c r="C22" s="531">
        <v>7405.9949999999999</v>
      </c>
      <c r="D22" s="531">
        <v>8311.5840000000007</v>
      </c>
      <c r="E22" s="531">
        <v>7594.1080000000002</v>
      </c>
      <c r="F22" s="531">
        <v>8257.0169999999998</v>
      </c>
      <c r="G22" s="531">
        <v>9915.1490000000013</v>
      </c>
      <c r="H22" s="531">
        <v>11001.802</v>
      </c>
      <c r="I22" s="531">
        <v>9992.35</v>
      </c>
      <c r="J22" s="531">
        <v>10644.982</v>
      </c>
      <c r="K22" s="531">
        <v>10648.202000000001</v>
      </c>
      <c r="L22" s="531">
        <v>11026.177</v>
      </c>
      <c r="M22" s="531">
        <v>11676.743300000002</v>
      </c>
      <c r="N22" s="531">
        <v>12231.529</v>
      </c>
      <c r="O22" s="531">
        <v>13580.149000000001</v>
      </c>
      <c r="P22" s="531">
        <v>12339.810000000001</v>
      </c>
      <c r="Q22" s="531">
        <v>12744.706</v>
      </c>
      <c r="R22" s="531">
        <v>12963.028900000001</v>
      </c>
      <c r="S22" s="531">
        <v>13016.752</v>
      </c>
      <c r="T22" s="531">
        <v>13242.5551</v>
      </c>
      <c r="U22" s="531">
        <v>12575.8498</v>
      </c>
      <c r="V22" s="531">
        <v>12689.752199999999</v>
      </c>
      <c r="W22" s="531">
        <v>14408.6332</v>
      </c>
      <c r="X22" s="531">
        <v>12749.387894680001</v>
      </c>
    </row>
    <row r="23" spans="1:24">
      <c r="A23" s="192" t="s">
        <v>342</v>
      </c>
      <c r="B23" s="531">
        <v>5858.8409999999994</v>
      </c>
      <c r="C23" s="531">
        <v>6219.2659999999996</v>
      </c>
      <c r="D23" s="531">
        <v>5341.7960000000003</v>
      </c>
      <c r="E23" s="531">
        <v>5284.5309999999999</v>
      </c>
      <c r="F23" s="531">
        <v>5668.0870000000004</v>
      </c>
      <c r="G23" s="531">
        <v>6419.2400000000007</v>
      </c>
      <c r="H23" s="531">
        <v>6895.0960000000005</v>
      </c>
      <c r="I23" s="531">
        <v>6056.009</v>
      </c>
      <c r="J23" s="531">
        <v>6225.6490000000003</v>
      </c>
      <c r="K23" s="531">
        <v>6899.5289999999995</v>
      </c>
      <c r="L23" s="531">
        <v>6908.0990000000002</v>
      </c>
      <c r="M23" s="531">
        <v>7587.5461999999998</v>
      </c>
      <c r="N23" s="531">
        <v>7543.6239999999998</v>
      </c>
      <c r="O23" s="531">
        <v>7069.2359999999999</v>
      </c>
      <c r="P23" s="531">
        <v>6914.4670000000006</v>
      </c>
      <c r="Q23" s="531">
        <v>7624.8619999999992</v>
      </c>
      <c r="R23" s="531">
        <v>7055.8469999999998</v>
      </c>
      <c r="S23" s="531">
        <v>6404.0429999999997</v>
      </c>
      <c r="T23" s="531">
        <v>6251.643</v>
      </c>
      <c r="U23" s="531">
        <v>6898.1139999999996</v>
      </c>
      <c r="V23" s="531">
        <v>7152.8140000000003</v>
      </c>
      <c r="W23" s="531">
        <v>7171.8240000000005</v>
      </c>
      <c r="X23" s="531">
        <v>6866.7411424900047</v>
      </c>
    </row>
    <row r="24" spans="1:24">
      <c r="A24" s="192" t="s">
        <v>343</v>
      </c>
      <c r="B24" s="531">
        <v>4728.5280000000002</v>
      </c>
      <c r="C24" s="531">
        <v>5192.9629999999997</v>
      </c>
      <c r="D24" s="531">
        <v>5424.5829999999996</v>
      </c>
      <c r="E24" s="531">
        <v>5332.8490000000002</v>
      </c>
      <c r="F24" s="531">
        <v>6125.5909999999994</v>
      </c>
      <c r="G24" s="531">
        <v>6211.8119999999999</v>
      </c>
      <c r="H24" s="531">
        <v>6788.0700000000006</v>
      </c>
      <c r="I24" s="531">
        <v>6507.0499999999993</v>
      </c>
      <c r="J24" s="531">
        <v>7613.616</v>
      </c>
      <c r="K24" s="531">
        <v>7771.7389999999996</v>
      </c>
      <c r="L24" s="531">
        <v>7759.375</v>
      </c>
      <c r="M24" s="531">
        <v>7980.5947000000006</v>
      </c>
      <c r="N24" s="531">
        <v>8622.2380000000012</v>
      </c>
      <c r="O24" s="531">
        <v>9418.2789999999986</v>
      </c>
      <c r="P24" s="531">
        <v>8757.4460000000017</v>
      </c>
      <c r="Q24" s="531">
        <v>8196.5579999999991</v>
      </c>
      <c r="R24" s="531">
        <v>7185.7449999999999</v>
      </c>
      <c r="S24" s="531">
        <v>7409.0240000000003</v>
      </c>
      <c r="T24" s="531">
        <v>7483.6459999999997</v>
      </c>
      <c r="U24" s="531">
        <v>7496.9589999999998</v>
      </c>
      <c r="V24" s="531">
        <v>7647.9690000000001</v>
      </c>
      <c r="W24" s="531">
        <v>7929.2780000000002</v>
      </c>
      <c r="X24" s="531">
        <v>8359.7651665300018</v>
      </c>
    </row>
    <row r="25" spans="1:24" ht="20.25" customHeight="1">
      <c r="A25" s="192" t="s">
        <v>410</v>
      </c>
      <c r="B25" s="531">
        <v>117779.76300000001</v>
      </c>
      <c r="C25" s="531">
        <v>123127.01300000002</v>
      </c>
      <c r="D25" s="531">
        <v>125853.05500000001</v>
      </c>
      <c r="E25" s="531">
        <v>123408.47600000002</v>
      </c>
      <c r="F25" s="531">
        <v>131561.33399999997</v>
      </c>
      <c r="G25" s="531">
        <v>138889.087</v>
      </c>
      <c r="H25" s="531">
        <v>150097.701</v>
      </c>
      <c r="I25" s="531">
        <v>148643.45499999999</v>
      </c>
      <c r="J25" s="531">
        <v>150633.45000000001</v>
      </c>
      <c r="K25" s="531">
        <v>154864.88999999998</v>
      </c>
      <c r="L25" s="531">
        <v>155601.35299999997</v>
      </c>
      <c r="M25" s="531">
        <v>166585.43229999999</v>
      </c>
      <c r="N25" s="531">
        <v>174976.28900000005</v>
      </c>
      <c r="O25" s="531">
        <v>186892.274</v>
      </c>
      <c r="P25" s="531">
        <v>183521.30000000002</v>
      </c>
      <c r="Q25" s="531">
        <v>182308.818</v>
      </c>
      <c r="R25" s="531">
        <v>166418.14380000002</v>
      </c>
      <c r="S25" s="531">
        <v>166796.32399999999</v>
      </c>
      <c r="T25" s="531">
        <v>162593.69190000001</v>
      </c>
      <c r="U25" s="531">
        <v>166496.35870000001</v>
      </c>
      <c r="V25" s="531">
        <v>171339.69260000001</v>
      </c>
      <c r="W25" s="531">
        <v>179017.36380000002</v>
      </c>
      <c r="X25" s="531">
        <v>177779.99713019005</v>
      </c>
    </row>
    <row r="26" spans="1:24">
      <c r="B26" s="167"/>
      <c r="C26" s="167"/>
      <c r="D26" s="167"/>
      <c r="E26" s="167"/>
      <c r="F26" s="167"/>
      <c r="G26" s="167"/>
      <c r="H26" s="167"/>
      <c r="I26" s="167"/>
      <c r="J26" s="167"/>
      <c r="K26" s="193"/>
      <c r="L26" s="193"/>
      <c r="M26" s="193"/>
      <c r="N26" s="193"/>
      <c r="O26" s="193"/>
      <c r="P26" s="193"/>
      <c r="Q26" s="193"/>
      <c r="R26" s="193"/>
      <c r="S26" s="193"/>
      <c r="T26" s="193"/>
      <c r="U26" s="193"/>
      <c r="V26" s="193"/>
      <c r="W26" s="193"/>
      <c r="X26" s="193"/>
    </row>
    <row r="27" spans="1:24" ht="25" customHeight="1">
      <c r="A27" s="2"/>
      <c r="B27" s="1282" t="s">
        <v>973</v>
      </c>
      <c r="C27" s="1282"/>
      <c r="D27" s="1282"/>
      <c r="E27" s="1282"/>
      <c r="F27" s="1282"/>
      <c r="G27" s="1282"/>
      <c r="H27" s="1282" t="s">
        <v>973</v>
      </c>
      <c r="I27" s="1282"/>
      <c r="J27" s="1282"/>
      <c r="K27" s="1282"/>
      <c r="L27" s="1282"/>
      <c r="M27" s="1282"/>
      <c r="N27" s="1282" t="s">
        <v>973</v>
      </c>
      <c r="O27" s="1282"/>
      <c r="P27" s="1282"/>
      <c r="Q27" s="1282"/>
      <c r="R27" s="1282"/>
      <c r="S27" s="1282"/>
      <c r="T27" s="1282" t="s">
        <v>973</v>
      </c>
      <c r="U27" s="1282"/>
      <c r="V27" s="1282"/>
      <c r="W27" s="1282"/>
      <c r="X27" s="1282"/>
    </row>
    <row r="28" spans="1:24">
      <c r="B28" s="681"/>
      <c r="C28" s="681"/>
      <c r="D28" s="681"/>
      <c r="E28" s="681"/>
      <c r="F28" s="681"/>
      <c r="G28" s="681"/>
      <c r="H28" s="681"/>
      <c r="I28" s="681"/>
      <c r="J28" s="681"/>
      <c r="K28" s="1206"/>
      <c r="L28" s="1206"/>
      <c r="M28" s="1206"/>
      <c r="N28" s="1206"/>
      <c r="O28" s="1206"/>
      <c r="P28" s="1206"/>
      <c r="Q28" s="1206"/>
      <c r="R28" s="1206"/>
      <c r="S28" s="1206"/>
      <c r="T28" s="1206"/>
      <c r="U28" s="1206"/>
      <c r="V28" s="1206"/>
      <c r="W28" s="1206"/>
      <c r="X28" s="1206"/>
    </row>
    <row r="29" spans="1:24">
      <c r="A29" s="195" t="s">
        <v>328</v>
      </c>
      <c r="B29" s="1208" t="s">
        <v>355</v>
      </c>
      <c r="C29" s="728">
        <v>1.0063341815256877</v>
      </c>
      <c r="D29" s="728">
        <v>-0.76420811901758157</v>
      </c>
      <c r="E29" s="728">
        <v>9.4424201469208384</v>
      </c>
      <c r="F29" s="728">
        <v>-1.8101567772517058</v>
      </c>
      <c r="G29" s="728">
        <v>-0.1373510229570627</v>
      </c>
      <c r="H29" s="728">
        <v>28.427786598009959</v>
      </c>
      <c r="I29" s="728">
        <v>-6.1541575979466074</v>
      </c>
      <c r="J29" s="728">
        <v>1.5007444457964283</v>
      </c>
      <c r="K29" s="728">
        <v>-5.5615879055735888</v>
      </c>
      <c r="L29" s="728">
        <v>0.90516530611290591</v>
      </c>
      <c r="M29" s="728">
        <v>1.6272865220632724</v>
      </c>
      <c r="N29" s="728">
        <v>3.9053219393357779</v>
      </c>
      <c r="O29" s="728">
        <v>-3.6271461263584541</v>
      </c>
      <c r="P29" s="728">
        <v>0.11856899805155763</v>
      </c>
      <c r="Q29" s="728">
        <v>-2.3966622944232512</v>
      </c>
      <c r="R29" s="728">
        <v>-4.5007865304329755</v>
      </c>
      <c r="S29" s="728">
        <v>-3.3900104128754407</v>
      </c>
      <c r="T29" s="728">
        <v>2.4113571350791432</v>
      </c>
      <c r="U29" s="728">
        <v>7.1122759334981254</v>
      </c>
      <c r="V29" s="728">
        <v>-2.7064280378165648</v>
      </c>
      <c r="W29" s="728">
        <v>2.6084598293537482</v>
      </c>
      <c r="X29" s="728">
        <v>1.9523087896691038</v>
      </c>
    </row>
    <row r="30" spans="1:24">
      <c r="A30" s="192" t="s">
        <v>329</v>
      </c>
      <c r="B30" s="1208" t="s">
        <v>355</v>
      </c>
      <c r="C30" s="728">
        <v>3.5602714949506549</v>
      </c>
      <c r="D30" s="728">
        <v>-5.473108025525633</v>
      </c>
      <c r="E30" s="728">
        <v>-1.9269325671240125</v>
      </c>
      <c r="F30" s="728">
        <v>8.2434517123560624</v>
      </c>
      <c r="G30" s="728">
        <v>8.5454322484824132</v>
      </c>
      <c r="H30" s="728">
        <v>6.0861689447590095</v>
      </c>
      <c r="I30" s="728">
        <v>5.7424852900718122</v>
      </c>
      <c r="J30" s="728">
        <v>0.89938074334996543</v>
      </c>
      <c r="K30" s="728">
        <v>1.6953127090331179</v>
      </c>
      <c r="L30" s="728">
        <v>-0.20813002854521301</v>
      </c>
      <c r="M30" s="728">
        <v>5.9644937612452935</v>
      </c>
      <c r="N30" s="728">
        <v>12.637825995980123</v>
      </c>
      <c r="O30" s="728">
        <v>8.0988688156201647</v>
      </c>
      <c r="P30" s="728">
        <v>-4.9614024265869432</v>
      </c>
      <c r="Q30" s="728">
        <v>0.99312813108079467</v>
      </c>
      <c r="R30" s="728">
        <v>-18.576913331477911</v>
      </c>
      <c r="S30" s="728">
        <v>0.50417328281258733</v>
      </c>
      <c r="T30" s="728">
        <v>-3.5112379467295796</v>
      </c>
      <c r="U30" s="728">
        <v>2.7849731404972147</v>
      </c>
      <c r="V30" s="728">
        <v>-0.34790853581503711</v>
      </c>
      <c r="W30" s="728">
        <v>8.7416296947139784</v>
      </c>
      <c r="X30" s="728">
        <v>3.3258222266819217</v>
      </c>
    </row>
    <row r="31" spans="1:24">
      <c r="A31" s="192" t="s">
        <v>330</v>
      </c>
      <c r="B31" s="1208" t="s">
        <v>355</v>
      </c>
      <c r="C31" s="728">
        <v>-1.6921894648595952</v>
      </c>
      <c r="D31" s="728">
        <v>10.247744066493382</v>
      </c>
      <c r="E31" s="728">
        <v>-22.728348014866754</v>
      </c>
      <c r="F31" s="728">
        <v>19.271408354420785</v>
      </c>
      <c r="G31" s="728">
        <v>6.046335151769469</v>
      </c>
      <c r="H31" s="728">
        <v>13.648964996219291</v>
      </c>
      <c r="I31" s="728">
        <v>-20.360369614026908</v>
      </c>
      <c r="J31" s="728">
        <v>15.896899666813013</v>
      </c>
      <c r="K31" s="728">
        <v>-19.724912826922619</v>
      </c>
      <c r="L31" s="728">
        <v>8.0974775344194256</v>
      </c>
      <c r="M31" s="728">
        <v>-17.288233222767545</v>
      </c>
      <c r="N31" s="728">
        <v>17.394802211663034</v>
      </c>
      <c r="O31" s="728">
        <v>-10.798913098225967</v>
      </c>
      <c r="P31" s="728">
        <v>8.3521342725856158</v>
      </c>
      <c r="Q31" s="728">
        <v>-17.552896634040053</v>
      </c>
      <c r="R31" s="728">
        <v>-10.589883379248761</v>
      </c>
      <c r="S31" s="728">
        <v>9.1257373148334437</v>
      </c>
      <c r="T31" s="728">
        <v>0.27083833197369245</v>
      </c>
      <c r="U31" s="728">
        <v>-13.712513352195501</v>
      </c>
      <c r="V31" s="728">
        <v>-4.7208148573361797</v>
      </c>
      <c r="W31" s="728">
        <v>0.94854292862555667</v>
      </c>
      <c r="X31" s="728">
        <v>27.641779450153422</v>
      </c>
    </row>
    <row r="32" spans="1:24">
      <c r="A32" s="192" t="s">
        <v>331</v>
      </c>
      <c r="B32" s="1208" t="s">
        <v>355</v>
      </c>
      <c r="C32" s="728">
        <v>13.756190256600917</v>
      </c>
      <c r="D32" s="728">
        <v>18.341918058666337</v>
      </c>
      <c r="E32" s="728">
        <v>-8.6425887189543573</v>
      </c>
      <c r="F32" s="728">
        <v>16.1146164828981</v>
      </c>
      <c r="G32" s="728">
        <v>10.135472113869398</v>
      </c>
      <c r="H32" s="728">
        <v>17.519182324847705</v>
      </c>
      <c r="I32" s="728">
        <v>5.8616947831453388</v>
      </c>
      <c r="J32" s="728">
        <v>-5.2107503768412897</v>
      </c>
      <c r="K32" s="728">
        <v>11.51175744600701</v>
      </c>
      <c r="L32" s="728">
        <v>-1.0703142258211358</v>
      </c>
      <c r="M32" s="728">
        <v>23.897629517754538</v>
      </c>
      <c r="N32" s="728">
        <v>-3.6001827281601351</v>
      </c>
      <c r="O32" s="728">
        <v>-0.91527020714148932</v>
      </c>
      <c r="P32" s="728">
        <v>2.9866901671220205</v>
      </c>
      <c r="Q32" s="728">
        <v>-2.4639583103705149</v>
      </c>
      <c r="R32" s="728">
        <v>0.22453263588303685</v>
      </c>
      <c r="S32" s="728">
        <v>-4.259308131416546</v>
      </c>
      <c r="T32" s="728">
        <v>9.0491501496021129</v>
      </c>
      <c r="U32" s="728">
        <v>1.5108592366382538</v>
      </c>
      <c r="V32" s="728">
        <v>6.1488062072938163</v>
      </c>
      <c r="W32" s="728">
        <v>0.48443533797198768</v>
      </c>
      <c r="X32" s="728">
        <v>-2.1201684524336315</v>
      </c>
    </row>
    <row r="33" spans="1:24">
      <c r="A33" s="192" t="s">
        <v>332</v>
      </c>
      <c r="B33" s="1208" t="s">
        <v>355</v>
      </c>
      <c r="C33" s="728">
        <v>1.1366650469799993</v>
      </c>
      <c r="D33" s="728">
        <v>-5.5215869162613558</v>
      </c>
      <c r="E33" s="728">
        <v>7.0267649291444343</v>
      </c>
      <c r="F33" s="728">
        <v>-1.8765240026910561</v>
      </c>
      <c r="G33" s="728">
        <v>0.24363931732749222</v>
      </c>
      <c r="H33" s="728">
        <v>-5.3591888509108827</v>
      </c>
      <c r="I33" s="728">
        <v>-6.746387052076031</v>
      </c>
      <c r="J33" s="728">
        <v>2.2850848773075541</v>
      </c>
      <c r="K33" s="728">
        <v>-0.26577147695641656</v>
      </c>
      <c r="L33" s="728">
        <v>0.86186640914758073</v>
      </c>
      <c r="M33" s="728">
        <v>2.2179175974850267</v>
      </c>
      <c r="N33" s="728">
        <v>7.758305316577335</v>
      </c>
      <c r="O33" s="728">
        <v>7.3809581563612028</v>
      </c>
      <c r="P33" s="728">
        <v>-0.35138655994013845</v>
      </c>
      <c r="Q33" s="728">
        <v>5.6298513659138365</v>
      </c>
      <c r="R33" s="728">
        <v>-16.198832068887555</v>
      </c>
      <c r="S33" s="728">
        <v>6.7186696569514766</v>
      </c>
      <c r="T33" s="728">
        <v>-11.572701685578622</v>
      </c>
      <c r="U33" s="728">
        <v>1.4230932400867431</v>
      </c>
      <c r="V33" s="728">
        <v>7.4212041207938881</v>
      </c>
      <c r="W33" s="728">
        <v>1.8412030245690261</v>
      </c>
      <c r="X33" s="728">
        <v>-10.97587263954243</v>
      </c>
    </row>
    <row r="34" spans="1:24">
      <c r="A34" s="192" t="s">
        <v>333</v>
      </c>
      <c r="B34" s="1208" t="s">
        <v>355</v>
      </c>
      <c r="C34" s="728">
        <v>0.62746862884604582</v>
      </c>
      <c r="D34" s="728">
        <v>-2.2194737299531226</v>
      </c>
      <c r="E34" s="728">
        <v>-4.6563031749541892</v>
      </c>
      <c r="F34" s="728">
        <v>15.228341035417046</v>
      </c>
      <c r="G34" s="728">
        <v>6.0217002966767268</v>
      </c>
      <c r="H34" s="728">
        <v>-7.2348018103796505</v>
      </c>
      <c r="I34" s="728">
        <v>6.986568411130861</v>
      </c>
      <c r="J34" s="728">
        <v>-9.2363202409175358</v>
      </c>
      <c r="K34" s="728">
        <v>-4.0589113740937961</v>
      </c>
      <c r="L34" s="728">
        <v>-2.4680035153172639</v>
      </c>
      <c r="M34" s="728">
        <v>7.4131655531546556</v>
      </c>
      <c r="N34" s="728">
        <v>17.727175960016211</v>
      </c>
      <c r="O34" s="728">
        <v>2.9213212777260082</v>
      </c>
      <c r="P34" s="728">
        <v>4.555394483810673</v>
      </c>
      <c r="Q34" s="728">
        <v>5.5879859457192538E-2</v>
      </c>
      <c r="R34" s="728">
        <v>-15.573905496878695</v>
      </c>
      <c r="S34" s="728">
        <v>8.0430595280755597</v>
      </c>
      <c r="T34" s="728">
        <v>-3.6945483270738038</v>
      </c>
      <c r="U34" s="728">
        <v>1.4231505222710439E-3</v>
      </c>
      <c r="V34" s="728">
        <v>-3.9093204520114142</v>
      </c>
      <c r="W34" s="728">
        <v>11.685814713936622</v>
      </c>
      <c r="X34" s="728">
        <v>-1.6571577181508985</v>
      </c>
    </row>
    <row r="35" spans="1:24">
      <c r="A35" s="192" t="s">
        <v>334</v>
      </c>
      <c r="B35" s="1208" t="s">
        <v>355</v>
      </c>
      <c r="C35" s="728">
        <v>1.0091786317721869</v>
      </c>
      <c r="D35" s="728">
        <v>2.5946149607555213</v>
      </c>
      <c r="E35" s="728">
        <v>1.3285900964840778</v>
      </c>
      <c r="F35" s="728">
        <v>13.396648685559398</v>
      </c>
      <c r="G35" s="728">
        <v>-5.0199263681297879</v>
      </c>
      <c r="H35" s="728">
        <v>4.6534609142286882</v>
      </c>
      <c r="I35" s="728">
        <v>-9.1667730427492984</v>
      </c>
      <c r="J35" s="728">
        <v>3.7134809029365101</v>
      </c>
      <c r="K35" s="728">
        <v>3.4127611396219493</v>
      </c>
      <c r="L35" s="728">
        <v>2.4858357130036097</v>
      </c>
      <c r="M35" s="728">
        <v>6.6950081459670372</v>
      </c>
      <c r="N35" s="728">
        <v>-5.1078357191459531</v>
      </c>
      <c r="O35" s="728">
        <v>21.82998098834436</v>
      </c>
      <c r="P35" s="728">
        <v>14.924714527080411</v>
      </c>
      <c r="Q35" s="728">
        <v>-8.5351377803617652</v>
      </c>
      <c r="R35" s="728">
        <v>-19.275242888663456</v>
      </c>
      <c r="S35" s="728">
        <v>11.410974292028286</v>
      </c>
      <c r="T35" s="728">
        <v>-9.2163155985891763</v>
      </c>
      <c r="U35" s="728">
        <v>-4.8272791878014942</v>
      </c>
      <c r="V35" s="728">
        <v>9.3488101187854795</v>
      </c>
      <c r="W35" s="728">
        <v>10.272627670940523</v>
      </c>
      <c r="X35" s="728">
        <v>2.3729865749338472</v>
      </c>
    </row>
    <row r="36" spans="1:24">
      <c r="A36" s="192" t="s">
        <v>335</v>
      </c>
      <c r="B36" s="1208" t="s">
        <v>355</v>
      </c>
      <c r="C36" s="728">
        <v>12.121058789649481</v>
      </c>
      <c r="D36" s="728">
        <v>7.3666012199389002</v>
      </c>
      <c r="E36" s="728">
        <v>-5.9932653992111398</v>
      </c>
      <c r="F36" s="728">
        <v>14.221925855432502</v>
      </c>
      <c r="G36" s="728">
        <v>20.024415126746518</v>
      </c>
      <c r="H36" s="728">
        <v>6.3809916104166859</v>
      </c>
      <c r="I36" s="728">
        <v>-1.3811531013161584</v>
      </c>
      <c r="J36" s="728">
        <v>7.305853179819465</v>
      </c>
      <c r="K36" s="728">
        <v>6.9043470112285803</v>
      </c>
      <c r="L36" s="728">
        <v>12.93309509921005</v>
      </c>
      <c r="M36" s="728">
        <v>-2.966364819892533</v>
      </c>
      <c r="N36" s="728">
        <v>13.630757744570388</v>
      </c>
      <c r="O36" s="728">
        <v>-6.8014051702839993</v>
      </c>
      <c r="P36" s="728">
        <v>2.4405611340304176</v>
      </c>
      <c r="Q36" s="728">
        <v>-4.9310572248040643</v>
      </c>
      <c r="R36" s="728">
        <v>5.8838652650225214</v>
      </c>
      <c r="S36" s="728">
        <v>-1.8528653013754308</v>
      </c>
      <c r="T36" s="728">
        <v>-8.1426842998418323</v>
      </c>
      <c r="U36" s="728">
        <v>-0.7628321992434195</v>
      </c>
      <c r="V36" s="728">
        <v>8.2350270353711892</v>
      </c>
      <c r="W36" s="728">
        <v>0.17120452488073568</v>
      </c>
      <c r="X36" s="728">
        <v>-5.0538117569528964</v>
      </c>
    </row>
    <row r="37" spans="1:24">
      <c r="A37" s="192" t="s">
        <v>336</v>
      </c>
      <c r="B37" s="1208" t="s">
        <v>355</v>
      </c>
      <c r="C37" s="728">
        <v>3.4537750103256712</v>
      </c>
      <c r="D37" s="728">
        <v>-3.7632859633508957</v>
      </c>
      <c r="E37" s="728">
        <v>2.4276587366131253E-2</v>
      </c>
      <c r="F37" s="728">
        <v>1.3467532130714943</v>
      </c>
      <c r="G37" s="728">
        <v>3.2723626226787133</v>
      </c>
      <c r="H37" s="728">
        <v>0.77685019329462079</v>
      </c>
      <c r="I37" s="728">
        <v>10.291988925059186</v>
      </c>
      <c r="J37" s="728">
        <v>-4.2675314544066225</v>
      </c>
      <c r="K37" s="728">
        <v>9.1251871504482125</v>
      </c>
      <c r="L37" s="728">
        <v>-3.1271357937706341</v>
      </c>
      <c r="M37" s="728">
        <v>6.6273285086846556</v>
      </c>
      <c r="N37" s="728">
        <v>1.5953290859477676</v>
      </c>
      <c r="O37" s="728">
        <v>13.982203348769929</v>
      </c>
      <c r="P37" s="728">
        <v>-7.7080493374156021</v>
      </c>
      <c r="Q37" s="728">
        <v>10.044775023127883</v>
      </c>
      <c r="R37" s="728">
        <v>-13.505793918373513</v>
      </c>
      <c r="S37" s="728">
        <v>8.6842886854608992</v>
      </c>
      <c r="T37" s="728">
        <v>-8.610490583598235</v>
      </c>
      <c r="U37" s="728">
        <v>7.4158259354897638</v>
      </c>
      <c r="V37" s="728">
        <v>0.6539400142687839</v>
      </c>
      <c r="W37" s="728">
        <v>1.2765938337647498</v>
      </c>
      <c r="X37" s="728">
        <v>1.4870200031172942</v>
      </c>
    </row>
    <row r="38" spans="1:24">
      <c r="A38" s="192" t="s">
        <v>337</v>
      </c>
      <c r="B38" s="1208" t="s">
        <v>355</v>
      </c>
      <c r="C38" s="728">
        <v>3.5445799294575266</v>
      </c>
      <c r="D38" s="728">
        <v>7.2983220451371267</v>
      </c>
      <c r="E38" s="728">
        <v>-1.6327306893888078</v>
      </c>
      <c r="F38" s="728">
        <v>7.3281163089973234</v>
      </c>
      <c r="G38" s="728">
        <v>-9.3114801964503613E-2</v>
      </c>
      <c r="H38" s="728">
        <v>15.899711578223773</v>
      </c>
      <c r="I38" s="728">
        <v>-5.3777843345547325</v>
      </c>
      <c r="J38" s="728">
        <v>-4.2010544948179245</v>
      </c>
      <c r="K38" s="728">
        <v>7.0675122525979077</v>
      </c>
      <c r="L38" s="728">
        <v>-0.68329500272446353</v>
      </c>
      <c r="M38" s="728">
        <v>4.1892972838087701</v>
      </c>
      <c r="N38" s="728">
        <v>15.935485571609604</v>
      </c>
      <c r="O38" s="728">
        <v>8.897695869223341</v>
      </c>
      <c r="P38" s="728">
        <v>-0.73690383992391162</v>
      </c>
      <c r="Q38" s="728">
        <v>-9.9178935841007387</v>
      </c>
      <c r="R38" s="728">
        <v>-4.1327219393065491</v>
      </c>
      <c r="S38" s="728">
        <v>-3.5100084989337006</v>
      </c>
      <c r="T38" s="728">
        <v>-1.8275524893660844</v>
      </c>
      <c r="U38" s="728">
        <v>5.6901289816603224</v>
      </c>
      <c r="V38" s="728">
        <v>3.510181690701657</v>
      </c>
      <c r="W38" s="728">
        <v>-1.9733564649351933</v>
      </c>
      <c r="X38" s="728">
        <v>7.5626174276129206</v>
      </c>
    </row>
    <row r="39" spans="1:24">
      <c r="A39" s="192" t="s">
        <v>338</v>
      </c>
      <c r="B39" s="1208" t="s">
        <v>355</v>
      </c>
      <c r="C39" s="728">
        <v>0.52529884341770128</v>
      </c>
      <c r="D39" s="728">
        <v>-1.5676917535782025</v>
      </c>
      <c r="E39" s="728">
        <v>4.7140112303715966</v>
      </c>
      <c r="F39" s="728">
        <v>-6.7180669862669617</v>
      </c>
      <c r="G39" s="728">
        <v>3.2899979232765588</v>
      </c>
      <c r="H39" s="728">
        <v>4.2990211288430942</v>
      </c>
      <c r="I39" s="728">
        <v>7.3822886549334896</v>
      </c>
      <c r="J39" s="728">
        <v>-3.7689616800843027</v>
      </c>
      <c r="K39" s="728">
        <v>9.3915658196152378</v>
      </c>
      <c r="L39" s="728">
        <v>-2.6896437901359462</v>
      </c>
      <c r="M39" s="728">
        <v>7.8524568761741307</v>
      </c>
      <c r="N39" s="728">
        <v>-1.5856748721548826</v>
      </c>
      <c r="O39" s="728">
        <v>8.538137709964289</v>
      </c>
      <c r="P39" s="728">
        <v>-6.1821923398209293</v>
      </c>
      <c r="Q39" s="728">
        <v>2.8653974250049998</v>
      </c>
      <c r="R39" s="728">
        <v>-7.3794657111293702</v>
      </c>
      <c r="S39" s="728">
        <v>-5.4871345992924745</v>
      </c>
      <c r="T39" s="728">
        <v>3.7292510224133792</v>
      </c>
      <c r="U39" s="728">
        <v>-0.12440761107907861</v>
      </c>
      <c r="V39" s="728">
        <v>5.9055985193109564</v>
      </c>
      <c r="W39" s="728">
        <v>2.4945882737538483</v>
      </c>
      <c r="X39" s="728">
        <v>-1.5446262525741901</v>
      </c>
    </row>
    <row r="40" spans="1:24">
      <c r="A40" s="192" t="s">
        <v>339</v>
      </c>
      <c r="B40" s="1208" t="s">
        <v>355</v>
      </c>
      <c r="C40" s="728">
        <v>-0.56321879284176646</v>
      </c>
      <c r="D40" s="728">
        <v>0.31511965195279856</v>
      </c>
      <c r="E40" s="728">
        <v>-9.8037907671676692</v>
      </c>
      <c r="F40" s="728">
        <v>-2.0769369352284457</v>
      </c>
      <c r="G40" s="728">
        <v>4.8836767932636462</v>
      </c>
      <c r="H40" s="728">
        <v>7.4095171447273458</v>
      </c>
      <c r="I40" s="728">
        <v>-11.19683553116765</v>
      </c>
      <c r="J40" s="728">
        <v>10.949114941460678</v>
      </c>
      <c r="K40" s="728">
        <v>11.253078455132439</v>
      </c>
      <c r="L40" s="728">
        <v>2.1157971996386635</v>
      </c>
      <c r="M40" s="728">
        <v>7.4290725408256293</v>
      </c>
      <c r="N40" s="728">
        <v>15.241572710842689</v>
      </c>
      <c r="O40" s="728">
        <v>8.4763298286399049</v>
      </c>
      <c r="P40" s="728">
        <v>-6.8895107486179654</v>
      </c>
      <c r="Q40" s="728">
        <v>6.6700360540829564</v>
      </c>
      <c r="R40" s="728">
        <v>-14.959404168448955</v>
      </c>
      <c r="S40" s="728">
        <v>15.032061610283534</v>
      </c>
      <c r="T40" s="728">
        <v>-23.841589262730821</v>
      </c>
      <c r="U40" s="728">
        <v>7.4107130438008113</v>
      </c>
      <c r="V40" s="728">
        <v>14.752799846329481</v>
      </c>
      <c r="W40" s="728">
        <v>-7.8128007352752178</v>
      </c>
      <c r="X40" s="728">
        <v>-13.408988651626601</v>
      </c>
    </row>
    <row r="41" spans="1:24">
      <c r="A41" s="192" t="s">
        <v>340</v>
      </c>
      <c r="B41" s="1208" t="s">
        <v>355</v>
      </c>
      <c r="C41" s="728">
        <v>19.314997771789649</v>
      </c>
      <c r="D41" s="728">
        <v>36.043368267556644</v>
      </c>
      <c r="E41" s="728">
        <v>-16.874374347365062</v>
      </c>
      <c r="F41" s="728">
        <v>17.337290711049889</v>
      </c>
      <c r="G41" s="728">
        <v>20.644222513381408</v>
      </c>
      <c r="H41" s="728">
        <v>2.7902944684236957</v>
      </c>
      <c r="I41" s="728">
        <v>0.85671722322567234</v>
      </c>
      <c r="J41" s="728">
        <v>23.631427563086959</v>
      </c>
      <c r="K41" s="728">
        <v>-14.96402888959679</v>
      </c>
      <c r="L41" s="728">
        <v>5.6126588237150372</v>
      </c>
      <c r="M41" s="728">
        <v>24.821604386465097</v>
      </c>
      <c r="N41" s="728">
        <v>-5.1631414525365926</v>
      </c>
      <c r="O41" s="728">
        <v>8.0700710390651693</v>
      </c>
      <c r="P41" s="728">
        <v>-1.5067670457857787</v>
      </c>
      <c r="Q41" s="728">
        <v>-1.9743024198640171</v>
      </c>
      <c r="R41" s="728">
        <v>-0.7400795328786387</v>
      </c>
      <c r="S41" s="728">
        <v>-15.540685491057744</v>
      </c>
      <c r="T41" s="728">
        <v>-2.0993335878358721E-2</v>
      </c>
      <c r="U41" s="728">
        <v>3.4929975650554326</v>
      </c>
      <c r="V41" s="728">
        <v>7.5340579444056743</v>
      </c>
      <c r="W41" s="728">
        <v>19.11526509509801</v>
      </c>
      <c r="X41" s="728">
        <v>-13.912589168516789</v>
      </c>
    </row>
    <row r="42" spans="1:24">
      <c r="A42" s="192" t="s">
        <v>341</v>
      </c>
      <c r="B42" s="1208" t="s">
        <v>355</v>
      </c>
      <c r="C42" s="728">
        <v>13.320422202249091</v>
      </c>
      <c r="D42" s="728">
        <v>12.227783032529729</v>
      </c>
      <c r="E42" s="728">
        <v>-8.6322414596303219</v>
      </c>
      <c r="F42" s="728">
        <v>8.7292543113687486</v>
      </c>
      <c r="G42" s="728">
        <v>20.081489477374234</v>
      </c>
      <c r="H42" s="728">
        <v>10.95952264560016</v>
      </c>
      <c r="I42" s="728">
        <v>-9.1753332772213128</v>
      </c>
      <c r="J42" s="728">
        <v>6.5313164570896589</v>
      </c>
      <c r="K42" s="728">
        <v>3.0248994314902689E-2</v>
      </c>
      <c r="L42" s="728">
        <v>3.5496603088483738</v>
      </c>
      <c r="M42" s="728">
        <v>5.9001982282707814</v>
      </c>
      <c r="N42" s="728">
        <v>4.75120233224618</v>
      </c>
      <c r="O42" s="728">
        <v>11.025767915033356</v>
      </c>
      <c r="P42" s="728">
        <v>-9.1334712159638229</v>
      </c>
      <c r="Q42" s="728">
        <v>3.2812174579673439</v>
      </c>
      <c r="R42" s="728">
        <v>1.7130477548874126</v>
      </c>
      <c r="S42" s="728">
        <v>0.41443323481287564</v>
      </c>
      <c r="T42" s="728">
        <v>1.7347115470894749</v>
      </c>
      <c r="U42" s="728">
        <v>-5.0345669318755597</v>
      </c>
      <c r="V42" s="728">
        <v>0.90572328559458981</v>
      </c>
      <c r="W42" s="728">
        <v>13.545426048587473</v>
      </c>
      <c r="X42" s="728">
        <v>-11.515632900697327</v>
      </c>
    </row>
    <row r="43" spans="1:24">
      <c r="A43" s="192" t="s">
        <v>342</v>
      </c>
      <c r="B43" s="1208" t="s">
        <v>355</v>
      </c>
      <c r="C43" s="728">
        <v>6.1518139850526836</v>
      </c>
      <c r="D43" s="728">
        <v>-14.108899667581355</v>
      </c>
      <c r="E43" s="728">
        <v>-1.0720177258734793</v>
      </c>
      <c r="F43" s="728">
        <v>7.2580896961338794</v>
      </c>
      <c r="G43" s="728">
        <v>13.252319521559926</v>
      </c>
      <c r="H43" s="728">
        <v>7.4129647746462268</v>
      </c>
      <c r="I43" s="728">
        <v>-12.169330202219086</v>
      </c>
      <c r="J43" s="728">
        <v>2.8011847406435493</v>
      </c>
      <c r="K43" s="728">
        <v>10.824253021652822</v>
      </c>
      <c r="L43" s="728">
        <v>0.12421137732735588</v>
      </c>
      <c r="M43" s="728">
        <v>9.8355162541822239</v>
      </c>
      <c r="N43" s="728">
        <v>-0.57887225780581275</v>
      </c>
      <c r="O43" s="728">
        <v>-6.2885955079415368</v>
      </c>
      <c r="P43" s="728">
        <v>-2.1893313506579659</v>
      </c>
      <c r="Q43" s="728">
        <v>10.274038476139935</v>
      </c>
      <c r="R43" s="728">
        <v>-7.4626268645911153</v>
      </c>
      <c r="S43" s="728">
        <v>-9.2377853431345756</v>
      </c>
      <c r="T43" s="728">
        <v>-2.3797466694086751</v>
      </c>
      <c r="U43" s="728">
        <v>10.340817605867755</v>
      </c>
      <c r="V43" s="728">
        <v>3.6923135802046829</v>
      </c>
      <c r="W43" s="728">
        <v>0.26576952790887276</v>
      </c>
      <c r="X43" s="728">
        <v>-4.2539088732517172</v>
      </c>
    </row>
    <row r="44" spans="1:24">
      <c r="A44" s="192" t="s">
        <v>343</v>
      </c>
      <c r="B44" s="1208" t="s">
        <v>355</v>
      </c>
      <c r="C44" s="728">
        <v>9.8219784254211788</v>
      </c>
      <c r="D44" s="728">
        <v>4.4602667109316911</v>
      </c>
      <c r="E44" s="728">
        <v>-1.6910792958647534</v>
      </c>
      <c r="F44" s="728">
        <v>14.865262451646387</v>
      </c>
      <c r="G44" s="728">
        <v>1.4075539813219677</v>
      </c>
      <c r="H44" s="728">
        <v>9.2768100515598491</v>
      </c>
      <c r="I44" s="728">
        <v>-4.1399101659234816</v>
      </c>
      <c r="J44" s="728">
        <v>17.005647720549263</v>
      </c>
      <c r="K44" s="728">
        <v>2.0768449577703763</v>
      </c>
      <c r="L44" s="728">
        <v>-0.15908923343926062</v>
      </c>
      <c r="M44" s="728">
        <v>2.8509989528795927</v>
      </c>
      <c r="N44" s="728">
        <v>8.040043682458915</v>
      </c>
      <c r="O44" s="728">
        <v>9.232417383978472</v>
      </c>
      <c r="P44" s="728">
        <v>-7.0164942023908736</v>
      </c>
      <c r="Q44" s="728">
        <v>-6.4046983561189279</v>
      </c>
      <c r="R44" s="728">
        <v>-12.332164306041619</v>
      </c>
      <c r="S44" s="728">
        <v>3.1072491439648928</v>
      </c>
      <c r="T44" s="728">
        <v>1.0071771936492553</v>
      </c>
      <c r="U44" s="728">
        <v>0.17789457171011236</v>
      </c>
      <c r="V44" s="728">
        <v>2.0142833914391218</v>
      </c>
      <c r="W44" s="728">
        <v>3.678218360979244</v>
      </c>
      <c r="X44" s="728">
        <v>5.4290840418257602</v>
      </c>
    </row>
    <row r="45" spans="1:24" ht="20.25" customHeight="1">
      <c r="A45" s="192" t="s">
        <v>410</v>
      </c>
      <c r="B45" s="1208" t="s">
        <v>355</v>
      </c>
      <c r="C45" s="728">
        <v>4.5400413991323916</v>
      </c>
      <c r="D45" s="728">
        <v>2.2140080666132747</v>
      </c>
      <c r="E45" s="728">
        <v>-1.9424073575329572</v>
      </c>
      <c r="F45" s="728">
        <v>6.6064003577841248</v>
      </c>
      <c r="G45" s="728">
        <v>5.5698378674086939</v>
      </c>
      <c r="H45" s="728">
        <v>8.0701905686801751</v>
      </c>
      <c r="I45" s="728">
        <v>-0.96886627197575592</v>
      </c>
      <c r="J45" s="728">
        <v>1.3387706845215774</v>
      </c>
      <c r="K45" s="728">
        <v>2.809097182597867</v>
      </c>
      <c r="L45" s="728">
        <v>0.47555194724897376</v>
      </c>
      <c r="M45" s="728">
        <v>7.0591155463796156</v>
      </c>
      <c r="N45" s="728">
        <v>5.0369690699539547</v>
      </c>
      <c r="O45" s="728">
        <v>6.8100569900645098</v>
      </c>
      <c r="P45" s="728">
        <v>-1.8036989586846204</v>
      </c>
      <c r="Q45" s="728">
        <v>-0.66067644464158093</v>
      </c>
      <c r="R45" s="728">
        <v>-8.7163497489188728</v>
      </c>
      <c r="S45" s="728">
        <v>0.22724697642010483</v>
      </c>
      <c r="T45" s="728">
        <v>-2.5196191374097481</v>
      </c>
      <c r="U45" s="728">
        <v>2.4002572021061326</v>
      </c>
      <c r="V45" s="728">
        <v>2.9089728675249376</v>
      </c>
      <c r="W45" s="728">
        <v>4.4809647335622742</v>
      </c>
      <c r="X45" s="728">
        <v>-0.69119924656713749</v>
      </c>
    </row>
    <row r="46" spans="1:24">
      <c r="B46" s="1208"/>
      <c r="C46" s="1208"/>
      <c r="D46" s="1208"/>
      <c r="E46" s="1208"/>
      <c r="F46" s="1208"/>
      <c r="G46" s="1208"/>
      <c r="H46" s="1208"/>
      <c r="I46" s="1208"/>
      <c r="J46" s="1208"/>
      <c r="K46" s="1216"/>
      <c r="L46" s="1216"/>
      <c r="M46" s="1216"/>
      <c r="N46" s="1216"/>
      <c r="O46" s="1216"/>
      <c r="P46" s="1216"/>
      <c r="Q46" s="1216"/>
      <c r="R46" s="1216"/>
      <c r="S46" s="1216"/>
      <c r="T46" s="1216"/>
      <c r="U46" s="1216"/>
      <c r="V46" s="1216"/>
      <c r="W46" s="1216"/>
      <c r="X46" s="1216"/>
    </row>
    <row r="47" spans="1:24" ht="13">
      <c r="A47" s="199"/>
      <c r="B47" s="1286" t="s">
        <v>416</v>
      </c>
      <c r="C47" s="1286"/>
      <c r="D47" s="1286"/>
      <c r="E47" s="1286"/>
      <c r="F47" s="1286"/>
      <c r="G47" s="1286"/>
      <c r="H47" s="1286" t="s">
        <v>416</v>
      </c>
      <c r="I47" s="1286"/>
      <c r="J47" s="1286"/>
      <c r="K47" s="1286"/>
      <c r="L47" s="1286"/>
      <c r="M47" s="1286"/>
      <c r="N47" s="1286" t="s">
        <v>416</v>
      </c>
      <c r="O47" s="1286"/>
      <c r="P47" s="1286"/>
      <c r="Q47" s="1286"/>
      <c r="R47" s="1286"/>
      <c r="S47" s="1286"/>
      <c r="T47" s="1286" t="s">
        <v>416</v>
      </c>
      <c r="U47" s="1286"/>
      <c r="V47" s="1286"/>
      <c r="W47" s="1286"/>
      <c r="X47" s="1286"/>
    </row>
    <row r="48" spans="1:24">
      <c r="B48" s="1209"/>
      <c r="C48" s="1209"/>
      <c r="D48" s="1209"/>
      <c r="E48" s="1209"/>
      <c r="F48" s="1209"/>
      <c r="G48" s="1209"/>
      <c r="H48" s="1209"/>
      <c r="I48" s="1209"/>
      <c r="J48" s="1209"/>
      <c r="K48" s="537"/>
      <c r="L48" s="537"/>
      <c r="M48" s="537"/>
      <c r="N48" s="537"/>
      <c r="O48" s="537"/>
      <c r="P48" s="537"/>
      <c r="Q48" s="537"/>
      <c r="R48" s="537"/>
      <c r="S48" s="537"/>
      <c r="T48" s="537"/>
      <c r="U48" s="537"/>
      <c r="V48" s="537"/>
      <c r="W48" s="537"/>
      <c r="X48" s="537"/>
    </row>
    <row r="49" spans="1:24">
      <c r="A49" s="195" t="s">
        <v>328</v>
      </c>
      <c r="B49" s="1211">
        <v>100</v>
      </c>
      <c r="C49" s="1212">
        <v>101.00633418152569</v>
      </c>
      <c r="D49" s="1212">
        <v>100.23443557498844</v>
      </c>
      <c r="E49" s="1212">
        <v>109.69899211387354</v>
      </c>
      <c r="F49" s="1212">
        <v>107.71326837354744</v>
      </c>
      <c r="G49" s="1212">
        <v>107.56532309757587</v>
      </c>
      <c r="H49" s="1212">
        <v>138.14376360121466</v>
      </c>
      <c r="I49" s="1212">
        <v>129.64217867746112</v>
      </c>
      <c r="J49" s="1212">
        <v>131.5877764733726</v>
      </c>
      <c r="K49" s="1212">
        <v>124.26940661181629</v>
      </c>
      <c r="L49" s="1212">
        <v>125.39425016657883</v>
      </c>
      <c r="M49" s="1212">
        <v>127.43477389898186</v>
      </c>
      <c r="N49" s="1212">
        <v>132.41151208240174</v>
      </c>
      <c r="O49" s="1212">
        <v>127.60875305105225</v>
      </c>
      <c r="P49" s="1212">
        <v>127.76005747097096</v>
      </c>
      <c r="Q49" s="1212">
        <v>124.69808034623074</v>
      </c>
      <c r="R49" s="1212">
        <v>119.08568594229909</v>
      </c>
      <c r="S49" s="1212">
        <v>115.04866878861101</v>
      </c>
      <c r="T49" s="1212">
        <v>117.82290307225874</v>
      </c>
      <c r="U49" s="1212">
        <v>126.20279305161583</v>
      </c>
      <c r="V49" s="1212">
        <v>122.78720527595929</v>
      </c>
      <c r="W49" s="1212">
        <v>125.99006020116882</v>
      </c>
      <c r="X49" s="1212">
        <v>128.44977522058562</v>
      </c>
    </row>
    <row r="50" spans="1:24">
      <c r="A50" s="192" t="s">
        <v>329</v>
      </c>
      <c r="B50" s="1211">
        <v>100.00000000000001</v>
      </c>
      <c r="C50" s="1212">
        <v>103.56027149495065</v>
      </c>
      <c r="D50" s="1212">
        <v>97.892305964504374</v>
      </c>
      <c r="E50" s="1212">
        <v>96.005987240165666</v>
      </c>
      <c r="F50" s="1212">
        <v>103.92019443927946</v>
      </c>
      <c r="G50" s="1212">
        <v>112.80062424757926</v>
      </c>
      <c r="H50" s="1212">
        <v>119.66586081002974</v>
      </c>
      <c r="I50" s="1212">
        <v>126.5376552642835</v>
      </c>
      <c r="J50" s="1212">
        <v>127.67571056881702</v>
      </c>
      <c r="K50" s="1212">
        <v>129.84021311643852</v>
      </c>
      <c r="L50" s="1212">
        <v>129.56997664381612</v>
      </c>
      <c r="M50" s="1212">
        <v>137.29816981718352</v>
      </c>
      <c r="N50" s="1212">
        <v>154.64967361434447</v>
      </c>
      <c r="O50" s="1212">
        <v>167.17454780415497</v>
      </c>
      <c r="P50" s="1212">
        <v>158.88034573276389</v>
      </c>
      <c r="Q50" s="1212">
        <v>160.4582311409944</v>
      </c>
      <c r="R50" s="1212">
        <v>130.65004460870938</v>
      </c>
      <c r="S50" s="1212">
        <v>131.30874722760922</v>
      </c>
      <c r="T50" s="1212">
        <v>126.69818466757818</v>
      </c>
      <c r="U50" s="1212">
        <v>130.2266950800678</v>
      </c>
      <c r="V50" s="1212">
        <v>129.77362529197441</v>
      </c>
      <c r="W50" s="1212">
        <v>141.11795505640453</v>
      </c>
      <c r="X50" s="1212">
        <v>145.81128737150942</v>
      </c>
    </row>
    <row r="51" spans="1:24">
      <c r="A51" s="192" t="s">
        <v>330</v>
      </c>
      <c r="B51" s="1211">
        <v>100</v>
      </c>
      <c r="C51" s="1212">
        <v>98.307810535140405</v>
      </c>
      <c r="D51" s="1212">
        <v>108.38214335615481</v>
      </c>
      <c r="E51" s="1212">
        <v>83.748672628196161</v>
      </c>
      <c r="F51" s="1212">
        <v>99.888221321782865</v>
      </c>
      <c r="G51" s="1212">
        <v>105.9277979600391</v>
      </c>
      <c r="H51" s="1212">
        <v>120.38584602487074</v>
      </c>
      <c r="I51" s="1212">
        <v>95.874842811233748</v>
      </c>
      <c r="J51" s="1212">
        <v>111.11597037865026</v>
      </c>
      <c r="K51" s="1212">
        <v>89.198442084672337</v>
      </c>
      <c r="L51" s="1212">
        <v>96.421265893530801</v>
      </c>
      <c r="M51" s="1212">
        <v>79.75173256951237</v>
      </c>
      <c r="N51" s="1212">
        <v>93.6243887103535</v>
      </c>
      <c r="O51" s="1212">
        <v>83.513972334777137</v>
      </c>
      <c r="P51" s="1212">
        <v>90.489171440547722</v>
      </c>
      <c r="Q51" s="1212">
        <v>74.605700712589083</v>
      </c>
      <c r="R51" s="1212">
        <v>66.705044012854543</v>
      </c>
      <c r="S51" s="1212">
        <v>72.792371105211672</v>
      </c>
      <c r="T51" s="1212">
        <v>72.989520748917144</v>
      </c>
      <c r="U51" s="1212">
        <v>62.980822970518368</v>
      </c>
      <c r="V51" s="1212">
        <v>60.007614922453534</v>
      </c>
      <c r="W51" s="1212">
        <v>60.576812910437326</v>
      </c>
      <c r="X51" s="1212">
        <v>77.321321933072483</v>
      </c>
    </row>
    <row r="52" spans="1:24">
      <c r="A52" s="192" t="s">
        <v>331</v>
      </c>
      <c r="B52" s="1211">
        <v>100</v>
      </c>
      <c r="C52" s="1212">
        <v>113.75619025660092</v>
      </c>
      <c r="D52" s="1212">
        <v>134.62125746012723</v>
      </c>
      <c r="E52" s="1212">
        <v>122.98649584956377</v>
      </c>
      <c r="F52" s="1212">
        <v>142.80529798147634</v>
      </c>
      <c r="G52" s="1212">
        <v>157.27928913551696</v>
      </c>
      <c r="H52" s="1212">
        <v>184.83333455839255</v>
      </c>
      <c r="I52" s="1212">
        <v>195.66770048771539</v>
      </c>
      <c r="J52" s="1212">
        <v>185.47194504719508</v>
      </c>
      <c r="K52" s="1212">
        <v>206.8230254914196</v>
      </c>
      <c r="L52" s="1212">
        <v>204.60936922731128</v>
      </c>
      <c r="M52" s="1212">
        <v>253.50615824386858</v>
      </c>
      <c r="N52" s="1212">
        <v>244.37947331995051</v>
      </c>
      <c r="O52" s="1212">
        <v>242.14274080828375</v>
      </c>
      <c r="P52" s="1212">
        <v>249.37479423840452</v>
      </c>
      <c r="Q52" s="1212">
        <v>243.23030327179799</v>
      </c>
      <c r="R52" s="1212">
        <v>243.77643468300045</v>
      </c>
      <c r="S52" s="1212">
        <v>233.39324517807006</v>
      </c>
      <c r="T52" s="1212">
        <v>254.51335037326263</v>
      </c>
      <c r="U52" s="1212">
        <v>258.35868883585459</v>
      </c>
      <c r="V52" s="1212">
        <v>274.24466393207649</v>
      </c>
      <c r="W52" s="1212">
        <v>275.57320199666606</v>
      </c>
      <c r="X52" s="1212">
        <v>269.73058590457146</v>
      </c>
    </row>
    <row r="53" spans="1:24">
      <c r="A53" s="192" t="s">
        <v>332</v>
      </c>
      <c r="B53" s="1211">
        <v>100</v>
      </c>
      <c r="C53" s="1212">
        <v>101.13666504698</v>
      </c>
      <c r="D53" s="1212">
        <v>95.552316182202873</v>
      </c>
      <c r="E53" s="1212">
        <v>102.2665528246791</v>
      </c>
      <c r="F53" s="1212">
        <v>100.34749641419927</v>
      </c>
      <c r="G53" s="1212">
        <v>100.59198236941806</v>
      </c>
      <c r="H53" s="1212">
        <v>95.201068065365959</v>
      </c>
      <c r="I53" s="1212">
        <v>88.778435535966025</v>
      </c>
      <c r="J53" s="1212">
        <v>90.807098140708632</v>
      </c>
      <c r="K53" s="1212">
        <v>90.565758774798809</v>
      </c>
      <c r="L53" s="1212">
        <v>91.346314627868423</v>
      </c>
      <c r="M53" s="1212">
        <v>93.372300614653966</v>
      </c>
      <c r="N53" s="1212">
        <v>100.61640877745123</v>
      </c>
      <c r="O53" s="1212">
        <v>108.04286380774825</v>
      </c>
      <c r="P53" s="1212">
        <v>107.66321570535337</v>
      </c>
      <c r="Q53" s="1212">
        <v>113.72449472532797</v>
      </c>
      <c r="R53" s="1212">
        <v>95.302454803581213</v>
      </c>
      <c r="S53" s="1212">
        <v>101.70551191679932</v>
      </c>
      <c r="T53" s="1212">
        <v>89.935436424877523</v>
      </c>
      <c r="U53" s="1212">
        <v>91.215301541082454</v>
      </c>
      <c r="V53" s="1212">
        <v>97.984575257843844</v>
      </c>
      <c r="W53" s="1212">
        <v>99.788670221102379</v>
      </c>
      <c r="X53" s="1212">
        <v>88.835992868941162</v>
      </c>
    </row>
    <row r="54" spans="1:24">
      <c r="A54" s="192" t="s">
        <v>333</v>
      </c>
      <c r="B54" s="1211">
        <v>100</v>
      </c>
      <c r="C54" s="1212">
        <v>100.62746862884605</v>
      </c>
      <c r="D54" s="1212">
        <v>98.394068397511987</v>
      </c>
      <c r="E54" s="1212">
        <v>93.812542266752047</v>
      </c>
      <c r="F54" s="1212">
        <v>108.09863613712781</v>
      </c>
      <c r="G54" s="1212">
        <v>114.60801203010074</v>
      </c>
      <c r="H54" s="1212">
        <v>106.3163495009069</v>
      </c>
      <c r="I54" s="1212">
        <v>113.74421399100474</v>
      </c>
      <c r="J54" s="1212">
        <v>103.23843413128102</v>
      </c>
      <c r="K54" s="1212">
        <v>99.048077585890127</v>
      </c>
      <c r="L54" s="1212">
        <v>96.603567549216194</v>
      </c>
      <c r="M54" s="1212">
        <v>103.76494994189316</v>
      </c>
      <c r="N54" s="1212">
        <v>122.15954520291531</v>
      </c>
      <c r="O54" s="1212">
        <v>125.72821798970141</v>
      </c>
      <c r="P54" s="1212">
        <v>131.45563429659774</v>
      </c>
      <c r="Q54" s="1212">
        <v>131.52909152029122</v>
      </c>
      <c r="R54" s="1212">
        <v>111.04487510601798</v>
      </c>
      <c r="S54" s="1212">
        <v>119.97628051367218</v>
      </c>
      <c r="T54" s="1212">
        <v>115.54369884906892</v>
      </c>
      <c r="U54" s="1212">
        <v>115.54534320982255</v>
      </c>
      <c r="V54" s="1212">
        <v>111.02830547637419</v>
      </c>
      <c r="W54" s="1212">
        <v>124.00286753436683</v>
      </c>
      <c r="X54" s="1212">
        <v>121.94794444429263</v>
      </c>
    </row>
    <row r="55" spans="1:24">
      <c r="A55" s="192" t="s">
        <v>334</v>
      </c>
      <c r="B55" s="1211">
        <v>100</v>
      </c>
      <c r="C55" s="1212">
        <v>101.00917863177219</v>
      </c>
      <c r="D55" s="1212">
        <v>103.62997789228844</v>
      </c>
      <c r="E55" s="1212">
        <v>105.00679551555403</v>
      </c>
      <c r="F55" s="1212">
        <v>119.07418700673654</v>
      </c>
      <c r="G55" s="1212">
        <v>113.09675049554919</v>
      </c>
      <c r="H55" s="1212">
        <v>118.35966357512231</v>
      </c>
      <c r="I55" s="1212">
        <v>107.50990184102925</v>
      </c>
      <c r="J55" s="1212">
        <v>111.50226151466167</v>
      </c>
      <c r="K55" s="1212">
        <v>115.30756736543368</v>
      </c>
      <c r="L55" s="1212">
        <v>118.17392405479933</v>
      </c>
      <c r="M55" s="1212">
        <v>126.08567789667704</v>
      </c>
      <c r="N55" s="1212">
        <v>119.64542860434328</v>
      </c>
      <c r="O55" s="1212">
        <v>145.76400292209453</v>
      </c>
      <c r="P55" s="1212">
        <v>167.51886424146227</v>
      </c>
      <c r="Q55" s="1212">
        <v>153.22089837035628</v>
      </c>
      <c r="R55" s="1212">
        <v>123.68719805327791</v>
      </c>
      <c r="S55" s="1212">
        <v>137.80111242566758</v>
      </c>
      <c r="T55" s="1212">
        <v>125.10092700615139</v>
      </c>
      <c r="U55" s="1212">
        <v>119.0619559930367</v>
      </c>
      <c r="V55" s="1212">
        <v>130.19283218253764</v>
      </c>
      <c r="W55" s="1212">
        <v>143.56705708690214</v>
      </c>
      <c r="X55" s="1212">
        <v>146.97388407760195</v>
      </c>
    </row>
    <row r="56" spans="1:24">
      <c r="A56" s="192" t="s">
        <v>335</v>
      </c>
      <c r="B56" s="1211">
        <v>100</v>
      </c>
      <c r="C56" s="1212">
        <v>112.12105878964948</v>
      </c>
      <c r="D56" s="1212">
        <v>120.38057007425621</v>
      </c>
      <c r="E56" s="1212">
        <v>113.1658430206227</v>
      </c>
      <c r="F56" s="1212">
        <v>129.26020530869079</v>
      </c>
      <c r="G56" s="1212">
        <v>155.14380541338787</v>
      </c>
      <c r="H56" s="1212">
        <v>165.04351862089732</v>
      </c>
      <c r="I56" s="1212">
        <v>162.76401494494348</v>
      </c>
      <c r="J56" s="1212">
        <v>174.65531490640043</v>
      </c>
      <c r="K56" s="1212">
        <v>186.71412392109238</v>
      </c>
      <c r="L56" s="1212">
        <v>210.86203913146417</v>
      </c>
      <c r="M56" s="1212">
        <v>204.60710178416039</v>
      </c>
      <c r="N56" s="1212">
        <v>232.49660015654587</v>
      </c>
      <c r="O56" s="1212">
        <v>216.68356437276404</v>
      </c>
      <c r="P56" s="1212">
        <v>221.97185922867749</v>
      </c>
      <c r="Q56" s="1212">
        <v>211.0262998271499</v>
      </c>
      <c r="R56" s="1212">
        <v>223.44280298274185</v>
      </c>
      <c r="S56" s="1212">
        <v>219.30270881785398</v>
      </c>
      <c r="T56" s="1212">
        <v>201.44558157781475</v>
      </c>
      <c r="U56" s="1212">
        <v>199.90888981758599</v>
      </c>
      <c r="V56" s="1212">
        <v>216.37144094017461</v>
      </c>
      <c r="W56" s="1212">
        <v>216.74187863761384</v>
      </c>
      <c r="X56" s="1212">
        <v>205.78815209278554</v>
      </c>
    </row>
    <row r="57" spans="1:24">
      <c r="A57" s="192" t="s">
        <v>336</v>
      </c>
      <c r="B57" s="1211">
        <v>100</v>
      </c>
      <c r="C57" s="1212">
        <v>103.45377501032567</v>
      </c>
      <c r="D57" s="1212">
        <v>99.560513616805466</v>
      </c>
      <c r="E57" s="1212">
        <v>99.584683511875824</v>
      </c>
      <c r="F57" s="1212">
        <v>100.92584343679908</v>
      </c>
      <c r="G57" s="1212">
        <v>104.22850301404814</v>
      </c>
      <c r="H57" s="1212">
        <v>105.03820234118085</v>
      </c>
      <c r="I57" s="1212">
        <v>115.84872249321644</v>
      </c>
      <c r="J57" s="1212">
        <v>110.90484182129019</v>
      </c>
      <c r="K57" s="1212">
        <v>121.02511619639149</v>
      </c>
      <c r="L57" s="1212">
        <v>117.24049646836164</v>
      </c>
      <c r="M57" s="1212">
        <v>125.01040931453279</v>
      </c>
      <c r="N57" s="1212">
        <v>127.0047367347899</v>
      </c>
      <c r="O57" s="1212">
        <v>144.76279728761813</v>
      </c>
      <c r="P57" s="1212">
        <v>133.60440945046557</v>
      </c>
      <c r="Q57" s="1212">
        <v>147.02467180074348</v>
      </c>
      <c r="R57" s="1212">
        <v>127.16782261817002</v>
      </c>
      <c r="S57" s="1212">
        <v>138.21144344934675</v>
      </c>
      <c r="T57" s="1212">
        <v>126.31076012568556</v>
      </c>
      <c r="U57" s="1212">
        <v>135.67774623440042</v>
      </c>
      <c r="V57" s="1212">
        <v>136.56499730748521</v>
      </c>
      <c r="W57" s="1212">
        <v>138.30837764219356</v>
      </c>
      <c r="X57" s="1212">
        <v>140.36505088371999</v>
      </c>
    </row>
    <row r="58" spans="1:24">
      <c r="A58" s="192" t="s">
        <v>337</v>
      </c>
      <c r="B58" s="1211">
        <v>99.999999999999986</v>
      </c>
      <c r="C58" s="1212">
        <v>103.54457992945753</v>
      </c>
      <c r="D58" s="1212">
        <v>111.10159683299375</v>
      </c>
      <c r="E58" s="1212">
        <v>109.28760696510044</v>
      </c>
      <c r="F58" s="1212">
        <v>117.29632991482288</v>
      </c>
      <c r="G58" s="1212">
        <v>117.18710966951107</v>
      </c>
      <c r="H58" s="1212">
        <v>135.81952211382011</v>
      </c>
      <c r="I58" s="1212">
        <v>128.51544113031602</v>
      </c>
      <c r="J58" s="1212">
        <v>123.11643741417578</v>
      </c>
      <c r="K58" s="1212">
        <v>131.81770671338469</v>
      </c>
      <c r="L58" s="1212">
        <v>130.91700291070615</v>
      </c>
      <c r="M58" s="1212">
        <v>136.40150535768819</v>
      </c>
      <c r="N58" s="1212">
        <v>158.1377475634209</v>
      </c>
      <c r="O58" s="1212">
        <v>172.20836339605424</v>
      </c>
      <c r="P58" s="1212">
        <v>170.93935335351858</v>
      </c>
      <c r="Q58" s="1212">
        <v>153.98577019456664</v>
      </c>
      <c r="R58" s="1212">
        <v>147.62196648632562</v>
      </c>
      <c r="S58" s="1212">
        <v>142.44042291636254</v>
      </c>
      <c r="T58" s="1212">
        <v>139.83724942149098</v>
      </c>
      <c r="U58" s="1212">
        <v>147.79416927797988</v>
      </c>
      <c r="V58" s="1212">
        <v>152.98201314790015</v>
      </c>
      <c r="W58" s="1212">
        <v>149.96313270125802</v>
      </c>
      <c r="X58" s="1212">
        <v>161.30427070991766</v>
      </c>
    </row>
    <row r="59" spans="1:24">
      <c r="A59" s="192" t="s">
        <v>338</v>
      </c>
      <c r="B59" s="1211">
        <v>100</v>
      </c>
      <c r="C59" s="1212">
        <v>100.5252988434177</v>
      </c>
      <c r="D59" s="1212">
        <v>98.949372023189596</v>
      </c>
      <c r="E59" s="1212">
        <v>103.61385653274492</v>
      </c>
      <c r="F59" s="1212">
        <v>96.65300824382058</v>
      </c>
      <c r="G59" s="1212">
        <v>99.832890207826594</v>
      </c>
      <c r="H59" s="1212">
        <v>104.12472725139578</v>
      </c>
      <c r="I59" s="1212">
        <v>111.81151517825602</v>
      </c>
      <c r="J59" s="1212">
        <v>107.59738201726589</v>
      </c>
      <c r="K59" s="1212">
        <v>117.70246096960027</v>
      </c>
      <c r="L59" s="1212">
        <v>114.53668403729422</v>
      </c>
      <c r="M59" s="1212">
        <v>123.53062775872259</v>
      </c>
      <c r="N59" s="1212">
        <v>121.57183363493733</v>
      </c>
      <c r="O59" s="1212">
        <v>131.95180420721698</v>
      </c>
      <c r="P59" s="1212">
        <v>123.79428987526288</v>
      </c>
      <c r="Q59" s="1212">
        <v>127.34148826965188</v>
      </c>
      <c r="R59" s="1212">
        <v>117.94436680675108</v>
      </c>
      <c r="S59" s="1212">
        <v>111.47260064778141</v>
      </c>
      <c r="T59" s="1212">
        <v>115.62969374714957</v>
      </c>
      <c r="U59" s="1212">
        <v>115.4858416074607</v>
      </c>
      <c r="V59" s="1212">
        <v>122.30597175944469</v>
      </c>
      <c r="W59" s="1212">
        <v>125.35700218905649</v>
      </c>
      <c r="X59" s="1212">
        <v>123.42070502380432</v>
      </c>
    </row>
    <row r="60" spans="1:24">
      <c r="A60" s="192" t="s">
        <v>339</v>
      </c>
      <c r="B60" s="1211">
        <v>100</v>
      </c>
      <c r="C60" s="1212">
        <v>99.436781207158234</v>
      </c>
      <c r="D60" s="1212">
        <v>99.750126046011289</v>
      </c>
      <c r="E60" s="1212">
        <v>89.970832398474315</v>
      </c>
      <c r="F60" s="1212">
        <v>88.10219494945791</v>
      </c>
      <c r="G60" s="1212">
        <v>92.4048213985605</v>
      </c>
      <c r="H60" s="1212">
        <v>99.251572482641507</v>
      </c>
      <c r="I60" s="1212">
        <v>88.138537149662497</v>
      </c>
      <c r="J60" s="1212">
        <v>97.788926889901049</v>
      </c>
      <c r="K60" s="1212">
        <v>108.79319155325372</v>
      </c>
      <c r="L60" s="1212">
        <v>111.09503485353498</v>
      </c>
      <c r="M60" s="1212">
        <v>119.34836558205961</v>
      </c>
      <c r="N60" s="1212">
        <v>137.53893350145157</v>
      </c>
      <c r="O60" s="1212">
        <v>149.19718714782832</v>
      </c>
      <c r="P60" s="1212">
        <v>138.91823090264305</v>
      </c>
      <c r="Q60" s="1212">
        <v>148.18412698954353</v>
      </c>
      <c r="R60" s="1212">
        <v>126.01666451969008</v>
      </c>
      <c r="S60" s="1212">
        <v>144.9595671695142</v>
      </c>
      <c r="T60" s="1212">
        <v>110.39890256792624</v>
      </c>
      <c r="U60" s="1212">
        <v>118.58024844074049</v>
      </c>
      <c r="V60" s="1212">
        <v>136.07415515048316</v>
      </c>
      <c r="W60" s="1212">
        <v>125.44295255636669</v>
      </c>
      <c r="X60" s="1212">
        <v>108.62232128381815</v>
      </c>
    </row>
    <row r="61" spans="1:24">
      <c r="A61" s="192" t="s">
        <v>340</v>
      </c>
      <c r="B61" s="1211">
        <v>100</v>
      </c>
      <c r="C61" s="1212">
        <v>119.31499777178965</v>
      </c>
      <c r="D61" s="1212">
        <v>162.32014181710281</v>
      </c>
      <c r="E61" s="1212">
        <v>134.92963344571103</v>
      </c>
      <c r="F61" s="1212">
        <v>158.32277625154796</v>
      </c>
      <c r="G61" s="1212">
        <v>191.0072824702805</v>
      </c>
      <c r="H61" s="1212">
        <v>196.33694810733513</v>
      </c>
      <c r="I61" s="1212">
        <v>198.01900055732634</v>
      </c>
      <c r="J61" s="1212">
        <v>244.81371723517967</v>
      </c>
      <c r="K61" s="1212">
        <v>208.17972186241158</v>
      </c>
      <c r="L61" s="1212">
        <v>219.86413939070766</v>
      </c>
      <c r="M61" s="1212">
        <v>274.43794625797528</v>
      </c>
      <c r="N61" s="1212">
        <v>260.2683268932397</v>
      </c>
      <c r="O61" s="1212">
        <v>281.2721657657105</v>
      </c>
      <c r="P61" s="1212">
        <v>277.03404946298485</v>
      </c>
      <c r="Q61" s="1212">
        <v>271.56455952058985</v>
      </c>
      <c r="R61" s="1212">
        <v>269.55476579702594</v>
      </c>
      <c r="S61" s="1212">
        <v>227.66410741835281</v>
      </c>
      <c r="T61" s="1212">
        <v>227.61631312760804</v>
      </c>
      <c r="U61" s="1212">
        <v>235.5669454028243</v>
      </c>
      <c r="V61" s="1212">
        <v>253.31469556733958</v>
      </c>
      <c r="W61" s="1212">
        <v>301.73647114987705</v>
      </c>
      <c r="X61" s="1212">
        <v>259.75711554721443</v>
      </c>
    </row>
    <row r="62" spans="1:24">
      <c r="A62" s="192" t="s">
        <v>341</v>
      </c>
      <c r="B62" s="1211">
        <v>100</v>
      </c>
      <c r="C62" s="1212">
        <v>113.32042220224909</v>
      </c>
      <c r="D62" s="1212">
        <v>127.17699756068676</v>
      </c>
      <c r="E62" s="1212">
        <v>116.19877205014012</v>
      </c>
      <c r="F62" s="1212">
        <v>126.34205836908453</v>
      </c>
      <c r="G62" s="1212">
        <v>151.71342552597025</v>
      </c>
      <c r="H62" s="1212">
        <v>168.34049275290468</v>
      </c>
      <c r="I62" s="1212">
        <v>152.89469150230912</v>
      </c>
      <c r="J62" s="1212">
        <v>162.88072765041591</v>
      </c>
      <c r="K62" s="1212">
        <v>162.92999743246295</v>
      </c>
      <c r="L62" s="1212">
        <v>168.71345888253074</v>
      </c>
      <c r="M62" s="1212">
        <v>178.66788739437217</v>
      </c>
      <c r="N62" s="1212">
        <v>187.15676022722857</v>
      </c>
      <c r="O62" s="1212">
        <v>207.79223024717825</v>
      </c>
      <c r="P62" s="1212">
        <v>188.81358670854297</v>
      </c>
      <c r="Q62" s="1212">
        <v>195.00897107863796</v>
      </c>
      <c r="R62" s="1212">
        <v>198.34956787952959</v>
      </c>
      <c r="S62" s="1212">
        <v>199.17159440993009</v>
      </c>
      <c r="T62" s="1212">
        <v>202.62664705668138</v>
      </c>
      <c r="U62" s="1212">
        <v>192.42527288879748</v>
      </c>
      <c r="V62" s="1212">
        <v>194.16811339272024</v>
      </c>
      <c r="W62" s="1212">
        <v>220.46901160226864</v>
      </c>
      <c r="X62" s="1212">
        <v>195.08060956635555</v>
      </c>
    </row>
    <row r="63" spans="1:24">
      <c r="A63" s="192" t="s">
        <v>342</v>
      </c>
      <c r="B63" s="1211">
        <v>100</v>
      </c>
      <c r="C63" s="1212">
        <v>106.15181398505268</v>
      </c>
      <c r="D63" s="1212">
        <v>91.174961054584003</v>
      </c>
      <c r="E63" s="1212">
        <v>90.197549310520628</v>
      </c>
      <c r="F63" s="1212">
        <v>96.744168343192811</v>
      </c>
      <c r="G63" s="1212">
        <v>109.56501465050856</v>
      </c>
      <c r="H63" s="1212">
        <v>117.68703059188671</v>
      </c>
      <c r="I63" s="1212">
        <v>103.36530723397343</v>
      </c>
      <c r="J63" s="1212">
        <v>106.26076044733081</v>
      </c>
      <c r="K63" s="1212">
        <v>117.76269402088228</v>
      </c>
      <c r="L63" s="1212">
        <v>117.90896868510343</v>
      </c>
      <c r="M63" s="1212">
        <v>129.50592446526542</v>
      </c>
      <c r="N63" s="1212">
        <v>128.75625059632102</v>
      </c>
      <c r="O63" s="1212">
        <v>120.65929080512683</v>
      </c>
      <c r="P63" s="1212">
        <v>118.01765912404862</v>
      </c>
      <c r="Q63" s="1212">
        <v>130.14283883109306</v>
      </c>
      <c r="R63" s="1212">
        <v>120.43076437814237</v>
      </c>
      <c r="S63" s="1212">
        <v>109.30562887779341</v>
      </c>
      <c r="T63" s="1212">
        <v>106.70443181509792</v>
      </c>
      <c r="U63" s="1212">
        <v>117.73854248647471</v>
      </c>
      <c r="V63" s="1212">
        <v>122.08581867983789</v>
      </c>
      <c r="W63" s="1212">
        <v>122.41028558378699</v>
      </c>
      <c r="X63" s="1212">
        <v>117.20306358356551</v>
      </c>
    </row>
    <row r="64" spans="1:24">
      <c r="A64" s="192" t="s">
        <v>343</v>
      </c>
      <c r="B64" s="1211">
        <v>100</v>
      </c>
      <c r="C64" s="1212">
        <v>109.82197842542118</v>
      </c>
      <c r="D64" s="1212">
        <v>114.72033157041682</v>
      </c>
      <c r="E64" s="1212">
        <v>112.78031979508211</v>
      </c>
      <c r="F64" s="1212">
        <v>129.54541032642715</v>
      </c>
      <c r="G64" s="1212">
        <v>131.36883190709665</v>
      </c>
      <c r="H64" s="1212">
        <v>143.55566891007098</v>
      </c>
      <c r="I64" s="1212">
        <v>137.6125931791035</v>
      </c>
      <c r="J64" s="1212">
        <v>161.01450599425445</v>
      </c>
      <c r="K64" s="1212">
        <v>164.35852764327501</v>
      </c>
      <c r="L64" s="1212">
        <v>164.09705092155528</v>
      </c>
      <c r="M64" s="1212">
        <v>168.77545612503511</v>
      </c>
      <c r="N64" s="1212">
        <v>182.34507652275721</v>
      </c>
      <c r="O64" s="1212">
        <v>199.17993506647309</v>
      </c>
      <c r="P64" s="1212">
        <v>185.20448647020811</v>
      </c>
      <c r="Q64" s="1212">
        <v>173.34269776979218</v>
      </c>
      <c r="R64" s="1212">
        <v>151.96579146829626</v>
      </c>
      <c r="S64" s="1212">
        <v>156.68774722281438</v>
      </c>
      <c r="T64" s="1212">
        <v>158.26587047808533</v>
      </c>
      <c r="U64" s="1212">
        <v>158.54741687053561</v>
      </c>
      <c r="V64" s="1212">
        <v>161.74101115611455</v>
      </c>
      <c r="W64" s="1212">
        <v>167.69019872569223</v>
      </c>
      <c r="X64" s="1212">
        <v>176.79424054441469</v>
      </c>
    </row>
    <row r="65" spans="1:24" ht="20.149999999999999" customHeight="1">
      <c r="A65" s="192" t="s">
        <v>410</v>
      </c>
      <c r="B65" s="1211">
        <v>100</v>
      </c>
      <c r="C65" s="1212">
        <v>104.54004139913239</v>
      </c>
      <c r="D65" s="1212">
        <v>106.85456634855004</v>
      </c>
      <c r="E65" s="1212">
        <v>104.77901538993588</v>
      </c>
      <c r="F65" s="1212">
        <v>111.70113663753931</v>
      </c>
      <c r="G65" s="1212">
        <v>117.92270884430289</v>
      </c>
      <c r="H65" s="1212">
        <v>127.439296171788</v>
      </c>
      <c r="I65" s="1212">
        <v>126.20457981393626</v>
      </c>
      <c r="J65" s="1212">
        <v>127.89416973100889</v>
      </c>
      <c r="K65" s="1212">
        <v>131.48684124962961</v>
      </c>
      <c r="L65" s="1212">
        <v>132.11212948356837</v>
      </c>
      <c r="M65" s="1212">
        <v>141.43807735459612</v>
      </c>
      <c r="N65" s="1212">
        <v>148.56226956408466</v>
      </c>
      <c r="O65" s="1212">
        <v>158.67944478713207</v>
      </c>
      <c r="P65" s="1212">
        <v>155.81734529386003</v>
      </c>
      <c r="Q65" s="1212">
        <v>154.78789679683766</v>
      </c>
      <c r="R65" s="1212">
        <v>141.29604234302968</v>
      </c>
      <c r="S65" s="1212">
        <v>141.61713332705548</v>
      </c>
      <c r="T65" s="1212">
        <v>138.04892093389591</v>
      </c>
      <c r="U65" s="1212">
        <v>141.36245010104156</v>
      </c>
      <c r="V65" s="1212">
        <v>145.47464541934934</v>
      </c>
      <c r="W65" s="1212">
        <v>151.99331297686516</v>
      </c>
      <c r="X65" s="1212">
        <v>150.94273634273662</v>
      </c>
    </row>
    <row r="66" spans="1:24">
      <c r="B66" s="1213"/>
      <c r="C66" s="1213"/>
      <c r="D66" s="1213"/>
      <c r="E66" s="1213"/>
      <c r="F66" s="1213"/>
      <c r="G66" s="1213"/>
      <c r="H66" s="1213"/>
      <c r="I66" s="1213"/>
      <c r="J66" s="1213"/>
      <c r="K66" s="537"/>
      <c r="L66" s="537"/>
      <c r="M66" s="537"/>
      <c r="N66" s="537"/>
      <c r="O66" s="537"/>
      <c r="P66" s="537"/>
      <c r="Q66" s="537"/>
      <c r="R66" s="537"/>
      <c r="S66" s="537"/>
      <c r="T66" s="537"/>
      <c r="U66" s="537"/>
      <c r="V66" s="537"/>
      <c r="W66" s="537"/>
      <c r="X66" s="537"/>
    </row>
    <row r="67" spans="1:24" ht="24.75" customHeight="1">
      <c r="A67" s="2"/>
      <c r="B67" s="1282" t="s">
        <v>975</v>
      </c>
      <c r="C67" s="1282"/>
      <c r="D67" s="1282"/>
      <c r="E67" s="1282"/>
      <c r="F67" s="1282"/>
      <c r="G67" s="1282"/>
      <c r="H67" s="1282" t="s">
        <v>975</v>
      </c>
      <c r="I67" s="1282"/>
      <c r="J67" s="1282"/>
      <c r="K67" s="1282"/>
      <c r="L67" s="1282"/>
      <c r="M67" s="1282"/>
      <c r="N67" s="1282" t="s">
        <v>975</v>
      </c>
      <c r="O67" s="1282"/>
      <c r="P67" s="1282"/>
      <c r="Q67" s="1282"/>
      <c r="R67" s="1282"/>
      <c r="S67" s="1282"/>
      <c r="T67" s="1282" t="s">
        <v>975</v>
      </c>
      <c r="U67" s="1282"/>
      <c r="V67" s="1282"/>
      <c r="W67" s="1282"/>
      <c r="X67" s="1282"/>
    </row>
    <row r="68" spans="1:24">
      <c r="A68" s="197"/>
      <c r="B68" s="1213"/>
      <c r="C68" s="1213"/>
      <c r="D68" s="1213"/>
      <c r="E68" s="1213"/>
      <c r="F68" s="1213"/>
      <c r="G68" s="1213"/>
      <c r="H68" s="1213"/>
      <c r="I68" s="1213"/>
      <c r="J68" s="1213"/>
      <c r="K68" s="537"/>
      <c r="L68" s="537"/>
      <c r="M68" s="537"/>
      <c r="N68" s="537"/>
      <c r="O68" s="537"/>
      <c r="P68" s="537"/>
      <c r="Q68" s="537"/>
      <c r="R68" s="537"/>
      <c r="S68" s="537"/>
      <c r="T68" s="537"/>
      <c r="U68" s="537"/>
      <c r="V68" s="537"/>
      <c r="W68" s="537"/>
      <c r="X68" s="537"/>
    </row>
    <row r="69" spans="1:24">
      <c r="A69" s="195" t="s">
        <v>328</v>
      </c>
      <c r="B69" s="1214">
        <v>8.3156577586253082</v>
      </c>
      <c r="C69" s="1214">
        <v>8.0345683363568625</v>
      </c>
      <c r="D69" s="1214">
        <v>7.8004645973830344</v>
      </c>
      <c r="E69" s="1214">
        <v>8.706125663524114</v>
      </c>
      <c r="F69" s="1214">
        <v>8.0187785265236098</v>
      </c>
      <c r="G69" s="1214">
        <v>7.5852770203608575</v>
      </c>
      <c r="H69" s="1214">
        <v>9.014144726973532</v>
      </c>
      <c r="I69" s="1214">
        <v>8.5421621826537883</v>
      </c>
      <c r="J69" s="1214">
        <v>8.5558154579875847</v>
      </c>
      <c r="K69" s="1214">
        <v>7.8592035935324018</v>
      </c>
      <c r="L69" s="1214">
        <v>7.8928079757764076</v>
      </c>
      <c r="M69" s="1214">
        <v>7.4923527391776634</v>
      </c>
      <c r="N69" s="1214">
        <v>7.411631641130529</v>
      </c>
      <c r="O69" s="1214">
        <v>6.6873861249074427</v>
      </c>
      <c r="P69" s="1214">
        <v>6.818296840748185</v>
      </c>
      <c r="Q69" s="1214">
        <v>6.6991449640137537</v>
      </c>
      <c r="R69" s="1214">
        <v>7.0085176614017728</v>
      </c>
      <c r="S69" s="1214">
        <v>6.7555763399198181</v>
      </c>
      <c r="T69" s="1214">
        <v>7.0973024015576822</v>
      </c>
      <c r="U69" s="1214">
        <v>7.4238896853424086</v>
      </c>
      <c r="V69" s="1214">
        <v>7.018792678749092</v>
      </c>
      <c r="W69" s="1214">
        <v>6.8930020742490674</v>
      </c>
      <c r="X69" s="1214">
        <v>7.0764873871198963</v>
      </c>
    </row>
    <row r="70" spans="1:24">
      <c r="A70" s="192" t="s">
        <v>329</v>
      </c>
      <c r="B70" s="1214">
        <v>9.5936370664967292</v>
      </c>
      <c r="C70" s="1214">
        <v>9.5037236061269503</v>
      </c>
      <c r="D70" s="1214">
        <v>8.7889856944672484</v>
      </c>
      <c r="E70" s="1214">
        <v>8.7903727131351967</v>
      </c>
      <c r="F70" s="1214">
        <v>8.9253579626974613</v>
      </c>
      <c r="G70" s="1214">
        <v>9.1769283500294012</v>
      </c>
      <c r="H70" s="1214">
        <v>9.0084524345912538</v>
      </c>
      <c r="I70" s="1214">
        <v>9.6189563139527419</v>
      </c>
      <c r="J70" s="1214">
        <v>9.577249940169331</v>
      </c>
      <c r="K70" s="1214">
        <v>9.4734946055235643</v>
      </c>
      <c r="L70" s="1214">
        <v>9.4090325808413766</v>
      </c>
      <c r="M70" s="1214">
        <v>9.3128302912234915</v>
      </c>
      <c r="N70" s="1214">
        <v>9.9867405463148184</v>
      </c>
      <c r="O70" s="1214">
        <v>10.107244454631655</v>
      </c>
      <c r="P70" s="1214">
        <v>9.7822252784826595</v>
      </c>
      <c r="Q70" s="1214">
        <v>9.945080111264831</v>
      </c>
      <c r="R70" s="1214">
        <v>8.8708012617552097</v>
      </c>
      <c r="S70" s="1214">
        <v>8.8953111460657848</v>
      </c>
      <c r="T70" s="1214">
        <v>8.8048236267399744</v>
      </c>
      <c r="U70" s="1214">
        <v>8.8379031919332895</v>
      </c>
      <c r="V70" s="1214">
        <v>8.558199666105855</v>
      </c>
      <c r="W70" s="1214">
        <v>8.90719741455605</v>
      </c>
      <c r="X70" s="1214">
        <v>9.2674917994371739</v>
      </c>
    </row>
    <row r="71" spans="1:24">
      <c r="A71" s="192" t="s">
        <v>330</v>
      </c>
      <c r="B71" s="1214">
        <v>2.4306382752697506</v>
      </c>
      <c r="C71" s="1214">
        <v>2.2857340005478726</v>
      </c>
      <c r="D71" s="1214">
        <v>2.4653863189892373</v>
      </c>
      <c r="E71" s="1214">
        <v>1.9427814666473957</v>
      </c>
      <c r="F71" s="1214">
        <v>2.1735869598281821</v>
      </c>
      <c r="G71" s="1214">
        <v>2.1833976056016553</v>
      </c>
      <c r="H71" s="1214">
        <v>2.296108452720405</v>
      </c>
      <c r="I71" s="1214">
        <v>1.8465024242069725</v>
      </c>
      <c r="J71" s="1214">
        <v>2.1117673398571166</v>
      </c>
      <c r="K71" s="1214">
        <v>1.6489037637904886</v>
      </c>
      <c r="L71" s="1214">
        <v>1.7739871452146052</v>
      </c>
      <c r="M71" s="1214">
        <v>1.370547573384663</v>
      </c>
      <c r="N71" s="1214">
        <v>1.5317955451666938</v>
      </c>
      <c r="O71" s="1214">
        <v>1.2792599441537107</v>
      </c>
      <c r="P71" s="1214">
        <v>1.4115658509393731</v>
      </c>
      <c r="Q71" s="1214">
        <v>1.1715352133981805</v>
      </c>
      <c r="R71" s="1214">
        <v>1.1474902654214074</v>
      </c>
      <c r="S71" s="1214">
        <v>1.2493680616126768</v>
      </c>
      <c r="T71" s="1214">
        <v>1.2851322677912573</v>
      </c>
      <c r="U71" s="1214">
        <v>1.082915574897795</v>
      </c>
      <c r="V71" s="1214">
        <v>1.0026269884880135</v>
      </c>
      <c r="W71" s="1214">
        <v>0.96872893399182081</v>
      </c>
      <c r="X71" s="1214">
        <v>1.2451090336552266</v>
      </c>
    </row>
    <row r="72" spans="1:24">
      <c r="A72" s="192" t="s">
        <v>331</v>
      </c>
      <c r="B72" s="1214">
        <v>4.3893941270708794</v>
      </c>
      <c r="C72" s="1214">
        <v>4.7763588644841075</v>
      </c>
      <c r="D72" s="1214">
        <v>5.5300000464827805</v>
      </c>
      <c r="E72" s="1214">
        <v>5.1521404413097196</v>
      </c>
      <c r="F72" s="1214">
        <v>5.6116594257093819</v>
      </c>
      <c r="G72" s="1214">
        <v>5.8543498093554325</v>
      </c>
      <c r="H72" s="1214">
        <v>6.3662180941732069</v>
      </c>
      <c r="I72" s="1214">
        <v>6.8053208262684688</v>
      </c>
      <c r="J72" s="1214">
        <v>6.3654931889298156</v>
      </c>
      <c r="K72" s="1214">
        <v>6.9043241499089953</v>
      </c>
      <c r="L72" s="1214">
        <v>6.7980977003458323</v>
      </c>
      <c r="M72" s="1214">
        <v>7.8673187799507263</v>
      </c>
      <c r="N72" s="1214">
        <v>7.2203920155147392</v>
      </c>
      <c r="O72" s="1214">
        <v>6.6981575707083527</v>
      </c>
      <c r="P72" s="1214">
        <v>7.024919178318811</v>
      </c>
      <c r="Q72" s="1214">
        <v>6.8973975795290396</v>
      </c>
      <c r="R72" s="1214">
        <v>7.5729711389798586</v>
      </c>
      <c r="S72" s="1214">
        <v>7.2339759717965961</v>
      </c>
      <c r="T72" s="1214">
        <v>8.0924892265146973</v>
      </c>
      <c r="U72" s="1214">
        <v>8.0222018693313331</v>
      </c>
      <c r="V72" s="1214">
        <v>8.2747609645238729</v>
      </c>
      <c r="W72" s="1214">
        <v>7.958240864230623</v>
      </c>
      <c r="X72" s="1214">
        <v>7.8437285446619995</v>
      </c>
    </row>
    <row r="73" spans="1:24">
      <c r="A73" s="192" t="s">
        <v>332</v>
      </c>
      <c r="B73" s="1214">
        <v>4.209338577120417</v>
      </c>
      <c r="C73" s="1214">
        <v>4.0723005275860942</v>
      </c>
      <c r="D73" s="1214">
        <v>3.764107275743128</v>
      </c>
      <c r="E73" s="1214">
        <v>4.1084041909730731</v>
      </c>
      <c r="F73" s="1214">
        <v>3.7814887161299238</v>
      </c>
      <c r="G73" s="1214">
        <v>3.5907054382177628</v>
      </c>
      <c r="H73" s="1214">
        <v>3.1445051913220174</v>
      </c>
      <c r="I73" s="1214">
        <v>2.9610533474211835</v>
      </c>
      <c r="J73" s="1214">
        <v>2.9887040361885093</v>
      </c>
      <c r="K73" s="1214">
        <v>2.8993163008090472</v>
      </c>
      <c r="L73" s="1214">
        <v>2.9104637669827982</v>
      </c>
      <c r="M73" s="1214">
        <v>2.778853010186054</v>
      </c>
      <c r="N73" s="1214">
        <v>2.8508485512571355</v>
      </c>
      <c r="O73" s="1214">
        <v>2.8660863744426375</v>
      </c>
      <c r="P73" s="1214">
        <v>2.908475473964057</v>
      </c>
      <c r="Q73" s="1214">
        <v>3.0926507350840264</v>
      </c>
      <c r="R73" s="1214">
        <v>2.8391474583914924</v>
      </c>
      <c r="S73" s="1214">
        <v>3.0230306514428933</v>
      </c>
      <c r="T73" s="1214">
        <v>2.7422793270124401</v>
      </c>
      <c r="U73" s="1214">
        <v>2.7161108719190263</v>
      </c>
      <c r="V73" s="1214">
        <v>2.8352036975698418</v>
      </c>
      <c r="W73" s="1214">
        <v>2.7635709156834314</v>
      </c>
      <c r="X73" s="1214">
        <v>2.4773684436920731</v>
      </c>
    </row>
    <row r="74" spans="1:24">
      <c r="A74" s="192" t="s">
        <v>333</v>
      </c>
      <c r="B74" s="1214">
        <v>5.5919164992716111</v>
      </c>
      <c r="C74" s="1214">
        <v>5.3826303737263554</v>
      </c>
      <c r="D74" s="1214">
        <v>5.1491614565891943</v>
      </c>
      <c r="E74" s="1214">
        <v>5.0066504346103411</v>
      </c>
      <c r="F74" s="1214">
        <v>5.4115702414510336</v>
      </c>
      <c r="G74" s="1214">
        <v>5.4347329678968945</v>
      </c>
      <c r="H74" s="1214">
        <v>4.6650614588693804</v>
      </c>
      <c r="I74" s="1214">
        <v>5.0398182684868305</v>
      </c>
      <c r="J74" s="1214">
        <v>4.513893826371234</v>
      </c>
      <c r="K74" s="1214">
        <v>4.212349874784401</v>
      </c>
      <c r="L74" s="1214">
        <v>4.0889438795561128</v>
      </c>
      <c r="M74" s="1214">
        <v>4.1024662274745616</v>
      </c>
      <c r="N74" s="1214">
        <v>4.5981121476407569</v>
      </c>
      <c r="O74" s="1214">
        <v>4.4307042890387223</v>
      </c>
      <c r="P74" s="1214">
        <v>4.7176322312450925</v>
      </c>
      <c r="Q74" s="1214">
        <v>4.7516615460695935</v>
      </c>
      <c r="R74" s="1214">
        <v>4.3946996601460704</v>
      </c>
      <c r="S74" s="1214">
        <v>4.7374023662535878</v>
      </c>
      <c r="T74" s="1214">
        <v>4.6803025449968265</v>
      </c>
      <c r="U74" s="1214">
        <v>4.5706615204191845</v>
      </c>
      <c r="V74" s="1214">
        <v>4.2678297066117183</v>
      </c>
      <c r="W74" s="1214">
        <v>4.5621328158559322</v>
      </c>
      <c r="X74" s="1214">
        <v>4.5177577875751291</v>
      </c>
    </row>
    <row r="75" spans="1:24">
      <c r="A75" s="192" t="s">
        <v>334</v>
      </c>
      <c r="B75" s="1214">
        <v>7.4290249675574573</v>
      </c>
      <c r="C75" s="1214">
        <v>7.1781080241100286</v>
      </c>
      <c r="D75" s="1214">
        <v>7.2048366247446269</v>
      </c>
      <c r="E75" s="1214">
        <v>7.4451749975423072</v>
      </c>
      <c r="F75" s="1214">
        <v>7.91939218250858</v>
      </c>
      <c r="G75" s="1214">
        <v>7.1249939169086769</v>
      </c>
      <c r="H75" s="1214">
        <v>6.8997312623728986</v>
      </c>
      <c r="I75" s="1214">
        <v>6.3285638779050171</v>
      </c>
      <c r="J75" s="1214">
        <v>6.4768635386097841</v>
      </c>
      <c r="K75" s="1214">
        <v>6.5148937244587852</v>
      </c>
      <c r="L75" s="1214">
        <v>6.6452417030075583</v>
      </c>
      <c r="M75" s="1214">
        <v>6.6226412764185021</v>
      </c>
      <c r="N75" s="1214">
        <v>5.9830055031056224</v>
      </c>
      <c r="O75" s="1214">
        <v>6.8243521933924347</v>
      </c>
      <c r="P75" s="1214">
        <v>7.9869274029772015</v>
      </c>
      <c r="Q75" s="1214">
        <v>7.3538170819581543</v>
      </c>
      <c r="R75" s="1214">
        <v>6.5031919314076605</v>
      </c>
      <c r="S75" s="1214">
        <v>7.2288421656103159</v>
      </c>
      <c r="T75" s="1214">
        <v>6.7322359632083613</v>
      </c>
      <c r="U75" s="1214">
        <v>6.2570664495859631</v>
      </c>
      <c r="V75" s="1214">
        <v>6.6486211263343886</v>
      </c>
      <c r="W75" s="1214">
        <v>7.0171722079620968</v>
      </c>
      <c r="X75" s="1214">
        <v>7.2336879590691305</v>
      </c>
    </row>
    <row r="76" spans="1:24">
      <c r="A76" s="192" t="s">
        <v>335</v>
      </c>
      <c r="B76" s="1214">
        <v>2.7183090867656099</v>
      </c>
      <c r="C76" s="1214">
        <v>2.9154349744519501</v>
      </c>
      <c r="D76" s="1214">
        <v>3.0624016238620508</v>
      </c>
      <c r="E76" s="1214">
        <v>2.9358907243940027</v>
      </c>
      <c r="F76" s="1214">
        <v>3.1456187575598777</v>
      </c>
      <c r="G76" s="1214">
        <v>3.5763155387435157</v>
      </c>
      <c r="H76" s="1214">
        <v>3.5204156791182299</v>
      </c>
      <c r="I76" s="1214">
        <v>3.5057594698670052</v>
      </c>
      <c r="J76" s="1214">
        <v>3.7121874324726676</v>
      </c>
      <c r="K76" s="1214">
        <v>3.8600569825736484</v>
      </c>
      <c r="L76" s="1214">
        <v>4.3386492918220334</v>
      </c>
      <c r="M76" s="1214">
        <v>3.9323593363211513</v>
      </c>
      <c r="N76" s="1214">
        <v>4.2540923930556094</v>
      </c>
      <c r="O76" s="1214">
        <v>3.7119672480415109</v>
      </c>
      <c r="P76" s="1214">
        <v>3.8724066361779252</v>
      </c>
      <c r="Q76" s="1214">
        <v>3.7059403237423214</v>
      </c>
      <c r="R76" s="1214">
        <v>4.2986809230352678</v>
      </c>
      <c r="S76" s="1214">
        <v>4.209466270971296</v>
      </c>
      <c r="T76" s="1214">
        <v>3.9666471218124792</v>
      </c>
      <c r="U76" s="1214">
        <v>3.8441195050591817</v>
      </c>
      <c r="V76" s="1214">
        <v>4.0430719203940013</v>
      </c>
      <c r="W76" s="1214">
        <v>3.8762982834182473</v>
      </c>
      <c r="X76" s="1214">
        <v>3.7060134017468442</v>
      </c>
    </row>
    <row r="77" spans="1:24">
      <c r="A77" s="192" t="s">
        <v>336</v>
      </c>
      <c r="B77" s="1214">
        <v>16.239716834886138</v>
      </c>
      <c r="C77" s="1214">
        <v>16.070971363530109</v>
      </c>
      <c r="D77" s="1214">
        <v>15.131169442013144</v>
      </c>
      <c r="E77" s="1214">
        <v>15.43464648246689</v>
      </c>
      <c r="F77" s="1214">
        <v>14.673146290839526</v>
      </c>
      <c r="G77" s="1214">
        <v>14.353820325710688</v>
      </c>
      <c r="H77" s="1214">
        <v>13.385123067274696</v>
      </c>
      <c r="I77" s="1214">
        <v>14.907148787681235</v>
      </c>
      <c r="J77" s="1214">
        <v>14.082449814433643</v>
      </c>
      <c r="K77" s="1214">
        <v>14.94760691077235</v>
      </c>
      <c r="L77" s="1214">
        <v>14.411640109581825</v>
      </c>
      <c r="M77" s="1214">
        <v>14.353515592491579</v>
      </c>
      <c r="N77" s="1214">
        <v>13.88320848432212</v>
      </c>
      <c r="O77" s="1214">
        <v>14.81544657110866</v>
      </c>
      <c r="P77" s="1214">
        <v>13.92462291842963</v>
      </c>
      <c r="Q77" s="1214">
        <v>15.425230830030394</v>
      </c>
      <c r="R77" s="1214">
        <v>14.615904278581429</v>
      </c>
      <c r="S77" s="1214">
        <v>15.849174829536413</v>
      </c>
      <c r="T77" s="1214">
        <v>14.858870056815531</v>
      </c>
      <c r="U77" s="1214">
        <v>15.586658112301405</v>
      </c>
      <c r="V77" s="1214">
        <v>15.245109410217305</v>
      </c>
      <c r="W77" s="1214">
        <v>14.777550701481172</v>
      </c>
      <c r="X77" s="1214">
        <v>15.101678524563773</v>
      </c>
    </row>
    <row r="78" spans="1:24">
      <c r="A78" s="192" t="s">
        <v>337</v>
      </c>
      <c r="B78" s="1214">
        <v>12.038307463736361</v>
      </c>
      <c r="C78" s="1214">
        <v>11.923675107752349</v>
      </c>
      <c r="D78" s="1214">
        <v>12.516780780569848</v>
      </c>
      <c r="E78" s="1214">
        <v>12.556310151662514</v>
      </c>
      <c r="F78" s="1214">
        <v>12.641315266687704</v>
      </c>
      <c r="G78" s="1214">
        <v>11.963212775673295</v>
      </c>
      <c r="H78" s="1214">
        <v>12.829929353814686</v>
      </c>
      <c r="I78" s="1214">
        <v>12.258734163572827</v>
      </c>
      <c r="J78" s="1214">
        <v>11.588593370197653</v>
      </c>
      <c r="K78" s="1214">
        <v>12.068599926038758</v>
      </c>
      <c r="L78" s="1214">
        <v>11.929405266803819</v>
      </c>
      <c r="M78" s="1214">
        <v>11.609626563966962</v>
      </c>
      <c r="N78" s="1214">
        <v>12.814228218087306</v>
      </c>
      <c r="O78" s="1214">
        <v>13.064686665431658</v>
      </c>
      <c r="P78" s="1214">
        <v>13.206620157987111</v>
      </c>
      <c r="Q78" s="1214">
        <v>11.9759237317857</v>
      </c>
      <c r="R78" s="1214">
        <v>12.577271036717331</v>
      </c>
      <c r="S78" s="1214">
        <v>12.108292026867451</v>
      </c>
      <c r="T78" s="1214">
        <v>12.194255427937668</v>
      </c>
      <c r="U78" s="1214">
        <v>12.586027264270735</v>
      </c>
      <c r="V78" s="1214">
        <v>12.659556621616117</v>
      </c>
      <c r="W78" s="1214">
        <v>11.877511347868479</v>
      </c>
      <c r="X78" s="1214">
        <v>12.864682680791972</v>
      </c>
    </row>
    <row r="79" spans="1:24">
      <c r="A79" s="192" t="s">
        <v>338</v>
      </c>
      <c r="B79" s="1214">
        <v>8.4091415602525874</v>
      </c>
      <c r="C79" s="1214">
        <v>8.0861979491047986</v>
      </c>
      <c r="D79" s="1214">
        <v>7.787025908906223</v>
      </c>
      <c r="E79" s="1214">
        <v>8.3156306054699165</v>
      </c>
      <c r="F79" s="1214">
        <v>7.2762807345811824</v>
      </c>
      <c r="G79" s="1214">
        <v>7.1191453652510521</v>
      </c>
      <c r="H79" s="1214">
        <v>6.870718825999873</v>
      </c>
      <c r="I79" s="1214">
        <v>7.4501167912169439</v>
      </c>
      <c r="J79" s="1214">
        <v>7.0746119138876518</v>
      </c>
      <c r="K79" s="1214">
        <v>7.5275719370607499</v>
      </c>
      <c r="L79" s="1214">
        <v>7.2904372496041221</v>
      </c>
      <c r="M79" s="1214">
        <v>7.3444616561468692</v>
      </c>
      <c r="N79" s="1214">
        <v>6.8813889406466933</v>
      </c>
      <c r="O79" s="1214">
        <v>6.9927229843647796</v>
      </c>
      <c r="P79" s="1214">
        <v>6.6809231408016405</v>
      </c>
      <c r="Q79" s="1214">
        <v>6.9180641607801991</v>
      </c>
      <c r="R79" s="1214">
        <v>7.0193818614145593</v>
      </c>
      <c r="S79" s="1214">
        <v>6.6191770509282923</v>
      </c>
      <c r="T79" s="1214">
        <v>7.043491949886648</v>
      </c>
      <c r="U79" s="1214">
        <v>6.8698355863803036</v>
      </c>
      <c r="V79" s="1214">
        <v>7.0698796152736882</v>
      </c>
      <c r="W79" s="1214">
        <v>6.9354681224503647</v>
      </c>
      <c r="X79" s="1214">
        <v>6.875867002004898</v>
      </c>
    </row>
    <row r="80" spans="1:24">
      <c r="A80" s="192" t="s">
        <v>339</v>
      </c>
      <c r="B80" s="1214">
        <v>0.99523973401101151</v>
      </c>
      <c r="C80" s="1214">
        <v>0.94665579193413851</v>
      </c>
      <c r="D80" s="1214">
        <v>0.92906922283292992</v>
      </c>
      <c r="E80" s="1214">
        <v>0.85458473695113102</v>
      </c>
      <c r="F80" s="1214">
        <v>0.78497683825553199</v>
      </c>
      <c r="G80" s="1214">
        <v>0.77987480758657446</v>
      </c>
      <c r="H80" s="1214">
        <v>0.77510714171431594</v>
      </c>
      <c r="I80" s="1214">
        <v>0.69505381182104531</v>
      </c>
      <c r="J80" s="1214">
        <v>0.76096843031876371</v>
      </c>
      <c r="K80" s="1214">
        <v>0.82346876687156156</v>
      </c>
      <c r="L80" s="1214">
        <v>0.83691174587665718</v>
      </c>
      <c r="M80" s="1214">
        <v>0.83980380558162426</v>
      </c>
      <c r="N80" s="1214">
        <v>0.92139284083227957</v>
      </c>
      <c r="O80" s="1214">
        <v>0.93576687926650193</v>
      </c>
      <c r="P80" s="1214">
        <v>0.88730136501866541</v>
      </c>
      <c r="Q80" s="1214">
        <v>0.9527794755380401</v>
      </c>
      <c r="R80" s="1214">
        <v>0.88761715896509108</v>
      </c>
      <c r="S80" s="1214">
        <v>1.0187292856645929</v>
      </c>
      <c r="T80" s="1214">
        <v>0.79590172587747243</v>
      </c>
      <c r="U80" s="1214">
        <v>0.83484528481763132</v>
      </c>
      <c r="V80" s="1214">
        <v>0.93092789872321735</v>
      </c>
      <c r="W80" s="1214">
        <v>0.82139015388629011</v>
      </c>
      <c r="X80" s="1214">
        <v>0.71620041322622974</v>
      </c>
    </row>
    <row r="81" spans="1:24">
      <c r="A81" s="192" t="s">
        <v>340</v>
      </c>
      <c r="B81" s="1214">
        <v>3.1016839454839111</v>
      </c>
      <c r="C81" s="1214">
        <v>3.5400542040275105</v>
      </c>
      <c r="D81" s="1214">
        <v>4.711691742405459</v>
      </c>
      <c r="E81" s="1214">
        <v>3.9942070105460168</v>
      </c>
      <c r="F81" s="1214">
        <v>4.3962597703668775</v>
      </c>
      <c r="G81" s="1214">
        <v>5.0240045137599614</v>
      </c>
      <c r="H81" s="1214">
        <v>4.7785508720083598</v>
      </c>
      <c r="I81" s="1214">
        <v>4.8666407814592318</v>
      </c>
      <c r="J81" s="1214">
        <v>5.9372118211459668</v>
      </c>
      <c r="K81" s="1214">
        <v>4.9108161314033163</v>
      </c>
      <c r="L81" s="1214">
        <v>5.1618959894262622</v>
      </c>
      <c r="M81" s="1214">
        <v>6.018321147040659</v>
      </c>
      <c r="N81" s="1214">
        <v>5.4338836732330043</v>
      </c>
      <c r="O81" s="1214">
        <v>5.4979859681090932</v>
      </c>
      <c r="P81" s="1214">
        <v>5.5146111105359417</v>
      </c>
      <c r="Q81" s="1214">
        <v>5.4416879604803317</v>
      </c>
      <c r="R81" s="1214">
        <v>5.9171769827179146</v>
      </c>
      <c r="S81" s="1214">
        <v>4.9862759565372681</v>
      </c>
      <c r="T81" s="1214">
        <v>5.1140846258132111</v>
      </c>
      <c r="U81" s="1214">
        <v>5.1686583821967993</v>
      </c>
      <c r="V81" s="1214">
        <v>5.4009557619575181</v>
      </c>
      <c r="W81" s="1214">
        <v>6.1574496272411317</v>
      </c>
      <c r="X81" s="1214">
        <v>5.3376829818997384</v>
      </c>
    </row>
    <row r="82" spans="1:24">
      <c r="A82" s="192" t="s">
        <v>341</v>
      </c>
      <c r="B82" s="1214">
        <v>5.5488700550365344</v>
      </c>
      <c r="C82" s="1214">
        <v>6.0149229803861148</v>
      </c>
      <c r="D82" s="1214">
        <v>6.6041972521048455</v>
      </c>
      <c r="E82" s="1214">
        <v>6.1536356708594306</v>
      </c>
      <c r="F82" s="1214">
        <v>6.2761730585674975</v>
      </c>
      <c r="G82" s="1214">
        <v>7.1388970970771819</v>
      </c>
      <c r="H82" s="1214">
        <v>7.329760500462295</v>
      </c>
      <c r="I82" s="1214">
        <v>6.7223612368267416</v>
      </c>
      <c r="J82" s="1214">
        <v>7.0668115216109033</v>
      </c>
      <c r="K82" s="1214">
        <v>6.8758012226011997</v>
      </c>
      <c r="L82" s="1214">
        <v>7.0861703882484885</v>
      </c>
      <c r="M82" s="1214">
        <v>7.0094624354497066</v>
      </c>
      <c r="N82" s="1214">
        <v>6.9903922810935821</v>
      </c>
      <c r="O82" s="1214">
        <v>7.2662976961797794</v>
      </c>
      <c r="P82" s="1214">
        <v>6.7239116113497461</v>
      </c>
      <c r="Q82" s="1214">
        <v>6.9907238387119603</v>
      </c>
      <c r="R82" s="1214">
        <v>7.789432452496805</v>
      </c>
      <c r="S82" s="1214">
        <v>7.8039801404735991</v>
      </c>
      <c r="T82" s="1214">
        <v>8.1445687992278124</v>
      </c>
      <c r="U82" s="1214">
        <v>7.5532281295470751</v>
      </c>
      <c r="V82" s="1214">
        <v>7.4061952647626024</v>
      </c>
      <c r="W82" s="1214">
        <v>8.0487349909238244</v>
      </c>
      <c r="X82" s="1214">
        <v>7.1714411635092441</v>
      </c>
    </row>
    <row r="83" spans="1:24">
      <c r="A83" s="192" t="s">
        <v>342</v>
      </c>
      <c r="B83" s="1214">
        <v>4.9744037946484907</v>
      </c>
      <c r="C83" s="1214">
        <v>5.0510979260091355</v>
      </c>
      <c r="D83" s="1214">
        <v>4.2444706646175572</v>
      </c>
      <c r="E83" s="1214">
        <v>4.2821459038194414</v>
      </c>
      <c r="F83" s="1214">
        <v>4.3083228389885448</v>
      </c>
      <c r="G83" s="1214">
        <v>4.6218462073985709</v>
      </c>
      <c r="H83" s="1214">
        <v>4.5937385809793323</v>
      </c>
      <c r="I83" s="1214">
        <v>4.0741847664937554</v>
      </c>
      <c r="J83" s="1214">
        <v>4.132979095944493</v>
      </c>
      <c r="K83" s="1214">
        <v>4.4551925229792237</v>
      </c>
      <c r="L83" s="1214">
        <v>4.4396137095286061</v>
      </c>
      <c r="M83" s="1214">
        <v>4.5547477322841514</v>
      </c>
      <c r="N83" s="1214">
        <v>4.3112264199408177</v>
      </c>
      <c r="O83" s="1214">
        <v>3.7825191211489031</v>
      </c>
      <c r="P83" s="1214">
        <v>3.7676645708154859</v>
      </c>
      <c r="Q83" s="1214">
        <v>4.1823879303523324</v>
      </c>
      <c r="R83" s="1214">
        <v>4.2398303687845837</v>
      </c>
      <c r="S83" s="1214">
        <v>3.8394389315198576</v>
      </c>
      <c r="T83" s="1214">
        <v>3.8449480585292006</v>
      </c>
      <c r="U83" s="1214">
        <v>4.1431020196839885</v>
      </c>
      <c r="V83" s="1214">
        <v>4.1746392160855317</v>
      </c>
      <c r="W83" s="1214">
        <v>4.0062169656416309</v>
      </c>
      <c r="X83" s="1214">
        <v>3.8624936738307079</v>
      </c>
    </row>
    <row r="84" spans="1:24">
      <c r="A84" s="192" t="s">
        <v>343</v>
      </c>
      <c r="B84" s="1214">
        <v>4.0147202537671944</v>
      </c>
      <c r="C84" s="1214">
        <v>4.2175659698656043</v>
      </c>
      <c r="D84" s="1214">
        <v>4.3102513482886842</v>
      </c>
      <c r="E84" s="1214">
        <v>4.3212988060884889</v>
      </c>
      <c r="F84" s="1214">
        <v>4.6560724293051035</v>
      </c>
      <c r="G84" s="1214">
        <v>4.4724982604284813</v>
      </c>
      <c r="H84" s="1214">
        <v>4.5224343576055182</v>
      </c>
      <c r="I84" s="1214">
        <v>4.3776229501662209</v>
      </c>
      <c r="J84" s="1214">
        <v>5.054399271874872</v>
      </c>
      <c r="K84" s="1214">
        <v>5.0183995868915154</v>
      </c>
      <c r="L84" s="1214">
        <v>4.9867014973835104</v>
      </c>
      <c r="M84" s="1214">
        <v>4.7906918329016461</v>
      </c>
      <c r="N84" s="1214">
        <v>4.9276607986582679</v>
      </c>
      <c r="O84" s="1214">
        <v>5.039415915074156</v>
      </c>
      <c r="P84" s="1214">
        <v>4.7718962322084693</v>
      </c>
      <c r="Q84" s="1214">
        <v>4.4959745172611454</v>
      </c>
      <c r="R84" s="1214">
        <v>4.3178855597835355</v>
      </c>
      <c r="S84" s="1214">
        <v>4.4419588047995591</v>
      </c>
      <c r="T84" s="1214">
        <v>4.6026668762787342</v>
      </c>
      <c r="U84" s="1214">
        <v>4.5027765523138736</v>
      </c>
      <c r="V84" s="1214">
        <v>4.4636294625872344</v>
      </c>
      <c r="W84" s="1214">
        <v>4.429334580559833</v>
      </c>
      <c r="X84" s="1214">
        <v>4.7023092032159628</v>
      </c>
    </row>
    <row r="85" spans="1:24" ht="20.25" customHeight="1">
      <c r="A85" s="192" t="s">
        <v>410</v>
      </c>
      <c r="B85" s="1215">
        <v>100</v>
      </c>
      <c r="C85" s="1215">
        <v>100</v>
      </c>
      <c r="D85" s="1215">
        <v>100</v>
      </c>
      <c r="E85" s="1215">
        <v>99.999999999999986</v>
      </c>
      <c r="F85" s="1215">
        <v>100</v>
      </c>
      <c r="G85" s="1215">
        <v>100</v>
      </c>
      <c r="H85" s="1215">
        <v>100</v>
      </c>
      <c r="I85" s="1215">
        <v>100</v>
      </c>
      <c r="J85" s="1215">
        <v>100</v>
      </c>
      <c r="K85" s="1215">
        <v>100</v>
      </c>
      <c r="L85" s="1215">
        <v>100</v>
      </c>
      <c r="M85" s="1215">
        <v>100</v>
      </c>
      <c r="N85" s="1215">
        <v>100</v>
      </c>
      <c r="O85" s="1215">
        <v>100.00000000000001</v>
      </c>
      <c r="P85" s="1215">
        <v>99.999999999999986</v>
      </c>
      <c r="Q85" s="1215">
        <v>100</v>
      </c>
      <c r="R85" s="1215">
        <v>100</v>
      </c>
      <c r="S85" s="1215">
        <v>100</v>
      </c>
      <c r="T85" s="1215">
        <v>100</v>
      </c>
      <c r="U85" s="1215">
        <v>100</v>
      </c>
      <c r="V85" s="1215">
        <v>100</v>
      </c>
      <c r="W85" s="1215">
        <v>100</v>
      </c>
      <c r="X85" s="1215">
        <v>100</v>
      </c>
    </row>
    <row r="86" spans="1:24" ht="13">
      <c r="B86" s="198"/>
      <c r="C86" s="198"/>
      <c r="D86" s="198"/>
      <c r="E86" s="198"/>
      <c r="F86" s="198"/>
      <c r="G86" s="167"/>
      <c r="H86" s="167"/>
      <c r="I86" s="167"/>
      <c r="J86" s="167"/>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T47:X47"/>
    <mergeCell ref="T67:X67"/>
    <mergeCell ref="N7:S7"/>
    <mergeCell ref="H7:M7"/>
    <mergeCell ref="B7:G7"/>
    <mergeCell ref="N27:S27"/>
    <mergeCell ref="H27:M27"/>
    <mergeCell ref="B27:G27"/>
    <mergeCell ref="T7:X7"/>
    <mergeCell ref="T27:X27"/>
    <mergeCell ref="N47:S47"/>
    <mergeCell ref="H47:M47"/>
    <mergeCell ref="B47:G47"/>
    <mergeCell ref="N67:S67"/>
    <mergeCell ref="H67:M67"/>
    <mergeCell ref="B67:G6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biotischen Gütern in andere Bundesländer 1994 – 2016</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CC91"/>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RowHeight="12.5"/>
  <cols>
    <col min="1" max="1" width="24.453125" customWidth="1"/>
    <col min="2" max="43" width="13.7265625" customWidth="1"/>
    <col min="44" max="45" width="13.7265625" style="785" customWidth="1"/>
    <col min="46" max="47" width="13.7265625" customWidth="1"/>
  </cols>
  <sheetData>
    <row r="1" spans="1:62" ht="13">
      <c r="A1" s="255" t="s">
        <v>263</v>
      </c>
    </row>
    <row r="3" spans="1:62" ht="13">
      <c r="A3" s="26" t="s">
        <v>55</v>
      </c>
      <c r="B3" s="26" t="s">
        <v>1408</v>
      </c>
      <c r="C3" s="26"/>
      <c r="D3" s="26"/>
      <c r="E3" s="26"/>
      <c r="F3" s="26"/>
      <c r="G3" s="26"/>
      <c r="H3" s="26"/>
      <c r="I3" s="26"/>
      <c r="J3" s="26"/>
      <c r="K3" s="26"/>
      <c r="L3" s="26"/>
      <c r="M3" s="26"/>
      <c r="N3" s="26"/>
      <c r="O3" s="26"/>
      <c r="P3" s="26"/>
      <c r="Q3" s="26"/>
      <c r="R3" s="26"/>
      <c r="S3" s="26"/>
      <c r="T3" s="26"/>
    </row>
    <row r="4" spans="1:62">
      <c r="A4" s="27"/>
      <c r="B4" s="27"/>
      <c r="C4" s="27"/>
      <c r="D4" s="27"/>
      <c r="E4" s="27"/>
      <c r="F4" s="27"/>
      <c r="G4" s="27"/>
      <c r="H4" s="27"/>
      <c r="I4" s="27"/>
      <c r="J4" s="27"/>
      <c r="K4" s="27"/>
      <c r="L4" s="27"/>
      <c r="M4" s="27"/>
      <c r="N4" s="27"/>
      <c r="O4" s="27"/>
      <c r="P4" s="27"/>
      <c r="Q4" s="27"/>
      <c r="R4" s="27"/>
      <c r="S4" s="27"/>
      <c r="T4" s="28"/>
    </row>
    <row r="5" spans="1:62">
      <c r="A5" s="1290" t="s">
        <v>327</v>
      </c>
      <c r="B5" s="1289">
        <v>1994</v>
      </c>
      <c r="C5" s="1292"/>
      <c r="D5" s="1289">
        <v>1995</v>
      </c>
      <c r="E5" s="1292"/>
      <c r="F5" s="1288">
        <v>1996</v>
      </c>
      <c r="G5" s="1289"/>
      <c r="H5" s="1288">
        <v>1997</v>
      </c>
      <c r="I5" s="1289"/>
      <c r="J5" s="1288">
        <v>1998</v>
      </c>
      <c r="K5" s="1289"/>
      <c r="L5" s="1288">
        <v>1999</v>
      </c>
      <c r="M5" s="1289"/>
      <c r="N5" s="1288">
        <v>2000</v>
      </c>
      <c r="O5" s="1289"/>
      <c r="P5" s="1288">
        <v>2001</v>
      </c>
      <c r="Q5" s="1289"/>
      <c r="R5" s="1288">
        <v>2002</v>
      </c>
      <c r="S5" s="1289"/>
      <c r="T5" s="1288">
        <v>2003</v>
      </c>
      <c r="U5" s="1289"/>
      <c r="V5" s="1288">
        <v>2004</v>
      </c>
      <c r="W5" s="1289"/>
      <c r="X5" s="1288">
        <v>2005</v>
      </c>
      <c r="Y5" s="1289"/>
      <c r="Z5" s="1288">
        <v>2006</v>
      </c>
      <c r="AA5" s="1289"/>
      <c r="AB5" s="1288">
        <v>2007</v>
      </c>
      <c r="AC5" s="1289"/>
      <c r="AD5" s="1288">
        <v>2008</v>
      </c>
      <c r="AE5" s="1289"/>
      <c r="AF5" s="1288">
        <v>2009</v>
      </c>
      <c r="AG5" s="1289"/>
      <c r="AH5" s="1288">
        <v>2010</v>
      </c>
      <c r="AI5" s="1289"/>
      <c r="AJ5" s="1288">
        <v>2011</v>
      </c>
      <c r="AK5" s="1289"/>
      <c r="AL5" s="1288">
        <v>2012</v>
      </c>
      <c r="AM5" s="1289"/>
      <c r="AN5" s="1288">
        <v>2013</v>
      </c>
      <c r="AO5" s="1289"/>
      <c r="AP5" s="1288">
        <v>2014</v>
      </c>
      <c r="AQ5" s="1289"/>
      <c r="AR5" s="1288">
        <v>2015</v>
      </c>
      <c r="AS5" s="1289"/>
      <c r="AT5" s="1288">
        <v>2016</v>
      </c>
      <c r="AU5" s="1289"/>
    </row>
    <row r="6" spans="1:62">
      <c r="A6" s="1291"/>
      <c r="B6" s="11" t="s">
        <v>25</v>
      </c>
      <c r="C6" s="11" t="s">
        <v>26</v>
      </c>
      <c r="D6" s="11" t="s">
        <v>25</v>
      </c>
      <c r="E6" s="12" t="s">
        <v>26</v>
      </c>
      <c r="F6" s="11" t="s">
        <v>25</v>
      </c>
      <c r="G6" s="12" t="s">
        <v>26</v>
      </c>
      <c r="H6" s="11" t="s">
        <v>25</v>
      </c>
      <c r="I6" s="12" t="s">
        <v>26</v>
      </c>
      <c r="J6" s="11" t="s">
        <v>25</v>
      </c>
      <c r="K6" s="12" t="s">
        <v>26</v>
      </c>
      <c r="L6" s="11" t="s">
        <v>25</v>
      </c>
      <c r="M6" s="12" t="s">
        <v>26</v>
      </c>
      <c r="N6" s="11" t="s">
        <v>25</v>
      </c>
      <c r="O6" s="13" t="s">
        <v>26</v>
      </c>
      <c r="P6" s="11" t="s">
        <v>25</v>
      </c>
      <c r="Q6" s="30" t="s">
        <v>26</v>
      </c>
      <c r="R6" s="11" t="s">
        <v>25</v>
      </c>
      <c r="S6" s="12" t="s">
        <v>26</v>
      </c>
      <c r="T6" s="11" t="s">
        <v>25</v>
      </c>
      <c r="U6" s="30" t="s">
        <v>26</v>
      </c>
      <c r="V6" s="11" t="s">
        <v>25</v>
      </c>
      <c r="W6" s="30" t="s">
        <v>26</v>
      </c>
      <c r="X6" s="11" t="s">
        <v>25</v>
      </c>
      <c r="Y6" s="30" t="s">
        <v>26</v>
      </c>
      <c r="Z6" s="11" t="s">
        <v>25</v>
      </c>
      <c r="AA6" s="30" t="s">
        <v>26</v>
      </c>
      <c r="AB6" s="11" t="s">
        <v>25</v>
      </c>
      <c r="AC6" s="30" t="s">
        <v>26</v>
      </c>
      <c r="AD6" s="11" t="s">
        <v>25</v>
      </c>
      <c r="AE6" s="30" t="s">
        <v>26</v>
      </c>
      <c r="AF6" s="11" t="s">
        <v>25</v>
      </c>
      <c r="AG6" s="30" t="s">
        <v>26</v>
      </c>
      <c r="AH6" s="11" t="s">
        <v>25</v>
      </c>
      <c r="AI6" s="30" t="s">
        <v>26</v>
      </c>
      <c r="AJ6" s="11" t="s">
        <v>25</v>
      </c>
      <c r="AK6" s="30" t="s">
        <v>26</v>
      </c>
      <c r="AL6" s="11" t="s">
        <v>25</v>
      </c>
      <c r="AM6" s="30" t="s">
        <v>26</v>
      </c>
      <c r="AN6" s="11" t="s">
        <v>25</v>
      </c>
      <c r="AO6" s="30" t="s">
        <v>26</v>
      </c>
      <c r="AP6" s="11" t="s">
        <v>25</v>
      </c>
      <c r="AQ6" s="30" t="s">
        <v>26</v>
      </c>
      <c r="AR6" s="787" t="s">
        <v>25</v>
      </c>
      <c r="AS6" s="788" t="s">
        <v>26</v>
      </c>
      <c r="AT6" s="11" t="s">
        <v>25</v>
      </c>
      <c r="AU6" s="30" t="s">
        <v>26</v>
      </c>
    </row>
    <row r="7" spans="1:62">
      <c r="A7" s="20"/>
      <c r="B7" s="27"/>
      <c r="C7" s="27"/>
      <c r="D7" s="27"/>
      <c r="E7" s="27"/>
      <c r="F7" s="27"/>
      <c r="G7" s="27"/>
      <c r="H7" s="27"/>
      <c r="I7" s="27"/>
      <c r="J7" s="27"/>
      <c r="K7" s="27"/>
      <c r="L7" s="27"/>
      <c r="M7" s="27"/>
      <c r="N7" s="27"/>
      <c r="O7" s="27"/>
      <c r="P7" s="27"/>
      <c r="Q7" s="27"/>
      <c r="R7" s="27"/>
      <c r="S7" s="27"/>
      <c r="T7" s="29"/>
    </row>
    <row r="8" spans="1:62" ht="13" customHeight="1">
      <c r="B8" s="1287" t="s">
        <v>289</v>
      </c>
      <c r="C8" s="1287"/>
      <c r="D8" s="1287"/>
      <c r="E8" s="1287"/>
      <c r="F8" s="1287"/>
      <c r="G8" s="1287"/>
      <c r="H8" s="1287"/>
      <c r="I8" s="1287"/>
      <c r="J8" s="1287" t="s">
        <v>289</v>
      </c>
      <c r="K8" s="1287"/>
      <c r="L8" s="1287"/>
      <c r="M8" s="1287"/>
      <c r="N8" s="1287"/>
      <c r="O8" s="1287"/>
      <c r="P8" s="1287"/>
      <c r="Q8" s="1287"/>
      <c r="R8" s="1287" t="s">
        <v>289</v>
      </c>
      <c r="S8" s="1287"/>
      <c r="T8" s="1287"/>
      <c r="U8" s="1287"/>
      <c r="V8" s="1287"/>
      <c r="W8" s="1287"/>
      <c r="X8" s="1287"/>
      <c r="Y8" s="1287"/>
      <c r="Z8" s="1287" t="s">
        <v>289</v>
      </c>
      <c r="AA8" s="1287"/>
      <c r="AB8" s="1287"/>
      <c r="AC8" s="1287"/>
      <c r="AD8" s="1287"/>
      <c r="AE8" s="1287"/>
      <c r="AF8" s="1287"/>
      <c r="AG8" s="1287"/>
      <c r="AH8" s="1287" t="s">
        <v>289</v>
      </c>
      <c r="AI8" s="1287"/>
      <c r="AJ8" s="1287"/>
      <c r="AK8" s="1287"/>
      <c r="AL8" s="1287"/>
      <c r="AM8" s="1287"/>
      <c r="AN8" s="1287"/>
      <c r="AO8" s="1287"/>
      <c r="AP8" s="1287" t="s">
        <v>289</v>
      </c>
      <c r="AQ8" s="1287"/>
      <c r="AR8" s="1287"/>
      <c r="AS8" s="1287"/>
      <c r="AT8" s="1287"/>
      <c r="AU8" s="1287"/>
    </row>
    <row r="9" spans="1:62" ht="13">
      <c r="A9" s="31"/>
      <c r="B9" s="32"/>
      <c r="C9" s="32"/>
      <c r="D9" s="32"/>
      <c r="E9" s="32"/>
      <c r="F9" s="32"/>
      <c r="G9" s="32"/>
      <c r="H9" s="32"/>
      <c r="I9" s="32"/>
      <c r="J9" s="32"/>
      <c r="K9" s="32"/>
      <c r="L9" s="32"/>
      <c r="M9" s="32"/>
      <c r="N9" s="32"/>
      <c r="O9" s="32"/>
      <c r="P9" s="32"/>
      <c r="Q9" s="32"/>
      <c r="R9" s="32"/>
      <c r="S9" s="32"/>
      <c r="T9" s="33"/>
    </row>
    <row r="10" spans="1:62">
      <c r="A10" s="34" t="s">
        <v>328</v>
      </c>
      <c r="B10" s="281">
        <v>59073.789858383083</v>
      </c>
      <c r="C10" s="281">
        <v>57460.302255451155</v>
      </c>
      <c r="D10" s="281">
        <v>60010.177558120893</v>
      </c>
      <c r="E10" s="281">
        <v>57392.481327467453</v>
      </c>
      <c r="F10" s="281">
        <v>58270.258441051526</v>
      </c>
      <c r="G10" s="281">
        <v>57257.414088229481</v>
      </c>
      <c r="H10" s="281">
        <v>60841.023064376335</v>
      </c>
      <c r="I10" s="281">
        <v>59019.824309529016</v>
      </c>
      <c r="J10" s="281">
        <v>61403.321051242718</v>
      </c>
      <c r="K10" s="281">
        <v>58416.91678662596</v>
      </c>
      <c r="L10" s="281">
        <v>65352.451942765132</v>
      </c>
      <c r="M10" s="281">
        <v>61224.392570504642</v>
      </c>
      <c r="N10" s="281">
        <v>68588.984484400498</v>
      </c>
      <c r="O10" s="281">
        <v>65687.71420214606</v>
      </c>
      <c r="P10" s="281">
        <v>65932.235238171939</v>
      </c>
      <c r="Q10" s="281">
        <v>65669.245690744909</v>
      </c>
      <c r="R10" s="281">
        <v>66241.439829077353</v>
      </c>
      <c r="S10" s="281">
        <v>63220.445192350293</v>
      </c>
      <c r="T10" s="281">
        <v>69377.661770636638</v>
      </c>
      <c r="U10" s="282">
        <v>66877.421490550871</v>
      </c>
      <c r="V10" s="282">
        <v>69757.071578832081</v>
      </c>
      <c r="W10" s="282">
        <v>65675.68450558286</v>
      </c>
      <c r="X10" s="282">
        <v>73713.554300000003</v>
      </c>
      <c r="Y10" s="282">
        <v>67358.8266</v>
      </c>
      <c r="Z10" s="282">
        <v>78666.760999999999</v>
      </c>
      <c r="AA10" s="282">
        <v>72538.463000000003</v>
      </c>
      <c r="AB10" s="282">
        <v>83807.177999999985</v>
      </c>
      <c r="AC10" s="282">
        <v>76281.457999999999</v>
      </c>
      <c r="AD10" s="282">
        <v>81050.428</v>
      </c>
      <c r="AE10" s="282">
        <v>75789.671000000002</v>
      </c>
      <c r="AF10" s="282">
        <v>73398.364000000001</v>
      </c>
      <c r="AG10" s="282">
        <v>69712.625</v>
      </c>
      <c r="AH10" s="282">
        <v>78366.229099999997</v>
      </c>
      <c r="AI10" s="282">
        <v>73146.47570000001</v>
      </c>
      <c r="AJ10" s="282">
        <v>82378.918999999994</v>
      </c>
      <c r="AK10" s="282">
        <v>78624.941000000006</v>
      </c>
      <c r="AL10" s="282">
        <v>78677.975600000005</v>
      </c>
      <c r="AM10" s="282">
        <v>77155.866099999999</v>
      </c>
      <c r="AN10" s="282">
        <v>83309.626600000003</v>
      </c>
      <c r="AO10" s="282">
        <v>80345.762199999997</v>
      </c>
      <c r="AP10" s="282">
        <v>84057.954900000012</v>
      </c>
      <c r="AQ10" s="282">
        <v>81501.901000000013</v>
      </c>
      <c r="AR10" s="282">
        <v>87874.415000000008</v>
      </c>
      <c r="AS10" s="282">
        <v>80932.199699999997</v>
      </c>
      <c r="AT10" s="282">
        <v>87291.146170770007</v>
      </c>
      <c r="AU10" s="282">
        <v>82492.25545176999</v>
      </c>
      <c r="AV10" s="201"/>
      <c r="AW10" s="201"/>
      <c r="AX10" s="201"/>
      <c r="AY10" s="201"/>
      <c r="AZ10" s="201"/>
      <c r="BA10" s="201"/>
      <c r="BB10" s="201"/>
      <c r="BC10" s="201"/>
      <c r="BD10" s="201"/>
      <c r="BE10" s="201"/>
      <c r="BF10" s="201"/>
      <c r="BG10" s="201"/>
      <c r="BH10" s="201"/>
      <c r="BI10" s="201"/>
      <c r="BJ10" s="201"/>
    </row>
    <row r="11" spans="1:62">
      <c r="A11" s="34" t="s">
        <v>329</v>
      </c>
      <c r="B11" s="281">
        <v>58031.012660104418</v>
      </c>
      <c r="C11" s="281">
        <v>53691.914115370506</v>
      </c>
      <c r="D11" s="281">
        <v>58954.631209058061</v>
      </c>
      <c r="E11" s="281">
        <v>54154.103374502156</v>
      </c>
      <c r="F11" s="281">
        <v>57355.239071595002</v>
      </c>
      <c r="G11" s="281">
        <v>52464.119557280901</v>
      </c>
      <c r="H11" s="281">
        <v>60404.963202474893</v>
      </c>
      <c r="I11" s="281">
        <v>54171.806444907656</v>
      </c>
      <c r="J11" s="281">
        <v>62787.043234119752</v>
      </c>
      <c r="K11" s="281">
        <v>54769.362395171265</v>
      </c>
      <c r="L11" s="281">
        <v>68840.138194463434</v>
      </c>
      <c r="M11" s="281">
        <v>62323.098734944215</v>
      </c>
      <c r="N11" s="281">
        <v>71266.03998287108</v>
      </c>
      <c r="O11" s="281">
        <v>64112.417371829608</v>
      </c>
      <c r="P11" s="281">
        <v>71573.443475735927</v>
      </c>
      <c r="Q11" s="281">
        <v>62238.830122785126</v>
      </c>
      <c r="R11" s="281">
        <v>69495.245741316146</v>
      </c>
      <c r="S11" s="281">
        <v>63972.913545121664</v>
      </c>
      <c r="T11" s="281">
        <v>73032.372234605573</v>
      </c>
      <c r="U11" s="283">
        <v>65188.225036861862</v>
      </c>
      <c r="V11" s="283">
        <v>73586.53079665493</v>
      </c>
      <c r="W11" s="283">
        <v>64970.706894279065</v>
      </c>
      <c r="X11" s="283">
        <v>78458.779600000009</v>
      </c>
      <c r="Y11" s="283">
        <v>70129.767399999997</v>
      </c>
      <c r="Z11" s="283">
        <v>85053.105999999985</v>
      </c>
      <c r="AA11" s="283">
        <v>75117.142999999996</v>
      </c>
      <c r="AB11" s="283">
        <v>86152.56</v>
      </c>
      <c r="AC11" s="283">
        <v>81145.263000000006</v>
      </c>
      <c r="AD11" s="283">
        <v>88739.072</v>
      </c>
      <c r="AE11" s="283">
        <v>80668.222999999998</v>
      </c>
      <c r="AF11" s="283">
        <v>78891.732000000004</v>
      </c>
      <c r="AG11" s="283">
        <v>74682.593999999997</v>
      </c>
      <c r="AH11" s="283">
        <v>83386.87000000001</v>
      </c>
      <c r="AI11" s="283">
        <v>79550.331000000006</v>
      </c>
      <c r="AJ11" s="283">
        <v>90045.332000000009</v>
      </c>
      <c r="AK11" s="283">
        <v>80208.851999999999</v>
      </c>
      <c r="AL11" s="283">
        <v>87350.075400000002</v>
      </c>
      <c r="AM11" s="283">
        <v>78557.0334</v>
      </c>
      <c r="AN11" s="283">
        <v>89421.664000000004</v>
      </c>
      <c r="AO11" s="283">
        <v>81578.125</v>
      </c>
      <c r="AP11" s="283">
        <v>88900.540999999997</v>
      </c>
      <c r="AQ11" s="283">
        <v>83119.565299999987</v>
      </c>
      <c r="AR11" s="283">
        <v>93374.474300000002</v>
      </c>
      <c r="AS11" s="283">
        <v>86360.864499999996</v>
      </c>
      <c r="AT11" s="283">
        <v>94647.446645079996</v>
      </c>
      <c r="AU11" s="283">
        <v>87450.864681479987</v>
      </c>
      <c r="AV11" s="81"/>
      <c r="AW11" s="201"/>
      <c r="AX11" s="201"/>
      <c r="AY11" s="201"/>
      <c r="AZ11" s="201"/>
      <c r="BA11" s="201"/>
      <c r="BB11" s="201"/>
      <c r="BC11" s="201"/>
      <c r="BD11" s="201"/>
      <c r="BE11" s="201"/>
      <c r="BF11" s="201"/>
      <c r="BG11" s="201"/>
      <c r="BH11" s="201"/>
      <c r="BI11" s="201"/>
      <c r="BJ11" s="201"/>
    </row>
    <row r="12" spans="1:62">
      <c r="A12" s="34" t="s">
        <v>330</v>
      </c>
      <c r="B12" s="281">
        <v>32691.48188043242</v>
      </c>
      <c r="C12" s="281">
        <v>20560.883479367189</v>
      </c>
      <c r="D12" s="281">
        <v>31615.929401243124</v>
      </c>
      <c r="E12" s="281">
        <v>21889.891347073019</v>
      </c>
      <c r="F12" s="281">
        <v>35156.776577605524</v>
      </c>
      <c r="G12" s="281">
        <v>22011.395271817226</v>
      </c>
      <c r="H12" s="281">
        <v>34989.837115825372</v>
      </c>
      <c r="I12" s="281">
        <v>21301.571114073911</v>
      </c>
      <c r="J12" s="281">
        <v>30949.653485340132</v>
      </c>
      <c r="K12" s="281">
        <v>17181.229008418002</v>
      </c>
      <c r="L12" s="281">
        <v>28538.91430971141</v>
      </c>
      <c r="M12" s="281">
        <v>16139.275022187436</v>
      </c>
      <c r="N12" s="281">
        <v>27650.208197319924</v>
      </c>
      <c r="O12" s="281">
        <v>16170.785582084736</v>
      </c>
      <c r="P12" s="281">
        <v>26217.061368841467</v>
      </c>
      <c r="Q12" s="281">
        <v>16471.739415328339</v>
      </c>
      <c r="R12" s="281">
        <v>22987.578517387981</v>
      </c>
      <c r="S12" s="281">
        <v>15407.645031559301</v>
      </c>
      <c r="T12" s="281">
        <v>22856.820869765019</v>
      </c>
      <c r="U12" s="283">
        <v>13937.238489766678</v>
      </c>
      <c r="V12" s="283">
        <v>20801.518054266144</v>
      </c>
      <c r="W12" s="283">
        <v>13803.629791509786</v>
      </c>
      <c r="X12" s="283">
        <v>22274.848799999996</v>
      </c>
      <c r="Y12" s="283">
        <v>13526.604000000001</v>
      </c>
      <c r="Z12" s="283">
        <v>25215.866999999998</v>
      </c>
      <c r="AA12" s="283">
        <v>14892.731</v>
      </c>
      <c r="AB12" s="283">
        <v>23808.517</v>
      </c>
      <c r="AC12" s="283">
        <v>13289.554</v>
      </c>
      <c r="AD12" s="283">
        <v>23582.392</v>
      </c>
      <c r="AE12" s="283">
        <v>14314.702000000001</v>
      </c>
      <c r="AF12" s="283">
        <v>23019.183000000001</v>
      </c>
      <c r="AG12" s="283">
        <v>14129.448999999999</v>
      </c>
      <c r="AH12" s="283">
        <v>23760.467299999997</v>
      </c>
      <c r="AI12" s="283">
        <v>13525.4953</v>
      </c>
      <c r="AJ12" s="283">
        <v>24572.671999999999</v>
      </c>
      <c r="AK12" s="283">
        <v>15393.553</v>
      </c>
      <c r="AL12" s="283">
        <v>25162.952000000001</v>
      </c>
      <c r="AM12" s="283">
        <v>15778.4845</v>
      </c>
      <c r="AN12" s="283">
        <v>25425.208000000002</v>
      </c>
      <c r="AO12" s="283">
        <v>16374.7222</v>
      </c>
      <c r="AP12" s="283">
        <v>25351.593999999997</v>
      </c>
      <c r="AQ12" s="283">
        <v>16724.104599999999</v>
      </c>
      <c r="AR12" s="283">
        <v>25673.341</v>
      </c>
      <c r="AS12" s="283">
        <v>16126.1325</v>
      </c>
      <c r="AT12" s="283">
        <v>25572.377132099969</v>
      </c>
      <c r="AU12" s="283">
        <v>18668.072709619981</v>
      </c>
      <c r="AV12" s="81"/>
      <c r="AW12" s="201"/>
      <c r="AX12" s="201"/>
      <c r="AY12" s="201"/>
      <c r="AZ12" s="201"/>
      <c r="BA12" s="201"/>
      <c r="BB12" s="201"/>
      <c r="BC12" s="201"/>
      <c r="BD12" s="201"/>
      <c r="BE12" s="201"/>
      <c r="BF12" s="201"/>
      <c r="BG12" s="201"/>
      <c r="BH12" s="201"/>
      <c r="BI12" s="201"/>
      <c r="BJ12" s="201"/>
    </row>
    <row r="13" spans="1:62">
      <c r="A13" s="34" t="s">
        <v>331</v>
      </c>
      <c r="B13" s="281">
        <v>44389.734207582966</v>
      </c>
      <c r="C13" s="281">
        <v>37830.408490290465</v>
      </c>
      <c r="D13" s="281">
        <v>46486.034078999299</v>
      </c>
      <c r="E13" s="281">
        <v>38829.30353354026</v>
      </c>
      <c r="F13" s="281">
        <v>48623.837707589715</v>
      </c>
      <c r="G13" s="281">
        <v>42720.743164452797</v>
      </c>
      <c r="H13" s="281">
        <v>49774.419299752291</v>
      </c>
      <c r="I13" s="281">
        <v>41917.4120820229</v>
      </c>
      <c r="J13" s="281">
        <v>44920.905233003417</v>
      </c>
      <c r="K13" s="281">
        <v>40473.760709538976</v>
      </c>
      <c r="L13" s="281">
        <v>45740.508628818447</v>
      </c>
      <c r="M13" s="281">
        <v>42174.900297431515</v>
      </c>
      <c r="N13" s="281">
        <v>44651.859132534322</v>
      </c>
      <c r="O13" s="281">
        <v>42836.061569474514</v>
      </c>
      <c r="P13" s="281">
        <v>44555.263814748287</v>
      </c>
      <c r="Q13" s="281">
        <v>43376.489102464075</v>
      </c>
      <c r="R13" s="281">
        <v>45661.363126983138</v>
      </c>
      <c r="S13" s="281">
        <v>40372.427614740234</v>
      </c>
      <c r="T13" s="281">
        <v>45013.662141034656</v>
      </c>
      <c r="U13" s="283">
        <v>42769.39899652006</v>
      </c>
      <c r="V13" s="283">
        <v>45520.240593869981</v>
      </c>
      <c r="W13" s="283">
        <v>44026.54297178032</v>
      </c>
      <c r="X13" s="283">
        <v>47200.3413</v>
      </c>
      <c r="Y13" s="283">
        <v>49160.913799999995</v>
      </c>
      <c r="Z13" s="283">
        <v>49841.62</v>
      </c>
      <c r="AA13" s="283">
        <v>51003.675000000003</v>
      </c>
      <c r="AB13" s="283">
        <v>50164.593999999997</v>
      </c>
      <c r="AC13" s="283">
        <v>50588.485999999997</v>
      </c>
      <c r="AD13" s="283">
        <v>51464.343999999997</v>
      </c>
      <c r="AE13" s="283">
        <v>52992.197999999997</v>
      </c>
      <c r="AF13" s="283">
        <v>48318.453000000001</v>
      </c>
      <c r="AG13" s="283">
        <v>51922.254999999997</v>
      </c>
      <c r="AH13" s="283">
        <v>49814.869000000006</v>
      </c>
      <c r="AI13" s="283">
        <v>53803.557000000001</v>
      </c>
      <c r="AJ13" s="283">
        <v>53721.056000000004</v>
      </c>
      <c r="AK13" s="283">
        <v>56051.868999999999</v>
      </c>
      <c r="AL13" s="283">
        <v>51581.880000000005</v>
      </c>
      <c r="AM13" s="283">
        <v>55564.167000000001</v>
      </c>
      <c r="AN13" s="283">
        <v>52720.456299999998</v>
      </c>
      <c r="AO13" s="283">
        <v>56338.846999999994</v>
      </c>
      <c r="AP13" s="283">
        <v>52926.768400000001</v>
      </c>
      <c r="AQ13" s="283">
        <v>57273.607000000004</v>
      </c>
      <c r="AR13" s="283">
        <v>53319.665300000001</v>
      </c>
      <c r="AS13" s="283">
        <v>59189.710800000001</v>
      </c>
      <c r="AT13" s="283">
        <v>55147.062090779982</v>
      </c>
      <c r="AU13" s="283">
        <v>59549.254289999968</v>
      </c>
      <c r="AV13" s="81"/>
      <c r="AW13" s="201"/>
      <c r="AX13" s="201"/>
      <c r="AY13" s="201"/>
      <c r="AZ13" s="201"/>
      <c r="BA13" s="201"/>
      <c r="BB13" s="201"/>
      <c r="BC13" s="201"/>
      <c r="BD13" s="201"/>
      <c r="BE13" s="201"/>
      <c r="BF13" s="201"/>
      <c r="BG13" s="201"/>
      <c r="BH13" s="201"/>
      <c r="BI13" s="201"/>
      <c r="BJ13" s="201"/>
    </row>
    <row r="14" spans="1:62">
      <c r="A14" s="34" t="s">
        <v>332</v>
      </c>
      <c r="B14" s="281">
        <v>20224.239470563691</v>
      </c>
      <c r="C14" s="281">
        <v>15759.558304798549</v>
      </c>
      <c r="D14" s="281">
        <v>20073.586719451065</v>
      </c>
      <c r="E14" s="281">
        <v>15915.368317891815</v>
      </c>
      <c r="F14" s="281">
        <v>19899.259603799157</v>
      </c>
      <c r="G14" s="281">
        <v>15179.597515615651</v>
      </c>
      <c r="H14" s="281">
        <v>20760.278333418119</v>
      </c>
      <c r="I14" s="281">
        <v>17483.530761990001</v>
      </c>
      <c r="J14" s="281">
        <v>21017.086911681286</v>
      </c>
      <c r="K14" s="281">
        <v>17239.893045268724</v>
      </c>
      <c r="L14" s="281">
        <v>22572.190881436003</v>
      </c>
      <c r="M14" s="281">
        <v>17295.172578886006</v>
      </c>
      <c r="N14" s="281">
        <v>21879.674444387998</v>
      </c>
      <c r="O14" s="281">
        <v>15714.387049845935</v>
      </c>
      <c r="P14" s="281">
        <v>24956.308115884069</v>
      </c>
      <c r="Q14" s="281">
        <v>17750.373676543648</v>
      </c>
      <c r="R14" s="281">
        <v>20369.684580623827</v>
      </c>
      <c r="S14" s="281">
        <v>16416.160373007639</v>
      </c>
      <c r="T14" s="281">
        <v>21962.583943793314</v>
      </c>
      <c r="U14" s="283">
        <v>18139.639160932253</v>
      </c>
      <c r="V14" s="283">
        <v>24081.530335537136</v>
      </c>
      <c r="W14" s="283">
        <v>18838.342531430008</v>
      </c>
      <c r="X14" s="283">
        <v>25312.075700000001</v>
      </c>
      <c r="Y14" s="283">
        <v>18422.820800000001</v>
      </c>
      <c r="Z14" s="283">
        <v>26817.99</v>
      </c>
      <c r="AA14" s="283">
        <v>20349.314999999999</v>
      </c>
      <c r="AB14" s="283">
        <v>28494.317999999999</v>
      </c>
      <c r="AC14" s="283">
        <v>21539.929</v>
      </c>
      <c r="AD14" s="283">
        <v>28388.117000000002</v>
      </c>
      <c r="AE14" s="283">
        <v>22645.420999999998</v>
      </c>
      <c r="AF14" s="283">
        <v>25570.383000000002</v>
      </c>
      <c r="AG14" s="283">
        <v>20420.213</v>
      </c>
      <c r="AH14" s="283">
        <v>26328.145499999999</v>
      </c>
      <c r="AI14" s="283">
        <v>21096.6728</v>
      </c>
      <c r="AJ14" s="283">
        <v>29704.097000000002</v>
      </c>
      <c r="AK14" s="283">
        <v>23299</v>
      </c>
      <c r="AL14" s="283">
        <v>29451.699099999998</v>
      </c>
      <c r="AM14" s="283">
        <v>21619.563899999997</v>
      </c>
      <c r="AN14" s="283">
        <v>29337.246899999998</v>
      </c>
      <c r="AO14" s="283">
        <v>22116.272799999999</v>
      </c>
      <c r="AP14" s="283">
        <v>28561.780999999999</v>
      </c>
      <c r="AQ14" s="283">
        <v>21721.5926</v>
      </c>
      <c r="AR14" s="283">
        <v>30557.159500000002</v>
      </c>
      <c r="AS14" s="283">
        <v>23358.034299999999</v>
      </c>
      <c r="AT14" s="283">
        <v>28792.614035640006</v>
      </c>
      <c r="AU14" s="283">
        <v>22979.261719649992</v>
      </c>
      <c r="AV14" s="81"/>
      <c r="AW14" s="201"/>
      <c r="AX14" s="201"/>
      <c r="AY14" s="201"/>
      <c r="AZ14" s="201"/>
      <c r="BA14" s="201"/>
      <c r="BB14" s="201"/>
      <c r="BC14" s="201"/>
      <c r="BD14" s="201"/>
      <c r="BE14" s="201"/>
      <c r="BF14" s="201"/>
      <c r="BG14" s="201"/>
      <c r="BH14" s="201"/>
      <c r="BI14" s="201"/>
      <c r="BJ14" s="201"/>
    </row>
    <row r="15" spans="1:62">
      <c r="A15" s="34" t="s">
        <v>333</v>
      </c>
      <c r="B15" s="281">
        <v>32380.781183976393</v>
      </c>
      <c r="C15" s="281">
        <v>42906.281077485968</v>
      </c>
      <c r="D15" s="281">
        <v>32066.254120199741</v>
      </c>
      <c r="E15" s="281">
        <v>43424.7027786326</v>
      </c>
      <c r="F15" s="281">
        <v>30237.698557035845</v>
      </c>
      <c r="G15" s="281">
        <v>39519.35860326769</v>
      </c>
      <c r="H15" s="281">
        <v>31448.250794043553</v>
      </c>
      <c r="I15" s="281">
        <v>41540.195546272837</v>
      </c>
      <c r="J15" s="281">
        <v>31555.660211796181</v>
      </c>
      <c r="K15" s="281">
        <v>43828.683151658035</v>
      </c>
      <c r="L15" s="281">
        <v>34145.747403468398</v>
      </c>
      <c r="M15" s="281">
        <v>45184.352713050146</v>
      </c>
      <c r="N15" s="281">
        <v>33956.025292370701</v>
      </c>
      <c r="O15" s="281">
        <v>41191.638270073745</v>
      </c>
      <c r="P15" s="281">
        <v>37399.159577475184</v>
      </c>
      <c r="Q15" s="281">
        <v>46590.618862711082</v>
      </c>
      <c r="R15" s="281">
        <v>36017.363639578296</v>
      </c>
      <c r="S15" s="281">
        <v>45254.659185519915</v>
      </c>
      <c r="T15" s="281">
        <v>36020.560345307305</v>
      </c>
      <c r="U15" s="283">
        <v>46608.995929501019</v>
      </c>
      <c r="V15" s="283">
        <v>40104.518038549359</v>
      </c>
      <c r="W15" s="283">
        <v>47998.634414347252</v>
      </c>
      <c r="X15" s="283">
        <v>41210.686900000001</v>
      </c>
      <c r="Y15" s="283">
        <v>48753.533600000002</v>
      </c>
      <c r="Z15" s="283">
        <v>45754.497000000003</v>
      </c>
      <c r="AA15" s="283">
        <v>58468.61</v>
      </c>
      <c r="AB15" s="283">
        <v>50371.050999999999</v>
      </c>
      <c r="AC15" s="283">
        <v>60051.938999999998</v>
      </c>
      <c r="AD15" s="283">
        <v>54223.411999999997</v>
      </c>
      <c r="AE15" s="283">
        <v>60687.275999999998</v>
      </c>
      <c r="AF15" s="283">
        <v>50680.733999999997</v>
      </c>
      <c r="AG15" s="283">
        <v>55972.027000000002</v>
      </c>
      <c r="AH15" s="283">
        <v>51664.647799999999</v>
      </c>
      <c r="AI15" s="283">
        <v>58767.714000000007</v>
      </c>
      <c r="AJ15" s="283">
        <v>51358.495000000003</v>
      </c>
      <c r="AK15" s="283">
        <v>62499.059000000001</v>
      </c>
      <c r="AL15" s="283">
        <v>50088.8223</v>
      </c>
      <c r="AM15" s="283">
        <v>61095.5841</v>
      </c>
      <c r="AN15" s="283">
        <v>51589.159699999997</v>
      </c>
      <c r="AO15" s="283">
        <v>62641.849199999997</v>
      </c>
      <c r="AP15" s="283">
        <v>51381.851900000001</v>
      </c>
      <c r="AQ15" s="283">
        <v>62450.084800000011</v>
      </c>
      <c r="AR15" s="283">
        <v>54514.708799999993</v>
      </c>
      <c r="AS15" s="283">
        <v>64848.7857</v>
      </c>
      <c r="AT15" s="283">
        <v>56871.059314970014</v>
      </c>
      <c r="AU15" s="283">
        <v>67826.340308529965</v>
      </c>
      <c r="AV15" s="81"/>
      <c r="AW15" s="201"/>
      <c r="AX15" s="201"/>
      <c r="AY15" s="201"/>
      <c r="AZ15" s="201"/>
      <c r="BA15" s="201"/>
      <c r="BB15" s="201"/>
      <c r="BC15" s="201"/>
      <c r="BD15" s="201"/>
      <c r="BE15" s="201"/>
      <c r="BF15" s="201"/>
      <c r="BG15" s="201"/>
      <c r="BH15" s="201"/>
      <c r="BI15" s="201"/>
      <c r="BJ15" s="201"/>
    </row>
    <row r="16" spans="1:62">
      <c r="A16" s="34" t="s">
        <v>334</v>
      </c>
      <c r="B16" s="281">
        <v>50331.637686281152</v>
      </c>
      <c r="C16" s="281">
        <v>45649.327462686088</v>
      </c>
      <c r="D16" s="281">
        <v>50070.076351935859</v>
      </c>
      <c r="E16" s="281">
        <v>45997.405151757011</v>
      </c>
      <c r="F16" s="281">
        <v>49661.423013143067</v>
      </c>
      <c r="G16" s="281">
        <v>47339.77348220467</v>
      </c>
      <c r="H16" s="281">
        <v>49114.72362125291</v>
      </c>
      <c r="I16" s="281">
        <v>47211.956319099991</v>
      </c>
      <c r="J16" s="281">
        <v>51231.972822237614</v>
      </c>
      <c r="K16" s="281">
        <v>51141.712924609601</v>
      </c>
      <c r="L16" s="281">
        <v>53660.129357842066</v>
      </c>
      <c r="M16" s="281">
        <v>51503.767031447926</v>
      </c>
      <c r="N16" s="281">
        <v>56259.874772379866</v>
      </c>
      <c r="O16" s="281">
        <v>51678.909721065545</v>
      </c>
      <c r="P16" s="281">
        <v>57039.235442966128</v>
      </c>
      <c r="Q16" s="281">
        <v>53442.425653151477</v>
      </c>
      <c r="R16" s="281">
        <v>54556.945574616504</v>
      </c>
      <c r="S16" s="281">
        <v>50832.256195786365</v>
      </c>
      <c r="T16" s="281">
        <v>59215.596684473552</v>
      </c>
      <c r="U16" s="283">
        <v>51617.731466475758</v>
      </c>
      <c r="V16" s="283">
        <v>61219.473385791964</v>
      </c>
      <c r="W16" s="283">
        <v>54499.992674410227</v>
      </c>
      <c r="X16" s="283">
        <v>63666.124799999998</v>
      </c>
      <c r="Y16" s="283">
        <v>59012.353700000007</v>
      </c>
      <c r="Z16" s="283">
        <v>66586.111000000004</v>
      </c>
      <c r="AA16" s="283">
        <v>61435.378000000004</v>
      </c>
      <c r="AB16" s="283">
        <v>70233.398000000001</v>
      </c>
      <c r="AC16" s="283">
        <v>64127.401999999995</v>
      </c>
      <c r="AD16" s="283">
        <v>70630.702000000005</v>
      </c>
      <c r="AE16" s="283">
        <v>66680.471999999994</v>
      </c>
      <c r="AF16" s="283">
        <v>65665.656999999992</v>
      </c>
      <c r="AG16" s="283">
        <v>62537.052000000003</v>
      </c>
      <c r="AH16" s="283">
        <v>69350.120699999999</v>
      </c>
      <c r="AI16" s="283">
        <v>64618.977999999996</v>
      </c>
      <c r="AJ16" s="283">
        <v>73049.311000000002</v>
      </c>
      <c r="AK16" s="283">
        <v>68699.741000000009</v>
      </c>
      <c r="AL16" s="283">
        <v>70662.81749999999</v>
      </c>
      <c r="AM16" s="283">
        <v>65968.876199999999</v>
      </c>
      <c r="AN16" s="283">
        <v>71041.952999999994</v>
      </c>
      <c r="AO16" s="283">
        <v>65390.149400000002</v>
      </c>
      <c r="AP16" s="283">
        <v>72738.062000000005</v>
      </c>
      <c r="AQ16" s="283">
        <v>68639.597599999994</v>
      </c>
      <c r="AR16" s="283">
        <v>74916.122999999992</v>
      </c>
      <c r="AS16" s="283">
        <v>69960.762900000002</v>
      </c>
      <c r="AT16" s="283">
        <v>76237.701940359999</v>
      </c>
      <c r="AU16" s="283">
        <v>75634.143957930035</v>
      </c>
      <c r="AV16" s="81"/>
      <c r="AW16" s="201"/>
      <c r="AX16" s="201"/>
      <c r="AY16" s="201"/>
      <c r="AZ16" s="201"/>
      <c r="BA16" s="201"/>
      <c r="BB16" s="201"/>
      <c r="BC16" s="201"/>
      <c r="BD16" s="201"/>
      <c r="BE16" s="201"/>
      <c r="BF16" s="201"/>
      <c r="BG16" s="201"/>
      <c r="BH16" s="201"/>
      <c r="BI16" s="201"/>
      <c r="BJ16" s="201"/>
    </row>
    <row r="17" spans="1:63">
      <c r="A17" s="34" t="s">
        <v>335</v>
      </c>
      <c r="B17" s="281">
        <v>15984.572252472117</v>
      </c>
      <c r="C17" s="281">
        <v>11247.535621745223</v>
      </c>
      <c r="D17" s="281">
        <v>16263.94845632081</v>
      </c>
      <c r="E17" s="281">
        <v>12042.221004421319</v>
      </c>
      <c r="F17" s="281">
        <v>16987.136838521044</v>
      </c>
      <c r="G17" s="281">
        <v>13020.708892001694</v>
      </c>
      <c r="H17" s="281">
        <v>15493.815039817649</v>
      </c>
      <c r="I17" s="281">
        <v>13092.897240472041</v>
      </c>
      <c r="J17" s="281">
        <v>15828.450811618699</v>
      </c>
      <c r="K17" s="281">
        <v>14622.966885178846</v>
      </c>
      <c r="L17" s="281">
        <v>17130.904006803656</v>
      </c>
      <c r="M17" s="281">
        <v>15544.616933021887</v>
      </c>
      <c r="N17" s="281">
        <v>18151.20501075935</v>
      </c>
      <c r="O17" s="281">
        <v>15354.926044217096</v>
      </c>
      <c r="P17" s="281">
        <v>18069.161198646296</v>
      </c>
      <c r="Q17" s="281">
        <v>15538.936364309144</v>
      </c>
      <c r="R17" s="281">
        <v>18586.029483308143</v>
      </c>
      <c r="S17" s="281">
        <v>15974.458665272559</v>
      </c>
      <c r="T17" s="281">
        <v>18786.911209507249</v>
      </c>
      <c r="U17" s="283">
        <v>16580.624072433704</v>
      </c>
      <c r="V17" s="283">
        <v>20262.327350671796</v>
      </c>
      <c r="W17" s="283">
        <v>18227.399753474234</v>
      </c>
      <c r="X17" s="283">
        <v>20780.386499999997</v>
      </c>
      <c r="Y17" s="283">
        <v>16725.628000000001</v>
      </c>
      <c r="Z17" s="283">
        <v>21150.489000000001</v>
      </c>
      <c r="AA17" s="283">
        <v>18493.766000000003</v>
      </c>
      <c r="AB17" s="283">
        <v>21631.656999999999</v>
      </c>
      <c r="AC17" s="283">
        <v>17711.690999999999</v>
      </c>
      <c r="AD17" s="283">
        <v>23436.3</v>
      </c>
      <c r="AE17" s="283">
        <v>19167.179</v>
      </c>
      <c r="AF17" s="283">
        <v>22757.108</v>
      </c>
      <c r="AG17" s="283">
        <v>17781.699000000001</v>
      </c>
      <c r="AH17" s="283">
        <v>20802.036</v>
      </c>
      <c r="AI17" s="283">
        <v>17433.760999999999</v>
      </c>
      <c r="AJ17" s="283">
        <v>22392.523999999998</v>
      </c>
      <c r="AK17" s="283">
        <v>19094.709000000003</v>
      </c>
      <c r="AL17" s="283">
        <v>22558.630999999998</v>
      </c>
      <c r="AM17" s="283">
        <v>19132.914000000001</v>
      </c>
      <c r="AN17" s="283">
        <v>23593.226000000002</v>
      </c>
      <c r="AO17" s="283">
        <v>19513.202000000001</v>
      </c>
      <c r="AP17" s="283">
        <v>25246.436999999998</v>
      </c>
      <c r="AQ17" s="283">
        <v>20408.828000000001</v>
      </c>
      <c r="AR17" s="283">
        <v>24669.691000000003</v>
      </c>
      <c r="AS17" s="283">
        <v>20184.205999999998</v>
      </c>
      <c r="AT17" s="283">
        <v>24407.139424549998</v>
      </c>
      <c r="AU17" s="283">
        <v>20300.474280210001</v>
      </c>
      <c r="AV17" s="81"/>
      <c r="AW17" s="201"/>
      <c r="AX17" s="201"/>
      <c r="AY17" s="201"/>
      <c r="AZ17" s="201"/>
      <c r="BA17" s="201"/>
      <c r="BB17" s="201"/>
      <c r="BC17" s="201"/>
      <c r="BD17" s="201"/>
      <c r="BE17" s="201"/>
      <c r="BF17" s="201"/>
      <c r="BG17" s="201"/>
      <c r="BH17" s="201"/>
      <c r="BI17" s="201"/>
      <c r="BJ17" s="201"/>
    </row>
    <row r="18" spans="1:63">
      <c r="A18" s="34" t="s">
        <v>336</v>
      </c>
      <c r="B18" s="281">
        <v>77819.077482263237</v>
      </c>
      <c r="C18" s="281">
        <v>71385.250666701118</v>
      </c>
      <c r="D18" s="281">
        <v>80025.935345849095</v>
      </c>
      <c r="E18" s="281">
        <v>71951.596566290202</v>
      </c>
      <c r="F18" s="281">
        <v>77673.702374394503</v>
      </c>
      <c r="G18" s="281">
        <v>69358.651480935019</v>
      </c>
      <c r="H18" s="281">
        <v>79139.863945008226</v>
      </c>
      <c r="I18" s="281">
        <v>73570.229599576895</v>
      </c>
      <c r="J18" s="281">
        <v>85645.078629731375</v>
      </c>
      <c r="K18" s="281">
        <v>76061.837227338488</v>
      </c>
      <c r="L18" s="281">
        <v>87443.605347171761</v>
      </c>
      <c r="M18" s="281">
        <v>79924.827474863559</v>
      </c>
      <c r="N18" s="281">
        <v>88869.884322701197</v>
      </c>
      <c r="O18" s="281">
        <v>76942.686535802422</v>
      </c>
      <c r="P18" s="281">
        <v>92874.700280309495</v>
      </c>
      <c r="Q18" s="281">
        <v>86233.698557429903</v>
      </c>
      <c r="R18" s="281">
        <v>87375.974359060638</v>
      </c>
      <c r="S18" s="281">
        <v>80071.438934582402</v>
      </c>
      <c r="T18" s="281">
        <v>93115.067151564275</v>
      </c>
      <c r="U18" s="283">
        <v>83621.878706246265</v>
      </c>
      <c r="V18" s="283">
        <v>93336.333444552438</v>
      </c>
      <c r="W18" s="283">
        <v>85526.645713094593</v>
      </c>
      <c r="X18" s="283">
        <v>96802.594899999996</v>
      </c>
      <c r="Y18" s="283">
        <v>89610.126799999998</v>
      </c>
      <c r="Z18" s="283">
        <v>105301.46900000001</v>
      </c>
      <c r="AA18" s="283">
        <v>93298.510000000009</v>
      </c>
      <c r="AB18" s="283">
        <v>104873.86</v>
      </c>
      <c r="AC18" s="283">
        <v>99670.399000000005</v>
      </c>
      <c r="AD18" s="283">
        <v>106567.57800000001</v>
      </c>
      <c r="AE18" s="283">
        <v>99444.237000000008</v>
      </c>
      <c r="AF18" s="283">
        <v>100838.50399999999</v>
      </c>
      <c r="AG18" s="283">
        <v>96281.629000000001</v>
      </c>
      <c r="AH18" s="283">
        <v>104927.6584</v>
      </c>
      <c r="AI18" s="283">
        <v>97922.433000000005</v>
      </c>
      <c r="AJ18" s="283">
        <v>114637.408</v>
      </c>
      <c r="AK18" s="283">
        <v>106775.406</v>
      </c>
      <c r="AL18" s="283">
        <v>110137.78219999999</v>
      </c>
      <c r="AM18" s="283">
        <v>99296.767999999996</v>
      </c>
      <c r="AN18" s="283">
        <v>111899.7567</v>
      </c>
      <c r="AO18" s="283">
        <v>102999.6808</v>
      </c>
      <c r="AP18" s="283">
        <v>114268.96329999999</v>
      </c>
      <c r="AQ18" s="283">
        <v>102973.99679999999</v>
      </c>
      <c r="AR18" s="283">
        <v>118497.0306</v>
      </c>
      <c r="AS18" s="283">
        <v>108872.26299999999</v>
      </c>
      <c r="AT18" s="283">
        <v>122742.14873462994</v>
      </c>
      <c r="AU18" s="283">
        <v>108580.28350943991</v>
      </c>
      <c r="AV18" s="81"/>
      <c r="AW18" s="201"/>
      <c r="AX18" s="201"/>
      <c r="AY18" s="201"/>
      <c r="AZ18" s="201"/>
      <c r="BA18" s="201"/>
      <c r="BB18" s="201"/>
      <c r="BC18" s="201"/>
      <c r="BD18" s="201"/>
      <c r="BE18" s="201"/>
      <c r="BF18" s="201"/>
      <c r="BG18" s="201"/>
      <c r="BH18" s="201"/>
      <c r="BI18" s="201"/>
      <c r="BJ18" s="201"/>
    </row>
    <row r="19" spans="1:63">
      <c r="A19" s="34" t="s">
        <v>337</v>
      </c>
      <c r="B19" s="281">
        <v>75526.178281813001</v>
      </c>
      <c r="C19" s="281">
        <v>115267.17345264324</v>
      </c>
      <c r="D19" s="281">
        <v>76810.133138507124</v>
      </c>
      <c r="E19" s="281">
        <v>114327.89844885936</v>
      </c>
      <c r="F19" s="281">
        <v>75782.764971984463</v>
      </c>
      <c r="G19" s="281">
        <v>113954.59748584496</v>
      </c>
      <c r="H19" s="281">
        <v>80588.626803470062</v>
      </c>
      <c r="I19" s="281">
        <v>112527.93009879516</v>
      </c>
      <c r="J19" s="281">
        <v>85914.153794113372</v>
      </c>
      <c r="K19" s="281">
        <v>114420.11304074734</v>
      </c>
      <c r="L19" s="281">
        <v>89948.015171331004</v>
      </c>
      <c r="M19" s="281">
        <v>112683.36912125211</v>
      </c>
      <c r="N19" s="281">
        <v>88709.850093167915</v>
      </c>
      <c r="O19" s="281">
        <v>115153.145808418</v>
      </c>
      <c r="P19" s="281">
        <v>94025.613792658463</v>
      </c>
      <c r="Q19" s="281">
        <v>113390.60389677245</v>
      </c>
      <c r="R19" s="281">
        <v>91893.232977995649</v>
      </c>
      <c r="S19" s="281">
        <v>107271.59989794044</v>
      </c>
      <c r="T19" s="281">
        <v>95262.504676201905</v>
      </c>
      <c r="U19" s="283">
        <v>113061.67676378964</v>
      </c>
      <c r="V19" s="283">
        <v>97948.001219152895</v>
      </c>
      <c r="W19" s="283">
        <v>113557.95477956304</v>
      </c>
      <c r="X19" s="283">
        <v>103264.253</v>
      </c>
      <c r="Y19" s="283">
        <v>116814.1667</v>
      </c>
      <c r="Z19" s="283">
        <v>109080.23199999999</v>
      </c>
      <c r="AA19" s="283">
        <v>125712.72200000001</v>
      </c>
      <c r="AB19" s="283">
        <v>114300.09700000001</v>
      </c>
      <c r="AC19" s="283">
        <v>128625.43800000001</v>
      </c>
      <c r="AD19" s="283">
        <v>113865.79100000001</v>
      </c>
      <c r="AE19" s="283">
        <v>129792.43499999998</v>
      </c>
      <c r="AF19" s="283">
        <v>103189.405</v>
      </c>
      <c r="AG19" s="283">
        <v>112463.21799999999</v>
      </c>
      <c r="AH19" s="283">
        <v>109994.1159</v>
      </c>
      <c r="AI19" s="283">
        <v>120567.7948</v>
      </c>
      <c r="AJ19" s="283">
        <v>114242.909</v>
      </c>
      <c r="AK19" s="283">
        <v>127936.85799999999</v>
      </c>
      <c r="AL19" s="283">
        <v>108732.8266</v>
      </c>
      <c r="AM19" s="283">
        <v>123590.64820000001</v>
      </c>
      <c r="AN19" s="283">
        <v>109636.3976</v>
      </c>
      <c r="AO19" s="283">
        <v>125569.21250000001</v>
      </c>
      <c r="AP19" s="283">
        <v>111040.73440000002</v>
      </c>
      <c r="AQ19" s="283">
        <v>127236.90270000001</v>
      </c>
      <c r="AR19" s="283">
        <v>116398.427</v>
      </c>
      <c r="AS19" s="283">
        <v>129996.01420000001</v>
      </c>
      <c r="AT19" s="283">
        <v>117422.85512907985</v>
      </c>
      <c r="AU19" s="283">
        <v>130081.46671757</v>
      </c>
      <c r="AV19" s="81"/>
      <c r="AW19" s="201"/>
      <c r="AX19" s="201"/>
      <c r="AY19" s="201"/>
      <c r="AZ19" s="201"/>
      <c r="BA19" s="201"/>
      <c r="BB19" s="201"/>
      <c r="BC19" s="201"/>
      <c r="BD19" s="201"/>
      <c r="BE19" s="201"/>
      <c r="BF19" s="201"/>
      <c r="BG19" s="201"/>
      <c r="BH19" s="201"/>
      <c r="BI19" s="201"/>
      <c r="BJ19" s="201"/>
    </row>
    <row r="20" spans="1:63">
      <c r="A20" s="34" t="s">
        <v>338</v>
      </c>
      <c r="B20" s="281">
        <v>43947.532135716094</v>
      </c>
      <c r="C20" s="281">
        <v>50019.29045686825</v>
      </c>
      <c r="D20" s="281">
        <v>43885.952072405635</v>
      </c>
      <c r="E20" s="281">
        <v>49728.232101519876</v>
      </c>
      <c r="F20" s="281">
        <v>42657.016931118684</v>
      </c>
      <c r="G20" s="281">
        <v>45319.387804746853</v>
      </c>
      <c r="H20" s="281">
        <v>42880.375150397223</v>
      </c>
      <c r="I20" s="281">
        <v>47544.06727221005</v>
      </c>
      <c r="J20" s="281">
        <v>44606.022347595761</v>
      </c>
      <c r="K20" s="281">
        <v>45556.665266619908</v>
      </c>
      <c r="L20" s="281">
        <v>45725.487454643931</v>
      </c>
      <c r="M20" s="281">
        <v>49236.77655503463</v>
      </c>
      <c r="N20" s="281">
        <v>45274.314267174996</v>
      </c>
      <c r="O20" s="281">
        <v>49554.097641670036</v>
      </c>
      <c r="P20" s="281">
        <v>46410.785188016656</v>
      </c>
      <c r="Q20" s="281">
        <v>49009.109824791041</v>
      </c>
      <c r="R20" s="281">
        <v>44759.145842119971</v>
      </c>
      <c r="S20" s="281">
        <v>46858.081711600855</v>
      </c>
      <c r="T20" s="281">
        <v>50437.459037492852</v>
      </c>
      <c r="U20" s="283">
        <v>51217.787518125318</v>
      </c>
      <c r="V20" s="283">
        <v>50580.842610141648</v>
      </c>
      <c r="W20" s="283">
        <v>51628.44582652051</v>
      </c>
      <c r="X20" s="283">
        <v>52607.901400000002</v>
      </c>
      <c r="Y20" s="283">
        <v>55222.802500000005</v>
      </c>
      <c r="Z20" s="283">
        <v>55266.892</v>
      </c>
      <c r="AA20" s="283">
        <v>58016.391999999993</v>
      </c>
      <c r="AB20" s="283">
        <v>57848.938000000002</v>
      </c>
      <c r="AC20" s="283">
        <v>59292.993000000002</v>
      </c>
      <c r="AD20" s="283">
        <v>59113.728000000003</v>
      </c>
      <c r="AE20" s="283">
        <v>60891.044999999998</v>
      </c>
      <c r="AF20" s="283">
        <v>54389.778999999995</v>
      </c>
      <c r="AG20" s="283">
        <v>55568.366000000002</v>
      </c>
      <c r="AH20" s="283">
        <v>54848.206399999995</v>
      </c>
      <c r="AI20" s="283">
        <v>57430.233899999999</v>
      </c>
      <c r="AJ20" s="283">
        <v>61025.96699999999</v>
      </c>
      <c r="AK20" s="283">
        <v>62682.003000000004</v>
      </c>
      <c r="AL20" s="283">
        <v>58446.136200000001</v>
      </c>
      <c r="AM20" s="283">
        <v>59033.826699999998</v>
      </c>
      <c r="AN20" s="283">
        <v>59692.737099999998</v>
      </c>
      <c r="AO20" s="283">
        <v>60176.4853</v>
      </c>
      <c r="AP20" s="283">
        <v>63676.143199999999</v>
      </c>
      <c r="AQ20" s="283">
        <v>62188.337899999999</v>
      </c>
      <c r="AR20" s="283">
        <v>60817.901299999998</v>
      </c>
      <c r="AS20" s="283">
        <v>63774.429899999996</v>
      </c>
      <c r="AT20" s="283">
        <v>65205.820990390013</v>
      </c>
      <c r="AU20" s="283">
        <v>63245.688658269908</v>
      </c>
      <c r="AV20" s="81"/>
      <c r="AW20" s="201"/>
      <c r="AX20" s="201"/>
      <c r="AY20" s="201"/>
      <c r="AZ20" s="201"/>
      <c r="BA20" s="201"/>
      <c r="BB20" s="201"/>
      <c r="BC20" s="201"/>
      <c r="BD20" s="201"/>
      <c r="BE20" s="201"/>
      <c r="BF20" s="201"/>
      <c r="BG20" s="201"/>
      <c r="BH20" s="201"/>
      <c r="BI20" s="201"/>
      <c r="BJ20" s="201"/>
    </row>
    <row r="21" spans="1:63">
      <c r="A21" s="34" t="s">
        <v>339</v>
      </c>
      <c r="B21" s="281">
        <v>10762.761356109533</v>
      </c>
      <c r="C21" s="281">
        <v>9355.9083088181833</v>
      </c>
      <c r="D21" s="281">
        <v>10820.575128918661</v>
      </c>
      <c r="E21" s="281">
        <v>9792.0280589140457</v>
      </c>
      <c r="F21" s="281">
        <v>9639.7736119068104</v>
      </c>
      <c r="G21" s="281">
        <v>9228.9042259710823</v>
      </c>
      <c r="H21" s="281">
        <v>10318.462010065934</v>
      </c>
      <c r="I21" s="281">
        <v>8870.9504520770006</v>
      </c>
      <c r="J21" s="281">
        <v>9976.6427308921939</v>
      </c>
      <c r="K21" s="281">
        <v>9048.9072877644321</v>
      </c>
      <c r="L21" s="281">
        <v>10147.606257938603</v>
      </c>
      <c r="M21" s="281">
        <v>10063.709967643337</v>
      </c>
      <c r="N21" s="281">
        <v>9125.5341394776096</v>
      </c>
      <c r="O21" s="281">
        <v>8269.6054796324952</v>
      </c>
      <c r="P21" s="281">
        <v>9562.3847140454709</v>
      </c>
      <c r="Q21" s="281">
        <v>7829.8054607862268</v>
      </c>
      <c r="R21" s="281">
        <v>9373.7298640313729</v>
      </c>
      <c r="S21" s="281">
        <v>7863.172023015969</v>
      </c>
      <c r="T21" s="281">
        <v>11000.376422041314</v>
      </c>
      <c r="U21" s="283">
        <v>8992.0537599778545</v>
      </c>
      <c r="V21" s="283">
        <v>11044.130972640383</v>
      </c>
      <c r="W21" s="283">
        <v>10470.108333554643</v>
      </c>
      <c r="X21" s="283">
        <v>10667.777600000001</v>
      </c>
      <c r="Y21" s="283">
        <v>9799.3773000000001</v>
      </c>
      <c r="Z21" s="283">
        <v>11462.261</v>
      </c>
      <c r="AA21" s="283">
        <v>10139.010999999999</v>
      </c>
      <c r="AB21" s="283">
        <v>11977.817000000001</v>
      </c>
      <c r="AC21" s="283">
        <v>10789.385</v>
      </c>
      <c r="AD21" s="283">
        <v>13019.221</v>
      </c>
      <c r="AE21" s="283">
        <v>10419.308000000001</v>
      </c>
      <c r="AF21" s="283">
        <v>10322.184000000001</v>
      </c>
      <c r="AG21" s="283">
        <v>8651.1080000000002</v>
      </c>
      <c r="AH21" s="283">
        <v>10540.297999999999</v>
      </c>
      <c r="AI21" s="283">
        <v>8610.7510000000002</v>
      </c>
      <c r="AJ21" s="283">
        <v>12990.112999999999</v>
      </c>
      <c r="AK21" s="283">
        <v>11095.083000000001</v>
      </c>
      <c r="AL21" s="283">
        <v>12625.159</v>
      </c>
      <c r="AM21" s="283">
        <v>9581.9</v>
      </c>
      <c r="AN21" s="283">
        <v>13565.519</v>
      </c>
      <c r="AO21" s="283">
        <v>9402.5249999999996</v>
      </c>
      <c r="AP21" s="283">
        <v>14471.777</v>
      </c>
      <c r="AQ21" s="283">
        <v>10379.146000000001</v>
      </c>
      <c r="AR21" s="283">
        <v>13448.789000000001</v>
      </c>
      <c r="AS21" s="283">
        <v>10214.884</v>
      </c>
      <c r="AT21" s="283">
        <v>13612.736700509997</v>
      </c>
      <c r="AU21" s="283">
        <v>9984.9370064000013</v>
      </c>
      <c r="AV21" s="81"/>
      <c r="AW21" s="201"/>
      <c r="AX21" s="201"/>
      <c r="AY21" s="201"/>
      <c r="AZ21" s="201"/>
      <c r="BA21" s="201"/>
      <c r="BB21" s="201"/>
      <c r="BC21" s="201"/>
      <c r="BD21" s="201"/>
      <c r="BE21" s="201"/>
      <c r="BF21" s="201"/>
      <c r="BG21" s="201"/>
      <c r="BH21" s="201"/>
      <c r="BI21" s="201"/>
      <c r="BJ21" s="201"/>
    </row>
    <row r="22" spans="1:63">
      <c r="A22" s="34" t="s">
        <v>340</v>
      </c>
      <c r="B22" s="281">
        <v>42853.727321310915</v>
      </c>
      <c r="C22" s="281">
        <v>30197.059074784873</v>
      </c>
      <c r="D22" s="281">
        <v>44400.005517359903</v>
      </c>
      <c r="E22" s="281">
        <v>29713.992856604818</v>
      </c>
      <c r="F22" s="281">
        <v>42087.412054980545</v>
      </c>
      <c r="G22" s="281">
        <v>31127.259483850892</v>
      </c>
      <c r="H22" s="281">
        <v>38377.687414802116</v>
      </c>
      <c r="I22" s="281">
        <v>30909.086412369925</v>
      </c>
      <c r="J22" s="281">
        <v>37165.780972993918</v>
      </c>
      <c r="K22" s="281">
        <v>31381.710968527987</v>
      </c>
      <c r="L22" s="281">
        <v>38121.247764970314</v>
      </c>
      <c r="M22" s="281">
        <v>36561.707375329766</v>
      </c>
      <c r="N22" s="281">
        <v>36928.778838081016</v>
      </c>
      <c r="O22" s="281">
        <v>36767.634867880864</v>
      </c>
      <c r="P22" s="281">
        <v>38337.682442872996</v>
      </c>
      <c r="Q22" s="281">
        <v>36419.804429774595</v>
      </c>
      <c r="R22" s="281">
        <v>34933.565201902187</v>
      </c>
      <c r="S22" s="281">
        <v>36862.143864488098</v>
      </c>
      <c r="T22" s="281">
        <v>38780.132582973871</v>
      </c>
      <c r="U22" s="283">
        <v>37135.193284047753</v>
      </c>
      <c r="V22" s="283">
        <v>37445.015501163842</v>
      </c>
      <c r="W22" s="283">
        <v>39001.937674699468</v>
      </c>
      <c r="X22" s="283">
        <v>39642.148199999996</v>
      </c>
      <c r="Y22" s="283">
        <v>42943.893499999998</v>
      </c>
      <c r="Z22" s="283">
        <v>41416.135000000002</v>
      </c>
      <c r="AA22" s="283">
        <v>43285.665999999997</v>
      </c>
      <c r="AB22" s="283">
        <v>43062.876000000004</v>
      </c>
      <c r="AC22" s="283">
        <v>45695.543000000005</v>
      </c>
      <c r="AD22" s="283">
        <v>44873.759000000005</v>
      </c>
      <c r="AE22" s="283">
        <v>46434.808999999994</v>
      </c>
      <c r="AF22" s="283">
        <v>40292.921000000002</v>
      </c>
      <c r="AG22" s="283">
        <v>42552.914999999994</v>
      </c>
      <c r="AH22" s="283">
        <v>43919.103600000002</v>
      </c>
      <c r="AI22" s="283">
        <v>48083.578500000003</v>
      </c>
      <c r="AJ22" s="283">
        <v>47355.150999999998</v>
      </c>
      <c r="AK22" s="283">
        <v>49518.849000000002</v>
      </c>
      <c r="AL22" s="283">
        <v>42680.814100000003</v>
      </c>
      <c r="AM22" s="283">
        <v>44915.257500000007</v>
      </c>
      <c r="AN22" s="283">
        <v>43886.299800000001</v>
      </c>
      <c r="AO22" s="283">
        <v>48123.506399999998</v>
      </c>
      <c r="AP22" s="283">
        <v>43948.669500000004</v>
      </c>
      <c r="AQ22" s="283">
        <v>48592.517500000002</v>
      </c>
      <c r="AR22" s="283">
        <v>47293.938500000004</v>
      </c>
      <c r="AS22" s="283">
        <v>51307.970699999998</v>
      </c>
      <c r="AT22" s="283">
        <v>46936.21112231999</v>
      </c>
      <c r="AU22" s="283">
        <v>52575.503505250032</v>
      </c>
      <c r="AV22" s="81"/>
      <c r="AW22" s="201"/>
      <c r="AX22" s="201"/>
      <c r="AY22" s="201"/>
      <c r="AZ22" s="201"/>
      <c r="BA22" s="201"/>
      <c r="BB22" s="201"/>
      <c r="BC22" s="201"/>
      <c r="BD22" s="201"/>
      <c r="BE22" s="201"/>
      <c r="BF22" s="201"/>
      <c r="BG22" s="201"/>
      <c r="BH22" s="201"/>
      <c r="BI22" s="201"/>
      <c r="BJ22" s="201"/>
    </row>
    <row r="23" spans="1:63">
      <c r="A23" s="34" t="s">
        <v>341</v>
      </c>
      <c r="B23" s="281">
        <v>31620.648847306456</v>
      </c>
      <c r="C23" s="281">
        <v>43999.118786542342</v>
      </c>
      <c r="D23" s="281">
        <v>32053.19796018647</v>
      </c>
      <c r="E23" s="281">
        <v>46591.511362468744</v>
      </c>
      <c r="F23" s="281">
        <v>33128.121286438596</v>
      </c>
      <c r="G23" s="281">
        <v>47115.341073049989</v>
      </c>
      <c r="H23" s="281">
        <v>32109.076888527317</v>
      </c>
      <c r="I23" s="281">
        <v>44865.926918574209</v>
      </c>
      <c r="J23" s="281">
        <v>32018.802893592376</v>
      </c>
      <c r="K23" s="281">
        <v>45919.779825396698</v>
      </c>
      <c r="L23" s="281">
        <v>36183.852085596605</v>
      </c>
      <c r="M23" s="281">
        <v>50233.712794492822</v>
      </c>
      <c r="N23" s="281">
        <v>33180.220538917609</v>
      </c>
      <c r="O23" s="281">
        <v>52183.966008249452</v>
      </c>
      <c r="P23" s="281">
        <v>30952.97633916085</v>
      </c>
      <c r="Q23" s="281">
        <v>50755.226293620552</v>
      </c>
      <c r="R23" s="281">
        <v>34792.230757061625</v>
      </c>
      <c r="S23" s="281">
        <v>53000.848474418031</v>
      </c>
      <c r="T23" s="281">
        <v>34020.585419835828</v>
      </c>
      <c r="U23" s="283">
        <v>56728.800833699686</v>
      </c>
      <c r="V23" s="283">
        <v>35942.681996099389</v>
      </c>
      <c r="W23" s="283">
        <v>58752.113667780795</v>
      </c>
      <c r="X23" s="283">
        <v>41932.449699999997</v>
      </c>
      <c r="Y23" s="283">
        <v>62019.059699999998</v>
      </c>
      <c r="Z23" s="283">
        <v>41321.718000000001</v>
      </c>
      <c r="AA23" s="283">
        <v>63749.315999999999</v>
      </c>
      <c r="AB23" s="283">
        <v>44689.724999999999</v>
      </c>
      <c r="AC23" s="283">
        <v>66338.97600000001</v>
      </c>
      <c r="AD23" s="283">
        <v>43446.975999999995</v>
      </c>
      <c r="AE23" s="283">
        <v>63132.350000000006</v>
      </c>
      <c r="AF23" s="283">
        <v>43638.608</v>
      </c>
      <c r="AG23" s="283">
        <v>60037.028999999995</v>
      </c>
      <c r="AH23" s="283">
        <v>45884.796900000001</v>
      </c>
      <c r="AI23" s="283">
        <v>62951.169000000009</v>
      </c>
      <c r="AJ23" s="283">
        <v>48218.559999999998</v>
      </c>
      <c r="AK23" s="283">
        <v>66865.734999999986</v>
      </c>
      <c r="AL23" s="283">
        <v>44829.684300000001</v>
      </c>
      <c r="AM23" s="283">
        <v>64994.743699999999</v>
      </c>
      <c r="AN23" s="283">
        <v>47821.036</v>
      </c>
      <c r="AO23" s="283">
        <v>66530.228900000002</v>
      </c>
      <c r="AP23" s="283">
        <v>49525.483099999998</v>
      </c>
      <c r="AQ23" s="283">
        <v>64930.318899999998</v>
      </c>
      <c r="AR23" s="283">
        <v>51506.884499999993</v>
      </c>
      <c r="AS23" s="283">
        <v>70267.606599999999</v>
      </c>
      <c r="AT23" s="283">
        <v>48789.185384760007</v>
      </c>
      <c r="AU23" s="283">
        <v>67597.261427959995</v>
      </c>
      <c r="AV23" s="81"/>
      <c r="AW23" s="201"/>
      <c r="AX23" s="201"/>
      <c r="AY23" s="201"/>
      <c r="AZ23" s="201"/>
      <c r="BA23" s="201"/>
      <c r="BB23" s="201"/>
      <c r="BC23" s="201"/>
      <c r="BD23" s="201"/>
      <c r="BE23" s="201"/>
      <c r="BF23" s="201"/>
      <c r="BG23" s="201"/>
      <c r="BH23" s="201"/>
      <c r="BI23" s="201"/>
      <c r="BJ23" s="201"/>
    </row>
    <row r="24" spans="1:63">
      <c r="A24" s="34" t="s">
        <v>342</v>
      </c>
      <c r="B24" s="281">
        <v>25290.026552592128</v>
      </c>
      <c r="C24" s="281">
        <v>21568.600533506611</v>
      </c>
      <c r="D24" s="281">
        <v>25549.925802850932</v>
      </c>
      <c r="E24" s="281">
        <v>21878.073345702021</v>
      </c>
      <c r="F24" s="281">
        <v>24266.40569895515</v>
      </c>
      <c r="G24" s="281">
        <v>21354.128218187296</v>
      </c>
      <c r="H24" s="281">
        <v>23812.099928653268</v>
      </c>
      <c r="I24" s="281">
        <v>21939.32611646234</v>
      </c>
      <c r="J24" s="281">
        <v>24951.927411918612</v>
      </c>
      <c r="K24" s="281">
        <v>21600.22777003048</v>
      </c>
      <c r="L24" s="281">
        <v>26915.137674923259</v>
      </c>
      <c r="M24" s="281">
        <v>24093.077867950291</v>
      </c>
      <c r="N24" s="281">
        <v>24054.473506588092</v>
      </c>
      <c r="O24" s="281">
        <v>23465.954777250958</v>
      </c>
      <c r="P24" s="281">
        <v>26409.412057958052</v>
      </c>
      <c r="Q24" s="281">
        <v>24124.382739073444</v>
      </c>
      <c r="R24" s="281">
        <v>27321.388656841711</v>
      </c>
      <c r="S24" s="281">
        <v>23511.049641466168</v>
      </c>
      <c r="T24" s="281">
        <v>28447.645964765146</v>
      </c>
      <c r="U24" s="282">
        <v>25894.821250563637</v>
      </c>
      <c r="V24" s="282">
        <v>28170.313226324281</v>
      </c>
      <c r="W24" s="282">
        <v>26453.888145789686</v>
      </c>
      <c r="X24" s="282">
        <v>29395.9156</v>
      </c>
      <c r="Y24" s="282">
        <v>27925.814900000001</v>
      </c>
      <c r="Z24" s="282">
        <v>30861.309999999998</v>
      </c>
      <c r="AA24" s="282">
        <v>29646.558999999997</v>
      </c>
      <c r="AB24" s="282">
        <v>30977.512999999999</v>
      </c>
      <c r="AC24" s="282">
        <v>29615.023000000001</v>
      </c>
      <c r="AD24" s="282">
        <v>29464.314000000002</v>
      </c>
      <c r="AE24" s="282">
        <v>30031.721000000001</v>
      </c>
      <c r="AF24" s="282">
        <v>29512.635999999999</v>
      </c>
      <c r="AG24" s="282">
        <v>28928.656999999999</v>
      </c>
      <c r="AH24" s="282">
        <v>28992.8727</v>
      </c>
      <c r="AI24" s="282">
        <v>26434.397299999997</v>
      </c>
      <c r="AJ24" s="282">
        <v>29787.768</v>
      </c>
      <c r="AK24" s="282">
        <v>27564.851999999999</v>
      </c>
      <c r="AL24" s="282">
        <v>30054.359</v>
      </c>
      <c r="AM24" s="282">
        <v>27587.005999999998</v>
      </c>
      <c r="AN24" s="282">
        <v>31279.808000000001</v>
      </c>
      <c r="AO24" s="282">
        <v>28232.703999999998</v>
      </c>
      <c r="AP24" s="282">
        <v>30264.672999999999</v>
      </c>
      <c r="AQ24" s="282">
        <v>29186.970999999998</v>
      </c>
      <c r="AR24" s="282">
        <v>31266.667999999998</v>
      </c>
      <c r="AS24" s="282">
        <v>29110.827000000001</v>
      </c>
      <c r="AT24" s="282">
        <v>32558.084422370001</v>
      </c>
      <c r="AU24" s="282">
        <v>29906.276497729978</v>
      </c>
      <c r="AV24" s="201"/>
      <c r="AW24" s="201"/>
      <c r="AX24" s="201"/>
      <c r="AY24" s="201"/>
      <c r="AZ24" s="201"/>
      <c r="BA24" s="201"/>
      <c r="BB24" s="201"/>
      <c r="BC24" s="201"/>
      <c r="BD24" s="201"/>
      <c r="BE24" s="201"/>
      <c r="BF24" s="201"/>
      <c r="BG24" s="201"/>
      <c r="BH24" s="201"/>
      <c r="BI24" s="201"/>
      <c r="BJ24" s="201"/>
    </row>
    <row r="25" spans="1:63">
      <c r="A25" s="34" t="s">
        <v>343</v>
      </c>
      <c r="B25" s="281">
        <v>30757.423738491769</v>
      </c>
      <c r="C25" s="281">
        <v>24786.010828339655</v>
      </c>
      <c r="D25" s="281">
        <v>29799.44901887243</v>
      </c>
      <c r="E25" s="281">
        <v>25257.002304634403</v>
      </c>
      <c r="F25" s="281">
        <v>30839.921870614686</v>
      </c>
      <c r="G25" s="281">
        <v>25295.368263278055</v>
      </c>
      <c r="H25" s="281">
        <v>29905.76775820458</v>
      </c>
      <c r="I25" s="281">
        <v>23992.559681655919</v>
      </c>
      <c r="J25" s="281">
        <v>29330.639343199869</v>
      </c>
      <c r="K25" s="281">
        <v>27639.37559218254</v>
      </c>
      <c r="L25" s="281">
        <v>30608.236339522067</v>
      </c>
      <c r="M25" s="281">
        <v>26887.41578336581</v>
      </c>
      <c r="N25" s="281">
        <v>31952.495730673276</v>
      </c>
      <c r="O25" s="281">
        <v>25415.491824163964</v>
      </c>
      <c r="P25" s="281">
        <v>29819.8044761151</v>
      </c>
      <c r="Q25" s="281">
        <v>25293.937433320345</v>
      </c>
      <c r="R25" s="281">
        <v>29947.251100167439</v>
      </c>
      <c r="S25" s="281">
        <v>27422.868901202019</v>
      </c>
      <c r="T25" s="281">
        <v>29868.413378509496</v>
      </c>
      <c r="U25" s="282">
        <v>28826.867073015666</v>
      </c>
      <c r="V25" s="282">
        <v>30600.022579447334</v>
      </c>
      <c r="W25" s="282">
        <v>26968.524005879142</v>
      </c>
      <c r="X25" s="282">
        <v>31363.5052</v>
      </c>
      <c r="Y25" s="282">
        <v>30867.654200000001</v>
      </c>
      <c r="Z25" s="282">
        <v>35128.796000000002</v>
      </c>
      <c r="AA25" s="282">
        <v>32778.997000000003</v>
      </c>
      <c r="AB25" s="282">
        <v>36618.902000000002</v>
      </c>
      <c r="AC25" s="282">
        <v>34249.521999999997</v>
      </c>
      <c r="AD25" s="282">
        <v>36303.248</v>
      </c>
      <c r="AE25" s="282">
        <v>35078.334999999999</v>
      </c>
      <c r="AF25" s="282">
        <v>32134.966999999997</v>
      </c>
      <c r="AG25" s="282">
        <v>30979.781999999999</v>
      </c>
      <c r="AH25" s="282">
        <v>33792.978000000003</v>
      </c>
      <c r="AI25" s="282">
        <v>32430.072999999997</v>
      </c>
      <c r="AJ25" s="282">
        <v>34489.546999999999</v>
      </c>
      <c r="AK25" s="282">
        <v>33659.318999999996</v>
      </c>
      <c r="AL25" s="282">
        <v>33571.063999999998</v>
      </c>
      <c r="AM25" s="282">
        <v>32740.039000000001</v>
      </c>
      <c r="AN25" s="282">
        <v>34198.554999999993</v>
      </c>
      <c r="AO25" s="282">
        <v>33085.377</v>
      </c>
      <c r="AP25" s="282">
        <v>33869.491999999998</v>
      </c>
      <c r="AQ25" s="282">
        <v>32903.453999999998</v>
      </c>
      <c r="AR25" s="282">
        <v>35672.127</v>
      </c>
      <c r="AS25" s="282">
        <v>35296.648000000001</v>
      </c>
      <c r="AT25" s="282">
        <v>35918.352025699984</v>
      </c>
      <c r="AU25" s="282">
        <v>35279.856542199996</v>
      </c>
      <c r="AV25" s="201"/>
      <c r="AW25" s="201"/>
      <c r="AX25" s="201"/>
      <c r="AY25" s="201"/>
      <c r="AZ25" s="201"/>
      <c r="BA25" s="201"/>
      <c r="BB25" s="201"/>
      <c r="BC25" s="201"/>
      <c r="BD25" s="201"/>
      <c r="BE25" s="201"/>
      <c r="BF25" s="201"/>
      <c r="BG25" s="201"/>
      <c r="BH25" s="201"/>
      <c r="BI25" s="201"/>
      <c r="BJ25" s="201"/>
    </row>
    <row r="26" spans="1:63" ht="20.25" customHeight="1">
      <c r="A26" s="192" t="s">
        <v>410</v>
      </c>
      <c r="B26" s="281">
        <v>651684.62491539936</v>
      </c>
      <c r="C26" s="281">
        <v>651684.62291539938</v>
      </c>
      <c r="D26" s="281">
        <v>658885.81188027922</v>
      </c>
      <c r="E26" s="281">
        <v>658885.81188027898</v>
      </c>
      <c r="F26" s="281">
        <v>652266.74861073424</v>
      </c>
      <c r="G26" s="281">
        <v>652266.74861073436</v>
      </c>
      <c r="H26" s="281">
        <v>659959.2703700898</v>
      </c>
      <c r="I26" s="281">
        <v>659959.27037008991</v>
      </c>
      <c r="J26" s="281">
        <v>669303.14188507735</v>
      </c>
      <c r="K26" s="281">
        <v>669303.14188507735</v>
      </c>
      <c r="L26" s="281">
        <v>701074.17282140604</v>
      </c>
      <c r="M26" s="281">
        <v>701074.17282140616</v>
      </c>
      <c r="N26" s="281">
        <v>700499.42275380564</v>
      </c>
      <c r="O26" s="281">
        <v>700499.42275380541</v>
      </c>
      <c r="P26" s="281">
        <v>714135.2275236065</v>
      </c>
      <c r="Q26" s="281">
        <v>714135.22752360639</v>
      </c>
      <c r="R26" s="281">
        <v>694312.169252072</v>
      </c>
      <c r="S26" s="281">
        <v>694312.16925207188</v>
      </c>
      <c r="T26" s="281">
        <v>727198.35383250809</v>
      </c>
      <c r="U26" s="281">
        <v>727198.35383250797</v>
      </c>
      <c r="V26" s="281">
        <v>740400.55168369575</v>
      </c>
      <c r="W26" s="281">
        <v>740400.55168369564</v>
      </c>
      <c r="X26" s="281">
        <v>778293.34349999996</v>
      </c>
      <c r="Y26" s="281">
        <v>778293.34349999996</v>
      </c>
      <c r="Z26" s="281">
        <v>828925.25400000007</v>
      </c>
      <c r="AA26" s="281">
        <v>828926.25399999996</v>
      </c>
      <c r="AB26" s="281">
        <v>859013.00100000005</v>
      </c>
      <c r="AC26" s="281">
        <v>859013.00100000005</v>
      </c>
      <c r="AD26" s="281">
        <v>868169.38199999998</v>
      </c>
      <c r="AE26" s="281">
        <v>868169.38199999998</v>
      </c>
      <c r="AF26" s="281">
        <v>802620.61800000002</v>
      </c>
      <c r="AG26" s="281">
        <v>802620.61800000002</v>
      </c>
      <c r="AH26" s="281">
        <v>836373.41529999988</v>
      </c>
      <c r="AI26" s="281">
        <v>836373.41529999999</v>
      </c>
      <c r="AJ26" s="281">
        <v>889969.82900000003</v>
      </c>
      <c r="AK26" s="281">
        <v>889969.82900000003</v>
      </c>
      <c r="AL26" s="281">
        <v>856612.67829999991</v>
      </c>
      <c r="AM26" s="281">
        <v>856612.67829999991</v>
      </c>
      <c r="AN26" s="281">
        <v>878418.64969999995</v>
      </c>
      <c r="AO26" s="281">
        <v>878418.64969999995</v>
      </c>
      <c r="AP26" s="281">
        <v>890230.92569999991</v>
      </c>
      <c r="AQ26" s="281">
        <v>890230.92569999991</v>
      </c>
      <c r="AR26" s="281">
        <v>919801.34380000015</v>
      </c>
      <c r="AS26" s="281">
        <v>919801.33979999996</v>
      </c>
      <c r="AT26" s="281">
        <v>932151.94126400992</v>
      </c>
      <c r="AU26" s="281">
        <v>932151.94126400969</v>
      </c>
      <c r="AV26" s="201"/>
      <c r="AW26" s="201"/>
      <c r="AX26" s="201"/>
      <c r="AY26" s="201"/>
      <c r="AZ26" s="201"/>
      <c r="BA26" s="201"/>
      <c r="BB26" s="201"/>
      <c r="BC26" s="201"/>
      <c r="BD26" s="201"/>
      <c r="BE26" s="201"/>
      <c r="BF26" s="201"/>
      <c r="BG26" s="201"/>
      <c r="BH26" s="201"/>
      <c r="BI26" s="201"/>
      <c r="BJ26" s="201"/>
    </row>
    <row r="27" spans="1:63" ht="13">
      <c r="A27" s="10"/>
      <c r="B27" s="250"/>
      <c r="C27" s="250"/>
      <c r="D27" s="250"/>
      <c r="E27" s="250"/>
      <c r="F27" s="250"/>
      <c r="G27" s="250"/>
      <c r="H27" s="250"/>
      <c r="I27" s="250"/>
      <c r="J27" s="250"/>
      <c r="K27" s="250"/>
      <c r="L27" s="250"/>
      <c r="M27" s="250"/>
      <c r="N27" s="250"/>
      <c r="O27" s="250"/>
      <c r="P27" s="250"/>
      <c r="Q27" s="250"/>
      <c r="R27" s="250"/>
      <c r="S27" s="250"/>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row>
    <row r="28" spans="1:63" ht="13" customHeight="1">
      <c r="B28" s="1293" t="s">
        <v>608</v>
      </c>
      <c r="C28" s="1293"/>
      <c r="D28" s="1293"/>
      <c r="E28" s="1293"/>
      <c r="F28" s="1293"/>
      <c r="G28" s="1293"/>
      <c r="H28" s="1293"/>
      <c r="I28" s="1293"/>
      <c r="J28" s="1293" t="s">
        <v>608</v>
      </c>
      <c r="K28" s="1293"/>
      <c r="L28" s="1293"/>
      <c r="M28" s="1293"/>
      <c r="N28" s="1293"/>
      <c r="O28" s="1293"/>
      <c r="P28" s="1293"/>
      <c r="Q28" s="1293"/>
      <c r="R28" s="1293" t="s">
        <v>608</v>
      </c>
      <c r="S28" s="1293"/>
      <c r="T28" s="1293"/>
      <c r="U28" s="1293"/>
      <c r="V28" s="1293"/>
      <c r="W28" s="1293"/>
      <c r="X28" s="1293"/>
      <c r="Y28" s="1293"/>
      <c r="Z28" s="1293" t="s">
        <v>608</v>
      </c>
      <c r="AA28" s="1293"/>
      <c r="AB28" s="1293"/>
      <c r="AC28" s="1293"/>
      <c r="AD28" s="1293"/>
      <c r="AE28" s="1293"/>
      <c r="AF28" s="1293"/>
      <c r="AG28" s="1293"/>
      <c r="AH28" s="1293" t="s">
        <v>608</v>
      </c>
      <c r="AI28" s="1293"/>
      <c r="AJ28" s="1293"/>
      <c r="AK28" s="1293"/>
      <c r="AL28" s="1293"/>
      <c r="AM28" s="1293"/>
      <c r="AN28" s="1293"/>
      <c r="AO28" s="1293"/>
      <c r="AP28" s="1293" t="s">
        <v>608</v>
      </c>
      <c r="AQ28" s="1293"/>
      <c r="AR28" s="1293"/>
      <c r="AS28" s="1293"/>
      <c r="AT28" s="1293"/>
      <c r="AU28" s="1293"/>
    </row>
    <row r="29" spans="1:63" ht="13">
      <c r="A29" s="31"/>
      <c r="B29" s="250"/>
      <c r="C29" s="250"/>
      <c r="D29" s="250"/>
      <c r="E29" s="250"/>
      <c r="F29" s="250"/>
      <c r="G29" s="250"/>
      <c r="H29" s="250"/>
      <c r="I29" s="250"/>
      <c r="J29" s="250"/>
      <c r="K29" s="250"/>
      <c r="L29" s="250"/>
      <c r="M29" s="250"/>
      <c r="N29" s="250"/>
      <c r="O29" s="250"/>
      <c r="P29" s="250"/>
      <c r="Q29" s="250"/>
      <c r="R29" s="250"/>
      <c r="S29" s="250"/>
      <c r="T29" s="244"/>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row>
    <row r="30" spans="1:63">
      <c r="A30" s="34" t="s">
        <v>328</v>
      </c>
      <c r="B30" s="281">
        <v>49798.429858383082</v>
      </c>
      <c r="C30" s="281">
        <v>47666.140255451159</v>
      </c>
      <c r="D30" s="281">
        <v>50271.804558120893</v>
      </c>
      <c r="E30" s="281">
        <v>47499.757327467451</v>
      </c>
      <c r="F30" s="281">
        <v>48405.805441051525</v>
      </c>
      <c r="G30" s="281">
        <v>47440.291088229482</v>
      </c>
      <c r="H30" s="281">
        <v>50932.104064376334</v>
      </c>
      <c r="I30" s="281">
        <v>48275.727309529015</v>
      </c>
      <c r="J30" s="281">
        <v>51238.13605124272</v>
      </c>
      <c r="K30" s="281">
        <v>47867.304786625959</v>
      </c>
      <c r="L30" s="281">
        <v>54398.426942765131</v>
      </c>
      <c r="M30" s="281">
        <v>50689.270570504639</v>
      </c>
      <c r="N30" s="281">
        <v>56840.629484400502</v>
      </c>
      <c r="O30" s="281">
        <v>52157.690202146056</v>
      </c>
      <c r="P30" s="281">
        <v>53672.199238171946</v>
      </c>
      <c r="Q30" s="281">
        <v>52971.880690744903</v>
      </c>
      <c r="R30" s="281">
        <v>53975.374829077351</v>
      </c>
      <c r="S30" s="281">
        <v>50332.525192350295</v>
      </c>
      <c r="T30" s="281">
        <v>55939.306770636642</v>
      </c>
      <c r="U30" s="281">
        <v>54706.274490550873</v>
      </c>
      <c r="V30" s="281">
        <v>57278.484578832082</v>
      </c>
      <c r="W30" s="281">
        <v>53394.368505582854</v>
      </c>
      <c r="X30" s="281">
        <v>60226.4084</v>
      </c>
      <c r="Y30" s="281">
        <v>54877.6584</v>
      </c>
      <c r="Z30" s="281">
        <v>64245.338000000003</v>
      </c>
      <c r="AA30" s="281">
        <v>59569.864999999998</v>
      </c>
      <c r="AB30" s="281">
        <v>66690.357999999993</v>
      </c>
      <c r="AC30" s="281">
        <v>63783.25</v>
      </c>
      <c r="AD30" s="281">
        <v>65393.955000000002</v>
      </c>
      <c r="AE30" s="281">
        <v>63276.644</v>
      </c>
      <c r="AF30" s="281">
        <v>57647.990999999995</v>
      </c>
      <c r="AG30" s="281">
        <v>57499.493000000002</v>
      </c>
      <c r="AH30" s="281">
        <v>64308.7791</v>
      </c>
      <c r="AI30" s="281">
        <v>61483.030700000003</v>
      </c>
      <c r="AJ30" s="281">
        <v>68080.274999999994</v>
      </c>
      <c r="AK30" s="281">
        <v>67356.888000000006</v>
      </c>
      <c r="AL30" s="281">
        <v>65100.125</v>
      </c>
      <c r="AM30" s="281">
        <v>65616.100099999996</v>
      </c>
      <c r="AN30" s="281">
        <v>68852.106200000009</v>
      </c>
      <c r="AO30" s="281">
        <v>67985.256200000003</v>
      </c>
      <c r="AP30" s="281">
        <v>69357.976900000009</v>
      </c>
      <c r="AQ30" s="281">
        <v>69475.923200000005</v>
      </c>
      <c r="AR30" s="281">
        <v>72508.58600000001</v>
      </c>
      <c r="AS30" s="281">
        <v>68592.5291</v>
      </c>
      <c r="AT30" s="281">
        <v>72035.857169249997</v>
      </c>
      <c r="AU30" s="281">
        <v>69911.676378029981</v>
      </c>
      <c r="AV30" s="281"/>
      <c r="AW30" s="281"/>
      <c r="AX30" s="281"/>
      <c r="AY30" s="281"/>
      <c r="AZ30" s="281"/>
      <c r="BA30" s="281"/>
      <c r="BB30" s="281"/>
      <c r="BC30" s="281"/>
      <c r="BD30" s="281"/>
      <c r="BE30" s="281"/>
      <c r="BF30" s="281"/>
      <c r="BG30" s="281"/>
      <c r="BH30" s="281"/>
      <c r="BI30" s="281"/>
      <c r="BJ30" s="281"/>
      <c r="BK30" s="281"/>
    </row>
    <row r="31" spans="1:63">
      <c r="A31" s="34" t="s">
        <v>329</v>
      </c>
      <c r="B31" s="281">
        <v>47055.82766010442</v>
      </c>
      <c r="C31" s="281">
        <v>42392.551115370508</v>
      </c>
      <c r="D31" s="281">
        <v>47477.535209058064</v>
      </c>
      <c r="E31" s="281">
        <v>42452.452374502158</v>
      </c>
      <c r="F31" s="281">
        <v>45993.228071595004</v>
      </c>
      <c r="G31" s="281">
        <v>41402.912557280899</v>
      </c>
      <c r="H31" s="281">
        <v>48123.533202474893</v>
      </c>
      <c r="I31" s="281">
        <v>43323.741444907653</v>
      </c>
      <c r="J31" s="281">
        <v>50387.032234119753</v>
      </c>
      <c r="K31" s="281">
        <v>43027.042395171266</v>
      </c>
      <c r="L31" s="281">
        <v>55511.328194463429</v>
      </c>
      <c r="M31" s="281">
        <v>49577.346734944214</v>
      </c>
      <c r="N31" s="281">
        <v>56955.948982871079</v>
      </c>
      <c r="O31" s="281">
        <v>50590.937371829612</v>
      </c>
      <c r="P31" s="281">
        <v>57081.859475735924</v>
      </c>
      <c r="Q31" s="281">
        <v>47940.881122785126</v>
      </c>
      <c r="R31" s="281">
        <v>54493.295741316142</v>
      </c>
      <c r="S31" s="281">
        <v>49546.371545121663</v>
      </c>
      <c r="T31" s="281">
        <v>57989.484234605574</v>
      </c>
      <c r="U31" s="281">
        <v>50517.108036861864</v>
      </c>
      <c r="V31" s="281">
        <v>58405.073796654935</v>
      </c>
      <c r="W31" s="281">
        <v>50330.124894279063</v>
      </c>
      <c r="X31" s="281">
        <v>62724.152300000002</v>
      </c>
      <c r="Y31" s="281">
        <v>54615.948799999998</v>
      </c>
      <c r="Z31" s="281">
        <v>68863.580999999991</v>
      </c>
      <c r="AA31" s="281">
        <v>57642.714999999997</v>
      </c>
      <c r="AB31" s="281">
        <v>68670.3</v>
      </c>
      <c r="AC31" s="281">
        <v>62255.603999999999</v>
      </c>
      <c r="AD31" s="281">
        <v>70824.697</v>
      </c>
      <c r="AE31" s="281">
        <v>62715.756000000001</v>
      </c>
      <c r="AF31" s="281">
        <v>61832.366000000002</v>
      </c>
      <c r="AG31" s="281">
        <v>56551.835999999996</v>
      </c>
      <c r="AH31" s="281">
        <v>67213.793000000005</v>
      </c>
      <c r="AI31" s="281">
        <v>64787.708200000001</v>
      </c>
      <c r="AJ31" s="281">
        <v>74892.453000000009</v>
      </c>
      <c r="AK31" s="281">
        <v>65371.8</v>
      </c>
      <c r="AL31" s="281">
        <v>72328.733399999997</v>
      </c>
      <c r="AM31" s="281">
        <v>64240.945599999999</v>
      </c>
      <c r="AN31" s="281">
        <v>73737.923999999999</v>
      </c>
      <c r="AO31" s="281">
        <v>66863.338000000003</v>
      </c>
      <c r="AP31" s="281">
        <v>73560.771999999997</v>
      </c>
      <c r="AQ31" s="281">
        <v>68455.972299999994</v>
      </c>
      <c r="AR31" s="281">
        <v>77306.026299999998</v>
      </c>
      <c r="AS31" s="281">
        <v>70415.434500000003</v>
      </c>
      <c r="AT31" s="281">
        <v>78609.720786259975</v>
      </c>
      <c r="AU31" s="281">
        <v>70975.118026399985</v>
      </c>
      <c r="AV31" s="281"/>
      <c r="AW31" s="281"/>
      <c r="AX31" s="281"/>
      <c r="AY31" s="281"/>
      <c r="AZ31" s="281"/>
      <c r="BA31" s="281"/>
      <c r="BB31" s="281"/>
      <c r="BC31" s="281"/>
      <c r="BD31" s="281"/>
      <c r="BE31" s="281"/>
      <c r="BF31" s="281"/>
      <c r="BG31" s="281"/>
      <c r="BH31" s="281"/>
      <c r="BI31" s="281"/>
      <c r="BJ31" s="281"/>
      <c r="BK31" s="281"/>
    </row>
    <row r="32" spans="1:63">
      <c r="A32" s="34" t="s">
        <v>330</v>
      </c>
      <c r="B32" s="281">
        <v>27216.760880432419</v>
      </c>
      <c r="C32" s="281">
        <v>17698.083479367189</v>
      </c>
      <c r="D32" s="281">
        <v>26210.511401243122</v>
      </c>
      <c r="E32" s="281">
        <v>19075.535347073019</v>
      </c>
      <c r="F32" s="281">
        <v>29781.522577605523</v>
      </c>
      <c r="G32" s="281">
        <v>18908.631271817227</v>
      </c>
      <c r="H32" s="281">
        <v>29663.368115825375</v>
      </c>
      <c r="I32" s="281">
        <v>18904.014114073911</v>
      </c>
      <c r="J32" s="281">
        <v>25404.82148534013</v>
      </c>
      <c r="K32" s="281">
        <v>14321.629008418004</v>
      </c>
      <c r="L32" s="281">
        <v>22997.005309711411</v>
      </c>
      <c r="M32" s="281">
        <v>13106.774022187436</v>
      </c>
      <c r="N32" s="281">
        <v>22014.698197319922</v>
      </c>
      <c r="O32" s="281">
        <v>12724.379582084737</v>
      </c>
      <c r="P32" s="281">
        <v>20082.173368841468</v>
      </c>
      <c r="Q32" s="281">
        <v>13727.03441532834</v>
      </c>
      <c r="R32" s="281">
        <v>17666.628517387981</v>
      </c>
      <c r="S32" s="281">
        <v>12226.617031559301</v>
      </c>
      <c r="T32" s="281">
        <v>17754.671869765018</v>
      </c>
      <c r="U32" s="281">
        <v>11383.665489766678</v>
      </c>
      <c r="V32" s="281">
        <v>15943.698054266144</v>
      </c>
      <c r="W32" s="281">
        <v>11043.281791509786</v>
      </c>
      <c r="X32" s="281">
        <v>17034.762799999997</v>
      </c>
      <c r="Y32" s="281">
        <v>11243.4714</v>
      </c>
      <c r="Z32" s="281">
        <v>19593.143</v>
      </c>
      <c r="AA32" s="281">
        <v>12212.451999999999</v>
      </c>
      <c r="AB32" s="281">
        <v>18433.833999999999</v>
      </c>
      <c r="AC32" s="281">
        <v>10898.716</v>
      </c>
      <c r="AD32" s="281">
        <v>17653.716</v>
      </c>
      <c r="AE32" s="281">
        <v>11724.178</v>
      </c>
      <c r="AF32" s="281">
        <v>17894.539000000001</v>
      </c>
      <c r="AG32" s="281">
        <v>11993.636999999999</v>
      </c>
      <c r="AH32" s="281">
        <v>18895.691299999999</v>
      </c>
      <c r="AI32" s="281">
        <v>11615.863300000001</v>
      </c>
      <c r="AJ32" s="281">
        <v>20203.733</v>
      </c>
      <c r="AK32" s="281">
        <v>13309.653</v>
      </c>
      <c r="AL32" s="281">
        <v>19844.187000000002</v>
      </c>
      <c r="AM32" s="281">
        <v>13688.940500000001</v>
      </c>
      <c r="AN32" s="281">
        <v>20769.908000000003</v>
      </c>
      <c r="AO32" s="281">
        <v>14571.707200000001</v>
      </c>
      <c r="AP32" s="281">
        <v>20353.508999999998</v>
      </c>
      <c r="AQ32" s="281">
        <v>15006.2066</v>
      </c>
      <c r="AR32" s="281">
        <v>20406.554</v>
      </c>
      <c r="AS32" s="281">
        <v>14391.9395</v>
      </c>
      <c r="AT32" s="281">
        <v>20631.254687879973</v>
      </c>
      <c r="AU32" s="281">
        <v>16454.517905319983</v>
      </c>
      <c r="AV32" s="281"/>
      <c r="AW32" s="281"/>
      <c r="AX32" s="281"/>
      <c r="AY32" s="281"/>
      <c r="AZ32" s="281"/>
      <c r="BA32" s="281"/>
      <c r="BB32" s="281"/>
      <c r="BC32" s="281"/>
      <c r="BD32" s="281"/>
      <c r="BE32" s="281"/>
      <c r="BF32" s="281"/>
      <c r="BG32" s="281"/>
      <c r="BH32" s="281"/>
      <c r="BI32" s="281"/>
      <c r="BJ32" s="281"/>
      <c r="BK32" s="281"/>
    </row>
    <row r="33" spans="1:81">
      <c r="A33" s="34" t="s">
        <v>331</v>
      </c>
      <c r="B33" s="281">
        <v>38336.232207582965</v>
      </c>
      <c r="C33" s="281">
        <v>32660.590490290462</v>
      </c>
      <c r="D33" s="281">
        <v>40004.850078999298</v>
      </c>
      <c r="E33" s="281">
        <v>32948.315533540263</v>
      </c>
      <c r="F33" s="281">
        <v>40611.301707589715</v>
      </c>
      <c r="G33" s="281">
        <v>35761.069164452798</v>
      </c>
      <c r="H33" s="281">
        <v>42818.59129975229</v>
      </c>
      <c r="I33" s="281">
        <v>35559.2340820229</v>
      </c>
      <c r="J33" s="281">
        <v>37381.764233003414</v>
      </c>
      <c r="K33" s="281">
        <v>33090.986709538978</v>
      </c>
      <c r="L33" s="281">
        <v>37235.349628818447</v>
      </c>
      <c r="M33" s="281">
        <v>34043.847297431515</v>
      </c>
      <c r="N33" s="281">
        <v>34577.122132534321</v>
      </c>
      <c r="O33" s="281">
        <v>33280.514569474515</v>
      </c>
      <c r="P33" s="281">
        <v>34964.429814748284</v>
      </c>
      <c r="Q33" s="281">
        <v>33260.825102464078</v>
      </c>
      <c r="R33" s="281">
        <v>34959.60212698314</v>
      </c>
      <c r="S33" s="281">
        <v>30783.865614740236</v>
      </c>
      <c r="T33" s="281">
        <v>34904.624141034656</v>
      </c>
      <c r="U33" s="281">
        <v>32077.024996520064</v>
      </c>
      <c r="V33" s="281">
        <v>34976.955593869978</v>
      </c>
      <c r="W33" s="281">
        <v>33448.610971780319</v>
      </c>
      <c r="X33" s="281">
        <v>36031.504000000001</v>
      </c>
      <c r="Y33" s="281">
        <v>36055.106799999994</v>
      </c>
      <c r="Z33" s="281">
        <v>38605.368000000002</v>
      </c>
      <c r="AA33" s="281">
        <v>38369.701000000001</v>
      </c>
      <c r="AB33" s="281">
        <v>38291.589</v>
      </c>
      <c r="AC33" s="281">
        <v>38070.146999999997</v>
      </c>
      <c r="AD33" s="281">
        <v>39382.157999999996</v>
      </c>
      <c r="AE33" s="281">
        <v>40099.974999999999</v>
      </c>
      <c r="AF33" s="281">
        <v>38060.167000000001</v>
      </c>
      <c r="AG33" s="281">
        <v>39347.690999999999</v>
      </c>
      <c r="AH33" s="281">
        <v>39248.126000000004</v>
      </c>
      <c r="AI33" s="281">
        <v>41200.758999999998</v>
      </c>
      <c r="AJ33" s="281">
        <v>42460.857000000004</v>
      </c>
      <c r="AK33" s="281">
        <v>43985.862999999998</v>
      </c>
      <c r="AL33" s="281">
        <v>41268.773000000001</v>
      </c>
      <c r="AM33" s="281">
        <v>42406.29</v>
      </c>
      <c r="AN33" s="281">
        <v>42479.982799999998</v>
      </c>
      <c r="AO33" s="281">
        <v>42982.172999999995</v>
      </c>
      <c r="AP33" s="281">
        <v>42619.1924</v>
      </c>
      <c r="AQ33" s="281">
        <v>43095.656999999999</v>
      </c>
      <c r="AR33" s="281">
        <v>42878.974300000002</v>
      </c>
      <c r="AS33" s="281">
        <v>44943.077799999999</v>
      </c>
      <c r="AT33" s="281">
        <v>44759.347046229988</v>
      </c>
      <c r="AU33" s="281">
        <v>45604.673908399971</v>
      </c>
      <c r="AV33" s="281"/>
      <c r="AW33" s="281"/>
      <c r="AX33" s="281"/>
      <c r="AY33" s="281"/>
      <c r="AZ33" s="281"/>
      <c r="BA33" s="281"/>
      <c r="BB33" s="281"/>
      <c r="BC33" s="281"/>
      <c r="BD33" s="281"/>
      <c r="BE33" s="281"/>
      <c r="BF33" s="281"/>
      <c r="BG33" s="281"/>
      <c r="BH33" s="281"/>
      <c r="BI33" s="281"/>
      <c r="BJ33" s="281"/>
      <c r="BK33" s="281"/>
    </row>
    <row r="34" spans="1:81">
      <c r="A34" s="34" t="s">
        <v>332</v>
      </c>
      <c r="B34" s="281">
        <v>16752.19947056369</v>
      </c>
      <c r="C34" s="281">
        <v>10801.809304798549</v>
      </c>
      <c r="D34" s="281">
        <v>16535.463719451065</v>
      </c>
      <c r="E34" s="281">
        <v>10901.266317891816</v>
      </c>
      <c r="F34" s="281">
        <v>16649.188603799157</v>
      </c>
      <c r="G34" s="281">
        <v>10442.35351561565</v>
      </c>
      <c r="H34" s="281">
        <v>17601.53333341812</v>
      </c>
      <c r="I34" s="281">
        <v>12413.411761990003</v>
      </c>
      <c r="J34" s="281">
        <v>17393.085911681286</v>
      </c>
      <c r="K34" s="281">
        <v>12264.916045268725</v>
      </c>
      <c r="L34" s="281">
        <v>19202.380881436002</v>
      </c>
      <c r="M34" s="281">
        <v>12308.074578886004</v>
      </c>
      <c r="N34" s="281">
        <v>18738.091444387999</v>
      </c>
      <c r="O34" s="281">
        <v>10994.557049845935</v>
      </c>
      <c r="P34" s="281">
        <v>20886.146115884068</v>
      </c>
      <c r="Q34" s="281">
        <v>13348.961676543646</v>
      </c>
      <c r="R34" s="281">
        <v>17396.074580623826</v>
      </c>
      <c r="S34" s="281">
        <v>11914.172373007639</v>
      </c>
      <c r="T34" s="281">
        <v>18305.183943793312</v>
      </c>
      <c r="U34" s="281">
        <v>13649.616160932252</v>
      </c>
      <c r="V34" s="281">
        <v>20397.990335537135</v>
      </c>
      <c r="W34" s="281">
        <v>14309.621531430006</v>
      </c>
      <c r="X34" s="281">
        <v>21564.663</v>
      </c>
      <c r="Y34" s="281">
        <v>13793.656500000001</v>
      </c>
      <c r="Z34" s="281">
        <v>22922.307000000001</v>
      </c>
      <c r="AA34" s="281">
        <v>15361.005999999999</v>
      </c>
      <c r="AB34" s="281">
        <v>23992.330999999998</v>
      </c>
      <c r="AC34" s="281">
        <v>16183.434999999999</v>
      </c>
      <c r="AD34" s="281">
        <v>24311.989000000001</v>
      </c>
      <c r="AE34" s="281">
        <v>17307.749</v>
      </c>
      <c r="AF34" s="281">
        <v>21353.559000000001</v>
      </c>
      <c r="AG34" s="281">
        <v>14782.038</v>
      </c>
      <c r="AH34" s="281">
        <v>23226.664499999999</v>
      </c>
      <c r="AI34" s="281">
        <v>16371.816299999999</v>
      </c>
      <c r="AJ34" s="281">
        <v>26035.146000000001</v>
      </c>
      <c r="AK34" s="281">
        <v>18256.696</v>
      </c>
      <c r="AL34" s="281">
        <v>25869.277099999999</v>
      </c>
      <c r="AM34" s="281">
        <v>17160.790699999998</v>
      </c>
      <c r="AN34" s="281">
        <v>25894.471899999997</v>
      </c>
      <c r="AO34" s="281">
        <v>17594.0471</v>
      </c>
      <c r="AP34" s="281">
        <v>25396.67</v>
      </c>
      <c r="AQ34" s="281">
        <v>16863.763299999999</v>
      </c>
      <c r="AR34" s="281">
        <v>27045.9094</v>
      </c>
      <c r="AS34" s="281">
        <v>18410.762500000001</v>
      </c>
      <c r="AT34" s="281">
        <v>25332.991208240004</v>
      </c>
      <c r="AU34" s="281">
        <v>18574.996171549992</v>
      </c>
      <c r="AV34" s="281"/>
      <c r="AW34" s="281"/>
      <c r="AX34" s="281"/>
      <c r="AY34" s="281"/>
      <c r="AZ34" s="281"/>
      <c r="BA34" s="281"/>
      <c r="BB34" s="281"/>
      <c r="BC34" s="281"/>
      <c r="BD34" s="281"/>
      <c r="BE34" s="281"/>
      <c r="BF34" s="281"/>
      <c r="BG34" s="281"/>
      <c r="BH34" s="281"/>
      <c r="BI34" s="281"/>
      <c r="BJ34" s="281"/>
      <c r="BK34" s="281"/>
    </row>
    <row r="35" spans="1:81">
      <c r="A35" s="34" t="s">
        <v>333</v>
      </c>
      <c r="B35" s="281">
        <v>25255.605183976393</v>
      </c>
      <c r="C35" s="281">
        <v>36320.135077485967</v>
      </c>
      <c r="D35" s="281">
        <v>24197.740120199742</v>
      </c>
      <c r="E35" s="281">
        <v>36797.230778632598</v>
      </c>
      <c r="F35" s="281">
        <v>23840.282557035844</v>
      </c>
      <c r="G35" s="281">
        <v>33038.98160326769</v>
      </c>
      <c r="H35" s="281">
        <v>25502.240794043555</v>
      </c>
      <c r="I35" s="281">
        <v>35361.564546272835</v>
      </c>
      <c r="J35" s="281">
        <v>25003.790211796178</v>
      </c>
      <c r="K35" s="281">
        <v>36709.149151658035</v>
      </c>
      <c r="L35" s="281">
        <v>26444.454403468397</v>
      </c>
      <c r="M35" s="281">
        <v>37636.10171305015</v>
      </c>
      <c r="N35" s="281">
        <v>25425.7882923707</v>
      </c>
      <c r="O35" s="281">
        <v>34189.488270073743</v>
      </c>
      <c r="P35" s="281">
        <v>29893.025577475186</v>
      </c>
      <c r="Q35" s="281">
        <v>39099.258862711082</v>
      </c>
      <c r="R35" s="281">
        <v>28773.051639578294</v>
      </c>
      <c r="S35" s="281">
        <v>38455.225185519914</v>
      </c>
      <c r="T35" s="281">
        <v>28334.574345307308</v>
      </c>
      <c r="U35" s="281">
        <v>40085.544929501018</v>
      </c>
      <c r="V35" s="281">
        <v>33841.48803854936</v>
      </c>
      <c r="W35" s="281">
        <v>41636.182414347255</v>
      </c>
      <c r="X35" s="281">
        <v>33526.869400000003</v>
      </c>
      <c r="Y35" s="281">
        <v>41919.422500000001</v>
      </c>
      <c r="Z35" s="281">
        <v>38055.408000000003</v>
      </c>
      <c r="AA35" s="281">
        <v>50423.004000000001</v>
      </c>
      <c r="AB35" s="281">
        <v>42633</v>
      </c>
      <c r="AC35" s="281">
        <v>51771.294999999998</v>
      </c>
      <c r="AD35" s="281">
        <v>45506.53</v>
      </c>
      <c r="AE35" s="281">
        <v>52029.415999999997</v>
      </c>
      <c r="AF35" s="281">
        <v>41097.881000000001</v>
      </c>
      <c r="AG35" s="281">
        <v>47309.328999999998</v>
      </c>
      <c r="AH35" s="281">
        <v>42977.527199999997</v>
      </c>
      <c r="AI35" s="281">
        <v>51454.136400000003</v>
      </c>
      <c r="AJ35" s="281">
        <v>43640.021000000001</v>
      </c>
      <c r="AK35" s="281">
        <v>54597.245999999999</v>
      </c>
      <c r="AL35" s="281">
        <v>42694.675799999997</v>
      </c>
      <c r="AM35" s="281">
        <v>53485.707399999999</v>
      </c>
      <c r="AN35" s="281">
        <v>42891.768299999996</v>
      </c>
      <c r="AO35" s="281">
        <v>55031.864199999996</v>
      </c>
      <c r="AP35" s="281">
        <v>42322.073000000004</v>
      </c>
      <c r="AQ35" s="281">
        <v>55137.598500000007</v>
      </c>
      <c r="AR35" s="281">
        <v>43998.010899999994</v>
      </c>
      <c r="AS35" s="281">
        <v>56681.775800000003</v>
      </c>
      <c r="AT35" s="281">
        <v>47623.345328280004</v>
      </c>
      <c r="AU35" s="281">
        <v>59794.67064342997</v>
      </c>
      <c r="AV35" s="281"/>
      <c r="AW35" s="281"/>
      <c r="AX35" s="281"/>
      <c r="AY35" s="281"/>
      <c r="AZ35" s="281"/>
      <c r="BA35" s="281"/>
      <c r="BB35" s="281"/>
      <c r="BC35" s="281"/>
      <c r="BD35" s="281"/>
      <c r="BE35" s="281"/>
      <c r="BF35" s="281"/>
      <c r="BG35" s="281"/>
      <c r="BH35" s="281"/>
      <c r="BI35" s="281"/>
      <c r="BJ35" s="281"/>
      <c r="BK35" s="281"/>
    </row>
    <row r="36" spans="1:81">
      <c r="A36" s="34" t="s">
        <v>334</v>
      </c>
      <c r="B36" s="281">
        <v>42266.041686281154</v>
      </c>
      <c r="C36" s="281">
        <v>36899.439462686089</v>
      </c>
      <c r="D36" s="281">
        <v>41778.412351935862</v>
      </c>
      <c r="E36" s="281">
        <v>37159.215151757009</v>
      </c>
      <c r="F36" s="281">
        <v>41272.92001314307</v>
      </c>
      <c r="G36" s="281">
        <v>38272.266482204672</v>
      </c>
      <c r="H36" s="281">
        <v>41112.019621252912</v>
      </c>
      <c r="I36" s="281">
        <v>38023.979319099992</v>
      </c>
      <c r="J36" s="281">
        <v>42544.260822237615</v>
      </c>
      <c r="K36" s="281">
        <v>40722.854924609601</v>
      </c>
      <c r="L36" s="281">
        <v>44908.057357842066</v>
      </c>
      <c r="M36" s="281">
        <v>41607.928031447926</v>
      </c>
      <c r="N36" s="281">
        <v>46686.027772379864</v>
      </c>
      <c r="O36" s="281">
        <v>41322.571721065549</v>
      </c>
      <c r="P36" s="281">
        <v>47193.882442966125</v>
      </c>
      <c r="Q36" s="281">
        <v>44035.429653151477</v>
      </c>
      <c r="R36" s="281">
        <v>44482.0315746165</v>
      </c>
      <c r="S36" s="281">
        <v>41075.933195786361</v>
      </c>
      <c r="T36" s="281">
        <v>49323.135684473556</v>
      </c>
      <c r="U36" s="281">
        <v>41528.448466475755</v>
      </c>
      <c r="V36" s="281">
        <v>51035.935385791963</v>
      </c>
      <c r="W36" s="281">
        <v>44159.906674410224</v>
      </c>
      <c r="X36" s="281">
        <v>53485.636599999998</v>
      </c>
      <c r="Y36" s="281">
        <v>47979.998100000004</v>
      </c>
      <c r="Z36" s="281">
        <v>55090.853000000003</v>
      </c>
      <c r="AA36" s="281">
        <v>50966.537000000004</v>
      </c>
      <c r="AB36" s="281">
        <v>58107.381999999998</v>
      </c>
      <c r="AC36" s="281">
        <v>51373.214999999997</v>
      </c>
      <c r="AD36" s="281">
        <v>58991.673999999999</v>
      </c>
      <c r="AE36" s="281">
        <v>52022.758999999998</v>
      </c>
      <c r="AF36" s="281">
        <v>53391.807999999997</v>
      </c>
      <c r="AG36" s="281">
        <v>49130.395000000004</v>
      </c>
      <c r="AH36" s="281">
        <v>59717.362700000005</v>
      </c>
      <c r="AI36" s="281">
        <v>53796.486699999994</v>
      </c>
      <c r="AJ36" s="281">
        <v>62083.396999999997</v>
      </c>
      <c r="AK36" s="281">
        <v>56642.298000000003</v>
      </c>
      <c r="AL36" s="281">
        <v>60142.614499999996</v>
      </c>
      <c r="AM36" s="281">
        <v>55022.6852</v>
      </c>
      <c r="AN36" s="281">
        <v>60290.014999999999</v>
      </c>
      <c r="AO36" s="281">
        <v>54972.361600000004</v>
      </c>
      <c r="AP36" s="281">
        <v>61043.125</v>
      </c>
      <c r="AQ36" s="281">
        <v>57247.870599999995</v>
      </c>
      <c r="AR36" s="281">
        <v>63031.368999999999</v>
      </c>
      <c r="AS36" s="281">
        <v>57398.806199999999</v>
      </c>
      <c r="AT36" s="281">
        <v>63964.432839970003</v>
      </c>
      <c r="AU36" s="281">
        <v>62774.093711890026</v>
      </c>
      <c r="AV36" s="281"/>
      <c r="AW36" s="281"/>
      <c r="AX36" s="281"/>
      <c r="AY36" s="281"/>
      <c r="AZ36" s="281"/>
      <c r="BA36" s="281"/>
      <c r="BB36" s="281"/>
      <c r="BC36" s="281"/>
      <c r="BD36" s="281"/>
      <c r="BE36" s="281"/>
      <c r="BF36" s="281"/>
      <c r="BG36" s="281"/>
      <c r="BH36" s="281"/>
      <c r="BI36" s="281"/>
      <c r="BJ36" s="281"/>
      <c r="BK36" s="281"/>
    </row>
    <row r="37" spans="1:81">
      <c r="A37" s="34" t="s">
        <v>335</v>
      </c>
      <c r="B37" s="281">
        <v>11945.446252472117</v>
      </c>
      <c r="C37" s="281">
        <v>8045.9176217452223</v>
      </c>
      <c r="D37" s="281">
        <v>12023.55845632081</v>
      </c>
      <c r="E37" s="281">
        <v>8452.5330044213188</v>
      </c>
      <c r="F37" s="281">
        <v>12203.004838521047</v>
      </c>
      <c r="G37" s="281">
        <v>9166.5828920016938</v>
      </c>
      <c r="H37" s="281">
        <v>11248.07703981765</v>
      </c>
      <c r="I37" s="281">
        <v>9469.7592404720399</v>
      </c>
      <c r="J37" s="281">
        <v>10727.428811618698</v>
      </c>
      <c r="K37" s="281">
        <v>10484.548885178847</v>
      </c>
      <c r="L37" s="281">
        <v>11599.398006803656</v>
      </c>
      <c r="M37" s="281">
        <v>10577.504933021886</v>
      </c>
      <c r="N37" s="281">
        <v>11635.324010759348</v>
      </c>
      <c r="O37" s="281">
        <v>10070.863044217096</v>
      </c>
      <c r="P37" s="281">
        <v>12225.854198646297</v>
      </c>
      <c r="Q37" s="281">
        <v>10327.854364309143</v>
      </c>
      <c r="R37" s="281">
        <v>12365.717483308141</v>
      </c>
      <c r="S37" s="281">
        <v>10382.662665272559</v>
      </c>
      <c r="T37" s="281">
        <v>13008.431209507247</v>
      </c>
      <c r="U37" s="281">
        <v>10602.751072433706</v>
      </c>
      <c r="V37" s="281">
        <v>13984.290350671798</v>
      </c>
      <c r="W37" s="281">
        <v>11476.402753474234</v>
      </c>
      <c r="X37" s="281">
        <v>14393.862399999998</v>
      </c>
      <c r="Y37" s="281">
        <v>10174.8902</v>
      </c>
      <c r="Z37" s="281">
        <v>14815.448</v>
      </c>
      <c r="AA37" s="281">
        <v>11050.113000000001</v>
      </c>
      <c r="AB37" s="281">
        <v>14362.056</v>
      </c>
      <c r="AC37" s="281">
        <v>10774.311</v>
      </c>
      <c r="AD37" s="281">
        <v>15995.072</v>
      </c>
      <c r="AE37" s="281">
        <v>12060.487999999999</v>
      </c>
      <c r="AF37" s="281">
        <v>15783.675999999999</v>
      </c>
      <c r="AG37" s="281">
        <v>11025.442999999999</v>
      </c>
      <c r="AH37" s="281">
        <v>14421.129000000001</v>
      </c>
      <c r="AI37" s="281">
        <v>10279.976000000001</v>
      </c>
      <c r="AJ37" s="281">
        <v>16319.587</v>
      </c>
      <c r="AK37" s="281">
        <v>12073.474</v>
      </c>
      <c r="AL37" s="281">
        <v>16167.295999999998</v>
      </c>
      <c r="AM37" s="281">
        <v>12683.396000000001</v>
      </c>
      <c r="AN37" s="281">
        <v>16917.649000000001</v>
      </c>
      <c r="AO37" s="281">
        <v>13112.883</v>
      </c>
      <c r="AP37" s="281">
        <v>17729.43</v>
      </c>
      <c r="AQ37" s="281">
        <v>13481.441000000001</v>
      </c>
      <c r="AR37" s="281">
        <v>17709.594000000001</v>
      </c>
      <c r="AS37" s="281">
        <v>13244.959000000001</v>
      </c>
      <c r="AT37" s="281">
        <v>17266.817561520002</v>
      </c>
      <c r="AU37" s="281">
        <v>13711.923760940004</v>
      </c>
      <c r="AV37" s="281"/>
      <c r="AW37" s="281"/>
      <c r="AX37" s="281"/>
      <c r="AY37" s="281"/>
      <c r="AZ37" s="281"/>
      <c r="BA37" s="281"/>
      <c r="BB37" s="281"/>
      <c r="BC37" s="281"/>
      <c r="BD37" s="281"/>
      <c r="BE37" s="281"/>
      <c r="BF37" s="281"/>
      <c r="BG37" s="281"/>
      <c r="BH37" s="281"/>
      <c r="BI37" s="281"/>
      <c r="BJ37" s="281"/>
      <c r="BK37" s="281"/>
      <c r="BL37" s="33"/>
    </row>
    <row r="38" spans="1:81">
      <c r="A38" s="34" t="s">
        <v>336</v>
      </c>
      <c r="B38" s="281">
        <v>61379.507482263238</v>
      </c>
      <c r="C38" s="281">
        <v>52258.150666701113</v>
      </c>
      <c r="D38" s="281">
        <v>62887.693345849097</v>
      </c>
      <c r="E38" s="281">
        <v>52163.889566290207</v>
      </c>
      <c r="F38" s="281">
        <v>61164.826374394499</v>
      </c>
      <c r="G38" s="281">
        <v>50315.612480935029</v>
      </c>
      <c r="H38" s="281">
        <v>62544.077945008219</v>
      </c>
      <c r="I38" s="281">
        <v>54522.567599576898</v>
      </c>
      <c r="J38" s="281">
        <v>68582.49662973138</v>
      </c>
      <c r="K38" s="281">
        <v>56757.65022733849</v>
      </c>
      <c r="L38" s="281">
        <v>68980.776347171763</v>
      </c>
      <c r="M38" s="281">
        <v>59988.937474863567</v>
      </c>
      <c r="N38" s="281">
        <v>69715.023322701192</v>
      </c>
      <c r="O38" s="281">
        <v>56851.92453580242</v>
      </c>
      <c r="P38" s="281">
        <v>73691.832280309492</v>
      </c>
      <c r="Q38" s="281">
        <v>64075.197557429899</v>
      </c>
      <c r="R38" s="281">
        <v>68210.540359060644</v>
      </c>
      <c r="S38" s="281">
        <v>58858.558934582397</v>
      </c>
      <c r="T38" s="281">
        <v>73195.674151564279</v>
      </c>
      <c r="U38" s="281">
        <v>60473.283706246264</v>
      </c>
      <c r="V38" s="281">
        <v>72823.073444552443</v>
      </c>
      <c r="W38" s="281">
        <v>63101.938713094598</v>
      </c>
      <c r="X38" s="281">
        <v>75014.217799999999</v>
      </c>
      <c r="Y38" s="281">
        <v>65699.260800000004</v>
      </c>
      <c r="Z38" s="281">
        <v>80155.418000000005</v>
      </c>
      <c r="AA38" s="281">
        <v>69006.187000000005</v>
      </c>
      <c r="AB38" s="281">
        <v>80966.531000000003</v>
      </c>
      <c r="AC38" s="281">
        <v>71981.474000000002</v>
      </c>
      <c r="AD38" s="281">
        <v>82549.774000000005</v>
      </c>
      <c r="AE38" s="281">
        <v>73889.588000000003</v>
      </c>
      <c r="AF38" s="281">
        <v>76276.838999999993</v>
      </c>
      <c r="AG38" s="281">
        <v>68160.073000000004</v>
      </c>
      <c r="AH38" s="281">
        <v>82597.756399999998</v>
      </c>
      <c r="AI38" s="281">
        <v>73598.916400000002</v>
      </c>
      <c r="AJ38" s="281">
        <v>91432.115000000005</v>
      </c>
      <c r="AK38" s="281">
        <v>80339.565000000002</v>
      </c>
      <c r="AL38" s="281">
        <v>86994.771199999988</v>
      </c>
      <c r="AM38" s="281">
        <v>75137.1826</v>
      </c>
      <c r="AN38" s="281">
        <v>88955.030700000003</v>
      </c>
      <c r="AO38" s="281">
        <v>77048.462599999999</v>
      </c>
      <c r="AP38" s="281">
        <v>90414.449299999993</v>
      </c>
      <c r="AQ38" s="281">
        <v>76853.073199999999</v>
      </c>
      <c r="AR38" s="281">
        <v>93719.242500000008</v>
      </c>
      <c r="AS38" s="281">
        <v>82417.881299999994</v>
      </c>
      <c r="AT38" s="281">
        <v>96479.332233109904</v>
      </c>
      <c r="AU38" s="281">
        <v>81732.51986185991</v>
      </c>
      <c r="AV38" s="281"/>
      <c r="AW38" s="281"/>
      <c r="AX38" s="281"/>
      <c r="AY38" s="281"/>
      <c r="AZ38" s="281"/>
      <c r="BA38" s="281"/>
      <c r="BB38" s="281"/>
      <c r="BC38" s="281"/>
      <c r="BD38" s="281"/>
      <c r="BE38" s="281"/>
      <c r="BF38" s="281"/>
      <c r="BG38" s="281"/>
      <c r="BH38" s="281"/>
      <c r="BI38" s="281"/>
      <c r="BJ38" s="281"/>
      <c r="BK38" s="281"/>
      <c r="BL38" s="33"/>
      <c r="BM38" s="33"/>
    </row>
    <row r="39" spans="1:81">
      <c r="A39" s="34" t="s">
        <v>337</v>
      </c>
      <c r="B39" s="281">
        <v>58206.310281813006</v>
      </c>
      <c r="C39" s="281">
        <v>101088.48345264324</v>
      </c>
      <c r="D39" s="281">
        <v>58802.534138507122</v>
      </c>
      <c r="E39" s="281">
        <v>99646.633448859357</v>
      </c>
      <c r="F39" s="281">
        <v>57807.949971984453</v>
      </c>
      <c r="G39" s="281">
        <v>98201.846485844959</v>
      </c>
      <c r="H39" s="281">
        <v>61443.591803470066</v>
      </c>
      <c r="I39" s="281">
        <v>97032.379098795151</v>
      </c>
      <c r="J39" s="281">
        <v>66816.373794113373</v>
      </c>
      <c r="K39" s="281">
        <v>97789.030040747341</v>
      </c>
      <c r="L39" s="281">
        <v>69641.763171331011</v>
      </c>
      <c r="M39" s="281">
        <v>96067.772121252114</v>
      </c>
      <c r="N39" s="281">
        <v>66689.832093167919</v>
      </c>
      <c r="O39" s="281">
        <v>95895.716808418001</v>
      </c>
      <c r="P39" s="281">
        <v>72360.884792658457</v>
      </c>
      <c r="Q39" s="281">
        <v>95168.797896772448</v>
      </c>
      <c r="R39" s="281">
        <v>70580.16497799565</v>
      </c>
      <c r="S39" s="281">
        <v>89815.301897940444</v>
      </c>
      <c r="T39" s="281">
        <v>73038.197676201904</v>
      </c>
      <c r="U39" s="281">
        <v>94371.652763789636</v>
      </c>
      <c r="V39" s="281">
        <v>75349.69321915289</v>
      </c>
      <c r="W39" s="281">
        <v>94995.638779563029</v>
      </c>
      <c r="X39" s="281">
        <v>78849.180500000002</v>
      </c>
      <c r="Y39" s="281">
        <v>97474.220100000006</v>
      </c>
      <c r="Z39" s="281">
        <v>84921.587999999989</v>
      </c>
      <c r="AA39" s="281">
        <v>103290.861</v>
      </c>
      <c r="AB39" s="281">
        <v>88003.809000000008</v>
      </c>
      <c r="AC39" s="281">
        <v>104208.54800000001</v>
      </c>
      <c r="AD39" s="281">
        <v>88563.097000000009</v>
      </c>
      <c r="AE39" s="281">
        <v>105555.47399999999</v>
      </c>
      <c r="AF39" s="281">
        <v>76895.259999999995</v>
      </c>
      <c r="AG39" s="281">
        <v>90630.052999999985</v>
      </c>
      <c r="AH39" s="281">
        <v>85148.1777</v>
      </c>
      <c r="AI39" s="281">
        <v>99636.933799999999</v>
      </c>
      <c r="AJ39" s="281">
        <v>90634.398000000001</v>
      </c>
      <c r="AK39" s="281">
        <v>107740.67199999999</v>
      </c>
      <c r="AL39" s="281">
        <v>85641.4715</v>
      </c>
      <c r="AM39" s="281">
        <v>103763.55810000001</v>
      </c>
      <c r="AN39" s="281">
        <v>85529.847999999998</v>
      </c>
      <c r="AO39" s="281">
        <v>104613.9354</v>
      </c>
      <c r="AP39" s="281">
        <v>87344.583500000008</v>
      </c>
      <c r="AQ39" s="281">
        <v>105546.05730000001</v>
      </c>
      <c r="AR39" s="281">
        <v>91509.982900000003</v>
      </c>
      <c r="AS39" s="281">
        <v>108733.2065</v>
      </c>
      <c r="AT39" s="281">
        <v>92127.056088679848</v>
      </c>
      <c r="AU39" s="281">
        <v>107210.63421684997</v>
      </c>
      <c r="AV39" s="281"/>
      <c r="AW39" s="281"/>
      <c r="AX39" s="281"/>
      <c r="AY39" s="281"/>
      <c r="AZ39" s="281"/>
      <c r="BA39" s="281"/>
      <c r="BB39" s="281"/>
      <c r="BC39" s="281"/>
      <c r="BD39" s="281"/>
      <c r="BE39" s="281"/>
      <c r="BF39" s="281"/>
      <c r="BG39" s="281"/>
      <c r="BH39" s="281"/>
      <c r="BI39" s="281"/>
      <c r="BJ39" s="281"/>
      <c r="BK39" s="281"/>
      <c r="BL39" s="33"/>
      <c r="BM39" s="33"/>
      <c r="BN39" s="33"/>
    </row>
    <row r="40" spans="1:81">
      <c r="A40" s="34" t="s">
        <v>338</v>
      </c>
      <c r="B40" s="281">
        <v>37567.996135716094</v>
      </c>
      <c r="C40" s="281">
        <v>40115.02345686825</v>
      </c>
      <c r="D40" s="281">
        <v>37335.830072405632</v>
      </c>
      <c r="E40" s="281">
        <v>39771.938101519874</v>
      </c>
      <c r="F40" s="281">
        <v>36113.773931118682</v>
      </c>
      <c r="G40" s="281">
        <v>35519.177804746854</v>
      </c>
      <c r="H40" s="281">
        <v>36247.185150397221</v>
      </c>
      <c r="I40" s="281">
        <v>37281.874272210051</v>
      </c>
      <c r="J40" s="281">
        <v>37406.611347595761</v>
      </c>
      <c r="K40" s="281">
        <v>35983.893266619911</v>
      </c>
      <c r="L40" s="281">
        <v>38799.954454643928</v>
      </c>
      <c r="M40" s="281">
        <v>39349.06055503463</v>
      </c>
      <c r="N40" s="281">
        <v>37519.938267174999</v>
      </c>
      <c r="O40" s="281">
        <v>39241.306641670039</v>
      </c>
      <c r="P40" s="281">
        <v>39436.137188016655</v>
      </c>
      <c r="Q40" s="281">
        <v>37934.998824791037</v>
      </c>
      <c r="R40" s="281">
        <v>37489.657842119974</v>
      </c>
      <c r="S40" s="281">
        <v>36201.349711600858</v>
      </c>
      <c r="T40" s="281">
        <v>42637.354037492856</v>
      </c>
      <c r="U40" s="281">
        <v>39560.22151812532</v>
      </c>
      <c r="V40" s="281">
        <v>42023.680610141651</v>
      </c>
      <c r="W40" s="281">
        <v>40284.42682652051</v>
      </c>
      <c r="X40" s="281">
        <v>43670.499499999998</v>
      </c>
      <c r="Y40" s="281">
        <v>42987.999300000003</v>
      </c>
      <c r="Z40" s="281">
        <v>45990.508999999998</v>
      </c>
      <c r="AA40" s="281">
        <v>45975.592999999993</v>
      </c>
      <c r="AB40" s="281">
        <v>48472.599000000002</v>
      </c>
      <c r="AC40" s="281">
        <v>46224.133999999998</v>
      </c>
      <c r="AD40" s="281">
        <v>48968.981</v>
      </c>
      <c r="AE40" s="281">
        <v>48630.127999999997</v>
      </c>
      <c r="AF40" s="281">
        <v>44927.285999999993</v>
      </c>
      <c r="AG40" s="281">
        <v>42956.125</v>
      </c>
      <c r="AH40" s="281">
        <v>46449.388399999996</v>
      </c>
      <c r="AI40" s="281">
        <v>45748.708899999998</v>
      </c>
      <c r="AJ40" s="281">
        <v>51353.698999999993</v>
      </c>
      <c r="AK40" s="281">
        <v>51641.459000000003</v>
      </c>
      <c r="AL40" s="281">
        <v>49234.550199999998</v>
      </c>
      <c r="AM40" s="281">
        <v>47581.553099999997</v>
      </c>
      <c r="AN40" s="281">
        <v>50749.196599999996</v>
      </c>
      <c r="AO40" s="281">
        <v>48738.459199999998</v>
      </c>
      <c r="AP40" s="281">
        <v>54076.678899999999</v>
      </c>
      <c r="AQ40" s="281">
        <v>50074.827899999997</v>
      </c>
      <c r="AR40" s="281">
        <v>50492.529000000002</v>
      </c>
      <c r="AS40" s="281">
        <v>51358.737699999998</v>
      </c>
      <c r="AT40" s="281">
        <v>55190.192914800013</v>
      </c>
      <c r="AU40" s="281">
        <v>51021.772499429913</v>
      </c>
      <c r="AV40" s="281"/>
      <c r="AW40" s="281"/>
      <c r="AX40" s="281"/>
      <c r="AY40" s="281"/>
      <c r="AZ40" s="281"/>
      <c r="BA40" s="281"/>
      <c r="BB40" s="281"/>
      <c r="BC40" s="281"/>
      <c r="BD40" s="281"/>
      <c r="BE40" s="281"/>
      <c r="BF40" s="281"/>
      <c r="BG40" s="281"/>
      <c r="BH40" s="281"/>
      <c r="BI40" s="281"/>
      <c r="BJ40" s="281"/>
      <c r="BK40" s="281"/>
      <c r="BL40" s="33"/>
      <c r="BM40" s="33"/>
      <c r="BN40" s="33"/>
    </row>
    <row r="41" spans="1:81">
      <c r="A41" s="34" t="s">
        <v>339</v>
      </c>
      <c r="B41" s="281">
        <v>8892.3563561095325</v>
      </c>
      <c r="C41" s="281">
        <v>8183.7173088181844</v>
      </c>
      <c r="D41" s="281">
        <v>8963.9951289186611</v>
      </c>
      <c r="E41" s="281">
        <v>8626.4390589140457</v>
      </c>
      <c r="F41" s="281">
        <v>8135.3316119068113</v>
      </c>
      <c r="G41" s="281">
        <v>8059.6422259710816</v>
      </c>
      <c r="H41" s="281">
        <v>8737.9430100659338</v>
      </c>
      <c r="I41" s="281">
        <v>7816.3204520770014</v>
      </c>
      <c r="J41" s="281">
        <v>8317.861730892193</v>
      </c>
      <c r="K41" s="281">
        <v>8016.1812877644315</v>
      </c>
      <c r="L41" s="281">
        <v>8381.305257938604</v>
      </c>
      <c r="M41" s="281">
        <v>8980.5489676433372</v>
      </c>
      <c r="N41" s="281">
        <v>7257.5161394776096</v>
      </c>
      <c r="O41" s="281">
        <v>7106.1874796324955</v>
      </c>
      <c r="P41" s="281">
        <v>7769.4097140454705</v>
      </c>
      <c r="Q41" s="281">
        <v>6796.6534607862268</v>
      </c>
      <c r="R41" s="281">
        <v>7454.1238640313722</v>
      </c>
      <c r="S41" s="281">
        <v>6716.8990230159689</v>
      </c>
      <c r="T41" s="281">
        <v>9253.6704220413139</v>
      </c>
      <c r="U41" s="281">
        <v>7716.7897599778535</v>
      </c>
      <c r="V41" s="281">
        <v>9090.4269726403836</v>
      </c>
      <c r="W41" s="281">
        <v>9167.8623335546436</v>
      </c>
      <c r="X41" s="281">
        <v>8634.2689000000009</v>
      </c>
      <c r="Y41" s="281">
        <v>8400.3865000000005</v>
      </c>
      <c r="Z41" s="281">
        <v>9277.4189999999999</v>
      </c>
      <c r="AA41" s="281">
        <v>8526.7919999999995</v>
      </c>
      <c r="AB41" s="281">
        <v>9688.1110000000008</v>
      </c>
      <c r="AC41" s="281">
        <v>9040.509</v>
      </c>
      <c r="AD41" s="281">
        <v>10482.825999999999</v>
      </c>
      <c r="AE41" s="281">
        <v>8790.9210000000003</v>
      </c>
      <c r="AF41" s="281">
        <v>8132.2340000000004</v>
      </c>
      <c r="AG41" s="281">
        <v>6914.107</v>
      </c>
      <c r="AH41" s="281">
        <v>8804.9719999999998</v>
      </c>
      <c r="AI41" s="281">
        <v>7133.5950000000003</v>
      </c>
      <c r="AJ41" s="281">
        <v>11001.325999999999</v>
      </c>
      <c r="AK41" s="281">
        <v>9395.880000000001</v>
      </c>
      <c r="AL41" s="281">
        <v>10577.615</v>
      </c>
      <c r="AM41" s="281">
        <v>8287.8140000000003</v>
      </c>
      <c r="AN41" s="281">
        <v>11703.288</v>
      </c>
      <c r="AO41" s="281">
        <v>8012.5379999999996</v>
      </c>
      <c r="AP41" s="281">
        <v>12631.145</v>
      </c>
      <c r="AQ41" s="281">
        <v>8784.0969999999998</v>
      </c>
      <c r="AR41" s="281">
        <v>11346.871999999999</v>
      </c>
      <c r="AS41" s="281">
        <v>8744.4529999999995</v>
      </c>
      <c r="AT41" s="281">
        <v>11695.058323479996</v>
      </c>
      <c r="AU41" s="281">
        <v>8711.6759323200004</v>
      </c>
      <c r="AV41" s="281"/>
      <c r="AW41" s="281"/>
      <c r="AX41" s="281"/>
      <c r="AY41" s="281"/>
      <c r="AZ41" s="281"/>
      <c r="BA41" s="281"/>
      <c r="BB41" s="281"/>
      <c r="BC41" s="281"/>
      <c r="BD41" s="281"/>
      <c r="BE41" s="281"/>
      <c r="BF41" s="281"/>
      <c r="BG41" s="281"/>
      <c r="BH41" s="281"/>
      <c r="BI41" s="281"/>
      <c r="BJ41" s="281"/>
      <c r="BK41" s="281"/>
      <c r="BL41" s="33"/>
      <c r="BM41" s="33"/>
      <c r="BN41" s="33"/>
    </row>
    <row r="42" spans="1:81">
      <c r="A42" s="34" t="s">
        <v>340</v>
      </c>
      <c r="B42" s="281">
        <v>36819.190321310918</v>
      </c>
      <c r="C42" s="281">
        <v>26543.903074784874</v>
      </c>
      <c r="D42" s="281">
        <v>38152.206517359904</v>
      </c>
      <c r="E42" s="281">
        <v>25355.229856604819</v>
      </c>
      <c r="F42" s="281">
        <v>34816.063054980543</v>
      </c>
      <c r="G42" s="281">
        <v>25197.451483850891</v>
      </c>
      <c r="H42" s="281">
        <v>32198.620414802117</v>
      </c>
      <c r="I42" s="281">
        <v>25979.896412369926</v>
      </c>
      <c r="J42" s="281">
        <v>30221.313972993921</v>
      </c>
      <c r="K42" s="281">
        <v>25597.932968527988</v>
      </c>
      <c r="L42" s="281">
        <v>30597.468764970316</v>
      </c>
      <c r="M42" s="281">
        <v>29583.913375329765</v>
      </c>
      <c r="N42" s="281">
        <v>28935.649838081015</v>
      </c>
      <c r="O42" s="281">
        <v>29595.139867880865</v>
      </c>
      <c r="P42" s="281">
        <v>30432.817442872998</v>
      </c>
      <c r="Q42" s="281">
        <v>29185.861429774595</v>
      </c>
      <c r="R42" s="281">
        <v>27689.98820190219</v>
      </c>
      <c r="S42" s="281">
        <v>27918.716864488099</v>
      </c>
      <c r="T42" s="281">
        <v>30617.844582973874</v>
      </c>
      <c r="U42" s="281">
        <v>29530.063284047752</v>
      </c>
      <c r="V42" s="281">
        <v>29645.608501163842</v>
      </c>
      <c r="W42" s="281">
        <v>30969.957674699464</v>
      </c>
      <c r="X42" s="281">
        <v>31136.641199999998</v>
      </c>
      <c r="Y42" s="281">
        <v>32918.247199999998</v>
      </c>
      <c r="Z42" s="281">
        <v>32677.413</v>
      </c>
      <c r="AA42" s="281">
        <v>33777.657999999996</v>
      </c>
      <c r="AB42" s="281">
        <v>33533.072</v>
      </c>
      <c r="AC42" s="281">
        <v>35420.232000000004</v>
      </c>
      <c r="AD42" s="281">
        <v>35911.281000000003</v>
      </c>
      <c r="AE42" s="281">
        <v>36314.322999999997</v>
      </c>
      <c r="AF42" s="281">
        <v>31421.224000000002</v>
      </c>
      <c r="AG42" s="281">
        <v>32632.237999999998</v>
      </c>
      <c r="AH42" s="281">
        <v>35124.8776</v>
      </c>
      <c r="AI42" s="281">
        <v>38236.322400000005</v>
      </c>
      <c r="AJ42" s="281">
        <v>39294.864999999998</v>
      </c>
      <c r="AK42" s="281">
        <v>41201.923999999999</v>
      </c>
      <c r="AL42" s="281">
        <v>34685.520100000002</v>
      </c>
      <c r="AM42" s="281">
        <v>36600.078500000003</v>
      </c>
      <c r="AN42" s="281">
        <v>35889.591800000002</v>
      </c>
      <c r="AO42" s="281">
        <v>39517.878400000001</v>
      </c>
      <c r="AP42" s="281">
        <v>35515.818500000001</v>
      </c>
      <c r="AQ42" s="281">
        <v>39338.536500000002</v>
      </c>
      <c r="AR42" s="281">
        <v>38378.0645</v>
      </c>
      <c r="AS42" s="281">
        <v>40285.066699999996</v>
      </c>
      <c r="AT42" s="281">
        <v>37934.897281809994</v>
      </c>
      <c r="AU42" s="281">
        <v>43086.170853210031</v>
      </c>
      <c r="AV42" s="281"/>
      <c r="AW42" s="281"/>
      <c r="AX42" s="281"/>
      <c r="AY42" s="281"/>
      <c r="AZ42" s="281"/>
      <c r="BA42" s="281"/>
      <c r="BB42" s="281"/>
      <c r="BC42" s="281"/>
      <c r="BD42" s="281"/>
      <c r="BE42" s="281"/>
      <c r="BF42" s="281"/>
      <c r="BG42" s="281"/>
      <c r="BH42" s="281"/>
      <c r="BI42" s="281"/>
      <c r="BJ42" s="281"/>
      <c r="BK42" s="281"/>
      <c r="BL42" s="33"/>
      <c r="BM42" s="33"/>
      <c r="BN42" s="33"/>
    </row>
    <row r="43" spans="1:81">
      <c r="A43" s="34" t="s">
        <v>341</v>
      </c>
      <c r="B43" s="281">
        <v>25861.017847306455</v>
      </c>
      <c r="C43" s="281">
        <v>37463.672786542338</v>
      </c>
      <c r="D43" s="281">
        <v>25852.656960186468</v>
      </c>
      <c r="E43" s="281">
        <v>39185.516362468741</v>
      </c>
      <c r="F43" s="281">
        <v>25386.204286438599</v>
      </c>
      <c r="G43" s="281">
        <v>38803.757073049987</v>
      </c>
      <c r="H43" s="281">
        <v>25349.806888527317</v>
      </c>
      <c r="I43" s="281">
        <v>37271.818918574209</v>
      </c>
      <c r="J43" s="281">
        <v>24707.104893592375</v>
      </c>
      <c r="K43" s="281">
        <v>37662.762825396698</v>
      </c>
      <c r="L43" s="281">
        <v>28076.626085596603</v>
      </c>
      <c r="M43" s="281">
        <v>40318.563794492817</v>
      </c>
      <c r="N43" s="281">
        <v>24783.941538917607</v>
      </c>
      <c r="O43" s="281">
        <v>41182.164008249456</v>
      </c>
      <c r="P43" s="281">
        <v>22770.091339160852</v>
      </c>
      <c r="Q43" s="281">
        <v>40762.876293620553</v>
      </c>
      <c r="R43" s="281">
        <v>24622.271757061622</v>
      </c>
      <c r="S43" s="281">
        <v>42355.866474418035</v>
      </c>
      <c r="T43" s="281">
        <v>24555.272419835826</v>
      </c>
      <c r="U43" s="281">
        <v>46080.598833699682</v>
      </c>
      <c r="V43" s="281">
        <v>25947.253996099389</v>
      </c>
      <c r="W43" s="281">
        <v>47725.936667780799</v>
      </c>
      <c r="X43" s="281">
        <v>29533.805</v>
      </c>
      <c r="Y43" s="281">
        <v>50342.316399999996</v>
      </c>
      <c r="Z43" s="281">
        <v>28549.489999999998</v>
      </c>
      <c r="AA43" s="281">
        <v>51517.786999999997</v>
      </c>
      <c r="AB43" s="281">
        <v>30463.46</v>
      </c>
      <c r="AC43" s="281">
        <v>52758.827000000005</v>
      </c>
      <c r="AD43" s="281">
        <v>30310.963</v>
      </c>
      <c r="AE43" s="281">
        <v>50792.54</v>
      </c>
      <c r="AF43" s="281">
        <v>28960.867999999999</v>
      </c>
      <c r="AG43" s="281">
        <v>47292.322999999997</v>
      </c>
      <c r="AH43" s="281">
        <v>32611.501899999999</v>
      </c>
      <c r="AI43" s="281">
        <v>49988.140100000004</v>
      </c>
      <c r="AJ43" s="281">
        <v>34938.771000000001</v>
      </c>
      <c r="AK43" s="281">
        <v>53848.982999999993</v>
      </c>
      <c r="AL43" s="281">
        <v>33641.277600000001</v>
      </c>
      <c r="AM43" s="281">
        <v>51752.188600000001</v>
      </c>
      <c r="AN43" s="281">
        <v>35665.667699999998</v>
      </c>
      <c r="AO43" s="281">
        <v>53954.379099999998</v>
      </c>
      <c r="AP43" s="281">
        <v>36138.4856</v>
      </c>
      <c r="AQ43" s="281">
        <v>52240.566700000003</v>
      </c>
      <c r="AR43" s="281">
        <v>39140.720199999996</v>
      </c>
      <c r="AS43" s="281">
        <v>55858.973400000003</v>
      </c>
      <c r="AT43" s="281">
        <v>36412.010382210006</v>
      </c>
      <c r="AU43" s="281">
        <v>54847.873533279992</v>
      </c>
      <c r="AV43" s="281"/>
      <c r="AW43" s="281"/>
      <c r="AX43" s="281"/>
      <c r="AY43" s="281"/>
      <c r="AZ43" s="281"/>
      <c r="BA43" s="281"/>
      <c r="BB43" s="281"/>
      <c r="BC43" s="281"/>
      <c r="BD43" s="281"/>
      <c r="BE43" s="281"/>
      <c r="BF43" s="281"/>
      <c r="BG43" s="281"/>
      <c r="BH43" s="281"/>
      <c r="BI43" s="281"/>
      <c r="BJ43" s="281"/>
      <c r="BK43" s="281"/>
      <c r="BL43" s="33"/>
      <c r="BM43" s="33"/>
      <c r="BN43" s="33"/>
    </row>
    <row r="44" spans="1:81">
      <c r="A44" s="34" t="s">
        <v>342</v>
      </c>
      <c r="B44" s="281">
        <v>19761.889552592129</v>
      </c>
      <c r="C44" s="281">
        <v>15709.759533506611</v>
      </c>
      <c r="D44" s="281">
        <v>19862.053802850933</v>
      </c>
      <c r="E44" s="281">
        <v>15658.807345702022</v>
      </c>
      <c r="F44" s="281">
        <v>18234.489698955149</v>
      </c>
      <c r="G44" s="281">
        <v>16012.332218187295</v>
      </c>
      <c r="H44" s="281">
        <v>18465.292928653267</v>
      </c>
      <c r="I44" s="281">
        <v>16654.795116462341</v>
      </c>
      <c r="J44" s="281">
        <v>18980.993411918611</v>
      </c>
      <c r="K44" s="281">
        <v>15932.140770030481</v>
      </c>
      <c r="L44" s="281">
        <v>20713.616674923258</v>
      </c>
      <c r="M44" s="281">
        <v>17673.837867950289</v>
      </c>
      <c r="N44" s="281">
        <v>17970.988506588092</v>
      </c>
      <c r="O44" s="281">
        <v>16570.858777250956</v>
      </c>
      <c r="P44" s="281">
        <v>20670.015057958051</v>
      </c>
      <c r="Q44" s="281">
        <v>18068.373739073446</v>
      </c>
      <c r="R44" s="281">
        <v>21136.693656841711</v>
      </c>
      <c r="S44" s="281">
        <v>17285.400641466167</v>
      </c>
      <c r="T44" s="281">
        <v>21317.221964765147</v>
      </c>
      <c r="U44" s="281">
        <v>18995.292250563638</v>
      </c>
      <c r="V44" s="281">
        <v>21147.88422632428</v>
      </c>
      <c r="W44" s="281">
        <v>19545.789145789684</v>
      </c>
      <c r="X44" s="281">
        <v>22397.61</v>
      </c>
      <c r="Y44" s="281">
        <v>20338.268700000001</v>
      </c>
      <c r="Z44" s="281">
        <v>23494.498</v>
      </c>
      <c r="AA44" s="281">
        <v>22102.934999999998</v>
      </c>
      <c r="AB44" s="281">
        <v>23193.159</v>
      </c>
      <c r="AC44" s="281">
        <v>22545.787</v>
      </c>
      <c r="AD44" s="281">
        <v>22091.722000000002</v>
      </c>
      <c r="AE44" s="281">
        <v>23117.254000000001</v>
      </c>
      <c r="AF44" s="281">
        <v>21950.199000000001</v>
      </c>
      <c r="AG44" s="281">
        <v>21303.795000000002</v>
      </c>
      <c r="AH44" s="281">
        <v>21921.0717</v>
      </c>
      <c r="AI44" s="281">
        <v>19378.550299999999</v>
      </c>
      <c r="AJ44" s="281">
        <v>23050.489000000001</v>
      </c>
      <c r="AK44" s="281">
        <v>21160.809000000001</v>
      </c>
      <c r="AL44" s="281">
        <v>22450.499</v>
      </c>
      <c r="AM44" s="281">
        <v>21335.362999999998</v>
      </c>
      <c r="AN44" s="281">
        <v>23650.091</v>
      </c>
      <c r="AO44" s="281">
        <v>21334.59</v>
      </c>
      <c r="AP44" s="281">
        <v>23114.796999999999</v>
      </c>
      <c r="AQ44" s="281">
        <v>22034.156999999999</v>
      </c>
      <c r="AR44" s="281">
        <v>23204.087</v>
      </c>
      <c r="AS44" s="281">
        <v>21939.003000000001</v>
      </c>
      <c r="AT44" s="281">
        <v>25264.17631889</v>
      </c>
      <c r="AU44" s="281">
        <v>23039.535355239972</v>
      </c>
      <c r="AV44" s="281"/>
      <c r="AW44" s="281"/>
      <c r="AX44" s="281"/>
      <c r="AY44" s="281"/>
      <c r="AZ44" s="281"/>
      <c r="BA44" s="281"/>
      <c r="BB44" s="281"/>
      <c r="BC44" s="281"/>
      <c r="BD44" s="281"/>
      <c r="BE44" s="281"/>
      <c r="BF44" s="281"/>
      <c r="BG44" s="281"/>
      <c r="BH44" s="281"/>
      <c r="BI44" s="281"/>
      <c r="BJ44" s="281"/>
      <c r="BK44" s="281"/>
      <c r="BL44" s="33"/>
      <c r="BM44" s="33"/>
      <c r="BN44" s="33"/>
      <c r="BO44" s="33"/>
      <c r="BP44" s="33"/>
      <c r="BQ44" s="33"/>
      <c r="BR44" s="33"/>
      <c r="BS44" s="33"/>
      <c r="BT44" s="33"/>
      <c r="BU44" s="33"/>
      <c r="BV44" s="33"/>
      <c r="BW44" s="33"/>
      <c r="BX44" s="33"/>
      <c r="BY44" s="33"/>
      <c r="BZ44" s="33"/>
      <c r="CA44" s="33"/>
      <c r="CB44" s="33"/>
      <c r="CC44" s="33"/>
    </row>
    <row r="45" spans="1:81">
      <c r="A45" s="34" t="s">
        <v>343</v>
      </c>
      <c r="B45" s="281">
        <v>26790.051738491769</v>
      </c>
      <c r="C45" s="281">
        <v>20057.482828339653</v>
      </c>
      <c r="D45" s="281">
        <v>25401.953018872431</v>
      </c>
      <c r="E45" s="281">
        <v>20064.039304634403</v>
      </c>
      <c r="F45" s="281">
        <v>25997.800870614687</v>
      </c>
      <c r="G45" s="281">
        <v>19870.785263278056</v>
      </c>
      <c r="H45" s="281">
        <v>24562.808758204577</v>
      </c>
      <c r="I45" s="281">
        <v>18659.710681655921</v>
      </c>
      <c r="J45" s="281">
        <v>22628.73234319987</v>
      </c>
      <c r="K45" s="281">
        <v>21513.784592182539</v>
      </c>
      <c r="L45" s="281">
        <v>24697.174339522066</v>
      </c>
      <c r="M45" s="281">
        <v>20675.603783365808</v>
      </c>
      <c r="N45" s="281">
        <v>24655.201730673274</v>
      </c>
      <c r="O45" s="281">
        <v>18627.421824163965</v>
      </c>
      <c r="P45" s="281">
        <v>22361.014476115099</v>
      </c>
      <c r="Q45" s="281">
        <v>18786.887433320346</v>
      </c>
      <c r="R45" s="281">
        <v>22383.502100167439</v>
      </c>
      <c r="S45" s="281">
        <v>19809.252901202017</v>
      </c>
      <c r="T45" s="281">
        <v>22158.816378509495</v>
      </c>
      <c r="U45" s="281">
        <v>21055.128073015669</v>
      </c>
      <c r="V45" s="281">
        <v>22907.661579447333</v>
      </c>
      <c r="W45" s="281">
        <v>19209.149005879142</v>
      </c>
      <c r="X45" s="281">
        <v>23483.829399999999</v>
      </c>
      <c r="Y45" s="281">
        <v>22887.059499999999</v>
      </c>
      <c r="Z45" s="281">
        <v>26692.184000000001</v>
      </c>
      <c r="AA45" s="281">
        <v>24156.758999999998</v>
      </c>
      <c r="AB45" s="281">
        <v>26619.135999999999</v>
      </c>
      <c r="AC45" s="281">
        <v>24831.243000000002</v>
      </c>
      <c r="AD45" s="281">
        <v>27709.647000000001</v>
      </c>
      <c r="AE45" s="281">
        <v>26320.888999999999</v>
      </c>
      <c r="AF45" s="281">
        <v>24685.902999999998</v>
      </c>
      <c r="AG45" s="281">
        <v>22783.223999999998</v>
      </c>
      <c r="AH45" s="281">
        <v>27288.453000000001</v>
      </c>
      <c r="AI45" s="281">
        <v>25244.327999999998</v>
      </c>
      <c r="AJ45" s="281">
        <v>27752.373</v>
      </c>
      <c r="AK45" s="281">
        <v>26250.294999999998</v>
      </c>
      <c r="AL45" s="281">
        <v>27377.599999999999</v>
      </c>
      <c r="AM45" s="281">
        <v>25256.393</v>
      </c>
      <c r="AN45" s="281">
        <v>27945.751999999997</v>
      </c>
      <c r="AO45" s="281">
        <v>25588.417999999998</v>
      </c>
      <c r="AP45" s="281">
        <v>27272.527000000002</v>
      </c>
      <c r="AQ45" s="281">
        <v>25255.485000000001</v>
      </c>
      <c r="AR45" s="281">
        <v>28107.457000000002</v>
      </c>
      <c r="AS45" s="281">
        <v>27367.370000000003</v>
      </c>
      <c r="AT45" s="281">
        <v>29045.453963209984</v>
      </c>
      <c r="AU45" s="281">
        <v>26920.091375669992</v>
      </c>
      <c r="AV45" s="281"/>
      <c r="AW45" s="281"/>
      <c r="AX45" s="281"/>
      <c r="AY45" s="281"/>
      <c r="AZ45" s="281"/>
      <c r="BA45" s="281"/>
      <c r="BB45" s="281"/>
      <c r="BC45" s="281"/>
      <c r="BD45" s="281"/>
      <c r="BE45" s="281"/>
      <c r="BF45" s="281"/>
      <c r="BG45" s="281"/>
      <c r="BH45" s="281"/>
      <c r="BI45" s="281"/>
      <c r="BJ45" s="281"/>
      <c r="BK45" s="281"/>
      <c r="BL45" s="33"/>
      <c r="BM45" s="33"/>
      <c r="BN45" s="33"/>
      <c r="BO45" s="33"/>
      <c r="BP45" s="33"/>
      <c r="BQ45" s="33"/>
      <c r="BR45" s="33"/>
      <c r="BS45" s="33"/>
      <c r="BT45" s="33"/>
      <c r="BU45" s="33"/>
      <c r="BV45" s="33"/>
      <c r="BW45" s="33"/>
      <c r="BX45" s="33"/>
      <c r="BY45" s="33"/>
      <c r="BZ45" s="33"/>
      <c r="CA45" s="33"/>
      <c r="CB45" s="33"/>
      <c r="CC45" s="33"/>
    </row>
    <row r="46" spans="1:81" ht="20.25" customHeight="1">
      <c r="A46" s="192" t="s">
        <v>410</v>
      </c>
      <c r="B46" s="281">
        <v>533904.86291539948</v>
      </c>
      <c r="C46" s="281">
        <v>533904.85991539934</v>
      </c>
      <c r="D46" s="281">
        <v>535758.79888027918</v>
      </c>
      <c r="E46" s="281">
        <v>535758.79888027906</v>
      </c>
      <c r="F46" s="281">
        <v>526413.69361073419</v>
      </c>
      <c r="G46" s="281">
        <v>526413.69361073431</v>
      </c>
      <c r="H46" s="281">
        <v>536550.79437008989</v>
      </c>
      <c r="I46" s="281">
        <v>536550.79437008989</v>
      </c>
      <c r="J46" s="281">
        <v>537741.80788507732</v>
      </c>
      <c r="K46" s="281">
        <v>537741.80788507743</v>
      </c>
      <c r="L46" s="281">
        <v>562185.0858214061</v>
      </c>
      <c r="M46" s="281">
        <v>562185.0858214061</v>
      </c>
      <c r="N46" s="281">
        <v>550401.72175380553</v>
      </c>
      <c r="O46" s="281">
        <v>550401.72175380541</v>
      </c>
      <c r="P46" s="281">
        <v>565491.77252360631</v>
      </c>
      <c r="Q46" s="281">
        <v>565491.77252360631</v>
      </c>
      <c r="R46" s="281">
        <v>543678.71925207193</v>
      </c>
      <c r="S46" s="281">
        <v>543678.71925207204</v>
      </c>
      <c r="T46" s="281">
        <v>572333.46383250796</v>
      </c>
      <c r="U46" s="281">
        <v>572333.46383250807</v>
      </c>
      <c r="V46" s="281">
        <v>584799.19868369552</v>
      </c>
      <c r="W46" s="281">
        <v>584799.19868369563</v>
      </c>
      <c r="X46" s="281">
        <v>611707.91120000009</v>
      </c>
      <c r="Y46" s="281">
        <v>611707.91119999997</v>
      </c>
      <c r="Z46" s="281">
        <v>653949.96500000008</v>
      </c>
      <c r="AA46" s="281">
        <v>653949.9650000002</v>
      </c>
      <c r="AB46" s="281">
        <v>672120.72699999996</v>
      </c>
      <c r="AC46" s="281">
        <v>672120.72699999996</v>
      </c>
      <c r="AD46" s="281">
        <v>684648.08199999994</v>
      </c>
      <c r="AE46" s="281">
        <v>684648.08199999994</v>
      </c>
      <c r="AF46" s="281">
        <v>620311.80000000005</v>
      </c>
      <c r="AG46" s="281">
        <v>620311.79999999993</v>
      </c>
      <c r="AH46" s="281">
        <v>669955.27149999992</v>
      </c>
      <c r="AI46" s="281">
        <v>669955.27150000003</v>
      </c>
      <c r="AJ46" s="281">
        <v>723173.505</v>
      </c>
      <c r="AK46" s="281">
        <v>723173.50500000012</v>
      </c>
      <c r="AL46" s="281">
        <v>694018.98639999982</v>
      </c>
      <c r="AM46" s="281">
        <v>694018.98640000005</v>
      </c>
      <c r="AN46" s="281">
        <v>711922.29099999997</v>
      </c>
      <c r="AO46" s="281">
        <v>711922.29099999985</v>
      </c>
      <c r="AP46" s="281">
        <v>718891.23310000007</v>
      </c>
      <c r="AQ46" s="281">
        <v>718891.23309999995</v>
      </c>
      <c r="AR46" s="281">
        <v>740783.97899999993</v>
      </c>
      <c r="AS46" s="281">
        <v>740783.97600000002</v>
      </c>
      <c r="AT46" s="281">
        <v>754371.94413381966</v>
      </c>
      <c r="AU46" s="281">
        <v>754371.94413381966</v>
      </c>
      <c r="AV46" s="281"/>
      <c r="AW46" s="281"/>
      <c r="AX46" s="281"/>
      <c r="AY46" s="281"/>
      <c r="AZ46" s="281"/>
      <c r="BA46" s="281"/>
      <c r="BB46" s="281"/>
      <c r="BC46" s="281"/>
      <c r="BD46" s="281"/>
      <c r="BE46" s="281"/>
      <c r="BF46" s="281"/>
      <c r="BG46" s="281"/>
      <c r="BH46" s="281"/>
      <c r="BI46" s="281"/>
      <c r="BJ46" s="281"/>
      <c r="BK46" s="281"/>
      <c r="BL46" s="33"/>
      <c r="BM46" s="33"/>
      <c r="BN46" s="33"/>
      <c r="BO46" s="33"/>
      <c r="BP46" s="33"/>
      <c r="BQ46" s="33"/>
      <c r="BR46" s="33"/>
      <c r="BS46" s="33"/>
      <c r="BT46" s="33"/>
      <c r="BU46" s="33"/>
      <c r="BV46" s="33"/>
      <c r="BW46" s="33"/>
      <c r="BX46" s="33"/>
      <c r="BY46" s="33"/>
      <c r="BZ46" s="33"/>
      <c r="CA46" s="33"/>
      <c r="CB46" s="33"/>
      <c r="CC46" s="33"/>
    </row>
    <row r="47" spans="1:81">
      <c r="A47" s="28"/>
      <c r="B47" s="253"/>
      <c r="C47" s="253"/>
      <c r="D47" s="253"/>
      <c r="E47" s="253"/>
      <c r="F47" s="253"/>
      <c r="G47" s="253"/>
      <c r="H47" s="253"/>
      <c r="I47" s="253"/>
      <c r="J47" s="253"/>
      <c r="K47" s="253"/>
      <c r="L47" s="253"/>
      <c r="M47" s="253"/>
      <c r="N47" s="253"/>
      <c r="O47" s="253"/>
      <c r="P47" s="253"/>
      <c r="Q47" s="253"/>
      <c r="R47" s="253"/>
      <c r="S47" s="253"/>
      <c r="T47" s="244"/>
      <c r="U47" s="252"/>
      <c r="V47" s="252"/>
      <c r="W47" s="252"/>
      <c r="X47" s="252"/>
      <c r="Y47" s="252"/>
      <c r="Z47" s="252"/>
      <c r="AA47" s="252"/>
      <c r="AB47" s="252"/>
      <c r="AC47" s="252"/>
      <c r="AD47" s="252"/>
      <c r="AE47" s="252"/>
      <c r="AF47" s="252"/>
      <c r="AG47" s="252"/>
      <c r="AH47" s="252"/>
      <c r="AI47" s="252"/>
      <c r="AJ47" s="252"/>
      <c r="AK47" s="252"/>
      <c r="AL47" s="252"/>
      <c r="AM47" s="252"/>
      <c r="AN47" s="252"/>
      <c r="AO47" s="252"/>
      <c r="AP47" s="252"/>
      <c r="AQ47" s="252"/>
      <c r="AR47" s="252"/>
      <c r="AS47" s="252"/>
      <c r="AT47" s="252"/>
      <c r="AU47" s="252"/>
    </row>
    <row r="48" spans="1:81" ht="13" customHeight="1">
      <c r="B48" s="1293" t="s">
        <v>609</v>
      </c>
      <c r="C48" s="1293"/>
      <c r="D48" s="1293"/>
      <c r="E48" s="1293"/>
      <c r="F48" s="1293"/>
      <c r="G48" s="1293"/>
      <c r="H48" s="1293"/>
      <c r="I48" s="1293"/>
      <c r="J48" s="1293" t="s">
        <v>609</v>
      </c>
      <c r="K48" s="1293"/>
      <c r="L48" s="1293"/>
      <c r="M48" s="1293"/>
      <c r="N48" s="1293"/>
      <c r="O48" s="1293"/>
      <c r="P48" s="1293"/>
      <c r="Q48" s="1293"/>
      <c r="R48" s="1293" t="s">
        <v>609</v>
      </c>
      <c r="S48" s="1293"/>
      <c r="T48" s="1293"/>
      <c r="U48" s="1293"/>
      <c r="V48" s="1293"/>
      <c r="W48" s="1293"/>
      <c r="X48" s="1293"/>
      <c r="Y48" s="1293"/>
      <c r="Z48" s="1293" t="s">
        <v>609</v>
      </c>
      <c r="AA48" s="1293"/>
      <c r="AB48" s="1293"/>
      <c r="AC48" s="1293"/>
      <c r="AD48" s="1293"/>
      <c r="AE48" s="1293"/>
      <c r="AF48" s="1293"/>
      <c r="AG48" s="1293"/>
      <c r="AH48" s="1293" t="s">
        <v>609</v>
      </c>
      <c r="AI48" s="1293"/>
      <c r="AJ48" s="1293"/>
      <c r="AK48" s="1293"/>
      <c r="AL48" s="1293"/>
      <c r="AM48" s="1293"/>
      <c r="AN48" s="1293"/>
      <c r="AO48" s="1293"/>
      <c r="AP48" s="1293" t="s">
        <v>609</v>
      </c>
      <c r="AQ48" s="1293"/>
      <c r="AR48" s="1293"/>
      <c r="AS48" s="1293"/>
      <c r="AT48" s="1293"/>
      <c r="AU48" s="1293"/>
    </row>
    <row r="49" spans="1:63" ht="13">
      <c r="A49" s="31"/>
      <c r="B49" s="253"/>
      <c r="C49" s="253"/>
      <c r="D49" s="253"/>
      <c r="E49" s="253"/>
      <c r="F49" s="253"/>
      <c r="G49" s="253"/>
      <c r="H49" s="253"/>
      <c r="I49" s="253"/>
      <c r="J49" s="253"/>
      <c r="K49" s="253"/>
      <c r="L49" s="253"/>
      <c r="M49" s="253"/>
      <c r="N49" s="253"/>
      <c r="O49" s="253"/>
      <c r="P49" s="253"/>
      <c r="Q49" s="253"/>
      <c r="R49" s="253"/>
      <c r="S49" s="253"/>
      <c r="T49" s="244"/>
      <c r="U49" s="252"/>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R49" s="252"/>
      <c r="AS49" s="252"/>
      <c r="AT49" s="252"/>
      <c r="AU49" s="252"/>
    </row>
    <row r="50" spans="1:63">
      <c r="A50" s="34" t="s">
        <v>328</v>
      </c>
      <c r="B50" s="284">
        <v>9275.3599999999988</v>
      </c>
      <c r="C50" s="284">
        <v>9794.1620000000003</v>
      </c>
      <c r="D50" s="284">
        <v>9738.3729999999996</v>
      </c>
      <c r="E50" s="284">
        <v>9892.7240000000002</v>
      </c>
      <c r="F50" s="284">
        <v>9864.4529999999995</v>
      </c>
      <c r="G50" s="284">
        <v>9817.1229999999996</v>
      </c>
      <c r="H50" s="284">
        <v>9908.9189999999999</v>
      </c>
      <c r="I50" s="284">
        <v>10744.097</v>
      </c>
      <c r="J50" s="284">
        <v>10165.184999999999</v>
      </c>
      <c r="K50" s="284">
        <v>10549.612000000001</v>
      </c>
      <c r="L50" s="284">
        <v>10954.025</v>
      </c>
      <c r="M50" s="284">
        <v>10535.121999999999</v>
      </c>
      <c r="N50" s="284">
        <v>11748.355000000001</v>
      </c>
      <c r="O50" s="284">
        <v>13530.023999999999</v>
      </c>
      <c r="P50" s="284">
        <v>12260.036</v>
      </c>
      <c r="Q50" s="284">
        <v>12697.365</v>
      </c>
      <c r="R50" s="284">
        <v>12266.065000000001</v>
      </c>
      <c r="S50" s="284">
        <v>12887.92</v>
      </c>
      <c r="T50" s="284">
        <v>13438.355</v>
      </c>
      <c r="U50" s="284">
        <v>12171.146999999999</v>
      </c>
      <c r="V50" s="284">
        <v>12478.587</v>
      </c>
      <c r="W50" s="284">
        <v>12281.316000000001</v>
      </c>
      <c r="X50" s="284">
        <v>13487.1459</v>
      </c>
      <c r="Y50" s="284">
        <v>12481.1682</v>
      </c>
      <c r="Z50" s="284">
        <v>14421.422999999999</v>
      </c>
      <c r="AA50" s="284">
        <v>12968.598</v>
      </c>
      <c r="AB50" s="284">
        <v>17116.82</v>
      </c>
      <c r="AC50" s="284">
        <v>12498.208000000001</v>
      </c>
      <c r="AD50" s="284">
        <v>15656.473000000002</v>
      </c>
      <c r="AE50" s="284">
        <v>12513.027</v>
      </c>
      <c r="AF50" s="284">
        <v>15750.373</v>
      </c>
      <c r="AG50" s="284">
        <v>12213.132</v>
      </c>
      <c r="AH50" s="284">
        <v>14057.449999999999</v>
      </c>
      <c r="AI50" s="284">
        <v>11663.445</v>
      </c>
      <c r="AJ50" s="284">
        <v>14298.644</v>
      </c>
      <c r="AK50" s="284">
        <v>11268.053</v>
      </c>
      <c r="AL50" s="284">
        <v>13577.8506</v>
      </c>
      <c r="AM50" s="284">
        <v>11539.766</v>
      </c>
      <c r="AN50" s="284">
        <v>14457.520399999999</v>
      </c>
      <c r="AO50" s="284">
        <v>12360.505999999999</v>
      </c>
      <c r="AP50" s="284">
        <v>14699.978000000001</v>
      </c>
      <c r="AQ50" s="284">
        <v>12025.977800000001</v>
      </c>
      <c r="AR50" s="284">
        <v>15365.829</v>
      </c>
      <c r="AS50" s="284">
        <v>12339.670599999999</v>
      </c>
      <c r="AT50" s="281">
        <v>15255.289001520008</v>
      </c>
      <c r="AU50" s="281">
        <v>12580.579073740013</v>
      </c>
      <c r="AV50" s="281"/>
      <c r="AW50" s="281"/>
      <c r="AX50" s="281"/>
      <c r="AY50" s="281"/>
      <c r="AZ50" s="281"/>
      <c r="BA50" s="281"/>
      <c r="BB50" s="281"/>
      <c r="BC50" s="281"/>
      <c r="BD50" s="281"/>
      <c r="BE50" s="281"/>
      <c r="BF50" s="281"/>
      <c r="BG50" s="281"/>
      <c r="BH50" s="281"/>
      <c r="BI50" s="281"/>
      <c r="BJ50" s="281"/>
      <c r="BK50" s="281"/>
    </row>
    <row r="51" spans="1:63">
      <c r="A51" s="34" t="s">
        <v>329</v>
      </c>
      <c r="B51" s="284">
        <v>10975.184999999999</v>
      </c>
      <c r="C51" s="284">
        <v>11299.362999999999</v>
      </c>
      <c r="D51" s="284">
        <v>11477.096</v>
      </c>
      <c r="E51" s="284">
        <v>11701.651</v>
      </c>
      <c r="F51" s="284">
        <v>11362.011</v>
      </c>
      <c r="G51" s="284">
        <v>11061.207</v>
      </c>
      <c r="H51" s="284">
        <v>12281.43</v>
      </c>
      <c r="I51" s="284">
        <v>10848.065000000001</v>
      </c>
      <c r="J51" s="284">
        <v>12400.011</v>
      </c>
      <c r="K51" s="284">
        <v>11742.32</v>
      </c>
      <c r="L51" s="284">
        <v>13328.81</v>
      </c>
      <c r="M51" s="284">
        <v>12745.752</v>
      </c>
      <c r="N51" s="284">
        <v>14310.091</v>
      </c>
      <c r="O51" s="284">
        <v>13521.48</v>
      </c>
      <c r="P51" s="284">
        <v>14491.583999999999</v>
      </c>
      <c r="Q51" s="284">
        <v>14297.949000000001</v>
      </c>
      <c r="R51" s="284">
        <v>15001.95</v>
      </c>
      <c r="S51" s="284">
        <v>14426.541999999999</v>
      </c>
      <c r="T51" s="284">
        <v>15042.887999999999</v>
      </c>
      <c r="U51" s="284">
        <v>14671.117</v>
      </c>
      <c r="V51" s="284">
        <v>15181.457</v>
      </c>
      <c r="W51" s="284">
        <v>14640.582</v>
      </c>
      <c r="X51" s="284">
        <v>15734.6273</v>
      </c>
      <c r="Y51" s="284">
        <v>15513.818600000001</v>
      </c>
      <c r="Z51" s="284">
        <v>16189.525</v>
      </c>
      <c r="AA51" s="284">
        <v>17474.428</v>
      </c>
      <c r="AB51" s="284">
        <v>17482.260000000002</v>
      </c>
      <c r="AC51" s="284">
        <v>18889.659</v>
      </c>
      <c r="AD51" s="284">
        <v>17914.375</v>
      </c>
      <c r="AE51" s="284">
        <v>17952.467000000001</v>
      </c>
      <c r="AF51" s="284">
        <v>17059.366000000002</v>
      </c>
      <c r="AG51" s="284">
        <v>18130.757999999998</v>
      </c>
      <c r="AH51" s="284">
        <v>16173.076999999999</v>
      </c>
      <c r="AI51" s="284">
        <v>14762.622800000001</v>
      </c>
      <c r="AJ51" s="284">
        <v>15152.879000000001</v>
      </c>
      <c r="AK51" s="284">
        <v>14837.052</v>
      </c>
      <c r="AL51" s="284">
        <v>15021.342000000001</v>
      </c>
      <c r="AM51" s="284">
        <v>14316.087800000001</v>
      </c>
      <c r="AN51" s="284">
        <v>15683.74</v>
      </c>
      <c r="AO51" s="284">
        <v>14714.787</v>
      </c>
      <c r="AP51" s="284">
        <v>15339.768999999998</v>
      </c>
      <c r="AQ51" s="284">
        <v>14663.592999999999</v>
      </c>
      <c r="AR51" s="284">
        <v>16068.448</v>
      </c>
      <c r="AS51" s="284">
        <v>15945.43</v>
      </c>
      <c r="AT51" s="281">
        <v>16037.725858820017</v>
      </c>
      <c r="AU51" s="281">
        <v>16475.746655080005</v>
      </c>
      <c r="AV51" s="281"/>
      <c r="AW51" s="281"/>
      <c r="AX51" s="281"/>
      <c r="AY51" s="281"/>
      <c r="AZ51" s="281"/>
      <c r="BA51" s="281"/>
      <c r="BB51" s="281"/>
      <c r="BC51" s="281"/>
      <c r="BD51" s="281"/>
      <c r="BE51" s="281"/>
      <c r="BF51" s="281"/>
      <c r="BG51" s="281"/>
      <c r="BH51" s="281"/>
      <c r="BI51" s="281"/>
      <c r="BJ51" s="281"/>
      <c r="BK51" s="281"/>
    </row>
    <row r="52" spans="1:63">
      <c r="A52" s="34" t="s">
        <v>330</v>
      </c>
      <c r="B52" s="284">
        <v>5474.7210000000005</v>
      </c>
      <c r="C52" s="284">
        <v>2862.8</v>
      </c>
      <c r="D52" s="284">
        <v>5405.4180000000006</v>
      </c>
      <c r="E52" s="284">
        <v>2814.3559999999998</v>
      </c>
      <c r="F52" s="284">
        <v>5375.2539999999999</v>
      </c>
      <c r="G52" s="284">
        <v>3102.7640000000001</v>
      </c>
      <c r="H52" s="284">
        <v>5326.4690000000001</v>
      </c>
      <c r="I52" s="284">
        <v>2397.5569999999998</v>
      </c>
      <c r="J52" s="284">
        <v>5544.8320000000003</v>
      </c>
      <c r="K52" s="284">
        <v>2859.6</v>
      </c>
      <c r="L52" s="284">
        <v>5541.9089999999997</v>
      </c>
      <c r="M52" s="284">
        <v>3032.5009999999997</v>
      </c>
      <c r="N52" s="284">
        <v>5635.51</v>
      </c>
      <c r="O52" s="284">
        <v>3446.4059999999999</v>
      </c>
      <c r="P52" s="284">
        <v>6134.8880000000008</v>
      </c>
      <c r="Q52" s="284">
        <v>2744.7049999999999</v>
      </c>
      <c r="R52" s="284">
        <v>5320.95</v>
      </c>
      <c r="S52" s="284">
        <v>3181.0279999999998</v>
      </c>
      <c r="T52" s="284">
        <v>5102.1489999999994</v>
      </c>
      <c r="U52" s="284">
        <v>2553.5729999999999</v>
      </c>
      <c r="V52" s="284">
        <v>4857.82</v>
      </c>
      <c r="W52" s="284">
        <v>2760.348</v>
      </c>
      <c r="X52" s="284">
        <v>5240.0860000000002</v>
      </c>
      <c r="Y52" s="284">
        <v>2283.1326000000004</v>
      </c>
      <c r="Z52" s="284">
        <v>5622.7240000000002</v>
      </c>
      <c r="AA52" s="284">
        <v>2680.279</v>
      </c>
      <c r="AB52" s="284">
        <v>5374.683</v>
      </c>
      <c r="AC52" s="284">
        <v>2390.8379999999997</v>
      </c>
      <c r="AD52" s="284">
        <v>5928.6759999999995</v>
      </c>
      <c r="AE52" s="284">
        <v>2590.5240000000003</v>
      </c>
      <c r="AF52" s="284">
        <v>5124.6439999999993</v>
      </c>
      <c r="AG52" s="284">
        <v>2135.8120000000004</v>
      </c>
      <c r="AH52" s="284">
        <v>4864.7759999999998</v>
      </c>
      <c r="AI52" s="284">
        <v>1909.6319999999998</v>
      </c>
      <c r="AJ52" s="284">
        <v>4368.9390000000003</v>
      </c>
      <c r="AK52" s="284">
        <v>2083.9</v>
      </c>
      <c r="AL52" s="284">
        <v>5318.7649999999994</v>
      </c>
      <c r="AM52" s="284">
        <v>2089.5439999999999</v>
      </c>
      <c r="AN52" s="284">
        <v>4655.3</v>
      </c>
      <c r="AO52" s="284">
        <v>1803.0149999999999</v>
      </c>
      <c r="AP52" s="284">
        <v>4998.085</v>
      </c>
      <c r="AQ52" s="284">
        <v>1717.8979999999999</v>
      </c>
      <c r="AR52" s="284">
        <v>5266.7870000000003</v>
      </c>
      <c r="AS52" s="284">
        <v>1734.193</v>
      </c>
      <c r="AT52" s="281">
        <v>4941.1224442199964</v>
      </c>
      <c r="AU52" s="281">
        <v>2213.554804299999</v>
      </c>
      <c r="AV52" s="281"/>
      <c r="AW52" s="281"/>
      <c r="AX52" s="281"/>
      <c r="AY52" s="281"/>
      <c r="AZ52" s="281"/>
      <c r="BA52" s="281"/>
      <c r="BB52" s="281"/>
      <c r="BC52" s="281"/>
      <c r="BD52" s="281"/>
      <c r="BE52" s="281"/>
      <c r="BF52" s="281"/>
      <c r="BG52" s="281"/>
      <c r="BH52" s="281"/>
      <c r="BI52" s="281"/>
      <c r="BJ52" s="281"/>
      <c r="BK52" s="281"/>
    </row>
    <row r="53" spans="1:63">
      <c r="A53" s="34" t="s">
        <v>331</v>
      </c>
      <c r="B53" s="284">
        <v>6053.5020000000004</v>
      </c>
      <c r="C53" s="284">
        <v>5169.8180000000002</v>
      </c>
      <c r="D53" s="284">
        <v>6481.1839999999993</v>
      </c>
      <c r="E53" s="284">
        <v>5880.9880000000003</v>
      </c>
      <c r="F53" s="284">
        <v>8012.5360000000001</v>
      </c>
      <c r="G53" s="284">
        <v>6959.674</v>
      </c>
      <c r="H53" s="284">
        <v>6955.8280000000004</v>
      </c>
      <c r="I53" s="284">
        <v>6358.1779999999999</v>
      </c>
      <c r="J53" s="284">
        <v>7539.1410000000005</v>
      </c>
      <c r="K53" s="284">
        <v>7382.7740000000003</v>
      </c>
      <c r="L53" s="284">
        <v>8505.1589999999997</v>
      </c>
      <c r="M53" s="284">
        <v>8131.0529999999999</v>
      </c>
      <c r="N53" s="284">
        <v>10074.736999999999</v>
      </c>
      <c r="O53" s="284">
        <v>9555.5469999999987</v>
      </c>
      <c r="P53" s="284">
        <v>9590.8340000000007</v>
      </c>
      <c r="Q53" s="284">
        <v>10115.663999999999</v>
      </c>
      <c r="R53" s="284">
        <v>10701.761</v>
      </c>
      <c r="S53" s="284">
        <v>9588.5619999999999</v>
      </c>
      <c r="T53" s="284">
        <v>10109.038</v>
      </c>
      <c r="U53" s="284">
        <v>10692.374</v>
      </c>
      <c r="V53" s="284">
        <v>10543.285</v>
      </c>
      <c r="W53" s="284">
        <v>10577.931999999999</v>
      </c>
      <c r="X53" s="284">
        <v>11168.837299999999</v>
      </c>
      <c r="Y53" s="284">
        <v>13105.807000000001</v>
      </c>
      <c r="Z53" s="284">
        <v>11236.252</v>
      </c>
      <c r="AA53" s="284">
        <v>12633.974</v>
      </c>
      <c r="AB53" s="284">
        <v>11873.004999999999</v>
      </c>
      <c r="AC53" s="284">
        <v>12518.339</v>
      </c>
      <c r="AD53" s="284">
        <v>12082.186</v>
      </c>
      <c r="AE53" s="284">
        <v>12892.223</v>
      </c>
      <c r="AF53" s="284">
        <v>10258.286</v>
      </c>
      <c r="AG53" s="284">
        <v>12574.564</v>
      </c>
      <c r="AH53" s="284">
        <v>10566.743</v>
      </c>
      <c r="AI53" s="284">
        <v>12602.798000000001</v>
      </c>
      <c r="AJ53" s="284">
        <v>11260.199000000001</v>
      </c>
      <c r="AK53" s="284">
        <v>12066.005999999999</v>
      </c>
      <c r="AL53" s="284">
        <v>10313.107</v>
      </c>
      <c r="AM53" s="284">
        <v>13157.877</v>
      </c>
      <c r="AN53" s="284">
        <v>10240.4735</v>
      </c>
      <c r="AO53" s="284">
        <v>13356.674000000001</v>
      </c>
      <c r="AP53" s="284">
        <v>10307.575999999999</v>
      </c>
      <c r="AQ53" s="284">
        <v>14177.95</v>
      </c>
      <c r="AR53" s="284">
        <v>10440.691000000001</v>
      </c>
      <c r="AS53" s="284">
        <v>14246.633</v>
      </c>
      <c r="AT53" s="281">
        <v>10387.715044549996</v>
      </c>
      <c r="AU53" s="281">
        <v>13944.580381600001</v>
      </c>
      <c r="AV53" s="281"/>
      <c r="AW53" s="281"/>
      <c r="AX53" s="281"/>
      <c r="AY53" s="281"/>
      <c r="AZ53" s="281"/>
      <c r="BA53" s="281"/>
      <c r="BB53" s="281"/>
      <c r="BC53" s="281"/>
      <c r="BD53" s="281"/>
      <c r="BE53" s="281"/>
      <c r="BF53" s="281"/>
      <c r="BG53" s="281"/>
      <c r="BH53" s="281"/>
      <c r="BI53" s="281"/>
      <c r="BJ53" s="281"/>
      <c r="BK53" s="281"/>
    </row>
    <row r="54" spans="1:63">
      <c r="A54" s="34" t="s">
        <v>332</v>
      </c>
      <c r="B54" s="284">
        <v>3472.04</v>
      </c>
      <c r="C54" s="284">
        <v>4957.7489999999998</v>
      </c>
      <c r="D54" s="284">
        <v>3538.123</v>
      </c>
      <c r="E54" s="284">
        <v>5014.1019999999999</v>
      </c>
      <c r="F54" s="284">
        <v>3250.0709999999999</v>
      </c>
      <c r="G54" s="284">
        <v>4737.2440000000006</v>
      </c>
      <c r="H54" s="284">
        <v>3158.7449999999999</v>
      </c>
      <c r="I54" s="284">
        <v>5070.1189999999997</v>
      </c>
      <c r="J54" s="284">
        <v>3624.0009999999997</v>
      </c>
      <c r="K54" s="284">
        <v>4974.9769999999999</v>
      </c>
      <c r="L54" s="284">
        <v>3369.81</v>
      </c>
      <c r="M54" s="284">
        <v>4987.098</v>
      </c>
      <c r="N54" s="284">
        <v>3141.5830000000001</v>
      </c>
      <c r="O54" s="284">
        <v>4719.83</v>
      </c>
      <c r="P54" s="284">
        <v>4070.1620000000003</v>
      </c>
      <c r="Q54" s="284">
        <v>4401.4120000000003</v>
      </c>
      <c r="R54" s="284">
        <v>2973.61</v>
      </c>
      <c r="S54" s="284">
        <v>4501.9880000000003</v>
      </c>
      <c r="T54" s="284">
        <v>3657.4</v>
      </c>
      <c r="U54" s="284">
        <v>4490.0230000000001</v>
      </c>
      <c r="V54" s="284">
        <v>3683.54</v>
      </c>
      <c r="W54" s="284">
        <v>4528.7210000000005</v>
      </c>
      <c r="X54" s="284">
        <v>3747.4126999999999</v>
      </c>
      <c r="Y54" s="284">
        <v>4629.1643000000004</v>
      </c>
      <c r="Z54" s="284">
        <v>3895.683</v>
      </c>
      <c r="AA54" s="284">
        <v>4988.3090000000002</v>
      </c>
      <c r="AB54" s="284">
        <v>4501.9870000000001</v>
      </c>
      <c r="AC54" s="284">
        <v>5356.4939999999997</v>
      </c>
      <c r="AD54" s="284">
        <v>4076.1279999999997</v>
      </c>
      <c r="AE54" s="284">
        <v>5337.6719999999996</v>
      </c>
      <c r="AF54" s="284">
        <v>4216.8239999999996</v>
      </c>
      <c r="AG54" s="284">
        <v>5638.1750000000002</v>
      </c>
      <c r="AH54" s="284">
        <v>3101.4810000000002</v>
      </c>
      <c r="AI54" s="284">
        <v>4724.8564999999999</v>
      </c>
      <c r="AJ54" s="284">
        <v>3668.951</v>
      </c>
      <c r="AK54" s="284">
        <v>5042.3039999999992</v>
      </c>
      <c r="AL54" s="284">
        <v>3582.422</v>
      </c>
      <c r="AM54" s="284">
        <v>4458.7732000000005</v>
      </c>
      <c r="AN54" s="284">
        <v>3442.7750000000001</v>
      </c>
      <c r="AO54" s="284">
        <v>4522.2257</v>
      </c>
      <c r="AP54" s="284">
        <v>3165.1109999999999</v>
      </c>
      <c r="AQ54" s="284">
        <v>4857.8293000000003</v>
      </c>
      <c r="AR54" s="284">
        <v>3511.2500999999997</v>
      </c>
      <c r="AS54" s="284">
        <v>4947.2718000000004</v>
      </c>
      <c r="AT54" s="281">
        <v>3459.6228274000005</v>
      </c>
      <c r="AU54" s="281">
        <v>4404.265548100002</v>
      </c>
      <c r="AV54" s="281"/>
      <c r="AW54" s="281"/>
      <c r="AX54" s="281"/>
      <c r="AY54" s="281"/>
      <c r="AZ54" s="281"/>
      <c r="BA54" s="281"/>
      <c r="BB54" s="281"/>
      <c r="BC54" s="281"/>
      <c r="BD54" s="281"/>
      <c r="BE54" s="281"/>
      <c r="BF54" s="281"/>
      <c r="BG54" s="281"/>
      <c r="BH54" s="281"/>
      <c r="BI54" s="281"/>
      <c r="BJ54" s="281"/>
      <c r="BK54" s="281"/>
    </row>
    <row r="55" spans="1:63">
      <c r="A55" s="34" t="s">
        <v>333</v>
      </c>
      <c r="B55" s="284">
        <v>7125.1760000000004</v>
      </c>
      <c r="C55" s="284">
        <v>6586.1460000000006</v>
      </c>
      <c r="D55" s="284">
        <v>7868.5139999999992</v>
      </c>
      <c r="E55" s="284">
        <v>6627.4719999999998</v>
      </c>
      <c r="F55" s="284">
        <v>6397.4160000000002</v>
      </c>
      <c r="G55" s="284">
        <v>6480.3770000000004</v>
      </c>
      <c r="H55" s="284">
        <v>5946.01</v>
      </c>
      <c r="I55" s="284">
        <v>6178.6310000000003</v>
      </c>
      <c r="J55" s="284">
        <v>6551.8700000000008</v>
      </c>
      <c r="K55" s="284">
        <v>7119.5339999999997</v>
      </c>
      <c r="L55" s="284">
        <v>7701.2930000000006</v>
      </c>
      <c r="M55" s="284">
        <v>7548.2510000000002</v>
      </c>
      <c r="N55" s="284">
        <v>8530.237000000001</v>
      </c>
      <c r="O55" s="284">
        <v>7002.1500000000005</v>
      </c>
      <c r="P55" s="284">
        <v>7506.134</v>
      </c>
      <c r="Q55" s="284">
        <v>7491.36</v>
      </c>
      <c r="R55" s="284">
        <v>7244.3119999999999</v>
      </c>
      <c r="S55" s="284">
        <v>6799.4340000000002</v>
      </c>
      <c r="T55" s="284">
        <v>7685.9859999999999</v>
      </c>
      <c r="U55" s="284">
        <v>6523.451</v>
      </c>
      <c r="V55" s="284">
        <v>6263.0300000000007</v>
      </c>
      <c r="W55" s="284">
        <v>6362.4520000000002</v>
      </c>
      <c r="X55" s="284">
        <v>7683.8175000000001</v>
      </c>
      <c r="Y55" s="284">
        <v>6834.1111000000001</v>
      </c>
      <c r="Z55" s="284">
        <v>7699.0889999999999</v>
      </c>
      <c r="AA55" s="284">
        <v>8045.6059999999998</v>
      </c>
      <c r="AB55" s="284">
        <v>7738.0509999999995</v>
      </c>
      <c r="AC55" s="284">
        <v>8280.6440000000002</v>
      </c>
      <c r="AD55" s="284">
        <v>8716.8819999999996</v>
      </c>
      <c r="AE55" s="284">
        <v>8657.86</v>
      </c>
      <c r="AF55" s="284">
        <v>9582.8529999999992</v>
      </c>
      <c r="AG55" s="284">
        <v>8662.6980000000003</v>
      </c>
      <c r="AH55" s="284">
        <v>8687.1206000000002</v>
      </c>
      <c r="AI55" s="284">
        <v>7313.5776000000005</v>
      </c>
      <c r="AJ55" s="284">
        <v>7718.4740000000002</v>
      </c>
      <c r="AK55" s="284">
        <v>7901.8130000000001</v>
      </c>
      <c r="AL55" s="284">
        <v>7394.1464999999998</v>
      </c>
      <c r="AM55" s="284">
        <v>7609.8766999999998</v>
      </c>
      <c r="AN55" s="284">
        <v>8697.3914000000004</v>
      </c>
      <c r="AO55" s="284">
        <v>7609.9850000000006</v>
      </c>
      <c r="AP55" s="284">
        <v>9059.7788999999993</v>
      </c>
      <c r="AQ55" s="284">
        <v>7312.4863000000005</v>
      </c>
      <c r="AR55" s="284">
        <v>10516.697899999999</v>
      </c>
      <c r="AS55" s="284">
        <v>8167.0099</v>
      </c>
      <c r="AT55" s="281">
        <v>9247.713986690007</v>
      </c>
      <c r="AU55" s="281">
        <v>8031.669665100002</v>
      </c>
      <c r="AV55" s="281"/>
      <c r="AW55" s="281"/>
      <c r="AX55" s="281"/>
      <c r="AY55" s="281"/>
      <c r="AZ55" s="281"/>
      <c r="BA55" s="281"/>
      <c r="BB55" s="281"/>
      <c r="BC55" s="281"/>
      <c r="BD55" s="281"/>
      <c r="BE55" s="281"/>
      <c r="BF55" s="281"/>
      <c r="BG55" s="281"/>
      <c r="BH55" s="281"/>
      <c r="BI55" s="281"/>
      <c r="BJ55" s="281"/>
      <c r="BK55" s="281"/>
    </row>
    <row r="56" spans="1:63">
      <c r="A56" s="34" t="s">
        <v>334</v>
      </c>
      <c r="B56" s="284">
        <v>8065.5959999999995</v>
      </c>
      <c r="C56" s="284">
        <v>8749.8880000000008</v>
      </c>
      <c r="D56" s="284">
        <v>8291.6640000000007</v>
      </c>
      <c r="E56" s="284">
        <v>8838.19</v>
      </c>
      <c r="F56" s="284">
        <v>8388.5030000000006</v>
      </c>
      <c r="G56" s="284">
        <v>9067.5069999999996</v>
      </c>
      <c r="H56" s="284">
        <v>8002.7040000000006</v>
      </c>
      <c r="I56" s="284">
        <v>9187.9770000000008</v>
      </c>
      <c r="J56" s="284">
        <v>8687.7119999999995</v>
      </c>
      <c r="K56" s="284">
        <v>10418.858</v>
      </c>
      <c r="L56" s="284">
        <v>8752.0720000000001</v>
      </c>
      <c r="M56" s="284">
        <v>9895.8389999999999</v>
      </c>
      <c r="N56" s="284">
        <v>9573.8469999999998</v>
      </c>
      <c r="O56" s="284">
        <v>10356.338</v>
      </c>
      <c r="P56" s="284">
        <v>9845.353000000001</v>
      </c>
      <c r="Q56" s="284">
        <v>9406.9959999999992</v>
      </c>
      <c r="R56" s="284">
        <v>10074.914000000001</v>
      </c>
      <c r="S56" s="284">
        <v>9756.3230000000003</v>
      </c>
      <c r="T56" s="284">
        <v>9892.4609999999993</v>
      </c>
      <c r="U56" s="284">
        <v>10089.282999999999</v>
      </c>
      <c r="V56" s="284">
        <v>10183.538</v>
      </c>
      <c r="W56" s="284">
        <v>10340.086000000001</v>
      </c>
      <c r="X56" s="284">
        <v>10180.4882</v>
      </c>
      <c r="Y56" s="284">
        <v>11032.355599999999</v>
      </c>
      <c r="Z56" s="284">
        <v>11495.258</v>
      </c>
      <c r="AA56" s="284">
        <v>10468.841</v>
      </c>
      <c r="AB56" s="284">
        <v>12126.016</v>
      </c>
      <c r="AC56" s="284">
        <v>12754.187</v>
      </c>
      <c r="AD56" s="284">
        <v>11639.028</v>
      </c>
      <c r="AE56" s="284">
        <v>14657.713</v>
      </c>
      <c r="AF56" s="284">
        <v>12273.849</v>
      </c>
      <c r="AG56" s="284">
        <v>13406.657000000001</v>
      </c>
      <c r="AH56" s="284">
        <v>9632.7579999999998</v>
      </c>
      <c r="AI56" s="284">
        <v>10822.4913</v>
      </c>
      <c r="AJ56" s="284">
        <v>10965.914000000001</v>
      </c>
      <c r="AK56" s="284">
        <v>12057.442999999999</v>
      </c>
      <c r="AL56" s="284">
        <v>10520.203</v>
      </c>
      <c r="AM56" s="284">
        <v>10946.191000000001</v>
      </c>
      <c r="AN56" s="284">
        <v>10751.938</v>
      </c>
      <c r="AO56" s="284">
        <v>10417.7878</v>
      </c>
      <c r="AP56" s="284">
        <v>11694.937</v>
      </c>
      <c r="AQ56" s="284">
        <v>11391.726999999999</v>
      </c>
      <c r="AR56" s="284">
        <v>11884.754000000001</v>
      </c>
      <c r="AS56" s="284">
        <v>12561.956700000001</v>
      </c>
      <c r="AT56" s="281">
        <v>12273.269100389991</v>
      </c>
      <c r="AU56" s="281">
        <v>12860.050246040004</v>
      </c>
      <c r="AV56" s="281"/>
      <c r="AW56" s="281"/>
      <c r="AX56" s="281"/>
      <c r="AY56" s="281"/>
      <c r="AZ56" s="281"/>
      <c r="BA56" s="281"/>
      <c r="BB56" s="281"/>
      <c r="BC56" s="281"/>
      <c r="BD56" s="281"/>
      <c r="BE56" s="281"/>
      <c r="BF56" s="281"/>
      <c r="BG56" s="281"/>
      <c r="BH56" s="281"/>
      <c r="BI56" s="281"/>
      <c r="BJ56" s="281"/>
      <c r="BK56" s="281"/>
    </row>
    <row r="57" spans="1:63">
      <c r="A57" s="34" t="s">
        <v>335</v>
      </c>
      <c r="B57" s="284">
        <v>4039.1259999999997</v>
      </c>
      <c r="C57" s="284">
        <v>3201.6179999999999</v>
      </c>
      <c r="D57" s="284">
        <v>4240.3900000000003</v>
      </c>
      <c r="E57" s="284">
        <v>3589.6880000000001</v>
      </c>
      <c r="F57" s="284">
        <v>4784.1319999999996</v>
      </c>
      <c r="G57" s="284">
        <v>3854.1260000000002</v>
      </c>
      <c r="H57" s="284">
        <v>4245.7379999999994</v>
      </c>
      <c r="I57" s="284">
        <v>3623.1379999999999</v>
      </c>
      <c r="J57" s="284">
        <v>5101.0219999999999</v>
      </c>
      <c r="K57" s="284">
        <v>4138.4179999999997</v>
      </c>
      <c r="L57" s="284">
        <v>5531.5060000000003</v>
      </c>
      <c r="M57" s="284">
        <v>4967.1120000000001</v>
      </c>
      <c r="N57" s="284">
        <v>6515.8810000000003</v>
      </c>
      <c r="O57" s="284">
        <v>5284.0630000000001</v>
      </c>
      <c r="P57" s="284">
        <v>5843.3069999999998</v>
      </c>
      <c r="Q57" s="284">
        <v>5211.0820000000003</v>
      </c>
      <c r="R57" s="284">
        <v>6220.3119999999999</v>
      </c>
      <c r="S57" s="284">
        <v>5591.7960000000003</v>
      </c>
      <c r="T57" s="284">
        <v>5778.48</v>
      </c>
      <c r="U57" s="284">
        <v>5977.8729999999996</v>
      </c>
      <c r="V57" s="284">
        <v>6278.0370000000003</v>
      </c>
      <c r="W57" s="284">
        <v>6750.9970000000003</v>
      </c>
      <c r="X57" s="284">
        <v>6386.5240999999996</v>
      </c>
      <c r="Y57" s="284">
        <v>6550.7378000000008</v>
      </c>
      <c r="Z57" s="284">
        <v>6335.0410000000002</v>
      </c>
      <c r="AA57" s="284">
        <v>7443.6530000000002</v>
      </c>
      <c r="AB57" s="284">
        <v>7269.6009999999997</v>
      </c>
      <c r="AC57" s="284">
        <v>6937.38</v>
      </c>
      <c r="AD57" s="284">
        <v>7441.2280000000001</v>
      </c>
      <c r="AE57" s="284">
        <v>7106.6909999999998</v>
      </c>
      <c r="AF57" s="284">
        <v>6973.4320000000007</v>
      </c>
      <c r="AG57" s="284">
        <v>6756.2560000000003</v>
      </c>
      <c r="AH57" s="284">
        <v>6380.9069999999992</v>
      </c>
      <c r="AI57" s="284">
        <v>7153.7849999999999</v>
      </c>
      <c r="AJ57" s="284">
        <v>6072.9369999999999</v>
      </c>
      <c r="AK57" s="284">
        <v>7021.2350000000006</v>
      </c>
      <c r="AL57" s="284">
        <v>6391.335</v>
      </c>
      <c r="AM57" s="284">
        <v>6449.518</v>
      </c>
      <c r="AN57" s="284">
        <v>6675.5770000000002</v>
      </c>
      <c r="AO57" s="284">
        <v>6400.3190000000004</v>
      </c>
      <c r="AP57" s="284">
        <v>7517.0069999999996</v>
      </c>
      <c r="AQ57" s="284">
        <v>6927.3869999999997</v>
      </c>
      <c r="AR57" s="284">
        <v>6960.0970000000007</v>
      </c>
      <c r="AS57" s="284">
        <v>6939.2469999999994</v>
      </c>
      <c r="AT57" s="281">
        <v>7140.321863029998</v>
      </c>
      <c r="AU57" s="281">
        <v>6588.5505192699984</v>
      </c>
      <c r="AV57" s="281"/>
      <c r="AW57" s="281"/>
      <c r="AX57" s="281"/>
      <c r="AY57" s="281"/>
      <c r="AZ57" s="281"/>
      <c r="BA57" s="281"/>
      <c r="BB57" s="281"/>
      <c r="BC57" s="281"/>
      <c r="BD57" s="281"/>
      <c r="BE57" s="281"/>
      <c r="BF57" s="281"/>
      <c r="BG57" s="281"/>
      <c r="BH57" s="281"/>
      <c r="BI57" s="281"/>
      <c r="BJ57" s="281"/>
      <c r="BK57" s="281"/>
    </row>
    <row r="58" spans="1:63">
      <c r="A58" s="34" t="s">
        <v>336</v>
      </c>
      <c r="B58" s="284">
        <v>16439.57</v>
      </c>
      <c r="C58" s="284">
        <v>19127.099999999999</v>
      </c>
      <c r="D58" s="284">
        <v>17138.241999999998</v>
      </c>
      <c r="E58" s="284">
        <v>19787.706999999999</v>
      </c>
      <c r="F58" s="284">
        <v>16508.876</v>
      </c>
      <c r="G58" s="284">
        <v>19043.038999999997</v>
      </c>
      <c r="H58" s="284">
        <v>16595.786</v>
      </c>
      <c r="I58" s="284">
        <v>19047.662</v>
      </c>
      <c r="J58" s="284">
        <v>17062.581999999999</v>
      </c>
      <c r="K58" s="284">
        <v>19304.186999999998</v>
      </c>
      <c r="L58" s="284">
        <v>18462.829000000002</v>
      </c>
      <c r="M58" s="284">
        <v>19935.89</v>
      </c>
      <c r="N58" s="284">
        <v>19154.860999999997</v>
      </c>
      <c r="O58" s="284">
        <v>20090.762000000002</v>
      </c>
      <c r="P58" s="284">
        <v>19182.868000000002</v>
      </c>
      <c r="Q58" s="284">
        <v>22158.501</v>
      </c>
      <c r="R58" s="284">
        <v>19165.434000000001</v>
      </c>
      <c r="S58" s="284">
        <v>21212.879999999997</v>
      </c>
      <c r="T58" s="284">
        <v>19919.392999999996</v>
      </c>
      <c r="U58" s="284">
        <v>23148.594999999998</v>
      </c>
      <c r="V58" s="284">
        <v>20513.259999999998</v>
      </c>
      <c r="W58" s="284">
        <v>22424.706999999999</v>
      </c>
      <c r="X58" s="284">
        <v>21788.377100000002</v>
      </c>
      <c r="Y58" s="284">
        <v>23910.866000000002</v>
      </c>
      <c r="Z58" s="284">
        <v>25146.050999999999</v>
      </c>
      <c r="AA58" s="284">
        <v>24292.322999999997</v>
      </c>
      <c r="AB58" s="284">
        <v>23907.329000000002</v>
      </c>
      <c r="AC58" s="284">
        <v>27688.925000000003</v>
      </c>
      <c r="AD58" s="284">
        <v>24017.803999999996</v>
      </c>
      <c r="AE58" s="284">
        <v>25554.649000000001</v>
      </c>
      <c r="AF58" s="284">
        <v>24561.665000000001</v>
      </c>
      <c r="AG58" s="284">
        <v>28121.556</v>
      </c>
      <c r="AH58" s="284">
        <v>22329.902000000002</v>
      </c>
      <c r="AI58" s="284">
        <v>24323.516599999999</v>
      </c>
      <c r="AJ58" s="284">
        <v>23205.292999999998</v>
      </c>
      <c r="AK58" s="284">
        <v>26435.841</v>
      </c>
      <c r="AL58" s="284">
        <v>23143.010999999999</v>
      </c>
      <c r="AM58" s="284">
        <v>24159.5854</v>
      </c>
      <c r="AN58" s="284">
        <v>22944.725999999999</v>
      </c>
      <c r="AO58" s="284">
        <v>25951.218199999999</v>
      </c>
      <c r="AP58" s="284">
        <v>23854.513999999999</v>
      </c>
      <c r="AQ58" s="284">
        <v>26120.923600000002</v>
      </c>
      <c r="AR58" s="284">
        <v>24777.788099999998</v>
      </c>
      <c r="AS58" s="284">
        <v>26454.381700000002</v>
      </c>
      <c r="AT58" s="281">
        <v>26262.816501520028</v>
      </c>
      <c r="AU58" s="281">
        <v>26847.763647580003</v>
      </c>
      <c r="AV58" s="281"/>
      <c r="AW58" s="281"/>
      <c r="AX58" s="281"/>
      <c r="AY58" s="281"/>
      <c r="AZ58" s="281"/>
      <c r="BA58" s="281"/>
      <c r="BB58" s="281"/>
      <c r="BC58" s="281"/>
      <c r="BD58" s="281"/>
      <c r="BE58" s="281"/>
      <c r="BF58" s="281"/>
      <c r="BG58" s="281"/>
      <c r="BH58" s="281"/>
      <c r="BI58" s="281"/>
      <c r="BJ58" s="281"/>
      <c r="BK58" s="281"/>
    </row>
    <row r="59" spans="1:63">
      <c r="A59" s="34" t="s">
        <v>337</v>
      </c>
      <c r="B59" s="284">
        <v>17319.867999999999</v>
      </c>
      <c r="C59" s="284">
        <v>14178.689999999999</v>
      </c>
      <c r="D59" s="284">
        <v>18007.599000000002</v>
      </c>
      <c r="E59" s="284">
        <v>14681.264999999999</v>
      </c>
      <c r="F59" s="284">
        <v>17974.815000000002</v>
      </c>
      <c r="G59" s="284">
        <v>15752.751</v>
      </c>
      <c r="H59" s="284">
        <v>19145.035</v>
      </c>
      <c r="I59" s="284">
        <v>15495.550999999999</v>
      </c>
      <c r="J59" s="284">
        <v>19097.78</v>
      </c>
      <c r="K59" s="284">
        <v>16631.082999999999</v>
      </c>
      <c r="L59" s="284">
        <v>20306.252</v>
      </c>
      <c r="M59" s="284">
        <v>16615.596999999998</v>
      </c>
      <c r="N59" s="284">
        <v>22020.018</v>
      </c>
      <c r="O59" s="284">
        <v>19257.429</v>
      </c>
      <c r="P59" s="284">
        <v>21664.728999999999</v>
      </c>
      <c r="Q59" s="284">
        <v>18221.806</v>
      </c>
      <c r="R59" s="284">
        <v>21313.067999999999</v>
      </c>
      <c r="S59" s="284">
        <v>17456.297999999999</v>
      </c>
      <c r="T59" s="284">
        <v>22224.306999999997</v>
      </c>
      <c r="U59" s="284">
        <v>18690.024000000001</v>
      </c>
      <c r="V59" s="284">
        <v>22598.308000000001</v>
      </c>
      <c r="W59" s="284">
        <v>18562.315999999999</v>
      </c>
      <c r="X59" s="284">
        <v>24415.072499999998</v>
      </c>
      <c r="Y59" s="284">
        <v>19339.946599999999</v>
      </c>
      <c r="Z59" s="284">
        <v>24158.644</v>
      </c>
      <c r="AA59" s="284">
        <v>22421.861000000001</v>
      </c>
      <c r="AB59" s="284">
        <v>26296.288</v>
      </c>
      <c r="AC59" s="284">
        <v>24416.89</v>
      </c>
      <c r="AD59" s="284">
        <v>25302.694000000003</v>
      </c>
      <c r="AE59" s="284">
        <v>24236.960999999999</v>
      </c>
      <c r="AF59" s="284">
        <v>26294.145</v>
      </c>
      <c r="AG59" s="284">
        <v>21833.165000000001</v>
      </c>
      <c r="AH59" s="284">
        <v>24845.938200000001</v>
      </c>
      <c r="AI59" s="284">
        <v>20930.861000000001</v>
      </c>
      <c r="AJ59" s="284">
        <v>23608.511000000002</v>
      </c>
      <c r="AK59" s="284">
        <v>20196.186000000002</v>
      </c>
      <c r="AL59" s="284">
        <v>23091.355100000001</v>
      </c>
      <c r="AM59" s="284">
        <v>19827.090099999998</v>
      </c>
      <c r="AN59" s="284">
        <v>24106.549600000002</v>
      </c>
      <c r="AO59" s="284">
        <v>20955.277100000003</v>
      </c>
      <c r="AP59" s="284">
        <v>23696.150900000001</v>
      </c>
      <c r="AQ59" s="284">
        <v>21690.845399999998</v>
      </c>
      <c r="AR59" s="284">
        <v>24888.444100000001</v>
      </c>
      <c r="AS59" s="284">
        <v>21262.807700000001</v>
      </c>
      <c r="AT59" s="281">
        <v>25295.799040400001</v>
      </c>
      <c r="AU59" s="281">
        <v>22870.832500720026</v>
      </c>
      <c r="AV59" s="281"/>
      <c r="AW59" s="281"/>
      <c r="AX59" s="281"/>
      <c r="AY59" s="281"/>
      <c r="AZ59" s="281"/>
      <c r="BA59" s="281"/>
      <c r="BB59" s="281"/>
      <c r="BC59" s="281"/>
      <c r="BD59" s="281"/>
      <c r="BE59" s="281"/>
      <c r="BF59" s="281"/>
      <c r="BG59" s="281"/>
      <c r="BH59" s="281"/>
      <c r="BI59" s="281"/>
      <c r="BJ59" s="281"/>
      <c r="BK59" s="281"/>
    </row>
    <row r="60" spans="1:63">
      <c r="A60" s="34" t="s">
        <v>338</v>
      </c>
      <c r="B60" s="284">
        <v>6379.5360000000001</v>
      </c>
      <c r="C60" s="284">
        <v>9904.2669999999998</v>
      </c>
      <c r="D60" s="284">
        <v>6550.1220000000003</v>
      </c>
      <c r="E60" s="284">
        <v>9956.2939999999999</v>
      </c>
      <c r="F60" s="284">
        <v>6543.2430000000004</v>
      </c>
      <c r="G60" s="284">
        <v>9800.2099999999991</v>
      </c>
      <c r="H60" s="284">
        <v>6633.1900000000005</v>
      </c>
      <c r="I60" s="284">
        <v>10262.192999999999</v>
      </c>
      <c r="J60" s="284">
        <v>7199.4110000000001</v>
      </c>
      <c r="K60" s="284">
        <v>9572.7720000000008</v>
      </c>
      <c r="L60" s="284">
        <v>6925.5330000000004</v>
      </c>
      <c r="M60" s="284">
        <v>9887.7160000000003</v>
      </c>
      <c r="N60" s="284">
        <v>7754.3760000000002</v>
      </c>
      <c r="O60" s="284">
        <v>10312.790999999999</v>
      </c>
      <c r="P60" s="284">
        <v>6974.6480000000001</v>
      </c>
      <c r="Q60" s="284">
        <v>11074.111000000001</v>
      </c>
      <c r="R60" s="284">
        <v>7269.4879999999994</v>
      </c>
      <c r="S60" s="284">
        <v>10656.732</v>
      </c>
      <c r="T60" s="284">
        <v>7800.1049999999996</v>
      </c>
      <c r="U60" s="284">
        <v>11657.565999999999</v>
      </c>
      <c r="V60" s="284">
        <v>8557.1619999999984</v>
      </c>
      <c r="W60" s="284">
        <v>11344.019</v>
      </c>
      <c r="X60" s="284">
        <v>8937.4019000000008</v>
      </c>
      <c r="Y60" s="284">
        <v>12234.8032</v>
      </c>
      <c r="Z60" s="284">
        <v>9276.3829999999998</v>
      </c>
      <c r="AA60" s="284">
        <v>12040.798999999999</v>
      </c>
      <c r="AB60" s="284">
        <v>9376.3389999999999</v>
      </c>
      <c r="AC60" s="284">
        <v>13068.859</v>
      </c>
      <c r="AD60" s="284">
        <v>10144.746999999999</v>
      </c>
      <c r="AE60" s="284">
        <v>12260.917000000001</v>
      </c>
      <c r="AF60" s="284">
        <v>9462.4930000000004</v>
      </c>
      <c r="AG60" s="284">
        <v>12612.241</v>
      </c>
      <c r="AH60" s="284">
        <v>8398.8180000000011</v>
      </c>
      <c r="AI60" s="284">
        <v>11681.525</v>
      </c>
      <c r="AJ60" s="284">
        <v>9672.268</v>
      </c>
      <c r="AK60" s="284">
        <v>11040.544</v>
      </c>
      <c r="AL60" s="284">
        <v>9211.5860000000011</v>
      </c>
      <c r="AM60" s="284">
        <v>11452.273599999999</v>
      </c>
      <c r="AN60" s="284">
        <v>8943.540500000001</v>
      </c>
      <c r="AO60" s="284">
        <v>11438.026099999999</v>
      </c>
      <c r="AP60" s="284">
        <v>9599.4643000000015</v>
      </c>
      <c r="AQ60" s="284">
        <v>12113.51</v>
      </c>
      <c r="AR60" s="284">
        <v>10325.372299999999</v>
      </c>
      <c r="AS60" s="284">
        <v>12415.6922</v>
      </c>
      <c r="AT60" s="281">
        <v>10015.628075589999</v>
      </c>
      <c r="AU60" s="281">
        <v>12223.916158839993</v>
      </c>
      <c r="AV60" s="281"/>
      <c r="AW60" s="281"/>
      <c r="AX60" s="281"/>
      <c r="AY60" s="281"/>
      <c r="AZ60" s="281"/>
      <c r="BA60" s="281"/>
      <c r="BB60" s="281"/>
      <c r="BC60" s="281"/>
      <c r="BD60" s="281"/>
      <c r="BE60" s="281"/>
      <c r="BF60" s="281"/>
      <c r="BG60" s="281"/>
      <c r="BH60" s="281"/>
      <c r="BI60" s="281"/>
      <c r="BJ60" s="281"/>
      <c r="BK60" s="281"/>
    </row>
    <row r="61" spans="1:63">
      <c r="A61" s="34" t="s">
        <v>339</v>
      </c>
      <c r="B61" s="284">
        <v>1870.405</v>
      </c>
      <c r="C61" s="284">
        <v>1172.1909999999998</v>
      </c>
      <c r="D61" s="284">
        <v>1856.58</v>
      </c>
      <c r="E61" s="284">
        <v>1165.5889999999999</v>
      </c>
      <c r="F61" s="284">
        <v>1504.442</v>
      </c>
      <c r="G61" s="284">
        <v>1169.2619999999999</v>
      </c>
      <c r="H61" s="284">
        <v>1580.519</v>
      </c>
      <c r="I61" s="284">
        <v>1054.6299999999999</v>
      </c>
      <c r="J61" s="284">
        <v>1658.7810000000002</v>
      </c>
      <c r="K61" s="284">
        <v>1032.7260000000001</v>
      </c>
      <c r="L61" s="284">
        <v>1766.3009999999999</v>
      </c>
      <c r="M61" s="284">
        <v>1083.1610000000001</v>
      </c>
      <c r="N61" s="284">
        <v>1868.018</v>
      </c>
      <c r="O61" s="284">
        <v>1163.4180000000001</v>
      </c>
      <c r="P61" s="284">
        <v>1792.9749999999999</v>
      </c>
      <c r="Q61" s="284">
        <v>1033.152</v>
      </c>
      <c r="R61" s="284">
        <v>1919.606</v>
      </c>
      <c r="S61" s="284">
        <v>1146.2729999999999</v>
      </c>
      <c r="T61" s="284">
        <v>1746.7059999999999</v>
      </c>
      <c r="U61" s="284">
        <v>1275.2640000000001</v>
      </c>
      <c r="V61" s="284">
        <v>1953.704</v>
      </c>
      <c r="W61" s="284">
        <v>1302.2460000000001</v>
      </c>
      <c r="X61" s="284">
        <v>2033.5087000000001</v>
      </c>
      <c r="Y61" s="284">
        <v>1398.9908</v>
      </c>
      <c r="Z61" s="284">
        <v>2184.8420000000001</v>
      </c>
      <c r="AA61" s="284">
        <v>1612.2190000000001</v>
      </c>
      <c r="AB61" s="284">
        <v>2289.7060000000001</v>
      </c>
      <c r="AC61" s="284">
        <v>1748.876</v>
      </c>
      <c r="AD61" s="284">
        <v>2536.395</v>
      </c>
      <c r="AE61" s="284">
        <v>1628.3870000000002</v>
      </c>
      <c r="AF61" s="284">
        <v>2189.9499999999998</v>
      </c>
      <c r="AG61" s="284">
        <v>1737.001</v>
      </c>
      <c r="AH61" s="284">
        <v>1735.326</v>
      </c>
      <c r="AI61" s="284">
        <v>1477.1559999999999</v>
      </c>
      <c r="AJ61" s="284">
        <v>1988.787</v>
      </c>
      <c r="AK61" s="284">
        <v>1699.203</v>
      </c>
      <c r="AL61" s="284">
        <v>2047.5440000000001</v>
      </c>
      <c r="AM61" s="284">
        <v>1294.086</v>
      </c>
      <c r="AN61" s="284">
        <v>1862.231</v>
      </c>
      <c r="AO61" s="284">
        <v>1389.9870000000001</v>
      </c>
      <c r="AP61" s="284">
        <v>1840.6319999999998</v>
      </c>
      <c r="AQ61" s="284">
        <v>1595.049</v>
      </c>
      <c r="AR61" s="284">
        <v>2101.9170000000004</v>
      </c>
      <c r="AS61" s="284">
        <v>1470.431</v>
      </c>
      <c r="AT61" s="281">
        <v>1917.6783770300003</v>
      </c>
      <c r="AU61" s="281">
        <v>1273.2610740800005</v>
      </c>
      <c r="AV61" s="281"/>
      <c r="AW61" s="281"/>
      <c r="AX61" s="281"/>
      <c r="AY61" s="281"/>
      <c r="AZ61" s="281"/>
      <c r="BA61" s="281"/>
      <c r="BB61" s="281"/>
      <c r="BC61" s="281"/>
      <c r="BD61" s="281"/>
      <c r="BE61" s="281"/>
      <c r="BF61" s="281"/>
      <c r="BG61" s="281"/>
      <c r="BH61" s="281"/>
      <c r="BI61" s="281"/>
      <c r="BJ61" s="281"/>
      <c r="BK61" s="281"/>
    </row>
    <row r="62" spans="1:63">
      <c r="A62" s="34" t="s">
        <v>340</v>
      </c>
      <c r="B62" s="284">
        <v>6034.5370000000003</v>
      </c>
      <c r="C62" s="284">
        <v>3653.1559999999999</v>
      </c>
      <c r="D62" s="284">
        <v>6247.799</v>
      </c>
      <c r="E62" s="284">
        <v>4358.7629999999999</v>
      </c>
      <c r="F62" s="284">
        <v>7271.3490000000002</v>
      </c>
      <c r="G62" s="284">
        <v>5929.8080000000009</v>
      </c>
      <c r="H62" s="284">
        <v>6179.067</v>
      </c>
      <c r="I62" s="284">
        <v>4929.1899999999996</v>
      </c>
      <c r="J62" s="284">
        <v>6944.4669999999996</v>
      </c>
      <c r="K62" s="284">
        <v>5783.7779999999993</v>
      </c>
      <c r="L62" s="284">
        <v>7523.7789999999995</v>
      </c>
      <c r="M62" s="284">
        <v>6977.7939999999999</v>
      </c>
      <c r="N62" s="284">
        <v>7993.1289999999999</v>
      </c>
      <c r="O62" s="284">
        <v>7172.4949999999999</v>
      </c>
      <c r="P62" s="284">
        <v>7904.8650000000007</v>
      </c>
      <c r="Q62" s="284">
        <v>7233.9430000000002</v>
      </c>
      <c r="R62" s="284">
        <v>7243.5769999999993</v>
      </c>
      <c r="S62" s="284">
        <v>8943.4269999999997</v>
      </c>
      <c r="T62" s="284">
        <v>8162.2879999999996</v>
      </c>
      <c r="U62" s="284">
        <v>7605.13</v>
      </c>
      <c r="V62" s="284">
        <v>7799.4070000000002</v>
      </c>
      <c r="W62" s="284">
        <v>8031.9800000000005</v>
      </c>
      <c r="X62" s="284">
        <v>8505.5069999999996</v>
      </c>
      <c r="Y62" s="284">
        <v>10025.6463</v>
      </c>
      <c r="Z62" s="284">
        <v>8738.7219999999998</v>
      </c>
      <c r="AA62" s="284">
        <v>9508.0079999999998</v>
      </c>
      <c r="AB62" s="284">
        <v>9529.8040000000001</v>
      </c>
      <c r="AC62" s="284">
        <v>10275.311</v>
      </c>
      <c r="AD62" s="284">
        <v>8962.478000000001</v>
      </c>
      <c r="AE62" s="284">
        <v>10120.485999999999</v>
      </c>
      <c r="AF62" s="284">
        <v>8871.6970000000001</v>
      </c>
      <c r="AG62" s="284">
        <v>9920.6769999999997</v>
      </c>
      <c r="AH62" s="284">
        <v>8794.2260000000006</v>
      </c>
      <c r="AI62" s="284">
        <v>9847.2561000000005</v>
      </c>
      <c r="AJ62" s="284">
        <v>8060.2860000000001</v>
      </c>
      <c r="AK62" s="284">
        <v>8316.9250000000011</v>
      </c>
      <c r="AL62" s="284">
        <v>7995.2940000000008</v>
      </c>
      <c r="AM62" s="284">
        <v>8315.1790000000001</v>
      </c>
      <c r="AN62" s="284">
        <v>7996.7079999999996</v>
      </c>
      <c r="AO62" s="284">
        <v>8605.6280000000006</v>
      </c>
      <c r="AP62" s="284">
        <v>8432.8510000000006</v>
      </c>
      <c r="AQ62" s="284">
        <v>9253.9809999999998</v>
      </c>
      <c r="AR62" s="284">
        <v>8915.8739999999998</v>
      </c>
      <c r="AS62" s="284">
        <v>11022.904</v>
      </c>
      <c r="AT62" s="281">
        <v>9001.3138405099999</v>
      </c>
      <c r="AU62" s="281">
        <v>9489.3326520399969</v>
      </c>
      <c r="AV62" s="281"/>
      <c r="AW62" s="281"/>
      <c r="AX62" s="281"/>
      <c r="AY62" s="281"/>
      <c r="AZ62" s="281"/>
      <c r="BA62" s="281"/>
      <c r="BB62" s="281"/>
      <c r="BC62" s="281"/>
      <c r="BD62" s="281"/>
      <c r="BE62" s="281"/>
      <c r="BF62" s="281"/>
      <c r="BG62" s="281"/>
      <c r="BH62" s="281"/>
      <c r="BI62" s="281"/>
      <c r="BJ62" s="281"/>
      <c r="BK62" s="281"/>
    </row>
    <row r="63" spans="1:63">
      <c r="A63" s="34" t="s">
        <v>341</v>
      </c>
      <c r="B63" s="284">
        <v>5759.6310000000003</v>
      </c>
      <c r="C63" s="284">
        <v>6535.4459999999999</v>
      </c>
      <c r="D63" s="284">
        <v>6200.5410000000002</v>
      </c>
      <c r="E63" s="284">
        <v>7405.9949999999999</v>
      </c>
      <c r="F63" s="284">
        <v>7741.9169999999995</v>
      </c>
      <c r="G63" s="284">
        <v>8311.5840000000007</v>
      </c>
      <c r="H63" s="284">
        <v>6759.2699999999995</v>
      </c>
      <c r="I63" s="284">
        <v>7594.1080000000002</v>
      </c>
      <c r="J63" s="284">
        <v>7311.6979999999994</v>
      </c>
      <c r="K63" s="284">
        <v>8257.0169999999998</v>
      </c>
      <c r="L63" s="284">
        <v>8107.2260000000006</v>
      </c>
      <c r="M63" s="284">
        <v>9915.1490000000013</v>
      </c>
      <c r="N63" s="284">
        <v>8396.2790000000005</v>
      </c>
      <c r="O63" s="284">
        <v>11001.802</v>
      </c>
      <c r="P63" s="284">
        <v>8182.8849999999993</v>
      </c>
      <c r="Q63" s="284">
        <v>9992.35</v>
      </c>
      <c r="R63" s="284">
        <v>10169.959000000001</v>
      </c>
      <c r="S63" s="284">
        <v>10644.982</v>
      </c>
      <c r="T63" s="284">
        <v>9465.3130000000001</v>
      </c>
      <c r="U63" s="284">
        <v>10648.202000000001</v>
      </c>
      <c r="V63" s="284">
        <v>9995.4279999999999</v>
      </c>
      <c r="W63" s="284">
        <v>11026.177</v>
      </c>
      <c r="X63" s="284">
        <v>12398.644700000001</v>
      </c>
      <c r="Y63" s="284">
        <v>11676.743300000002</v>
      </c>
      <c r="Z63" s="284">
        <v>12772.228000000001</v>
      </c>
      <c r="AA63" s="284">
        <v>12231.529</v>
      </c>
      <c r="AB63" s="284">
        <v>14226.264999999999</v>
      </c>
      <c r="AC63" s="284">
        <v>13580.149000000001</v>
      </c>
      <c r="AD63" s="284">
        <v>13136.012999999999</v>
      </c>
      <c r="AE63" s="284">
        <v>12339.810000000001</v>
      </c>
      <c r="AF63" s="284">
        <v>14677.74</v>
      </c>
      <c r="AG63" s="284">
        <v>12744.706</v>
      </c>
      <c r="AH63" s="284">
        <v>13273.294999999998</v>
      </c>
      <c r="AI63" s="284">
        <v>12963.028900000001</v>
      </c>
      <c r="AJ63" s="284">
        <v>13279.789000000001</v>
      </c>
      <c r="AK63" s="284">
        <v>13016.752</v>
      </c>
      <c r="AL63" s="284">
        <v>11188.4067</v>
      </c>
      <c r="AM63" s="284">
        <v>13242.5551</v>
      </c>
      <c r="AN63" s="284">
        <v>12155.3683</v>
      </c>
      <c r="AO63" s="284">
        <v>12575.8498</v>
      </c>
      <c r="AP63" s="284">
        <v>13386.997499999999</v>
      </c>
      <c r="AQ63" s="284">
        <v>12689.752199999999</v>
      </c>
      <c r="AR63" s="284">
        <v>12366.164299999999</v>
      </c>
      <c r="AS63" s="284">
        <v>14408.6332</v>
      </c>
      <c r="AT63" s="281">
        <v>12377.17500255</v>
      </c>
      <c r="AU63" s="281">
        <v>12749.387894680001</v>
      </c>
      <c r="AV63" s="281"/>
      <c r="AW63" s="281"/>
      <c r="AX63" s="281"/>
      <c r="AY63" s="281"/>
      <c r="AZ63" s="281"/>
      <c r="BA63" s="281"/>
      <c r="BB63" s="281"/>
      <c r="BC63" s="281"/>
      <c r="BD63" s="281"/>
      <c r="BE63" s="281"/>
      <c r="BF63" s="281"/>
      <c r="BG63" s="281"/>
      <c r="BH63" s="281"/>
      <c r="BI63" s="281"/>
      <c r="BJ63" s="281"/>
      <c r="BK63" s="281"/>
    </row>
    <row r="64" spans="1:63">
      <c r="A64" s="34" t="s">
        <v>342</v>
      </c>
      <c r="B64" s="284">
        <v>5528.1370000000006</v>
      </c>
      <c r="C64" s="284">
        <v>5858.8409999999994</v>
      </c>
      <c r="D64" s="284">
        <v>5687.8720000000003</v>
      </c>
      <c r="E64" s="284">
        <v>6219.2659999999996</v>
      </c>
      <c r="F64" s="284">
        <v>6031.9160000000002</v>
      </c>
      <c r="G64" s="284">
        <v>5341.7960000000003</v>
      </c>
      <c r="H64" s="284">
        <v>5346.8069999999998</v>
      </c>
      <c r="I64" s="284">
        <v>5284.5309999999999</v>
      </c>
      <c r="J64" s="284">
        <v>5970.9340000000002</v>
      </c>
      <c r="K64" s="284">
        <v>5668.0870000000004</v>
      </c>
      <c r="L64" s="284">
        <v>6201.5210000000006</v>
      </c>
      <c r="M64" s="284">
        <v>6419.2400000000007</v>
      </c>
      <c r="N64" s="284">
        <v>6083.4849999999997</v>
      </c>
      <c r="O64" s="284">
        <v>6895.0960000000005</v>
      </c>
      <c r="P64" s="284">
        <v>5739.3969999999999</v>
      </c>
      <c r="Q64" s="284">
        <v>6056.009</v>
      </c>
      <c r="R64" s="284">
        <v>6184.6950000000006</v>
      </c>
      <c r="S64" s="284">
        <v>6225.6490000000003</v>
      </c>
      <c r="T64" s="284">
        <v>7130.424</v>
      </c>
      <c r="U64" s="284">
        <v>6899.5289999999995</v>
      </c>
      <c r="V64" s="284">
        <v>7022.4290000000001</v>
      </c>
      <c r="W64" s="284">
        <v>6908.0990000000002</v>
      </c>
      <c r="X64" s="284">
        <v>6998.3055999999997</v>
      </c>
      <c r="Y64" s="284">
        <v>7587.5461999999998</v>
      </c>
      <c r="Z64" s="284">
        <v>7366.8119999999999</v>
      </c>
      <c r="AA64" s="284">
        <v>7543.6239999999998</v>
      </c>
      <c r="AB64" s="284">
        <v>7784.3539999999994</v>
      </c>
      <c r="AC64" s="284">
        <v>7069.2359999999999</v>
      </c>
      <c r="AD64" s="284">
        <v>7372.5920000000006</v>
      </c>
      <c r="AE64" s="284">
        <v>6914.4670000000006</v>
      </c>
      <c r="AF64" s="284">
        <v>7562.4369999999999</v>
      </c>
      <c r="AG64" s="284">
        <v>7624.8619999999992</v>
      </c>
      <c r="AH64" s="284">
        <v>7071.8010000000004</v>
      </c>
      <c r="AI64" s="284">
        <v>7055.8469999999998</v>
      </c>
      <c r="AJ64" s="284">
        <v>6737.2789999999995</v>
      </c>
      <c r="AK64" s="284">
        <v>6404.0429999999997</v>
      </c>
      <c r="AL64" s="284">
        <v>7603.86</v>
      </c>
      <c r="AM64" s="284">
        <v>6251.643</v>
      </c>
      <c r="AN64" s="284">
        <v>7629.7169999999996</v>
      </c>
      <c r="AO64" s="284">
        <v>6898.1139999999996</v>
      </c>
      <c r="AP64" s="284">
        <v>7149.8760000000002</v>
      </c>
      <c r="AQ64" s="284">
        <v>7152.8140000000003</v>
      </c>
      <c r="AR64" s="284">
        <v>8062.5810000000001</v>
      </c>
      <c r="AS64" s="284">
        <v>7171.8240000000005</v>
      </c>
      <c r="AT64" s="281">
        <v>7293.9081034800001</v>
      </c>
      <c r="AU64" s="281">
        <v>6866.7411424900047</v>
      </c>
      <c r="AV64" s="281"/>
      <c r="AW64" s="281"/>
      <c r="AX64" s="281"/>
      <c r="AY64" s="281"/>
      <c r="AZ64" s="281"/>
      <c r="BA64" s="281"/>
      <c r="BB64" s="281"/>
      <c r="BC64" s="281"/>
      <c r="BD64" s="281"/>
      <c r="BE64" s="281"/>
      <c r="BF64" s="281"/>
      <c r="BG64" s="281"/>
      <c r="BH64" s="281"/>
      <c r="BI64" s="281"/>
      <c r="BJ64" s="281"/>
      <c r="BK64" s="281"/>
    </row>
    <row r="65" spans="1:65">
      <c r="A65" s="34" t="s">
        <v>343</v>
      </c>
      <c r="B65" s="284">
        <v>3967.3720000000003</v>
      </c>
      <c r="C65" s="284">
        <v>4728.5280000000002</v>
      </c>
      <c r="D65" s="284">
        <v>4397.4960000000001</v>
      </c>
      <c r="E65" s="284">
        <v>5192.9629999999997</v>
      </c>
      <c r="F65" s="284">
        <v>4842.1210000000001</v>
      </c>
      <c r="G65" s="284">
        <v>5424.5829999999996</v>
      </c>
      <c r="H65" s="284">
        <v>5342.9590000000007</v>
      </c>
      <c r="I65" s="284">
        <v>5332.8490000000002</v>
      </c>
      <c r="J65" s="284">
        <v>6701.9070000000002</v>
      </c>
      <c r="K65" s="284">
        <v>6125.5909999999994</v>
      </c>
      <c r="L65" s="284">
        <v>5911.0620000000008</v>
      </c>
      <c r="M65" s="284">
        <v>6211.8119999999999</v>
      </c>
      <c r="N65" s="284">
        <v>7297.2939999999999</v>
      </c>
      <c r="O65" s="284">
        <v>6788.0700000000006</v>
      </c>
      <c r="P65" s="284">
        <v>7458.79</v>
      </c>
      <c r="Q65" s="284">
        <v>6507.0499999999993</v>
      </c>
      <c r="R65" s="284">
        <v>7563.7489999999998</v>
      </c>
      <c r="S65" s="284">
        <v>7613.616</v>
      </c>
      <c r="T65" s="284">
        <v>7709.5969999999998</v>
      </c>
      <c r="U65" s="284">
        <v>7771.7389999999996</v>
      </c>
      <c r="V65" s="284">
        <v>7692.3609999999999</v>
      </c>
      <c r="W65" s="284">
        <v>7759.375</v>
      </c>
      <c r="X65" s="284">
        <v>7879.6758</v>
      </c>
      <c r="Y65" s="284">
        <v>7980.5947000000006</v>
      </c>
      <c r="Z65" s="284">
        <v>8436.6119999999992</v>
      </c>
      <c r="AA65" s="284">
        <v>8622.2380000000012</v>
      </c>
      <c r="AB65" s="284">
        <v>9999.7659999999996</v>
      </c>
      <c r="AC65" s="284">
        <v>9418.2789999999986</v>
      </c>
      <c r="AD65" s="284">
        <v>8593.6010000000006</v>
      </c>
      <c r="AE65" s="284">
        <v>8757.4460000000017</v>
      </c>
      <c r="AF65" s="284">
        <v>7449.0639999999994</v>
      </c>
      <c r="AG65" s="284">
        <v>8196.5579999999991</v>
      </c>
      <c r="AH65" s="284">
        <v>6504.5250000000005</v>
      </c>
      <c r="AI65" s="284">
        <v>7185.7449999999999</v>
      </c>
      <c r="AJ65" s="284">
        <v>6737.174</v>
      </c>
      <c r="AK65" s="284">
        <v>7409.0240000000003</v>
      </c>
      <c r="AL65" s="284">
        <v>6193.4639999999999</v>
      </c>
      <c r="AM65" s="284">
        <v>7483.6459999999997</v>
      </c>
      <c r="AN65" s="284">
        <v>6252.8029999999999</v>
      </c>
      <c r="AO65" s="284">
        <v>7496.9589999999998</v>
      </c>
      <c r="AP65" s="284">
        <v>6596.9650000000001</v>
      </c>
      <c r="AQ65" s="284">
        <v>7647.9690000000001</v>
      </c>
      <c r="AR65" s="284">
        <v>7564.67</v>
      </c>
      <c r="AS65" s="284">
        <v>7929.2780000000002</v>
      </c>
      <c r="AT65" s="281">
        <v>6872.8980624899996</v>
      </c>
      <c r="AU65" s="281">
        <v>8359.7651665300018</v>
      </c>
      <c r="AV65" s="281"/>
      <c r="AW65" s="281"/>
      <c r="AX65" s="281"/>
      <c r="AY65" s="281"/>
      <c r="AZ65" s="281"/>
      <c r="BA65" s="281"/>
      <c r="BB65" s="281"/>
      <c r="BC65" s="281"/>
      <c r="BD65" s="281"/>
      <c r="BE65" s="281"/>
      <c r="BF65" s="281"/>
      <c r="BG65" s="281"/>
      <c r="BH65" s="281"/>
      <c r="BI65" s="281"/>
      <c r="BJ65" s="281"/>
      <c r="BK65" s="281"/>
    </row>
    <row r="66" spans="1:65" ht="20.25" customHeight="1">
      <c r="A66" s="241" t="s">
        <v>410</v>
      </c>
      <c r="B66" s="284">
        <v>117779.76199999999</v>
      </c>
      <c r="C66" s="284">
        <v>117779.76300000001</v>
      </c>
      <c r="D66" s="284">
        <v>123127.01300000001</v>
      </c>
      <c r="E66" s="284">
        <v>123127.01300000002</v>
      </c>
      <c r="F66" s="284">
        <v>125853.05499999999</v>
      </c>
      <c r="G66" s="284">
        <v>125853.05500000001</v>
      </c>
      <c r="H66" s="284">
        <v>123408.47600000001</v>
      </c>
      <c r="I66" s="284">
        <v>123408.47600000002</v>
      </c>
      <c r="J66" s="284">
        <v>131561.334</v>
      </c>
      <c r="K66" s="284">
        <v>131561.33399999997</v>
      </c>
      <c r="L66" s="284">
        <v>138889.087</v>
      </c>
      <c r="M66" s="284">
        <v>138889.087</v>
      </c>
      <c r="N66" s="284">
        <v>150097.701</v>
      </c>
      <c r="O66" s="284">
        <v>150097.701</v>
      </c>
      <c r="P66" s="284">
        <v>148643.45500000002</v>
      </c>
      <c r="Q66" s="284">
        <v>148643.45499999999</v>
      </c>
      <c r="R66" s="284">
        <v>150633.45000000004</v>
      </c>
      <c r="S66" s="284">
        <v>150633.45000000001</v>
      </c>
      <c r="T66" s="284">
        <v>154864.89000000001</v>
      </c>
      <c r="U66" s="284">
        <v>154864.88999999998</v>
      </c>
      <c r="V66" s="284">
        <v>155601.35300000003</v>
      </c>
      <c r="W66" s="284">
        <v>155601.35299999997</v>
      </c>
      <c r="X66" s="284">
        <v>166585.43229999999</v>
      </c>
      <c r="Y66" s="284">
        <v>166585.43229999999</v>
      </c>
      <c r="Z66" s="284">
        <v>174975.28900000002</v>
      </c>
      <c r="AA66" s="284">
        <v>174976.28900000005</v>
      </c>
      <c r="AB66" s="284">
        <v>186892.27399999998</v>
      </c>
      <c r="AC66" s="284">
        <v>186892.274</v>
      </c>
      <c r="AD66" s="284">
        <v>183521.3</v>
      </c>
      <c r="AE66" s="284">
        <v>183521.30000000002</v>
      </c>
      <c r="AF66" s="284">
        <v>182308.818</v>
      </c>
      <c r="AG66" s="284">
        <v>182308.818</v>
      </c>
      <c r="AH66" s="284">
        <v>166418.14380000002</v>
      </c>
      <c r="AI66" s="284">
        <v>166418.14380000002</v>
      </c>
      <c r="AJ66" s="284">
        <v>166796.32399999999</v>
      </c>
      <c r="AK66" s="284">
        <v>166796.32399999999</v>
      </c>
      <c r="AL66" s="284">
        <v>162593.69189999998</v>
      </c>
      <c r="AM66" s="284">
        <v>162593.69190000001</v>
      </c>
      <c r="AN66" s="284">
        <v>166496.35870000004</v>
      </c>
      <c r="AO66" s="284">
        <v>166496.35870000001</v>
      </c>
      <c r="AP66" s="284">
        <v>171339.69259999998</v>
      </c>
      <c r="AQ66" s="284">
        <v>171339.69260000001</v>
      </c>
      <c r="AR66" s="284">
        <v>179017.36479999998</v>
      </c>
      <c r="AS66" s="284">
        <v>179017.36380000002</v>
      </c>
      <c r="AT66" s="284">
        <v>177779.99713019008</v>
      </c>
      <c r="AU66" s="284">
        <v>177779.99713019005</v>
      </c>
      <c r="AV66" s="284"/>
      <c r="AW66" s="284"/>
      <c r="AX66" s="284"/>
      <c r="AY66" s="284"/>
      <c r="AZ66" s="284"/>
      <c r="BA66" s="284"/>
      <c r="BB66" s="284"/>
      <c r="BC66" s="284"/>
      <c r="BD66" s="284"/>
      <c r="BE66" s="284"/>
      <c r="BF66" s="284"/>
      <c r="BG66" s="284"/>
      <c r="BH66" s="284"/>
      <c r="BI66" s="284"/>
      <c r="BJ66" s="284"/>
      <c r="BK66" s="284"/>
    </row>
    <row r="67" spans="1:65">
      <c r="A67" s="28"/>
      <c r="B67" s="35"/>
      <c r="C67" s="35"/>
      <c r="D67" s="35"/>
      <c r="E67" s="35"/>
      <c r="F67" s="35"/>
      <c r="G67" s="35"/>
      <c r="H67" s="35"/>
      <c r="I67" s="35"/>
      <c r="J67" s="35"/>
      <c r="K67" s="35"/>
      <c r="L67" s="35"/>
      <c r="M67" s="35"/>
      <c r="N67" s="35"/>
      <c r="O67" s="35"/>
      <c r="P67" s="35"/>
      <c r="Q67" s="35"/>
      <c r="R67" s="35"/>
      <c r="S67" s="35"/>
      <c r="T67" s="33"/>
    </row>
    <row r="68" spans="1:65" s="33" customFormat="1">
      <c r="B68" s="35"/>
      <c r="C68" s="35"/>
      <c r="D68" s="35"/>
      <c r="E68" s="35"/>
      <c r="F68" s="35"/>
      <c r="G68" s="35"/>
      <c r="H68" s="35"/>
      <c r="I68" s="35"/>
      <c r="J68" s="35"/>
      <c r="K68" s="35"/>
      <c r="L68" s="35"/>
      <c r="M68" s="35"/>
      <c r="N68" s="35"/>
      <c r="O68" s="35"/>
      <c r="P68" s="35"/>
      <c r="Q68" s="35"/>
      <c r="R68" s="35"/>
      <c r="S68" s="35"/>
      <c r="U68"/>
      <c r="V68"/>
      <c r="W68"/>
      <c r="X68"/>
      <c r="Y68"/>
      <c r="Z68"/>
      <c r="AA68"/>
      <c r="AB68"/>
      <c r="AC68"/>
      <c r="AD68"/>
      <c r="AE68"/>
      <c r="AF68"/>
      <c r="AG68"/>
      <c r="AH68"/>
      <c r="AI68"/>
      <c r="AJ68"/>
      <c r="AK68"/>
      <c r="AL68"/>
      <c r="AM68"/>
      <c r="AN68"/>
      <c r="AO68"/>
      <c r="AP68"/>
      <c r="AQ68"/>
      <c r="AR68" s="785"/>
      <c r="AS68" s="785"/>
      <c r="AT68"/>
      <c r="AU68"/>
      <c r="AV68"/>
      <c r="AW68"/>
      <c r="AX68"/>
      <c r="AY68"/>
      <c r="AZ68"/>
      <c r="BA68"/>
      <c r="BB68"/>
      <c r="BC68"/>
      <c r="BD68"/>
      <c r="BE68"/>
      <c r="BF68"/>
      <c r="BG68"/>
      <c r="BH68"/>
      <c r="BI68"/>
      <c r="BJ68"/>
      <c r="BK68"/>
      <c r="BL68"/>
      <c r="BM68"/>
    </row>
    <row r="69" spans="1:65" s="33" customFormat="1" ht="13">
      <c r="A69" s="31"/>
      <c r="B69" s="35"/>
      <c r="C69" s="35"/>
      <c r="D69" s="35"/>
      <c r="E69" s="35"/>
      <c r="F69" s="35"/>
      <c r="G69" s="35"/>
      <c r="H69" s="35"/>
      <c r="I69" s="35"/>
      <c r="J69" s="35"/>
      <c r="K69" s="35"/>
      <c r="L69" s="35"/>
      <c r="M69" s="35"/>
      <c r="N69" s="35"/>
      <c r="O69" s="35"/>
      <c r="P69" s="35"/>
      <c r="Q69" s="35"/>
      <c r="R69" s="35"/>
      <c r="S69" s="35"/>
      <c r="U69"/>
      <c r="V69"/>
      <c r="W69"/>
      <c r="X69"/>
      <c r="Y69"/>
      <c r="Z69"/>
      <c r="AA69"/>
      <c r="AB69"/>
      <c r="AC69"/>
      <c r="AD69"/>
      <c r="AE69"/>
      <c r="AF69"/>
      <c r="AG69"/>
      <c r="AH69"/>
      <c r="AI69"/>
      <c r="AJ69"/>
      <c r="AK69"/>
      <c r="AL69"/>
      <c r="AM69"/>
      <c r="AN69"/>
      <c r="AO69"/>
      <c r="AP69"/>
      <c r="AQ69"/>
      <c r="AR69" s="785"/>
      <c r="AS69" s="785"/>
      <c r="AT69"/>
      <c r="AU69"/>
      <c r="AV69"/>
      <c r="AW69"/>
      <c r="AX69"/>
      <c r="AY69"/>
      <c r="AZ69"/>
      <c r="BA69"/>
      <c r="BB69"/>
      <c r="BC69"/>
      <c r="BD69"/>
      <c r="BE69"/>
      <c r="BF69"/>
      <c r="BG69"/>
      <c r="BH69"/>
      <c r="BI69"/>
      <c r="BJ69"/>
      <c r="BK69"/>
      <c r="BL69"/>
      <c r="BM69"/>
    </row>
    <row r="70" spans="1:65" s="33" customFormat="1" ht="13">
      <c r="A70" s="31"/>
      <c r="B70" s="35"/>
      <c r="C70" s="35"/>
      <c r="D70" s="35"/>
      <c r="E70" s="35"/>
      <c r="F70" s="35"/>
      <c r="G70" s="35"/>
      <c r="H70" s="35"/>
      <c r="I70" s="35"/>
      <c r="J70" s="35"/>
      <c r="K70" s="35"/>
      <c r="L70" s="35"/>
      <c r="M70" s="35"/>
      <c r="N70" s="35"/>
      <c r="O70" s="35"/>
      <c r="P70" s="35"/>
      <c r="Q70" s="35"/>
      <c r="R70" s="35"/>
      <c r="S70" s="35"/>
      <c r="U70"/>
      <c r="V70"/>
      <c r="W70"/>
      <c r="X70"/>
      <c r="Y70"/>
      <c r="Z70"/>
      <c r="AA70"/>
      <c r="AB70"/>
      <c r="AC70"/>
      <c r="AD70"/>
      <c r="AE70"/>
      <c r="AF70"/>
      <c r="AG70"/>
      <c r="AH70"/>
      <c r="AI70"/>
      <c r="AJ70"/>
      <c r="AK70"/>
      <c r="AL70"/>
      <c r="AM70"/>
      <c r="AN70"/>
      <c r="AO70"/>
      <c r="AP70"/>
      <c r="AQ70"/>
      <c r="AR70" s="785"/>
      <c r="AS70" s="785"/>
      <c r="AT70"/>
      <c r="AU70"/>
      <c r="AV70"/>
      <c r="AW70"/>
      <c r="AX70"/>
      <c r="AY70"/>
      <c r="AZ70"/>
      <c r="BA70"/>
      <c r="BB70"/>
      <c r="BC70"/>
      <c r="BD70"/>
      <c r="BE70"/>
      <c r="BF70"/>
      <c r="BG70"/>
      <c r="BH70"/>
      <c r="BI70"/>
      <c r="BJ70"/>
      <c r="BK70"/>
      <c r="BL70"/>
      <c r="BM70"/>
    </row>
    <row r="71" spans="1:65" s="33" customFormat="1">
      <c r="A71" s="36"/>
      <c r="B71" s="37"/>
      <c r="C71" s="37"/>
      <c r="D71" s="37"/>
      <c r="E71" s="37"/>
      <c r="F71" s="37"/>
      <c r="G71" s="37"/>
      <c r="H71" s="37"/>
      <c r="I71" s="37"/>
      <c r="J71" s="37"/>
      <c r="K71" s="37"/>
      <c r="L71" s="37"/>
      <c r="M71" s="37"/>
      <c r="N71" s="37"/>
      <c r="O71" s="37"/>
      <c r="P71" s="37"/>
      <c r="Q71" s="37"/>
      <c r="R71" s="37"/>
      <c r="S71" s="37"/>
      <c r="U71"/>
      <c r="V71"/>
      <c r="W71"/>
      <c r="X71"/>
      <c r="Y71"/>
      <c r="Z71"/>
      <c r="AA71"/>
      <c r="AB71"/>
      <c r="AC71"/>
      <c r="AD71"/>
      <c r="AE71"/>
      <c r="AF71"/>
      <c r="AG71"/>
      <c r="AH71"/>
      <c r="AI71"/>
      <c r="AJ71"/>
      <c r="AK71"/>
      <c r="AL71"/>
      <c r="AM71"/>
      <c r="AN71"/>
      <c r="AO71"/>
      <c r="AP71"/>
      <c r="AQ71"/>
      <c r="AR71" s="785"/>
      <c r="AS71" s="785"/>
      <c r="AT71"/>
      <c r="AU71"/>
      <c r="AV71"/>
      <c r="AW71"/>
      <c r="AX71"/>
      <c r="AY71"/>
      <c r="AZ71"/>
      <c r="BA71"/>
      <c r="BB71"/>
      <c r="BC71"/>
      <c r="BD71"/>
      <c r="BE71"/>
      <c r="BF71"/>
      <c r="BG71"/>
      <c r="BH71"/>
      <c r="BI71"/>
      <c r="BJ71"/>
      <c r="BK71"/>
      <c r="BL71"/>
      <c r="BM71"/>
    </row>
    <row r="72" spans="1:65" s="33" customFormat="1">
      <c r="A72" s="36"/>
      <c r="B72" s="38"/>
      <c r="C72" s="38"/>
      <c r="D72" s="38"/>
      <c r="E72" s="38"/>
      <c r="F72" s="38"/>
      <c r="G72" s="38"/>
      <c r="H72" s="38"/>
      <c r="I72" s="38"/>
      <c r="J72" s="38"/>
      <c r="K72" s="38"/>
      <c r="L72" s="38"/>
      <c r="M72" s="38"/>
      <c r="N72" s="38"/>
      <c r="O72" s="38"/>
      <c r="P72" s="38"/>
      <c r="Q72" s="38"/>
      <c r="R72" s="38"/>
      <c r="S72" s="38"/>
      <c r="U72"/>
      <c r="V72"/>
      <c r="W72"/>
      <c r="X72"/>
      <c r="Y72"/>
      <c r="Z72"/>
      <c r="AA72"/>
      <c r="AB72"/>
      <c r="AC72"/>
      <c r="AD72"/>
      <c r="AE72"/>
      <c r="AF72"/>
      <c r="AG72"/>
      <c r="AH72"/>
      <c r="AI72"/>
      <c r="AJ72"/>
      <c r="AK72"/>
      <c r="AL72"/>
      <c r="AM72"/>
      <c r="AN72"/>
      <c r="AO72"/>
      <c r="AP72"/>
      <c r="AQ72"/>
      <c r="AR72" s="785"/>
      <c r="AS72" s="785"/>
      <c r="AT72"/>
      <c r="AU72"/>
      <c r="AV72"/>
      <c r="AW72"/>
      <c r="AX72"/>
      <c r="AY72"/>
      <c r="AZ72"/>
      <c r="BA72"/>
      <c r="BB72"/>
      <c r="BC72"/>
      <c r="BD72"/>
      <c r="BE72"/>
      <c r="BF72"/>
      <c r="BG72"/>
      <c r="BH72"/>
      <c r="BI72"/>
      <c r="BJ72"/>
      <c r="BK72"/>
      <c r="BL72"/>
      <c r="BM72"/>
    </row>
    <row r="73" spans="1:65" s="33" customFormat="1">
      <c r="A73" s="36"/>
      <c r="B73" s="38"/>
      <c r="C73" s="38"/>
      <c r="D73" s="38"/>
      <c r="E73" s="38"/>
      <c r="F73" s="38"/>
      <c r="G73" s="38"/>
      <c r="H73" s="38"/>
      <c r="I73" s="38"/>
      <c r="J73" s="38"/>
      <c r="K73" s="38"/>
      <c r="L73" s="38"/>
      <c r="M73" s="38"/>
      <c r="N73" s="38"/>
      <c r="O73" s="38"/>
      <c r="P73" s="38"/>
      <c r="Q73" s="38"/>
      <c r="R73" s="38"/>
      <c r="S73" s="38"/>
      <c r="U73"/>
      <c r="V73"/>
      <c r="W73"/>
      <c r="X73"/>
      <c r="Y73"/>
      <c r="Z73"/>
      <c r="AA73"/>
      <c r="AB73"/>
      <c r="AC73"/>
      <c r="AD73"/>
      <c r="AE73"/>
      <c r="AF73"/>
      <c r="AG73"/>
      <c r="AH73"/>
      <c r="AI73"/>
      <c r="AJ73"/>
      <c r="AK73"/>
      <c r="AL73"/>
      <c r="AM73"/>
      <c r="AN73"/>
      <c r="AO73"/>
      <c r="AP73"/>
      <c r="AQ73"/>
      <c r="AR73" s="785"/>
      <c r="AS73" s="785"/>
      <c r="AT73"/>
      <c r="AU73"/>
      <c r="AV73"/>
      <c r="AW73"/>
      <c r="AX73"/>
      <c r="AY73"/>
      <c r="AZ73"/>
      <c r="BA73"/>
      <c r="BB73"/>
      <c r="BC73"/>
      <c r="BD73"/>
      <c r="BE73"/>
      <c r="BF73"/>
      <c r="BG73"/>
      <c r="BH73"/>
      <c r="BI73"/>
      <c r="BJ73"/>
      <c r="BK73"/>
      <c r="BL73"/>
      <c r="BM73"/>
    </row>
    <row r="74" spans="1:65" s="33" customFormat="1">
      <c r="A74" s="36"/>
      <c r="B74" s="38"/>
      <c r="C74" s="38"/>
      <c r="D74" s="38"/>
      <c r="E74" s="38"/>
      <c r="F74" s="38"/>
      <c r="G74" s="38"/>
      <c r="H74" s="38"/>
      <c r="I74" s="38"/>
      <c r="J74" s="38"/>
      <c r="K74" s="38"/>
      <c r="L74" s="38"/>
      <c r="M74" s="38"/>
      <c r="N74" s="38"/>
      <c r="O74" s="38"/>
      <c r="P74" s="38"/>
      <c r="Q74" s="38"/>
      <c r="R74" s="38"/>
      <c r="S74" s="38"/>
      <c r="U74"/>
      <c r="V74"/>
      <c r="W74"/>
      <c r="X74"/>
      <c r="Y74"/>
      <c r="Z74"/>
      <c r="AA74"/>
      <c r="AB74"/>
      <c r="AC74"/>
      <c r="AD74"/>
      <c r="AE74"/>
      <c r="AF74"/>
      <c r="AG74"/>
      <c r="AH74"/>
      <c r="AI74"/>
      <c r="AJ74"/>
      <c r="AK74"/>
      <c r="AL74"/>
      <c r="AM74"/>
      <c r="AN74"/>
      <c r="AO74"/>
      <c r="AP74"/>
      <c r="AQ74"/>
      <c r="AR74" s="785"/>
      <c r="AS74" s="785"/>
      <c r="AT74"/>
      <c r="AU74"/>
      <c r="AV74"/>
      <c r="AW74"/>
      <c r="AX74"/>
      <c r="AY74"/>
      <c r="AZ74"/>
      <c r="BA74"/>
      <c r="BB74"/>
      <c r="BC74"/>
      <c r="BD74"/>
      <c r="BE74"/>
      <c r="BF74"/>
      <c r="BG74"/>
      <c r="BH74"/>
      <c r="BI74"/>
      <c r="BJ74"/>
      <c r="BK74"/>
      <c r="BL74"/>
      <c r="BM74"/>
    </row>
    <row r="75" spans="1:65" s="33" customFormat="1">
      <c r="A75" s="36"/>
      <c r="B75" s="202"/>
      <c r="C75" s="202"/>
      <c r="D75" s="202"/>
      <c r="E75" s="202"/>
      <c r="F75" s="202"/>
      <c r="G75" s="202"/>
      <c r="H75" s="202"/>
      <c r="I75" s="202"/>
      <c r="J75" s="202"/>
      <c r="K75" s="202"/>
      <c r="L75" s="202"/>
      <c r="M75" s="202"/>
      <c r="N75" s="202"/>
      <c r="O75" s="202"/>
      <c r="P75" s="202"/>
      <c r="Q75" s="202"/>
      <c r="R75" s="202"/>
      <c r="S75" s="202"/>
      <c r="T75"/>
      <c r="U75"/>
      <c r="V75"/>
      <c r="W75"/>
      <c r="X75"/>
      <c r="Y75"/>
      <c r="Z75"/>
      <c r="AA75"/>
      <c r="AB75"/>
      <c r="AC75"/>
      <c r="AD75"/>
      <c r="AE75"/>
      <c r="AF75"/>
      <c r="AG75"/>
      <c r="AH75"/>
      <c r="AI75"/>
      <c r="AJ75"/>
      <c r="AK75"/>
      <c r="AL75"/>
      <c r="AM75"/>
      <c r="AN75"/>
      <c r="AO75"/>
      <c r="AP75"/>
      <c r="AQ75"/>
      <c r="AR75" s="785"/>
      <c r="AS75" s="785"/>
      <c r="AT75"/>
      <c r="AU75"/>
      <c r="AV75"/>
      <c r="AW75"/>
      <c r="AX75"/>
      <c r="AY75"/>
      <c r="AZ75"/>
      <c r="BA75"/>
      <c r="BB75"/>
      <c r="BC75"/>
      <c r="BD75"/>
      <c r="BE75"/>
      <c r="BF75"/>
      <c r="BG75"/>
      <c r="BH75"/>
      <c r="BI75"/>
      <c r="BJ75"/>
      <c r="BK75"/>
      <c r="BL75"/>
      <c r="BM75"/>
    </row>
    <row r="76" spans="1:65" s="33" customFormat="1">
      <c r="A76" s="36"/>
      <c r="B76" s="202"/>
      <c r="C76" s="202"/>
      <c r="D76" s="202"/>
      <c r="E76" s="202"/>
      <c r="F76" s="202"/>
      <c r="G76" s="202"/>
      <c r="H76" s="202"/>
      <c r="I76" s="202"/>
      <c r="J76" s="202"/>
      <c r="K76" s="202"/>
      <c r="L76" s="202"/>
      <c r="M76" s="202"/>
      <c r="N76" s="202"/>
      <c r="O76" s="202"/>
      <c r="P76" s="202"/>
      <c r="Q76" s="202"/>
      <c r="R76" s="202"/>
      <c r="S76" s="202"/>
      <c r="T76"/>
      <c r="U76"/>
      <c r="V76"/>
      <c r="W76"/>
      <c r="X76"/>
      <c r="Y76"/>
      <c r="Z76"/>
      <c r="AA76"/>
      <c r="AB76"/>
      <c r="AC76"/>
      <c r="AD76"/>
      <c r="AE76"/>
      <c r="AF76"/>
      <c r="AG76"/>
      <c r="AH76"/>
      <c r="AI76"/>
      <c r="AJ76"/>
      <c r="AK76"/>
      <c r="AL76"/>
      <c r="AM76"/>
      <c r="AN76"/>
      <c r="AO76"/>
      <c r="AP76"/>
      <c r="AQ76"/>
      <c r="AR76" s="785"/>
      <c r="AS76" s="785"/>
      <c r="AT76"/>
      <c r="AU76"/>
      <c r="AV76"/>
      <c r="AW76"/>
      <c r="AX76"/>
      <c r="AY76"/>
      <c r="AZ76"/>
      <c r="BA76"/>
      <c r="BB76"/>
      <c r="BC76"/>
      <c r="BD76"/>
      <c r="BE76"/>
      <c r="BF76"/>
      <c r="BG76"/>
      <c r="BH76"/>
      <c r="BI76"/>
      <c r="BJ76"/>
      <c r="BK76"/>
      <c r="BL76"/>
      <c r="BM76"/>
    </row>
    <row r="77" spans="1:65" s="33" customFormat="1">
      <c r="A77" s="36"/>
      <c r="B77" s="202"/>
      <c r="C77" s="202"/>
      <c r="D77" s="202"/>
      <c r="E77" s="202"/>
      <c r="F77" s="202"/>
      <c r="G77" s="202"/>
      <c r="H77" s="202"/>
      <c r="I77" s="202"/>
      <c r="J77" s="202"/>
      <c r="K77" s="202"/>
      <c r="L77" s="202"/>
      <c r="M77" s="202"/>
      <c r="N77" s="202"/>
      <c r="O77" s="202"/>
      <c r="P77" s="202"/>
      <c r="Q77" s="202"/>
      <c r="R77" s="202"/>
      <c r="S77" s="202"/>
      <c r="T77"/>
      <c r="U77"/>
      <c r="V77"/>
      <c r="W77"/>
      <c r="X77"/>
      <c r="Y77"/>
      <c r="Z77"/>
      <c r="AA77"/>
      <c r="AB77"/>
      <c r="AC77"/>
      <c r="AD77"/>
      <c r="AE77"/>
      <c r="AF77"/>
      <c r="AG77"/>
      <c r="AH77"/>
      <c r="AI77"/>
      <c r="AJ77"/>
      <c r="AK77"/>
      <c r="AL77"/>
      <c r="AM77"/>
      <c r="AN77"/>
      <c r="AO77"/>
      <c r="AP77"/>
      <c r="AQ77"/>
      <c r="AR77" s="785"/>
      <c r="AS77" s="785"/>
      <c r="AT77"/>
      <c r="AU77"/>
      <c r="AV77"/>
      <c r="AW77"/>
      <c r="AX77"/>
      <c r="AY77"/>
      <c r="AZ77"/>
      <c r="BA77"/>
      <c r="BB77"/>
      <c r="BC77"/>
      <c r="BD77"/>
      <c r="BE77"/>
      <c r="BF77"/>
      <c r="BG77"/>
      <c r="BH77"/>
      <c r="BI77"/>
      <c r="BJ77"/>
      <c r="BK77"/>
      <c r="BL77"/>
      <c r="BM77"/>
    </row>
    <row r="78" spans="1:65" s="33" customFormat="1">
      <c r="A78" s="3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s="785"/>
      <c r="AS78" s="785"/>
      <c r="AT78"/>
      <c r="AU78"/>
      <c r="AV78"/>
      <c r="AW78"/>
      <c r="AX78"/>
      <c r="AY78"/>
      <c r="AZ78"/>
      <c r="BA78"/>
      <c r="BB78"/>
      <c r="BC78"/>
      <c r="BD78"/>
      <c r="BE78"/>
      <c r="BF78"/>
      <c r="BG78"/>
      <c r="BH78"/>
      <c r="BI78"/>
      <c r="BJ78"/>
      <c r="BK78"/>
      <c r="BL78"/>
      <c r="BM78"/>
    </row>
    <row r="79" spans="1:65" s="33" customFormat="1">
      <c r="A79" s="3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s="785"/>
      <c r="AS79" s="785"/>
      <c r="AT79"/>
      <c r="AU79"/>
      <c r="AV79"/>
      <c r="AW79"/>
      <c r="AX79"/>
      <c r="AY79"/>
      <c r="AZ79"/>
      <c r="BA79"/>
      <c r="BB79"/>
      <c r="BC79"/>
      <c r="BD79"/>
      <c r="BE79"/>
      <c r="BF79"/>
      <c r="BG79"/>
      <c r="BH79"/>
      <c r="BI79"/>
      <c r="BJ79"/>
      <c r="BK79"/>
      <c r="BL79"/>
      <c r="BM79"/>
    </row>
    <row r="80" spans="1:65" s="33" customFormat="1">
      <c r="A80" s="3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s="785"/>
      <c r="AS80" s="785"/>
      <c r="AT80"/>
      <c r="AU80"/>
      <c r="AV80"/>
      <c r="AW80"/>
      <c r="AX80"/>
      <c r="AY80"/>
      <c r="AZ80"/>
      <c r="BA80"/>
      <c r="BB80"/>
      <c r="BC80"/>
      <c r="BD80"/>
      <c r="BE80"/>
      <c r="BF80"/>
      <c r="BG80"/>
      <c r="BH80"/>
      <c r="BI80"/>
      <c r="BJ80"/>
      <c r="BK80"/>
      <c r="BL80"/>
      <c r="BM80"/>
    </row>
    <row r="81" spans="1:65" s="33" customFormat="1">
      <c r="A81" s="3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s="785"/>
      <c r="AS81" s="785"/>
      <c r="AT81"/>
      <c r="AU81"/>
      <c r="AV81"/>
      <c r="AW81"/>
      <c r="AX81"/>
      <c r="AY81"/>
      <c r="AZ81"/>
      <c r="BA81"/>
      <c r="BB81"/>
      <c r="BC81"/>
      <c r="BD81"/>
      <c r="BE81"/>
      <c r="BF81"/>
      <c r="BG81"/>
      <c r="BH81"/>
      <c r="BI81"/>
      <c r="BJ81"/>
      <c r="BK81"/>
      <c r="BL81"/>
      <c r="BM81"/>
    </row>
    <row r="82" spans="1:65" s="33" customFormat="1">
      <c r="A82" s="3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s="785"/>
      <c r="AS82" s="785"/>
      <c r="AT82"/>
      <c r="AU82"/>
      <c r="AV82"/>
      <c r="AW82"/>
      <c r="AX82"/>
      <c r="AY82"/>
      <c r="AZ82"/>
      <c r="BA82"/>
      <c r="BB82"/>
      <c r="BC82"/>
      <c r="BD82"/>
      <c r="BE82"/>
      <c r="BF82"/>
      <c r="BG82"/>
      <c r="BH82"/>
      <c r="BI82"/>
      <c r="BJ82"/>
      <c r="BK82"/>
      <c r="BL82"/>
      <c r="BM82"/>
    </row>
    <row r="83" spans="1:65" s="33" customFormat="1">
      <c r="A83" s="3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s="785"/>
      <c r="AS83" s="785"/>
      <c r="AT83"/>
      <c r="AU83"/>
      <c r="AV83"/>
      <c r="AW83"/>
      <c r="AX83"/>
      <c r="AY83"/>
      <c r="AZ83"/>
      <c r="BA83"/>
      <c r="BB83"/>
      <c r="BC83"/>
      <c r="BD83"/>
      <c r="BE83"/>
      <c r="BF83"/>
      <c r="BG83"/>
      <c r="BH83"/>
      <c r="BI83"/>
      <c r="BJ83"/>
      <c r="BK83"/>
      <c r="BL83"/>
      <c r="BM83"/>
    </row>
    <row r="84" spans="1:65" s="33" customFormat="1">
      <c r="A84" s="3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s="785"/>
      <c r="AS84" s="785"/>
      <c r="AT84"/>
      <c r="AU84"/>
      <c r="AV84"/>
      <c r="AW84"/>
      <c r="AX84"/>
      <c r="AY84"/>
      <c r="AZ84"/>
      <c r="BA84"/>
      <c r="BB84"/>
      <c r="BC84"/>
      <c r="BD84"/>
      <c r="BE84"/>
      <c r="BF84"/>
      <c r="BG84"/>
      <c r="BH84"/>
      <c r="BI84"/>
      <c r="BJ84"/>
      <c r="BK84"/>
      <c r="BL84"/>
      <c r="BM84"/>
    </row>
    <row r="85" spans="1:65" s="33" customFormat="1">
      <c r="A85" s="3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s="785"/>
      <c r="AS85" s="785"/>
      <c r="AT85"/>
      <c r="AU85"/>
      <c r="AV85"/>
      <c r="AW85"/>
      <c r="AX85"/>
      <c r="AY85"/>
      <c r="AZ85"/>
      <c r="BA85"/>
      <c r="BB85"/>
      <c r="BC85"/>
      <c r="BD85"/>
      <c r="BE85"/>
      <c r="BF85"/>
      <c r="BG85"/>
      <c r="BH85"/>
      <c r="BI85"/>
      <c r="BJ85"/>
      <c r="BK85"/>
      <c r="BL85"/>
      <c r="BM85"/>
    </row>
    <row r="86" spans="1:65" s="33" customFormat="1">
      <c r="A86" s="3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s="785"/>
      <c r="AS86" s="785"/>
      <c r="AT86"/>
      <c r="AU86"/>
      <c r="AV86"/>
      <c r="AW86"/>
      <c r="AX86"/>
      <c r="AY86"/>
      <c r="AZ86"/>
      <c r="BA86"/>
      <c r="BB86"/>
      <c r="BC86"/>
      <c r="BD86"/>
      <c r="BE86"/>
      <c r="BF86"/>
      <c r="BG86"/>
      <c r="BH86"/>
      <c r="BI86"/>
      <c r="BJ86"/>
      <c r="BK86"/>
      <c r="BL86"/>
      <c r="BM86"/>
    </row>
    <row r="87" spans="1:65" s="33" customFormat="1" ht="20.25" customHeight="1">
      <c r="A87" s="39"/>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s="785"/>
      <c r="AS87" s="785"/>
      <c r="AT87"/>
      <c r="AU87"/>
      <c r="AV87"/>
      <c r="AW87"/>
      <c r="AX87"/>
      <c r="AY87"/>
      <c r="AZ87"/>
      <c r="BA87"/>
      <c r="BB87"/>
      <c r="BC87"/>
      <c r="BD87"/>
      <c r="BE87"/>
      <c r="BF87"/>
      <c r="BG87"/>
      <c r="BH87"/>
      <c r="BI87"/>
      <c r="BJ87"/>
      <c r="BK87"/>
      <c r="BL87"/>
      <c r="BM87"/>
    </row>
    <row r="88" spans="1:65" s="33" customFormat="1">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s="785"/>
      <c r="AS88" s="785"/>
      <c r="AT88"/>
      <c r="AU88"/>
      <c r="AV88"/>
      <c r="AW88"/>
      <c r="AX88"/>
      <c r="AY88"/>
      <c r="AZ88"/>
      <c r="BA88"/>
      <c r="BB88"/>
      <c r="BC88"/>
      <c r="BD88"/>
      <c r="BE88"/>
      <c r="BF88"/>
      <c r="BG88"/>
      <c r="BH88"/>
      <c r="BI88"/>
      <c r="BJ88"/>
      <c r="BK88"/>
      <c r="BL88"/>
      <c r="BM88"/>
    </row>
    <row r="89" spans="1:65" s="33" customFormat="1">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s="785"/>
      <c r="AS89" s="785"/>
      <c r="AT89"/>
      <c r="AU89"/>
      <c r="AV89"/>
      <c r="AW89"/>
      <c r="AX89"/>
      <c r="AY89"/>
      <c r="AZ89"/>
      <c r="BA89"/>
      <c r="BB89"/>
      <c r="BC89"/>
      <c r="BD89"/>
      <c r="BE89"/>
      <c r="BF89"/>
      <c r="BG89"/>
      <c r="BH89"/>
      <c r="BI89"/>
      <c r="BJ89"/>
      <c r="BK89"/>
      <c r="BL89"/>
      <c r="BM89"/>
    </row>
    <row r="90" spans="1:65" s="33" customFormat="1">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s="785"/>
      <c r="AS90" s="785"/>
      <c r="AT90"/>
      <c r="AU90"/>
      <c r="AV90"/>
      <c r="AW90"/>
      <c r="AX90"/>
      <c r="AY90"/>
      <c r="AZ90"/>
      <c r="BA90"/>
      <c r="BB90"/>
      <c r="BC90"/>
      <c r="BD90"/>
      <c r="BE90"/>
      <c r="BF90"/>
      <c r="BG90"/>
      <c r="BH90"/>
      <c r="BI90"/>
      <c r="BJ90"/>
      <c r="BK90"/>
      <c r="BL90"/>
      <c r="BM90"/>
    </row>
    <row r="91" spans="1:65" s="33" customFormat="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s="785"/>
      <c r="AS91" s="785"/>
      <c r="AT91"/>
      <c r="AU91"/>
      <c r="AV91"/>
      <c r="AW91"/>
      <c r="AX91"/>
      <c r="AY91"/>
      <c r="AZ91"/>
      <c r="BA91"/>
      <c r="BB91"/>
      <c r="BC91"/>
      <c r="BD91"/>
      <c r="BE91"/>
      <c r="BF91"/>
      <c r="BG91"/>
      <c r="BH91"/>
      <c r="BI91"/>
      <c r="BJ91"/>
      <c r="BK91"/>
      <c r="BL91"/>
      <c r="BM91"/>
    </row>
  </sheetData>
  <sheetProtection selectLockedCells="1"/>
  <customSheetViews>
    <customSheetView guid="{163DCD2F-7E1E-45D5-87F9-D8442EBAE317}" showGridLines="0" showRowCol="0">
      <pane xSplit="1" ySplit="6" topLeftCell="B7" activePane="bottomRight" state="frozen"/>
      <selection pane="bottomRight" sqref="A1:B1"/>
    </customSheetView>
  </customSheetViews>
  <mergeCells count="42">
    <mergeCell ref="AP28:AU28"/>
    <mergeCell ref="AP48:AU48"/>
    <mergeCell ref="AH48:AO48"/>
    <mergeCell ref="AP5:AQ5"/>
    <mergeCell ref="AH28:AO28"/>
    <mergeCell ref="AT5:AU5"/>
    <mergeCell ref="AN5:AO5"/>
    <mergeCell ref="AL5:AM5"/>
    <mergeCell ref="AJ5:AK5"/>
    <mergeCell ref="AP8:AU8"/>
    <mergeCell ref="AH5:AI5"/>
    <mergeCell ref="AH8:AO8"/>
    <mergeCell ref="AR5:AS5"/>
    <mergeCell ref="B8:I8"/>
    <mergeCell ref="J8:Q8"/>
    <mergeCell ref="R8:Y8"/>
    <mergeCell ref="V5:W5"/>
    <mergeCell ref="Z48:AG48"/>
    <mergeCell ref="B48:I48"/>
    <mergeCell ref="J48:Q48"/>
    <mergeCell ref="R48:Y48"/>
    <mergeCell ref="Z28:AG28"/>
    <mergeCell ref="J28:Q28"/>
    <mergeCell ref="B28:I28"/>
    <mergeCell ref="R28:Y28"/>
    <mergeCell ref="AF5:AG5"/>
    <mergeCell ref="X5:Y5"/>
    <mergeCell ref="Z5:AA5"/>
    <mergeCell ref="Z8:AG8"/>
    <mergeCell ref="AB5:AC5"/>
    <mergeCell ref="AD5:AE5"/>
    <mergeCell ref="A5:A6"/>
    <mergeCell ref="B5:C5"/>
    <mergeCell ref="D5:E5"/>
    <mergeCell ref="F5:G5"/>
    <mergeCell ref="T5:U5"/>
    <mergeCell ref="J5:K5"/>
    <mergeCell ref="L5:M5"/>
    <mergeCell ref="N5:O5"/>
    <mergeCell ref="P5:Q5"/>
    <mergeCell ref="R5:S5"/>
    <mergeCell ref="H5:I5"/>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&amp;"Arial,Fett"Beförderte Mengen von Gütern zwischen den Bundesländern 1994 – 2016</oddHeader>
    <oddFooter>&amp;CStatistische Ämter der Länder – Indikatoren und Kennzahlen, UGRdL 2018</oddFooter>
  </headerFooter>
  <rowBreaks count="2" manualBreakCount="2">
    <brk id="26" max="16383" man="1"/>
    <brk id="46" max="16383" man="1"/>
  </rowBreaks>
  <colBreaks count="5" manualBreakCount="5">
    <brk id="9" max="1048575" man="1"/>
    <brk id="17" max="1048575" man="1"/>
    <brk id="25" max="1048575" man="1"/>
    <brk id="33" max="1048575" man="1"/>
    <brk id="41"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autoPageBreaks="0"/>
  </sheetPr>
  <dimension ref="A1:X27"/>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ColWidth="11.54296875" defaultRowHeight="12.5"/>
  <cols>
    <col min="1" max="1" width="24.54296875" style="181" customWidth="1"/>
    <col min="2" max="10" width="10" style="4" customWidth="1"/>
    <col min="11" max="24" width="10" style="183" customWidth="1"/>
    <col min="25" max="16384" width="11.54296875" style="183"/>
  </cols>
  <sheetData>
    <row r="1" spans="1:24" ht="13">
      <c r="A1" s="296" t="s">
        <v>263</v>
      </c>
    </row>
    <row r="3" spans="1:24" ht="13">
      <c r="A3" s="2" t="s">
        <v>57</v>
      </c>
      <c r="B3" s="26" t="s">
        <v>1409</v>
      </c>
      <c r="C3" s="200"/>
      <c r="D3" s="200"/>
      <c r="E3" s="200"/>
      <c r="F3" s="200"/>
      <c r="G3" s="200"/>
      <c r="H3" s="200"/>
      <c r="I3" s="2"/>
      <c r="J3" s="2"/>
      <c r="K3" s="537"/>
      <c r="L3" s="537"/>
      <c r="M3" s="537"/>
      <c r="N3" s="537"/>
      <c r="O3" s="537"/>
      <c r="P3" s="537"/>
      <c r="Q3" s="537"/>
      <c r="R3" s="537"/>
      <c r="S3" s="537"/>
      <c r="T3" s="537"/>
      <c r="U3" s="537"/>
      <c r="V3" s="537"/>
      <c r="W3" s="537"/>
      <c r="X3" s="537"/>
    </row>
    <row r="4" spans="1:24">
      <c r="A4" s="538"/>
      <c r="B4" s="176"/>
      <c r="C4" s="176"/>
      <c r="D4" s="176"/>
      <c r="E4" s="176"/>
      <c r="F4" s="176"/>
      <c r="G4" s="176"/>
      <c r="H4" s="176"/>
      <c r="I4" s="176"/>
      <c r="J4" s="176"/>
      <c r="K4" s="537"/>
      <c r="L4" s="537"/>
      <c r="M4" s="537"/>
      <c r="N4" s="537"/>
      <c r="O4" s="537"/>
      <c r="P4" s="537"/>
      <c r="Q4" s="537"/>
      <c r="R4" s="537"/>
      <c r="S4" s="537"/>
      <c r="T4" s="537"/>
      <c r="U4" s="537"/>
      <c r="V4" s="537"/>
      <c r="W4" s="537"/>
      <c r="X4" s="537"/>
    </row>
    <row r="5" spans="1:24">
      <c r="A5" s="174" t="s">
        <v>327</v>
      </c>
      <c r="B5" s="539">
        <v>1994</v>
      </c>
      <c r="C5" s="539">
        <v>1995</v>
      </c>
      <c r="D5" s="539">
        <v>1996</v>
      </c>
      <c r="E5" s="539">
        <v>1997</v>
      </c>
      <c r="F5" s="539">
        <v>1998</v>
      </c>
      <c r="G5" s="539">
        <v>1999</v>
      </c>
      <c r="H5" s="539">
        <v>2000</v>
      </c>
      <c r="I5" s="539">
        <v>2001</v>
      </c>
      <c r="J5" s="539">
        <v>2002</v>
      </c>
      <c r="K5" s="539">
        <v>2003</v>
      </c>
      <c r="L5" s="539">
        <v>2004</v>
      </c>
      <c r="M5" s="539">
        <v>2005</v>
      </c>
      <c r="N5" s="539">
        <v>2006</v>
      </c>
      <c r="O5" s="539">
        <v>2007</v>
      </c>
      <c r="P5" s="539">
        <v>2008</v>
      </c>
      <c r="Q5" s="539">
        <v>2009</v>
      </c>
      <c r="R5" s="539">
        <v>2010</v>
      </c>
      <c r="S5" s="539">
        <v>2011</v>
      </c>
      <c r="T5" s="539">
        <v>2012</v>
      </c>
      <c r="U5" s="539">
        <v>2013</v>
      </c>
      <c r="V5" s="539">
        <v>2014</v>
      </c>
      <c r="W5" s="539">
        <v>2015</v>
      </c>
      <c r="X5" s="539">
        <v>2016</v>
      </c>
    </row>
    <row r="6" spans="1:24">
      <c r="A6" s="540"/>
      <c r="B6" s="541"/>
      <c r="C6" s="541"/>
      <c r="D6" s="541"/>
      <c r="E6" s="541"/>
      <c r="F6" s="541"/>
      <c r="G6" s="541"/>
      <c r="H6" s="541"/>
      <c r="I6" s="541"/>
      <c r="J6" s="541"/>
      <c r="K6" s="537"/>
      <c r="L6" s="537"/>
      <c r="M6" s="537"/>
      <c r="N6" s="537"/>
      <c r="O6" s="537"/>
      <c r="P6" s="537"/>
      <c r="Q6" s="537"/>
      <c r="R6" s="537"/>
      <c r="S6" s="537"/>
      <c r="T6" s="537"/>
      <c r="U6" s="537"/>
      <c r="V6" s="537"/>
      <c r="W6" s="537"/>
      <c r="X6" s="537"/>
    </row>
    <row r="7" spans="1:24" ht="13">
      <c r="A7" s="538"/>
      <c r="B7" s="1272" t="s">
        <v>90</v>
      </c>
      <c r="C7" s="1272"/>
      <c r="D7" s="1272"/>
      <c r="E7" s="1272"/>
      <c r="F7" s="1272"/>
      <c r="G7" s="1272"/>
      <c r="H7" s="1272"/>
      <c r="I7" s="1272"/>
      <c r="J7" s="1272"/>
      <c r="K7" s="1272"/>
      <c r="L7" s="1272"/>
      <c r="M7" s="1272" t="s">
        <v>90</v>
      </c>
      <c r="N7" s="1272"/>
      <c r="O7" s="1272"/>
      <c r="P7" s="1272"/>
      <c r="Q7" s="1272"/>
      <c r="R7" s="1272"/>
      <c r="S7" s="1272"/>
      <c r="T7" s="1272"/>
      <c r="U7" s="1272"/>
      <c r="V7" s="1272"/>
      <c r="W7" s="1272"/>
      <c r="X7" s="1272"/>
    </row>
    <row r="8" spans="1:24" s="190" customFormat="1">
      <c r="A8" s="538"/>
      <c r="B8" s="542"/>
      <c r="C8" s="543"/>
      <c r="D8" s="542"/>
      <c r="E8" s="542"/>
      <c r="F8" s="542"/>
      <c r="G8" s="542"/>
      <c r="H8" s="542"/>
      <c r="I8" s="542"/>
      <c r="J8" s="542"/>
      <c r="K8" s="544"/>
      <c r="L8" s="544"/>
      <c r="M8" s="544"/>
      <c r="N8" s="544"/>
      <c r="O8" s="544"/>
      <c r="P8" s="544"/>
      <c r="Q8" s="544"/>
      <c r="R8" s="544"/>
      <c r="S8" s="544"/>
      <c r="T8" s="544"/>
      <c r="U8" s="544"/>
      <c r="V8" s="544"/>
      <c r="W8" s="544"/>
      <c r="X8" s="544"/>
    </row>
    <row r="9" spans="1:24" s="190" customFormat="1">
      <c r="A9" s="241" t="s">
        <v>328</v>
      </c>
      <c r="B9" s="545">
        <v>2132.2896029319236</v>
      </c>
      <c r="C9" s="545">
        <v>2772.047230653443</v>
      </c>
      <c r="D9" s="545">
        <v>965.51435282204329</v>
      </c>
      <c r="E9" s="545">
        <v>2656.3767548473188</v>
      </c>
      <c r="F9" s="545">
        <v>3370.8312646167615</v>
      </c>
      <c r="G9" s="545">
        <v>3709.1563722604915</v>
      </c>
      <c r="H9" s="545">
        <v>4682.9392822544469</v>
      </c>
      <c r="I9" s="545">
        <v>700.31854742704309</v>
      </c>
      <c r="J9" s="545">
        <v>3642.8496367270563</v>
      </c>
      <c r="K9" s="546">
        <v>1233.0322800857684</v>
      </c>
      <c r="L9" s="546">
        <v>3884.1160732492281</v>
      </c>
      <c r="M9" s="546">
        <v>5348.75</v>
      </c>
      <c r="N9" s="546">
        <v>4675.4730000000036</v>
      </c>
      <c r="O9" s="546">
        <v>2907.1079999999947</v>
      </c>
      <c r="P9" s="546">
        <v>2117.3109999999992</v>
      </c>
      <c r="Q9" s="546">
        <v>148.49799999999823</v>
      </c>
      <c r="R9" s="546">
        <v>2825.7484000000031</v>
      </c>
      <c r="S9" s="546">
        <v>723.3869999999979</v>
      </c>
      <c r="T9" s="546">
        <v>-515.97509999999511</v>
      </c>
      <c r="U9" s="546">
        <v>866.850000000004</v>
      </c>
      <c r="V9" s="546">
        <v>-117.9462999999987</v>
      </c>
      <c r="W9" s="546">
        <v>3916.0569000000023</v>
      </c>
      <c r="X9" s="546">
        <v>2124.180791220017</v>
      </c>
    </row>
    <row r="10" spans="1:24">
      <c r="A10" s="241" t="s">
        <v>329</v>
      </c>
      <c r="B10" s="545">
        <v>4663.2765447339116</v>
      </c>
      <c r="C10" s="545">
        <v>5025.0828345559057</v>
      </c>
      <c r="D10" s="545">
        <v>4590.3155143141048</v>
      </c>
      <c r="E10" s="545">
        <v>4799.79175756724</v>
      </c>
      <c r="F10" s="545">
        <v>7359.9898389484879</v>
      </c>
      <c r="G10" s="545">
        <v>5933.9814595192147</v>
      </c>
      <c r="H10" s="545">
        <v>6365.0116110414674</v>
      </c>
      <c r="I10" s="545">
        <v>9140.9783529507986</v>
      </c>
      <c r="J10" s="545">
        <v>4946.924196194479</v>
      </c>
      <c r="K10" s="546">
        <v>7472.3761977437098</v>
      </c>
      <c r="L10" s="546">
        <v>8074.9489023758724</v>
      </c>
      <c r="M10" s="546">
        <v>8108.2035000000033</v>
      </c>
      <c r="N10" s="546">
        <v>11220.865999999996</v>
      </c>
      <c r="O10" s="546">
        <v>6414.6959999999999</v>
      </c>
      <c r="P10" s="546">
        <v>8108.9409999999971</v>
      </c>
      <c r="Q10" s="546">
        <v>5280.5300000000025</v>
      </c>
      <c r="R10" s="546">
        <v>2426.0847999999969</v>
      </c>
      <c r="S10" s="546">
        <v>9520.6530000000021</v>
      </c>
      <c r="T10" s="546">
        <v>8087.7877999999992</v>
      </c>
      <c r="U10" s="546">
        <v>6874.5859999999993</v>
      </c>
      <c r="V10" s="546">
        <v>5104.7997000000032</v>
      </c>
      <c r="W10" s="546">
        <v>6890.5917999999965</v>
      </c>
      <c r="X10" s="546">
        <v>7634.6027598599831</v>
      </c>
    </row>
    <row r="11" spans="1:24">
      <c r="A11" s="241" t="s">
        <v>330</v>
      </c>
      <c r="B11" s="545">
        <v>9518.6774010652298</v>
      </c>
      <c r="C11" s="545">
        <v>7134.9760541701035</v>
      </c>
      <c r="D11" s="545">
        <v>10872.891305788296</v>
      </c>
      <c r="E11" s="545">
        <v>10759.354001751464</v>
      </c>
      <c r="F11" s="545">
        <v>11083.192476922126</v>
      </c>
      <c r="G11" s="545">
        <v>9890.231287523975</v>
      </c>
      <c r="H11" s="545">
        <v>9290.3186152351846</v>
      </c>
      <c r="I11" s="545">
        <v>6355.1389535131275</v>
      </c>
      <c r="J11" s="545">
        <v>5440.0114858286797</v>
      </c>
      <c r="K11" s="546">
        <v>6371.00637999834</v>
      </c>
      <c r="L11" s="546">
        <v>4900.4162627563583</v>
      </c>
      <c r="M11" s="546">
        <v>5791.2913999999964</v>
      </c>
      <c r="N11" s="546">
        <v>7380.6910000000007</v>
      </c>
      <c r="O11" s="546">
        <v>7535.1180000000004</v>
      </c>
      <c r="P11" s="546">
        <v>5929.5380000000005</v>
      </c>
      <c r="Q11" s="546">
        <v>5900.902000000001</v>
      </c>
      <c r="R11" s="546">
        <v>7279.8279999999995</v>
      </c>
      <c r="S11" s="546">
        <v>6894.08</v>
      </c>
      <c r="T11" s="546">
        <v>6155.2465000000002</v>
      </c>
      <c r="U11" s="546">
        <v>6198.2008000000005</v>
      </c>
      <c r="V11" s="546">
        <v>5347.3023999999996</v>
      </c>
      <c r="W11" s="546">
        <v>6014.6144999999997</v>
      </c>
      <c r="X11" s="546">
        <v>4176.7367825599922</v>
      </c>
    </row>
    <row r="12" spans="1:24">
      <c r="A12" s="241" t="s">
        <v>331</v>
      </c>
      <c r="B12" s="545">
        <v>5675.641717292503</v>
      </c>
      <c r="C12" s="545">
        <v>7056.5345454590351</v>
      </c>
      <c r="D12" s="545">
        <v>4850.2325431369172</v>
      </c>
      <c r="E12" s="545">
        <v>7259.35721772939</v>
      </c>
      <c r="F12" s="545">
        <v>4290.7775234644359</v>
      </c>
      <c r="G12" s="545">
        <v>3191.5023313869315</v>
      </c>
      <c r="H12" s="545">
        <v>1296.6075630598061</v>
      </c>
      <c r="I12" s="545">
        <v>1703.6047122842065</v>
      </c>
      <c r="J12" s="545">
        <v>4175.7365122429037</v>
      </c>
      <c r="K12" s="546">
        <v>2827.5991445145919</v>
      </c>
      <c r="L12" s="546">
        <v>1528.3446220896585</v>
      </c>
      <c r="M12" s="546">
        <v>-23.602799999993294</v>
      </c>
      <c r="N12" s="546">
        <v>235.66699999999855</v>
      </c>
      <c r="O12" s="546">
        <v>221.44200000000092</v>
      </c>
      <c r="P12" s="546">
        <v>-717.81700000000183</v>
      </c>
      <c r="Q12" s="546">
        <v>-1287.5239999999985</v>
      </c>
      <c r="R12" s="546">
        <v>-1952.6329999999971</v>
      </c>
      <c r="S12" s="546">
        <v>-1525.0059999999999</v>
      </c>
      <c r="T12" s="546">
        <v>-1137.5169999999998</v>
      </c>
      <c r="U12" s="546">
        <v>-502.19019999999728</v>
      </c>
      <c r="V12" s="546">
        <v>-476.46459999999934</v>
      </c>
      <c r="W12" s="546">
        <v>-2064.1035000000002</v>
      </c>
      <c r="X12" s="546">
        <v>-845.32686216998081</v>
      </c>
    </row>
    <row r="13" spans="1:24">
      <c r="A13" s="241" t="s">
        <v>332</v>
      </c>
      <c r="B13" s="545">
        <v>5950.3901657651404</v>
      </c>
      <c r="C13" s="545">
        <v>5634.1974015592496</v>
      </c>
      <c r="D13" s="545">
        <v>6206.8350881835067</v>
      </c>
      <c r="E13" s="545">
        <v>5188.121571428117</v>
      </c>
      <c r="F13" s="545">
        <v>5128.1698664125615</v>
      </c>
      <c r="G13" s="545">
        <v>6894.3063025499978</v>
      </c>
      <c r="H13" s="545">
        <v>7743.5343945420645</v>
      </c>
      <c r="I13" s="545">
        <v>7537.1844393404226</v>
      </c>
      <c r="J13" s="545">
        <v>5481.9022076161873</v>
      </c>
      <c r="K13" s="546">
        <v>4655.5677828610606</v>
      </c>
      <c r="L13" s="546">
        <v>6088.3688041071291</v>
      </c>
      <c r="M13" s="546">
        <v>7771.0064999999995</v>
      </c>
      <c r="N13" s="546">
        <v>7561.3010000000004</v>
      </c>
      <c r="O13" s="546">
        <v>7808.8959999999997</v>
      </c>
      <c r="P13" s="546">
        <v>7004.2400000000016</v>
      </c>
      <c r="Q13" s="546">
        <v>6571.5210000000006</v>
      </c>
      <c r="R13" s="546">
        <v>6854.8482000000004</v>
      </c>
      <c r="S13" s="546">
        <v>7778.4499999999989</v>
      </c>
      <c r="T13" s="546">
        <v>8708.4864000000016</v>
      </c>
      <c r="U13" s="546">
        <v>8300.4247999999989</v>
      </c>
      <c r="V13" s="546">
        <v>8532.9067000000014</v>
      </c>
      <c r="W13" s="546">
        <v>8635.1468999999997</v>
      </c>
      <c r="X13" s="546">
        <v>6757.9950366900139</v>
      </c>
    </row>
    <row r="14" spans="1:24">
      <c r="A14" s="241" t="s">
        <v>333</v>
      </c>
      <c r="B14" s="545">
        <v>-11064.529893509574</v>
      </c>
      <c r="C14" s="545">
        <v>-12599.490658432856</v>
      </c>
      <c r="D14" s="545">
        <v>-9198.6990462318463</v>
      </c>
      <c r="E14" s="545">
        <v>-9859.3237522292802</v>
      </c>
      <c r="F14" s="545">
        <v>-11705.358939861857</v>
      </c>
      <c r="G14" s="545">
        <v>-11191.647309581753</v>
      </c>
      <c r="H14" s="545">
        <v>-8763.6999777030433</v>
      </c>
      <c r="I14" s="545">
        <v>-9206.2332852358959</v>
      </c>
      <c r="J14" s="545">
        <v>-9682.1735459416195</v>
      </c>
      <c r="K14" s="546">
        <v>-11750.97058419371</v>
      </c>
      <c r="L14" s="546">
        <v>-7794.6943757978952</v>
      </c>
      <c r="M14" s="546">
        <v>-8392.5530999999974</v>
      </c>
      <c r="N14" s="546">
        <v>-12367.595999999998</v>
      </c>
      <c r="O14" s="546">
        <v>-9138.2950000000019</v>
      </c>
      <c r="P14" s="546">
        <v>-6522.8860000000013</v>
      </c>
      <c r="Q14" s="546">
        <v>-6211.4479999999985</v>
      </c>
      <c r="R14" s="546">
        <v>-8476.6092000000008</v>
      </c>
      <c r="S14" s="546">
        <v>-10957.224999999997</v>
      </c>
      <c r="T14" s="546">
        <v>-10791.031599999998</v>
      </c>
      <c r="U14" s="546">
        <v>-12140.095899999997</v>
      </c>
      <c r="V14" s="546">
        <v>-12815.5255</v>
      </c>
      <c r="W14" s="546">
        <v>-12683.764900000006</v>
      </c>
      <c r="X14" s="546">
        <v>-12171.325315149972</v>
      </c>
    </row>
    <row r="15" spans="1:24">
      <c r="A15" s="241" t="s">
        <v>334</v>
      </c>
      <c r="B15" s="545">
        <v>5366.6022235950659</v>
      </c>
      <c r="C15" s="545">
        <v>4619.1972001788527</v>
      </c>
      <c r="D15" s="545">
        <v>3000.653530938398</v>
      </c>
      <c r="E15" s="545">
        <v>3088.04030215292</v>
      </c>
      <c r="F15" s="545">
        <v>1821.4058976280139</v>
      </c>
      <c r="G15" s="545">
        <v>3300.1293263941407</v>
      </c>
      <c r="H15" s="545">
        <v>5363.4560513143151</v>
      </c>
      <c r="I15" s="545">
        <v>3158.452789814648</v>
      </c>
      <c r="J15" s="545">
        <v>3406.0983788301382</v>
      </c>
      <c r="K15" s="546">
        <v>7794.6872179978018</v>
      </c>
      <c r="L15" s="546">
        <v>6876.0287113817394</v>
      </c>
      <c r="M15" s="546">
        <v>5505.6384999999937</v>
      </c>
      <c r="N15" s="546">
        <v>4124.3159999999989</v>
      </c>
      <c r="O15" s="546">
        <v>6734.1670000000013</v>
      </c>
      <c r="P15" s="546">
        <v>6968.9150000000054</v>
      </c>
      <c r="Q15" s="546">
        <v>4261.4129999999932</v>
      </c>
      <c r="R15" s="546">
        <v>5920.8760000000057</v>
      </c>
      <c r="S15" s="546">
        <v>5441.0989999999974</v>
      </c>
      <c r="T15" s="546">
        <v>5119.9292999999961</v>
      </c>
      <c r="U15" s="546">
        <v>5317.6533999999992</v>
      </c>
      <c r="V15" s="546">
        <v>3795.2544000000062</v>
      </c>
      <c r="W15" s="546">
        <v>5632.5628000000006</v>
      </c>
      <c r="X15" s="546">
        <v>1190.3391280799765</v>
      </c>
    </row>
    <row r="16" spans="1:24">
      <c r="A16" s="241" t="s">
        <v>335</v>
      </c>
      <c r="B16" s="545">
        <v>3899.5286307268943</v>
      </c>
      <c r="C16" s="545">
        <v>3571.0254518994916</v>
      </c>
      <c r="D16" s="545">
        <v>3036.4219465193528</v>
      </c>
      <c r="E16" s="545">
        <v>1778.3177993456102</v>
      </c>
      <c r="F16" s="545">
        <v>242.87992643985126</v>
      </c>
      <c r="G16" s="545">
        <v>1021.89307378177</v>
      </c>
      <c r="H16" s="545">
        <v>1564.4609665422522</v>
      </c>
      <c r="I16" s="545">
        <v>1897.9998343371535</v>
      </c>
      <c r="J16" s="545">
        <v>1983.0548180355818</v>
      </c>
      <c r="K16" s="546">
        <v>2405.6801370735411</v>
      </c>
      <c r="L16" s="546">
        <v>2507.8875971975631</v>
      </c>
      <c r="M16" s="546">
        <v>4218.9721999999983</v>
      </c>
      <c r="N16" s="546">
        <v>3765.3349999999996</v>
      </c>
      <c r="O16" s="546">
        <v>3587.7450000000008</v>
      </c>
      <c r="P16" s="546">
        <v>3934.5839999999994</v>
      </c>
      <c r="Q16" s="546">
        <v>4758.2329999999993</v>
      </c>
      <c r="R16" s="546">
        <v>4141.1529999999993</v>
      </c>
      <c r="S16" s="546">
        <v>4246.1130000000012</v>
      </c>
      <c r="T16" s="546">
        <v>3483.8999999999996</v>
      </c>
      <c r="U16" s="546">
        <v>3804.766000000001</v>
      </c>
      <c r="V16" s="546">
        <v>4247.9889999999996</v>
      </c>
      <c r="W16" s="546">
        <v>4464.6350000000002</v>
      </c>
      <c r="X16" s="546">
        <v>3554.8938005799955</v>
      </c>
    </row>
    <row r="17" spans="1:24">
      <c r="A17" s="241" t="s">
        <v>336</v>
      </c>
      <c r="B17" s="545">
        <v>9121.3568155621251</v>
      </c>
      <c r="C17" s="545">
        <v>10723.80377955889</v>
      </c>
      <c r="D17" s="545">
        <v>10849.21389345947</v>
      </c>
      <c r="E17" s="545">
        <v>8021.5103454313212</v>
      </c>
      <c r="F17" s="545">
        <v>11824.84640239289</v>
      </c>
      <c r="G17" s="545">
        <v>8991.8388723081953</v>
      </c>
      <c r="H17" s="545">
        <v>12863.098786898772</v>
      </c>
      <c r="I17" s="545">
        <v>9616.634722879593</v>
      </c>
      <c r="J17" s="545">
        <v>9351.9814244782465</v>
      </c>
      <c r="K17" s="546">
        <v>12722.390445318015</v>
      </c>
      <c r="L17" s="546">
        <v>9721.1347314578452</v>
      </c>
      <c r="M17" s="546">
        <v>9314.9569999999949</v>
      </c>
      <c r="N17" s="546">
        <v>11149.231</v>
      </c>
      <c r="O17" s="546">
        <v>8985.0569999999989</v>
      </c>
      <c r="P17" s="546">
        <v>8660.1860000000015</v>
      </c>
      <c r="Q17" s="546">
        <v>8116.7660000000005</v>
      </c>
      <c r="R17" s="546">
        <v>8998.8399999999965</v>
      </c>
      <c r="S17" s="546">
        <v>11092.550000000007</v>
      </c>
      <c r="T17" s="546">
        <v>11857.588599999999</v>
      </c>
      <c r="U17" s="546">
        <v>11906.5681</v>
      </c>
      <c r="V17" s="546">
        <v>13561.376099999996</v>
      </c>
      <c r="W17" s="546">
        <v>11301.36120000001</v>
      </c>
      <c r="X17" s="546">
        <v>14746.812371249984</v>
      </c>
    </row>
    <row r="18" spans="1:24">
      <c r="A18" s="241" t="s">
        <v>337</v>
      </c>
      <c r="B18" s="545">
        <v>-42882.173170830232</v>
      </c>
      <c r="C18" s="545">
        <v>-40844.099310352234</v>
      </c>
      <c r="D18" s="545">
        <v>-40393.896513860505</v>
      </c>
      <c r="E18" s="545">
        <v>-35588.787295325084</v>
      </c>
      <c r="F18" s="545">
        <v>-30972.656246633967</v>
      </c>
      <c r="G18" s="545">
        <v>-26426.008949921103</v>
      </c>
      <c r="H18" s="545">
        <v>-29205.884715250082</v>
      </c>
      <c r="I18" s="545">
        <v>-22807.913104113992</v>
      </c>
      <c r="J18" s="545">
        <v>-19235.136919944794</v>
      </c>
      <c r="K18" s="546">
        <v>-21333.455087587732</v>
      </c>
      <c r="L18" s="546">
        <v>-19645.945560410139</v>
      </c>
      <c r="M18" s="546">
        <v>-18625.039600000004</v>
      </c>
      <c r="N18" s="546">
        <v>-18369.273000000005</v>
      </c>
      <c r="O18" s="546">
        <v>-16204.739000000001</v>
      </c>
      <c r="P18" s="546">
        <v>-16992.376999999993</v>
      </c>
      <c r="Q18" s="546">
        <v>-13734.792999999998</v>
      </c>
      <c r="R18" s="546">
        <v>-14488.756099999988</v>
      </c>
      <c r="S18" s="546">
        <v>-17106.273999999994</v>
      </c>
      <c r="T18" s="546">
        <v>-18122.086600000006</v>
      </c>
      <c r="U18" s="546">
        <v>-19084.087400000004</v>
      </c>
      <c r="V18" s="546">
        <v>-18201.473800000007</v>
      </c>
      <c r="W18" s="546">
        <v>-17223.223600000005</v>
      </c>
      <c r="X18" s="546">
        <v>-15083.578128170127</v>
      </c>
    </row>
    <row r="19" spans="1:24">
      <c r="A19" s="241" t="s">
        <v>338</v>
      </c>
      <c r="B19" s="545">
        <v>-2547.0273211521562</v>
      </c>
      <c r="C19" s="545">
        <v>-2436.1080291142425</v>
      </c>
      <c r="D19" s="545">
        <v>594.59612637182727</v>
      </c>
      <c r="E19" s="545">
        <v>-1034.6891218128294</v>
      </c>
      <c r="F19" s="545">
        <v>1422.7180809758502</v>
      </c>
      <c r="G19" s="545">
        <v>-549.10610039070161</v>
      </c>
      <c r="H19" s="545">
        <v>-1721.3683744950395</v>
      </c>
      <c r="I19" s="545">
        <v>1501.1383632256184</v>
      </c>
      <c r="J19" s="545">
        <v>1288.3081305191154</v>
      </c>
      <c r="K19" s="546">
        <v>3077.1325193675366</v>
      </c>
      <c r="L19" s="546">
        <v>1739.2537836211413</v>
      </c>
      <c r="M19" s="546">
        <v>682.50019999999495</v>
      </c>
      <c r="N19" s="546">
        <v>14.916000000004715</v>
      </c>
      <c r="O19" s="546">
        <v>2248.4650000000038</v>
      </c>
      <c r="P19" s="546">
        <v>338.85300000000279</v>
      </c>
      <c r="Q19" s="546">
        <v>1971.1609999999928</v>
      </c>
      <c r="R19" s="546">
        <v>700.67949999999837</v>
      </c>
      <c r="S19" s="546">
        <v>-287.76000000000931</v>
      </c>
      <c r="T19" s="546">
        <v>1652.9971000000005</v>
      </c>
      <c r="U19" s="546">
        <v>2010.7373999999982</v>
      </c>
      <c r="V19" s="546">
        <v>4001.8510000000024</v>
      </c>
      <c r="W19" s="546">
        <v>-866.20869999999559</v>
      </c>
      <c r="X19" s="546">
        <v>4168.4204153700994</v>
      </c>
    </row>
    <row r="20" spans="1:24">
      <c r="A20" s="241" t="s">
        <v>339</v>
      </c>
      <c r="B20" s="545">
        <v>708.63904729134811</v>
      </c>
      <c r="C20" s="545">
        <v>337.55607000461441</v>
      </c>
      <c r="D20" s="545">
        <v>75.689385935729661</v>
      </c>
      <c r="E20" s="545">
        <v>921.62255798893239</v>
      </c>
      <c r="F20" s="545">
        <v>301.68044312776146</v>
      </c>
      <c r="G20" s="545">
        <v>-599.24370970473319</v>
      </c>
      <c r="H20" s="545">
        <v>151.32865984511409</v>
      </c>
      <c r="I20" s="545">
        <v>972.75625325924375</v>
      </c>
      <c r="J20" s="545">
        <v>737.2248410154034</v>
      </c>
      <c r="K20" s="546">
        <v>1536.8806620634605</v>
      </c>
      <c r="L20" s="546">
        <v>-77.435360914259945</v>
      </c>
      <c r="M20" s="546">
        <v>233.88240000000042</v>
      </c>
      <c r="N20" s="546">
        <v>750.62699999999927</v>
      </c>
      <c r="O20" s="546">
        <v>647.60199999999986</v>
      </c>
      <c r="P20" s="546">
        <v>1691.9049999999993</v>
      </c>
      <c r="Q20" s="546">
        <v>1218.1270000000004</v>
      </c>
      <c r="R20" s="546">
        <v>1671.377</v>
      </c>
      <c r="S20" s="546">
        <v>1605.4459999999995</v>
      </c>
      <c r="T20" s="546">
        <v>2289.8009999999995</v>
      </c>
      <c r="U20" s="546">
        <v>3690.75</v>
      </c>
      <c r="V20" s="546">
        <v>3847.0480000000007</v>
      </c>
      <c r="W20" s="546">
        <v>2602.4190000000003</v>
      </c>
      <c r="X20" s="546">
        <v>2983.3823911599961</v>
      </c>
    </row>
    <row r="21" spans="1:24">
      <c r="A21" s="241" t="s">
        <v>340</v>
      </c>
      <c r="B21" s="545">
        <v>10275.287246526044</v>
      </c>
      <c r="C21" s="545">
        <v>12796.976660755085</v>
      </c>
      <c r="D21" s="545">
        <v>9618.6115711296516</v>
      </c>
      <c r="E21" s="545">
        <v>6218.7240024321909</v>
      </c>
      <c r="F21" s="545">
        <v>4623.3810044659331</v>
      </c>
      <c r="G21" s="545">
        <v>1013.5553896405509</v>
      </c>
      <c r="H21" s="545">
        <v>-659.49002979985016</v>
      </c>
      <c r="I21" s="545">
        <v>1246.9560130984028</v>
      </c>
      <c r="J21" s="545">
        <v>-228.72866258590875</v>
      </c>
      <c r="K21" s="546">
        <v>1087.781298926122</v>
      </c>
      <c r="L21" s="546">
        <v>-1324.349173535622</v>
      </c>
      <c r="M21" s="546">
        <v>-1781.6059999999998</v>
      </c>
      <c r="N21" s="546">
        <v>-1100.2449999999999</v>
      </c>
      <c r="O21" s="546">
        <v>-1887.1599999999999</v>
      </c>
      <c r="P21" s="546">
        <v>-403.04199999999719</v>
      </c>
      <c r="Q21" s="546">
        <v>-1211.0139999999992</v>
      </c>
      <c r="R21" s="546">
        <v>-3111.4447999999998</v>
      </c>
      <c r="S21" s="546">
        <v>-1907.0590000000002</v>
      </c>
      <c r="T21" s="546">
        <v>-1914.558399999999</v>
      </c>
      <c r="U21" s="546">
        <v>-3628.2865999999985</v>
      </c>
      <c r="V21" s="546">
        <v>-3822.7180000000003</v>
      </c>
      <c r="W21" s="546">
        <v>-1907.0022000000001</v>
      </c>
      <c r="X21" s="546">
        <v>-5151.2735714000391</v>
      </c>
    </row>
    <row r="22" spans="1:24">
      <c r="A22" s="241" t="s">
        <v>341</v>
      </c>
      <c r="B22" s="545">
        <v>-11602.654939235883</v>
      </c>
      <c r="C22" s="545">
        <v>-13332.859402282273</v>
      </c>
      <c r="D22" s="545">
        <v>-13417.552786611388</v>
      </c>
      <c r="E22" s="545">
        <v>-11922.012030046892</v>
      </c>
      <c r="F22" s="545">
        <v>-12955.657931804322</v>
      </c>
      <c r="G22" s="545">
        <v>-12241.937708896214</v>
      </c>
      <c r="H22" s="545">
        <v>-16398.222469331849</v>
      </c>
      <c r="I22" s="545">
        <v>-17992.784954459701</v>
      </c>
      <c r="J22" s="545">
        <v>-17733.594717356413</v>
      </c>
      <c r="K22" s="546">
        <v>-21525.326413863855</v>
      </c>
      <c r="L22" s="546">
        <v>-21778.68267168141</v>
      </c>
      <c r="M22" s="546">
        <v>-20808.511399999996</v>
      </c>
      <c r="N22" s="546">
        <v>-22968.296999999999</v>
      </c>
      <c r="O22" s="546">
        <v>-22295.366999999998</v>
      </c>
      <c r="P22" s="546">
        <v>-20481.577000000001</v>
      </c>
      <c r="Q22" s="546">
        <v>-18331.454999999998</v>
      </c>
      <c r="R22" s="546">
        <v>-17376.638199999998</v>
      </c>
      <c r="S22" s="546">
        <v>-18910.212</v>
      </c>
      <c r="T22" s="546">
        <v>-18110.911</v>
      </c>
      <c r="U22" s="546">
        <v>-18288.7114</v>
      </c>
      <c r="V22" s="546">
        <v>-16102.081100000001</v>
      </c>
      <c r="W22" s="546">
        <v>-16718.253200000003</v>
      </c>
      <c r="X22" s="546">
        <v>-18435.863151069989</v>
      </c>
    </row>
    <row r="23" spans="1:24">
      <c r="A23" s="241" t="s">
        <v>342</v>
      </c>
      <c r="B23" s="545">
        <v>4052.1300190855181</v>
      </c>
      <c r="C23" s="545">
        <v>4203.2464571489108</v>
      </c>
      <c r="D23" s="545">
        <v>2222.1574807678535</v>
      </c>
      <c r="E23" s="545">
        <v>1810.4978121909262</v>
      </c>
      <c r="F23" s="545">
        <v>3048.8526418881302</v>
      </c>
      <c r="G23" s="545">
        <v>3039.7788069729686</v>
      </c>
      <c r="H23" s="545">
        <v>1400.1297293371354</v>
      </c>
      <c r="I23" s="545">
        <v>2601.6413188846054</v>
      </c>
      <c r="J23" s="545">
        <v>3851.2930153755442</v>
      </c>
      <c r="K23" s="546">
        <v>2321.9297142015093</v>
      </c>
      <c r="L23" s="546">
        <v>1602.0950805345965</v>
      </c>
      <c r="M23" s="546">
        <v>2059.3413</v>
      </c>
      <c r="N23" s="546">
        <v>1391.5630000000026</v>
      </c>
      <c r="O23" s="546">
        <v>647.37199999999848</v>
      </c>
      <c r="P23" s="546">
        <v>-1025.532000000002</v>
      </c>
      <c r="Q23" s="546">
        <v>646.40399999999772</v>
      </c>
      <c r="R23" s="546">
        <v>2542.5214000000014</v>
      </c>
      <c r="S23" s="546">
        <v>1889.6800000000003</v>
      </c>
      <c r="T23" s="546">
        <v>1115.1360000000009</v>
      </c>
      <c r="U23" s="546">
        <v>2315.5010000000029</v>
      </c>
      <c r="V23" s="546">
        <v>1080.6400000000001</v>
      </c>
      <c r="W23" s="546">
        <v>1265.0839999999994</v>
      </c>
      <c r="X23" s="546">
        <v>2224.6409636500284</v>
      </c>
    </row>
    <row r="24" spans="1:24">
      <c r="A24" s="241" t="s">
        <v>343</v>
      </c>
      <c r="B24" s="545">
        <v>6732.5689101521166</v>
      </c>
      <c r="C24" s="545">
        <v>5337.9137142380278</v>
      </c>
      <c r="D24" s="545">
        <v>6127.0156073366306</v>
      </c>
      <c r="E24" s="545">
        <v>5903.0980765486565</v>
      </c>
      <c r="F24" s="545">
        <v>1114.947751017331</v>
      </c>
      <c r="G24" s="545">
        <v>4021.5705561562572</v>
      </c>
      <c r="H24" s="545">
        <v>6027.7799065093095</v>
      </c>
      <c r="I24" s="545">
        <v>3574.1270427947529</v>
      </c>
      <c r="J24" s="545">
        <v>2574.2491989654227</v>
      </c>
      <c r="K24" s="546">
        <v>1103.6883054938262</v>
      </c>
      <c r="L24" s="546">
        <v>3698.5125735681904</v>
      </c>
      <c r="M24" s="546">
        <v>596.76989999999932</v>
      </c>
      <c r="N24" s="546">
        <v>2535.4250000000029</v>
      </c>
      <c r="O24" s="546">
        <v>1787.8929999999984</v>
      </c>
      <c r="P24" s="546">
        <v>1388.7580000000007</v>
      </c>
      <c r="Q24" s="546">
        <v>1902.6790000000017</v>
      </c>
      <c r="R24" s="546">
        <v>2044.1250000000016</v>
      </c>
      <c r="S24" s="546">
        <v>1502.0779999999988</v>
      </c>
      <c r="T24" s="546">
        <v>2121.2069999999994</v>
      </c>
      <c r="U24" s="546">
        <v>2357.3339999999994</v>
      </c>
      <c r="V24" s="546">
        <v>2017.0420000000022</v>
      </c>
      <c r="W24" s="546">
        <v>740.0870000000009</v>
      </c>
      <c r="X24" s="546">
        <v>2125.3625875399948</v>
      </c>
    </row>
    <row r="25" spans="1:24" ht="20.25" customHeight="1">
      <c r="A25" s="241" t="s">
        <v>410</v>
      </c>
      <c r="B25" s="545">
        <v>2.9999999751453288E-3</v>
      </c>
      <c r="C25" s="545">
        <v>0</v>
      </c>
      <c r="D25" s="545">
        <v>4.5474735088646412E-11</v>
      </c>
      <c r="E25" s="545">
        <v>0</v>
      </c>
      <c r="F25" s="545">
        <v>-9.0949470177292824E-12</v>
      </c>
      <c r="G25" s="545">
        <v>-1.0913936421275139E-11</v>
      </c>
      <c r="H25" s="545">
        <v>0</v>
      </c>
      <c r="I25" s="545">
        <v>2.7284841053187847E-11</v>
      </c>
      <c r="J25" s="545">
        <v>2.1827872842550278E-11</v>
      </c>
      <c r="K25" s="545">
        <v>-1.8189894035458565E-11</v>
      </c>
      <c r="L25" s="545">
        <v>-3.637978807091713E-12</v>
      </c>
      <c r="M25" s="545">
        <v>-7.2759576141834259E-12</v>
      </c>
      <c r="N25" s="545">
        <v>8.1854523159563541E-12</v>
      </c>
      <c r="O25" s="545">
        <v>-6.1390892369672656E-12</v>
      </c>
      <c r="P25" s="545">
        <v>1.0913936421275139E-11</v>
      </c>
      <c r="Q25" s="545">
        <v>-6.5938365878537297E-12</v>
      </c>
      <c r="R25" s="545">
        <v>1.7962520360015333E-11</v>
      </c>
      <c r="S25" s="545">
        <v>4.7748471843078732E-12</v>
      </c>
      <c r="T25" s="545">
        <v>-4.0927261579781771E-12</v>
      </c>
      <c r="U25" s="545">
        <v>0</v>
      </c>
      <c r="V25" s="545">
        <v>3.4106051316484809E-12</v>
      </c>
      <c r="W25" s="545">
        <v>2.9999999969732016E-3</v>
      </c>
      <c r="X25" s="545">
        <v>-2.4556356947869062E-11</v>
      </c>
    </row>
    <row r="26" spans="1:24">
      <c r="B26" s="167"/>
      <c r="C26" s="167"/>
      <c r="D26" s="167"/>
      <c r="E26" s="167"/>
      <c r="F26" s="167"/>
      <c r="G26" s="167"/>
      <c r="H26" s="167"/>
      <c r="I26" s="167"/>
      <c r="J26" s="167"/>
      <c r="K26" s="193"/>
      <c r="L26" s="193"/>
      <c r="M26" s="193"/>
      <c r="N26" s="193"/>
      <c r="O26" s="193"/>
      <c r="P26" s="193"/>
      <c r="Q26" s="193"/>
      <c r="R26" s="193"/>
      <c r="S26" s="193"/>
      <c r="T26" s="193"/>
      <c r="U26" s="193"/>
      <c r="V26" s="193"/>
      <c r="W26" s="193"/>
      <c r="X26" s="193"/>
    </row>
    <row r="27" spans="1:24">
      <c r="B27" s="167"/>
      <c r="C27" s="167"/>
      <c r="D27" s="167"/>
      <c r="E27" s="167"/>
      <c r="F27" s="167"/>
      <c r="G27" s="167"/>
      <c r="H27" s="167"/>
      <c r="I27" s="167"/>
      <c r="J27" s="167"/>
      <c r="K27" s="193"/>
      <c r="L27" s="193"/>
      <c r="M27" s="193"/>
      <c r="N27" s="193"/>
      <c r="O27" s="193"/>
      <c r="P27" s="193"/>
      <c r="Q27" s="193"/>
      <c r="R27" s="193"/>
      <c r="S27" s="193"/>
      <c r="T27" s="193"/>
      <c r="U27" s="193"/>
      <c r="V27" s="193"/>
      <c r="W27" s="193"/>
      <c r="X27" s="193"/>
    </row>
  </sheetData>
  <sheetProtection selectLockedCells="1"/>
  <customSheetViews>
    <customSheetView guid="{163DCD2F-7E1E-45D5-87F9-D8442EBAE317}" showGridLines="0" showRowCol="0">
      <pane xSplit="1" topLeftCell="B1" activePane="topRight" state="frozen"/>
      <selection pane="topRight" sqref="A1:B1"/>
    </customSheetView>
  </customSheetViews>
  <mergeCells count="2">
    <mergeCell ref="M7:X7"/>
    <mergeCell ref="B7:L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&amp;"Arial,Fett"Saldo aus Empfang und Versand abiotischer Güter zwischen den Bundesländern 1994 – 2016 über alle Verkehrsträger</oddHeader>
    <oddFooter>&amp;CStatistische Ämter der Länder – Indikatoren und Kennzahlen, UGRdL 2018</oddFooter>
  </headerFooter>
  <colBreaks count="1" manualBreakCount="1">
    <brk id="12"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pageSetUpPr autoPageBreaks="0"/>
  </sheetPr>
  <dimension ref="A1:AD85"/>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5" style="68" customWidth="1"/>
    <col min="2" max="2" width="10.54296875" style="68" customWidth="1"/>
    <col min="3" max="10" width="10.54296875" style="14" customWidth="1"/>
    <col min="11" max="24" width="10.54296875" style="96" customWidth="1"/>
    <col min="25" max="16384" width="11.54296875" style="96"/>
  </cols>
  <sheetData>
    <row r="1" spans="1:30" ht="13">
      <c r="A1" s="257" t="s">
        <v>263</v>
      </c>
    </row>
    <row r="3" spans="1:30" ht="13">
      <c r="A3" s="53" t="s">
        <v>59</v>
      </c>
      <c r="B3" s="15" t="s">
        <v>1267</v>
      </c>
      <c r="D3" s="15"/>
      <c r="E3" s="15"/>
      <c r="F3" s="15"/>
      <c r="G3" s="15"/>
      <c r="H3" s="53"/>
      <c r="I3" s="53"/>
      <c r="J3" s="53"/>
    </row>
    <row r="5" spans="1:30">
      <c r="A5" s="97" t="s">
        <v>327</v>
      </c>
      <c r="B5" s="204">
        <v>1994</v>
      </c>
      <c r="C5" s="98">
        <v>1995</v>
      </c>
      <c r="D5" s="98">
        <v>1996</v>
      </c>
      <c r="E5" s="98">
        <v>1997</v>
      </c>
      <c r="F5" s="98">
        <v>1998</v>
      </c>
      <c r="G5" s="98">
        <v>1999</v>
      </c>
      <c r="H5" s="98">
        <v>2000</v>
      </c>
      <c r="I5" s="98">
        <v>2001</v>
      </c>
      <c r="J5" s="98">
        <v>2002</v>
      </c>
      <c r="K5" s="98">
        <v>2003</v>
      </c>
      <c r="L5" s="98">
        <v>2004</v>
      </c>
      <c r="M5" s="98">
        <v>2005</v>
      </c>
      <c r="N5" s="98">
        <v>2006</v>
      </c>
      <c r="O5" s="98">
        <v>2007</v>
      </c>
      <c r="P5" s="98">
        <v>2008</v>
      </c>
      <c r="Q5" s="98">
        <v>2009</v>
      </c>
      <c r="R5" s="98">
        <v>2010</v>
      </c>
      <c r="S5" s="98">
        <v>2011</v>
      </c>
      <c r="T5" s="98">
        <v>2012</v>
      </c>
      <c r="U5" s="98">
        <v>2013</v>
      </c>
      <c r="V5" s="98">
        <v>2014</v>
      </c>
      <c r="W5" s="726">
        <v>2015</v>
      </c>
      <c r="X5" s="98">
        <v>2016</v>
      </c>
    </row>
    <row r="6" spans="1:30">
      <c r="A6" s="99"/>
      <c r="B6" s="99"/>
      <c r="C6" s="100"/>
      <c r="D6" s="100"/>
      <c r="E6" s="100"/>
      <c r="F6" s="100"/>
      <c r="G6" s="100"/>
      <c r="H6" s="100"/>
      <c r="I6" s="100"/>
      <c r="J6" s="100"/>
    </row>
    <row r="7" spans="1:30" ht="13">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row>
    <row r="8" spans="1:30" s="102" customFormat="1">
      <c r="A8" s="68"/>
      <c r="B8" s="68"/>
      <c r="C8" s="101"/>
      <c r="D8" s="78"/>
      <c r="E8" s="101"/>
      <c r="F8" s="101"/>
      <c r="G8" s="101"/>
      <c r="H8" s="101"/>
      <c r="I8" s="101"/>
      <c r="J8" s="101"/>
    </row>
    <row r="9" spans="1:30" s="102" customFormat="1">
      <c r="A9" s="68" t="s">
        <v>328</v>
      </c>
      <c r="B9" s="262">
        <v>42204.815785999999</v>
      </c>
      <c r="C9" s="262">
        <v>42928.834722</v>
      </c>
      <c r="D9" s="262">
        <v>44806.883919</v>
      </c>
      <c r="E9" s="267">
        <v>44888.662671000006</v>
      </c>
      <c r="F9" s="262">
        <v>44417.597004000003</v>
      </c>
      <c r="G9" s="267">
        <v>45249.245614000007</v>
      </c>
      <c r="H9" s="262">
        <v>48427.889384000002</v>
      </c>
      <c r="I9" s="267">
        <v>47346.730662000002</v>
      </c>
      <c r="J9" s="262">
        <v>46698.162588999992</v>
      </c>
      <c r="K9" s="262">
        <v>50106.125871000004</v>
      </c>
      <c r="L9" s="262">
        <v>51728.663093000003</v>
      </c>
      <c r="M9" s="262">
        <v>53784.820319999999</v>
      </c>
      <c r="N9" s="262">
        <v>58083.482605000005</v>
      </c>
      <c r="O9" s="262">
        <v>58719.137813999994</v>
      </c>
      <c r="P9" s="262">
        <v>60374.284315999997</v>
      </c>
      <c r="Q9" s="262">
        <v>52312.743886000004</v>
      </c>
      <c r="R9" s="262">
        <v>53356.912251999995</v>
      </c>
      <c r="S9" s="262">
        <v>59599.917984000007</v>
      </c>
      <c r="T9" s="262">
        <v>56365.050600999995</v>
      </c>
      <c r="U9" s="262">
        <v>59501.162142999994</v>
      </c>
      <c r="V9" s="262">
        <v>62428.007742000002</v>
      </c>
      <c r="W9" s="262">
        <v>60154.971393</v>
      </c>
      <c r="X9" s="262">
        <v>60994.932836</v>
      </c>
    </row>
    <row r="10" spans="1:30">
      <c r="A10" s="103" t="s">
        <v>329</v>
      </c>
      <c r="B10" s="262">
        <v>60034.618359</v>
      </c>
      <c r="C10" s="262">
        <v>58566.610332000004</v>
      </c>
      <c r="D10" s="285">
        <v>60982.118285999997</v>
      </c>
      <c r="E10" s="262">
        <v>56967.078783000004</v>
      </c>
      <c r="F10" s="285">
        <v>59781.650952000004</v>
      </c>
      <c r="G10" s="262">
        <v>58824.848108999999</v>
      </c>
      <c r="H10" s="285">
        <v>63221.942496999996</v>
      </c>
      <c r="I10" s="262">
        <v>64297.184008000004</v>
      </c>
      <c r="J10" s="285">
        <v>59653.303407000007</v>
      </c>
      <c r="K10" s="285">
        <v>65238.049413000001</v>
      </c>
      <c r="L10" s="285">
        <v>66315.970258000001</v>
      </c>
      <c r="M10" s="285">
        <v>60485.074628000009</v>
      </c>
      <c r="N10" s="285">
        <v>70440.462848999989</v>
      </c>
      <c r="O10" s="285">
        <v>70044.823363999996</v>
      </c>
      <c r="P10" s="285">
        <v>73195.096948999999</v>
      </c>
      <c r="Q10" s="285">
        <v>67987.04095000001</v>
      </c>
      <c r="R10" s="285">
        <v>76037.674971</v>
      </c>
      <c r="S10" s="285">
        <v>79021.103969000003</v>
      </c>
      <c r="T10" s="285">
        <v>76836.503820000013</v>
      </c>
      <c r="U10" s="285">
        <v>78245.339380999998</v>
      </c>
      <c r="V10" s="285">
        <v>73025.383388000002</v>
      </c>
      <c r="W10" s="285">
        <v>76367.290244000003</v>
      </c>
      <c r="X10" s="285">
        <v>78206.951984999992</v>
      </c>
      <c r="Y10" s="102"/>
      <c r="Z10" s="102"/>
      <c r="AA10" s="102"/>
      <c r="AB10" s="102"/>
      <c r="AC10" s="102"/>
      <c r="AD10" s="102"/>
    </row>
    <row r="11" spans="1:30">
      <c r="A11" s="103" t="s">
        <v>330</v>
      </c>
      <c r="B11" s="265">
        <v>6383.0294509999994</v>
      </c>
      <c r="C11" s="265">
        <v>5753.9124980000006</v>
      </c>
      <c r="D11" s="265">
        <v>4679.21306</v>
      </c>
      <c r="E11" s="265">
        <v>4681.217106000001</v>
      </c>
      <c r="F11" s="265">
        <v>3810.6274909999997</v>
      </c>
      <c r="G11" s="265">
        <v>3820.8435839999997</v>
      </c>
      <c r="H11" s="265">
        <v>3894.6428020000003</v>
      </c>
      <c r="I11" s="265">
        <v>4070.0891809999998</v>
      </c>
      <c r="J11" s="265">
        <v>3989.4705669999998</v>
      </c>
      <c r="K11" s="265">
        <v>4614.4522960000004</v>
      </c>
      <c r="L11" s="265">
        <v>2930.3078369999998</v>
      </c>
      <c r="M11" s="265">
        <v>2995.9902900000002</v>
      </c>
      <c r="N11" s="265">
        <v>3234.346438</v>
      </c>
      <c r="O11" s="265">
        <v>3876.6053910000001</v>
      </c>
      <c r="P11" s="265">
        <v>3837.1454919999996</v>
      </c>
      <c r="Q11" s="265">
        <v>3357.9044610000001</v>
      </c>
      <c r="R11" s="265">
        <v>3872.2362800000001</v>
      </c>
      <c r="S11" s="265">
        <v>4074.0048809999998</v>
      </c>
      <c r="T11" s="265">
        <v>3476.9795080000004</v>
      </c>
      <c r="U11" s="265">
        <v>3592.625892</v>
      </c>
      <c r="V11" s="265">
        <v>4372.1424060000008</v>
      </c>
      <c r="W11" s="265">
        <v>3626.6739040000002</v>
      </c>
      <c r="X11" s="265">
        <v>4089.5209390000005</v>
      </c>
      <c r="Y11" s="102"/>
      <c r="Z11" s="102"/>
      <c r="AA11" s="102"/>
      <c r="AB11" s="102"/>
      <c r="AC11" s="102"/>
      <c r="AD11" s="102"/>
    </row>
    <row r="12" spans="1:30">
      <c r="A12" s="103" t="s">
        <v>331</v>
      </c>
      <c r="B12" s="265">
        <v>21690.379322000001</v>
      </c>
      <c r="C12" s="265">
        <v>21335.057126000003</v>
      </c>
      <c r="D12" s="265">
        <v>24547.853762000002</v>
      </c>
      <c r="E12" s="265">
        <v>23326.072578999996</v>
      </c>
      <c r="F12" s="265">
        <v>21579.999135000002</v>
      </c>
      <c r="G12" s="265">
        <v>21028.561994999996</v>
      </c>
      <c r="H12" s="265">
        <v>22176.443423999997</v>
      </c>
      <c r="I12" s="265">
        <v>21888.968223</v>
      </c>
      <c r="J12" s="265">
        <v>21967.963469999999</v>
      </c>
      <c r="K12" s="265">
        <v>22765.885647000003</v>
      </c>
      <c r="L12" s="265">
        <v>22945.901706999994</v>
      </c>
      <c r="M12" s="265">
        <v>24031.709046000004</v>
      </c>
      <c r="N12" s="265">
        <v>25922.142880000003</v>
      </c>
      <c r="O12" s="265">
        <v>24568.513052999999</v>
      </c>
      <c r="P12" s="265">
        <v>23772.941723999997</v>
      </c>
      <c r="Q12" s="265">
        <v>21820.733491000003</v>
      </c>
      <c r="R12" s="265">
        <v>23121.131863000002</v>
      </c>
      <c r="S12" s="265">
        <v>25267.582151000002</v>
      </c>
      <c r="T12" s="265">
        <v>23952.962580999996</v>
      </c>
      <c r="U12" s="265">
        <v>23723.783593000004</v>
      </c>
      <c r="V12" s="265">
        <v>25837.527734999996</v>
      </c>
      <c r="W12" s="265">
        <v>27178.464574000001</v>
      </c>
      <c r="X12" s="265">
        <v>26592.100827000002</v>
      </c>
      <c r="Y12" s="102"/>
      <c r="Z12" s="102"/>
      <c r="AA12" s="102"/>
      <c r="AB12" s="102"/>
      <c r="AC12" s="102"/>
      <c r="AD12" s="102"/>
    </row>
    <row r="13" spans="1:30">
      <c r="A13" s="103" t="s">
        <v>332</v>
      </c>
      <c r="B13" s="267">
        <v>13519.734147999998</v>
      </c>
      <c r="C13" s="267">
        <v>13355.622802000002</v>
      </c>
      <c r="D13" s="262">
        <v>13328.658384</v>
      </c>
      <c r="E13" s="267">
        <v>14134.932811000001</v>
      </c>
      <c r="F13" s="262">
        <v>14167.593133</v>
      </c>
      <c r="G13" s="267">
        <v>12454.117774999999</v>
      </c>
      <c r="H13" s="262">
        <v>14498.484079999998</v>
      </c>
      <c r="I13" s="267">
        <v>15013.518912000001</v>
      </c>
      <c r="J13" s="262">
        <v>13725.912598999999</v>
      </c>
      <c r="K13" s="262">
        <v>14318.910585</v>
      </c>
      <c r="L13" s="262">
        <v>14705.86472</v>
      </c>
      <c r="M13" s="262">
        <v>15083.982405999999</v>
      </c>
      <c r="N13" s="262">
        <v>17307.381625999999</v>
      </c>
      <c r="O13" s="262">
        <v>17547.937053000001</v>
      </c>
      <c r="P13" s="262">
        <v>16770.517230999998</v>
      </c>
      <c r="Q13" s="262">
        <v>13624.724464999999</v>
      </c>
      <c r="R13" s="262">
        <v>15728.950785000001</v>
      </c>
      <c r="S13" s="262">
        <v>13971.527066999999</v>
      </c>
      <c r="T13" s="262">
        <v>12736.562178000002</v>
      </c>
      <c r="U13" s="262">
        <v>13460.156583</v>
      </c>
      <c r="V13" s="262">
        <v>13843.621984000001</v>
      </c>
      <c r="W13" s="262">
        <v>14394.040978000001</v>
      </c>
      <c r="X13" s="262">
        <v>15072.024271999999</v>
      </c>
      <c r="Y13" s="102"/>
      <c r="Z13" s="102"/>
      <c r="AA13" s="102"/>
      <c r="AB13" s="102"/>
      <c r="AC13" s="102"/>
      <c r="AD13" s="102"/>
    </row>
    <row r="14" spans="1:30">
      <c r="A14" s="103" t="s">
        <v>333</v>
      </c>
      <c r="B14" s="262">
        <v>33210.088925999997</v>
      </c>
      <c r="C14" s="262">
        <v>30483.677088</v>
      </c>
      <c r="D14" s="285">
        <v>30265.411129</v>
      </c>
      <c r="E14" s="262">
        <v>32936.170088000006</v>
      </c>
      <c r="F14" s="285">
        <v>32712.470515000001</v>
      </c>
      <c r="G14" s="262">
        <v>29667.170788000003</v>
      </c>
      <c r="H14" s="285">
        <v>31956.951566</v>
      </c>
      <c r="I14" s="267">
        <v>31839.313873999999</v>
      </c>
      <c r="J14" s="285">
        <v>28974.114326999999</v>
      </c>
      <c r="K14" s="285">
        <v>33027.601044999996</v>
      </c>
      <c r="L14" s="285">
        <v>35247.544346000002</v>
      </c>
      <c r="M14" s="285">
        <v>37842.693969000007</v>
      </c>
      <c r="N14" s="285">
        <v>41978.420605000007</v>
      </c>
      <c r="O14" s="285">
        <v>40246.764995000005</v>
      </c>
      <c r="P14" s="285">
        <v>39336.683853000002</v>
      </c>
      <c r="Q14" s="285">
        <v>41038.659934000003</v>
      </c>
      <c r="R14" s="285">
        <v>43666.017048000002</v>
      </c>
      <c r="S14" s="285">
        <v>40613.200584999991</v>
      </c>
      <c r="T14" s="285">
        <v>40561.664176999999</v>
      </c>
      <c r="U14" s="285">
        <v>41443.368400999992</v>
      </c>
      <c r="V14" s="285">
        <v>44061.305114000003</v>
      </c>
      <c r="W14" s="285">
        <v>41720.246311999996</v>
      </c>
      <c r="X14" s="285">
        <v>47190.073304000005</v>
      </c>
      <c r="Y14" s="102"/>
      <c r="Z14" s="102"/>
      <c r="AA14" s="102"/>
      <c r="AB14" s="102"/>
      <c r="AC14" s="102"/>
      <c r="AD14" s="102"/>
    </row>
    <row r="15" spans="1:30">
      <c r="A15" s="103" t="s">
        <v>334</v>
      </c>
      <c r="B15" s="267">
        <v>15625.053422000003</v>
      </c>
      <c r="C15" s="267">
        <v>16134.860107999999</v>
      </c>
      <c r="D15" s="262">
        <v>16729.121489000001</v>
      </c>
      <c r="E15" s="267">
        <v>16781.541410999998</v>
      </c>
      <c r="F15" s="262">
        <v>18572.702719999997</v>
      </c>
      <c r="G15" s="267">
        <v>17582.138573</v>
      </c>
      <c r="H15" s="262">
        <v>18022.092723999998</v>
      </c>
      <c r="I15" s="267">
        <v>16745.634368999999</v>
      </c>
      <c r="J15" s="262">
        <v>16947.426737999998</v>
      </c>
      <c r="K15" s="262">
        <v>17540.689333000002</v>
      </c>
      <c r="L15" s="262">
        <v>18288.974442999999</v>
      </c>
      <c r="M15" s="262">
        <v>17517.082027000004</v>
      </c>
      <c r="N15" s="262">
        <v>19760.857132000001</v>
      </c>
      <c r="O15" s="262">
        <v>19753.829986000001</v>
      </c>
      <c r="P15" s="262">
        <v>20149.607438999999</v>
      </c>
      <c r="Q15" s="262">
        <v>17208.366007000001</v>
      </c>
      <c r="R15" s="262">
        <v>19256.537929999999</v>
      </c>
      <c r="S15" s="262">
        <v>21061.842891</v>
      </c>
      <c r="T15" s="262">
        <v>20989.698649999998</v>
      </c>
      <c r="U15" s="262">
        <v>28648.801341999999</v>
      </c>
      <c r="V15" s="262">
        <v>30131.328797999999</v>
      </c>
      <c r="W15" s="262">
        <v>32869.273023000002</v>
      </c>
      <c r="X15" s="262">
        <v>38224.614714999996</v>
      </c>
      <c r="Y15" s="102"/>
      <c r="Z15" s="102"/>
      <c r="AA15" s="102"/>
      <c r="AB15" s="102"/>
      <c r="AC15" s="102"/>
      <c r="AD15" s="102"/>
    </row>
    <row r="16" spans="1:30">
      <c r="A16" s="103" t="s">
        <v>335</v>
      </c>
      <c r="B16" s="262">
        <v>7083.0987440000008</v>
      </c>
      <c r="C16" s="262">
        <v>6915.8815200000008</v>
      </c>
      <c r="D16" s="285">
        <v>7089.9327229999999</v>
      </c>
      <c r="E16" s="262">
        <v>8241.5211639999998</v>
      </c>
      <c r="F16" s="285">
        <v>7546.8935579999988</v>
      </c>
      <c r="G16" s="262">
        <v>7301.1039520000004</v>
      </c>
      <c r="H16" s="285">
        <v>8181.3927279999998</v>
      </c>
      <c r="I16" s="262">
        <v>7256.3911479999997</v>
      </c>
      <c r="J16" s="285">
        <v>7600.3827199999987</v>
      </c>
      <c r="K16" s="285">
        <v>7256.2430200000008</v>
      </c>
      <c r="L16" s="285">
        <v>5608.0213600000006</v>
      </c>
      <c r="M16" s="285">
        <v>6639.4038250000012</v>
      </c>
      <c r="N16" s="285">
        <v>7675.6417879999999</v>
      </c>
      <c r="O16" s="285">
        <v>7724.2383870000003</v>
      </c>
      <c r="P16" s="285">
        <v>7457.8519619999997</v>
      </c>
      <c r="Q16" s="285">
        <v>7799.3156899999994</v>
      </c>
      <c r="R16" s="285">
        <v>8856.9230910000006</v>
      </c>
      <c r="S16" s="285">
        <v>7660.1141970000008</v>
      </c>
      <c r="T16" s="285">
        <v>7003.2084820000009</v>
      </c>
      <c r="U16" s="285">
        <v>7509.4248959999995</v>
      </c>
      <c r="V16" s="285">
        <v>8086.4844559999992</v>
      </c>
      <c r="W16" s="285">
        <v>8346.6975440000006</v>
      </c>
      <c r="X16" s="285">
        <v>9171.2956650000015</v>
      </c>
      <c r="Y16" s="102"/>
      <c r="Z16" s="102"/>
      <c r="AA16" s="102"/>
      <c r="AB16" s="102"/>
      <c r="AC16" s="102"/>
      <c r="AD16" s="102"/>
    </row>
    <row r="17" spans="1:30">
      <c r="A17" s="103" t="s">
        <v>336</v>
      </c>
      <c r="B17" s="267">
        <v>54336.713963000002</v>
      </c>
      <c r="C17" s="267">
        <v>57889.973831999996</v>
      </c>
      <c r="D17" s="262">
        <v>65003.853599000009</v>
      </c>
      <c r="E17" s="267">
        <v>71205.078798000002</v>
      </c>
      <c r="F17" s="262">
        <v>74668.658530000001</v>
      </c>
      <c r="G17" s="267">
        <v>73214.99207600001</v>
      </c>
      <c r="H17" s="262">
        <v>76774.937886999993</v>
      </c>
      <c r="I17" s="267">
        <v>77622.333153999993</v>
      </c>
      <c r="J17" s="262">
        <v>78348.217282000012</v>
      </c>
      <c r="K17" s="262">
        <v>77888.825084000011</v>
      </c>
      <c r="L17" s="262">
        <v>86368.550399999993</v>
      </c>
      <c r="M17" s="262">
        <v>87696.188634999984</v>
      </c>
      <c r="N17" s="262">
        <v>89000.616792999994</v>
      </c>
      <c r="O17" s="262">
        <v>92875.414900999996</v>
      </c>
      <c r="P17" s="262">
        <v>97093.049434000015</v>
      </c>
      <c r="Q17" s="262">
        <v>92239.080228999999</v>
      </c>
      <c r="R17" s="262">
        <v>94468.736934999994</v>
      </c>
      <c r="S17" s="262">
        <v>99058.697302</v>
      </c>
      <c r="T17" s="262">
        <v>90738.471852000002</v>
      </c>
      <c r="U17" s="262">
        <v>81228.470502000011</v>
      </c>
      <c r="V17" s="262">
        <v>87211.108926000001</v>
      </c>
      <c r="W17" s="262">
        <v>95524.912037000002</v>
      </c>
      <c r="X17" s="262">
        <v>95893.761924999999</v>
      </c>
      <c r="Y17" s="102"/>
      <c r="Z17" s="102"/>
      <c r="AA17" s="102"/>
      <c r="AB17" s="102"/>
      <c r="AC17" s="102"/>
      <c r="AD17" s="102"/>
    </row>
    <row r="18" spans="1:30">
      <c r="A18" s="103" t="s">
        <v>337</v>
      </c>
      <c r="B18" s="262">
        <v>147069.05678100002</v>
      </c>
      <c r="C18" s="262">
        <v>145933.80514899999</v>
      </c>
      <c r="D18" s="285">
        <v>149882.64961300002</v>
      </c>
      <c r="E18" s="262">
        <v>146981.18846900002</v>
      </c>
      <c r="F18" s="285">
        <v>157961.471551</v>
      </c>
      <c r="G18" s="262">
        <v>151799.07772399997</v>
      </c>
      <c r="H18" s="285">
        <v>160336.40230000002</v>
      </c>
      <c r="I18" s="262">
        <v>152573.77801899999</v>
      </c>
      <c r="J18" s="285">
        <v>167352.97080900002</v>
      </c>
      <c r="K18" s="285">
        <v>178225.720783</v>
      </c>
      <c r="L18" s="285">
        <v>183131.195393</v>
      </c>
      <c r="M18" s="285">
        <v>180946.09689399999</v>
      </c>
      <c r="N18" s="285">
        <v>184674.70813999997</v>
      </c>
      <c r="O18" s="285">
        <v>186425.05700900001</v>
      </c>
      <c r="P18" s="285">
        <v>181882.93381599998</v>
      </c>
      <c r="Q18" s="285">
        <v>146179.977576</v>
      </c>
      <c r="R18" s="285">
        <v>172020.41833099999</v>
      </c>
      <c r="S18" s="285">
        <v>178404.14100200005</v>
      </c>
      <c r="T18" s="285">
        <v>170681.25643199999</v>
      </c>
      <c r="U18" s="285">
        <v>184022.992852</v>
      </c>
      <c r="V18" s="285">
        <v>186232.103619</v>
      </c>
      <c r="W18" s="285">
        <v>192844.60952</v>
      </c>
      <c r="X18" s="285">
        <v>187518.01191499998</v>
      </c>
      <c r="Y18" s="102"/>
      <c r="Z18" s="102"/>
      <c r="AA18" s="102"/>
      <c r="AB18" s="102"/>
      <c r="AC18" s="102"/>
      <c r="AD18" s="102"/>
    </row>
    <row r="19" spans="1:30">
      <c r="A19" s="103" t="s">
        <v>338</v>
      </c>
      <c r="B19" s="267">
        <v>19785.933716</v>
      </c>
      <c r="C19" s="267">
        <v>21056.327255000004</v>
      </c>
      <c r="D19" s="262">
        <v>17409.743666999999</v>
      </c>
      <c r="E19" s="267">
        <v>19441.602210999998</v>
      </c>
      <c r="F19" s="262">
        <v>22805.330243</v>
      </c>
      <c r="G19" s="267">
        <v>19409.677983000001</v>
      </c>
      <c r="H19" s="262">
        <v>20236.416182000001</v>
      </c>
      <c r="I19" s="267">
        <v>17682.024600000001</v>
      </c>
      <c r="J19" s="262">
        <v>18238.726942000001</v>
      </c>
      <c r="K19" s="262">
        <v>18136.594836999997</v>
      </c>
      <c r="L19" s="262">
        <v>19845.886094000001</v>
      </c>
      <c r="M19" s="262">
        <v>19289.675026000001</v>
      </c>
      <c r="N19" s="262">
        <v>19813.958660999997</v>
      </c>
      <c r="O19" s="262">
        <v>20787.886945000002</v>
      </c>
      <c r="P19" s="262">
        <v>19832.415821999999</v>
      </c>
      <c r="Q19" s="262">
        <v>17192.920453000002</v>
      </c>
      <c r="R19" s="262">
        <v>20539.597718000001</v>
      </c>
      <c r="S19" s="262">
        <v>21172.466323000001</v>
      </c>
      <c r="T19" s="262">
        <v>19177.623818999997</v>
      </c>
      <c r="U19" s="262">
        <v>18516.861265</v>
      </c>
      <c r="V19" s="262">
        <v>18933.924331000002</v>
      </c>
      <c r="W19" s="262">
        <v>19235.182377999998</v>
      </c>
      <c r="X19" s="262">
        <v>19019.866306000004</v>
      </c>
      <c r="Y19" s="102"/>
      <c r="Z19" s="102"/>
      <c r="AA19" s="102"/>
      <c r="AB19" s="102"/>
      <c r="AC19" s="102"/>
      <c r="AD19" s="102"/>
    </row>
    <row r="20" spans="1:30">
      <c r="A20" s="103" t="s">
        <v>339</v>
      </c>
      <c r="B20" s="262">
        <v>4525.2840000000006</v>
      </c>
      <c r="C20" s="262">
        <v>4676.6211000000012</v>
      </c>
      <c r="D20" s="285">
        <v>4353.6608000000006</v>
      </c>
      <c r="E20" s="262">
        <v>10384.580695000001</v>
      </c>
      <c r="F20" s="285">
        <v>11019.708637</v>
      </c>
      <c r="G20" s="262">
        <v>10372.658873000002</v>
      </c>
      <c r="H20" s="285">
        <v>11088.65222</v>
      </c>
      <c r="I20" s="262">
        <v>11546.908990000002</v>
      </c>
      <c r="J20" s="285">
        <v>11469.912635999999</v>
      </c>
      <c r="K20" s="285">
        <v>11762.032742000001</v>
      </c>
      <c r="L20" s="285">
        <v>12651.785997999999</v>
      </c>
      <c r="M20" s="285">
        <v>11303.459021000001</v>
      </c>
      <c r="N20" s="285">
        <v>14072.030574999999</v>
      </c>
      <c r="O20" s="285">
        <v>14844.520702</v>
      </c>
      <c r="P20" s="285">
        <v>14731.089243</v>
      </c>
      <c r="Q20" s="285">
        <v>11109.784614</v>
      </c>
      <c r="R20" s="285">
        <v>12246.845401999999</v>
      </c>
      <c r="S20" s="285">
        <v>15338.616737000002</v>
      </c>
      <c r="T20" s="285">
        <v>14791.829679000002</v>
      </c>
      <c r="U20" s="285">
        <v>15623.966422</v>
      </c>
      <c r="V20" s="285">
        <v>17183.552146999999</v>
      </c>
      <c r="W20" s="285">
        <v>17012.042863999999</v>
      </c>
      <c r="X20" s="285">
        <v>16187.736918000002</v>
      </c>
      <c r="Y20" s="102"/>
      <c r="Z20" s="102"/>
      <c r="AA20" s="102"/>
      <c r="AB20" s="102"/>
      <c r="AC20" s="102"/>
      <c r="AD20" s="102"/>
    </row>
    <row r="21" spans="1:30">
      <c r="A21" s="103" t="s">
        <v>340</v>
      </c>
      <c r="B21" s="267">
        <v>13671.843181</v>
      </c>
      <c r="C21" s="267">
        <v>14008.674555</v>
      </c>
      <c r="D21" s="262">
        <v>14074.955876999999</v>
      </c>
      <c r="E21" s="267">
        <v>12230.231962000002</v>
      </c>
      <c r="F21" s="262">
        <v>10795.788365</v>
      </c>
      <c r="G21" s="267">
        <v>10424.153061999999</v>
      </c>
      <c r="H21" s="262">
        <v>10889.97849</v>
      </c>
      <c r="I21" s="267">
        <v>7961.990096999999</v>
      </c>
      <c r="J21" s="262">
        <v>8885.5203849999998</v>
      </c>
      <c r="K21" s="262">
        <v>8804.3402910000004</v>
      </c>
      <c r="L21" s="262">
        <v>8131.9110610000007</v>
      </c>
      <c r="M21" s="262">
        <v>8190.9897380000002</v>
      </c>
      <c r="N21" s="262">
        <v>9672.973938000001</v>
      </c>
      <c r="O21" s="262">
        <v>10483.359591</v>
      </c>
      <c r="P21" s="262">
        <v>10578.497805000001</v>
      </c>
      <c r="Q21" s="262">
        <v>9554.7247029999999</v>
      </c>
      <c r="R21" s="262">
        <v>10767.641067</v>
      </c>
      <c r="S21" s="262">
        <v>12739.354588999999</v>
      </c>
      <c r="T21" s="262">
        <v>12661.774108</v>
      </c>
      <c r="U21" s="262">
        <v>12370.468886000001</v>
      </c>
      <c r="V21" s="262">
        <v>13419.062019000001</v>
      </c>
      <c r="W21" s="262">
        <v>13749.679445</v>
      </c>
      <c r="X21" s="262">
        <v>10542.116776000001</v>
      </c>
      <c r="Y21" s="102"/>
      <c r="Z21" s="102"/>
      <c r="AA21" s="102"/>
      <c r="AB21" s="102"/>
      <c r="AC21" s="102"/>
      <c r="AD21" s="102"/>
    </row>
    <row r="22" spans="1:30">
      <c r="A22" s="103" t="s">
        <v>341</v>
      </c>
      <c r="B22" s="265">
        <v>8483.9234919999999</v>
      </c>
      <c r="C22" s="265">
        <v>8685.238460999999</v>
      </c>
      <c r="D22" s="265">
        <v>6680.6535969999995</v>
      </c>
      <c r="E22" s="265">
        <v>5536.5964949999998</v>
      </c>
      <c r="F22" s="265">
        <v>9457.2526379999999</v>
      </c>
      <c r="G22" s="265">
        <v>12403.438636000001</v>
      </c>
      <c r="H22" s="265">
        <v>12943.313255000001</v>
      </c>
      <c r="I22" s="265">
        <v>13118.604430999998</v>
      </c>
      <c r="J22" s="265">
        <v>12366.274230999999</v>
      </c>
      <c r="K22" s="265">
        <v>13808.105072</v>
      </c>
      <c r="L22" s="265">
        <v>13057.569604</v>
      </c>
      <c r="M22" s="265">
        <v>15234.988348999999</v>
      </c>
      <c r="N22" s="265">
        <v>15352.20082</v>
      </c>
      <c r="O22" s="265">
        <v>16550.251454999998</v>
      </c>
      <c r="P22" s="265">
        <v>14294.986255000002</v>
      </c>
      <c r="Q22" s="265">
        <v>16223.220038000003</v>
      </c>
      <c r="R22" s="265">
        <v>16832.851307999998</v>
      </c>
      <c r="S22" s="265">
        <v>16517.009022999999</v>
      </c>
      <c r="T22" s="265">
        <v>16608.136519</v>
      </c>
      <c r="U22" s="265">
        <v>18379.088841000001</v>
      </c>
      <c r="V22" s="265">
        <v>16673.654176</v>
      </c>
      <c r="W22" s="265">
        <v>19081.837660999998</v>
      </c>
      <c r="X22" s="265">
        <v>19520.555516000004</v>
      </c>
      <c r="Y22" s="102"/>
      <c r="Z22" s="102"/>
      <c r="AA22" s="102"/>
      <c r="AB22" s="102"/>
      <c r="AC22" s="102"/>
      <c r="AD22" s="102"/>
    </row>
    <row r="23" spans="1:30">
      <c r="A23" s="103" t="s">
        <v>342</v>
      </c>
      <c r="B23" s="267">
        <v>13666.337308000002</v>
      </c>
      <c r="C23" s="267">
        <v>14060.669958999999</v>
      </c>
      <c r="D23" s="262">
        <v>13205.839824999999</v>
      </c>
      <c r="E23" s="267">
        <v>12715.708236999999</v>
      </c>
      <c r="F23" s="262">
        <v>13150.156153000002</v>
      </c>
      <c r="G23" s="267">
        <v>13059.854458999998</v>
      </c>
      <c r="H23" s="262">
        <v>15927.004653999997</v>
      </c>
      <c r="I23" s="267">
        <v>15372.19405</v>
      </c>
      <c r="J23" s="262">
        <v>14151.862488999999</v>
      </c>
      <c r="K23" s="262">
        <v>15802.634231</v>
      </c>
      <c r="L23" s="262">
        <v>16824.922118000002</v>
      </c>
      <c r="M23" s="262">
        <v>17884.029364000002</v>
      </c>
      <c r="N23" s="262">
        <v>19537.554627000001</v>
      </c>
      <c r="O23" s="262">
        <v>17470.339572999997</v>
      </c>
      <c r="P23" s="262">
        <v>17263.037895000001</v>
      </c>
      <c r="Q23" s="262">
        <v>15524.944401999999</v>
      </c>
      <c r="R23" s="262">
        <v>15101.409034000002</v>
      </c>
      <c r="S23" s="262">
        <v>14034.794441000002</v>
      </c>
      <c r="T23" s="262">
        <v>14221.985480000001</v>
      </c>
      <c r="U23" s="262">
        <v>13988.130916</v>
      </c>
      <c r="V23" s="262">
        <v>15094.290769000001</v>
      </c>
      <c r="W23" s="262">
        <v>15216.108941999999</v>
      </c>
      <c r="X23" s="262">
        <v>16296.361783999999</v>
      </c>
      <c r="Y23" s="102"/>
      <c r="Z23" s="102"/>
      <c r="AA23" s="102"/>
      <c r="AB23" s="102"/>
      <c r="AC23" s="102"/>
      <c r="AD23" s="102"/>
    </row>
    <row r="24" spans="1:30">
      <c r="A24" s="103" t="s">
        <v>343</v>
      </c>
      <c r="B24" s="262">
        <v>1859.5904969999999</v>
      </c>
      <c r="C24" s="262">
        <v>1805.8763880000001</v>
      </c>
      <c r="D24" s="285">
        <v>1950.269076</v>
      </c>
      <c r="E24" s="262">
        <v>1965.482716</v>
      </c>
      <c r="F24" s="285">
        <v>2276.520575</v>
      </c>
      <c r="G24" s="262">
        <v>2389.3296919999998</v>
      </c>
      <c r="H24" s="285">
        <v>2413.513813</v>
      </c>
      <c r="I24" s="262">
        <v>2374.898588</v>
      </c>
      <c r="J24" s="285">
        <v>2468.6207199999999</v>
      </c>
      <c r="K24" s="285">
        <v>2488.9779529999996</v>
      </c>
      <c r="L24" s="285">
        <v>2616.2002649999999</v>
      </c>
      <c r="M24" s="285">
        <v>2885.0332599999997</v>
      </c>
      <c r="N24" s="285">
        <v>2972.7504220000001</v>
      </c>
      <c r="O24" s="285">
        <v>3601.9545839999996</v>
      </c>
      <c r="P24" s="285">
        <v>3873.4740669999996</v>
      </c>
      <c r="Q24" s="285">
        <v>3472.7467999999999</v>
      </c>
      <c r="R24" s="285">
        <v>3997.6371810000001</v>
      </c>
      <c r="S24" s="285">
        <v>4470.0980580000005</v>
      </c>
      <c r="T24" s="285">
        <v>3995.4221169999996</v>
      </c>
      <c r="U24" s="285">
        <v>3951.0024820000003</v>
      </c>
      <c r="V24" s="285">
        <v>4114.1177889999999</v>
      </c>
      <c r="W24" s="285">
        <v>4238.2047730000004</v>
      </c>
      <c r="X24" s="285">
        <v>4390.6880150000006</v>
      </c>
      <c r="Y24" s="102"/>
      <c r="Z24" s="102"/>
      <c r="AA24" s="102"/>
      <c r="AB24" s="102"/>
      <c r="AC24" s="102"/>
      <c r="AD24" s="102"/>
    </row>
    <row r="25" spans="1:30" ht="20.25" customHeight="1">
      <c r="A25" s="103" t="s">
        <v>344</v>
      </c>
      <c r="B25" s="267">
        <v>463149.50110000005</v>
      </c>
      <c r="C25" s="267">
        <v>463591.64290000004</v>
      </c>
      <c r="D25" s="267">
        <v>474990.81879999995</v>
      </c>
      <c r="E25" s="267">
        <v>482417.66619999998</v>
      </c>
      <c r="F25" s="267">
        <v>504724.42119999998</v>
      </c>
      <c r="G25" s="267">
        <v>489001.21290000004</v>
      </c>
      <c r="H25" s="267">
        <v>520990.05799999996</v>
      </c>
      <c r="I25" s="267">
        <v>506710.56229999999</v>
      </c>
      <c r="J25" s="267">
        <v>512838.8419</v>
      </c>
      <c r="K25" s="267">
        <v>541785.18820000009</v>
      </c>
      <c r="L25" s="267">
        <v>560399.26870000002</v>
      </c>
      <c r="M25" s="267">
        <v>561811.21679999994</v>
      </c>
      <c r="N25" s="267">
        <v>599499.52989999996</v>
      </c>
      <c r="O25" s="267">
        <v>605520.63480000012</v>
      </c>
      <c r="P25" s="267">
        <v>604443.61330000008</v>
      </c>
      <c r="Q25" s="267">
        <v>536646.88769999996</v>
      </c>
      <c r="R25" s="267">
        <v>589871.52119999495</v>
      </c>
      <c r="S25" s="267">
        <v>613004.47119999665</v>
      </c>
      <c r="T25" s="267">
        <v>584799.13</v>
      </c>
      <c r="U25" s="267">
        <v>604205.64439999999</v>
      </c>
      <c r="V25" s="267">
        <v>620647.61540000059</v>
      </c>
      <c r="W25" s="267">
        <v>641560.23560000234</v>
      </c>
      <c r="X25" s="267">
        <v>648910.6137000001</v>
      </c>
      <c r="Y25" s="102"/>
      <c r="Z25" s="102"/>
      <c r="AA25" s="102"/>
      <c r="AB25" s="102"/>
      <c r="AC25" s="102"/>
      <c r="AD25" s="102"/>
    </row>
    <row r="26" spans="1:30" ht="12.75" customHeight="1">
      <c r="A26" s="21"/>
      <c r="B26" s="21"/>
      <c r="C26" s="108"/>
      <c r="D26" s="108"/>
      <c r="E26" s="108"/>
      <c r="F26" s="108"/>
      <c r="G26" s="108"/>
      <c r="H26" s="108"/>
      <c r="I26" s="108"/>
      <c r="J26" s="108"/>
      <c r="K26" s="104"/>
      <c r="L26" s="104"/>
      <c r="M26" s="104"/>
      <c r="N26" s="104"/>
      <c r="O26" s="104"/>
      <c r="P26" s="104"/>
      <c r="Q26" s="104"/>
      <c r="R26" s="104"/>
      <c r="S26" s="104"/>
      <c r="T26" s="104"/>
      <c r="U26" s="104"/>
      <c r="V26" s="104"/>
      <c r="W26" s="104"/>
      <c r="X26" s="104"/>
    </row>
    <row r="27" spans="1:30" s="51" customFormat="1" ht="25" customHeight="1">
      <c r="A27" s="96"/>
      <c r="B27" s="1282" t="s">
        <v>973</v>
      </c>
      <c r="C27" s="1282"/>
      <c r="D27" s="1282"/>
      <c r="E27" s="1282"/>
      <c r="F27" s="1282"/>
      <c r="G27" s="1282"/>
      <c r="H27" s="1282" t="s">
        <v>973</v>
      </c>
      <c r="I27" s="1282"/>
      <c r="J27" s="1282"/>
      <c r="K27" s="1282"/>
      <c r="L27" s="1282"/>
      <c r="M27" s="1282"/>
      <c r="N27" s="1282" t="s">
        <v>973</v>
      </c>
      <c r="O27" s="1282"/>
      <c r="P27" s="1282"/>
      <c r="Q27" s="1282"/>
      <c r="R27" s="1282"/>
      <c r="S27" s="1282"/>
      <c r="T27" s="1282" t="s">
        <v>973</v>
      </c>
      <c r="U27" s="1282"/>
      <c r="V27" s="1282"/>
      <c r="W27" s="1282"/>
      <c r="X27" s="1282"/>
    </row>
    <row r="28" spans="1:30" s="51" customFormat="1">
      <c r="A28" s="68"/>
      <c r="B28" s="575"/>
      <c r="C28" s="90"/>
      <c r="D28" s="90"/>
      <c r="E28" s="90"/>
      <c r="F28" s="90"/>
      <c r="G28" s="90"/>
      <c r="H28" s="90"/>
      <c r="I28" s="90"/>
      <c r="J28" s="90"/>
      <c r="K28" s="109"/>
      <c r="L28" s="109"/>
      <c r="M28" s="109"/>
      <c r="N28" s="109"/>
      <c r="O28" s="109"/>
      <c r="P28" s="109"/>
      <c r="Q28" s="109"/>
      <c r="R28" s="109"/>
      <c r="S28" s="109"/>
      <c r="T28" s="109"/>
      <c r="U28" s="109"/>
      <c r="V28" s="109"/>
      <c r="W28" s="109"/>
      <c r="X28" s="109"/>
    </row>
    <row r="29" spans="1:30" s="51" customFormat="1">
      <c r="A29" s="106" t="s">
        <v>328</v>
      </c>
      <c r="B29" s="293" t="s">
        <v>355</v>
      </c>
      <c r="C29" s="406">
        <v>1.7154889140403924</v>
      </c>
      <c r="D29" s="406">
        <v>4.3747965887309448</v>
      </c>
      <c r="E29" s="406">
        <v>0.18251381227010199</v>
      </c>
      <c r="F29" s="406">
        <v>-1.049409002118324</v>
      </c>
      <c r="G29" s="406">
        <v>1.8723403923114432</v>
      </c>
      <c r="H29" s="406">
        <v>7.0247442291425273</v>
      </c>
      <c r="I29" s="406">
        <v>-2.2325125785002768</v>
      </c>
      <c r="J29" s="406">
        <v>-1.3698265200822988</v>
      </c>
      <c r="K29" s="406">
        <v>7.2978530482969717</v>
      </c>
      <c r="L29" s="406">
        <v>3.2382013053199756</v>
      </c>
      <c r="M29" s="406">
        <v>3.9748895564985816</v>
      </c>
      <c r="N29" s="406">
        <v>7.9923336350749992</v>
      </c>
      <c r="O29" s="406">
        <v>1.0943820523345664</v>
      </c>
      <c r="P29" s="406">
        <v>2.818751370707929</v>
      </c>
      <c r="Q29" s="406">
        <v>-13.352606198701693</v>
      </c>
      <c r="R29" s="406">
        <v>1.9960114657251466</v>
      </c>
      <c r="S29" s="406">
        <v>11.700462917559477</v>
      </c>
      <c r="T29" s="406">
        <v>-5.4276373062601095</v>
      </c>
      <c r="U29" s="406">
        <v>5.5639292585756266</v>
      </c>
      <c r="V29" s="406">
        <v>4.9189721571586631</v>
      </c>
      <c r="W29" s="406">
        <v>-3.6410521995094172</v>
      </c>
      <c r="X29" s="406">
        <v>1.3963292202608244</v>
      </c>
    </row>
    <row r="30" spans="1:30" s="51" customFormat="1">
      <c r="A30" s="103" t="s">
        <v>329</v>
      </c>
      <c r="B30" s="293" t="s">
        <v>355</v>
      </c>
      <c r="C30" s="406">
        <v>-2.4452691915545728</v>
      </c>
      <c r="D30" s="406">
        <v>4.1243772523406363</v>
      </c>
      <c r="E30" s="406">
        <v>-6.5839620135362793</v>
      </c>
      <c r="F30" s="406">
        <v>4.9406994866654799</v>
      </c>
      <c r="G30" s="406">
        <v>-1.6004958507556779</v>
      </c>
      <c r="H30" s="406">
        <v>7.4748928885500305</v>
      </c>
      <c r="I30" s="406">
        <v>1.7007410220763575</v>
      </c>
      <c r="J30" s="406">
        <v>-7.2225256403487208</v>
      </c>
      <c r="K30" s="406">
        <v>9.3620062712983838</v>
      </c>
      <c r="L30" s="406">
        <v>1.6522885872568764</v>
      </c>
      <c r="M30" s="406">
        <v>-8.7925964248356649</v>
      </c>
      <c r="N30" s="406">
        <v>16.459247644527807</v>
      </c>
      <c r="O30" s="406">
        <v>-0.56166508424016115</v>
      </c>
      <c r="P30" s="406">
        <v>4.4975109275799809</v>
      </c>
      <c r="Q30" s="406">
        <v>-7.1153071941810566</v>
      </c>
      <c r="R30" s="406">
        <v>11.841424348679482</v>
      </c>
      <c r="S30" s="406">
        <v>3.9236194414648367</v>
      </c>
      <c r="T30" s="406">
        <v>-2.7645781180898297</v>
      </c>
      <c r="U30" s="406">
        <v>1.8335497985441549</v>
      </c>
      <c r="V30" s="406">
        <v>-6.6712676234714365</v>
      </c>
      <c r="W30" s="406">
        <v>4.5763633149910561</v>
      </c>
      <c r="X30" s="406">
        <v>2.4089655860802566</v>
      </c>
    </row>
    <row r="31" spans="1:30" s="51" customFormat="1">
      <c r="A31" s="103" t="s">
        <v>330</v>
      </c>
      <c r="B31" s="293" t="s">
        <v>355</v>
      </c>
      <c r="C31" s="406">
        <v>-9.8560872674876521</v>
      </c>
      <c r="D31" s="406">
        <v>-18.677716047533835</v>
      </c>
      <c r="E31" s="406">
        <v>4.2828697353670009E-2</v>
      </c>
      <c r="F31" s="406">
        <v>-18.597505633399294</v>
      </c>
      <c r="G31" s="406">
        <v>0.26809476980177749</v>
      </c>
      <c r="H31" s="406">
        <v>1.9314901638224313</v>
      </c>
      <c r="I31" s="406">
        <v>4.5048130963359085</v>
      </c>
      <c r="J31" s="406">
        <v>-1.980757924822484</v>
      </c>
      <c r="K31" s="406">
        <v>15.665781173314272</v>
      </c>
      <c r="L31" s="406">
        <v>-36.4971691322909</v>
      </c>
      <c r="M31" s="406">
        <v>2.2414864462583211</v>
      </c>
      <c r="N31" s="406">
        <v>7.9558384683549832</v>
      </c>
      <c r="O31" s="406">
        <v>19.857456995149505</v>
      </c>
      <c r="P31" s="406">
        <v>-1.0178982645902295</v>
      </c>
      <c r="Q31" s="406">
        <v>-12.489519409653894</v>
      </c>
      <c r="R31" s="406">
        <v>15.31704743162436</v>
      </c>
      <c r="S31" s="406">
        <v>5.2106479669675423</v>
      </c>
      <c r="T31" s="406">
        <v>-14.654508044022137</v>
      </c>
      <c r="U31" s="406">
        <v>3.3260588316357627</v>
      </c>
      <c r="V31" s="406">
        <v>21.697681234659456</v>
      </c>
      <c r="W31" s="406">
        <v>-17.050416769979293</v>
      </c>
      <c r="X31" s="406">
        <v>12.762300864423125</v>
      </c>
    </row>
    <row r="32" spans="1:30" s="51" customFormat="1">
      <c r="A32" s="103" t="s">
        <v>331</v>
      </c>
      <c r="B32" s="293" t="s">
        <v>355</v>
      </c>
      <c r="C32" s="406">
        <v>-1.6381557497226567</v>
      </c>
      <c r="D32" s="406">
        <v>15.058767440958576</v>
      </c>
      <c r="E32" s="406">
        <v>-4.9771405469724641</v>
      </c>
      <c r="F32" s="406">
        <v>-7.4855012050847733</v>
      </c>
      <c r="G32" s="406">
        <v>-2.5553158577548061</v>
      </c>
      <c r="H32" s="406">
        <v>5.4586777225800489</v>
      </c>
      <c r="I32" s="406">
        <v>-1.296308860278657</v>
      </c>
      <c r="J32" s="406">
        <v>0.36089068335800789</v>
      </c>
      <c r="K32" s="406">
        <v>3.6322082294504412</v>
      </c>
      <c r="L32" s="406">
        <v>0.79072724334672273</v>
      </c>
      <c r="M32" s="406">
        <v>4.7320316841973096</v>
      </c>
      <c r="N32" s="406">
        <v>7.866414454258944</v>
      </c>
      <c r="O32" s="406">
        <v>-5.2219055857623147</v>
      </c>
      <c r="P32" s="406">
        <v>-3.2381745174556187</v>
      </c>
      <c r="Q32" s="406">
        <v>-8.2118917198587127</v>
      </c>
      <c r="R32" s="406">
        <v>5.9594622359342395</v>
      </c>
      <c r="S32" s="406">
        <v>9.2835000497311029</v>
      </c>
      <c r="T32" s="406">
        <v>-5.2027913163348529</v>
      </c>
      <c r="U32" s="406">
        <v>-0.956787650901191</v>
      </c>
      <c r="V32" s="406">
        <v>8.9098104175241275</v>
      </c>
      <c r="W32" s="406">
        <v>5.1898805983033327</v>
      </c>
      <c r="X32" s="406">
        <v>-2.1574572228077216</v>
      </c>
    </row>
    <row r="33" spans="1:24" s="51" customFormat="1">
      <c r="A33" s="103" t="s">
        <v>332</v>
      </c>
      <c r="B33" s="293" t="s">
        <v>355</v>
      </c>
      <c r="C33" s="406">
        <v>-1.2138651855389782</v>
      </c>
      <c r="D33" s="406">
        <v>-0.20189562403606942</v>
      </c>
      <c r="E33" s="406">
        <v>6.0491791729606348</v>
      </c>
      <c r="F33" s="406">
        <v>0.23106103464873229</v>
      </c>
      <c r="G33" s="406">
        <v>-12.094329233727592</v>
      </c>
      <c r="H33" s="406">
        <v>16.415183651978907</v>
      </c>
      <c r="I33" s="406">
        <v>3.5523357418481538</v>
      </c>
      <c r="J33" s="406">
        <v>-8.576312592318672</v>
      </c>
      <c r="K33" s="406">
        <v>4.320280941051621</v>
      </c>
      <c r="L33" s="406">
        <v>2.7023992691550234</v>
      </c>
      <c r="M33" s="406">
        <v>2.5712033477756648</v>
      </c>
      <c r="N33" s="406">
        <v>14.740134005430775</v>
      </c>
      <c r="O33" s="406">
        <v>1.3899007498547746</v>
      </c>
      <c r="P33" s="406">
        <v>-4.4302633389438455</v>
      </c>
      <c r="Q33" s="406">
        <v>-18.757875637759454</v>
      </c>
      <c r="R33" s="406">
        <v>15.44417522281249</v>
      </c>
      <c r="S33" s="406">
        <v>-11.173178313177615</v>
      </c>
      <c r="T33" s="406">
        <v>-8.8391546827899532</v>
      </c>
      <c r="U33" s="406">
        <v>5.6812379579936447</v>
      </c>
      <c r="V33" s="406">
        <v>2.848892571460226</v>
      </c>
      <c r="W33" s="406">
        <v>3.9759753237711664</v>
      </c>
      <c r="X33" s="406">
        <v>4.71016648511862</v>
      </c>
    </row>
    <row r="34" spans="1:24" s="51" customFormat="1">
      <c r="A34" s="103" t="s">
        <v>333</v>
      </c>
      <c r="B34" s="293" t="s">
        <v>355</v>
      </c>
      <c r="C34" s="406">
        <v>-8.2095890922637693</v>
      </c>
      <c r="D34" s="406">
        <v>-0.7160092871011301</v>
      </c>
      <c r="E34" s="406">
        <v>8.8244595377094015</v>
      </c>
      <c r="F34" s="406">
        <v>-0.67919121258579196</v>
      </c>
      <c r="G34" s="406">
        <v>-9.3092929976157137</v>
      </c>
      <c r="H34" s="406">
        <v>7.7182310182613776</v>
      </c>
      <c r="I34" s="406">
        <v>-0.36811299650108253</v>
      </c>
      <c r="J34" s="406">
        <v>-8.9989362155813524</v>
      </c>
      <c r="K34" s="406">
        <v>13.990028037622139</v>
      </c>
      <c r="L34" s="406">
        <v>6.7214790985737665</v>
      </c>
      <c r="M34" s="406">
        <v>7.3626395005713619</v>
      </c>
      <c r="N34" s="406">
        <v>10.928732080723179</v>
      </c>
      <c r="O34" s="406">
        <v>-4.1251090084931548</v>
      </c>
      <c r="P34" s="406">
        <v>-2.2612529034645803</v>
      </c>
      <c r="Q34" s="406">
        <v>4.3266892739617759</v>
      </c>
      <c r="R34" s="406">
        <v>6.4021513329758335</v>
      </c>
      <c r="S34" s="406">
        <v>-6.9912867474131843</v>
      </c>
      <c r="T34" s="406">
        <v>-0.12689570695648911</v>
      </c>
      <c r="U34" s="406">
        <v>2.1737377937761124</v>
      </c>
      <c r="V34" s="406">
        <v>6.3169013861741092</v>
      </c>
      <c r="W34" s="406">
        <v>-5.3131853356203891</v>
      </c>
      <c r="X34" s="406">
        <v>13.110725548201572</v>
      </c>
    </row>
    <row r="35" spans="1:24" s="51" customFormat="1">
      <c r="A35" s="103" t="s">
        <v>334</v>
      </c>
      <c r="B35" s="293" t="s">
        <v>355</v>
      </c>
      <c r="C35" s="406">
        <v>3.262751635026035</v>
      </c>
      <c r="D35" s="406">
        <v>3.683089763544686</v>
      </c>
      <c r="E35" s="406">
        <v>0.31334533636130857</v>
      </c>
      <c r="F35" s="406">
        <v>10.67340159722113</v>
      </c>
      <c r="G35" s="406">
        <v>-5.3334410286625058</v>
      </c>
      <c r="H35" s="406">
        <v>2.5022789416278073</v>
      </c>
      <c r="I35" s="406">
        <v>-7.0827421351580426</v>
      </c>
      <c r="J35" s="406">
        <v>1.2050446376254484</v>
      </c>
      <c r="K35" s="406">
        <v>3.5006057507820572</v>
      </c>
      <c r="L35" s="406">
        <v>4.2659960266910275</v>
      </c>
      <c r="M35" s="406">
        <v>-4.2205341715890086</v>
      </c>
      <c r="N35" s="406">
        <v>12.809068893675033</v>
      </c>
      <c r="O35" s="406">
        <v>-3.556093722585274E-2</v>
      </c>
      <c r="P35" s="406">
        <v>2.0035479361748827</v>
      </c>
      <c r="Q35" s="406">
        <v>-14.59701605058153</v>
      </c>
      <c r="R35" s="406">
        <v>11.902187123209984</v>
      </c>
      <c r="S35" s="406">
        <v>9.3750235248024296</v>
      </c>
      <c r="T35" s="406">
        <v>-0.34253527278389129</v>
      </c>
      <c r="U35" s="406">
        <v>36.489817313313353</v>
      </c>
      <c r="V35" s="406">
        <v>5.1748324067805527</v>
      </c>
      <c r="W35" s="406">
        <v>9.0867025591706891</v>
      </c>
      <c r="X35" s="406">
        <v>16.292851041313384</v>
      </c>
    </row>
    <row r="36" spans="1:24" s="51" customFormat="1">
      <c r="A36" s="103" t="s">
        <v>335</v>
      </c>
      <c r="B36" s="293" t="s">
        <v>355</v>
      </c>
      <c r="C36" s="406">
        <v>-2.3607919364620926</v>
      </c>
      <c r="D36" s="406">
        <v>2.516688617302961</v>
      </c>
      <c r="E36" s="406">
        <v>16.242586297951803</v>
      </c>
      <c r="F36" s="406">
        <v>-8.4283907324563074</v>
      </c>
      <c r="G36" s="406">
        <v>-3.25683149114316</v>
      </c>
      <c r="H36" s="406">
        <v>12.0569270316835</v>
      </c>
      <c r="I36" s="406">
        <v>-11.306162786126549</v>
      </c>
      <c r="J36" s="406">
        <v>4.7405323801323647</v>
      </c>
      <c r="K36" s="406">
        <v>-4.5279259305510209</v>
      </c>
      <c r="L36" s="406">
        <v>-22.714532237372609</v>
      </c>
      <c r="M36" s="406">
        <v>18.391200724670568</v>
      </c>
      <c r="N36" s="406">
        <v>15.607394734722263</v>
      </c>
      <c r="O36" s="406">
        <v>0.63312750050394584</v>
      </c>
      <c r="P36" s="406">
        <v>-3.4487079716277549</v>
      </c>
      <c r="Q36" s="406">
        <v>4.5785801292363999</v>
      </c>
      <c r="R36" s="406">
        <v>13.560258912920105</v>
      </c>
      <c r="S36" s="406">
        <v>-13.512693761743762</v>
      </c>
      <c r="T36" s="406">
        <v>-8.5756647760847926</v>
      </c>
      <c r="U36" s="406">
        <v>7.2283499099177391</v>
      </c>
      <c r="V36" s="406">
        <v>7.684470754975905</v>
      </c>
      <c r="W36" s="406">
        <v>3.2178765620074756</v>
      </c>
      <c r="X36" s="406">
        <v>9.8793339120423838</v>
      </c>
    </row>
    <row r="37" spans="1:24" s="51" customFormat="1">
      <c r="A37" s="103" t="s">
        <v>336</v>
      </c>
      <c r="B37" s="293" t="s">
        <v>355</v>
      </c>
      <c r="C37" s="406">
        <v>6.5393352115837473</v>
      </c>
      <c r="D37" s="406">
        <v>12.288621493671585</v>
      </c>
      <c r="E37" s="406">
        <v>9.5397808832296533</v>
      </c>
      <c r="F37" s="406">
        <v>4.8642313026936534</v>
      </c>
      <c r="G37" s="406">
        <v>-1.9468227802913276</v>
      </c>
      <c r="H37" s="406">
        <v>4.8623180991464494</v>
      </c>
      <c r="I37" s="406">
        <v>1.1037394367511126</v>
      </c>
      <c r="J37" s="406">
        <v>0.93514855648552953</v>
      </c>
      <c r="K37" s="406">
        <v>-0.5863467146246677</v>
      </c>
      <c r="L37" s="406">
        <v>10.886960108661199</v>
      </c>
      <c r="M37" s="406">
        <v>1.5371778602874429</v>
      </c>
      <c r="N37" s="406">
        <v>1.4874399655259367</v>
      </c>
      <c r="O37" s="406">
        <v>4.353675567229061</v>
      </c>
      <c r="P37" s="406">
        <v>4.5411743651382608</v>
      </c>
      <c r="Q37" s="406">
        <v>-4.9992962764029301</v>
      </c>
      <c r="R37" s="406">
        <v>2.4172581735035408</v>
      </c>
      <c r="S37" s="406">
        <v>4.8587083049053206</v>
      </c>
      <c r="T37" s="406">
        <v>-8.3992881762155065</v>
      </c>
      <c r="U37" s="406">
        <v>-10.480671710574299</v>
      </c>
      <c r="V37" s="406">
        <v>7.3651989099716957</v>
      </c>
      <c r="W37" s="406">
        <v>9.53296341874794</v>
      </c>
      <c r="X37" s="406">
        <v>0.3861295238430813</v>
      </c>
    </row>
    <row r="38" spans="1:24" s="51" customFormat="1">
      <c r="A38" s="103" t="s">
        <v>337</v>
      </c>
      <c r="B38" s="293" t="s">
        <v>355</v>
      </c>
      <c r="C38" s="406">
        <v>-0.77191739503064127</v>
      </c>
      <c r="D38" s="406">
        <v>2.7059148221128169</v>
      </c>
      <c r="E38" s="406">
        <v>-1.9358218923215134</v>
      </c>
      <c r="F38" s="406">
        <v>7.4705363294268352</v>
      </c>
      <c r="G38" s="406">
        <v>-3.9012005690326959</v>
      </c>
      <c r="H38" s="406">
        <v>5.624095155256839</v>
      </c>
      <c r="I38" s="406">
        <v>-4.8414609344143997</v>
      </c>
      <c r="J38" s="406">
        <v>9.6865876836054952</v>
      </c>
      <c r="K38" s="406">
        <v>6.4968969008677107</v>
      </c>
      <c r="L38" s="406">
        <v>2.7523943168521043</v>
      </c>
      <c r="M38" s="406">
        <v>-1.1931874819638324</v>
      </c>
      <c r="N38" s="406">
        <v>2.060619880728467</v>
      </c>
      <c r="O38" s="406">
        <v>0.94780107499782673</v>
      </c>
      <c r="P38" s="406">
        <v>-2.4364338495445708</v>
      </c>
      <c r="Q38" s="406">
        <v>-19.629635112505113</v>
      </c>
      <c r="R38" s="406">
        <v>17.677141003503948</v>
      </c>
      <c r="S38" s="406">
        <v>3.7110261287218549</v>
      </c>
      <c r="T38" s="406">
        <v>-4.3288706902344103</v>
      </c>
      <c r="U38" s="406">
        <v>7.8167554533531387</v>
      </c>
      <c r="V38" s="406">
        <v>1.2004536676439699</v>
      </c>
      <c r="W38" s="406">
        <v>3.5506799163521663</v>
      </c>
      <c r="X38" s="406">
        <v>-2.7621190025784017</v>
      </c>
    </row>
    <row r="39" spans="1:24" s="51" customFormat="1">
      <c r="A39" s="103" t="s">
        <v>338</v>
      </c>
      <c r="B39" s="293" t="s">
        <v>355</v>
      </c>
      <c r="C39" s="406">
        <v>6.4206903613181083</v>
      </c>
      <c r="D39" s="406">
        <v>-17.318231920688319</v>
      </c>
      <c r="E39" s="406">
        <v>11.670812522365665</v>
      </c>
      <c r="F39" s="406">
        <v>17.301701760448623</v>
      </c>
      <c r="G39" s="406">
        <v>-14.889730706891555</v>
      </c>
      <c r="H39" s="406">
        <v>4.2594122361231399</v>
      </c>
      <c r="I39" s="406">
        <v>-12.622746829411895</v>
      </c>
      <c r="J39" s="406">
        <v>3.148408367218309</v>
      </c>
      <c r="K39" s="406">
        <v>-0.55997386947449002</v>
      </c>
      <c r="L39" s="406">
        <v>9.4245434292490415</v>
      </c>
      <c r="M39" s="406">
        <v>-2.8026517201877965</v>
      </c>
      <c r="N39" s="406">
        <v>2.7179495470676898</v>
      </c>
      <c r="O39" s="406">
        <v>4.9153644693778347</v>
      </c>
      <c r="P39" s="406">
        <v>-4.596287855172406</v>
      </c>
      <c r="Q39" s="406">
        <v>-13.308995700221331</v>
      </c>
      <c r="R39" s="406">
        <v>19.465437964124547</v>
      </c>
      <c r="S39" s="406">
        <v>3.0812122695342907</v>
      </c>
      <c r="T39" s="406">
        <v>-9.4218711866976719</v>
      </c>
      <c r="U39" s="406">
        <v>-3.4454870959839923</v>
      </c>
      <c r="V39" s="406">
        <v>2.2523421223030056</v>
      </c>
      <c r="W39" s="406">
        <v>1.5911019909736979</v>
      </c>
      <c r="X39" s="406">
        <v>-1.119386693449087</v>
      </c>
    </row>
    <row r="40" spans="1:24" s="51" customFormat="1">
      <c r="A40" s="103" t="s">
        <v>339</v>
      </c>
      <c r="B40" s="293" t="s">
        <v>355</v>
      </c>
      <c r="C40" s="406">
        <v>3.3442564046809053</v>
      </c>
      <c r="D40" s="406">
        <v>-6.9058470441404864</v>
      </c>
      <c r="E40" s="406">
        <v>138.52525890395503</v>
      </c>
      <c r="F40" s="406">
        <v>6.1160672794983526</v>
      </c>
      <c r="G40" s="406">
        <v>-5.871750200612837</v>
      </c>
      <c r="H40" s="406">
        <v>6.9026982933346659</v>
      </c>
      <c r="I40" s="406">
        <v>4.1326642851461202</v>
      </c>
      <c r="J40" s="406">
        <v>-0.66681355215220606</v>
      </c>
      <c r="K40" s="406">
        <v>2.5468381082794025</v>
      </c>
      <c r="L40" s="406">
        <v>7.5646214860706635</v>
      </c>
      <c r="M40" s="406">
        <v>-10.657206636384331</v>
      </c>
      <c r="N40" s="406">
        <v>24.493135675163145</v>
      </c>
      <c r="O40" s="406">
        <v>5.4895426987799993</v>
      </c>
      <c r="P40" s="406">
        <v>-0.76413015466856393</v>
      </c>
      <c r="Q40" s="406">
        <v>-24.582734984928507</v>
      </c>
      <c r="R40" s="406">
        <v>10.2347689672321</v>
      </c>
      <c r="S40" s="406">
        <v>25.245450836630084</v>
      </c>
      <c r="T40" s="406">
        <v>-3.5647742386119603</v>
      </c>
      <c r="U40" s="406">
        <v>5.6256511943305014</v>
      </c>
      <c r="V40" s="406">
        <v>9.9820089398294982</v>
      </c>
      <c r="W40" s="406">
        <v>-0.99810144918112087</v>
      </c>
      <c r="X40" s="406">
        <v>-4.8454259878709252</v>
      </c>
    </row>
    <row r="41" spans="1:24" s="51" customFormat="1">
      <c r="A41" s="103" t="s">
        <v>340</v>
      </c>
      <c r="B41" s="293" t="s">
        <v>355</v>
      </c>
      <c r="C41" s="406">
        <v>2.4636866407895894</v>
      </c>
      <c r="D41" s="406">
        <v>0.4731448484991887</v>
      </c>
      <c r="E41" s="406">
        <v>-13.106427694132066</v>
      </c>
      <c r="F41" s="406">
        <v>-11.728670408352812</v>
      </c>
      <c r="G41" s="406">
        <v>-3.4424100439468077</v>
      </c>
      <c r="H41" s="406">
        <v>4.4687124721730243</v>
      </c>
      <c r="I41" s="406">
        <v>-26.886998864953682</v>
      </c>
      <c r="J41" s="406">
        <v>11.599239345298585</v>
      </c>
      <c r="K41" s="406">
        <v>-0.91362228077314001</v>
      </c>
      <c r="L41" s="406">
        <v>-7.6374743339642635</v>
      </c>
      <c r="M41" s="406">
        <v>0.72650421969487411</v>
      </c>
      <c r="N41" s="406">
        <v>18.09285870698524</v>
      </c>
      <c r="O41" s="406">
        <v>8.3778335204276999</v>
      </c>
      <c r="P41" s="406">
        <v>0.90751646143739606</v>
      </c>
      <c r="Q41" s="406">
        <v>-9.6778684542157549</v>
      </c>
      <c r="R41" s="406">
        <v>12.694414561407186</v>
      </c>
      <c r="S41" s="406">
        <v>18.311471470225584</v>
      </c>
      <c r="T41" s="406">
        <v>-0.60898282136669479</v>
      </c>
      <c r="U41" s="406">
        <v>-2.3006667115941326</v>
      </c>
      <c r="V41" s="406">
        <v>8.4765835690086107</v>
      </c>
      <c r="W41" s="406">
        <v>2.4637893880502162</v>
      </c>
      <c r="X41" s="406">
        <v>-23.328272355952365</v>
      </c>
    </row>
    <row r="42" spans="1:24" s="51" customFormat="1">
      <c r="A42" s="103" t="s">
        <v>341</v>
      </c>
      <c r="B42" s="293" t="s">
        <v>355</v>
      </c>
      <c r="C42" s="406">
        <v>2.3728993924783737</v>
      </c>
      <c r="D42" s="406">
        <v>-23.080366451667885</v>
      </c>
      <c r="E42" s="406">
        <v>-17.124927754280634</v>
      </c>
      <c r="F42" s="406">
        <v>70.813470812631437</v>
      </c>
      <c r="G42" s="406">
        <v>31.152662520212147</v>
      </c>
      <c r="H42" s="406">
        <v>4.3526205501840138</v>
      </c>
      <c r="I42" s="406">
        <v>1.354299108323616</v>
      </c>
      <c r="J42" s="406">
        <v>-5.7348340973083936</v>
      </c>
      <c r="K42" s="406">
        <v>11.65937948703737</v>
      </c>
      <c r="L42" s="406">
        <v>-5.435470429044841</v>
      </c>
      <c r="M42" s="406">
        <v>16.675528532759856</v>
      </c>
      <c r="N42" s="406">
        <v>0.76936370619340266</v>
      </c>
      <c r="O42" s="406">
        <v>7.8037712575987399</v>
      </c>
      <c r="P42" s="406">
        <v>-13.626773019926887</v>
      </c>
      <c r="Q42" s="406">
        <v>13.488881686231466</v>
      </c>
      <c r="R42" s="406">
        <v>3.7577698420661392</v>
      </c>
      <c r="S42" s="406">
        <v>-1.8763445314216654</v>
      </c>
      <c r="T42" s="406">
        <v>0.55171911496267967</v>
      </c>
      <c r="U42" s="406">
        <v>10.663160914976828</v>
      </c>
      <c r="V42" s="406">
        <v>-9.2792122599436055</v>
      </c>
      <c r="W42" s="406">
        <v>14.44304565502101</v>
      </c>
      <c r="X42" s="406">
        <v>2.2991383890487072</v>
      </c>
    </row>
    <row r="43" spans="1:24" s="51" customFormat="1">
      <c r="A43" s="103" t="s">
        <v>342</v>
      </c>
      <c r="B43" s="293" t="s">
        <v>355</v>
      </c>
      <c r="C43" s="406">
        <v>2.8854303981591585</v>
      </c>
      <c r="D43" s="406">
        <v>-6.0795832381574257</v>
      </c>
      <c r="E43" s="406">
        <v>-3.7114760931154933</v>
      </c>
      <c r="F43" s="406">
        <v>3.4166238160124891</v>
      </c>
      <c r="G43" s="406">
        <v>-0.68669674298431005</v>
      </c>
      <c r="H43" s="406">
        <v>21.953921492778548</v>
      </c>
      <c r="I43" s="406">
        <v>-3.4834585413438504</v>
      </c>
      <c r="J43" s="406">
        <v>-7.938564638403065</v>
      </c>
      <c r="K43" s="406">
        <v>11.664696030526855</v>
      </c>
      <c r="L43" s="406">
        <v>6.4690979494708643</v>
      </c>
      <c r="M43" s="406">
        <v>6.2948716111257568</v>
      </c>
      <c r="N43" s="406">
        <v>9.2458205550058778</v>
      </c>
      <c r="O43" s="406">
        <v>-10.580725651014731</v>
      </c>
      <c r="P43" s="406">
        <v>-1.1865921502772352</v>
      </c>
      <c r="Q43" s="406">
        <v>-10.068294488905792</v>
      </c>
      <c r="R43" s="406">
        <v>-2.7280958761142813</v>
      </c>
      <c r="S43" s="406">
        <v>-7.0630137267229571</v>
      </c>
      <c r="T43" s="406">
        <v>1.3337640233130656</v>
      </c>
      <c r="U43" s="406">
        <v>-1.6443172743275909</v>
      </c>
      <c r="V43" s="406">
        <v>7.9078460134709445</v>
      </c>
      <c r="W43" s="406">
        <v>0.80704800817925104</v>
      </c>
      <c r="X43" s="406">
        <v>7.0994026535801851</v>
      </c>
    </row>
    <row r="44" spans="1:24" s="51" customFormat="1">
      <c r="A44" s="103" t="s">
        <v>343</v>
      </c>
      <c r="B44" s="293" t="s">
        <v>355</v>
      </c>
      <c r="C44" s="406">
        <v>-2.8884912612026454</v>
      </c>
      <c r="D44" s="406">
        <v>7.9957127165228741</v>
      </c>
      <c r="E44" s="406">
        <v>0.78007902536214146</v>
      </c>
      <c r="F44" s="406">
        <v>15.825011152120453</v>
      </c>
      <c r="G44" s="406">
        <v>4.955330438865019</v>
      </c>
      <c r="H44" s="406">
        <v>1.0121717852908318</v>
      </c>
      <c r="I44" s="406">
        <v>-1.5999587320364839</v>
      </c>
      <c r="J44" s="406">
        <v>3.9463635404713102</v>
      </c>
      <c r="K44" s="406">
        <v>0.82463996332332101</v>
      </c>
      <c r="L44" s="406">
        <v>5.111427839152114</v>
      </c>
      <c r="M44" s="406">
        <v>10.275703989350347</v>
      </c>
      <c r="N44" s="406">
        <v>3.0404211700491999</v>
      </c>
      <c r="O44" s="406">
        <v>21.165724419498517</v>
      </c>
      <c r="P44" s="406">
        <v>7.538115116889557</v>
      </c>
      <c r="Q44" s="406">
        <v>-10.345422741150884</v>
      </c>
      <c r="R44" s="406">
        <v>15.114559489335647</v>
      </c>
      <c r="S44" s="406">
        <v>11.81850317096098</v>
      </c>
      <c r="T44" s="406">
        <v>-10.618915622007151</v>
      </c>
      <c r="U44" s="406">
        <v>-1.1117632555268528</v>
      </c>
      <c r="V44" s="406">
        <v>4.1284536707613029</v>
      </c>
      <c r="W44" s="406">
        <v>3.0161261870473055</v>
      </c>
      <c r="X44" s="406">
        <v>3.5978262063082269</v>
      </c>
    </row>
    <row r="45" spans="1:24" s="51" customFormat="1" ht="20.25" customHeight="1">
      <c r="A45" s="103" t="s">
        <v>344</v>
      </c>
      <c r="B45" s="293" t="s">
        <v>355</v>
      </c>
      <c r="C45" s="406">
        <v>9.5464164152161857E-2</v>
      </c>
      <c r="D45" s="406">
        <v>2.4588829575728113</v>
      </c>
      <c r="E45" s="406">
        <v>1.5635770431864273</v>
      </c>
      <c r="F45" s="406">
        <v>4.6239506889766488</v>
      </c>
      <c r="G45" s="406">
        <v>-3.1152065641320519</v>
      </c>
      <c r="H45" s="406">
        <v>6.5416698887701159</v>
      </c>
      <c r="I45" s="406">
        <v>-2.7408384249820017</v>
      </c>
      <c r="J45" s="406">
        <v>1.2094240886124936</v>
      </c>
      <c r="K45" s="406">
        <v>5.6443357903152815</v>
      </c>
      <c r="L45" s="406">
        <v>3.4356938700820621</v>
      </c>
      <c r="M45" s="406">
        <v>0.25195395120256592</v>
      </c>
      <c r="N45" s="406">
        <v>6.7083589599131699</v>
      </c>
      <c r="O45" s="406">
        <v>1.0043552329398011</v>
      </c>
      <c r="P45" s="406">
        <v>-0.17786701857910714</v>
      </c>
      <c r="Q45" s="406">
        <v>-11.216385467266235</v>
      </c>
      <c r="R45" s="406">
        <v>9.9179991014406141</v>
      </c>
      <c r="S45" s="406">
        <v>3.9216929735718651</v>
      </c>
      <c r="T45" s="406">
        <v>-4.6011640249185888</v>
      </c>
      <c r="U45" s="406">
        <v>3.3184923513822611</v>
      </c>
      <c r="V45" s="406">
        <v>2.72125412140565</v>
      </c>
      <c r="W45" s="406">
        <v>3.3694836943059556</v>
      </c>
      <c r="X45" s="406">
        <v>1.1457035040713777</v>
      </c>
    </row>
    <row r="46" spans="1:24" s="51" customFormat="1">
      <c r="A46" s="68"/>
      <c r="B46" s="575"/>
      <c r="D46" s="1196"/>
      <c r="E46" s="1196"/>
      <c r="F46" s="1196"/>
      <c r="G46" s="1196"/>
      <c r="H46" s="1196"/>
      <c r="I46" s="1196"/>
      <c r="J46" s="1196"/>
      <c r="K46" s="1196"/>
      <c r="L46" s="1196"/>
      <c r="M46" s="1196"/>
      <c r="N46" s="1196"/>
      <c r="O46" s="1196"/>
      <c r="P46" s="1196"/>
      <c r="Q46" s="1196"/>
      <c r="R46" s="1196"/>
      <c r="S46" s="1196"/>
      <c r="T46" s="1196"/>
      <c r="U46" s="1196"/>
      <c r="V46" s="1196"/>
      <c r="W46" s="1196"/>
      <c r="X46" s="1196"/>
    </row>
    <row r="47" spans="1:24" s="51" customFormat="1" ht="13">
      <c r="A47" s="96"/>
      <c r="B47" s="1272" t="s">
        <v>416</v>
      </c>
      <c r="C47" s="1272"/>
      <c r="D47" s="1272"/>
      <c r="E47" s="1272"/>
      <c r="F47" s="1272"/>
      <c r="G47" s="1272"/>
      <c r="H47" s="1272" t="s">
        <v>416</v>
      </c>
      <c r="I47" s="1272"/>
      <c r="J47" s="1272"/>
      <c r="K47" s="1272"/>
      <c r="L47" s="1272"/>
      <c r="M47" s="1272"/>
      <c r="N47" s="1272" t="s">
        <v>416</v>
      </c>
      <c r="O47" s="1272"/>
      <c r="P47" s="1272"/>
      <c r="Q47" s="1272"/>
      <c r="R47" s="1272"/>
      <c r="S47" s="1272"/>
      <c r="T47" s="1272" t="s">
        <v>416</v>
      </c>
      <c r="U47" s="1272"/>
      <c r="V47" s="1272"/>
      <c r="W47" s="1272"/>
      <c r="X47" s="1272"/>
    </row>
    <row r="48" spans="1:24" s="51" customFormat="1">
      <c r="A48" s="68"/>
      <c r="B48" s="575"/>
      <c r="C48" s="88"/>
      <c r="D48" s="88"/>
      <c r="E48" s="88"/>
      <c r="F48" s="88"/>
      <c r="G48" s="88"/>
      <c r="H48" s="88"/>
      <c r="I48" s="88"/>
      <c r="J48" s="88"/>
    </row>
    <row r="49" spans="1:24" s="51" customFormat="1">
      <c r="A49" s="106" t="s">
        <v>328</v>
      </c>
      <c r="B49" s="136">
        <v>100</v>
      </c>
      <c r="C49" s="399">
        <v>101.71548891404039</v>
      </c>
      <c r="D49" s="399">
        <v>106.16533465326283</v>
      </c>
      <c r="E49" s="399">
        <v>106.35910105284782</v>
      </c>
      <c r="F49" s="399">
        <v>105.2429590718271</v>
      </c>
      <c r="G49" s="399">
        <v>107.21346550459272</v>
      </c>
      <c r="H49" s="399">
        <v>114.74493723549031</v>
      </c>
      <c r="I49" s="399">
        <v>112.18324207851573</v>
      </c>
      <c r="J49" s="399">
        <v>110.6465262774361</v>
      </c>
      <c r="K49" s="399">
        <v>118.72134716820868</v>
      </c>
      <c r="L49" s="399">
        <v>122.56578338190309</v>
      </c>
      <c r="M49" s="399">
        <v>127.43763790539104</v>
      </c>
      <c r="N49" s="399">
        <v>137.6228791034487</v>
      </c>
      <c r="O49" s="399">
        <v>139.12899919226294</v>
      </c>
      <c r="P49" s="399">
        <v>143.05069976404707</v>
      </c>
      <c r="Q49" s="399">
        <v>123.94970316006678</v>
      </c>
      <c r="R49" s="399">
        <v>126.42375344687399</v>
      </c>
      <c r="S49" s="399">
        <v>141.21591783791231</v>
      </c>
      <c r="T49" s="399">
        <v>133.55122999896417</v>
      </c>
      <c r="U49" s="399">
        <v>140.98192596006416</v>
      </c>
      <c r="V49" s="399">
        <v>147.91678764466579</v>
      </c>
      <c r="W49" s="399">
        <v>142.53106019468601</v>
      </c>
      <c r="X49" s="399">
        <v>144.52126303613196</v>
      </c>
    </row>
    <row r="50" spans="1:24" s="51" customFormat="1">
      <c r="A50" s="103" t="s">
        <v>329</v>
      </c>
      <c r="B50" s="136">
        <v>100</v>
      </c>
      <c r="C50" s="399">
        <v>97.554730808445427</v>
      </c>
      <c r="D50" s="399">
        <v>101.5782559344911</v>
      </c>
      <c r="E50" s="399">
        <v>94.890382149751545</v>
      </c>
      <c r="F50" s="399">
        <v>99.578630773519237</v>
      </c>
      <c r="G50" s="399">
        <v>97.984878919749747</v>
      </c>
      <c r="H50" s="399">
        <v>105.30914366597646</v>
      </c>
      <c r="I50" s="399">
        <v>107.10017947230105</v>
      </c>
      <c r="J50" s="399">
        <v>99.364841549054617</v>
      </c>
      <c r="K50" s="399">
        <v>108.66738424634282</v>
      </c>
      <c r="L50" s="399">
        <v>110.46288303431572</v>
      </c>
      <c r="M50" s="399">
        <v>100.75032752987006</v>
      </c>
      <c r="N50" s="399">
        <v>117.33307344068426</v>
      </c>
      <c r="O50" s="399">
        <v>116.67405453490208</v>
      </c>
      <c r="P50" s="399">
        <v>121.92148288725993</v>
      </c>
      <c r="Q50" s="399">
        <v>113.24639484413051</v>
      </c>
      <c r="R50" s="399">
        <v>126.65638101720509</v>
      </c>
      <c r="S50" s="399">
        <v>131.62589540665195</v>
      </c>
      <c r="T50" s="399">
        <v>127.98699470449982</v>
      </c>
      <c r="U50" s="399">
        <v>130.33369998806691</v>
      </c>
      <c r="V50" s="399">
        <v>121.63879005829061</v>
      </c>
      <c r="W50" s="399">
        <v>127.20542302331721</v>
      </c>
      <c r="X50" s="399">
        <v>130.26975788757673</v>
      </c>
    </row>
    <row r="51" spans="1:24" s="51" customFormat="1">
      <c r="A51" s="103" t="s">
        <v>330</v>
      </c>
      <c r="B51" s="136">
        <v>99.999999999999986</v>
      </c>
      <c r="C51" s="399">
        <v>90.143912732512348</v>
      </c>
      <c r="D51" s="399">
        <v>73.30708867819699</v>
      </c>
      <c r="E51" s="399">
        <v>73.338485149345772</v>
      </c>
      <c r="F51" s="399">
        <v>59.699356242246481</v>
      </c>
      <c r="G51" s="399">
        <v>59.859407093937286</v>
      </c>
      <c r="H51" s="399">
        <v>61.015585654079111</v>
      </c>
      <c r="I51" s="399">
        <v>63.764223747430123</v>
      </c>
      <c r="J51" s="399">
        <v>62.501208832351352</v>
      </c>
      <c r="K51" s="399">
        <v>72.292511438703698</v>
      </c>
      <c r="L51" s="399">
        <v>45.907791268939263</v>
      </c>
      <c r="M51" s="399">
        <v>46.936808188009103</v>
      </c>
      <c r="N51" s="399">
        <v>50.671024829648722</v>
      </c>
      <c r="O51" s="399">
        <v>60.73300179419774</v>
      </c>
      <c r="P51" s="399">
        <v>60.114801622901048</v>
      </c>
      <c r="Q51" s="399">
        <v>52.606751806133886</v>
      </c>
      <c r="R51" s="399">
        <v>60.664552932516315</v>
      </c>
      <c r="S51" s="399">
        <v>63.825569226564419</v>
      </c>
      <c r="T51" s="399">
        <v>54.472246050114627</v>
      </c>
      <c r="U51" s="399">
        <v>56.284025000654822</v>
      </c>
      <c r="V51" s="399">
        <v>68.496353331332941</v>
      </c>
      <c r="W51" s="399">
        <v>56.817439616103073</v>
      </c>
      <c r="X51" s="399">
        <v>64.068652203372082</v>
      </c>
    </row>
    <row r="52" spans="1:24" s="51" customFormat="1">
      <c r="A52" s="103" t="s">
        <v>331</v>
      </c>
      <c r="B52" s="136">
        <v>100</v>
      </c>
      <c r="C52" s="399">
        <v>98.361844250277343</v>
      </c>
      <c r="D52" s="399">
        <v>113.17392562656448</v>
      </c>
      <c r="E52" s="399">
        <v>107.54110028560429</v>
      </c>
      <c r="F52" s="399">
        <v>99.491109927763958</v>
      </c>
      <c r="G52" s="399">
        <v>96.948797818723534</v>
      </c>
      <c r="H52" s="399">
        <v>102.24092024756337</v>
      </c>
      <c r="I52" s="399">
        <v>100.91556213956378</v>
      </c>
      <c r="J52" s="399">
        <v>101.2797570013838</v>
      </c>
      <c r="K52" s="399">
        <v>104.95844866995546</v>
      </c>
      <c r="L52" s="399">
        <v>105.78838371778288</v>
      </c>
      <c r="M52" s="399">
        <v>110.79432355350859</v>
      </c>
      <c r="N52" s="399">
        <v>119.50986423602021</v>
      </c>
      <c r="O52" s="399">
        <v>113.26917195994253</v>
      </c>
      <c r="P52" s="399">
        <v>109.60131849740269</v>
      </c>
      <c r="Q52" s="399">
        <v>100.60097689885851</v>
      </c>
      <c r="R52" s="399">
        <v>106.59625412612689</v>
      </c>
      <c r="S52" s="399">
        <v>116.49211743093738</v>
      </c>
      <c r="T52" s="399">
        <v>110.43127566102598</v>
      </c>
      <c r="U52" s="399">
        <v>109.37468285276863</v>
      </c>
      <c r="V52" s="399">
        <v>119.11975973971856</v>
      </c>
      <c r="W52" s="399">
        <v>125.30193303919575</v>
      </c>
      <c r="X52" s="399">
        <v>122.59859743452392</v>
      </c>
    </row>
    <row r="53" spans="1:24" s="51" customFormat="1">
      <c r="A53" s="103" t="s">
        <v>332</v>
      </c>
      <c r="B53" s="136">
        <v>100</v>
      </c>
      <c r="C53" s="399">
        <v>98.786134814461022</v>
      </c>
      <c r="D53" s="399">
        <v>98.586689931116254</v>
      </c>
      <c r="E53" s="399">
        <v>104.55037544574063</v>
      </c>
      <c r="F53" s="399">
        <v>104.79195062497469</v>
      </c>
      <c r="G53" s="399">
        <v>92.118067105944988</v>
      </c>
      <c r="H53" s="399">
        <v>107.23941699803905</v>
      </c>
      <c r="I53" s="399">
        <v>111.04892113740996</v>
      </c>
      <c r="J53" s="399">
        <v>101.52501853026823</v>
      </c>
      <c r="K53" s="399">
        <v>105.91118455623054</v>
      </c>
      <c r="L53" s="399">
        <v>108.77332763363154</v>
      </c>
      <c r="M53" s="399">
        <v>111.57011107523445</v>
      </c>
      <c r="N53" s="399">
        <v>128.01569495773197</v>
      </c>
      <c r="O53" s="399">
        <v>129.79498606188127</v>
      </c>
      <c r="P53" s="399">
        <v>124.04472637859448</v>
      </c>
      <c r="Q53" s="399">
        <v>100.77657086929872</v>
      </c>
      <c r="R53" s="399">
        <v>116.34068105789504</v>
      </c>
      <c r="S53" s="399">
        <v>103.34172931253117</v>
      </c>
      <c r="T53" s="399">
        <v>94.207194006726439</v>
      </c>
      <c r="U53" s="399">
        <v>99.559328871797291</v>
      </c>
      <c r="V53" s="399">
        <v>102.39566719622158</v>
      </c>
      <c r="W53" s="399">
        <v>106.46689365655419</v>
      </c>
      <c r="X53" s="399">
        <v>111.48166159931209</v>
      </c>
    </row>
    <row r="54" spans="1:24" s="51" customFormat="1">
      <c r="A54" s="103" t="s">
        <v>333</v>
      </c>
      <c r="B54" s="136">
        <v>100</v>
      </c>
      <c r="C54" s="399">
        <v>91.790410907736231</v>
      </c>
      <c r="D54" s="399">
        <v>91.133183040968547</v>
      </c>
      <c r="E54" s="399">
        <v>99.175193903845454</v>
      </c>
      <c r="F54" s="399">
        <v>98.501604701785624</v>
      </c>
      <c r="G54" s="399">
        <v>89.331801712743186</v>
      </c>
      <c r="H54" s="399">
        <v>96.22663654170789</v>
      </c>
      <c r="I54" s="399">
        <v>95.872413786502008</v>
      </c>
      <c r="J54" s="399">
        <v>87.244916421516479</v>
      </c>
      <c r="K54" s="399">
        <v>99.45050469028665</v>
      </c>
      <c r="L54" s="399">
        <v>106.13504957647039</v>
      </c>
      <c r="M54" s="399">
        <v>113.9493906605386</v>
      </c>
      <c r="N54" s="399">
        <v>126.40261427344548</v>
      </c>
      <c r="O54" s="399">
        <v>121.18836864508071</v>
      </c>
      <c r="P54" s="399">
        <v>118.44799314043247</v>
      </c>
      <c r="Q54" s="399">
        <v>123.57286975486254</v>
      </c>
      <c r="R54" s="399">
        <v>131.48419188306997</v>
      </c>
      <c r="S54" s="399">
        <v>122.29175500100555</v>
      </c>
      <c r="T54" s="399">
        <v>122.13657201394753</v>
      </c>
      <c r="U54" s="399">
        <v>124.79150083983727</v>
      </c>
      <c r="V54" s="399">
        <v>132.67445688621643</v>
      </c>
      <c r="W54" s="399">
        <v>125.62521709882398</v>
      </c>
      <c r="X54" s="399">
        <v>142.09559453198318</v>
      </c>
    </row>
    <row r="55" spans="1:24" s="51" customFormat="1">
      <c r="A55" s="103" t="s">
        <v>334</v>
      </c>
      <c r="B55" s="136">
        <v>100</v>
      </c>
      <c r="C55" s="399">
        <v>103.26275163502604</v>
      </c>
      <c r="D55" s="399">
        <v>107.06601147005024</v>
      </c>
      <c r="E55" s="399">
        <v>107.4014978238197</v>
      </c>
      <c r="F55" s="399">
        <v>118.86489100798669</v>
      </c>
      <c r="G55" s="399">
        <v>112.52530214229175</v>
      </c>
      <c r="H55" s="399">
        <v>115.34099908180139</v>
      </c>
      <c r="I55" s="399">
        <v>107.17169354072239</v>
      </c>
      <c r="J55" s="399">
        <v>108.46316028678724</v>
      </c>
      <c r="K55" s="399">
        <v>112.26002791326647</v>
      </c>
      <c r="L55" s="399">
        <v>117.04903624360867</v>
      </c>
      <c r="M55" s="399">
        <v>112.10894167143157</v>
      </c>
      <c r="N55" s="399">
        <v>126.46905324609519</v>
      </c>
      <c r="O55" s="399">
        <v>126.42407966546021</v>
      </c>
      <c r="P55" s="399">
        <v>128.95704670442564</v>
      </c>
      <c r="Q55" s="399">
        <v>110.13316589862471</v>
      </c>
      <c r="R55" s="399">
        <v>123.2414213885943</v>
      </c>
      <c r="S55" s="399">
        <v>134.79533363607592</v>
      </c>
      <c r="T55" s="399">
        <v>134.33361207230561</v>
      </c>
      <c r="U55" s="399">
        <v>183.351701707865</v>
      </c>
      <c r="V55" s="399">
        <v>192.83984498622723</v>
      </c>
      <c r="W55" s="399">
        <v>210.36262811569154</v>
      </c>
      <c r="X55" s="399">
        <v>244.6366977611732</v>
      </c>
    </row>
    <row r="56" spans="1:24" s="51" customFormat="1">
      <c r="A56" s="103" t="s">
        <v>335</v>
      </c>
      <c r="B56" s="136">
        <v>100</v>
      </c>
      <c r="C56" s="399">
        <v>97.639208063537907</v>
      </c>
      <c r="D56" s="399">
        <v>100.09648289889772</v>
      </c>
      <c r="E56" s="399">
        <v>116.35474051496575</v>
      </c>
      <c r="F56" s="399">
        <v>106.54790834862881</v>
      </c>
      <c r="G56" s="399">
        <v>103.0778225163763</v>
      </c>
      <c r="H56" s="399">
        <v>115.50584036302402</v>
      </c>
      <c r="I56" s="399">
        <v>102.44656202409705</v>
      </c>
      <c r="J56" s="399">
        <v>107.30307446918177</v>
      </c>
      <c r="K56" s="399">
        <v>102.44447073601322</v>
      </c>
      <c r="L56" s="399">
        <v>79.174688405275745</v>
      </c>
      <c r="M56" s="399">
        <v>93.735864273022472</v>
      </c>
      <c r="N56" s="399">
        <v>108.3655906181166</v>
      </c>
      <c r="O56" s="399">
        <v>109.05168297340343</v>
      </c>
      <c r="P56" s="399">
        <v>105.29080888950543</v>
      </c>
      <c r="Q56" s="399">
        <v>110.11163294323259</v>
      </c>
      <c r="R56" s="399">
        <v>125.04305546357917</v>
      </c>
      <c r="S56" s="399">
        <v>108.14637030845832</v>
      </c>
      <c r="T56" s="399">
        <v>98.872100123301635</v>
      </c>
      <c r="U56" s="399">
        <v>106.01892148349808</v>
      </c>
      <c r="V56" s="399">
        <v>114.16591449963836</v>
      </c>
      <c r="W56" s="399">
        <v>117.83963270412372</v>
      </c>
      <c r="X56" s="399">
        <v>129.48140349968838</v>
      </c>
    </row>
    <row r="57" spans="1:24" s="51" customFormat="1">
      <c r="A57" s="103" t="s">
        <v>336</v>
      </c>
      <c r="B57" s="136">
        <v>100</v>
      </c>
      <c r="C57" s="399">
        <v>106.53933521158375</v>
      </c>
      <c r="D57" s="399">
        <v>119.63155085760923</v>
      </c>
      <c r="E57" s="399">
        <v>131.04413867663462</v>
      </c>
      <c r="F57" s="399">
        <v>137.41842869048875</v>
      </c>
      <c r="G57" s="399">
        <v>134.74313541642391</v>
      </c>
      <c r="H57" s="399">
        <v>141.29477527713408</v>
      </c>
      <c r="I57" s="399">
        <v>142.85430143393668</v>
      </c>
      <c r="J57" s="399">
        <v>144.19020137167365</v>
      </c>
      <c r="K57" s="399">
        <v>143.34474686312015</v>
      </c>
      <c r="L57" s="399">
        <v>158.95063227196943</v>
      </c>
      <c r="M57" s="399">
        <v>161.39398620004104</v>
      </c>
      <c r="N57" s="399">
        <v>163.79462485273584</v>
      </c>
      <c r="O57" s="399">
        <v>170.92571141538392</v>
      </c>
      <c r="P57" s="399">
        <v>178.68774600560954</v>
      </c>
      <c r="Q57" s="399">
        <v>169.75461617316279</v>
      </c>
      <c r="R57" s="399">
        <v>173.85802350750811</v>
      </c>
      <c r="S57" s="399">
        <v>182.30527773441167</v>
      </c>
      <c r="T57" s="399">
        <v>166.9929320970484</v>
      </c>
      <c r="U57" s="399">
        <v>149.49095110409448</v>
      </c>
      <c r="V57" s="399">
        <v>160.50125700531956</v>
      </c>
      <c r="W57" s="399">
        <v>175.80178312226732</v>
      </c>
      <c r="X57" s="399">
        <v>176.48060571034497</v>
      </c>
    </row>
    <row r="58" spans="1:24" s="51" customFormat="1">
      <c r="A58" s="103" t="s">
        <v>337</v>
      </c>
      <c r="B58" s="136">
        <v>100</v>
      </c>
      <c r="C58" s="399">
        <v>99.228082604969359</v>
      </c>
      <c r="D58" s="399">
        <v>101.91310999987557</v>
      </c>
      <c r="E58" s="399">
        <v>99.940253705352276</v>
      </c>
      <c r="F58" s="399">
        <v>107.40632666613197</v>
      </c>
      <c r="G58" s="399">
        <v>103.21619043905572</v>
      </c>
      <c r="H58" s="399">
        <v>109.02116720497933</v>
      </c>
      <c r="I58" s="399">
        <v>103.74294998450765</v>
      </c>
      <c r="J58" s="399">
        <v>113.79210180031596</v>
      </c>
      <c r="K58" s="399">
        <v>121.18505733561291</v>
      </c>
      <c r="L58" s="399">
        <v>124.52054796659229</v>
      </c>
      <c r="M58" s="399">
        <v>123.03478437578215</v>
      </c>
      <c r="N58" s="399">
        <v>125.57006360284092</v>
      </c>
      <c r="O58" s="399">
        <v>126.76021801554411</v>
      </c>
      <c r="P58" s="399">
        <v>123.6717891560569</v>
      </c>
      <c r="Q58" s="399">
        <v>99.395468207616275</v>
      </c>
      <c r="R58" s="399">
        <v>116.96574527376954</v>
      </c>
      <c r="S58" s="399">
        <v>121.3063746425334</v>
      </c>
      <c r="T58" s="399">
        <v>116.05517854524682</v>
      </c>
      <c r="U58" s="399">
        <v>125.12692804308111</v>
      </c>
      <c r="V58" s="399">
        <v>126.6290188399845</v>
      </c>
      <c r="W58" s="399">
        <v>131.12520998020963</v>
      </c>
      <c r="X58" s="399">
        <v>127.50337563817543</v>
      </c>
    </row>
    <row r="59" spans="1:24" s="51" customFormat="1">
      <c r="A59" s="103" t="s">
        <v>338</v>
      </c>
      <c r="B59" s="136">
        <v>100</v>
      </c>
      <c r="C59" s="399">
        <v>106.42069036131811</v>
      </c>
      <c r="D59" s="399">
        <v>87.990508392947447</v>
      </c>
      <c r="E59" s="399">
        <v>98.259715664964773</v>
      </c>
      <c r="F59" s="399">
        <v>115.26031861998179</v>
      </c>
      <c r="G59" s="399">
        <v>98.098367565561304</v>
      </c>
      <c r="H59" s="399">
        <v>102.27678143708587</v>
      </c>
      <c r="I59" s="399">
        <v>89.366642251011569</v>
      </c>
      <c r="J59" s="399">
        <v>92.180269093144474</v>
      </c>
      <c r="K59" s="399">
        <v>91.664083673411611</v>
      </c>
      <c r="L59" s="399">
        <v>100.30300504823546</v>
      </c>
      <c r="M59" s="399">
        <v>97.49186115185104</v>
      </c>
      <c r="N59" s="399">
        <v>100.14164075045564</v>
      </c>
      <c r="O59" s="399">
        <v>105.06396737895552</v>
      </c>
      <c r="P59" s="399">
        <v>100.2349250061543</v>
      </c>
      <c r="Q59" s="399">
        <v>86.894663146965144</v>
      </c>
      <c r="R59" s="399">
        <v>103.80908989597265</v>
      </c>
      <c r="S59" s="399">
        <v>107.00766831073923</v>
      </c>
      <c r="T59" s="399">
        <v>96.925543642612681</v>
      </c>
      <c r="U59" s="399">
        <v>93.585986543694133</v>
      </c>
      <c r="V59" s="399">
        <v>95.693863139190569</v>
      </c>
      <c r="W59" s="399">
        <v>97.216450100837875</v>
      </c>
      <c r="X59" s="399">
        <v>96.12822209456553</v>
      </c>
    </row>
    <row r="60" spans="1:24" s="51" customFormat="1">
      <c r="A60" s="103" t="s">
        <v>339</v>
      </c>
      <c r="B60" s="136">
        <v>100</v>
      </c>
      <c r="C60" s="399">
        <v>103.34425640468091</v>
      </c>
      <c r="D60" s="399">
        <v>96.207460128469293</v>
      </c>
      <c r="E60" s="399">
        <v>229.47909335635066</v>
      </c>
      <c r="F60" s="399">
        <v>243.51418909840791</v>
      </c>
      <c r="G60" s="399">
        <v>229.21564421150143</v>
      </c>
      <c r="H60" s="399">
        <v>245.03770857254483</v>
      </c>
      <c r="I60" s="399">
        <v>255.1642944398628</v>
      </c>
      <c r="J60" s="399">
        <v>253.4628243442842</v>
      </c>
      <c r="K60" s="399">
        <v>259.91811214500569</v>
      </c>
      <c r="L60" s="399">
        <v>279.57993350251604</v>
      </c>
      <c r="M60" s="399">
        <v>249.784522275287</v>
      </c>
      <c r="N60" s="399">
        <v>310.96458421173116</v>
      </c>
      <c r="O60" s="399">
        <v>328.03511784011783</v>
      </c>
      <c r="P60" s="399">
        <v>325.52850258679894</v>
      </c>
      <c r="Q60" s="399">
        <v>245.50469349548001</v>
      </c>
      <c r="R60" s="399">
        <v>270.63153167845371</v>
      </c>
      <c r="S60" s="399">
        <v>338.95368195675672</v>
      </c>
      <c r="T60" s="399">
        <v>326.87074842153555</v>
      </c>
      <c r="U60" s="399">
        <v>345.25935658402869</v>
      </c>
      <c r="V60" s="399">
        <v>379.72317642384428</v>
      </c>
      <c r="W60" s="399">
        <v>375.9331538970813</v>
      </c>
      <c r="X60" s="399">
        <v>357.71759116112935</v>
      </c>
    </row>
    <row r="61" spans="1:24" s="51" customFormat="1">
      <c r="A61" s="103" t="s">
        <v>340</v>
      </c>
      <c r="B61" s="136">
        <v>100</v>
      </c>
      <c r="C61" s="399">
        <v>102.46368664078959</v>
      </c>
      <c r="D61" s="399">
        <v>102.94848829571283</v>
      </c>
      <c r="E61" s="399">
        <v>89.455619115033215</v>
      </c>
      <c r="F61" s="399">
        <v>78.963664387279508</v>
      </c>
      <c r="G61" s="399">
        <v>76.245411273343365</v>
      </c>
      <c r="H61" s="399">
        <v>79.652599476374874</v>
      </c>
      <c r="I61" s="399">
        <v>58.236405959255855</v>
      </c>
      <c r="J61" s="399">
        <v>64.991386072569668</v>
      </c>
      <c r="K61" s="399">
        <v>64.39761028882738</v>
      </c>
      <c r="L61" s="399">
        <v>59.47925933133186</v>
      </c>
      <c r="M61" s="399">
        <v>59.911378660217245</v>
      </c>
      <c r="N61" s="399">
        <v>70.751059750617259</v>
      </c>
      <c r="O61" s="399">
        <v>76.678465750462308</v>
      </c>
      <c r="P61" s="399">
        <v>77.374335449525375</v>
      </c>
      <c r="Q61" s="399">
        <v>69.886149047396671</v>
      </c>
      <c r="R61" s="399">
        <v>78.757786528476132</v>
      </c>
      <c r="S61" s="399">
        <v>93.179496139219211</v>
      </c>
      <c r="T61" s="399">
        <v>92.612049014695316</v>
      </c>
      <c r="U61" s="399">
        <v>90.481354432088992</v>
      </c>
      <c r="V61" s="399">
        <v>98.151082054895895</v>
      </c>
      <c r="W61" s="399">
        <v>100.56931799882089</v>
      </c>
      <c r="X61" s="399">
        <v>77.108233589532134</v>
      </c>
    </row>
    <row r="62" spans="1:24" s="51" customFormat="1">
      <c r="A62" s="103" t="s">
        <v>341</v>
      </c>
      <c r="B62" s="136">
        <v>100</v>
      </c>
      <c r="C62" s="399">
        <v>102.37289939247837</v>
      </c>
      <c r="D62" s="399">
        <v>78.744859065497096</v>
      </c>
      <c r="E62" s="399">
        <v>65.259858840320618</v>
      </c>
      <c r="F62" s="399">
        <v>111.47262993257553</v>
      </c>
      <c r="G62" s="399">
        <v>146.19932213787578</v>
      </c>
      <c r="H62" s="399">
        <v>152.56282387747871</v>
      </c>
      <c r="I62" s="399">
        <v>154.62898084088474</v>
      </c>
      <c r="J62" s="399">
        <v>145.76126532330119</v>
      </c>
      <c r="K62" s="399">
        <v>162.75612439245228</v>
      </c>
      <c r="L62" s="399">
        <v>153.9095633796411</v>
      </c>
      <c r="M62" s="399">
        <v>179.57479653565926</v>
      </c>
      <c r="N62" s="399">
        <v>180.95637984567529</v>
      </c>
      <c r="O62" s="399">
        <v>195.07780180486333</v>
      </c>
      <c r="P62" s="399">
        <v>168.49499254065174</v>
      </c>
      <c r="Q62" s="399">
        <v>191.22308273168483</v>
      </c>
      <c r="R62" s="399">
        <v>198.40880606564522</v>
      </c>
      <c r="S62" s="399">
        <v>194.6859732831735</v>
      </c>
      <c r="T62" s="399">
        <v>195.76009301192786</v>
      </c>
      <c r="U62" s="399">
        <v>216.63430673709806</v>
      </c>
      <c r="V62" s="399">
        <v>196.53234958710541</v>
      </c>
      <c r="W62" s="399">
        <v>224.91760656485653</v>
      </c>
      <c r="X62" s="399">
        <v>230.0887736011187</v>
      </c>
    </row>
    <row r="63" spans="1:24" s="51" customFormat="1">
      <c r="A63" s="103" t="s">
        <v>342</v>
      </c>
      <c r="B63" s="136">
        <v>100</v>
      </c>
      <c r="C63" s="399">
        <v>102.88543039815916</v>
      </c>
      <c r="D63" s="399">
        <v>96.630425017166544</v>
      </c>
      <c r="E63" s="399">
        <v>93.044009893978512</v>
      </c>
      <c r="F63" s="399">
        <v>96.2229736953892</v>
      </c>
      <c r="G63" s="399">
        <v>95.562213669020309</v>
      </c>
      <c r="H63" s="399">
        <v>116.5418670346783</v>
      </c>
      <c r="I63" s="399">
        <v>112.4821794132172</v>
      </c>
      <c r="J63" s="399">
        <v>103.55270889381445</v>
      </c>
      <c r="K63" s="399">
        <v>115.63181761765424</v>
      </c>
      <c r="L63" s="399">
        <v>123.1121531600938</v>
      </c>
      <c r="M63" s="399">
        <v>130.8619051392142</v>
      </c>
      <c r="N63" s="399">
        <v>142.96116206324794</v>
      </c>
      <c r="O63" s="399">
        <v>127.83483371783313</v>
      </c>
      <c r="P63" s="399">
        <v>126.31795561561738</v>
      </c>
      <c r="Q63" s="399">
        <v>113.59989185187172</v>
      </c>
      <c r="R63" s="399">
        <v>110.50077788699052</v>
      </c>
      <c r="S63" s="399">
        <v>102.69609277669674</v>
      </c>
      <c r="T63" s="399">
        <v>104.06581631550053</v>
      </c>
      <c r="U63" s="399">
        <v>102.35464412115473</v>
      </c>
      <c r="V63" s="399">
        <v>110.44869176589184</v>
      </c>
      <c r="W63" s="399">
        <v>111.3400657328485</v>
      </c>
      <c r="X63" s="399">
        <v>119.24454531398426</v>
      </c>
    </row>
    <row r="64" spans="1:24" s="51" customFormat="1">
      <c r="A64" s="103" t="s">
        <v>343</v>
      </c>
      <c r="B64" s="136">
        <v>100</v>
      </c>
      <c r="C64" s="399">
        <v>97.111508738797355</v>
      </c>
      <c r="D64" s="399">
        <v>104.8762659922326</v>
      </c>
      <c r="E64" s="399">
        <v>105.69438374582101</v>
      </c>
      <c r="F64" s="399">
        <v>122.42053176076217</v>
      </c>
      <c r="G64" s="399">
        <v>128.48687363452365</v>
      </c>
      <c r="H64" s="399">
        <v>129.78738151725454</v>
      </c>
      <c r="I64" s="399">
        <v>127.71083697358773</v>
      </c>
      <c r="J64" s="399">
        <v>132.75077088114415</v>
      </c>
      <c r="K64" s="399">
        <v>133.84548678944984</v>
      </c>
      <c r="L64" s="399">
        <v>140.68690226265446</v>
      </c>
      <c r="M64" s="399">
        <v>155.14347189095147</v>
      </c>
      <c r="N64" s="399">
        <v>159.86048685427329</v>
      </c>
      <c r="O64" s="399">
        <v>193.69611695751743</v>
      </c>
      <c r="P64" s="399">
        <v>208.29715323072014</v>
      </c>
      <c r="Q64" s="399">
        <v>186.7479321712193</v>
      </c>
      <c r="R64" s="399">
        <v>214.97405947434245</v>
      </c>
      <c r="S64" s="399">
        <v>240.38077551006114</v>
      </c>
      <c r="T64" s="399">
        <v>214.85494378712133</v>
      </c>
      <c r="U64" s="399">
        <v>212.4662654694132</v>
      </c>
      <c r="V64" s="399">
        <v>221.23783680531466</v>
      </c>
      <c r="W64" s="399">
        <v>227.91064913685673</v>
      </c>
      <c r="X64" s="399">
        <v>236.11047819846979</v>
      </c>
    </row>
    <row r="65" spans="1:24" s="51" customFormat="1" ht="20.149999999999999" customHeight="1">
      <c r="A65" s="103" t="s">
        <v>344</v>
      </c>
      <c r="B65" s="136">
        <v>100</v>
      </c>
      <c r="C65" s="399">
        <v>100.09546416415216</v>
      </c>
      <c r="D65" s="399">
        <v>102.5566944737879</v>
      </c>
      <c r="E65" s="399">
        <v>104.16024740483088</v>
      </c>
      <c r="F65" s="399">
        <v>108.97656588234635</v>
      </c>
      <c r="G65" s="399">
        <v>105.5817207486138</v>
      </c>
      <c r="H65" s="399">
        <v>112.48852838287121</v>
      </c>
      <c r="I65" s="399">
        <v>109.40539957325669</v>
      </c>
      <c r="J65" s="399">
        <v>110.72857482993841</v>
      </c>
      <c r="K65" s="399">
        <v>116.97846740917066</v>
      </c>
      <c r="L65" s="399">
        <v>120.99748944326348</v>
      </c>
      <c r="M65" s="399">
        <v>121.30234739877167</v>
      </c>
      <c r="N65" s="399">
        <v>129.43974428908217</v>
      </c>
      <c r="O65" s="399">
        <v>130.73977913435348</v>
      </c>
      <c r="P65" s="399">
        <v>130.50723618711029</v>
      </c>
      <c r="Q65" s="399">
        <v>115.86904151368844</v>
      </c>
      <c r="R65" s="399">
        <v>127.36093200986392</v>
      </c>
      <c r="S65" s="399">
        <v>132.35563673157037</v>
      </c>
      <c r="T65" s="399">
        <v>126.26573678932544</v>
      </c>
      <c r="U65" s="399">
        <v>130.45585560709566</v>
      </c>
      <c r="V65" s="399">
        <v>134.00589095441876</v>
      </c>
      <c r="W65" s="399">
        <v>138.52119759953732</v>
      </c>
      <c r="X65" s="399">
        <v>140.10823981431685</v>
      </c>
    </row>
    <row r="66" spans="1:24" s="51" customFormat="1">
      <c r="A66" s="68"/>
      <c r="B66" s="575"/>
      <c r="C66" s="87"/>
      <c r="D66" s="87"/>
      <c r="E66" s="87"/>
      <c r="F66" s="87"/>
      <c r="G66" s="87"/>
      <c r="H66" s="87"/>
      <c r="I66" s="87"/>
      <c r="J66" s="87"/>
    </row>
    <row r="67" spans="1:24" s="51" customFormat="1" ht="25" customHeight="1">
      <c r="A67" s="96"/>
      <c r="B67" s="1282" t="s">
        <v>976</v>
      </c>
      <c r="C67" s="1282"/>
      <c r="D67" s="1282"/>
      <c r="E67" s="1282"/>
      <c r="F67" s="1282"/>
      <c r="G67" s="1282"/>
      <c r="H67" s="1282" t="s">
        <v>976</v>
      </c>
      <c r="I67" s="1282"/>
      <c r="J67" s="1282"/>
      <c r="K67" s="1282"/>
      <c r="L67" s="1282"/>
      <c r="M67" s="1282"/>
      <c r="N67" s="1282" t="s">
        <v>976</v>
      </c>
      <c r="O67" s="1282"/>
      <c r="P67" s="1282"/>
      <c r="Q67" s="1282"/>
      <c r="R67" s="1282"/>
      <c r="S67" s="1282"/>
      <c r="T67" s="1282" t="s">
        <v>976</v>
      </c>
      <c r="U67" s="1282"/>
      <c r="V67" s="1282"/>
      <c r="W67" s="1282"/>
      <c r="X67" s="1282"/>
    </row>
    <row r="68" spans="1:24" s="51" customFormat="1">
      <c r="A68" s="21"/>
      <c r="B68" s="1198"/>
      <c r="C68" s="87"/>
      <c r="D68" s="87"/>
      <c r="E68" s="87"/>
      <c r="F68" s="87"/>
      <c r="G68" s="87"/>
      <c r="H68" s="87"/>
      <c r="I68" s="87"/>
      <c r="J68" s="87"/>
    </row>
    <row r="69" spans="1:24" s="51" customFormat="1">
      <c r="A69" s="106" t="s">
        <v>328</v>
      </c>
      <c r="B69" s="400">
        <v>9.1125685520035624</v>
      </c>
      <c r="C69" s="400">
        <v>9.2600536225067476</v>
      </c>
      <c r="D69" s="400">
        <v>9.4332105265104982</v>
      </c>
      <c r="E69" s="400">
        <v>9.3049375709201616</v>
      </c>
      <c r="F69" s="400">
        <v>8.8003661281924135</v>
      </c>
      <c r="G69" s="400">
        <v>9.2534015090987936</v>
      </c>
      <c r="H69" s="400">
        <v>9.2953576830059212</v>
      </c>
      <c r="I69" s="400">
        <v>9.343939950075125</v>
      </c>
      <c r="J69" s="400">
        <v>9.1058162474568967</v>
      </c>
      <c r="K69" s="400">
        <v>9.2483380797969161</v>
      </c>
      <c r="L69" s="400">
        <v>9.2306799780447317</v>
      </c>
      <c r="M69" s="400">
        <v>9.5734685801310615</v>
      </c>
      <c r="N69" s="400">
        <v>9.6886619101584071</v>
      </c>
      <c r="O69" s="400">
        <v>9.6972975716004424</v>
      </c>
      <c r="P69" s="400">
        <v>9.9884063604183986</v>
      </c>
      <c r="Q69" s="400">
        <v>9.748075519492108</v>
      </c>
      <c r="R69" s="400">
        <v>9.0455142067978258</v>
      </c>
      <c r="S69" s="400">
        <v>9.7225910713716726</v>
      </c>
      <c r="T69" s="400">
        <v>9.6383608848734088</v>
      </c>
      <c r="U69" s="400">
        <v>9.8478328851242338</v>
      </c>
      <c r="V69" s="400">
        <v>10.058526963285894</v>
      </c>
      <c r="W69" s="400">
        <v>9.3763559608306526</v>
      </c>
      <c r="X69" s="400">
        <v>9.3995893345333315</v>
      </c>
    </row>
    <row r="70" spans="1:24" s="51" customFormat="1">
      <c r="A70" s="103" t="s">
        <v>329</v>
      </c>
      <c r="B70" s="400">
        <v>12.962254783048495</v>
      </c>
      <c r="C70" s="400">
        <v>12.633232550448117</v>
      </c>
      <c r="D70" s="400">
        <v>12.83858884684615</v>
      </c>
      <c r="E70" s="400">
        <v>11.808663482771934</v>
      </c>
      <c r="F70" s="400">
        <v>11.84441418742272</v>
      </c>
      <c r="G70" s="400">
        <v>12.029591452369175</v>
      </c>
      <c r="H70" s="400">
        <v>12.134961411682063</v>
      </c>
      <c r="I70" s="400">
        <v>12.689134348443401</v>
      </c>
      <c r="J70" s="400">
        <v>11.631978417623833</v>
      </c>
      <c r="K70" s="400">
        <v>12.041312836503268</v>
      </c>
      <c r="L70" s="400">
        <v>11.833700356504409</v>
      </c>
      <c r="M70" s="400">
        <v>10.76608526481809</v>
      </c>
      <c r="N70" s="400">
        <v>11.749877912456389</v>
      </c>
      <c r="O70" s="400">
        <v>11.567702129116604</v>
      </c>
      <c r="P70" s="400">
        <v>12.109499602351077</v>
      </c>
      <c r="Q70" s="400">
        <v>12.668859637178516</v>
      </c>
      <c r="R70" s="400">
        <v>12.890548575105655</v>
      </c>
      <c r="S70" s="400">
        <v>12.890787536069841</v>
      </c>
      <c r="T70" s="400">
        <v>13.138956588393011</v>
      </c>
      <c r="U70" s="400">
        <v>12.950117250013562</v>
      </c>
      <c r="V70" s="400">
        <v>11.765997576730548</v>
      </c>
      <c r="W70" s="400">
        <v>11.903370253703381</v>
      </c>
      <c r="X70" s="400">
        <v>12.052037728135556</v>
      </c>
    </row>
    <row r="71" spans="1:24" s="51" customFormat="1">
      <c r="A71" s="103" t="s">
        <v>330</v>
      </c>
      <c r="B71" s="400">
        <v>1.3781790622336909</v>
      </c>
      <c r="C71" s="400">
        <v>1.2411596684544117</v>
      </c>
      <c r="D71" s="400">
        <v>0.98511652747760448</v>
      </c>
      <c r="E71" s="400">
        <v>0.97036601973429171</v>
      </c>
      <c r="F71" s="400">
        <v>0.75499170060765031</v>
      </c>
      <c r="G71" s="400">
        <v>0.78135666808281634</v>
      </c>
      <c r="H71" s="400">
        <v>0.74754647275821928</v>
      </c>
      <c r="I71" s="400">
        <v>0.80323748581942678</v>
      </c>
      <c r="J71" s="400">
        <v>0.77791895641514586</v>
      </c>
      <c r="K71" s="400">
        <v>0.85171252306302891</v>
      </c>
      <c r="L71" s="400">
        <v>0.52289644199530338</v>
      </c>
      <c r="M71" s="400">
        <v>0.53327349123870338</v>
      </c>
      <c r="N71" s="400">
        <v>0.5395077521644609</v>
      </c>
      <c r="O71" s="400">
        <v>0.64021028652151879</v>
      </c>
      <c r="P71" s="400">
        <v>0.63482273740156647</v>
      </c>
      <c r="Q71" s="400">
        <v>0.62571954444598565</v>
      </c>
      <c r="R71" s="400">
        <v>0.65645418380643017</v>
      </c>
      <c r="S71" s="400">
        <v>0.6645962749708606</v>
      </c>
      <c r="T71" s="400">
        <v>0.59455962391736128</v>
      </c>
      <c r="U71" s="400">
        <v>0.59460316620636988</v>
      </c>
      <c r="V71" s="400">
        <v>0.70444843378350896</v>
      </c>
      <c r="W71" s="400">
        <v>0.56528969576929111</v>
      </c>
      <c r="X71" s="400">
        <v>0.630213291732448</v>
      </c>
    </row>
    <row r="72" spans="1:24" s="51" customFormat="1">
      <c r="A72" s="103" t="s">
        <v>331</v>
      </c>
      <c r="B72" s="400">
        <v>4.6832349533972106</v>
      </c>
      <c r="C72" s="400">
        <v>4.6021228925824538</v>
      </c>
      <c r="D72" s="400">
        <v>5.1680691058443688</v>
      </c>
      <c r="E72" s="400">
        <v>4.835244273440332</v>
      </c>
      <c r="F72" s="400">
        <v>4.2756003530981914</v>
      </c>
      <c r="G72" s="400">
        <v>4.3003087600317063</v>
      </c>
      <c r="H72" s="400">
        <v>4.2565962792326442</v>
      </c>
      <c r="I72" s="400">
        <v>4.3198168444810419</v>
      </c>
      <c r="J72" s="400">
        <v>4.2835997734905575</v>
      </c>
      <c r="K72" s="400">
        <v>4.2020132965680066</v>
      </c>
      <c r="L72" s="400">
        <v>4.0945631068058512</v>
      </c>
      <c r="M72" s="400">
        <v>4.2775416950343823</v>
      </c>
      <c r="N72" s="400">
        <v>4.3239638376904095</v>
      </c>
      <c r="O72" s="400">
        <v>4.057419622225563</v>
      </c>
      <c r="P72" s="400">
        <v>3.9330288551168637</v>
      </c>
      <c r="Q72" s="400">
        <v>4.0661250425807705</v>
      </c>
      <c r="R72" s="400">
        <v>3.9196894632180115</v>
      </c>
      <c r="S72" s="400">
        <v>4.1219246087287171</v>
      </c>
      <c r="T72" s="400">
        <v>4.0959299274265328</v>
      </c>
      <c r="U72" s="400">
        <v>3.9264419015083281</v>
      </c>
      <c r="V72" s="400">
        <v>4.1629947644845124</v>
      </c>
      <c r="W72" s="400">
        <v>4.2363075305909597</v>
      </c>
      <c r="X72" s="400">
        <v>4.0979605303996278</v>
      </c>
    </row>
    <row r="73" spans="1:24" s="51" customFormat="1">
      <c r="A73" s="103" t="s">
        <v>332</v>
      </c>
      <c r="B73" s="400">
        <v>2.9190864107356362</v>
      </c>
      <c r="C73" s="400">
        <v>2.8809024076564089</v>
      </c>
      <c r="D73" s="400">
        <v>2.8060875824238147</v>
      </c>
      <c r="E73" s="400">
        <v>2.9300197321422226</v>
      </c>
      <c r="F73" s="400">
        <v>2.8069957659896962</v>
      </c>
      <c r="G73" s="400">
        <v>2.5468480335951327</v>
      </c>
      <c r="H73" s="400">
        <v>2.7828715456984785</v>
      </c>
      <c r="I73" s="400">
        <v>2.9629378246730109</v>
      </c>
      <c r="J73" s="400">
        <v>2.6764572956578934</v>
      </c>
      <c r="K73" s="400">
        <v>2.642912891836787</v>
      </c>
      <c r="L73" s="400">
        <v>2.6241762866882912</v>
      </c>
      <c r="M73" s="400">
        <v>2.6848845225832809</v>
      </c>
      <c r="N73" s="400">
        <v>2.8869716760056461</v>
      </c>
      <c r="O73" s="400">
        <v>2.8979915868261004</v>
      </c>
      <c r="P73" s="400">
        <v>2.7745379158595531</v>
      </c>
      <c r="Q73" s="400">
        <v>2.5388621041657071</v>
      </c>
      <c r="R73" s="400">
        <v>2.6665045216968739</v>
      </c>
      <c r="S73" s="400">
        <v>2.2791884437074033</v>
      </c>
      <c r="T73" s="400">
        <v>2.1779379490526947</v>
      </c>
      <c r="U73" s="400">
        <v>2.2277442635224745</v>
      </c>
      <c r="V73" s="400">
        <v>2.2305123939093745</v>
      </c>
      <c r="W73" s="400">
        <v>2.2435993035850097</v>
      </c>
      <c r="X73" s="400">
        <v>2.3226657036878104</v>
      </c>
    </row>
    <row r="74" spans="1:24" s="51" customFormat="1">
      <c r="A74" s="103" t="s">
        <v>333</v>
      </c>
      <c r="B74" s="400">
        <v>7.1704900571250976</v>
      </c>
      <c r="C74" s="400">
        <v>6.5755449984622665</v>
      </c>
      <c r="D74" s="400">
        <v>6.3717886601390461</v>
      </c>
      <c r="E74" s="400">
        <v>6.8273142539405631</v>
      </c>
      <c r="F74" s="400">
        <v>6.4812537576891875</v>
      </c>
      <c r="G74" s="400">
        <v>6.0668910434925429</v>
      </c>
      <c r="H74" s="400">
        <v>6.1338889438078299</v>
      </c>
      <c r="I74" s="400">
        <v>6.2835307259984461</v>
      </c>
      <c r="J74" s="400">
        <v>5.6497503620542355</v>
      </c>
      <c r="K74" s="400">
        <v>6.0960693950916669</v>
      </c>
      <c r="L74" s="400">
        <v>6.2897199041259206</v>
      </c>
      <c r="M74" s="400">
        <v>6.7358380960328326</v>
      </c>
      <c r="N74" s="400">
        <v>7.0022441238614901</v>
      </c>
      <c r="O74" s="400">
        <v>6.6466380635060061</v>
      </c>
      <c r="P74" s="400">
        <v>6.5079162038355838</v>
      </c>
      <c r="Q74" s="400">
        <v>7.6472371077910211</v>
      </c>
      <c r="R74" s="400">
        <v>7.4026318407725116</v>
      </c>
      <c r="S74" s="400">
        <v>6.625269878618826</v>
      </c>
      <c r="T74" s="400">
        <v>6.9359994049580749</v>
      </c>
      <c r="U74" s="400">
        <v>6.8591494940691744</v>
      </c>
      <c r="V74" s="400">
        <v>7.0992466611835727</v>
      </c>
      <c r="W74" s="400">
        <v>6.5029351878366084</v>
      </c>
      <c r="X74" s="400">
        <v>7.2721993303405261</v>
      </c>
    </row>
    <row r="75" spans="1:24" s="51" customFormat="1">
      <c r="A75" s="103" t="s">
        <v>334</v>
      </c>
      <c r="B75" s="400">
        <v>3.373652219184049</v>
      </c>
      <c r="C75" s="400">
        <v>3.4804035739445807</v>
      </c>
      <c r="D75" s="400">
        <v>3.521988389431161</v>
      </c>
      <c r="E75" s="400">
        <v>3.4786332646538556</v>
      </c>
      <c r="F75" s="400">
        <v>3.6797709680547546</v>
      </c>
      <c r="G75" s="400">
        <v>3.5955204423174956</v>
      </c>
      <c r="H75" s="400">
        <v>3.4592008901636278</v>
      </c>
      <c r="I75" s="400">
        <v>3.3047731022203717</v>
      </c>
      <c r="J75" s="400">
        <v>3.3046301007958028</v>
      </c>
      <c r="K75" s="400">
        <v>3.2375726976361805</v>
      </c>
      <c r="L75" s="400">
        <v>3.2635614399401871</v>
      </c>
      <c r="M75" s="400">
        <v>3.1179658759351434</v>
      </c>
      <c r="N75" s="400">
        <v>3.2962256259477347</v>
      </c>
      <c r="O75" s="400">
        <v>3.2622884920386856</v>
      </c>
      <c r="P75" s="400">
        <v>3.3335793439841108</v>
      </c>
      <c r="Q75" s="400">
        <v>3.2066460090270645</v>
      </c>
      <c r="R75" s="400">
        <v>3.2645308745921131</v>
      </c>
      <c r="S75" s="400">
        <v>3.4358383797380885</v>
      </c>
      <c r="T75" s="400">
        <v>3.5892150951045356</v>
      </c>
      <c r="U75" s="400">
        <v>4.7415646655286361</v>
      </c>
      <c r="V75" s="400">
        <v>4.8548206825189659</v>
      </c>
      <c r="W75" s="400">
        <v>5.1233338974414266</v>
      </c>
      <c r="X75" s="400">
        <v>5.890582448181644</v>
      </c>
    </row>
    <row r="76" spans="1:24" s="51" customFormat="1">
      <c r="A76" s="103" t="s">
        <v>335</v>
      </c>
      <c r="B76" s="400">
        <v>1.5293331261671093</v>
      </c>
      <c r="C76" s="400">
        <v>1.4918046142371477</v>
      </c>
      <c r="D76" s="400">
        <v>1.4926462664924252</v>
      </c>
      <c r="E76" s="400">
        <v>1.7083788056350413</v>
      </c>
      <c r="F76" s="400">
        <v>1.4952503269124555</v>
      </c>
      <c r="G76" s="400">
        <v>1.4930645894927594</v>
      </c>
      <c r="H76" s="400">
        <v>1.5703548661575422</v>
      </c>
      <c r="I76" s="400">
        <v>1.4320583954403194</v>
      </c>
      <c r="J76" s="400">
        <v>1.4820216604190095</v>
      </c>
      <c r="K76" s="400">
        <v>1.3393210405230489</v>
      </c>
      <c r="L76" s="400">
        <v>1.0007188933364146</v>
      </c>
      <c r="M76" s="400">
        <v>1.1817855582907617</v>
      </c>
      <c r="N76" s="400">
        <v>1.280341585802468</v>
      </c>
      <c r="O76" s="400">
        <v>1.2756358649199908</v>
      </c>
      <c r="P76" s="400">
        <v>1.2338374991313683</v>
      </c>
      <c r="Q76" s="400">
        <v>1.4533422011309653</v>
      </c>
      <c r="R76" s="400">
        <v>1.5015003729934397</v>
      </c>
      <c r="S76" s="400">
        <v>1.2496016843082438</v>
      </c>
      <c r="T76" s="400">
        <v>1.1975408516767119</v>
      </c>
      <c r="U76" s="400">
        <v>1.2428591102383948</v>
      </c>
      <c r="V76" s="400">
        <v>1.3029107428034423</v>
      </c>
      <c r="W76" s="400">
        <v>1.3009998252453991</v>
      </c>
      <c r="X76" s="400">
        <v>1.4133372873509529</v>
      </c>
    </row>
    <row r="77" spans="1:24" s="51" customFormat="1">
      <c r="A77" s="103" t="s">
        <v>336</v>
      </c>
      <c r="B77" s="400">
        <v>11.732003129431849</v>
      </c>
      <c r="C77" s="400">
        <v>12.487277266231322</v>
      </c>
      <c r="D77" s="400">
        <v>13.685286331054451</v>
      </c>
      <c r="E77" s="400">
        <v>14.760047939139922</v>
      </c>
      <c r="F77" s="400">
        <v>14.793946041380888</v>
      </c>
      <c r="G77" s="400">
        <v>14.972353880637993</v>
      </c>
      <c r="H77" s="400">
        <v>14.73635373805924</v>
      </c>
      <c r="I77" s="400">
        <v>15.318870165576572</v>
      </c>
      <c r="J77" s="400">
        <v>15.277356331226832</v>
      </c>
      <c r="K77" s="400">
        <v>14.376329730012356</v>
      </c>
      <c r="L77" s="400">
        <v>15.411967007086851</v>
      </c>
      <c r="M77" s="400">
        <v>15.609547480113608</v>
      </c>
      <c r="N77" s="400">
        <v>14.845819279932682</v>
      </c>
      <c r="O77" s="400">
        <v>15.338108986438787</v>
      </c>
      <c r="P77" s="400">
        <v>16.0632104132781</v>
      </c>
      <c r="Q77" s="400">
        <v>17.188039722791448</v>
      </c>
      <c r="R77" s="400">
        <v>16.015137795230245</v>
      </c>
      <c r="S77" s="400">
        <v>16.159539115283462</v>
      </c>
      <c r="T77" s="400">
        <v>15.516177640688351</v>
      </c>
      <c r="U77" s="400">
        <v>13.443845031051156</v>
      </c>
      <c r="V77" s="400">
        <v>14.051630387686803</v>
      </c>
      <c r="W77" s="400">
        <v>14.889468944044333</v>
      </c>
      <c r="X77" s="400">
        <v>14.777653485774689</v>
      </c>
    </row>
    <row r="78" spans="1:24" s="51" customFormat="1">
      <c r="A78" s="103" t="s">
        <v>337</v>
      </c>
      <c r="B78" s="400">
        <v>31.754121818485107</v>
      </c>
      <c r="C78" s="400">
        <v>31.478955107152121</v>
      </c>
      <c r="D78" s="400">
        <v>31.554851942540335</v>
      </c>
      <c r="E78" s="400">
        <v>30.467621475550352</v>
      </c>
      <c r="F78" s="400">
        <v>31.296577878169845</v>
      </c>
      <c r="G78" s="400">
        <v>31.04267918350596</v>
      </c>
      <c r="H78" s="400">
        <v>30.775328595617854</v>
      </c>
      <c r="I78" s="400">
        <v>30.110636992932484</v>
      </c>
      <c r="J78" s="400">
        <v>32.632662960742095</v>
      </c>
      <c r="K78" s="400">
        <v>32.896012047713633</v>
      </c>
      <c r="L78" s="400">
        <v>32.678699923685315</v>
      </c>
      <c r="M78" s="400">
        <v>32.207633362082781</v>
      </c>
      <c r="N78" s="400">
        <v>30.804812836267743</v>
      </c>
      <c r="O78" s="400">
        <v>30.787564666656667</v>
      </c>
      <c r="P78" s="400">
        <v>30.090967927181495</v>
      </c>
      <c r="Q78" s="400">
        <v>27.239509056413002</v>
      </c>
      <c r="R78" s="400">
        <v>29.162353520823181</v>
      </c>
      <c r="S78" s="400">
        <v>29.103236498872867</v>
      </c>
      <c r="T78" s="400">
        <v>29.18630477989938</v>
      </c>
      <c r="U78" s="400">
        <v>30.457013197012099</v>
      </c>
      <c r="V78" s="400">
        <v>30.00609347366548</v>
      </c>
      <c r="W78" s="400">
        <v>30.058691112557366</v>
      </c>
      <c r="X78" s="400">
        <v>28.897356270041225</v>
      </c>
    </row>
    <row r="79" spans="1:24" s="51" customFormat="1">
      <c r="A79" s="103" t="s">
        <v>338</v>
      </c>
      <c r="B79" s="400">
        <v>4.272040381994918</v>
      </c>
      <c r="C79" s="400">
        <v>4.541998885761191</v>
      </c>
      <c r="D79" s="400">
        <v>3.6652800386717708</v>
      </c>
      <c r="E79" s="400">
        <v>4.0300352937199291</v>
      </c>
      <c r="F79" s="400">
        <v>4.5183726574552372</v>
      </c>
      <c r="G79" s="400">
        <v>3.9692494560272693</v>
      </c>
      <c r="H79" s="400">
        <v>3.8842231000884095</v>
      </c>
      <c r="I79" s="400">
        <v>3.4895709534334292</v>
      </c>
      <c r="J79" s="400">
        <v>3.5564246410096265</v>
      </c>
      <c r="K79" s="400">
        <v>3.3475619548138829</v>
      </c>
      <c r="L79" s="400">
        <v>3.5413832962412646</v>
      </c>
      <c r="M79" s="400">
        <v>3.4334798681790937</v>
      </c>
      <c r="N79" s="400">
        <v>3.3050832690903165</v>
      </c>
      <c r="O79" s="400">
        <v>3.433060039624598</v>
      </c>
      <c r="P79" s="400">
        <v>3.2811027175427672</v>
      </c>
      <c r="Q79" s="400">
        <v>3.2037678494114941</v>
      </c>
      <c r="R79" s="400">
        <v>3.4820460015115873</v>
      </c>
      <c r="S79" s="400">
        <v>3.4538844849783077</v>
      </c>
      <c r="T79" s="400">
        <v>3.279352316922906</v>
      </c>
      <c r="U79" s="400">
        <v>3.0646620793137362</v>
      </c>
      <c r="V79" s="400">
        <v>3.0506722109610132</v>
      </c>
      <c r="W79" s="400">
        <v>2.9981880594595767</v>
      </c>
      <c r="X79" s="400">
        <v>2.931045648575743</v>
      </c>
    </row>
    <row r="80" spans="1:24" s="51" customFormat="1">
      <c r="A80" s="103" t="s">
        <v>339</v>
      </c>
      <c r="B80" s="400">
        <v>0.977067661576285</v>
      </c>
      <c r="C80" s="400">
        <v>1.0087802857586845</v>
      </c>
      <c r="D80" s="400">
        <v>0.91657788481026559</v>
      </c>
      <c r="E80" s="400">
        <v>2.1526120253429477</v>
      </c>
      <c r="F80" s="400">
        <v>2.1833119568100661</v>
      </c>
      <c r="G80" s="400">
        <v>2.1211928721987023</v>
      </c>
      <c r="H80" s="400">
        <v>2.1283807722872137</v>
      </c>
      <c r="I80" s="400">
        <v>2.278797769201347</v>
      </c>
      <c r="J80" s="400">
        <v>2.2365530258015349</v>
      </c>
      <c r="K80" s="400">
        <v>2.1709771692130579</v>
      </c>
      <c r="L80" s="400">
        <v>2.257637849412133</v>
      </c>
      <c r="M80" s="400">
        <v>2.011967487118353</v>
      </c>
      <c r="N80" s="400">
        <v>2.3472963485638254</v>
      </c>
      <c r="O80" s="400">
        <v>2.4515301129090434</v>
      </c>
      <c r="P80" s="400">
        <v>2.4371320862461663</v>
      </c>
      <c r="Q80" s="400">
        <v>2.0702224998667407</v>
      </c>
      <c r="R80" s="400">
        <v>2.0761886210552833</v>
      </c>
      <c r="S80" s="400">
        <v>2.5022030764267753</v>
      </c>
      <c r="T80" s="400">
        <v>2.5293864029859283</v>
      </c>
      <c r="U80" s="400">
        <v>2.5858689945730666</v>
      </c>
      <c r="V80" s="400">
        <v>2.7686487018765695</v>
      </c>
      <c r="W80" s="400">
        <v>2.6516672823542331</v>
      </c>
      <c r="X80" s="400">
        <v>2.4946019646218645</v>
      </c>
    </row>
    <row r="81" spans="1:24" s="51" customFormat="1">
      <c r="A81" s="103" t="s">
        <v>340</v>
      </c>
      <c r="B81" s="400">
        <v>2.951928728958745</v>
      </c>
      <c r="C81" s="400">
        <v>3.021770294945064</v>
      </c>
      <c r="D81" s="400">
        <v>2.9632058810228101</v>
      </c>
      <c r="E81" s="400">
        <v>2.5351957067280391</v>
      </c>
      <c r="F81" s="400">
        <v>2.1389470989599899</v>
      </c>
      <c r="G81" s="400">
        <v>2.1317233550771832</v>
      </c>
      <c r="H81" s="400">
        <v>2.0902468910452798</v>
      </c>
      <c r="I81" s="400">
        <v>1.5713092817445695</v>
      </c>
      <c r="J81" s="400">
        <v>1.7326145484769298</v>
      </c>
      <c r="K81" s="400">
        <v>1.6250610911404018</v>
      </c>
      <c r="L81" s="400">
        <v>1.451092375595743</v>
      </c>
      <c r="M81" s="400">
        <v>1.4579612320050783</v>
      </c>
      <c r="N81" s="400">
        <v>1.6135081773314333</v>
      </c>
      <c r="O81" s="400">
        <v>1.7312968358976888</v>
      </c>
      <c r="P81" s="400">
        <v>1.7501215286643512</v>
      </c>
      <c r="Q81" s="400">
        <v>1.7804491038698331</v>
      </c>
      <c r="R81" s="400">
        <v>1.8254214146658643</v>
      </c>
      <c r="S81" s="400">
        <v>2.0781829803071212</v>
      </c>
      <c r="T81" s="400">
        <v>2.1651492723663934</v>
      </c>
      <c r="U81" s="400">
        <v>2.0473937972367606</v>
      </c>
      <c r="V81" s="400">
        <v>2.1621064330282751</v>
      </c>
      <c r="W81" s="400">
        <v>2.1431626653327376</v>
      </c>
      <c r="X81" s="400">
        <v>1.6245868927756142</v>
      </c>
    </row>
    <row r="82" spans="1:24" s="51" customFormat="1">
      <c r="A82" s="103" t="s">
        <v>341</v>
      </c>
      <c r="B82" s="400">
        <v>1.8317894053324715</v>
      </c>
      <c r="C82" s="400">
        <v>1.8734674349756268</v>
      </c>
      <c r="D82" s="400">
        <v>1.4064805744830535</v>
      </c>
      <c r="E82" s="400">
        <v>1.1476769784597078</v>
      </c>
      <c r="F82" s="400">
        <v>1.8737457988490136</v>
      </c>
      <c r="G82" s="400">
        <v>2.536484227194848</v>
      </c>
      <c r="H82" s="400">
        <v>2.4843685702347895</v>
      </c>
      <c r="I82" s="400">
        <v>2.5889739443072979</v>
      </c>
      <c r="J82" s="400">
        <v>2.4113372897389347</v>
      </c>
      <c r="K82" s="400">
        <v>2.5486309653232411</v>
      </c>
      <c r="L82" s="400">
        <v>2.3300475809489578</v>
      </c>
      <c r="M82" s="400">
        <v>2.7117629362717985</v>
      </c>
      <c r="N82" s="400">
        <v>2.5608361732261637</v>
      </c>
      <c r="O82" s="400">
        <v>2.7332266654242838</v>
      </c>
      <c r="P82" s="400">
        <v>2.3649825956395789</v>
      </c>
      <c r="Q82" s="400">
        <v>3.0230716714915933</v>
      </c>
      <c r="R82" s="400">
        <v>2.853647057541679</v>
      </c>
      <c r="S82" s="400">
        <v>2.6944353261676648</v>
      </c>
      <c r="T82" s="400">
        <v>2.8399728499938091</v>
      </c>
      <c r="U82" s="400">
        <v>3.0418598388386724</v>
      </c>
      <c r="V82" s="400">
        <v>2.6864929087424292</v>
      </c>
      <c r="W82" s="400">
        <v>2.9742862169682649</v>
      </c>
      <c r="X82" s="400">
        <v>3.0082040737007598</v>
      </c>
    </row>
    <row r="83" spans="1:24" s="51" customFormat="1">
      <c r="A83" s="103" t="s">
        <v>342</v>
      </c>
      <c r="B83" s="400">
        <v>2.950739939380667</v>
      </c>
      <c r="C83" s="400">
        <v>3.0329860717599226</v>
      </c>
      <c r="D83" s="400">
        <v>2.7802305439003572</v>
      </c>
      <c r="E83" s="400">
        <v>2.6358297234762418</v>
      </c>
      <c r="F83" s="400">
        <v>2.6054130928983077</v>
      </c>
      <c r="G83" s="400">
        <v>2.6707202588617545</v>
      </c>
      <c r="H83" s="400">
        <v>3.0570649879848566</v>
      </c>
      <c r="I83" s="400">
        <v>3.0337228377921264</v>
      </c>
      <c r="J83" s="400">
        <v>2.7595145555998104</v>
      </c>
      <c r="K83" s="400">
        <v>2.9167711807518915</v>
      </c>
      <c r="L83" s="400">
        <v>3.002309791914973</v>
      </c>
      <c r="M83" s="400">
        <v>3.1832809365866694</v>
      </c>
      <c r="N83" s="400">
        <v>3.2589774724692409</v>
      </c>
      <c r="O83" s="400">
        <v>2.88517658506722</v>
      </c>
      <c r="P83" s="400">
        <v>2.8560212259918338</v>
      </c>
      <c r="Q83" s="400">
        <v>2.8929534034079518</v>
      </c>
      <c r="R83" s="400">
        <v>2.5601183463271306</v>
      </c>
      <c r="S83" s="400">
        <v>2.2895093103523316</v>
      </c>
      <c r="T83" s="400">
        <v>2.4319436795331759</v>
      </c>
      <c r="U83" s="400">
        <v>2.3151274811228824</v>
      </c>
      <c r="V83" s="400">
        <v>2.4320226799343936</v>
      </c>
      <c r="W83" s="400">
        <v>2.3717350449205341</v>
      </c>
      <c r="X83" s="400">
        <v>2.5113415376395771</v>
      </c>
    </row>
    <row r="84" spans="1:24" s="51" customFormat="1">
      <c r="A84" s="103" t="s">
        <v>343</v>
      </c>
      <c r="B84" s="400">
        <v>0.40150977008145156</v>
      </c>
      <c r="C84" s="400">
        <v>0.38954032404538846</v>
      </c>
      <c r="D84" s="400">
        <v>0.4105908996150896</v>
      </c>
      <c r="E84" s="400">
        <v>0.40742345351530995</v>
      </c>
      <c r="F84" s="400">
        <v>0.45104228750958641</v>
      </c>
      <c r="G84" s="400">
        <v>0.48861426699336508</v>
      </c>
      <c r="H84" s="400">
        <v>0.46325525332769407</v>
      </c>
      <c r="I84" s="400">
        <v>0.46868937904513858</v>
      </c>
      <c r="J84" s="400">
        <v>0.48136383563578899</v>
      </c>
      <c r="K84" s="400">
        <v>0.45940310056634348</v>
      </c>
      <c r="L84" s="400">
        <v>0.46684576713831105</v>
      </c>
      <c r="M84" s="400">
        <v>0.51352361322238371</v>
      </c>
      <c r="N84" s="400">
        <v>0.49587201886478083</v>
      </c>
      <c r="O84" s="400">
        <v>0.5948524917222191</v>
      </c>
      <c r="P84" s="400">
        <v>0.64083298785349241</v>
      </c>
      <c r="Q84" s="400">
        <v>0.64711952674947004</v>
      </c>
      <c r="R84" s="400">
        <v>0.67771320318490302</v>
      </c>
      <c r="S84" s="400">
        <v>0.72921133009837413</v>
      </c>
      <c r="T84" s="400">
        <v>0.68321273272072069</v>
      </c>
      <c r="U84" s="400">
        <v>0.65391684414393403</v>
      </c>
      <c r="V84" s="400">
        <v>0.66287498524400124</v>
      </c>
      <c r="W84" s="400">
        <v>0.66060901811290262</v>
      </c>
      <c r="X84" s="400">
        <v>0.67662447220039978</v>
      </c>
    </row>
    <row r="85" spans="1:24" s="51" customFormat="1" ht="20.25" customHeight="1">
      <c r="A85" s="103" t="s">
        <v>344</v>
      </c>
      <c r="B85" s="234">
        <v>100</v>
      </c>
      <c r="C85" s="234">
        <v>100</v>
      </c>
      <c r="D85" s="234">
        <v>100</v>
      </c>
      <c r="E85" s="234">
        <v>100</v>
      </c>
      <c r="F85" s="234">
        <v>100</v>
      </c>
      <c r="G85" s="234">
        <v>100</v>
      </c>
      <c r="H85" s="234">
        <v>100</v>
      </c>
      <c r="I85" s="234">
        <v>100</v>
      </c>
      <c r="J85" s="234">
        <v>100</v>
      </c>
      <c r="K85" s="234">
        <v>100</v>
      </c>
      <c r="L85" s="234">
        <v>100</v>
      </c>
      <c r="M85" s="234">
        <v>100</v>
      </c>
      <c r="N85" s="234">
        <v>100</v>
      </c>
      <c r="O85" s="234">
        <v>100</v>
      </c>
      <c r="P85" s="234">
        <v>100</v>
      </c>
      <c r="Q85" s="234">
        <v>100</v>
      </c>
      <c r="R85" s="234">
        <v>100</v>
      </c>
      <c r="S85" s="234">
        <v>100</v>
      </c>
      <c r="T85" s="234">
        <v>100</v>
      </c>
      <c r="U85" s="234">
        <v>100</v>
      </c>
      <c r="V85" s="234">
        <v>100</v>
      </c>
      <c r="W85" s="234">
        <v>100</v>
      </c>
      <c r="X85" s="234">
        <v>100</v>
      </c>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T47:X47"/>
    <mergeCell ref="T67:X67"/>
    <mergeCell ref="N7:S7"/>
    <mergeCell ref="H7:M7"/>
    <mergeCell ref="B7:G7"/>
    <mergeCell ref="N27:S27"/>
    <mergeCell ref="H27:M27"/>
    <mergeCell ref="B27:G27"/>
    <mergeCell ref="T7:X7"/>
    <mergeCell ref="T27:X27"/>
    <mergeCell ref="N47:S47"/>
    <mergeCell ref="H47:M47"/>
    <mergeCell ref="B47:G47"/>
    <mergeCell ref="N67:S67"/>
    <mergeCell ref="H67:M67"/>
    <mergeCell ref="B67:G6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&amp;"Arial,Fett"Einfuhr von Gütern insgesamt 1994 – 2016 nach Bundesländern</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pageSetUpPr autoPageBreaks="0"/>
  </sheetPr>
  <dimension ref="A1:AD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6.1796875" style="68" customWidth="1"/>
    <col min="2" max="2" width="10.54296875" style="68" customWidth="1"/>
    <col min="3" max="10" width="10.54296875" style="14" customWidth="1"/>
    <col min="11" max="24" width="10.54296875" style="96" customWidth="1"/>
    <col min="25" max="16384" width="11.54296875" style="96"/>
  </cols>
  <sheetData>
    <row r="1" spans="1:30" ht="13">
      <c r="A1" s="257" t="s">
        <v>263</v>
      </c>
    </row>
    <row r="3" spans="1:30" ht="13">
      <c r="A3" s="53" t="s">
        <v>61</v>
      </c>
      <c r="B3" s="15" t="s">
        <v>1262</v>
      </c>
      <c r="D3" s="15"/>
      <c r="E3" s="15"/>
      <c r="F3" s="15"/>
      <c r="G3" s="15"/>
      <c r="H3" s="53"/>
      <c r="I3" s="53"/>
      <c r="J3" s="53"/>
    </row>
    <row r="5" spans="1:30">
      <c r="A5" s="97" t="s">
        <v>327</v>
      </c>
      <c r="B5" s="204">
        <v>1994</v>
      </c>
      <c r="C5" s="98">
        <v>1995</v>
      </c>
      <c r="D5" s="98">
        <v>1996</v>
      </c>
      <c r="E5" s="98">
        <v>1997</v>
      </c>
      <c r="F5" s="98">
        <v>1998</v>
      </c>
      <c r="G5" s="98">
        <v>1999</v>
      </c>
      <c r="H5" s="98">
        <v>2000</v>
      </c>
      <c r="I5" s="98">
        <v>2001</v>
      </c>
      <c r="J5" s="98">
        <v>2002</v>
      </c>
      <c r="K5" s="98">
        <v>2003</v>
      </c>
      <c r="L5" s="98">
        <v>2004</v>
      </c>
      <c r="M5" s="98">
        <v>2005</v>
      </c>
      <c r="N5" s="98">
        <v>2006</v>
      </c>
      <c r="O5" s="98">
        <v>2007</v>
      </c>
      <c r="P5" s="98">
        <v>2008</v>
      </c>
      <c r="Q5" s="98">
        <v>2009</v>
      </c>
      <c r="R5" s="98">
        <v>2010</v>
      </c>
      <c r="S5" s="98">
        <v>2011</v>
      </c>
      <c r="T5" s="98">
        <v>2012</v>
      </c>
      <c r="U5" s="98">
        <v>2013</v>
      </c>
      <c r="V5" s="98">
        <v>2014</v>
      </c>
      <c r="W5" s="726">
        <v>2015</v>
      </c>
      <c r="X5" s="98">
        <v>2016</v>
      </c>
    </row>
    <row r="6" spans="1:30">
      <c r="A6" s="99"/>
      <c r="B6" s="99"/>
      <c r="C6" s="100"/>
      <c r="D6" s="100"/>
      <c r="E6" s="100"/>
      <c r="F6" s="100"/>
      <c r="G6" s="100"/>
      <c r="H6" s="100"/>
      <c r="I6" s="100"/>
      <c r="J6" s="100"/>
    </row>
    <row r="7" spans="1:30" ht="13">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row>
    <row r="8" spans="1:30" s="102" customFormat="1">
      <c r="A8" s="68"/>
      <c r="B8" s="68"/>
      <c r="C8" s="101"/>
      <c r="D8" s="78"/>
      <c r="E8" s="101"/>
      <c r="F8" s="101"/>
      <c r="G8" s="101"/>
      <c r="H8" s="101"/>
      <c r="I8" s="101"/>
      <c r="J8" s="101"/>
    </row>
    <row r="9" spans="1:30" s="102" customFormat="1">
      <c r="A9" s="103" t="s">
        <v>328</v>
      </c>
      <c r="B9" s="264">
        <v>34422.743783999991</v>
      </c>
      <c r="C9" s="264">
        <v>35329.871899999998</v>
      </c>
      <c r="D9" s="265">
        <v>37104.820855999998</v>
      </c>
      <c r="E9" s="264">
        <v>37076.642701000004</v>
      </c>
      <c r="F9" s="265">
        <v>36227.725849000002</v>
      </c>
      <c r="G9" s="264">
        <v>36121.410560000004</v>
      </c>
      <c r="H9" s="265">
        <v>39008.134775999999</v>
      </c>
      <c r="I9" s="264">
        <v>38182.455258000002</v>
      </c>
      <c r="J9" s="265">
        <v>37071.525935000005</v>
      </c>
      <c r="K9" s="265">
        <v>39465.587878999999</v>
      </c>
      <c r="L9" s="265">
        <v>40607.626530000001</v>
      </c>
      <c r="M9" s="265">
        <v>42342.889597000001</v>
      </c>
      <c r="N9" s="265">
        <v>46448.252970999994</v>
      </c>
      <c r="O9" s="265">
        <v>46843.519908999995</v>
      </c>
      <c r="P9" s="265">
        <v>48835.716963999999</v>
      </c>
      <c r="Q9" s="265">
        <v>41107.496587000001</v>
      </c>
      <c r="R9" s="265">
        <v>41816.848140000002</v>
      </c>
      <c r="S9" s="265">
        <v>47673.046051999998</v>
      </c>
      <c r="T9" s="265">
        <v>43906.246574000004</v>
      </c>
      <c r="U9" s="265">
        <v>46846.983485999997</v>
      </c>
      <c r="V9" s="265">
        <v>49200.501823999999</v>
      </c>
      <c r="W9" s="265">
        <v>46473.886183000002</v>
      </c>
      <c r="X9" s="265">
        <v>47468.076036999999</v>
      </c>
    </row>
    <row r="10" spans="1:30">
      <c r="A10" s="103" t="s">
        <v>329</v>
      </c>
      <c r="B10" s="265">
        <v>51695.047277000005</v>
      </c>
      <c r="C10" s="265">
        <v>50541.527687000002</v>
      </c>
      <c r="D10" s="286">
        <v>52999.239133000003</v>
      </c>
      <c r="E10" s="265">
        <v>48636.760366000002</v>
      </c>
      <c r="F10" s="286">
        <v>50720.956783000009</v>
      </c>
      <c r="G10" s="265">
        <v>49511.645202</v>
      </c>
      <c r="H10" s="286">
        <v>53358.891176999998</v>
      </c>
      <c r="I10" s="265">
        <v>54797.495801000005</v>
      </c>
      <c r="J10" s="286">
        <v>50319.637328000004</v>
      </c>
      <c r="K10" s="286">
        <v>54536.754601000001</v>
      </c>
      <c r="L10" s="286">
        <v>55486.307269000012</v>
      </c>
      <c r="M10" s="286">
        <v>49087.379132999995</v>
      </c>
      <c r="N10" s="286">
        <v>57694.884267999994</v>
      </c>
      <c r="O10" s="286">
        <v>56646.022419000001</v>
      </c>
      <c r="P10" s="286">
        <v>59668.532475999993</v>
      </c>
      <c r="Q10" s="286">
        <v>54933.282785000003</v>
      </c>
      <c r="R10" s="286">
        <v>61190.914852000009</v>
      </c>
      <c r="S10" s="286">
        <v>63322.503717</v>
      </c>
      <c r="T10" s="286">
        <v>62120.401678000002</v>
      </c>
      <c r="U10" s="286">
        <v>62683.534675999996</v>
      </c>
      <c r="V10" s="286">
        <v>57157.913826999989</v>
      </c>
      <c r="W10" s="286">
        <v>60097.714542000002</v>
      </c>
      <c r="X10" s="286">
        <v>61661.737663</v>
      </c>
      <c r="Y10" s="102"/>
      <c r="Z10" s="102"/>
      <c r="AA10" s="102"/>
      <c r="AB10" s="102"/>
      <c r="AC10" s="102"/>
      <c r="AD10" s="102"/>
    </row>
    <row r="11" spans="1:30">
      <c r="A11" s="103" t="s">
        <v>330</v>
      </c>
      <c r="B11" s="264">
        <v>5066.679983</v>
      </c>
      <c r="C11" s="264">
        <v>4635.5098289999996</v>
      </c>
      <c r="D11" s="265">
        <v>3624.1336569999999</v>
      </c>
      <c r="E11" s="264">
        <v>3648.3810279999998</v>
      </c>
      <c r="F11" s="265">
        <v>2839.5178639999999</v>
      </c>
      <c r="G11" s="264">
        <v>2855.7872940000002</v>
      </c>
      <c r="H11" s="265">
        <v>2934.8733780000002</v>
      </c>
      <c r="I11" s="264">
        <v>3142.494749</v>
      </c>
      <c r="J11" s="265">
        <v>2905.1358609999997</v>
      </c>
      <c r="K11" s="265">
        <v>3416.71767</v>
      </c>
      <c r="L11" s="265">
        <v>1722.1540490000002</v>
      </c>
      <c r="M11" s="265">
        <v>1838.1877080000002</v>
      </c>
      <c r="N11" s="265">
        <v>2156.6390240000001</v>
      </c>
      <c r="O11" s="265">
        <v>2488.2026720000003</v>
      </c>
      <c r="P11" s="265">
        <v>2344.663591</v>
      </c>
      <c r="Q11" s="265">
        <v>2035.1142649999999</v>
      </c>
      <c r="R11" s="265">
        <v>2440.5006550000003</v>
      </c>
      <c r="S11" s="265">
        <v>2490.6693660000001</v>
      </c>
      <c r="T11" s="265">
        <v>2064.2585709999998</v>
      </c>
      <c r="U11" s="265">
        <v>2264.4947060000004</v>
      </c>
      <c r="V11" s="265">
        <v>3078.9047689999998</v>
      </c>
      <c r="W11" s="265">
        <v>2318.2205880000001</v>
      </c>
      <c r="X11" s="265">
        <v>2882.0267330000001</v>
      </c>
      <c r="Y11" s="102"/>
      <c r="Z11" s="102"/>
      <c r="AA11" s="102"/>
      <c r="AB11" s="102"/>
      <c r="AC11" s="102"/>
      <c r="AD11" s="102"/>
    </row>
    <row r="12" spans="1:30">
      <c r="A12" s="103" t="s">
        <v>331</v>
      </c>
      <c r="B12" s="264">
        <v>21222.103061000002</v>
      </c>
      <c r="C12" s="264">
        <v>20824.882427</v>
      </c>
      <c r="D12" s="264">
        <v>24017.087491000006</v>
      </c>
      <c r="E12" s="264">
        <v>22711.802786</v>
      </c>
      <c r="F12" s="264">
        <v>20875.488219999999</v>
      </c>
      <c r="G12" s="264">
        <v>20248.047845999998</v>
      </c>
      <c r="H12" s="264">
        <v>21302.833017999998</v>
      </c>
      <c r="I12" s="264">
        <v>21005.183301999998</v>
      </c>
      <c r="J12" s="264">
        <v>21091.622251000001</v>
      </c>
      <c r="K12" s="264">
        <v>21727.853617000001</v>
      </c>
      <c r="L12" s="264">
        <v>21747.440143999997</v>
      </c>
      <c r="M12" s="264">
        <v>22415.059078000002</v>
      </c>
      <c r="N12" s="264">
        <v>23909.568576999995</v>
      </c>
      <c r="O12" s="264">
        <v>22226.202182999998</v>
      </c>
      <c r="P12" s="264">
        <v>21597.293476999999</v>
      </c>
      <c r="Q12" s="264">
        <v>19225.862288</v>
      </c>
      <c r="R12" s="264">
        <v>19655.713419</v>
      </c>
      <c r="S12" s="264">
        <v>21906.465307999999</v>
      </c>
      <c r="T12" s="264">
        <v>20192.809129999998</v>
      </c>
      <c r="U12" s="264">
        <v>19476.312087000002</v>
      </c>
      <c r="V12" s="264">
        <v>20540.013921999998</v>
      </c>
      <c r="W12" s="264">
        <v>21693.519161</v>
      </c>
      <c r="X12" s="264">
        <v>20776.865829999999</v>
      </c>
      <c r="Y12" s="102"/>
      <c r="Z12" s="102"/>
      <c r="AA12" s="102"/>
      <c r="AB12" s="102"/>
      <c r="AC12" s="102"/>
      <c r="AD12" s="102"/>
    </row>
    <row r="13" spans="1:30">
      <c r="A13" s="103" t="s">
        <v>332</v>
      </c>
      <c r="B13" s="264">
        <v>9470.5842190000003</v>
      </c>
      <c r="C13" s="264">
        <v>9686.8194140000014</v>
      </c>
      <c r="D13" s="264">
        <v>9521.0881070000014</v>
      </c>
      <c r="E13" s="264">
        <v>10028.187109</v>
      </c>
      <c r="F13" s="264">
        <v>10357.080189000002</v>
      </c>
      <c r="G13" s="264">
        <v>9139.1581810000007</v>
      </c>
      <c r="H13" s="264">
        <v>11072.261688000001</v>
      </c>
      <c r="I13" s="264">
        <v>11640.166997999999</v>
      </c>
      <c r="J13" s="264">
        <v>10466.767295</v>
      </c>
      <c r="K13" s="264">
        <v>10855.045035999998</v>
      </c>
      <c r="L13" s="264">
        <v>11564.240682999998</v>
      </c>
      <c r="M13" s="264">
        <v>11945.455078999999</v>
      </c>
      <c r="N13" s="264">
        <v>13953.621495999998</v>
      </c>
      <c r="O13" s="264">
        <v>14081.157874</v>
      </c>
      <c r="P13" s="264">
        <v>13438.473827</v>
      </c>
      <c r="Q13" s="264">
        <v>10481.959375</v>
      </c>
      <c r="R13" s="264">
        <v>12351.786757</v>
      </c>
      <c r="S13" s="264">
        <v>10684.480957999998</v>
      </c>
      <c r="T13" s="264">
        <v>9424.3636630000001</v>
      </c>
      <c r="U13" s="264">
        <v>10265.406858</v>
      </c>
      <c r="V13" s="264">
        <v>10360.248913000001</v>
      </c>
      <c r="W13" s="264">
        <v>11059.726901</v>
      </c>
      <c r="X13" s="264">
        <v>11344.612959999999</v>
      </c>
      <c r="Y13" s="102"/>
      <c r="Z13" s="102"/>
      <c r="AA13" s="102"/>
      <c r="AB13" s="102"/>
      <c r="AC13" s="102"/>
      <c r="AD13" s="102"/>
    </row>
    <row r="14" spans="1:30">
      <c r="A14" s="103" t="s">
        <v>333</v>
      </c>
      <c r="B14" s="264">
        <v>25096.008085000001</v>
      </c>
      <c r="C14" s="264">
        <v>21957.633109000002</v>
      </c>
      <c r="D14" s="264">
        <v>22456.993018999998</v>
      </c>
      <c r="E14" s="264">
        <v>24632.938711000003</v>
      </c>
      <c r="F14" s="264">
        <v>24317.827813</v>
      </c>
      <c r="G14" s="264">
        <v>20955.048753999996</v>
      </c>
      <c r="H14" s="264">
        <v>22984.393043</v>
      </c>
      <c r="I14" s="264">
        <v>22994.424725000001</v>
      </c>
      <c r="J14" s="264">
        <v>20076.622873999997</v>
      </c>
      <c r="K14" s="264">
        <v>23521.890638000004</v>
      </c>
      <c r="L14" s="264">
        <v>26657.516536000003</v>
      </c>
      <c r="M14" s="264">
        <v>28454.013422000004</v>
      </c>
      <c r="N14" s="264">
        <v>32131.588600000003</v>
      </c>
      <c r="O14" s="264">
        <v>29489.432681999999</v>
      </c>
      <c r="P14" s="264">
        <v>28760.059840999998</v>
      </c>
      <c r="Q14" s="264">
        <v>29962.387717999998</v>
      </c>
      <c r="R14" s="264">
        <v>33026.555897000006</v>
      </c>
      <c r="S14" s="264">
        <v>29088.094422999999</v>
      </c>
      <c r="T14" s="264">
        <v>29023.875942999995</v>
      </c>
      <c r="U14" s="264">
        <v>30207.151076000002</v>
      </c>
      <c r="V14" s="264">
        <v>32567.973045000002</v>
      </c>
      <c r="W14" s="264">
        <v>30154.343206000001</v>
      </c>
      <c r="X14" s="264">
        <v>35083.392957000004</v>
      </c>
      <c r="Y14" s="102"/>
      <c r="Z14" s="102"/>
      <c r="AA14" s="102"/>
      <c r="AB14" s="102"/>
      <c r="AC14" s="102"/>
      <c r="AD14" s="102"/>
    </row>
    <row r="15" spans="1:30">
      <c r="A15" s="103" t="s">
        <v>334</v>
      </c>
      <c r="B15" s="264">
        <v>12400.002393000001</v>
      </c>
      <c r="C15" s="264">
        <v>13088.983071000001</v>
      </c>
      <c r="D15" s="264">
        <v>13536.715254000001</v>
      </c>
      <c r="E15" s="264">
        <v>13649.740695</v>
      </c>
      <c r="F15" s="264">
        <v>15274.738480999999</v>
      </c>
      <c r="G15" s="264">
        <v>14099.175211000002</v>
      </c>
      <c r="H15" s="264">
        <v>14274.656020999999</v>
      </c>
      <c r="I15" s="264">
        <v>13100.508623</v>
      </c>
      <c r="J15" s="264">
        <v>13307.012490000001</v>
      </c>
      <c r="K15" s="264">
        <v>13457.728859999999</v>
      </c>
      <c r="L15" s="264">
        <v>14282.378959</v>
      </c>
      <c r="M15" s="264">
        <v>13677.574579</v>
      </c>
      <c r="N15" s="264">
        <v>15701.278479000001</v>
      </c>
      <c r="O15" s="264">
        <v>15572.305914</v>
      </c>
      <c r="P15" s="264">
        <v>16395.779075999999</v>
      </c>
      <c r="Q15" s="264">
        <v>13918.738848000001</v>
      </c>
      <c r="R15" s="264">
        <v>15714.210619000001</v>
      </c>
      <c r="S15" s="264">
        <v>17056.669300999998</v>
      </c>
      <c r="T15" s="264">
        <v>17281.429369999998</v>
      </c>
      <c r="U15" s="264">
        <v>24916.531569999999</v>
      </c>
      <c r="V15" s="264">
        <v>26341.514689000003</v>
      </c>
      <c r="W15" s="264">
        <v>28893.649420000002</v>
      </c>
      <c r="X15" s="264">
        <v>34184.581364999998</v>
      </c>
      <c r="Y15" s="102"/>
      <c r="Z15" s="102"/>
      <c r="AA15" s="102"/>
      <c r="AB15" s="102"/>
      <c r="AC15" s="102"/>
      <c r="AD15" s="102"/>
    </row>
    <row r="16" spans="1:30">
      <c r="A16" s="103" t="s">
        <v>335</v>
      </c>
      <c r="B16" s="264">
        <v>6648.2164170000015</v>
      </c>
      <c r="C16" s="264">
        <v>6444.3177059999989</v>
      </c>
      <c r="D16" s="264">
        <v>6644.4600790000004</v>
      </c>
      <c r="E16" s="264">
        <v>7777.4189179999994</v>
      </c>
      <c r="F16" s="264">
        <v>6927.6046100000003</v>
      </c>
      <c r="G16" s="264">
        <v>6272.3012700000008</v>
      </c>
      <c r="H16" s="264">
        <v>6719.2750540000006</v>
      </c>
      <c r="I16" s="264">
        <v>5505.492881000001</v>
      </c>
      <c r="J16" s="264">
        <v>5988.7750559999995</v>
      </c>
      <c r="K16" s="264">
        <v>5906.9249479999999</v>
      </c>
      <c r="L16" s="264">
        <v>4538.5757820000008</v>
      </c>
      <c r="M16" s="264">
        <v>4745.736543</v>
      </c>
      <c r="N16" s="264">
        <v>5357.0754720000004</v>
      </c>
      <c r="O16" s="264">
        <v>4796.2601340000001</v>
      </c>
      <c r="P16" s="264">
        <v>4850.8564399999996</v>
      </c>
      <c r="Q16" s="264">
        <v>4342.2333279999993</v>
      </c>
      <c r="R16" s="264">
        <v>4826.7638990000005</v>
      </c>
      <c r="S16" s="264">
        <v>4289.3055569999997</v>
      </c>
      <c r="T16" s="264">
        <v>3578.3275480000002</v>
      </c>
      <c r="U16" s="264">
        <v>3337.0920430000001</v>
      </c>
      <c r="V16" s="264">
        <v>4176.5337649999992</v>
      </c>
      <c r="W16" s="264">
        <v>3837.70255</v>
      </c>
      <c r="X16" s="264">
        <v>4317.0643930000006</v>
      </c>
      <c r="Y16" s="102"/>
      <c r="Z16" s="102"/>
      <c r="AA16" s="102"/>
      <c r="AB16" s="102"/>
      <c r="AC16" s="102"/>
      <c r="AD16" s="102"/>
    </row>
    <row r="17" spans="1:30">
      <c r="A17" s="103" t="s">
        <v>336</v>
      </c>
      <c r="B17" s="264">
        <v>45662.185658000009</v>
      </c>
      <c r="C17" s="264">
        <v>49165.167392000003</v>
      </c>
      <c r="D17" s="264">
        <v>56454.679072999999</v>
      </c>
      <c r="E17" s="264">
        <v>62518.489590999998</v>
      </c>
      <c r="F17" s="264">
        <v>65671.042402000006</v>
      </c>
      <c r="G17" s="264">
        <v>63919.117608000008</v>
      </c>
      <c r="H17" s="264">
        <v>66477.956826999987</v>
      </c>
      <c r="I17" s="264">
        <v>67534.641701999994</v>
      </c>
      <c r="J17" s="264">
        <v>68021.434500999996</v>
      </c>
      <c r="K17" s="264">
        <v>67351.178210000013</v>
      </c>
      <c r="L17" s="264">
        <v>75440.766152000011</v>
      </c>
      <c r="M17" s="264">
        <v>77160.993522000004</v>
      </c>
      <c r="N17" s="264">
        <v>77367.03890900001</v>
      </c>
      <c r="O17" s="264">
        <v>79272.562856000004</v>
      </c>
      <c r="P17" s="264">
        <v>82874.302571000007</v>
      </c>
      <c r="Q17" s="264">
        <v>78861.939428999991</v>
      </c>
      <c r="R17" s="264">
        <v>80246.042031000004</v>
      </c>
      <c r="S17" s="264">
        <v>84717.583345999999</v>
      </c>
      <c r="T17" s="264">
        <v>75951.385477999997</v>
      </c>
      <c r="U17" s="264">
        <v>66555.516713999998</v>
      </c>
      <c r="V17" s="264">
        <v>71904.189727999998</v>
      </c>
      <c r="W17" s="264">
        <v>80471.215608000013</v>
      </c>
      <c r="X17" s="264">
        <v>80695.134055999995</v>
      </c>
      <c r="Y17" s="102"/>
      <c r="Z17" s="102"/>
      <c r="AA17" s="102"/>
      <c r="AB17" s="102"/>
      <c r="AC17" s="102"/>
      <c r="AD17" s="102"/>
    </row>
    <row r="18" spans="1:30">
      <c r="A18" s="103" t="s">
        <v>337</v>
      </c>
      <c r="B18" s="264">
        <v>128109.355261</v>
      </c>
      <c r="C18" s="264">
        <v>126884.106396</v>
      </c>
      <c r="D18" s="264">
        <v>130829.88685</v>
      </c>
      <c r="E18" s="264">
        <v>128049.27577800001</v>
      </c>
      <c r="F18" s="264">
        <v>137821.49064999996</v>
      </c>
      <c r="G18" s="264">
        <v>131930.039307</v>
      </c>
      <c r="H18" s="264">
        <v>139135.174562</v>
      </c>
      <c r="I18" s="264">
        <v>131618.64830499998</v>
      </c>
      <c r="J18" s="264">
        <v>146039.53380500001</v>
      </c>
      <c r="K18" s="264">
        <v>155163.42326100002</v>
      </c>
      <c r="L18" s="264">
        <v>159051.17177700001</v>
      </c>
      <c r="M18" s="264">
        <v>156486.315921</v>
      </c>
      <c r="N18" s="264">
        <v>158319.58196899999</v>
      </c>
      <c r="O18" s="264">
        <v>159057.99702899999</v>
      </c>
      <c r="P18" s="264">
        <v>155705.654114</v>
      </c>
      <c r="Q18" s="264">
        <v>121676.11476200001</v>
      </c>
      <c r="R18" s="264">
        <v>146597.38653800002</v>
      </c>
      <c r="S18" s="264">
        <v>151933.09407799999</v>
      </c>
      <c r="T18" s="264">
        <v>144544.113312</v>
      </c>
      <c r="U18" s="264">
        <v>157568.70802600001</v>
      </c>
      <c r="V18" s="264">
        <v>160256.557501</v>
      </c>
      <c r="W18" s="264">
        <v>166452.96950600002</v>
      </c>
      <c r="X18" s="264">
        <v>159781.59767000002</v>
      </c>
      <c r="Y18" s="102"/>
      <c r="Z18" s="102"/>
      <c r="AA18" s="102"/>
      <c r="AB18" s="102"/>
      <c r="AC18" s="102"/>
      <c r="AD18" s="102"/>
    </row>
    <row r="19" spans="1:30">
      <c r="A19" s="103" t="s">
        <v>338</v>
      </c>
      <c r="B19" s="264">
        <v>16227.576614</v>
      </c>
      <c r="C19" s="264">
        <v>17363.184605999999</v>
      </c>
      <c r="D19" s="264">
        <v>13818.015301000001</v>
      </c>
      <c r="E19" s="264">
        <v>16048.597072999999</v>
      </c>
      <c r="F19" s="264">
        <v>19002.572532999999</v>
      </c>
      <c r="G19" s="264">
        <v>15274.432663000001</v>
      </c>
      <c r="H19" s="264">
        <v>16175.116446</v>
      </c>
      <c r="I19" s="264">
        <v>13818.568915</v>
      </c>
      <c r="J19" s="264">
        <v>14276.867683</v>
      </c>
      <c r="K19" s="264">
        <v>13902.973735000001</v>
      </c>
      <c r="L19" s="264">
        <v>15445.206112</v>
      </c>
      <c r="M19" s="264">
        <v>15336.785661999998</v>
      </c>
      <c r="N19" s="264">
        <v>15301.141835999999</v>
      </c>
      <c r="O19" s="264">
        <v>15650.555708</v>
      </c>
      <c r="P19" s="264">
        <v>15250.067971999999</v>
      </c>
      <c r="Q19" s="264">
        <v>12645.257206999999</v>
      </c>
      <c r="R19" s="264">
        <v>15682.197199</v>
      </c>
      <c r="S19" s="264">
        <v>16338.901888</v>
      </c>
      <c r="T19" s="264">
        <v>14131.401770999999</v>
      </c>
      <c r="U19" s="264">
        <v>13284.059614</v>
      </c>
      <c r="V19" s="264">
        <v>13349.709280000001</v>
      </c>
      <c r="W19" s="264">
        <v>13308.332410000001</v>
      </c>
      <c r="X19" s="264">
        <v>13583.849118999999</v>
      </c>
      <c r="Y19" s="102"/>
      <c r="Z19" s="102"/>
      <c r="AA19" s="102"/>
      <c r="AB19" s="102"/>
      <c r="AC19" s="102"/>
      <c r="AD19" s="102"/>
    </row>
    <row r="20" spans="1:30">
      <c r="A20" s="103" t="s">
        <v>339</v>
      </c>
      <c r="B20" s="264">
        <v>3657.5175882644494</v>
      </c>
      <c r="C20" s="264">
        <v>3708.7296692719806</v>
      </c>
      <c r="D20" s="264">
        <v>3422.9886891674055</v>
      </c>
      <c r="E20" s="264">
        <v>9753.8182669999987</v>
      </c>
      <c r="F20" s="264">
        <v>10368.131316999999</v>
      </c>
      <c r="G20" s="264">
        <v>9703.7053850000011</v>
      </c>
      <c r="H20" s="264">
        <v>10502.580076999999</v>
      </c>
      <c r="I20" s="264">
        <v>10731.672116</v>
      </c>
      <c r="J20" s="264">
        <v>10602.060514000001</v>
      </c>
      <c r="K20" s="264">
        <v>10760.540896</v>
      </c>
      <c r="L20" s="264">
        <v>11613.752639999999</v>
      </c>
      <c r="M20" s="264">
        <v>10506.664371999999</v>
      </c>
      <c r="N20" s="264">
        <v>13166.737818</v>
      </c>
      <c r="O20" s="264">
        <v>13969.833768</v>
      </c>
      <c r="P20" s="264">
        <v>13884.880476</v>
      </c>
      <c r="Q20" s="264">
        <v>10358.092789999999</v>
      </c>
      <c r="R20" s="264">
        <v>11326.997375000001</v>
      </c>
      <c r="S20" s="264">
        <v>14387.116820000001</v>
      </c>
      <c r="T20" s="264">
        <v>13926.225264999999</v>
      </c>
      <c r="U20" s="264">
        <v>14770.715779999999</v>
      </c>
      <c r="V20" s="264">
        <v>16343.790609000001</v>
      </c>
      <c r="W20" s="264">
        <v>16053.974945</v>
      </c>
      <c r="X20" s="264">
        <v>15204.259201000001</v>
      </c>
      <c r="Y20" s="102"/>
      <c r="Z20" s="102"/>
      <c r="AA20" s="102"/>
      <c r="AB20" s="102"/>
      <c r="AC20" s="102"/>
      <c r="AD20" s="102"/>
    </row>
    <row r="21" spans="1:30">
      <c r="A21" s="103" t="s">
        <v>340</v>
      </c>
      <c r="B21" s="264">
        <v>12686.259041000001</v>
      </c>
      <c r="C21" s="264">
        <v>12890.623774999998</v>
      </c>
      <c r="D21" s="264">
        <v>13000.4175</v>
      </c>
      <c r="E21" s="264">
        <v>10990.274263000001</v>
      </c>
      <c r="F21" s="264">
        <v>9529.8367149999995</v>
      </c>
      <c r="G21" s="264">
        <v>9138.7659139999996</v>
      </c>
      <c r="H21" s="264">
        <v>9475.8021910000007</v>
      </c>
      <c r="I21" s="264">
        <v>6552.4370669999998</v>
      </c>
      <c r="J21" s="264">
        <v>7332.101557</v>
      </c>
      <c r="K21" s="264">
        <v>7049.0393039999999</v>
      </c>
      <c r="L21" s="264">
        <v>6438.2128879999991</v>
      </c>
      <c r="M21" s="264">
        <v>6085.402317</v>
      </c>
      <c r="N21" s="264">
        <v>7156.3607849999999</v>
      </c>
      <c r="O21" s="264">
        <v>7831.4050479999996</v>
      </c>
      <c r="P21" s="264">
        <v>8048.2307280000005</v>
      </c>
      <c r="Q21" s="264">
        <v>6704.6527980000001</v>
      </c>
      <c r="R21" s="264">
        <v>7833.6720579999992</v>
      </c>
      <c r="S21" s="264">
        <v>9623.9448359999988</v>
      </c>
      <c r="T21" s="264">
        <v>9431.2916129999994</v>
      </c>
      <c r="U21" s="264">
        <v>8815.7851420000006</v>
      </c>
      <c r="V21" s="264">
        <v>9466.8470839999991</v>
      </c>
      <c r="W21" s="264">
        <v>9918.4245529999989</v>
      </c>
      <c r="X21" s="264">
        <v>6402.4759589999994</v>
      </c>
      <c r="Y21" s="102"/>
      <c r="Z21" s="102"/>
      <c r="AA21" s="102"/>
      <c r="AB21" s="102"/>
      <c r="AC21" s="102"/>
      <c r="AD21" s="102"/>
    </row>
    <row r="22" spans="1:30">
      <c r="A22" s="103" t="s">
        <v>341</v>
      </c>
      <c r="B22" s="264">
        <v>8042.4928559999998</v>
      </c>
      <c r="C22" s="264">
        <v>8177.7460820000006</v>
      </c>
      <c r="D22" s="264">
        <v>6097.1245780000008</v>
      </c>
      <c r="E22" s="264">
        <v>4966.1551099999997</v>
      </c>
      <c r="F22" s="264">
        <v>8877.4291169999979</v>
      </c>
      <c r="G22" s="264">
        <v>11818.482811</v>
      </c>
      <c r="H22" s="264">
        <v>12316.328885999999</v>
      </c>
      <c r="I22" s="264">
        <v>12534.267519999999</v>
      </c>
      <c r="J22" s="264">
        <v>11659.521201</v>
      </c>
      <c r="K22" s="264">
        <v>12939.042678999998</v>
      </c>
      <c r="L22" s="264">
        <v>12120.263815999999</v>
      </c>
      <c r="M22" s="264">
        <v>14083.638011999999</v>
      </c>
      <c r="N22" s="264">
        <v>13531.82265</v>
      </c>
      <c r="O22" s="264">
        <v>14330.400822000001</v>
      </c>
      <c r="P22" s="264">
        <v>12255.814857000001</v>
      </c>
      <c r="Q22" s="264">
        <v>13700.437959000001</v>
      </c>
      <c r="R22" s="264">
        <v>13878.974469000001</v>
      </c>
      <c r="S22" s="264">
        <v>13697.485895</v>
      </c>
      <c r="T22" s="264">
        <v>13895.629116</v>
      </c>
      <c r="U22" s="264">
        <v>15181.623113</v>
      </c>
      <c r="V22" s="264">
        <v>13335.084166999999</v>
      </c>
      <c r="W22" s="264">
        <v>15227.850872000001</v>
      </c>
      <c r="X22" s="264">
        <v>16073.357766000001</v>
      </c>
      <c r="Y22" s="102"/>
      <c r="Z22" s="102"/>
      <c r="AA22" s="102"/>
      <c r="AB22" s="102"/>
      <c r="AC22" s="102"/>
      <c r="AD22" s="102"/>
    </row>
    <row r="23" spans="1:30">
      <c r="A23" s="103" t="s">
        <v>342</v>
      </c>
      <c r="B23" s="264">
        <v>10646.954162</v>
      </c>
      <c r="C23" s="264">
        <v>11201.436072</v>
      </c>
      <c r="D23" s="264">
        <v>10132.229095999999</v>
      </c>
      <c r="E23" s="264">
        <v>9753.8365539999995</v>
      </c>
      <c r="F23" s="264">
        <v>9815.8890040000006</v>
      </c>
      <c r="G23" s="264">
        <v>9583.804415999999</v>
      </c>
      <c r="H23" s="264">
        <v>12454.782449999999</v>
      </c>
      <c r="I23" s="264">
        <v>11865.956135000002</v>
      </c>
      <c r="J23" s="264">
        <v>10541.701682999999</v>
      </c>
      <c r="K23" s="264">
        <v>11667.233763</v>
      </c>
      <c r="L23" s="264">
        <v>12386.846715</v>
      </c>
      <c r="M23" s="264">
        <v>12835.192654</v>
      </c>
      <c r="N23" s="264">
        <v>13388.277871999999</v>
      </c>
      <c r="O23" s="264">
        <v>11818.388633999999</v>
      </c>
      <c r="P23" s="264">
        <v>11819.179634</v>
      </c>
      <c r="Q23" s="264">
        <v>10378.820302999999</v>
      </c>
      <c r="R23" s="264">
        <v>9737.8952019999997</v>
      </c>
      <c r="S23" s="264">
        <v>8607.3121199999987</v>
      </c>
      <c r="T23" s="264">
        <v>8685.7161419999993</v>
      </c>
      <c r="U23" s="264">
        <v>8065.4817819999998</v>
      </c>
      <c r="V23" s="264">
        <v>8801.4724110000006</v>
      </c>
      <c r="W23" s="264">
        <v>9101.0088610000003</v>
      </c>
      <c r="X23" s="264">
        <v>10368.476252</v>
      </c>
      <c r="Y23" s="102"/>
      <c r="Z23" s="102"/>
      <c r="AA23" s="102"/>
      <c r="AB23" s="102"/>
      <c r="AC23" s="102"/>
      <c r="AD23" s="102"/>
    </row>
    <row r="24" spans="1:30">
      <c r="A24" s="103" t="s">
        <v>343</v>
      </c>
      <c r="B24" s="264">
        <v>1437.6672329999999</v>
      </c>
      <c r="C24" s="264">
        <v>1364.536413</v>
      </c>
      <c r="D24" s="264">
        <v>1514.200517</v>
      </c>
      <c r="E24" s="264">
        <v>1531.2306600000002</v>
      </c>
      <c r="F24" s="264">
        <v>1697.887868</v>
      </c>
      <c r="G24" s="264">
        <v>1767.8742400000003</v>
      </c>
      <c r="H24" s="264">
        <v>1743.0358620000002</v>
      </c>
      <c r="I24" s="264">
        <v>1619.63121</v>
      </c>
      <c r="J24" s="264">
        <v>1812.5426570000002</v>
      </c>
      <c r="K24" s="264">
        <v>1754.734727</v>
      </c>
      <c r="L24" s="264">
        <v>1765.4976529999999</v>
      </c>
      <c r="M24" s="264">
        <v>1906.0801529999999</v>
      </c>
      <c r="N24" s="264">
        <v>1961.9386230000002</v>
      </c>
      <c r="O24" s="264">
        <v>2404.1733649999996</v>
      </c>
      <c r="P24" s="264">
        <v>2686.714113</v>
      </c>
      <c r="Q24" s="264">
        <v>2195.266846</v>
      </c>
      <c r="R24" s="264">
        <v>2459.2255149999996</v>
      </c>
      <c r="S24" s="264">
        <v>2899.5490959999997</v>
      </c>
      <c r="T24" s="264">
        <v>2570.2113009999998</v>
      </c>
      <c r="U24" s="264">
        <v>2203.1093980000001</v>
      </c>
      <c r="V24" s="264">
        <v>2325.6875370000007</v>
      </c>
      <c r="W24" s="264">
        <v>2383.5326639999998</v>
      </c>
      <c r="X24" s="264">
        <v>2551.8723279999999</v>
      </c>
      <c r="Y24" s="102"/>
      <c r="Z24" s="102"/>
      <c r="AA24" s="102"/>
      <c r="AB24" s="102"/>
      <c r="AC24" s="102"/>
      <c r="AD24" s="102"/>
    </row>
    <row r="25" spans="1:30" ht="20.25" customHeight="1">
      <c r="A25" s="103" t="s">
        <v>344</v>
      </c>
      <c r="B25" s="264">
        <v>392491.39363446942</v>
      </c>
      <c r="C25" s="264">
        <v>393265.07555109606</v>
      </c>
      <c r="D25" s="264">
        <v>405174.07919344306</v>
      </c>
      <c r="E25" s="264">
        <v>411773.5496120982</v>
      </c>
      <c r="F25" s="264">
        <v>430325.21941300121</v>
      </c>
      <c r="G25" s="264">
        <v>412338.79666954791</v>
      </c>
      <c r="H25" s="264">
        <v>439936.09544972598</v>
      </c>
      <c r="I25" s="264">
        <v>426644.04530480586</v>
      </c>
      <c r="J25" s="264">
        <v>431512.86268320784</v>
      </c>
      <c r="K25" s="264">
        <v>453476.66982466163</v>
      </c>
      <c r="L25" s="264">
        <v>470867.95770367834</v>
      </c>
      <c r="M25" s="264">
        <v>468907.36775694939</v>
      </c>
      <c r="N25" s="264">
        <v>497545.80934944173</v>
      </c>
      <c r="O25" s="264">
        <v>496478.42101206933</v>
      </c>
      <c r="P25" s="264">
        <v>498416.22015584557</v>
      </c>
      <c r="Q25" s="264">
        <v>432527.65728608897</v>
      </c>
      <c r="R25" s="264">
        <v>478785.68462942174</v>
      </c>
      <c r="S25" s="264">
        <v>498716.22276084073</v>
      </c>
      <c r="T25" s="264">
        <v>470727.68647164642</v>
      </c>
      <c r="U25" s="264">
        <v>486442.50607355486</v>
      </c>
      <c r="V25" s="264">
        <v>499206.94306974526</v>
      </c>
      <c r="W25" s="264">
        <v>517446.07197752566</v>
      </c>
      <c r="X25" s="264">
        <v>522379.38028985116</v>
      </c>
      <c r="Y25" s="102"/>
      <c r="Z25" s="102"/>
      <c r="AA25" s="102"/>
      <c r="AB25" s="102"/>
      <c r="AC25" s="102"/>
      <c r="AD25" s="102"/>
    </row>
    <row r="26" spans="1:30">
      <c r="C26" s="108"/>
      <c r="D26" s="108"/>
      <c r="E26" s="108"/>
      <c r="F26" s="108"/>
      <c r="G26" s="108"/>
      <c r="H26" s="108"/>
      <c r="I26" s="108"/>
      <c r="J26" s="108"/>
      <c r="K26" s="104"/>
      <c r="L26" s="104"/>
      <c r="M26" s="104"/>
      <c r="N26" s="104"/>
      <c r="O26" s="104"/>
      <c r="P26" s="104"/>
      <c r="Q26" s="104"/>
      <c r="R26" s="104"/>
      <c r="S26" s="104"/>
      <c r="T26" s="104"/>
      <c r="U26" s="104"/>
      <c r="V26" s="104"/>
      <c r="W26" s="104"/>
      <c r="X26" s="104"/>
    </row>
    <row r="27" spans="1:30" s="51" customFormat="1" ht="25" customHeight="1">
      <c r="A27" s="96"/>
      <c r="B27" s="1282" t="s">
        <v>973</v>
      </c>
      <c r="C27" s="1282"/>
      <c r="D27" s="1282"/>
      <c r="E27" s="1282"/>
      <c r="F27" s="1282"/>
      <c r="G27" s="1282"/>
      <c r="H27" s="1282" t="s">
        <v>973</v>
      </c>
      <c r="I27" s="1282"/>
      <c r="J27" s="1282"/>
      <c r="K27" s="1282"/>
      <c r="L27" s="1282"/>
      <c r="M27" s="1282"/>
      <c r="N27" s="1282" t="s">
        <v>973</v>
      </c>
      <c r="O27" s="1282"/>
      <c r="P27" s="1282"/>
      <c r="Q27" s="1282"/>
      <c r="R27" s="1282"/>
      <c r="S27" s="1282"/>
      <c r="T27" s="1282" t="s">
        <v>973</v>
      </c>
      <c r="U27" s="1282"/>
      <c r="V27" s="1282"/>
      <c r="W27" s="1282"/>
      <c r="X27" s="1282"/>
    </row>
    <row r="28" spans="1:30" s="51" customFormat="1">
      <c r="A28" s="68"/>
      <c r="B28" s="575"/>
      <c r="C28" s="90"/>
      <c r="D28" s="90"/>
      <c r="E28" s="90"/>
      <c r="F28" s="90"/>
      <c r="G28" s="90"/>
      <c r="H28" s="90"/>
      <c r="I28" s="90"/>
      <c r="J28" s="90"/>
      <c r="K28" s="109"/>
      <c r="L28" s="109"/>
      <c r="M28" s="109"/>
      <c r="N28" s="109"/>
      <c r="O28" s="109"/>
      <c r="P28" s="109"/>
      <c r="Q28" s="109"/>
      <c r="R28" s="109"/>
      <c r="S28" s="109"/>
      <c r="T28" s="109"/>
      <c r="U28" s="109"/>
      <c r="V28" s="109"/>
      <c r="W28" s="109"/>
      <c r="X28" s="109"/>
    </row>
    <row r="29" spans="1:30" s="51" customFormat="1">
      <c r="A29" s="106" t="s">
        <v>328</v>
      </c>
      <c r="B29" s="293" t="s">
        <v>355</v>
      </c>
      <c r="C29" s="406">
        <v>2.6352580192101129</v>
      </c>
      <c r="D29" s="406">
        <v>5.0239326115416816</v>
      </c>
      <c r="E29" s="406">
        <v>-7.5942032194021181E-2</v>
      </c>
      <c r="F29" s="406">
        <v>-2.2896270809792298</v>
      </c>
      <c r="G29" s="406">
        <v>-0.29346387748192626</v>
      </c>
      <c r="H29" s="406">
        <v>7.9917261569975437</v>
      </c>
      <c r="I29" s="406">
        <v>-2.1166854625102616</v>
      </c>
      <c r="J29" s="406">
        <v>-2.9095282518984504</v>
      </c>
      <c r="K29" s="406">
        <v>6.4579536008246947</v>
      </c>
      <c r="L29" s="406">
        <v>2.8937581127676282</v>
      </c>
      <c r="M29" s="406">
        <v>4.2732442530666788</v>
      </c>
      <c r="N29" s="406">
        <v>9.6955201052005151</v>
      </c>
      <c r="O29" s="406">
        <v>0.85098343364343521</v>
      </c>
      <c r="P29" s="406">
        <v>4.2528765107108057</v>
      </c>
      <c r="Q29" s="406">
        <v>-15.824934817066321</v>
      </c>
      <c r="R29" s="406">
        <v>1.7256014398705304</v>
      </c>
      <c r="S29" s="406">
        <v>14.004398161224017</v>
      </c>
      <c r="T29" s="406">
        <v>-7.9013190679934837</v>
      </c>
      <c r="U29" s="406">
        <v>6.697764307963908</v>
      </c>
      <c r="V29" s="406">
        <v>5.0238417991274531</v>
      </c>
      <c r="W29" s="406">
        <v>-5.5418451843309384</v>
      </c>
      <c r="X29" s="406">
        <v>2.1392440694225172</v>
      </c>
    </row>
    <row r="30" spans="1:30" s="51" customFormat="1">
      <c r="A30" s="103" t="s">
        <v>329</v>
      </c>
      <c r="B30" s="293" t="s">
        <v>355</v>
      </c>
      <c r="C30" s="406">
        <v>-2.2313928524313837</v>
      </c>
      <c r="D30" s="406">
        <v>4.862756545905043</v>
      </c>
      <c r="E30" s="406">
        <v>-8.2312101803055953</v>
      </c>
      <c r="F30" s="406">
        <v>4.2852287062626431</v>
      </c>
      <c r="G30" s="406">
        <v>-2.3842444182861442</v>
      </c>
      <c r="H30" s="406">
        <v>7.7703860562577063</v>
      </c>
      <c r="I30" s="406">
        <v>2.6960916770701431</v>
      </c>
      <c r="J30" s="406">
        <v>-8.1716480060723597</v>
      </c>
      <c r="K30" s="406">
        <v>8.3806591162639563</v>
      </c>
      <c r="L30" s="406">
        <v>1.7411242655473274</v>
      </c>
      <c r="M30" s="406">
        <v>-11.532445482410168</v>
      </c>
      <c r="N30" s="406">
        <v>17.535067642699687</v>
      </c>
      <c r="O30" s="406">
        <v>-1.8179460142911523</v>
      </c>
      <c r="P30" s="406">
        <v>5.3357851582994726</v>
      </c>
      <c r="Q30" s="406">
        <v>-7.9359245057763275</v>
      </c>
      <c r="R30" s="406">
        <v>11.391330992344606</v>
      </c>
      <c r="S30" s="406">
        <v>3.4835054683453848</v>
      </c>
      <c r="T30" s="406">
        <v>-1.8983804626115557</v>
      </c>
      <c r="U30" s="406">
        <v>0.90651860385413841</v>
      </c>
      <c r="V30" s="406">
        <v>-8.8151073125677328</v>
      </c>
      <c r="W30" s="406">
        <v>5.1432960340328719</v>
      </c>
      <c r="X30" s="406">
        <v>2.6024668873339039</v>
      </c>
    </row>
    <row r="31" spans="1:30" s="51" customFormat="1">
      <c r="A31" s="103" t="s">
        <v>330</v>
      </c>
      <c r="B31" s="293" t="s">
        <v>355</v>
      </c>
      <c r="C31" s="406">
        <v>-8.5099148840401568</v>
      </c>
      <c r="D31" s="406">
        <v>-21.818013752721996</v>
      </c>
      <c r="E31" s="406">
        <v>0.66905289083824471</v>
      </c>
      <c r="F31" s="406">
        <v>-22.17046842948335</v>
      </c>
      <c r="G31" s="406">
        <v>0.57296452352940719</v>
      </c>
      <c r="H31" s="406">
        <v>2.7693268390877677</v>
      </c>
      <c r="I31" s="406">
        <v>7.0742871756015973</v>
      </c>
      <c r="J31" s="406">
        <v>-7.5531991923147217</v>
      </c>
      <c r="K31" s="406">
        <v>17.609565730392532</v>
      </c>
      <c r="L31" s="406">
        <v>-49.596243666220154</v>
      </c>
      <c r="M31" s="406">
        <v>6.7377049728726064</v>
      </c>
      <c r="N31" s="406">
        <v>17.324200059333663</v>
      </c>
      <c r="O31" s="406">
        <v>15.37409108850477</v>
      </c>
      <c r="P31" s="406">
        <v>-5.7687857430289</v>
      </c>
      <c r="Q31" s="406">
        <v>-13.20229167153046</v>
      </c>
      <c r="R31" s="406">
        <v>19.919588642851963</v>
      </c>
      <c r="S31" s="406">
        <v>2.0556729168343537</v>
      </c>
      <c r="T31" s="406">
        <v>-17.120329210328435</v>
      </c>
      <c r="U31" s="406">
        <v>9.7001479278343936</v>
      </c>
      <c r="V31" s="406">
        <v>35.96431737473884</v>
      </c>
      <c r="W31" s="406">
        <v>-24.706323776524698</v>
      </c>
      <c r="X31" s="406">
        <v>24.320642648006711</v>
      </c>
    </row>
    <row r="32" spans="1:30" s="51" customFormat="1">
      <c r="A32" s="103" t="s">
        <v>331</v>
      </c>
      <c r="B32" s="293" t="s">
        <v>355</v>
      </c>
      <c r="C32" s="406">
        <v>-1.8717307745525744</v>
      </c>
      <c r="D32" s="406">
        <v>15.328802336291844</v>
      </c>
      <c r="E32" s="406">
        <v>-5.4348167965376319</v>
      </c>
      <c r="F32" s="406">
        <v>-8.0852875630460375</v>
      </c>
      <c r="G32" s="406">
        <v>-3.0056320953436426</v>
      </c>
      <c r="H32" s="406">
        <v>5.2093178563303866</v>
      </c>
      <c r="I32" s="406">
        <v>-1.3972306676229351</v>
      </c>
      <c r="J32" s="406">
        <v>0.41151247174201444</v>
      </c>
      <c r="K32" s="406">
        <v>3.0165122361312768</v>
      </c>
      <c r="L32" s="406">
        <v>9.0144785330622312E-2</v>
      </c>
      <c r="M32" s="406">
        <v>3.0698736475621331</v>
      </c>
      <c r="N32" s="406">
        <v>6.6674350212479681</v>
      </c>
      <c r="O32" s="406">
        <v>-7.0405552847127666</v>
      </c>
      <c r="P32" s="406">
        <v>-2.8295824037856931</v>
      </c>
      <c r="Q32" s="406">
        <v>-10.980223941140821</v>
      </c>
      <c r="R32" s="406">
        <v>2.2357963692910374</v>
      </c>
      <c r="S32" s="406">
        <v>11.450878637782395</v>
      </c>
      <c r="T32" s="406">
        <v>-7.8226046690161013</v>
      </c>
      <c r="U32" s="406">
        <v>-3.5482781934263556</v>
      </c>
      <c r="V32" s="406">
        <v>5.461515661940922</v>
      </c>
      <c r="W32" s="406">
        <v>5.6158931701818631</v>
      </c>
      <c r="X32" s="406">
        <v>-4.2254708615831049</v>
      </c>
    </row>
    <row r="33" spans="1:24" s="51" customFormat="1">
      <c r="A33" s="103" t="s">
        <v>332</v>
      </c>
      <c r="B33" s="293" t="s">
        <v>355</v>
      </c>
      <c r="C33" s="406">
        <v>2.2832297353545243</v>
      </c>
      <c r="D33" s="406">
        <v>-1.7108949792175849</v>
      </c>
      <c r="E33" s="406">
        <v>5.3260614364777723</v>
      </c>
      <c r="F33" s="406">
        <v>3.2796863124425641</v>
      </c>
      <c r="G33" s="406">
        <v>-11.759318126102045</v>
      </c>
      <c r="H33" s="406">
        <v>21.151877106349431</v>
      </c>
      <c r="I33" s="406">
        <v>5.1290813566616436</v>
      </c>
      <c r="J33" s="406">
        <v>-10.080608836639641</v>
      </c>
      <c r="K33" s="406">
        <v>3.7096242808940474</v>
      </c>
      <c r="L33" s="406">
        <v>6.5333275416914773</v>
      </c>
      <c r="M33" s="406">
        <v>3.296493098421962</v>
      </c>
      <c r="N33" s="406">
        <v>16.811133638017168</v>
      </c>
      <c r="O33" s="406">
        <v>0.91400198892138462</v>
      </c>
      <c r="P33" s="406">
        <v>-4.5641420453546431</v>
      </c>
      <c r="Q33" s="406">
        <v>-22.000373629183244</v>
      </c>
      <c r="R33" s="406">
        <v>17.8385291824316</v>
      </c>
      <c r="S33" s="406">
        <v>-13.498498895757791</v>
      </c>
      <c r="T33" s="406">
        <v>-11.793902763769594</v>
      </c>
      <c r="U33" s="406">
        <v>8.9241377463173563</v>
      </c>
      <c r="V33" s="406">
        <v>0.92389962046257779</v>
      </c>
      <c r="W33" s="406">
        <v>6.7515558156358253</v>
      </c>
      <c r="X33" s="406">
        <v>2.5758869233402066</v>
      </c>
    </row>
    <row r="34" spans="1:24" s="51" customFormat="1">
      <c r="A34" s="103" t="s">
        <v>333</v>
      </c>
      <c r="B34" s="293" t="s">
        <v>355</v>
      </c>
      <c r="C34" s="406">
        <v>-12.50547483635782</v>
      </c>
      <c r="D34" s="406">
        <v>2.2741973486901799</v>
      </c>
      <c r="E34" s="406">
        <v>9.6893902498835018</v>
      </c>
      <c r="F34" s="406">
        <v>-1.2792257622891299</v>
      </c>
      <c r="G34" s="406">
        <v>-13.82845163992117</v>
      </c>
      <c r="H34" s="406">
        <v>9.6842737653503832</v>
      </c>
      <c r="I34" s="406">
        <v>4.3645625017092016E-2</v>
      </c>
      <c r="J34" s="406">
        <v>-12.689170900751918</v>
      </c>
      <c r="K34" s="406">
        <v>17.160594117956776</v>
      </c>
      <c r="L34" s="406">
        <v>13.33067118735066</v>
      </c>
      <c r="M34" s="406">
        <v>6.739175735196099</v>
      </c>
      <c r="N34" s="406">
        <v>12.924627269475394</v>
      </c>
      <c r="O34" s="406">
        <v>-8.222923400681168</v>
      </c>
      <c r="P34" s="406">
        <v>-2.4733362925804983</v>
      </c>
      <c r="Q34" s="406">
        <v>4.1805472020818826</v>
      </c>
      <c r="R34" s="406">
        <v>10.226715600369843</v>
      </c>
      <c r="S34" s="406">
        <v>-11.925135295011984</v>
      </c>
      <c r="T34" s="406">
        <v>-0.22077238565763935</v>
      </c>
      <c r="U34" s="406">
        <v>4.0769025312947207</v>
      </c>
      <c r="V34" s="406">
        <v>7.8154406652261343</v>
      </c>
      <c r="W34" s="406">
        <v>-7.4110532935685853</v>
      </c>
      <c r="X34" s="406">
        <v>16.346069013432341</v>
      </c>
    </row>
    <row r="35" spans="1:24" s="51" customFormat="1">
      <c r="A35" s="103" t="s">
        <v>334</v>
      </c>
      <c r="B35" s="293" t="s">
        <v>355</v>
      </c>
      <c r="C35" s="406">
        <v>5.5562947180473259</v>
      </c>
      <c r="D35" s="406">
        <v>3.4206796706154989</v>
      </c>
      <c r="E35" s="406">
        <v>0.83495470562255036</v>
      </c>
      <c r="F35" s="406">
        <v>11.90497184019948</v>
      </c>
      <c r="G35" s="406">
        <v>-7.6961269841854261</v>
      </c>
      <c r="H35" s="406">
        <v>1.2446175565155642</v>
      </c>
      <c r="I35" s="406">
        <v>-8.2253988906819586</v>
      </c>
      <c r="J35" s="406">
        <v>1.5763041950711028</v>
      </c>
      <c r="K35" s="406">
        <v>1.1326086160455588</v>
      </c>
      <c r="L35" s="406">
        <v>6.1277062985797102</v>
      </c>
      <c r="M35" s="406">
        <v>-4.23461932872803</v>
      </c>
      <c r="N35" s="406">
        <v>14.795780409102008</v>
      </c>
      <c r="O35" s="406">
        <v>-0.8214144164916064</v>
      </c>
      <c r="P35" s="406">
        <v>5.2880618101630574</v>
      </c>
      <c r="Q35" s="406">
        <v>-15.10779217332751</v>
      </c>
      <c r="R35" s="406">
        <v>12.899672812368294</v>
      </c>
      <c r="S35" s="406">
        <v>8.5429597104727293</v>
      </c>
      <c r="T35" s="406">
        <v>1.3177254306432786</v>
      </c>
      <c r="U35" s="406">
        <v>44.180964644361495</v>
      </c>
      <c r="V35" s="406">
        <v>5.7190268035367779</v>
      </c>
      <c r="W35" s="406">
        <v>9.6886407677450279</v>
      </c>
      <c r="X35" s="406">
        <v>18.311746875898791</v>
      </c>
    </row>
    <row r="36" spans="1:24" s="51" customFormat="1">
      <c r="A36" s="103" t="s">
        <v>335</v>
      </c>
      <c r="B36" s="293" t="s">
        <v>355</v>
      </c>
      <c r="C36" s="406">
        <v>-3.0669686155014091</v>
      </c>
      <c r="D36" s="406">
        <v>3.1057185900946394</v>
      </c>
      <c r="E36" s="406">
        <v>17.051179863067389</v>
      </c>
      <c r="F36" s="406">
        <v>-10.926688107711357</v>
      </c>
      <c r="G36" s="406">
        <v>-9.4593063099194268</v>
      </c>
      <c r="H36" s="406">
        <v>7.1261529821254754</v>
      </c>
      <c r="I36" s="406">
        <v>-18.064183460943923</v>
      </c>
      <c r="J36" s="406">
        <v>8.7781818167062369</v>
      </c>
      <c r="K36" s="406">
        <v>-1.366725369288929</v>
      </c>
      <c r="L36" s="406">
        <v>-23.165169323224632</v>
      </c>
      <c r="M36" s="406">
        <v>4.5644442430949113</v>
      </c>
      <c r="N36" s="406">
        <v>12.88185560788726</v>
      </c>
      <c r="O36" s="406">
        <v>-10.468684656978084</v>
      </c>
      <c r="P36" s="406">
        <v>1.1383099430528034</v>
      </c>
      <c r="Q36" s="406">
        <v>-10.485222935189569</v>
      </c>
      <c r="R36" s="406">
        <v>11.158556770213281</v>
      </c>
      <c r="S36" s="406">
        <v>-11.134962331829627</v>
      </c>
      <c r="T36" s="406">
        <v>-16.575597134592286</v>
      </c>
      <c r="U36" s="406">
        <v>-6.7415713560048971</v>
      </c>
      <c r="V36" s="406">
        <v>25.154886685275613</v>
      </c>
      <c r="W36" s="406">
        <v>-8.1127373574579309</v>
      </c>
      <c r="X36" s="406">
        <v>12.49085453483103</v>
      </c>
    </row>
    <row r="37" spans="1:24" s="51" customFormat="1">
      <c r="A37" s="103" t="s">
        <v>336</v>
      </c>
      <c r="B37" s="293" t="s">
        <v>355</v>
      </c>
      <c r="C37" s="406">
        <v>7.6715156831006226</v>
      </c>
      <c r="D37" s="406">
        <v>14.826577570416504</v>
      </c>
      <c r="E37" s="406">
        <v>10.741023804526549</v>
      </c>
      <c r="F37" s="406">
        <v>5.0425927299655058</v>
      </c>
      <c r="G37" s="406">
        <v>-2.6677280121057407</v>
      </c>
      <c r="H37" s="406">
        <v>4.0032455308483748</v>
      </c>
      <c r="I37" s="406">
        <v>1.5895267024374533</v>
      </c>
      <c r="J37" s="406">
        <v>0.7208045926237503</v>
      </c>
      <c r="K37" s="406">
        <v>-0.9853604175168158</v>
      </c>
      <c r="L37" s="406">
        <v>12.011056312596011</v>
      </c>
      <c r="M37" s="406">
        <v>2.2802358164470888</v>
      </c>
      <c r="N37" s="406">
        <v>0.26703309223364613</v>
      </c>
      <c r="O37" s="406">
        <v>2.4629661078812717</v>
      </c>
      <c r="P37" s="406">
        <v>4.5434884217665967</v>
      </c>
      <c r="Q37" s="406">
        <v>-4.8415045647745245</v>
      </c>
      <c r="R37" s="406">
        <v>1.7550958193795481</v>
      </c>
      <c r="S37" s="406">
        <v>5.5722889276864009</v>
      </c>
      <c r="T37" s="406">
        <v>-10.347554216929751</v>
      </c>
      <c r="U37" s="406">
        <v>-12.370898443612461</v>
      </c>
      <c r="V37" s="406">
        <v>8.0364082168937614</v>
      </c>
      <c r="W37" s="406">
        <v>11.914501661735514</v>
      </c>
      <c r="X37" s="406">
        <v>0.27825905984911969</v>
      </c>
    </row>
    <row r="38" spans="1:24" s="51" customFormat="1">
      <c r="A38" s="103" t="s">
        <v>337</v>
      </c>
      <c r="B38" s="293" t="s">
        <v>355</v>
      </c>
      <c r="C38" s="406">
        <v>-0.95640857961058146</v>
      </c>
      <c r="D38" s="406">
        <v>3.1097515410522476</v>
      </c>
      <c r="E38" s="406">
        <v>-2.1253638132302513</v>
      </c>
      <c r="F38" s="406">
        <v>7.6316049525669456</v>
      </c>
      <c r="G38" s="406">
        <v>-4.2746971573260737</v>
      </c>
      <c r="H38" s="406">
        <v>5.4613303329908973</v>
      </c>
      <c r="I38" s="406">
        <v>-5.4023192055223888</v>
      </c>
      <c r="J38" s="406">
        <v>10.956567086589814</v>
      </c>
      <c r="K38" s="406">
        <v>6.2475476456825163</v>
      </c>
      <c r="L38" s="406">
        <v>2.5055831034743505</v>
      </c>
      <c r="M38" s="406">
        <v>-1.6125978999991872</v>
      </c>
      <c r="N38" s="406">
        <v>1.171518440580769</v>
      </c>
      <c r="O38" s="406">
        <v>0.4664079141799391</v>
      </c>
      <c r="P38" s="406">
        <v>-2.1076229913726223</v>
      </c>
      <c r="Q38" s="406">
        <v>-21.855044086636212</v>
      </c>
      <c r="R38" s="406">
        <v>20.481646562060533</v>
      </c>
      <c r="S38" s="406">
        <v>3.6397016795499866</v>
      </c>
      <c r="T38" s="406">
        <v>-4.8633122433527234</v>
      </c>
      <c r="U38" s="406">
        <v>9.0108095138307505</v>
      </c>
      <c r="V38" s="406">
        <v>1.7058269428448227</v>
      </c>
      <c r="W38" s="406">
        <v>3.8665575385028177</v>
      </c>
      <c r="X38" s="406">
        <v>-4.0079620422509379</v>
      </c>
    </row>
    <row r="39" spans="1:24" s="51" customFormat="1">
      <c r="A39" s="103" t="s">
        <v>338</v>
      </c>
      <c r="B39" s="293" t="s">
        <v>355</v>
      </c>
      <c r="C39" s="406">
        <v>6.9980134373254259</v>
      </c>
      <c r="D39" s="406">
        <v>-20.417736639020319</v>
      </c>
      <c r="E39" s="406">
        <v>16.142562614173485</v>
      </c>
      <c r="F39" s="406">
        <v>18.406440429423824</v>
      </c>
      <c r="G39" s="406">
        <v>-19.61913242812615</v>
      </c>
      <c r="H39" s="406">
        <v>5.8966758561302868</v>
      </c>
      <c r="I39" s="406">
        <v>-14.568967950662014</v>
      </c>
      <c r="J39" s="406">
        <v>3.3165429127941053</v>
      </c>
      <c r="K39" s="406">
        <v>-2.6188794089981542</v>
      </c>
      <c r="L39" s="406">
        <v>11.092823782853799</v>
      </c>
      <c r="M39" s="406">
        <v>-0.70196829497643876</v>
      </c>
      <c r="N39" s="406">
        <v>-0.23240740782023295</v>
      </c>
      <c r="O39" s="406">
        <v>2.2835803742300556</v>
      </c>
      <c r="P39" s="406">
        <v>-2.5589362031105765</v>
      </c>
      <c r="Q39" s="406">
        <v>-17.080650196330808</v>
      </c>
      <c r="R39" s="406">
        <v>24.016435113070301</v>
      </c>
      <c r="S39" s="406">
        <v>4.1875808642546417</v>
      </c>
      <c r="T39" s="406">
        <v>-13.510700609698162</v>
      </c>
      <c r="U39" s="406">
        <v>-5.9961649292208818</v>
      </c>
      <c r="V39" s="406">
        <v>0.49419882105024726</v>
      </c>
      <c r="W39" s="406">
        <v>-0.30994585074589054</v>
      </c>
      <c r="X39" s="406">
        <v>2.0702571931023641</v>
      </c>
    </row>
    <row r="40" spans="1:24" s="51" customFormat="1">
      <c r="A40" s="103" t="s">
        <v>339</v>
      </c>
      <c r="B40" s="293" t="s">
        <v>355</v>
      </c>
      <c r="C40" s="406">
        <v>1.400186869144548</v>
      </c>
      <c r="D40" s="406">
        <v>-7.704551304238521</v>
      </c>
      <c r="E40" s="406">
        <v>184.95035048954486</v>
      </c>
      <c r="F40" s="406">
        <v>6.2981801914271927</v>
      </c>
      <c r="G40" s="406">
        <v>-6.4083479624778619</v>
      </c>
      <c r="H40" s="406">
        <v>8.2326766972428942</v>
      </c>
      <c r="I40" s="406">
        <v>2.1812929520213657</v>
      </c>
      <c r="J40" s="406">
        <v>-1.207748434717459</v>
      </c>
      <c r="K40" s="406">
        <v>1.4948073706118379</v>
      </c>
      <c r="L40" s="406">
        <v>7.9290785867201379</v>
      </c>
      <c r="M40" s="406">
        <v>-9.5325628357794869</v>
      </c>
      <c r="N40" s="406">
        <v>25.317963454595841</v>
      </c>
      <c r="O40" s="406">
        <v>6.0994299506906202</v>
      </c>
      <c r="P40" s="406">
        <v>-0.60811956255771804</v>
      </c>
      <c r="Q40" s="406">
        <v>-25.400201982984655</v>
      </c>
      <c r="R40" s="406">
        <v>9.3540828861410716</v>
      </c>
      <c r="S40" s="406">
        <v>27.016157448345837</v>
      </c>
      <c r="T40" s="406">
        <v>-3.2035018604930059</v>
      </c>
      <c r="U40" s="406">
        <v>6.0640302661368679</v>
      </c>
      <c r="V40" s="406">
        <v>10.649956660394167</v>
      </c>
      <c r="W40" s="406">
        <v>-1.7732463106839447</v>
      </c>
      <c r="X40" s="406">
        <v>-5.2928682579303796</v>
      </c>
    </row>
    <row r="41" spans="1:24" s="51" customFormat="1">
      <c r="A41" s="103" t="s">
        <v>340</v>
      </c>
      <c r="B41" s="293" t="s">
        <v>355</v>
      </c>
      <c r="C41" s="406">
        <v>1.610914086962282</v>
      </c>
      <c r="D41" s="406">
        <v>0.85173322033442389</v>
      </c>
      <c r="E41" s="406">
        <v>-15.462143711923076</v>
      </c>
      <c r="F41" s="406">
        <v>-13.288454073586948</v>
      </c>
      <c r="G41" s="406">
        <v>-4.1036463970516195</v>
      </c>
      <c r="H41" s="406">
        <v>3.6879845722241669</v>
      </c>
      <c r="I41" s="406">
        <v>-30.850845818379128</v>
      </c>
      <c r="J41" s="406">
        <v>11.898847436881454</v>
      </c>
      <c r="K41" s="406">
        <v>-3.8605882747185802</v>
      </c>
      <c r="L41" s="406">
        <v>-8.6653853051065539</v>
      </c>
      <c r="M41" s="406">
        <v>-5.4799457106737322</v>
      </c>
      <c r="N41" s="406">
        <v>17.59881125703393</v>
      </c>
      <c r="O41" s="406">
        <v>9.4327869049715645</v>
      </c>
      <c r="P41" s="406">
        <v>2.7686689511146483</v>
      </c>
      <c r="Q41" s="406">
        <v>-16.69407818199916</v>
      </c>
      <c r="R41" s="406">
        <v>16.839339694619014</v>
      </c>
      <c r="S41" s="406">
        <v>22.853557881220155</v>
      </c>
      <c r="T41" s="406">
        <v>-2.0018113807068687</v>
      </c>
      <c r="U41" s="406">
        <v>-6.5262160927310333</v>
      </c>
      <c r="V41" s="406">
        <v>7.3851838663605918</v>
      </c>
      <c r="W41" s="406">
        <v>4.7700936224396742</v>
      </c>
      <c r="X41" s="406">
        <v>-35.448659968246062</v>
      </c>
    </row>
    <row r="42" spans="1:24" s="51" customFormat="1">
      <c r="A42" s="103" t="s">
        <v>341</v>
      </c>
      <c r="B42" s="293" t="s">
        <v>355</v>
      </c>
      <c r="C42" s="406">
        <v>1.6817326222316353</v>
      </c>
      <c r="D42" s="406">
        <v>-25.442481132786043</v>
      </c>
      <c r="E42" s="406">
        <v>-18.549226828673156</v>
      </c>
      <c r="F42" s="406">
        <v>78.758595339161673</v>
      </c>
      <c r="G42" s="406">
        <v>33.129565499632974</v>
      </c>
      <c r="H42" s="406">
        <v>4.2124364265828689</v>
      </c>
      <c r="I42" s="406">
        <v>1.7695096973882443</v>
      </c>
      <c r="J42" s="406">
        <v>-6.9788387522783637</v>
      </c>
      <c r="K42" s="406">
        <v>10.974048212976868</v>
      </c>
      <c r="L42" s="406">
        <v>-6.327970958229173</v>
      </c>
      <c r="M42" s="406">
        <v>16.199104456853021</v>
      </c>
      <c r="N42" s="406">
        <v>-3.9181308233698218</v>
      </c>
      <c r="O42" s="406">
        <v>5.9014826949420609</v>
      </c>
      <c r="P42" s="406">
        <v>-14.476817437060802</v>
      </c>
      <c r="Q42" s="406">
        <v>11.787246452853296</v>
      </c>
      <c r="R42" s="406">
        <v>1.3031445457020396</v>
      </c>
      <c r="S42" s="406">
        <v>-1.3076511842094192</v>
      </c>
      <c r="T42" s="406">
        <v>1.446566344502159</v>
      </c>
      <c r="U42" s="406">
        <v>9.2546655229827053</v>
      </c>
      <c r="V42" s="406">
        <v>-12.162987661173148</v>
      </c>
      <c r="W42" s="406">
        <v>14.193886452430391</v>
      </c>
      <c r="X42" s="406">
        <v>5.5523717766021861</v>
      </c>
    </row>
    <row r="43" spans="1:24" s="51" customFormat="1">
      <c r="A43" s="103" t="s">
        <v>342</v>
      </c>
      <c r="B43" s="293" t="s">
        <v>355</v>
      </c>
      <c r="C43" s="406">
        <v>5.2078923376884489</v>
      </c>
      <c r="D43" s="406">
        <v>-9.5452669561957038</v>
      </c>
      <c r="E43" s="406">
        <v>-3.734543883826916</v>
      </c>
      <c r="F43" s="406">
        <v>0.63618505043078244</v>
      </c>
      <c r="G43" s="406">
        <v>-2.3643766540700142</v>
      </c>
      <c r="H43" s="406">
        <v>29.956559100965706</v>
      </c>
      <c r="I43" s="406">
        <v>-4.7277125663483304</v>
      </c>
      <c r="J43" s="406">
        <v>-11.160115855257217</v>
      </c>
      <c r="K43" s="406">
        <v>10.676948692402135</v>
      </c>
      <c r="L43" s="406">
        <v>6.1678112105895195</v>
      </c>
      <c r="M43" s="406">
        <v>3.6195324711419232</v>
      </c>
      <c r="N43" s="406">
        <v>4.3091306294310527</v>
      </c>
      <c r="O43" s="406">
        <v>-11.725848932992619</v>
      </c>
      <c r="P43" s="406">
        <v>6.6929597976326249E-3</v>
      </c>
      <c r="Q43" s="406">
        <v>-12.186626953841611</v>
      </c>
      <c r="R43" s="406">
        <v>-6.1753174473474672</v>
      </c>
      <c r="S43" s="406">
        <v>-11.610138110418347</v>
      </c>
      <c r="T43" s="406">
        <v>0.91090018471412293</v>
      </c>
      <c r="U43" s="406">
        <v>-7.1408545922982825</v>
      </c>
      <c r="V43" s="406">
        <v>9.1251911403796839</v>
      </c>
      <c r="W43" s="406">
        <v>3.4032538649515232</v>
      </c>
      <c r="X43" s="406">
        <v>13.926669123808907</v>
      </c>
    </row>
    <row r="44" spans="1:24" s="51" customFormat="1">
      <c r="A44" s="103" t="s">
        <v>343</v>
      </c>
      <c r="B44" s="293" t="s">
        <v>355</v>
      </c>
      <c r="C44" s="406">
        <v>-5.0867696168741787</v>
      </c>
      <c r="D44" s="406">
        <v>10.968128264965557</v>
      </c>
      <c r="E44" s="406">
        <v>1.1246953629193825</v>
      </c>
      <c r="F44" s="406">
        <v>10.883873498196536</v>
      </c>
      <c r="G44" s="406">
        <v>4.1219666692382759</v>
      </c>
      <c r="H44" s="406">
        <v>-1.4049855718243975</v>
      </c>
      <c r="I44" s="406">
        <v>-7.0798687904448911</v>
      </c>
      <c r="J44" s="406">
        <v>11.910825489711343</v>
      </c>
      <c r="K44" s="406">
        <v>-3.1893279739788198</v>
      </c>
      <c r="L44" s="406">
        <v>0.61336484850909301</v>
      </c>
      <c r="M44" s="406">
        <v>7.9627690108291631</v>
      </c>
      <c r="N44" s="406">
        <v>2.9305415048828962</v>
      </c>
      <c r="O44" s="406">
        <v>22.540702181792952</v>
      </c>
      <c r="P44" s="406">
        <v>11.752095423451308</v>
      </c>
      <c r="Q44" s="406">
        <v>-18.291758867163097</v>
      </c>
      <c r="R44" s="406">
        <v>12.023990135001554</v>
      </c>
      <c r="S44" s="406">
        <v>17.90496960584764</v>
      </c>
      <c r="T44" s="406">
        <v>-11.358241716076805</v>
      </c>
      <c r="U44" s="406">
        <v>-14.282946419898252</v>
      </c>
      <c r="V44" s="406">
        <v>5.5638698246795144</v>
      </c>
      <c r="W44" s="406">
        <v>2.4872269416989639</v>
      </c>
      <c r="X44" s="406">
        <v>7.0626120020312868</v>
      </c>
    </row>
    <row r="45" spans="1:24" s="51" customFormat="1" ht="20.25" customHeight="1">
      <c r="A45" s="103" t="s">
        <v>344</v>
      </c>
      <c r="B45" s="293" t="s">
        <v>355</v>
      </c>
      <c r="C45" s="406">
        <v>0.19712073415479381</v>
      </c>
      <c r="D45" s="406">
        <v>3.0282383010132605</v>
      </c>
      <c r="E45" s="406">
        <v>1.62879877009712</v>
      </c>
      <c r="F45" s="406">
        <v>4.5053087597246559</v>
      </c>
      <c r="G45" s="406">
        <v>-4.179727780767351</v>
      </c>
      <c r="H45" s="406">
        <v>6.6928697961678409</v>
      </c>
      <c r="I45" s="406">
        <v>-3.0213593024987659</v>
      </c>
      <c r="J45" s="406">
        <v>1.1411895775841856</v>
      </c>
      <c r="K45" s="406">
        <v>5.089954214778146</v>
      </c>
      <c r="L45" s="406">
        <v>3.8351009073390827</v>
      </c>
      <c r="M45" s="406">
        <v>-0.41637786446339931</v>
      </c>
      <c r="N45" s="406">
        <v>6.1074838148707897</v>
      </c>
      <c r="O45" s="406">
        <v>-0.21453066578291669</v>
      </c>
      <c r="P45" s="406">
        <v>0.39030883554335105</v>
      </c>
      <c r="Q45" s="406">
        <v>-13.219586402937381</v>
      </c>
      <c r="R45" s="406">
        <v>10.694813745225105</v>
      </c>
      <c r="S45" s="406">
        <v>4.1627264079219799</v>
      </c>
      <c r="T45" s="406">
        <v>-5.6121166731358159</v>
      </c>
      <c r="U45" s="406">
        <v>3.3384098818786896</v>
      </c>
      <c r="V45" s="406">
        <v>2.624038162129736</v>
      </c>
      <c r="W45" s="406">
        <v>3.6536208402117865</v>
      </c>
      <c r="X45" s="406">
        <v>0.95339564439476021</v>
      </c>
    </row>
    <row r="46" spans="1:24" s="51" customFormat="1">
      <c r="A46" s="68"/>
      <c r="B46" s="575"/>
      <c r="D46" s="1196"/>
      <c r="E46" s="1196"/>
      <c r="F46" s="1196"/>
      <c r="G46" s="1196"/>
      <c r="H46" s="1196"/>
      <c r="I46" s="1196"/>
      <c r="J46" s="1196"/>
      <c r="K46" s="1196"/>
      <c r="L46" s="1196"/>
      <c r="M46" s="1196"/>
      <c r="N46" s="1196"/>
      <c r="O46" s="1196"/>
      <c r="P46" s="1196"/>
      <c r="Q46" s="1196"/>
      <c r="R46" s="1196"/>
      <c r="S46" s="1196"/>
      <c r="T46" s="1196"/>
      <c r="U46" s="1196"/>
      <c r="V46" s="1196"/>
      <c r="W46" s="1196"/>
      <c r="X46" s="1196"/>
    </row>
    <row r="47" spans="1:24" s="51" customFormat="1" ht="13">
      <c r="A47" s="96"/>
      <c r="B47" s="1272" t="s">
        <v>416</v>
      </c>
      <c r="C47" s="1272"/>
      <c r="D47" s="1272"/>
      <c r="E47" s="1272"/>
      <c r="F47" s="1272"/>
      <c r="G47" s="1272"/>
      <c r="H47" s="1272" t="s">
        <v>416</v>
      </c>
      <c r="I47" s="1272"/>
      <c r="J47" s="1272"/>
      <c r="K47" s="1272"/>
      <c r="L47" s="1272"/>
      <c r="M47" s="1272"/>
      <c r="N47" s="1272" t="s">
        <v>416</v>
      </c>
      <c r="O47" s="1272"/>
      <c r="P47" s="1272"/>
      <c r="Q47" s="1272"/>
      <c r="R47" s="1272"/>
      <c r="S47" s="1272"/>
      <c r="T47" s="1272" t="s">
        <v>416</v>
      </c>
      <c r="U47" s="1272"/>
      <c r="V47" s="1272"/>
      <c r="W47" s="1272"/>
      <c r="X47" s="1272"/>
    </row>
    <row r="48" spans="1:24" s="51" customFormat="1">
      <c r="A48" s="68"/>
      <c r="B48" s="575"/>
      <c r="C48" s="88"/>
      <c r="D48" s="88"/>
      <c r="E48" s="88"/>
      <c r="F48" s="88"/>
      <c r="G48" s="88"/>
      <c r="H48" s="88"/>
      <c r="I48" s="88"/>
      <c r="J48" s="88"/>
    </row>
    <row r="49" spans="1:24" s="51" customFormat="1">
      <c r="A49" s="106" t="s">
        <v>328</v>
      </c>
      <c r="B49" s="136">
        <v>100</v>
      </c>
      <c r="C49" s="399">
        <v>102.63525801921011</v>
      </c>
      <c r="D49" s="399">
        <v>107.79158421777714</v>
      </c>
      <c r="E49" s="399">
        <v>107.70972509818804</v>
      </c>
      <c r="F49" s="399">
        <v>105.24357406349166</v>
      </c>
      <c r="G49" s="399">
        <v>104.93472219024437</v>
      </c>
      <c r="H49" s="399">
        <v>113.32081783129485</v>
      </c>
      <c r="I49" s="399">
        <v>110.92217255426209</v>
      </c>
      <c r="J49" s="399">
        <v>107.69486060617629</v>
      </c>
      <c r="K49" s="399">
        <v>114.649744734596</v>
      </c>
      <c r="L49" s="399">
        <v>117.96743102412074</v>
      </c>
      <c r="M49" s="399">
        <v>123.00846749084938</v>
      </c>
      <c r="N49" s="399">
        <v>134.9347781875237</v>
      </c>
      <c r="O49" s="399">
        <v>136.08305079612305</v>
      </c>
      <c r="P49" s="399">
        <v>141.87049489849002</v>
      </c>
      <c r="Q49" s="399">
        <v>119.41958155615458</v>
      </c>
      <c r="R49" s="399">
        <v>121.48028757497495</v>
      </c>
      <c r="S49" s="399">
        <v>138.49287073437438</v>
      </c>
      <c r="T49" s="399">
        <v>127.55010713122769</v>
      </c>
      <c r="U49" s="399">
        <v>136.09311268143276</v>
      </c>
      <c r="V49" s="399">
        <v>142.9302153620562</v>
      </c>
      <c r="W49" s="399">
        <v>135.00924410506025</v>
      </c>
      <c r="X49" s="399">
        <v>137.89742135274992</v>
      </c>
    </row>
    <row r="50" spans="1:24" s="51" customFormat="1">
      <c r="A50" s="103" t="s">
        <v>329</v>
      </c>
      <c r="B50" s="136">
        <v>100</v>
      </c>
      <c r="C50" s="399">
        <v>97.768607147568616</v>
      </c>
      <c r="D50" s="399">
        <v>102.52285649147719</v>
      </c>
      <c r="E50" s="399">
        <v>94.083984690810624</v>
      </c>
      <c r="F50" s="399">
        <v>98.115698610777002</v>
      </c>
      <c r="G50" s="399">
        <v>95.776380543187088</v>
      </c>
      <c r="H50" s="399">
        <v>103.21857506210321</v>
      </c>
      <c r="I50" s="399">
        <v>106.00144247354298</v>
      </c>
      <c r="J50" s="399">
        <v>97.339377713245767</v>
      </c>
      <c r="K50" s="399">
        <v>105.4970591452855</v>
      </c>
      <c r="L50" s="399">
        <v>107.33389404150289</v>
      </c>
      <c r="M50" s="399">
        <v>94.955671227018669</v>
      </c>
      <c r="N50" s="399">
        <v>111.60621240725592</v>
      </c>
      <c r="O50" s="399">
        <v>109.57727171709691</v>
      </c>
      <c r="P50" s="399">
        <v>115.42407951824725</v>
      </c>
      <c r="Q50" s="399">
        <v>106.2641117061919</v>
      </c>
      <c r="R50" s="399">
        <v>118.36900839671902</v>
      </c>
      <c r="S50" s="399">
        <v>122.49239927704495</v>
      </c>
      <c r="T50" s="399">
        <v>120.1670275009854</v>
      </c>
      <c r="U50" s="399">
        <v>121.25636396098035</v>
      </c>
      <c r="V50" s="399">
        <v>110.56748535450224</v>
      </c>
      <c r="W50" s="399">
        <v>116.25429844367022</v>
      </c>
      <c r="X50" s="399">
        <v>119.27977806576907</v>
      </c>
    </row>
    <row r="51" spans="1:24" s="51" customFormat="1">
      <c r="A51" s="103" t="s">
        <v>330</v>
      </c>
      <c r="B51" s="136">
        <v>100</v>
      </c>
      <c r="C51" s="399">
        <v>91.490085115959843</v>
      </c>
      <c r="D51" s="399">
        <v>71.528765762982658</v>
      </c>
      <c r="E51" s="399">
        <v>72.007331038100816</v>
      </c>
      <c r="F51" s="399">
        <v>56.042968443385107</v>
      </c>
      <c r="G51" s="399">
        <v>56.36407477049849</v>
      </c>
      <c r="H51" s="399">
        <v>57.924980220721402</v>
      </c>
      <c r="I51" s="399">
        <v>62.022759667945657</v>
      </c>
      <c r="J51" s="399">
        <v>57.338057085655088</v>
      </c>
      <c r="K51" s="399">
        <v>67.435039936683523</v>
      </c>
      <c r="L51" s="399">
        <v>33.989793213273089</v>
      </c>
      <c r="M51" s="399">
        <v>36.27992520087291</v>
      </c>
      <c r="N51" s="399">
        <v>42.565132024048737</v>
      </c>
      <c r="O51" s="399">
        <v>49.109134193368305</v>
      </c>
      <c r="P51" s="399">
        <v>46.276133461496336</v>
      </c>
      <c r="Q51" s="399">
        <v>40.166623347602886</v>
      </c>
      <c r="R51" s="399">
        <v>48.167649490169119</v>
      </c>
      <c r="S51" s="399">
        <v>49.157818815414224</v>
      </c>
      <c r="T51" s="399">
        <v>40.741838401598528</v>
      </c>
      <c r="U51" s="399">
        <v>44.693856995072828</v>
      </c>
      <c r="V51" s="399">
        <v>60.767697571792731</v>
      </c>
      <c r="W51" s="399">
        <v>45.75423345816629</v>
      </c>
      <c r="X51" s="399">
        <v>56.881957073861642</v>
      </c>
    </row>
    <row r="52" spans="1:24" s="51" customFormat="1">
      <c r="A52" s="103" t="s">
        <v>331</v>
      </c>
      <c r="B52" s="136">
        <v>100</v>
      </c>
      <c r="C52" s="399">
        <v>98.128269225447426</v>
      </c>
      <c r="D52" s="399">
        <v>113.17015765104055</v>
      </c>
      <c r="E52" s="399">
        <v>107.01956691435369</v>
      </c>
      <c r="F52" s="399">
        <v>98.366727180601728</v>
      </c>
      <c r="G52" s="399">
        <v>95.410185257322439</v>
      </c>
      <c r="H52" s="399">
        <v>100.38040507469003</v>
      </c>
      <c r="I52" s="399">
        <v>98.977859270702353</v>
      </c>
      <c r="J52" s="399">
        <v>99.385165505864549</v>
      </c>
      <c r="K52" s="399">
        <v>102.38313118424828</v>
      </c>
      <c r="L52" s="399">
        <v>102.47542423806908</v>
      </c>
      <c r="M52" s="399">
        <v>105.62129028198108</v>
      </c>
      <c r="N52" s="399">
        <v>112.66352118013586</v>
      </c>
      <c r="O52" s="399">
        <v>104.73138368574431</v>
      </c>
      <c r="P52" s="399">
        <v>101.7679228817312</v>
      </c>
      <c r="Q52" s="399">
        <v>90.593577049069623</v>
      </c>
      <c r="R52" s="399">
        <v>92.619064955543607</v>
      </c>
      <c r="S52" s="399">
        <v>103.22476167905175</v>
      </c>
      <c r="T52" s="399">
        <v>95.149896652365499</v>
      </c>
      <c r="U52" s="399">
        <v>91.773713618381919</v>
      </c>
      <c r="V52" s="399">
        <v>96.785949361194639</v>
      </c>
      <c r="W52" s="399">
        <v>102.22134488106565</v>
      </c>
      <c r="X52" s="399">
        <v>97.902011738797853</v>
      </c>
    </row>
    <row r="53" spans="1:24" s="51" customFormat="1">
      <c r="A53" s="103" t="s">
        <v>332</v>
      </c>
      <c r="B53" s="136">
        <v>100</v>
      </c>
      <c r="C53" s="399">
        <v>102.28322973535452</v>
      </c>
      <c r="D53" s="399">
        <v>100.53327109323077</v>
      </c>
      <c r="E53" s="399">
        <v>105.88773487575699</v>
      </c>
      <c r="F53" s="399">
        <v>109.36052042303265</v>
      </c>
      <c r="G53" s="399">
        <v>96.500468922127439</v>
      </c>
      <c r="H53" s="399">
        <v>116.91212951558676</v>
      </c>
      <c r="I53" s="399">
        <v>122.90864775424683</v>
      </c>
      <c r="J53" s="399">
        <v>110.51870774773793</v>
      </c>
      <c r="K53" s="399">
        <v>114.61853656527836</v>
      </c>
      <c r="L53" s="399">
        <v>122.10694098258142</v>
      </c>
      <c r="M53" s="399">
        <v>126.13218786476638</v>
      </c>
      <c r="N53" s="399">
        <v>147.33643852726715</v>
      </c>
      <c r="O53" s="399">
        <v>148.6830965058123</v>
      </c>
      <c r="P53" s="399">
        <v>141.89698878385528</v>
      </c>
      <c r="Q53" s="399">
        <v>110.67912108284689</v>
      </c>
      <c r="R53" s="399">
        <v>130.42264839606935</v>
      </c>
      <c r="S53" s="399">
        <v>112.81754864250786</v>
      </c>
      <c r="T53" s="399">
        <v>99.511956655142015</v>
      </c>
      <c r="U53" s="399">
        <v>108.39254074110251</v>
      </c>
      <c r="V53" s="399">
        <v>109.3939790136193</v>
      </c>
      <c r="W53" s="399">
        <v>116.77977456566875</v>
      </c>
      <c r="X53" s="399">
        <v>119.78788950781198</v>
      </c>
    </row>
    <row r="54" spans="1:24" s="51" customFormat="1">
      <c r="A54" s="103" t="s">
        <v>333</v>
      </c>
      <c r="B54" s="136">
        <v>100</v>
      </c>
      <c r="C54" s="399">
        <v>87.49452516364218</v>
      </c>
      <c r="D54" s="399">
        <v>89.484323335162799</v>
      </c>
      <c r="E54" s="399">
        <v>98.154808635574284</v>
      </c>
      <c r="F54" s="399">
        <v>96.899187036582433</v>
      </c>
      <c r="G54" s="399">
        <v>83.499529817751863</v>
      </c>
      <c r="H54" s="399">
        <v>91.58585287808333</v>
      </c>
      <c r="I54" s="399">
        <v>91.625826095999201</v>
      </c>
      <c r="J54" s="399">
        <v>79.999268433452116</v>
      </c>
      <c r="K54" s="399">
        <v>93.727618186651554</v>
      </c>
      <c r="L54" s="399">
        <v>106.22213877884954</v>
      </c>
      <c r="M54" s="399">
        <v>113.3806353808401</v>
      </c>
      <c r="N54" s="399">
        <v>128.03465989957661</v>
      </c>
      <c r="O54" s="399">
        <v>117.50646788971177</v>
      </c>
      <c r="P54" s="399">
        <v>114.6001377732661</v>
      </c>
      <c r="Q54" s="399">
        <v>119.39105062652834</v>
      </c>
      <c r="R54" s="399">
        <v>131.60083382639698</v>
      </c>
      <c r="S54" s="399">
        <v>115.90725634323526</v>
      </c>
      <c r="T54" s="399">
        <v>115.65136512825599</v>
      </c>
      <c r="U54" s="399">
        <v>120.36635856064676</v>
      </c>
      <c r="V54" s="399">
        <v>129.77351989484745</v>
      </c>
      <c r="W54" s="399">
        <v>120.15593517450048</v>
      </c>
      <c r="X54" s="399">
        <v>139.79670726185935</v>
      </c>
    </row>
    <row r="55" spans="1:24" s="51" customFormat="1">
      <c r="A55" s="103" t="s">
        <v>334</v>
      </c>
      <c r="B55" s="136">
        <v>100</v>
      </c>
      <c r="C55" s="399">
        <v>105.55629471804733</v>
      </c>
      <c r="D55" s="399">
        <v>109.16703743252255</v>
      </c>
      <c r="E55" s="399">
        <v>110.07853274855411</v>
      </c>
      <c r="F55" s="399">
        <v>123.18335107437424</v>
      </c>
      <c r="G55" s="399">
        <v>113.70300395231546</v>
      </c>
      <c r="H55" s="399">
        <v>115.11817150179155</v>
      </c>
      <c r="I55" s="399">
        <v>105.64924270010984</v>
      </c>
      <c r="J55" s="399">
        <v>107.31459614485253</v>
      </c>
      <c r="K55" s="399">
        <v>108.53005050706363</v>
      </c>
      <c r="L55" s="399">
        <v>115.18045324783671</v>
      </c>
      <c r="M55" s="399">
        <v>110.30299951168728</v>
      </c>
      <c r="N55" s="399">
        <v>126.62318910408938</v>
      </c>
      <c r="O55" s="399">
        <v>125.58308797416697</v>
      </c>
      <c r="P55" s="399">
        <v>132.22399928935238</v>
      </c>
      <c r="Q55" s="399">
        <v>112.24787227345497</v>
      </c>
      <c r="R55" s="399">
        <v>126.72748053557574</v>
      </c>
      <c r="S55" s="399">
        <v>137.55375813982712</v>
      </c>
      <c r="T55" s="399">
        <v>139.36633899164119</v>
      </c>
      <c r="U55" s="399">
        <v>200.93973194767915</v>
      </c>
      <c r="V55" s="399">
        <v>212.43152907672186</v>
      </c>
      <c r="W55" s="399">
        <v>233.01325680639329</v>
      </c>
      <c r="X55" s="399">
        <v>275.68205458006798</v>
      </c>
    </row>
    <row r="56" spans="1:24" s="51" customFormat="1">
      <c r="A56" s="103" t="s">
        <v>335</v>
      </c>
      <c r="B56" s="136">
        <v>100</v>
      </c>
      <c r="C56" s="399">
        <v>96.933031384498591</v>
      </c>
      <c r="D56" s="399">
        <v>99.943498560149223</v>
      </c>
      <c r="E56" s="399">
        <v>116.98504426108242</v>
      </c>
      <c r="F56" s="399">
        <v>104.20245334200585</v>
      </c>
      <c r="G56" s="399">
        <v>94.345624097934646</v>
      </c>
      <c r="H56" s="399">
        <v>101.06883760309451</v>
      </c>
      <c r="I56" s="399">
        <v>82.811577356628035</v>
      </c>
      <c r="J56" s="399">
        <v>90.080928182275173</v>
      </c>
      <c r="K56" s="399">
        <v>88.849769283917084</v>
      </c>
      <c r="L56" s="399">
        <v>68.26756978600325</v>
      </c>
      <c r="M56" s="399">
        <v>71.383604945001281</v>
      </c>
      <c r="N56" s="399">
        <v>80.579137861721009</v>
      </c>
      <c r="O56" s="399">
        <v>72.143562019665808</v>
      </c>
      <c r="P56" s="399">
        <v>72.964779359408126</v>
      </c>
      <c r="Q56" s="399">
        <v>65.314259579405004</v>
      </c>
      <c r="R56" s="399">
        <v>72.602388313617368</v>
      </c>
      <c r="S56" s="399">
        <v>64.518139722887398</v>
      </c>
      <c r="T56" s="399">
        <v>53.823872803688232</v>
      </c>
      <c r="U56" s="399">
        <v>50.195298012062281</v>
      </c>
      <c r="V56" s="399">
        <v>62.821868348332949</v>
      </c>
      <c r="W56" s="399">
        <v>57.725295166184708</v>
      </c>
      <c r="X56" s="399">
        <v>64.93567781519468</v>
      </c>
    </row>
    <row r="57" spans="1:24" s="51" customFormat="1">
      <c r="A57" s="103" t="s">
        <v>336</v>
      </c>
      <c r="B57" s="136">
        <v>100</v>
      </c>
      <c r="C57" s="399">
        <v>107.67151568310062</v>
      </c>
      <c r="D57" s="399">
        <v>123.6355164770987</v>
      </c>
      <c r="E57" s="399">
        <v>136.91523673275321</v>
      </c>
      <c r="F57" s="399">
        <v>143.81931450645411</v>
      </c>
      <c r="G57" s="399">
        <v>139.98260636654695</v>
      </c>
      <c r="H57" s="399">
        <v>145.58645379988081</v>
      </c>
      <c r="I57" s="399">
        <v>147.90058935816168</v>
      </c>
      <c r="J57" s="399">
        <v>148.9666635987729</v>
      </c>
      <c r="K57" s="399">
        <v>147.49880506037516</v>
      </c>
      <c r="L57" s="399">
        <v>165.21496959658302</v>
      </c>
      <c r="M57" s="399">
        <v>168.98226050745649</v>
      </c>
      <c r="N57" s="399">
        <v>169.43349906301586</v>
      </c>
      <c r="O57" s="399">
        <v>173.60658872033528</v>
      </c>
      <c r="P57" s="399">
        <v>181.49438397826768</v>
      </c>
      <c r="Q57" s="399">
        <v>172.70732509315044</v>
      </c>
      <c r="R57" s="399">
        <v>175.73850413562258</v>
      </c>
      <c r="S57" s="399">
        <v>185.53116134325359</v>
      </c>
      <c r="T57" s="399">
        <v>166.333223833961</v>
      </c>
      <c r="U57" s="399">
        <v>145.75630963547511</v>
      </c>
      <c r="V57" s="399">
        <v>157.46988167966154</v>
      </c>
      <c r="W57" s="399">
        <v>176.23163334911774</v>
      </c>
      <c r="X57" s="399">
        <v>176.72201383523176</v>
      </c>
    </row>
    <row r="58" spans="1:24" s="51" customFormat="1">
      <c r="A58" s="103" t="s">
        <v>337</v>
      </c>
      <c r="B58" s="136">
        <v>100</v>
      </c>
      <c r="C58" s="399">
        <v>99.043591420389419</v>
      </c>
      <c r="D58" s="399">
        <v>102.12360103089847</v>
      </c>
      <c r="E58" s="399">
        <v>99.953102969820137</v>
      </c>
      <c r="F58" s="399">
        <v>107.58112892630925</v>
      </c>
      <c r="G58" s="399">
        <v>102.98236146627703</v>
      </c>
      <c r="H58" s="399">
        <v>108.60656841066513</v>
      </c>
      <c r="I58" s="399">
        <v>102.73929490695696</v>
      </c>
      <c r="J58" s="399">
        <v>113.99599467772707</v>
      </c>
      <c r="K58" s="399">
        <v>121.11794875938776</v>
      </c>
      <c r="L58" s="399">
        <v>124.1526596187777</v>
      </c>
      <c r="M58" s="399">
        <v>122.15057643697214</v>
      </c>
      <c r="N58" s="399">
        <v>123.58159296520697</v>
      </c>
      <c r="O58" s="399">
        <v>124.15798729526634</v>
      </c>
      <c r="P58" s="399">
        <v>121.54120500940579</v>
      </c>
      <c r="Q58" s="399">
        <v>94.978321071171266</v>
      </c>
      <c r="R58" s="399">
        <v>114.43144510354762</v>
      </c>
      <c r="S58" s="399">
        <v>118.59640833291478</v>
      </c>
      <c r="T58" s="399">
        <v>112.82869468628353</v>
      </c>
      <c r="U58" s="399">
        <v>122.99547344140622</v>
      </c>
      <c r="V58" s="399">
        <v>125.09356336584928</v>
      </c>
      <c r="W58" s="399">
        <v>129.93037797035331</v>
      </c>
      <c r="X58" s="399">
        <v>124.72281773994838</v>
      </c>
    </row>
    <row r="59" spans="1:24" s="51" customFormat="1">
      <c r="A59" s="103" t="s">
        <v>338</v>
      </c>
      <c r="B59" s="136">
        <v>100</v>
      </c>
      <c r="C59" s="399">
        <v>106.99801343732543</v>
      </c>
      <c r="D59" s="399">
        <v>85.151440844708745</v>
      </c>
      <c r="E59" s="399">
        <v>98.897065499936758</v>
      </c>
      <c r="F59" s="399">
        <v>117.10049494763088</v>
      </c>
      <c r="G59" s="399">
        <v>94.126393769863995</v>
      </c>
      <c r="H59" s="399">
        <v>99.676722105537678</v>
      </c>
      <c r="I59" s="399">
        <v>85.154852407711445</v>
      </c>
      <c r="J59" s="399">
        <v>87.979049630139684</v>
      </c>
      <c r="K59" s="399">
        <v>85.674984415143697</v>
      </c>
      <c r="L59" s="399">
        <v>95.178759462303034</v>
      </c>
      <c r="M59" s="399">
        <v>94.510634747325796</v>
      </c>
      <c r="N59" s="399">
        <v>94.290985030995088</v>
      </c>
      <c r="O59" s="399">
        <v>96.444195459831093</v>
      </c>
      <c r="P59" s="399">
        <v>93.976250026410753</v>
      </c>
      <c r="Q59" s="399">
        <v>77.924495491770287</v>
      </c>
      <c r="R59" s="399">
        <v>96.639181388738692</v>
      </c>
      <c r="S59" s="399">
        <v>100.68602525594585</v>
      </c>
      <c r="T59" s="399">
        <v>87.082637827809918</v>
      </c>
      <c r="U59" s="399">
        <v>81.86101923893834</v>
      </c>
      <c r="V59" s="399">
        <v>82.265575430916897</v>
      </c>
      <c r="W59" s="399">
        <v>82.01059669327654</v>
      </c>
      <c r="X59" s="399">
        <v>83.708426970425265</v>
      </c>
    </row>
    <row r="60" spans="1:24" s="51" customFormat="1">
      <c r="A60" s="103" t="s">
        <v>339</v>
      </c>
      <c r="B60" s="136">
        <v>100</v>
      </c>
      <c r="C60" s="399">
        <v>101.40018686914455</v>
      </c>
      <c r="D60" s="399">
        <v>93.587757449217577</v>
      </c>
      <c r="E60" s="399">
        <v>266.67864286685062</v>
      </c>
      <c r="F60" s="399">
        <v>283.47454432665745</v>
      </c>
      <c r="G60" s="399">
        <v>265.30850914115672</v>
      </c>
      <c r="H60" s="399">
        <v>287.15050094902324</v>
      </c>
      <c r="I60" s="399">
        <v>293.41409458791833</v>
      </c>
      <c r="J60" s="399">
        <v>289.87039045329232</v>
      </c>
      <c r="K60" s="399">
        <v>294.20339441500948</v>
      </c>
      <c r="L60" s="399">
        <v>317.53101276297377</v>
      </c>
      <c r="M60" s="399">
        <v>287.26216944825632</v>
      </c>
      <c r="N60" s="399">
        <v>359.99110052804497</v>
      </c>
      <c r="O60" s="399">
        <v>381.94850553347328</v>
      </c>
      <c r="P60" s="399">
        <v>379.62580195242742</v>
      </c>
      <c r="Q60" s="399">
        <v>283.20008147698559</v>
      </c>
      <c r="R60" s="399">
        <v>309.69085183196188</v>
      </c>
      <c r="S60" s="399">
        <v>393.35741996600808</v>
      </c>
      <c r="T60" s="399">
        <v>380.75620769900974</v>
      </c>
      <c r="U60" s="399">
        <v>403.84537937407265</v>
      </c>
      <c r="V60" s="399">
        <v>446.85473725241582</v>
      </c>
      <c r="W60" s="399">
        <v>438.93090210997093</v>
      </c>
      <c r="X60" s="399">
        <v>415.69886771794484</v>
      </c>
    </row>
    <row r="61" spans="1:24" s="51" customFormat="1">
      <c r="A61" s="103" t="s">
        <v>340</v>
      </c>
      <c r="B61" s="136">
        <v>100</v>
      </c>
      <c r="C61" s="399">
        <v>101.61091408696228</v>
      </c>
      <c r="D61" s="399">
        <v>102.47636799772643</v>
      </c>
      <c r="E61" s="399">
        <v>86.631324707158811</v>
      </c>
      <c r="F61" s="399">
        <v>75.119360910108014</v>
      </c>
      <c r="G61" s="399">
        <v>72.03672796263217</v>
      </c>
      <c r="H61" s="399">
        <v>74.693431376229142</v>
      </c>
      <c r="I61" s="399">
        <v>51.649876025891871</v>
      </c>
      <c r="J61" s="399">
        <v>57.795615975551158</v>
      </c>
      <c r="K61" s="399">
        <v>55.564365201897651</v>
      </c>
      <c r="L61" s="399">
        <v>50.74949886481668</v>
      </c>
      <c r="M61" s="399">
        <v>47.968453878585748</v>
      </c>
      <c r="N61" s="399">
        <v>56.410331539595425</v>
      </c>
      <c r="O61" s="399">
        <v>61.731397906113429</v>
      </c>
      <c r="P61" s="399">
        <v>63.440535953029027</v>
      </c>
      <c r="Q61" s="399">
        <v>52.849723281951071</v>
      </c>
      <c r="R61" s="399">
        <v>61.749267713064967</v>
      </c>
      <c r="S61" s="399">
        <v>75.861172351099867</v>
      </c>
      <c r="T61" s="399">
        <v>74.342574769437888</v>
      </c>
      <c r="U61" s="399">
        <v>69.490817691084231</v>
      </c>
      <c r="V61" s="399">
        <v>74.622842347808231</v>
      </c>
      <c r="W61" s="399">
        <v>78.182421791524234</v>
      </c>
      <c r="X61" s="399">
        <v>50.467800935706897</v>
      </c>
    </row>
    <row r="62" spans="1:24" s="51" customFormat="1">
      <c r="A62" s="103" t="s">
        <v>341</v>
      </c>
      <c r="B62" s="136">
        <v>100</v>
      </c>
      <c r="C62" s="399">
        <v>101.68173262223164</v>
      </c>
      <c r="D62" s="399">
        <v>75.811376984330408</v>
      </c>
      <c r="E62" s="399">
        <v>61.748952705566438</v>
      </c>
      <c r="F62" s="399">
        <v>110.38156049311384</v>
      </c>
      <c r="G62" s="399">
        <v>146.95049187619696</v>
      </c>
      <c r="H62" s="399">
        <v>153.14068792503258</v>
      </c>
      <c r="I62" s="399">
        <v>155.85052724851309</v>
      </c>
      <c r="J62" s="399">
        <v>144.97397025726372</v>
      </c>
      <c r="K62" s="399">
        <v>160.88348364956258</v>
      </c>
      <c r="L62" s="399">
        <v>150.70282352763087</v>
      </c>
      <c r="M62" s="399">
        <v>175.11533133029866</v>
      </c>
      <c r="N62" s="399">
        <v>168.25408355700006</v>
      </c>
      <c r="O62" s="399">
        <v>178.18356918164977</v>
      </c>
      <c r="P62" s="399">
        <v>152.3882591683834</v>
      </c>
      <c r="Q62" s="399">
        <v>170.35063884177356</v>
      </c>
      <c r="R62" s="399">
        <v>172.57055390040873</v>
      </c>
      <c r="S62" s="399">
        <v>170.31393300873327</v>
      </c>
      <c r="T62" s="399">
        <v>172.77763704363556</v>
      </c>
      <c r="U62" s="399">
        <v>188.76762945053713</v>
      </c>
      <c r="V62" s="399">
        <v>165.80784597217925</v>
      </c>
      <c r="W62" s="399">
        <v>189.34242335869104</v>
      </c>
      <c r="X62" s="399">
        <v>199.85541863439363</v>
      </c>
    </row>
    <row r="63" spans="1:24" s="51" customFormat="1">
      <c r="A63" s="103" t="s">
        <v>342</v>
      </c>
      <c r="B63" s="136">
        <v>100.00000000000001</v>
      </c>
      <c r="C63" s="399">
        <v>105.20789233768845</v>
      </c>
      <c r="D63" s="399">
        <v>95.165518155069137</v>
      </c>
      <c r="E63" s="399">
        <v>91.611520117296806</v>
      </c>
      <c r="F63" s="399">
        <v>92.194338912755441</v>
      </c>
      <c r="G63" s="399">
        <v>90.01451748712806</v>
      </c>
      <c r="H63" s="399">
        <v>116.97976961760868</v>
      </c>
      <c r="I63" s="399">
        <v>111.44930234931167</v>
      </c>
      <c r="J63" s="399">
        <v>99.011431087252575</v>
      </c>
      <c r="K63" s="399">
        <v>109.58283078405162</v>
      </c>
      <c r="L63" s="399">
        <v>116.34169290603168</v>
      </c>
      <c r="M63" s="399">
        <v>120.55271825824173</v>
      </c>
      <c r="N63" s="399">
        <v>125.74749236531933</v>
      </c>
      <c r="O63" s="399">
        <v>111.00253137353555</v>
      </c>
      <c r="P63" s="399">
        <v>111.00996072833473</v>
      </c>
      <c r="Q63" s="399">
        <v>97.481590932766508</v>
      </c>
      <c r="R63" s="399">
        <v>91.461793239943503</v>
      </c>
      <c r="S63" s="399">
        <v>80.842952726520792</v>
      </c>
      <c r="T63" s="399">
        <v>81.579351332235021</v>
      </c>
      <c r="U63" s="399">
        <v>75.753888476259974</v>
      </c>
      <c r="V63" s="399">
        <v>82.66657559598876</v>
      </c>
      <c r="W63" s="399">
        <v>85.479929024982312</v>
      </c>
      <c r="X63" s="399">
        <v>97.384435907558299</v>
      </c>
    </row>
    <row r="64" spans="1:24" s="51" customFormat="1">
      <c r="A64" s="103" t="s">
        <v>343</v>
      </c>
      <c r="B64" s="136">
        <v>100</v>
      </c>
      <c r="C64" s="399">
        <v>94.913230383125821</v>
      </c>
      <c r="D64" s="399">
        <v>105.3234352319693</v>
      </c>
      <c r="E64" s="399">
        <v>106.50800302409064</v>
      </c>
      <c r="F64" s="399">
        <v>118.100199338688</v>
      </c>
      <c r="G64" s="399">
        <v>122.96825019173268</v>
      </c>
      <c r="H64" s="399">
        <v>121.24056401861392</v>
      </c>
      <c r="I64" s="399">
        <v>112.65689116530072</v>
      </c>
      <c r="J64" s="399">
        <v>126.0752568741337</v>
      </c>
      <c r="K64" s="399">
        <v>122.0543034383813</v>
      </c>
      <c r="L64" s="399">
        <v>122.80294163176494</v>
      </c>
      <c r="M64" s="399">
        <v>132.58145621240573</v>
      </c>
      <c r="N64" s="399">
        <v>136.46681081448841</v>
      </c>
      <c r="O64" s="399">
        <v>167.22738821717306</v>
      </c>
      <c r="P64" s="399">
        <v>186.88011045460058</v>
      </c>
      <c r="Q64" s="399">
        <v>152.69645127955701</v>
      </c>
      <c r="R64" s="399">
        <v>171.05665751790838</v>
      </c>
      <c r="S64" s="399">
        <v>201.68430005526875</v>
      </c>
      <c r="T64" s="399">
        <v>178.7765097516137</v>
      </c>
      <c r="U64" s="399">
        <v>153.24195665242655</v>
      </c>
      <c r="V64" s="399">
        <v>161.76813963735938</v>
      </c>
      <c r="W64" s="399">
        <v>165.79168038950499</v>
      </c>
      <c r="X64" s="399">
        <v>177.50090350706353</v>
      </c>
    </row>
    <row r="65" spans="1:24" s="51" customFormat="1" ht="20.149999999999999" customHeight="1">
      <c r="A65" s="103" t="s">
        <v>344</v>
      </c>
      <c r="B65" s="136">
        <v>100</v>
      </c>
      <c r="C65" s="399">
        <v>100.19712073415479</v>
      </c>
      <c r="D65" s="399">
        <v>103.23132832073895</v>
      </c>
      <c r="E65" s="399">
        <v>104.91275892678208</v>
      </c>
      <c r="F65" s="399">
        <v>109.63940264477921</v>
      </c>
      <c r="G65" s="399">
        <v>105.05677407376798</v>
      </c>
      <c r="H65" s="399">
        <v>112.08808717457948</v>
      </c>
      <c r="I65" s="399">
        <v>108.70150332573741</v>
      </c>
      <c r="J65" s="399">
        <v>109.94199355236805</v>
      </c>
      <c r="K65" s="399">
        <v>115.53799068699792</v>
      </c>
      <c r="L65" s="399">
        <v>119.96898921615633</v>
      </c>
      <c r="M65" s="399">
        <v>119.46946490083978</v>
      </c>
      <c r="N65" s="399">
        <v>126.76604313337133</v>
      </c>
      <c r="O65" s="399">
        <v>126.49409109705064</v>
      </c>
      <c r="P65" s="399">
        <v>126.98780871104267</v>
      </c>
      <c r="Q65" s="399">
        <v>110.20054561728955</v>
      </c>
      <c r="R65" s="399">
        <v>121.9862887172805</v>
      </c>
      <c r="S65" s="399">
        <v>127.06424417175867</v>
      </c>
      <c r="T65" s="399">
        <v>119.93325053900141</v>
      </c>
      <c r="U65" s="399">
        <v>123.93711402665376</v>
      </c>
      <c r="V65" s="399">
        <v>127.18927119575541</v>
      </c>
      <c r="W65" s="399">
        <v>131.83628491467704</v>
      </c>
      <c r="X65" s="399">
        <v>133.09320631278541</v>
      </c>
    </row>
    <row r="66" spans="1:24" s="51" customFormat="1">
      <c r="A66" s="68"/>
      <c r="B66" s="575"/>
      <c r="C66" s="87"/>
      <c r="D66" s="87"/>
      <c r="E66" s="87"/>
      <c r="F66" s="87"/>
      <c r="G66" s="87"/>
      <c r="H66" s="87"/>
      <c r="I66" s="87"/>
      <c r="J66" s="87"/>
    </row>
    <row r="67" spans="1:24" s="51" customFormat="1" ht="26.15" customHeight="1">
      <c r="A67" s="96"/>
      <c r="B67" s="1282" t="s">
        <v>977</v>
      </c>
      <c r="C67" s="1282"/>
      <c r="D67" s="1282"/>
      <c r="E67" s="1282"/>
      <c r="F67" s="1282"/>
      <c r="G67" s="1282"/>
      <c r="H67" s="1282" t="s">
        <v>977</v>
      </c>
      <c r="I67" s="1282"/>
      <c r="J67" s="1282"/>
      <c r="K67" s="1282"/>
      <c r="L67" s="1282"/>
      <c r="M67" s="1282"/>
      <c r="N67" s="1282" t="s">
        <v>977</v>
      </c>
      <c r="O67" s="1282"/>
      <c r="P67" s="1282"/>
      <c r="Q67" s="1282"/>
      <c r="R67" s="1282"/>
      <c r="S67" s="1282"/>
      <c r="T67" s="1282" t="s">
        <v>977</v>
      </c>
      <c r="U67" s="1282"/>
      <c r="V67" s="1282"/>
      <c r="W67" s="1282"/>
      <c r="X67" s="1282"/>
    </row>
    <row r="68" spans="1:24" s="51" customFormat="1">
      <c r="A68" s="21"/>
      <c r="B68" s="1198"/>
      <c r="C68" s="87"/>
      <c r="D68" s="87"/>
      <c r="E68" s="87"/>
      <c r="F68" s="87"/>
      <c r="G68" s="87"/>
      <c r="H68" s="87"/>
      <c r="I68" s="87"/>
      <c r="J68" s="87"/>
    </row>
    <row r="69" spans="1:24" s="51" customFormat="1">
      <c r="A69" s="106" t="s">
        <v>328</v>
      </c>
      <c r="B69" s="400">
        <v>8.7703181120088924</v>
      </c>
      <c r="C69" s="400">
        <v>8.9837298291720966</v>
      </c>
      <c r="D69" s="400">
        <v>9.157747931423069</v>
      </c>
      <c r="E69" s="400">
        <v>9.0041341256443506</v>
      </c>
      <c r="F69" s="400">
        <v>8.4186852674862003</v>
      </c>
      <c r="G69" s="400">
        <v>8.7601290132657663</v>
      </c>
      <c r="H69" s="400">
        <v>8.8667729653152954</v>
      </c>
      <c r="I69" s="400">
        <v>8.9494874423294561</v>
      </c>
      <c r="J69" s="400">
        <v>8.5910593034200708</v>
      </c>
      <c r="K69" s="400">
        <v>8.7028926745579902</v>
      </c>
      <c r="L69" s="400">
        <v>8.6239944480475277</v>
      </c>
      <c r="M69" s="400">
        <v>9.0301182085387417</v>
      </c>
      <c r="N69" s="400">
        <v>9.3354726536100632</v>
      </c>
      <c r="O69" s="400">
        <v>9.4351572850859586</v>
      </c>
      <c r="P69" s="400">
        <v>9.7981797118741376</v>
      </c>
      <c r="Q69" s="400">
        <v>9.5040157304461257</v>
      </c>
      <c r="R69" s="400">
        <v>8.7339386874873011</v>
      </c>
      <c r="S69" s="400">
        <v>9.5591528561246744</v>
      </c>
      <c r="T69" s="400">
        <v>9.3273133991970187</v>
      </c>
      <c r="U69" s="400">
        <v>9.6305283566062947</v>
      </c>
      <c r="V69" s="400">
        <v>9.8557326790076516</v>
      </c>
      <c r="W69" s="400">
        <v>8.9813970382247899</v>
      </c>
      <c r="X69" s="400">
        <v>9.086896961871183</v>
      </c>
    </row>
    <row r="70" spans="1:24" s="51" customFormat="1">
      <c r="A70" s="103" t="s">
        <v>329</v>
      </c>
      <c r="B70" s="400">
        <v>13.171001483192788</v>
      </c>
      <c r="C70" s="400">
        <v>12.851771191778063</v>
      </c>
      <c r="D70" s="400">
        <v>13.080609509498379</v>
      </c>
      <c r="E70" s="400">
        <v>11.811530976629545</v>
      </c>
      <c r="F70" s="400">
        <v>11.786656810908628</v>
      </c>
      <c r="G70" s="400">
        <v>12.007515567757522</v>
      </c>
      <c r="H70" s="400">
        <v>12.128782277447298</v>
      </c>
      <c r="I70" s="400">
        <v>12.843844043774528</v>
      </c>
      <c r="J70" s="400">
        <v>11.661213761996665</v>
      </c>
      <c r="K70" s="400">
        <v>12.026363919027373</v>
      </c>
      <c r="L70" s="400">
        <v>11.783835863369168</v>
      </c>
      <c r="M70" s="400">
        <v>10.468459765904905</v>
      </c>
      <c r="N70" s="400">
        <v>11.595893922498924</v>
      </c>
      <c r="O70" s="400">
        <v>11.409563844391727</v>
      </c>
      <c r="P70" s="400">
        <v>11.971627339363623</v>
      </c>
      <c r="Q70" s="400">
        <v>12.700524893524948</v>
      </c>
      <c r="R70" s="400">
        <v>12.780439519481778</v>
      </c>
      <c r="S70" s="400">
        <v>12.697101242556991</v>
      </c>
      <c r="T70" s="400">
        <v>13.196674736433147</v>
      </c>
      <c r="U70" s="400">
        <v>12.886113753085885</v>
      </c>
      <c r="V70" s="400">
        <v>11.449743362045815</v>
      </c>
      <c r="W70" s="400">
        <v>11.614295246715148</v>
      </c>
      <c r="X70" s="400">
        <v>11.804014474841241</v>
      </c>
    </row>
    <row r="71" spans="1:24" s="51" customFormat="1">
      <c r="A71" s="103" t="s">
        <v>330</v>
      </c>
      <c r="B71" s="400">
        <v>1.2909021866906569</v>
      </c>
      <c r="C71" s="400">
        <v>1.1787239999646797</v>
      </c>
      <c r="D71" s="400">
        <v>0.89446335368105379</v>
      </c>
      <c r="E71" s="400">
        <v>0.88601636298321573</v>
      </c>
      <c r="F71" s="400">
        <v>0.65985392812285892</v>
      </c>
      <c r="G71" s="400">
        <v>0.6925827298003816</v>
      </c>
      <c r="H71" s="400">
        <v>0.66711356680106404</v>
      </c>
      <c r="I71" s="400">
        <v>0.7365612584033413</v>
      </c>
      <c r="J71" s="400">
        <v>0.67324432531059564</v>
      </c>
      <c r="K71" s="400">
        <v>0.75344949307338915</v>
      </c>
      <c r="L71" s="400">
        <v>0.36574033565557845</v>
      </c>
      <c r="M71" s="400">
        <v>0.39201510455958444</v>
      </c>
      <c r="N71" s="400">
        <v>0.43345536902820664</v>
      </c>
      <c r="O71" s="400">
        <v>0.50117035639289398</v>
      </c>
      <c r="P71" s="400">
        <v>0.47042281053109924</v>
      </c>
      <c r="Q71" s="400">
        <v>0.47051656251750484</v>
      </c>
      <c r="R71" s="400">
        <v>0.50972715629309973</v>
      </c>
      <c r="S71" s="400">
        <v>0.49941615137601014</v>
      </c>
      <c r="T71" s="400">
        <v>0.43852499657980865</v>
      </c>
      <c r="U71" s="400">
        <v>0.46552155243966009</v>
      </c>
      <c r="V71" s="400">
        <v>0.61675920412225504</v>
      </c>
      <c r="W71" s="400">
        <v>0.44801201778195887</v>
      </c>
      <c r="X71" s="400">
        <v>0.55171142693282771</v>
      </c>
    </row>
    <row r="72" spans="1:24" s="51" customFormat="1">
      <c r="A72" s="103" t="s">
        <v>331</v>
      </c>
      <c r="B72" s="400">
        <v>5.4070237985305551</v>
      </c>
      <c r="C72" s="400">
        <v>5.2953805770363331</v>
      </c>
      <c r="D72" s="400">
        <v>5.9275972290254728</v>
      </c>
      <c r="E72" s="400">
        <v>5.515605071621315</v>
      </c>
      <c r="F72" s="400">
        <v>4.8510957011712845</v>
      </c>
      <c r="G72" s="400">
        <v>4.9105366774950765</v>
      </c>
      <c r="H72" s="400">
        <v>4.8422562363797654</v>
      </c>
      <c r="I72" s="400">
        <v>4.9233508666441921</v>
      </c>
      <c r="J72" s="400">
        <v>4.8878316441946401</v>
      </c>
      <c r="K72" s="400">
        <v>4.7913939267043562</v>
      </c>
      <c r="L72" s="400">
        <v>4.618585696520439</v>
      </c>
      <c r="M72" s="400">
        <v>4.7802744463632498</v>
      </c>
      <c r="N72" s="400">
        <v>4.8055009463877463</v>
      </c>
      <c r="O72" s="400">
        <v>4.4767710422724862</v>
      </c>
      <c r="P72" s="400">
        <v>4.3331843153593441</v>
      </c>
      <c r="Q72" s="400">
        <v>4.4450018314744062</v>
      </c>
      <c r="R72" s="400">
        <v>4.1053260467078179</v>
      </c>
      <c r="S72" s="400">
        <v>4.3925712275265685</v>
      </c>
      <c r="T72" s="400">
        <v>4.2897007570036525</v>
      </c>
      <c r="U72" s="400">
        <v>4.0038261138419085</v>
      </c>
      <c r="V72" s="400">
        <v>4.1145288957109534</v>
      </c>
      <c r="W72" s="400">
        <v>4.19242126587101</v>
      </c>
      <c r="X72" s="400">
        <v>3.9773518277983326</v>
      </c>
    </row>
    <row r="73" spans="1:24" s="51" customFormat="1">
      <c r="A73" s="103" t="s">
        <v>332</v>
      </c>
      <c r="B73" s="400">
        <v>2.4129406077678319</v>
      </c>
      <c r="C73" s="400">
        <v>2.4631781503672867</v>
      </c>
      <c r="D73" s="400">
        <v>2.3498759165327381</v>
      </c>
      <c r="E73" s="400">
        <v>2.4353645634710688</v>
      </c>
      <c r="F73" s="400">
        <v>2.4068029763925773</v>
      </c>
      <c r="G73" s="400">
        <v>2.2164196662591045</v>
      </c>
      <c r="H73" s="400">
        <v>2.5167886432872368</v>
      </c>
      <c r="I73" s="400">
        <v>2.7283087918604263</v>
      </c>
      <c r="J73" s="400">
        <v>2.4255979833176151</v>
      </c>
      <c r="K73" s="400">
        <v>2.3937383681054945</v>
      </c>
      <c r="L73" s="400">
        <v>2.4559413087686646</v>
      </c>
      <c r="M73" s="400">
        <v>2.5475085060279397</v>
      </c>
      <c r="N73" s="400">
        <v>2.8044898045156565</v>
      </c>
      <c r="O73" s="400">
        <v>2.8362074317944401</v>
      </c>
      <c r="P73" s="400">
        <v>2.6962352514928258</v>
      </c>
      <c r="Q73" s="400">
        <v>2.4234194503929407</v>
      </c>
      <c r="R73" s="400">
        <v>2.5798153857837742</v>
      </c>
      <c r="S73" s="400">
        <v>2.1423969123867339</v>
      </c>
      <c r="T73" s="400">
        <v>2.0020839933254408</v>
      </c>
      <c r="U73" s="400">
        <v>2.110302189843535</v>
      </c>
      <c r="V73" s="400">
        <v>2.0753415105351509</v>
      </c>
      <c r="W73" s="400">
        <v>2.1373680273063043</v>
      </c>
      <c r="X73" s="400">
        <v>2.1717191351820291</v>
      </c>
    </row>
    <row r="74" spans="1:24" s="51" customFormat="1">
      <c r="A74" s="103" t="s">
        <v>333</v>
      </c>
      <c r="B74" s="400">
        <v>6.3940276123282667</v>
      </c>
      <c r="C74" s="400">
        <v>5.5834180236396547</v>
      </c>
      <c r="D74" s="400">
        <v>5.5425542185975605</v>
      </c>
      <c r="E74" s="400">
        <v>5.9821566329855074</v>
      </c>
      <c r="F74" s="400">
        <v>5.6510347792703168</v>
      </c>
      <c r="G74" s="400">
        <v>5.0819978433398694</v>
      </c>
      <c r="H74" s="400">
        <v>5.2244844832529909</v>
      </c>
      <c r="I74" s="400">
        <v>5.3896040453517102</v>
      </c>
      <c r="J74" s="400">
        <v>4.6526128442987131</v>
      </c>
      <c r="K74" s="400">
        <v>5.187012299242391</v>
      </c>
      <c r="L74" s="400">
        <v>5.6613570959474444</v>
      </c>
      <c r="M74" s="400">
        <v>6.0681523427775792</v>
      </c>
      <c r="N74" s="400">
        <v>6.4580161255931712</v>
      </c>
      <c r="O74" s="400">
        <v>5.9397209292371471</v>
      </c>
      <c r="P74" s="400">
        <v>5.7702897052602458</v>
      </c>
      <c r="Q74" s="400">
        <v>6.9272767216783606</v>
      </c>
      <c r="R74" s="400">
        <v>6.8979831597434726</v>
      </c>
      <c r="S74" s="400">
        <v>5.83259438844226</v>
      </c>
      <c r="T74" s="400">
        <v>6.1657465190860838</v>
      </c>
      <c r="U74" s="400">
        <v>6.2098091138919482</v>
      </c>
      <c r="V74" s="400">
        <v>6.5239423243458097</v>
      </c>
      <c r="W74" s="400">
        <v>5.8275335032999731</v>
      </c>
      <c r="X74" s="400">
        <v>6.7160753813700271</v>
      </c>
    </row>
    <row r="75" spans="1:24" s="51" customFormat="1">
      <c r="A75" s="103" t="s">
        <v>334</v>
      </c>
      <c r="B75" s="400">
        <v>3.1593055527093235</v>
      </c>
      <c r="C75" s="400">
        <v>3.3282851401584423</v>
      </c>
      <c r="D75" s="400">
        <v>3.3409627982487846</v>
      </c>
      <c r="E75" s="400">
        <v>3.3148658304688157</v>
      </c>
      <c r="F75" s="400">
        <v>3.5495801296135956</v>
      </c>
      <c r="G75" s="400">
        <v>3.4193181250172806</v>
      </c>
      <c r="H75" s="400">
        <v>3.2447112588949283</v>
      </c>
      <c r="I75" s="400">
        <v>3.0705945078034893</v>
      </c>
      <c r="J75" s="400">
        <v>3.0838043638502732</v>
      </c>
      <c r="K75" s="400">
        <v>2.9676783295606977</v>
      </c>
      <c r="L75" s="400">
        <v>3.0332025624873875</v>
      </c>
      <c r="M75" s="400">
        <v>2.916903320250142</v>
      </c>
      <c r="N75" s="400">
        <v>3.1557452970069151</v>
      </c>
      <c r="O75" s="400">
        <v>3.1365524169723056</v>
      </c>
      <c r="P75" s="400">
        <v>3.28957574271426</v>
      </c>
      <c r="Q75" s="400">
        <v>3.2179997310076427</v>
      </c>
      <c r="R75" s="400">
        <v>3.2820970057120107</v>
      </c>
      <c r="S75" s="400">
        <v>3.4201151922782991</v>
      </c>
      <c r="T75" s="400">
        <v>3.6712158359610148</v>
      </c>
      <c r="U75" s="400">
        <v>5.1221945571985801</v>
      </c>
      <c r="V75" s="400">
        <v>5.2766723409373277</v>
      </c>
      <c r="W75" s="400">
        <v>5.5838957883238018</v>
      </c>
      <c r="X75" s="400">
        <v>6.5440143035569474</v>
      </c>
    </row>
    <row r="76" spans="1:24" s="51" customFormat="1">
      <c r="A76" s="103" t="s">
        <v>335</v>
      </c>
      <c r="B76" s="400">
        <v>1.6938502410046581</v>
      </c>
      <c r="C76" s="400">
        <v>1.6386702269377347</v>
      </c>
      <c r="D76" s="400">
        <v>1.6399025555205182</v>
      </c>
      <c r="E76" s="400">
        <v>1.8887611711161483</v>
      </c>
      <c r="F76" s="400">
        <v>1.6098532685232392</v>
      </c>
      <c r="G76" s="400">
        <v>1.521152343815632</v>
      </c>
      <c r="H76" s="400">
        <v>1.5273297925534393</v>
      </c>
      <c r="I76" s="400">
        <v>1.2904183104364508</v>
      </c>
      <c r="J76" s="400">
        <v>1.3878555134511985</v>
      </c>
      <c r="K76" s="400">
        <v>1.3025862940829864</v>
      </c>
      <c r="L76" s="400">
        <v>0.96387441696684095</v>
      </c>
      <c r="M76" s="400">
        <v>1.0120840211365321</v>
      </c>
      <c r="N76" s="400">
        <v>1.0766999482931152</v>
      </c>
      <c r="O76" s="400">
        <v>0.96605611261469171</v>
      </c>
      <c r="P76" s="400">
        <v>0.97325412854405624</v>
      </c>
      <c r="Q76" s="400">
        <v>1.0039203863275485</v>
      </c>
      <c r="R76" s="400">
        <v>1.0081261938179913</v>
      </c>
      <c r="S76" s="400">
        <v>0.86006938640472808</v>
      </c>
      <c r="T76" s="400">
        <v>0.76016934011709869</v>
      </c>
      <c r="U76" s="400">
        <v>0.68601982790036009</v>
      </c>
      <c r="V76" s="400">
        <v>0.83663374938607105</v>
      </c>
      <c r="W76" s="400">
        <v>0.74166232151177369</v>
      </c>
      <c r="X76" s="400">
        <v>0.8264232004342521</v>
      </c>
    </row>
    <row r="77" spans="1:24" s="51" customFormat="1">
      <c r="A77" s="103" t="s">
        <v>336</v>
      </c>
      <c r="B77" s="400">
        <v>11.633932972432408</v>
      </c>
      <c r="C77" s="400">
        <v>12.50178834799992</v>
      </c>
      <c r="D77" s="400">
        <v>13.933437989266517</v>
      </c>
      <c r="E77" s="400">
        <v>15.182735668644598</v>
      </c>
      <c r="F77" s="400">
        <v>15.260793334766825</v>
      </c>
      <c r="G77" s="400">
        <v>15.501601625719779</v>
      </c>
      <c r="H77" s="400">
        <v>15.110821211213119</v>
      </c>
      <c r="I77" s="400">
        <v>15.829270898121043</v>
      </c>
      <c r="J77" s="400">
        <v>15.763477843518528</v>
      </c>
      <c r="K77" s="400">
        <v>14.852181532523291</v>
      </c>
      <c r="L77" s="400">
        <v>16.021639382706859</v>
      </c>
      <c r="M77" s="400">
        <v>16.455487549940816</v>
      </c>
      <c r="N77" s="400">
        <v>15.549731794577886</v>
      </c>
      <c r="O77" s="400">
        <v>15.966970466592121</v>
      </c>
      <c r="P77" s="400">
        <v>16.62752920542729</v>
      </c>
      <c r="Q77" s="400">
        <v>18.232808492252772</v>
      </c>
      <c r="R77" s="400">
        <v>16.760326093105757</v>
      </c>
      <c r="S77" s="400">
        <v>16.987132056184645</v>
      </c>
      <c r="T77" s="400">
        <v>16.134888102141581</v>
      </c>
      <c r="U77" s="400">
        <v>13.682093131872845</v>
      </c>
      <c r="V77" s="400">
        <v>14.403683828162244</v>
      </c>
      <c r="W77" s="400">
        <v>15.551613968285208</v>
      </c>
      <c r="X77" s="400">
        <v>15.447610893681315</v>
      </c>
    </row>
    <row r="78" spans="1:24" s="51" customFormat="1">
      <c r="A78" s="103" t="s">
        <v>337</v>
      </c>
      <c r="B78" s="400">
        <v>32.64004188084423</v>
      </c>
      <c r="C78" s="400">
        <v>32.264270153710669</v>
      </c>
      <c r="D78" s="400">
        <v>32.289796798066547</v>
      </c>
      <c r="E78" s="400">
        <v>31.097013370243399</v>
      </c>
      <c r="F78" s="400">
        <v>32.027286441171107</v>
      </c>
      <c r="G78" s="400">
        <v>31.995543560925203</v>
      </c>
      <c r="H78" s="400">
        <v>31.626223899579927</v>
      </c>
      <c r="I78" s="400">
        <v>30.849756314064599</v>
      </c>
      <c r="J78" s="400">
        <v>33.843610801519475</v>
      </c>
      <c r="K78" s="400">
        <v>34.216407058161231</v>
      </c>
      <c r="L78" s="400">
        <v>33.778295841717146</v>
      </c>
      <c r="M78" s="400">
        <v>33.372543636830244</v>
      </c>
      <c r="N78" s="400">
        <v>31.820101585421511</v>
      </c>
      <c r="O78" s="400">
        <v>32.037242767724102</v>
      </c>
      <c r="P78" s="400">
        <v>31.240085658792104</v>
      </c>
      <c r="Q78" s="400">
        <v>28.131406792680348</v>
      </c>
      <c r="R78" s="400">
        <v>30.6185818089916</v>
      </c>
      <c r="S78" s="400">
        <v>30.464838949275467</v>
      </c>
      <c r="T78" s="400">
        <v>30.706524699117395</v>
      </c>
      <c r="U78" s="400">
        <v>32.392051693396645</v>
      </c>
      <c r="V78" s="400">
        <v>32.102229291031762</v>
      </c>
      <c r="W78" s="400">
        <v>32.168177230501733</v>
      </c>
      <c r="X78" s="400">
        <v>30.587271186190858</v>
      </c>
    </row>
    <row r="79" spans="1:24" s="51" customFormat="1">
      <c r="A79" s="103" t="s">
        <v>338</v>
      </c>
      <c r="B79" s="400">
        <v>4.1345050814318949</v>
      </c>
      <c r="C79" s="400">
        <v>4.4151351557644327</v>
      </c>
      <c r="D79" s="400">
        <v>3.4103897585222471</v>
      </c>
      <c r="E79" s="400">
        <v>3.8974327243986919</v>
      </c>
      <c r="F79" s="400">
        <v>4.4158630904600624</v>
      </c>
      <c r="G79" s="400">
        <v>3.7043404080264302</v>
      </c>
      <c r="H79" s="400">
        <v>3.6766968233113353</v>
      </c>
      <c r="I79" s="400">
        <v>3.2388988120360724</v>
      </c>
      <c r="J79" s="400">
        <v>3.3085613240412868</v>
      </c>
      <c r="K79" s="400">
        <v>3.0658630664231605</v>
      </c>
      <c r="L79" s="400">
        <v>3.2801565405560709</v>
      </c>
      <c r="M79" s="400">
        <v>3.2707495587805679</v>
      </c>
      <c r="N79" s="400">
        <v>3.07532322621846</v>
      </c>
      <c r="O79" s="400">
        <v>3.1523133827440883</v>
      </c>
      <c r="P79" s="400">
        <v>3.0597053938637035</v>
      </c>
      <c r="Q79" s="400">
        <v>2.9235719367272699</v>
      </c>
      <c r="R79" s="400">
        <v>3.2754106278549155</v>
      </c>
      <c r="S79" s="400">
        <v>3.2761921795023135</v>
      </c>
      <c r="T79" s="400">
        <v>3.0020332725534691</v>
      </c>
      <c r="U79" s="400">
        <v>2.7308591350755274</v>
      </c>
      <c r="V79" s="400">
        <v>2.6741834153806798</v>
      </c>
      <c r="W79" s="400">
        <v>2.5719264539277487</v>
      </c>
      <c r="X79" s="400">
        <v>2.6003800363373393</v>
      </c>
    </row>
    <row r="80" spans="1:24" s="51" customFormat="1">
      <c r="A80" s="103" t="s">
        <v>339</v>
      </c>
      <c r="B80" s="400">
        <v>0.93187204804565127</v>
      </c>
      <c r="C80" s="400">
        <v>0.94306102927517999</v>
      </c>
      <c r="D80" s="400">
        <v>0.84481926780246008</v>
      </c>
      <c r="E80" s="400">
        <v>2.3687335614898912</v>
      </c>
      <c r="F80" s="400">
        <v>2.4093710638532824</v>
      </c>
      <c r="G80" s="400">
        <v>2.3533330997171822</v>
      </c>
      <c r="H80" s="400">
        <v>2.3872967427834504</v>
      </c>
      <c r="I80" s="400">
        <v>2.5153690140765961</v>
      </c>
      <c r="J80" s="400">
        <v>2.4569512130124909</v>
      </c>
      <c r="K80" s="400">
        <v>2.3728984558699793</v>
      </c>
      <c r="L80" s="400">
        <v>2.466456349384607</v>
      </c>
      <c r="M80" s="400">
        <v>2.2406694998757115</v>
      </c>
      <c r="N80" s="400">
        <v>2.6463367936343314</v>
      </c>
      <c r="O80" s="400">
        <v>2.8137846836369138</v>
      </c>
      <c r="P80" s="400">
        <v>2.7858002838788942</v>
      </c>
      <c r="Q80" s="400">
        <v>2.3947816088784335</v>
      </c>
      <c r="R80" s="400">
        <v>2.3657761162527349</v>
      </c>
      <c r="S80" s="400">
        <v>2.8848303230150463</v>
      </c>
      <c r="T80" s="400">
        <v>2.9584461813547533</v>
      </c>
      <c r="U80" s="400">
        <v>3.0364771983488055</v>
      </c>
      <c r="V80" s="400">
        <v>3.2739509808293223</v>
      </c>
      <c r="W80" s="400">
        <v>3.102540692529844</v>
      </c>
      <c r="X80" s="400">
        <v>2.9105779773626699</v>
      </c>
    </row>
    <row r="81" spans="1:24" s="51" customFormat="1">
      <c r="A81" s="103" t="s">
        <v>340</v>
      </c>
      <c r="B81" s="400">
        <v>3.2322387819832867</v>
      </c>
      <c r="C81" s="400">
        <v>3.2778460576332429</v>
      </c>
      <c r="D81" s="400">
        <v>3.2086004923807541</v>
      </c>
      <c r="E81" s="400">
        <v>2.6690092827363818</v>
      </c>
      <c r="F81" s="400">
        <v>2.2145661664913519</v>
      </c>
      <c r="G81" s="400">
        <v>2.2163245340515192</v>
      </c>
      <c r="H81" s="400">
        <v>2.1539042349578827</v>
      </c>
      <c r="I81" s="400">
        <v>1.5358088643470378</v>
      </c>
      <c r="J81" s="400">
        <v>1.6991617611136685</v>
      </c>
      <c r="K81" s="400">
        <v>1.5544436512523425</v>
      </c>
      <c r="L81" s="400">
        <v>1.3673074972860282</v>
      </c>
      <c r="M81" s="400">
        <v>1.2977834718421977</v>
      </c>
      <c r="N81" s="400">
        <v>1.4383320390854437</v>
      </c>
      <c r="O81" s="400">
        <v>1.5773908223514954</v>
      </c>
      <c r="P81" s="400">
        <v>1.6147609974417501</v>
      </c>
      <c r="Q81" s="400">
        <v>1.5501096138148935</v>
      </c>
      <c r="R81" s="400">
        <v>1.636154193720982</v>
      </c>
      <c r="S81" s="400">
        <v>1.929743689251344</v>
      </c>
      <c r="T81" s="400">
        <v>2.0035557465702794</v>
      </c>
      <c r="U81" s="400">
        <v>1.812297451791141</v>
      </c>
      <c r="V81" s="400">
        <v>1.8963772870998241</v>
      </c>
      <c r="W81" s="400">
        <v>1.9168035260360017</v>
      </c>
      <c r="X81" s="400">
        <v>1.2256371902442773</v>
      </c>
    </row>
    <row r="82" spans="1:24" s="51" customFormat="1">
      <c r="A82" s="103" t="s">
        <v>341</v>
      </c>
      <c r="B82" s="400">
        <v>2.0490876962999196</v>
      </c>
      <c r="C82" s="400">
        <v>2.0794488477117476</v>
      </c>
      <c r="D82" s="400">
        <v>1.5048160509520252</v>
      </c>
      <c r="E82" s="400">
        <v>1.206040338112599</v>
      </c>
      <c r="F82" s="400">
        <v>2.0629581341083232</v>
      </c>
      <c r="G82" s="400">
        <v>2.8662068440946245</v>
      </c>
      <c r="H82" s="400">
        <v>2.7995722591049494</v>
      </c>
      <c r="I82" s="400">
        <v>2.9378747126413507</v>
      </c>
      <c r="J82" s="400">
        <v>2.7020101158745193</v>
      </c>
      <c r="K82" s="400">
        <v>2.8532984252537017</v>
      </c>
      <c r="L82" s="400">
        <v>2.5740260337755658</v>
      </c>
      <c r="M82" s="400">
        <v>3.003501113529107</v>
      </c>
      <c r="N82" s="400">
        <v>2.7197139229638618</v>
      </c>
      <c r="O82" s="400">
        <v>2.8864096032185111</v>
      </c>
      <c r="P82" s="400">
        <v>2.4589518481496917</v>
      </c>
      <c r="Q82" s="400">
        <v>3.1675287645104393</v>
      </c>
      <c r="R82" s="400">
        <v>2.8987864329616024</v>
      </c>
      <c r="S82" s="400">
        <v>2.7465490934247443</v>
      </c>
      <c r="T82" s="400">
        <v>2.9519464257892087</v>
      </c>
      <c r="U82" s="400">
        <v>3.1209491200804704</v>
      </c>
      <c r="V82" s="400">
        <v>2.6712537459914549</v>
      </c>
      <c r="W82" s="400">
        <v>2.9428865531443047</v>
      </c>
      <c r="X82" s="400">
        <v>3.0769510383586391</v>
      </c>
    </row>
    <row r="83" spans="1:24" s="51" customFormat="1">
      <c r="A83" s="103" t="s">
        <v>342</v>
      </c>
      <c r="B83" s="400">
        <v>2.7126592671011789</v>
      </c>
      <c r="C83" s="400">
        <v>2.8483170178035864</v>
      </c>
      <c r="D83" s="400">
        <v>2.5007100938366169</v>
      </c>
      <c r="E83" s="400">
        <v>2.36873800252308</v>
      </c>
      <c r="F83" s="400">
        <v>2.2810396791035572</v>
      </c>
      <c r="G83" s="400">
        <v>2.3242548344730576</v>
      </c>
      <c r="H83" s="400">
        <v>2.8310435490109218</v>
      </c>
      <c r="I83" s="400">
        <v>2.781230926713778</v>
      </c>
      <c r="J83" s="400">
        <v>2.4429634883767339</v>
      </c>
      <c r="K83" s="400">
        <v>2.5728410168291962</v>
      </c>
      <c r="L83" s="400">
        <v>2.6306412471572678</v>
      </c>
      <c r="M83" s="400">
        <v>2.7372554872400552</v>
      </c>
      <c r="N83" s="400">
        <v>2.6908633577892322</v>
      </c>
      <c r="O83" s="400">
        <v>2.3804435668942587</v>
      </c>
      <c r="P83" s="400">
        <v>2.3713473109491421</v>
      </c>
      <c r="Q83" s="400">
        <v>2.3995737909853663</v>
      </c>
      <c r="R83" s="400">
        <v>2.0338735084648767</v>
      </c>
      <c r="S83" s="400">
        <v>1.7258937502274982</v>
      </c>
      <c r="T83" s="400">
        <v>1.8451678946492498</v>
      </c>
      <c r="U83" s="400">
        <v>1.6580544835817492</v>
      </c>
      <c r="V83" s="400">
        <v>1.7630909451854977</v>
      </c>
      <c r="W83" s="400">
        <v>1.7588323409662072</v>
      </c>
      <c r="X83" s="400">
        <v>1.9848555749361456</v>
      </c>
    </row>
    <row r="84" spans="1:24" s="51" customFormat="1">
      <c r="A84" s="103" t="s">
        <v>343</v>
      </c>
      <c r="B84" s="400">
        <v>0.36629267706667512</v>
      </c>
      <c r="C84" s="400">
        <v>0.34697625032882151</v>
      </c>
      <c r="D84" s="400">
        <v>0.37371603830487693</v>
      </c>
      <c r="E84" s="400">
        <v>0.3718623164218442</v>
      </c>
      <c r="F84" s="400">
        <v>0.39455922902126395</v>
      </c>
      <c r="G84" s="400">
        <v>0.4287431244110631</v>
      </c>
      <c r="H84" s="400">
        <v>0.3962020575325097</v>
      </c>
      <c r="I84" s="400">
        <v>0.37962119191020061</v>
      </c>
      <c r="J84" s="400">
        <v>0.420043714509309</v>
      </c>
      <c r="K84" s="400">
        <v>0.38695148918652739</v>
      </c>
      <c r="L84" s="400">
        <v>0.37494537993410126</v>
      </c>
      <c r="M84" s="400">
        <v>0.40649396534711435</v>
      </c>
      <c r="N84" s="400">
        <v>0.39432321328669268</v>
      </c>
      <c r="O84" s="400">
        <v>0.48424528906998648</v>
      </c>
      <c r="P84" s="400">
        <v>0.53905029658944759</v>
      </c>
      <c r="Q84" s="400">
        <v>0.50754369322282977</v>
      </c>
      <c r="R84" s="400">
        <v>0.51363806269676393</v>
      </c>
      <c r="S84" s="400">
        <v>0.58140260205461125</v>
      </c>
      <c r="T84" s="400">
        <v>0.54600810083322193</v>
      </c>
      <c r="U84" s="400">
        <v>0.45290232051943013</v>
      </c>
      <c r="V84" s="400">
        <v>0.46587644047952953</v>
      </c>
      <c r="W84" s="400">
        <v>0.46063402411981674</v>
      </c>
      <c r="X84" s="400">
        <v>0.48850939073897781</v>
      </c>
    </row>
    <row r="85" spans="1:24" s="51" customFormat="1" ht="20.25" customHeight="1">
      <c r="A85" s="103" t="s">
        <v>344</v>
      </c>
      <c r="B85" s="234">
        <v>100</v>
      </c>
      <c r="C85" s="234">
        <v>100</v>
      </c>
      <c r="D85" s="234">
        <v>100</v>
      </c>
      <c r="E85" s="234">
        <v>100</v>
      </c>
      <c r="F85" s="234">
        <v>100.00000000000001</v>
      </c>
      <c r="G85" s="234">
        <v>100</v>
      </c>
      <c r="H85" s="234">
        <v>100</v>
      </c>
      <c r="I85" s="234">
        <v>100</v>
      </c>
      <c r="J85" s="234">
        <v>100</v>
      </c>
      <c r="K85" s="234">
        <v>100</v>
      </c>
      <c r="L85" s="234">
        <v>99.999999999999986</v>
      </c>
      <c r="M85" s="234">
        <v>100</v>
      </c>
      <c r="N85" s="234">
        <v>100</v>
      </c>
      <c r="O85" s="234">
        <v>100</v>
      </c>
      <c r="P85" s="234">
        <v>100</v>
      </c>
      <c r="Q85" s="234">
        <v>100</v>
      </c>
      <c r="R85" s="234">
        <v>100</v>
      </c>
      <c r="S85" s="234">
        <v>100</v>
      </c>
      <c r="T85" s="234">
        <v>100</v>
      </c>
      <c r="U85" s="234">
        <v>100</v>
      </c>
      <c r="V85" s="234">
        <v>100</v>
      </c>
      <c r="W85" s="234">
        <v>100</v>
      </c>
      <c r="X85" s="234">
        <v>100</v>
      </c>
    </row>
    <row r="86" spans="1:24" ht="13">
      <c r="C86" s="107"/>
      <c r="D86" s="107"/>
      <c r="E86" s="107"/>
      <c r="F86" s="107"/>
      <c r="G86" s="107"/>
      <c r="H86" s="105"/>
      <c r="I86" s="105"/>
      <c r="J86" s="10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H67:M67"/>
    <mergeCell ref="B67:G67"/>
    <mergeCell ref="N7:S7"/>
    <mergeCell ref="H7:M7"/>
    <mergeCell ref="B7:G7"/>
    <mergeCell ref="N27:S27"/>
    <mergeCell ref="H27:M27"/>
    <mergeCell ref="B27:G27"/>
    <mergeCell ref="N47:S47"/>
    <mergeCell ref="H47:M47"/>
    <mergeCell ref="B47:G47"/>
    <mergeCell ref="T7:X7"/>
    <mergeCell ref="T27:X27"/>
    <mergeCell ref="T47:X47"/>
    <mergeCell ref="T67:X67"/>
    <mergeCell ref="N67:S6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&amp;"Arial,Fett"Einfuhr von abiotischen Gütern 1994 – 2016 nach Bundesländern</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pageSetUpPr autoPageBreaks="0"/>
  </sheetPr>
  <dimension ref="A1:AD86"/>
  <sheetViews>
    <sheetView showGridLines="0" showRowColHeaders="0" zoomScaleNormal="100" workbookViewId="0">
      <pane xSplit="1" ySplit="5" topLeftCell="I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5.54296875" style="68" customWidth="1"/>
    <col min="2" max="2" width="10.54296875" style="68" customWidth="1"/>
    <col min="3" max="10" width="10.54296875" style="14" customWidth="1"/>
    <col min="11" max="24" width="10.54296875" style="96" customWidth="1"/>
    <col min="25" max="16384" width="11.54296875" style="96"/>
  </cols>
  <sheetData>
    <row r="1" spans="1:30" ht="13">
      <c r="A1" s="257" t="s">
        <v>263</v>
      </c>
    </row>
    <row r="3" spans="1:30" ht="13">
      <c r="A3" s="53" t="s">
        <v>63</v>
      </c>
      <c r="B3" s="15" t="s">
        <v>1263</v>
      </c>
      <c r="D3" s="15"/>
      <c r="E3" s="15"/>
      <c r="F3" s="15"/>
      <c r="G3" s="15"/>
      <c r="H3" s="53"/>
      <c r="I3" s="53"/>
      <c r="J3" s="53"/>
    </row>
    <row r="5" spans="1:30">
      <c r="A5" s="97" t="s">
        <v>327</v>
      </c>
      <c r="B5" s="204">
        <v>1994</v>
      </c>
      <c r="C5" s="98">
        <v>1995</v>
      </c>
      <c r="D5" s="98">
        <v>1996</v>
      </c>
      <c r="E5" s="98">
        <v>1997</v>
      </c>
      <c r="F5" s="98">
        <v>1998</v>
      </c>
      <c r="G5" s="98">
        <v>1999</v>
      </c>
      <c r="H5" s="98">
        <v>2000</v>
      </c>
      <c r="I5" s="98">
        <v>2001</v>
      </c>
      <c r="J5" s="98">
        <v>2002</v>
      </c>
      <c r="K5" s="98">
        <v>2003</v>
      </c>
      <c r="L5" s="98">
        <v>2004</v>
      </c>
      <c r="M5" s="98">
        <v>2005</v>
      </c>
      <c r="N5" s="98">
        <v>2006</v>
      </c>
      <c r="O5" s="98">
        <v>2007</v>
      </c>
      <c r="P5" s="98">
        <v>2008</v>
      </c>
      <c r="Q5" s="98">
        <v>2009</v>
      </c>
      <c r="R5" s="98">
        <v>2010</v>
      </c>
      <c r="S5" s="98">
        <v>2011</v>
      </c>
      <c r="T5" s="98">
        <v>2012</v>
      </c>
      <c r="U5" s="98">
        <v>2013</v>
      </c>
      <c r="V5" s="98">
        <v>2014</v>
      </c>
      <c r="W5" s="726">
        <v>2015</v>
      </c>
      <c r="X5" s="98">
        <v>2016</v>
      </c>
    </row>
    <row r="6" spans="1:30">
      <c r="A6" s="99"/>
      <c r="B6" s="99"/>
      <c r="C6" s="100"/>
      <c r="D6" s="100"/>
      <c r="E6" s="100"/>
      <c r="F6" s="100"/>
      <c r="G6" s="100"/>
      <c r="H6" s="100"/>
      <c r="I6" s="100"/>
      <c r="J6" s="100"/>
    </row>
    <row r="7" spans="1:30" ht="13">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row>
    <row r="8" spans="1:30" s="102" customFormat="1">
      <c r="A8" s="68"/>
      <c r="B8" s="68"/>
      <c r="C8" s="101"/>
      <c r="D8" s="78"/>
      <c r="E8" s="101"/>
      <c r="F8" s="101"/>
      <c r="G8" s="101"/>
      <c r="H8" s="101"/>
      <c r="I8" s="101"/>
      <c r="J8" s="101"/>
    </row>
    <row r="9" spans="1:30" s="102" customFormat="1">
      <c r="A9" s="103" t="s">
        <v>328</v>
      </c>
      <c r="B9" s="262">
        <v>7782.0720019999999</v>
      </c>
      <c r="C9" s="262">
        <v>7598.9628220000004</v>
      </c>
      <c r="D9" s="262">
        <v>7702.0630629999996</v>
      </c>
      <c r="E9" s="262">
        <v>7812.0199700000003</v>
      </c>
      <c r="F9" s="262">
        <v>8189.8711550000016</v>
      </c>
      <c r="G9" s="262">
        <v>9127.8350539999992</v>
      </c>
      <c r="H9" s="262">
        <v>9419.7546079999993</v>
      </c>
      <c r="I9" s="262">
        <v>9164.275404</v>
      </c>
      <c r="J9" s="262">
        <v>9626.6366539999999</v>
      </c>
      <c r="K9" s="262">
        <v>10640.537992000001</v>
      </c>
      <c r="L9" s="262">
        <v>11121.036563000001</v>
      </c>
      <c r="M9" s="262">
        <v>11441.930723000001</v>
      </c>
      <c r="N9" s="262">
        <v>11635.229633999999</v>
      </c>
      <c r="O9" s="262">
        <v>11875.617904999999</v>
      </c>
      <c r="P9" s="262">
        <v>11538.567352</v>
      </c>
      <c r="Q9" s="262">
        <v>11205.247298999999</v>
      </c>
      <c r="R9" s="262">
        <v>11540.064112</v>
      </c>
      <c r="S9" s="262">
        <v>11926.871932</v>
      </c>
      <c r="T9" s="262">
        <v>12458.804026999998</v>
      </c>
      <c r="U9" s="262">
        <v>12654.178657</v>
      </c>
      <c r="V9" s="262">
        <v>13227.505918000001</v>
      </c>
      <c r="W9" s="262">
        <v>13681.085210000001</v>
      </c>
      <c r="X9" s="262">
        <v>13526.856799000001</v>
      </c>
    </row>
    <row r="10" spans="1:30">
      <c r="A10" s="103" t="s">
        <v>329</v>
      </c>
      <c r="B10" s="262">
        <v>8339.5710820000004</v>
      </c>
      <c r="C10" s="262">
        <v>8025.0826449999995</v>
      </c>
      <c r="D10" s="262">
        <v>7982.8791530000008</v>
      </c>
      <c r="E10" s="262">
        <v>8330.3184170000004</v>
      </c>
      <c r="F10" s="262">
        <v>9060.6941690000003</v>
      </c>
      <c r="G10" s="262">
        <v>9313.2029070000008</v>
      </c>
      <c r="H10" s="262">
        <v>9863.0513200000005</v>
      </c>
      <c r="I10" s="262">
        <v>9499.6882069999992</v>
      </c>
      <c r="J10" s="262">
        <v>9333.6660790000005</v>
      </c>
      <c r="K10" s="262">
        <v>10701.294811999998</v>
      </c>
      <c r="L10" s="262">
        <v>10829.662989</v>
      </c>
      <c r="M10" s="262">
        <v>11397.695495000002</v>
      </c>
      <c r="N10" s="262">
        <v>12745.578581</v>
      </c>
      <c r="O10" s="262">
        <v>13398.800945000001</v>
      </c>
      <c r="P10" s="262">
        <v>13526.564473</v>
      </c>
      <c r="Q10" s="262">
        <v>13053.758164999999</v>
      </c>
      <c r="R10" s="262">
        <v>14846.760118999999</v>
      </c>
      <c r="S10" s="262">
        <v>15698.600252</v>
      </c>
      <c r="T10" s="262">
        <v>14716.102142000002</v>
      </c>
      <c r="U10" s="262">
        <v>15561.804705</v>
      </c>
      <c r="V10" s="262">
        <v>15867.469560999998</v>
      </c>
      <c r="W10" s="262">
        <v>16269.575702</v>
      </c>
      <c r="X10" s="262">
        <v>16545.214322</v>
      </c>
      <c r="Y10" s="102"/>
      <c r="Z10" s="102"/>
      <c r="AA10" s="102"/>
      <c r="AB10" s="102"/>
      <c r="AC10" s="102"/>
      <c r="AD10" s="102"/>
    </row>
    <row r="11" spans="1:30">
      <c r="A11" s="103" t="s">
        <v>330</v>
      </c>
      <c r="B11" s="262">
        <v>1316.3494679999999</v>
      </c>
      <c r="C11" s="262">
        <v>1118.4026690000001</v>
      </c>
      <c r="D11" s="262">
        <v>1055.079403</v>
      </c>
      <c r="E11" s="262">
        <v>1032.836078</v>
      </c>
      <c r="F11" s="262">
        <v>971.10962699999993</v>
      </c>
      <c r="G11" s="262">
        <v>965.05628999999999</v>
      </c>
      <c r="H11" s="262">
        <v>959.76942399999984</v>
      </c>
      <c r="I11" s="262">
        <v>927.59443199999998</v>
      </c>
      <c r="J11" s="262">
        <v>1084.3347060000001</v>
      </c>
      <c r="K11" s="262">
        <v>1197.7346260000002</v>
      </c>
      <c r="L11" s="262">
        <v>1208.1537879999998</v>
      </c>
      <c r="M11" s="262">
        <v>1157.802582</v>
      </c>
      <c r="N11" s="262">
        <v>1077.707414</v>
      </c>
      <c r="O11" s="262">
        <v>1388.4027189999999</v>
      </c>
      <c r="P11" s="262">
        <v>1492.4819010000001</v>
      </c>
      <c r="Q11" s="262">
        <v>1322.7901959999999</v>
      </c>
      <c r="R11" s="262">
        <v>1431.735625</v>
      </c>
      <c r="S11" s="262">
        <v>1583.3355150000002</v>
      </c>
      <c r="T11" s="262">
        <v>1412.7209369999998</v>
      </c>
      <c r="U11" s="262">
        <v>1328.1311860000001</v>
      </c>
      <c r="V11" s="262">
        <v>1293.2376370000002</v>
      </c>
      <c r="W11" s="262">
        <v>1308.4533160000001</v>
      </c>
      <c r="X11" s="262">
        <v>1207.4942060000003</v>
      </c>
      <c r="Y11" s="102"/>
      <c r="Z11" s="102"/>
      <c r="AA11" s="102"/>
      <c r="AB11" s="102"/>
      <c r="AC11" s="102"/>
      <c r="AD11" s="102"/>
    </row>
    <row r="12" spans="1:30">
      <c r="A12" s="103" t="s">
        <v>331</v>
      </c>
      <c r="B12" s="262">
        <v>468.27626099999998</v>
      </c>
      <c r="C12" s="262">
        <v>510.17469900000003</v>
      </c>
      <c r="D12" s="262">
        <v>530.76627099999996</v>
      </c>
      <c r="E12" s="262">
        <v>614.26979299999994</v>
      </c>
      <c r="F12" s="262">
        <v>704.51091500000007</v>
      </c>
      <c r="G12" s="262">
        <v>780.51414899999997</v>
      </c>
      <c r="H12" s="262">
        <v>873.61040600000001</v>
      </c>
      <c r="I12" s="262">
        <v>883.78492099999994</v>
      </c>
      <c r="J12" s="262">
        <v>876.34121900000002</v>
      </c>
      <c r="K12" s="262">
        <v>1038.0320299999998</v>
      </c>
      <c r="L12" s="262">
        <v>1198.4615630000001</v>
      </c>
      <c r="M12" s="262">
        <v>1616.6499679999999</v>
      </c>
      <c r="N12" s="262">
        <v>2012.5743030000001</v>
      </c>
      <c r="O12" s="262">
        <v>2342.3108700000003</v>
      </c>
      <c r="P12" s="262">
        <v>2175.6482470000001</v>
      </c>
      <c r="Q12" s="262">
        <v>2594.8712030000002</v>
      </c>
      <c r="R12" s="262">
        <v>3465.4184439999999</v>
      </c>
      <c r="S12" s="262">
        <v>3361.1168430000002</v>
      </c>
      <c r="T12" s="262">
        <v>3760.1534509999997</v>
      </c>
      <c r="U12" s="262">
        <v>4247.4715059999999</v>
      </c>
      <c r="V12" s="262">
        <v>5297.5138130000014</v>
      </c>
      <c r="W12" s="262">
        <v>5484.9454130000004</v>
      </c>
      <c r="X12" s="262">
        <v>5815.2349969999996</v>
      </c>
      <c r="Y12" s="102"/>
      <c r="Z12" s="102"/>
      <c r="AA12" s="102"/>
      <c r="AB12" s="102"/>
      <c r="AC12" s="102"/>
      <c r="AD12" s="102"/>
    </row>
    <row r="13" spans="1:30">
      <c r="A13" s="103" t="s">
        <v>332</v>
      </c>
      <c r="B13" s="262">
        <v>4049.1499289999997</v>
      </c>
      <c r="C13" s="262">
        <v>3668.8033880000003</v>
      </c>
      <c r="D13" s="262">
        <v>3807.5702770000003</v>
      </c>
      <c r="E13" s="262">
        <v>4106.7457020000002</v>
      </c>
      <c r="F13" s="262">
        <v>3810.5129440000001</v>
      </c>
      <c r="G13" s="262">
        <v>3314.9595939999999</v>
      </c>
      <c r="H13" s="262">
        <v>3426.2223920000001</v>
      </c>
      <c r="I13" s="262">
        <v>3373.3519139999999</v>
      </c>
      <c r="J13" s="262">
        <v>3259.1453040000001</v>
      </c>
      <c r="K13" s="262">
        <v>3463.8655489999996</v>
      </c>
      <c r="L13" s="262">
        <v>3141.624037</v>
      </c>
      <c r="M13" s="262">
        <v>3138.5273270000002</v>
      </c>
      <c r="N13" s="262">
        <v>3353.7601299999997</v>
      </c>
      <c r="O13" s="262">
        <v>3466.7791790000006</v>
      </c>
      <c r="P13" s="262">
        <v>3332.0434039999996</v>
      </c>
      <c r="Q13" s="262">
        <v>3142.7650899999999</v>
      </c>
      <c r="R13" s="262">
        <v>3377.1640280000001</v>
      </c>
      <c r="S13" s="262">
        <v>3287.0461090000003</v>
      </c>
      <c r="T13" s="262">
        <v>3312.1985149999996</v>
      </c>
      <c r="U13" s="262">
        <v>3194.7497250000001</v>
      </c>
      <c r="V13" s="262">
        <v>3483.3730709999995</v>
      </c>
      <c r="W13" s="262">
        <v>3334.314077</v>
      </c>
      <c r="X13" s="262">
        <v>3727.4113119999997</v>
      </c>
      <c r="Y13" s="102"/>
      <c r="Z13" s="102"/>
      <c r="AA13" s="102"/>
      <c r="AB13" s="102"/>
      <c r="AC13" s="102"/>
      <c r="AD13" s="102"/>
    </row>
    <row r="14" spans="1:30">
      <c r="A14" s="103" t="s">
        <v>333</v>
      </c>
      <c r="B14" s="262">
        <v>8114.080841</v>
      </c>
      <c r="C14" s="262">
        <v>8526.043979</v>
      </c>
      <c r="D14" s="262">
        <v>7808.4181100000005</v>
      </c>
      <c r="E14" s="262">
        <v>8303.2313770000001</v>
      </c>
      <c r="F14" s="262">
        <v>8394.6427019999992</v>
      </c>
      <c r="G14" s="262">
        <v>8712.122034</v>
      </c>
      <c r="H14" s="262">
        <v>8972.5585229999997</v>
      </c>
      <c r="I14" s="262">
        <v>8844.8891490000005</v>
      </c>
      <c r="J14" s="262">
        <v>8897.4914530000005</v>
      </c>
      <c r="K14" s="262">
        <v>9505.7104070000005</v>
      </c>
      <c r="L14" s="262">
        <v>8590.0278100000014</v>
      </c>
      <c r="M14" s="262">
        <v>9388.6805469999999</v>
      </c>
      <c r="N14" s="262">
        <v>9846.8320050000002</v>
      </c>
      <c r="O14" s="262">
        <v>10757.332313000001</v>
      </c>
      <c r="P14" s="262">
        <v>10576.624012</v>
      </c>
      <c r="Q14" s="262">
        <v>11076.272215999999</v>
      </c>
      <c r="R14" s="262">
        <v>10639.461151000001</v>
      </c>
      <c r="S14" s="262">
        <v>11525.106162</v>
      </c>
      <c r="T14" s="262">
        <v>11537.788234000001</v>
      </c>
      <c r="U14" s="262">
        <v>11236.217325</v>
      </c>
      <c r="V14" s="262">
        <v>11493.332069</v>
      </c>
      <c r="W14" s="262">
        <v>11565.903106</v>
      </c>
      <c r="X14" s="262">
        <v>12106.680347</v>
      </c>
      <c r="Y14" s="102"/>
      <c r="Z14" s="102"/>
      <c r="AA14" s="102"/>
      <c r="AB14" s="102"/>
      <c r="AC14" s="102"/>
      <c r="AD14" s="102"/>
    </row>
    <row r="15" spans="1:30">
      <c r="A15" s="103" t="s">
        <v>334</v>
      </c>
      <c r="B15" s="262">
        <v>3225.0510290000002</v>
      </c>
      <c r="C15" s="262">
        <v>3045.8770370000002</v>
      </c>
      <c r="D15" s="262">
        <v>3192.4062350000004</v>
      </c>
      <c r="E15" s="262">
        <v>3131.8007160000002</v>
      </c>
      <c r="F15" s="262">
        <v>3297.9642389999999</v>
      </c>
      <c r="G15" s="262">
        <v>3482.9633620000004</v>
      </c>
      <c r="H15" s="262">
        <v>3747.4367029999999</v>
      </c>
      <c r="I15" s="262">
        <v>3645.1257460000002</v>
      </c>
      <c r="J15" s="262">
        <v>3640.4142479999996</v>
      </c>
      <c r="K15" s="262">
        <v>4082.9604729999996</v>
      </c>
      <c r="L15" s="262">
        <v>4006.5954840000004</v>
      </c>
      <c r="M15" s="262">
        <v>3839.5074479999998</v>
      </c>
      <c r="N15" s="262">
        <v>4059.578653</v>
      </c>
      <c r="O15" s="262">
        <v>4181.5240720000002</v>
      </c>
      <c r="P15" s="262">
        <v>3753.8283630000001</v>
      </c>
      <c r="Q15" s="262">
        <v>3289.6271590000001</v>
      </c>
      <c r="R15" s="262">
        <v>3542.327311</v>
      </c>
      <c r="S15" s="262">
        <v>4005.1735899999999</v>
      </c>
      <c r="T15" s="262">
        <v>3708.2692800000004</v>
      </c>
      <c r="U15" s="262">
        <v>3732.2697720000001</v>
      </c>
      <c r="V15" s="262">
        <v>3789.8141089999999</v>
      </c>
      <c r="W15" s="262">
        <v>3975.623603</v>
      </c>
      <c r="X15" s="262">
        <v>4040.0333500000002</v>
      </c>
      <c r="Y15" s="102"/>
      <c r="Z15" s="102"/>
      <c r="AA15" s="102"/>
      <c r="AB15" s="102"/>
      <c r="AC15" s="102"/>
      <c r="AD15" s="102"/>
    </row>
    <row r="16" spans="1:30">
      <c r="A16" s="103" t="s">
        <v>335</v>
      </c>
      <c r="B16" s="262">
        <v>434.88232700000003</v>
      </c>
      <c r="C16" s="262">
        <v>471.56381400000004</v>
      </c>
      <c r="D16" s="262">
        <v>445.472644</v>
      </c>
      <c r="E16" s="262">
        <v>464.10224600000004</v>
      </c>
      <c r="F16" s="262">
        <v>619.288948</v>
      </c>
      <c r="G16" s="262">
        <v>1028.802682</v>
      </c>
      <c r="H16" s="262">
        <v>1462.1176740000001</v>
      </c>
      <c r="I16" s="262">
        <v>1750.898267</v>
      </c>
      <c r="J16" s="262">
        <v>1611.6076639999999</v>
      </c>
      <c r="K16" s="262">
        <v>1349.3180720000003</v>
      </c>
      <c r="L16" s="262">
        <v>1069.4455780000001</v>
      </c>
      <c r="M16" s="262">
        <v>1893.6672820000001</v>
      </c>
      <c r="N16" s="262">
        <v>2318.5663159999999</v>
      </c>
      <c r="O16" s="262">
        <v>2927.9782530000002</v>
      </c>
      <c r="P16" s="262">
        <v>2606.9955219999997</v>
      </c>
      <c r="Q16" s="262">
        <v>3457.0823619999996</v>
      </c>
      <c r="R16" s="262">
        <v>4030.1591920000001</v>
      </c>
      <c r="S16" s="262">
        <v>3370.8086400000002</v>
      </c>
      <c r="T16" s="262">
        <v>3424.8809340000003</v>
      </c>
      <c r="U16" s="262">
        <v>4172.3328529999999</v>
      </c>
      <c r="V16" s="262">
        <v>3909.9506909999996</v>
      </c>
      <c r="W16" s="262">
        <v>4508.9949939999997</v>
      </c>
      <c r="X16" s="262">
        <v>4854.231272</v>
      </c>
      <c r="Y16" s="102"/>
      <c r="Z16" s="102"/>
      <c r="AA16" s="102"/>
      <c r="AB16" s="102"/>
      <c r="AC16" s="102"/>
      <c r="AD16" s="102"/>
    </row>
    <row r="17" spans="1:30">
      <c r="A17" s="103" t="s">
        <v>336</v>
      </c>
      <c r="B17" s="262">
        <v>8674.5283049999998</v>
      </c>
      <c r="C17" s="262">
        <v>8724.8064400000003</v>
      </c>
      <c r="D17" s="262">
        <v>8549.1745260000007</v>
      </c>
      <c r="E17" s="262">
        <v>8686.5892070000009</v>
      </c>
      <c r="F17" s="262">
        <v>8997.6161279999997</v>
      </c>
      <c r="G17" s="262">
        <v>9295.874468</v>
      </c>
      <c r="H17" s="262">
        <v>10296.98106</v>
      </c>
      <c r="I17" s="262">
        <v>10087.691451999999</v>
      </c>
      <c r="J17" s="262">
        <v>10326.782781</v>
      </c>
      <c r="K17" s="262">
        <v>10537.646874</v>
      </c>
      <c r="L17" s="262">
        <v>10927.784248</v>
      </c>
      <c r="M17" s="262">
        <v>10535.195113</v>
      </c>
      <c r="N17" s="262">
        <v>11633.577884</v>
      </c>
      <c r="O17" s="262">
        <v>13602.852045000001</v>
      </c>
      <c r="P17" s="262">
        <v>14218.746863</v>
      </c>
      <c r="Q17" s="262">
        <v>13377.140800000001</v>
      </c>
      <c r="R17" s="262">
        <v>14222.694904</v>
      </c>
      <c r="S17" s="262">
        <v>14341.113956000001</v>
      </c>
      <c r="T17" s="262">
        <v>14787.086374</v>
      </c>
      <c r="U17" s="262">
        <v>14672.953787999999</v>
      </c>
      <c r="V17" s="262">
        <v>15306.919198</v>
      </c>
      <c r="W17" s="262">
        <v>15053.696429000001</v>
      </c>
      <c r="X17" s="262">
        <v>15198.627869</v>
      </c>
      <c r="Y17" s="102"/>
      <c r="Z17" s="102"/>
      <c r="AA17" s="102"/>
      <c r="AB17" s="102"/>
      <c r="AC17" s="102"/>
      <c r="AD17" s="102"/>
    </row>
    <row r="18" spans="1:30">
      <c r="A18" s="103" t="s">
        <v>337</v>
      </c>
      <c r="B18" s="262">
        <v>18959.701519999999</v>
      </c>
      <c r="C18" s="262">
        <v>19049.698752999997</v>
      </c>
      <c r="D18" s="262">
        <v>19052.762762999995</v>
      </c>
      <c r="E18" s="262">
        <v>18931.912691000001</v>
      </c>
      <c r="F18" s="262">
        <v>20139.980900999999</v>
      </c>
      <c r="G18" s="262">
        <v>19869.038417000003</v>
      </c>
      <c r="H18" s="262">
        <v>21201.227737999998</v>
      </c>
      <c r="I18" s="262">
        <v>20955.129714000002</v>
      </c>
      <c r="J18" s="262">
        <v>21313.437003999999</v>
      </c>
      <c r="K18" s="262">
        <v>23062.297522000001</v>
      </c>
      <c r="L18" s="262">
        <v>24080.023615999999</v>
      </c>
      <c r="M18" s="262">
        <v>24459.780972999997</v>
      </c>
      <c r="N18" s="262">
        <v>26355.126171</v>
      </c>
      <c r="O18" s="262">
        <v>27367.059980000002</v>
      </c>
      <c r="P18" s="262">
        <v>26177.279702</v>
      </c>
      <c r="Q18" s="262">
        <v>24503.862814000004</v>
      </c>
      <c r="R18" s="262">
        <v>25423.031793000002</v>
      </c>
      <c r="S18" s="262">
        <v>26471.046924000002</v>
      </c>
      <c r="T18" s="262">
        <v>26137.143119999997</v>
      </c>
      <c r="U18" s="262">
        <v>26454.284825999999</v>
      </c>
      <c r="V18" s="262">
        <v>25975.546118000002</v>
      </c>
      <c r="W18" s="262">
        <v>26391.640013999997</v>
      </c>
      <c r="X18" s="262">
        <v>27736.414244999996</v>
      </c>
      <c r="Y18" s="102"/>
      <c r="Z18" s="102"/>
      <c r="AA18" s="102"/>
      <c r="AB18" s="102"/>
      <c r="AC18" s="102"/>
      <c r="AD18" s="102"/>
    </row>
    <row r="19" spans="1:30">
      <c r="A19" s="103" t="s">
        <v>338</v>
      </c>
      <c r="B19" s="262">
        <v>3558.3571019999999</v>
      </c>
      <c r="C19" s="262">
        <v>3693.1426489999999</v>
      </c>
      <c r="D19" s="262">
        <v>3591.7283659999994</v>
      </c>
      <c r="E19" s="262">
        <v>3393.005138</v>
      </c>
      <c r="F19" s="262">
        <v>3802.7577099999999</v>
      </c>
      <c r="G19" s="262">
        <v>4135.24532</v>
      </c>
      <c r="H19" s="262">
        <v>4061.2997359999995</v>
      </c>
      <c r="I19" s="262">
        <v>3863.4556849999994</v>
      </c>
      <c r="J19" s="262">
        <v>3961.8592590000003</v>
      </c>
      <c r="K19" s="262">
        <v>4233.6211020000001</v>
      </c>
      <c r="L19" s="262">
        <v>4400.6799819999997</v>
      </c>
      <c r="M19" s="262">
        <v>3952.8893640000001</v>
      </c>
      <c r="N19" s="262">
        <v>4512.8168249999999</v>
      </c>
      <c r="O19" s="262">
        <v>5137.3312369999994</v>
      </c>
      <c r="P19" s="262">
        <v>4582.3478499999992</v>
      </c>
      <c r="Q19" s="262">
        <v>4547.6632460000001</v>
      </c>
      <c r="R19" s="262">
        <v>4857.4005190000007</v>
      </c>
      <c r="S19" s="262">
        <v>4833.5644350000002</v>
      </c>
      <c r="T19" s="262">
        <v>5046.2220480000005</v>
      </c>
      <c r="U19" s="262">
        <v>5232.8016510000007</v>
      </c>
      <c r="V19" s="262">
        <v>5584.215051000001</v>
      </c>
      <c r="W19" s="262">
        <v>5926.8499680000004</v>
      </c>
      <c r="X19" s="262">
        <v>5436.0171869999995</v>
      </c>
      <c r="Y19" s="102"/>
      <c r="Z19" s="102"/>
      <c r="AA19" s="102"/>
      <c r="AB19" s="102"/>
      <c r="AC19" s="102"/>
      <c r="AD19" s="102"/>
    </row>
    <row r="20" spans="1:30">
      <c r="A20" s="103" t="s">
        <v>339</v>
      </c>
      <c r="B20" s="262">
        <v>867.76641173555117</v>
      </c>
      <c r="C20" s="262">
        <v>967.89143072802062</v>
      </c>
      <c r="D20" s="262">
        <v>930.67211083259451</v>
      </c>
      <c r="E20" s="262">
        <v>630.76242800000011</v>
      </c>
      <c r="F20" s="262">
        <v>651.5773200000001</v>
      </c>
      <c r="G20" s="262">
        <v>668.95348799999999</v>
      </c>
      <c r="H20" s="262">
        <v>586.07214299999987</v>
      </c>
      <c r="I20" s="262">
        <v>815.23687400000006</v>
      </c>
      <c r="J20" s="262">
        <v>867.85212200000001</v>
      </c>
      <c r="K20" s="262">
        <v>1001.491846</v>
      </c>
      <c r="L20" s="262">
        <v>1038.0333579999999</v>
      </c>
      <c r="M20" s="262">
        <v>796.79464899999994</v>
      </c>
      <c r="N20" s="262">
        <v>905.29275699999994</v>
      </c>
      <c r="O20" s="262">
        <v>874.68693399999984</v>
      </c>
      <c r="P20" s="262">
        <v>846.20876699999997</v>
      </c>
      <c r="Q20" s="262">
        <v>751.691824</v>
      </c>
      <c r="R20" s="262">
        <v>919.848027</v>
      </c>
      <c r="S20" s="262">
        <v>951.49991699999998</v>
      </c>
      <c r="T20" s="262">
        <v>865.60441399999991</v>
      </c>
      <c r="U20" s="262">
        <v>853.25064199999997</v>
      </c>
      <c r="V20" s="262">
        <v>839.76153799999997</v>
      </c>
      <c r="W20" s="262">
        <v>958.06791899999996</v>
      </c>
      <c r="X20" s="262">
        <v>983.47771699999998</v>
      </c>
      <c r="Y20" s="102"/>
      <c r="Z20" s="102"/>
      <c r="AA20" s="102"/>
      <c r="AB20" s="102"/>
      <c r="AC20" s="102"/>
      <c r="AD20" s="102"/>
    </row>
    <row r="21" spans="1:30">
      <c r="A21" s="103" t="s">
        <v>340</v>
      </c>
      <c r="B21" s="262">
        <v>985.58413999999993</v>
      </c>
      <c r="C21" s="262">
        <v>1118.05078</v>
      </c>
      <c r="D21" s="262">
        <v>1074.5383769999999</v>
      </c>
      <c r="E21" s="262">
        <v>1239.957699</v>
      </c>
      <c r="F21" s="262">
        <v>1265.95165</v>
      </c>
      <c r="G21" s="262">
        <v>1285.387148</v>
      </c>
      <c r="H21" s="262">
        <v>1414.1762990000002</v>
      </c>
      <c r="I21" s="262">
        <v>1409.55303</v>
      </c>
      <c r="J21" s="262">
        <v>1553.4188280000001</v>
      </c>
      <c r="K21" s="262">
        <v>1755.3009870000001</v>
      </c>
      <c r="L21" s="262">
        <v>1693.698173</v>
      </c>
      <c r="M21" s="262">
        <v>2105.5874210000002</v>
      </c>
      <c r="N21" s="262">
        <v>2516.6131529999998</v>
      </c>
      <c r="O21" s="262">
        <v>2651.9545430000003</v>
      </c>
      <c r="P21" s="262">
        <v>2530.267077</v>
      </c>
      <c r="Q21" s="262">
        <v>2850.0719050000002</v>
      </c>
      <c r="R21" s="262">
        <v>2933.9690089999999</v>
      </c>
      <c r="S21" s="262">
        <v>3115.4097529999995</v>
      </c>
      <c r="T21" s="262">
        <v>3230.4824950000002</v>
      </c>
      <c r="U21" s="262">
        <v>3554.6837439999999</v>
      </c>
      <c r="V21" s="262">
        <v>3952.214935</v>
      </c>
      <c r="W21" s="262">
        <v>3831.2548919999995</v>
      </c>
      <c r="X21" s="262">
        <v>4139.6408169999995</v>
      </c>
      <c r="Y21" s="102"/>
      <c r="Z21" s="102"/>
      <c r="AA21" s="102"/>
      <c r="AB21" s="102"/>
      <c r="AC21" s="102"/>
      <c r="AD21" s="102"/>
    </row>
    <row r="22" spans="1:30">
      <c r="A22" s="103" t="s">
        <v>341</v>
      </c>
      <c r="B22" s="262">
        <v>441.43063599999999</v>
      </c>
      <c r="C22" s="262">
        <v>507.49237899999997</v>
      </c>
      <c r="D22" s="262">
        <v>583.52901900000006</v>
      </c>
      <c r="E22" s="262">
        <v>570.44138499999997</v>
      </c>
      <c r="F22" s="262">
        <v>579.82352099999991</v>
      </c>
      <c r="G22" s="262">
        <v>584.955825</v>
      </c>
      <c r="H22" s="262">
        <v>626.9843689999999</v>
      </c>
      <c r="I22" s="262">
        <v>584.3369110000001</v>
      </c>
      <c r="J22" s="262">
        <v>706.75303000000008</v>
      </c>
      <c r="K22" s="262">
        <v>869.06239299999993</v>
      </c>
      <c r="L22" s="262">
        <v>937.30578800000001</v>
      </c>
      <c r="M22" s="262">
        <v>1151.3503370000001</v>
      </c>
      <c r="N22" s="262">
        <v>1820.37817</v>
      </c>
      <c r="O22" s="262">
        <v>2219.850633</v>
      </c>
      <c r="P22" s="262">
        <v>2039.1713979999997</v>
      </c>
      <c r="Q22" s="262">
        <v>2522.7820790000001</v>
      </c>
      <c r="R22" s="262">
        <v>2953.8768389999996</v>
      </c>
      <c r="S22" s="262">
        <v>2819.5231279999998</v>
      </c>
      <c r="T22" s="262">
        <v>2712.5074030000001</v>
      </c>
      <c r="U22" s="262">
        <v>3197.4657280000001</v>
      </c>
      <c r="V22" s="262">
        <v>3338.5700089999996</v>
      </c>
      <c r="W22" s="262">
        <v>3853.986789</v>
      </c>
      <c r="X22" s="262">
        <v>3447.1977499999998</v>
      </c>
      <c r="Y22" s="102"/>
      <c r="Z22" s="102"/>
      <c r="AA22" s="102"/>
      <c r="AB22" s="102"/>
      <c r="AC22" s="102"/>
      <c r="AD22" s="102"/>
    </row>
    <row r="23" spans="1:30">
      <c r="A23" s="103" t="s">
        <v>342</v>
      </c>
      <c r="B23" s="262">
        <v>3019.3831459999997</v>
      </c>
      <c r="C23" s="262">
        <v>2859.2338870000003</v>
      </c>
      <c r="D23" s="262">
        <v>3073.6107290000004</v>
      </c>
      <c r="E23" s="262">
        <v>2961.8716830000003</v>
      </c>
      <c r="F23" s="262">
        <v>3334.2671490000002</v>
      </c>
      <c r="G23" s="262">
        <v>3476.0500430000002</v>
      </c>
      <c r="H23" s="262">
        <v>3472.2222039999997</v>
      </c>
      <c r="I23" s="262">
        <v>3506.2379150000002</v>
      </c>
      <c r="J23" s="262">
        <v>3610.1608059999999</v>
      </c>
      <c r="K23" s="262">
        <v>4135.4004679999998</v>
      </c>
      <c r="L23" s="262">
        <v>4438.0754030000007</v>
      </c>
      <c r="M23" s="262">
        <v>5048.8367099999996</v>
      </c>
      <c r="N23" s="262">
        <v>6149.2767549999999</v>
      </c>
      <c r="O23" s="262">
        <v>5651.9509390000003</v>
      </c>
      <c r="P23" s="262">
        <v>5443.8582610000003</v>
      </c>
      <c r="Q23" s="262">
        <v>5146.1240989999997</v>
      </c>
      <c r="R23" s="262">
        <v>5363.5138320000005</v>
      </c>
      <c r="S23" s="262">
        <v>5427.4823210000004</v>
      </c>
      <c r="T23" s="262">
        <v>5536.2693380000001</v>
      </c>
      <c r="U23" s="262">
        <v>5922.6491339999993</v>
      </c>
      <c r="V23" s="262">
        <v>6292.8183580000004</v>
      </c>
      <c r="W23" s="262">
        <v>6115.1000810000005</v>
      </c>
      <c r="X23" s="262">
        <v>5927.8855319999993</v>
      </c>
      <c r="Y23" s="102"/>
      <c r="Z23" s="102"/>
      <c r="AA23" s="102"/>
      <c r="AB23" s="102"/>
      <c r="AC23" s="102"/>
      <c r="AD23" s="102"/>
    </row>
    <row r="24" spans="1:30">
      <c r="A24" s="103" t="s">
        <v>343</v>
      </c>
      <c r="B24" s="262">
        <v>421.92326399999996</v>
      </c>
      <c r="C24" s="262">
        <v>441.33997499999998</v>
      </c>
      <c r="D24" s="262">
        <v>436.06855899999994</v>
      </c>
      <c r="E24" s="262">
        <v>434.25205599999998</v>
      </c>
      <c r="F24" s="262">
        <v>578.63270699999998</v>
      </c>
      <c r="G24" s="262">
        <v>621.45545200000004</v>
      </c>
      <c r="H24" s="262">
        <v>670.47795099999996</v>
      </c>
      <c r="I24" s="262">
        <v>755.26737800000001</v>
      </c>
      <c r="J24" s="262">
        <v>656.07806300000004</v>
      </c>
      <c r="K24" s="262">
        <v>734.24322600000005</v>
      </c>
      <c r="L24" s="262">
        <v>850.70261199999993</v>
      </c>
      <c r="M24" s="262">
        <v>978.95310700000005</v>
      </c>
      <c r="N24" s="262">
        <v>1010.811799</v>
      </c>
      <c r="O24" s="262">
        <v>1197.781219</v>
      </c>
      <c r="P24" s="262">
        <v>1186.7599539999999</v>
      </c>
      <c r="Q24" s="262">
        <v>1277.4799539999999</v>
      </c>
      <c r="R24" s="262">
        <v>1538.411666</v>
      </c>
      <c r="S24" s="262">
        <v>1570.5489619999998</v>
      </c>
      <c r="T24" s="262">
        <v>1425.210816</v>
      </c>
      <c r="U24" s="262">
        <v>1747.8930839999998</v>
      </c>
      <c r="V24" s="262">
        <v>1788.4302519999999</v>
      </c>
      <c r="W24" s="262">
        <v>1854.6721089999999</v>
      </c>
      <c r="X24" s="262">
        <v>1838.815687</v>
      </c>
      <c r="Y24" s="102"/>
      <c r="Z24" s="102"/>
      <c r="AA24" s="102"/>
      <c r="AB24" s="102"/>
      <c r="AC24" s="102"/>
      <c r="AD24" s="102"/>
    </row>
    <row r="25" spans="1:30" ht="20.25" customHeight="1">
      <c r="A25" s="103" t="s">
        <v>344</v>
      </c>
      <c r="B25" s="262">
        <v>70658.107465530571</v>
      </c>
      <c r="C25" s="262">
        <v>70326.567348903962</v>
      </c>
      <c r="D25" s="262">
        <v>69816.739606556963</v>
      </c>
      <c r="E25" s="262">
        <v>70644.116587901735</v>
      </c>
      <c r="F25" s="262">
        <v>74399.201786998747</v>
      </c>
      <c r="G25" s="262">
        <v>76662.416230452087</v>
      </c>
      <c r="H25" s="262">
        <v>81053.962550273951</v>
      </c>
      <c r="I25" s="262">
        <v>80066.516995194164</v>
      </c>
      <c r="J25" s="262">
        <v>81325.979216792213</v>
      </c>
      <c r="K25" s="262">
        <v>88308.518375338477</v>
      </c>
      <c r="L25" s="262">
        <v>89531.310996321728</v>
      </c>
      <c r="M25" s="262">
        <v>92903.849043050621</v>
      </c>
      <c r="N25" s="262">
        <v>101953.72055055827</v>
      </c>
      <c r="O25" s="262">
        <v>109042.21378793071</v>
      </c>
      <c r="P25" s="262">
        <v>106027.39314415438</v>
      </c>
      <c r="Q25" s="262">
        <v>104119.23041391111</v>
      </c>
      <c r="R25" s="262">
        <v>111085.83657057321</v>
      </c>
      <c r="S25" s="262">
        <v>114288.24843915603</v>
      </c>
      <c r="T25" s="262">
        <v>114071.4435283536</v>
      </c>
      <c r="U25" s="262">
        <v>117763.13832644498</v>
      </c>
      <c r="V25" s="262">
        <v>121440.67233025536</v>
      </c>
      <c r="W25" s="262">
        <v>124114.16362247663</v>
      </c>
      <c r="X25" s="262">
        <v>126531.23341014893</v>
      </c>
      <c r="Y25" s="102"/>
      <c r="Z25" s="102"/>
      <c r="AA25" s="102"/>
      <c r="AB25" s="102"/>
      <c r="AC25" s="102"/>
      <c r="AD25" s="102"/>
    </row>
    <row r="26" spans="1:30" s="51" customFormat="1">
      <c r="A26" s="68"/>
      <c r="B26" s="68"/>
      <c r="C26" s="96"/>
      <c r="D26" s="96"/>
      <c r="E26" s="96"/>
      <c r="F26" s="96"/>
      <c r="G26" s="96"/>
      <c r="H26" s="96"/>
      <c r="I26" s="96"/>
      <c r="J26" s="96"/>
      <c r="K26" s="109"/>
      <c r="L26" s="109"/>
      <c r="M26" s="109"/>
      <c r="N26" s="109"/>
      <c r="O26" s="109"/>
      <c r="P26" s="109"/>
      <c r="Q26" s="109"/>
      <c r="R26" s="109"/>
      <c r="S26" s="109"/>
      <c r="T26" s="109"/>
      <c r="U26" s="109"/>
      <c r="V26" s="109"/>
      <c r="W26" s="109"/>
      <c r="X26" s="109"/>
    </row>
    <row r="27" spans="1:30" s="51" customFormat="1" ht="25" customHeight="1">
      <c r="A27" s="96"/>
      <c r="B27" s="1282" t="s">
        <v>973</v>
      </c>
      <c r="C27" s="1282"/>
      <c r="D27" s="1282"/>
      <c r="E27" s="1282"/>
      <c r="F27" s="1282"/>
      <c r="G27" s="1282"/>
      <c r="H27" s="1282" t="s">
        <v>973</v>
      </c>
      <c r="I27" s="1282"/>
      <c r="J27" s="1282"/>
      <c r="K27" s="1282"/>
      <c r="L27" s="1282"/>
      <c r="M27" s="1282"/>
      <c r="N27" s="1282" t="s">
        <v>973</v>
      </c>
      <c r="O27" s="1282"/>
      <c r="P27" s="1282"/>
      <c r="Q27" s="1282"/>
      <c r="R27" s="1282"/>
      <c r="S27" s="1282"/>
      <c r="T27" s="1282" t="s">
        <v>973</v>
      </c>
      <c r="U27" s="1282"/>
      <c r="V27" s="1282"/>
      <c r="W27" s="1282"/>
      <c r="X27" s="1282"/>
    </row>
    <row r="28" spans="1:30" s="51" customFormat="1">
      <c r="A28" s="68"/>
      <c r="B28" s="575"/>
      <c r="C28" s="90"/>
      <c r="D28" s="90"/>
      <c r="E28" s="90"/>
      <c r="F28" s="90"/>
      <c r="G28" s="90"/>
      <c r="H28" s="90"/>
      <c r="I28" s="90"/>
      <c r="J28" s="90"/>
      <c r="K28" s="109"/>
      <c r="L28" s="109"/>
      <c r="M28" s="109"/>
      <c r="N28" s="109"/>
      <c r="O28" s="109"/>
      <c r="P28" s="109"/>
      <c r="Q28" s="109"/>
      <c r="R28" s="109"/>
      <c r="S28" s="109"/>
      <c r="T28" s="109"/>
      <c r="U28" s="109"/>
      <c r="V28" s="109"/>
      <c r="W28" s="109"/>
      <c r="X28" s="109"/>
    </row>
    <row r="29" spans="1:30" s="51" customFormat="1">
      <c r="A29" s="106" t="s">
        <v>328</v>
      </c>
      <c r="B29" s="293" t="s">
        <v>355</v>
      </c>
      <c r="C29" s="406">
        <v>-2.3529617812960453</v>
      </c>
      <c r="D29" s="406">
        <v>1.3567672775225361</v>
      </c>
      <c r="E29" s="406">
        <v>1.4276292741385532</v>
      </c>
      <c r="F29" s="406">
        <v>4.8367923590958526</v>
      </c>
      <c r="G29" s="406">
        <v>11.452730833590223</v>
      </c>
      <c r="H29" s="406">
        <v>3.1981247718984065</v>
      </c>
      <c r="I29" s="406">
        <v>-2.7121641128849063</v>
      </c>
      <c r="J29" s="406">
        <v>5.045257040160422</v>
      </c>
      <c r="K29" s="406">
        <v>10.532248950922153</v>
      </c>
      <c r="L29" s="406">
        <v>4.5157356833015285</v>
      </c>
      <c r="M29" s="406">
        <v>2.8854698766805882</v>
      </c>
      <c r="N29" s="406">
        <v>1.6893906778463474</v>
      </c>
      <c r="O29" s="406">
        <v>2.066038046189874</v>
      </c>
      <c r="P29" s="406">
        <v>-2.8381727645354005</v>
      </c>
      <c r="Q29" s="406">
        <v>-2.888747301390282</v>
      </c>
      <c r="R29" s="406">
        <v>2.9880359091216206</v>
      </c>
      <c r="S29" s="406">
        <v>3.3518688999117074</v>
      </c>
      <c r="T29" s="406">
        <v>4.4599463969493485</v>
      </c>
      <c r="U29" s="406">
        <v>1.568165207323247</v>
      </c>
      <c r="V29" s="406">
        <v>4.5307346809336337</v>
      </c>
      <c r="W29" s="406">
        <v>3.4290613424165599</v>
      </c>
      <c r="X29" s="406">
        <v>-1.1273112376149044</v>
      </c>
    </row>
    <row r="30" spans="1:30" s="51" customFormat="1">
      <c r="A30" s="103" t="s">
        <v>329</v>
      </c>
      <c r="B30" s="293" t="s">
        <v>355</v>
      </c>
      <c r="C30" s="406">
        <v>-3.7710385091481271</v>
      </c>
      <c r="D30" s="406">
        <v>-0.52589479594074362</v>
      </c>
      <c r="E30" s="406">
        <v>4.352305193915285</v>
      </c>
      <c r="F30" s="406">
        <v>8.7676810829883038</v>
      </c>
      <c r="G30" s="406">
        <v>2.7868586367689971</v>
      </c>
      <c r="H30" s="406">
        <v>5.9039668574891948</v>
      </c>
      <c r="I30" s="406">
        <v>-3.6840841764980468</v>
      </c>
      <c r="J30" s="406">
        <v>-1.7476587060790365</v>
      </c>
      <c r="K30" s="406">
        <v>14.652642610357063</v>
      </c>
      <c r="L30" s="406">
        <v>1.1995574297799436</v>
      </c>
      <c r="M30" s="406">
        <v>5.2451540419768179</v>
      </c>
      <c r="N30" s="406">
        <v>11.825926447949897</v>
      </c>
      <c r="O30" s="406">
        <v>5.1250899270572887</v>
      </c>
      <c r="P30" s="406">
        <v>0.95354448897666089</v>
      </c>
      <c r="Q30" s="406">
        <v>-3.4953909319972354</v>
      </c>
      <c r="R30" s="406">
        <v>13.735522991435772</v>
      </c>
      <c r="S30" s="406">
        <v>5.7375489748087745</v>
      </c>
      <c r="T30" s="406">
        <v>-6.2585077282595876</v>
      </c>
      <c r="U30" s="406">
        <v>5.7467837260136321</v>
      </c>
      <c r="V30" s="406">
        <v>1.964199280188808</v>
      </c>
      <c r="W30" s="406">
        <v>2.5341541665113425</v>
      </c>
      <c r="X30" s="406">
        <v>1.6941967329001386</v>
      </c>
    </row>
    <row r="31" spans="1:30" s="51" customFormat="1">
      <c r="A31" s="103" t="s">
        <v>330</v>
      </c>
      <c r="B31" s="293" t="s">
        <v>355</v>
      </c>
      <c r="C31" s="406">
        <v>-15.037556804786121</v>
      </c>
      <c r="D31" s="406">
        <v>-5.661938026008059</v>
      </c>
      <c r="E31" s="406">
        <v>-2.1082133663829978</v>
      </c>
      <c r="F31" s="406">
        <v>-5.9764034501513805</v>
      </c>
      <c r="G31" s="406">
        <v>-0.62334229130239294</v>
      </c>
      <c r="H31" s="406">
        <v>-0.54782980586553265</v>
      </c>
      <c r="I31" s="406">
        <v>-3.3523668493110819</v>
      </c>
      <c r="J31" s="406">
        <v>16.897500523159692</v>
      </c>
      <c r="K31" s="406">
        <v>10.458018116778788</v>
      </c>
      <c r="L31" s="406">
        <v>0.86990571816362205</v>
      </c>
      <c r="M31" s="406">
        <v>-4.1676156214642361</v>
      </c>
      <c r="N31" s="406">
        <v>-6.9178605442080539</v>
      </c>
      <c r="O31" s="406">
        <v>28.829281580872561</v>
      </c>
      <c r="P31" s="406">
        <v>7.4963251350417579</v>
      </c>
      <c r="Q31" s="406">
        <v>-11.369766352697638</v>
      </c>
      <c r="R31" s="406">
        <v>8.2360323904305801</v>
      </c>
      <c r="S31" s="406">
        <v>10.588539347129839</v>
      </c>
      <c r="T31" s="406">
        <v>-10.775642710193395</v>
      </c>
      <c r="U31" s="406">
        <v>-5.9877183656406459</v>
      </c>
      <c r="V31" s="406">
        <v>-2.6272667465245405</v>
      </c>
      <c r="W31" s="406">
        <v>1.1765570815968971</v>
      </c>
      <c r="X31" s="406">
        <v>-7.7159122733271346</v>
      </c>
    </row>
    <row r="32" spans="1:30" s="51" customFormat="1">
      <c r="A32" s="103" t="s">
        <v>331</v>
      </c>
      <c r="B32" s="293" t="s">
        <v>355</v>
      </c>
      <c r="C32" s="406">
        <v>8.9473760447574904</v>
      </c>
      <c r="D32" s="406">
        <v>4.0361805554767329</v>
      </c>
      <c r="E32" s="406">
        <v>15.732635354291375</v>
      </c>
      <c r="F32" s="406">
        <v>14.69079597081867</v>
      </c>
      <c r="G32" s="406">
        <v>10.788084667219096</v>
      </c>
      <c r="H32" s="406">
        <v>11.927555332504312</v>
      </c>
      <c r="I32" s="406">
        <v>1.164651305675946</v>
      </c>
      <c r="J32" s="406">
        <v>-0.84225265934357196</v>
      </c>
      <c r="K32" s="406">
        <v>18.450668243644458</v>
      </c>
      <c r="L32" s="406">
        <v>15.455162110941814</v>
      </c>
      <c r="M32" s="406">
        <v>34.893768637284182</v>
      </c>
      <c r="N32" s="406">
        <v>24.490418014841424</v>
      </c>
      <c r="O32" s="406">
        <v>16.383820786566019</v>
      </c>
      <c r="P32" s="406">
        <v>-7.1153075851114664</v>
      </c>
      <c r="Q32" s="406">
        <v>19.26887568236576</v>
      </c>
      <c r="R32" s="406">
        <v>33.548764963499423</v>
      </c>
      <c r="S32" s="406">
        <v>-3.0097837443148165</v>
      </c>
      <c r="T32" s="406">
        <v>11.87214329757829</v>
      </c>
      <c r="U32" s="406">
        <v>12.96005765058338</v>
      </c>
      <c r="V32" s="406">
        <v>24.721585666124099</v>
      </c>
      <c r="W32" s="406">
        <v>3.5381049793592894</v>
      </c>
      <c r="X32" s="406">
        <v>6.0217478776939402</v>
      </c>
    </row>
    <row r="33" spans="1:24" s="51" customFormat="1">
      <c r="A33" s="103" t="s">
        <v>332</v>
      </c>
      <c r="B33" s="293" t="s">
        <v>355</v>
      </c>
      <c r="C33" s="406">
        <v>-9.3932442035786039</v>
      </c>
      <c r="D33" s="406">
        <v>3.7823473848144005</v>
      </c>
      <c r="E33" s="406">
        <v>7.8573841908368252</v>
      </c>
      <c r="F33" s="406">
        <v>-7.2133211914176627</v>
      </c>
      <c r="G33" s="406">
        <v>-13.004898744151859</v>
      </c>
      <c r="H33" s="406">
        <v>3.3563847415028363</v>
      </c>
      <c r="I33" s="406">
        <v>-1.5431128499845528</v>
      </c>
      <c r="J33" s="406">
        <v>-3.385552794715025</v>
      </c>
      <c r="K33" s="406">
        <v>6.2814089555547952</v>
      </c>
      <c r="L33" s="406">
        <v>-9.3029451473088756</v>
      </c>
      <c r="M33" s="406">
        <v>-9.8570356081069122E-2</v>
      </c>
      <c r="N33" s="406">
        <v>6.8577641860372864</v>
      </c>
      <c r="O33" s="406">
        <v>3.3699204659577475</v>
      </c>
      <c r="P33" s="406">
        <v>-3.8864827565644333</v>
      </c>
      <c r="Q33" s="406">
        <v>-5.6805476715212677</v>
      </c>
      <c r="R33" s="406">
        <v>7.4583664794367621</v>
      </c>
      <c r="S33" s="406">
        <v>-2.6684495704926974</v>
      </c>
      <c r="T33" s="406">
        <v>0.76519784529736512</v>
      </c>
      <c r="U33" s="406">
        <v>-3.5459465810429975</v>
      </c>
      <c r="V33" s="406">
        <v>9.0343022409994802</v>
      </c>
      <c r="W33" s="406">
        <v>-4.2791567530034342</v>
      </c>
      <c r="X33" s="406">
        <v>11.789448321967399</v>
      </c>
    </row>
    <row r="34" spans="1:24" s="51" customFormat="1">
      <c r="A34" s="103" t="s">
        <v>333</v>
      </c>
      <c r="B34" s="293" t="s">
        <v>355</v>
      </c>
      <c r="C34" s="406">
        <v>5.0771386934965363</v>
      </c>
      <c r="D34" s="406">
        <v>-8.4168680195356842</v>
      </c>
      <c r="E34" s="406">
        <v>6.3369207441172648</v>
      </c>
      <c r="F34" s="406">
        <v>1.1009126549599557</v>
      </c>
      <c r="G34" s="406">
        <v>3.7819278707879107</v>
      </c>
      <c r="H34" s="406">
        <v>2.9893576786874405</v>
      </c>
      <c r="I34" s="406">
        <v>-1.4228870580530071</v>
      </c>
      <c r="J34" s="406">
        <v>0.59471976543592575</v>
      </c>
      <c r="K34" s="406">
        <v>6.8358475780825216</v>
      </c>
      <c r="L34" s="406">
        <v>-9.6329738419728272</v>
      </c>
      <c r="M34" s="406">
        <v>9.2974406447235793</v>
      </c>
      <c r="N34" s="406">
        <v>4.8798279556587403</v>
      </c>
      <c r="O34" s="406">
        <v>9.246631886658264</v>
      </c>
      <c r="P34" s="406">
        <v>-1.6798616584673027</v>
      </c>
      <c r="Q34" s="406">
        <v>4.7240802304507667</v>
      </c>
      <c r="R34" s="406">
        <v>-3.9436649486549555</v>
      </c>
      <c r="S34" s="406">
        <v>8.3241528723168301</v>
      </c>
      <c r="T34" s="406">
        <v>0.11003865666604895</v>
      </c>
      <c r="U34" s="406">
        <v>-2.6137670659556846</v>
      </c>
      <c r="V34" s="406">
        <v>2.2882678090244326</v>
      </c>
      <c r="W34" s="406">
        <v>0.63141860484253698</v>
      </c>
      <c r="X34" s="406">
        <v>4.6756162146945712</v>
      </c>
    </row>
    <row r="35" spans="1:24" s="51" customFormat="1">
      <c r="A35" s="103" t="s">
        <v>334</v>
      </c>
      <c r="B35" s="293" t="s">
        <v>355</v>
      </c>
      <c r="C35" s="406">
        <v>-5.5556947902172311</v>
      </c>
      <c r="D35" s="406">
        <v>4.8107391145481841</v>
      </c>
      <c r="E35" s="406">
        <v>-1.898427535178655</v>
      </c>
      <c r="F35" s="406">
        <v>5.3056863468703455</v>
      </c>
      <c r="G35" s="406">
        <v>5.609494512168979</v>
      </c>
      <c r="H35" s="406">
        <v>7.5933426083509659</v>
      </c>
      <c r="I35" s="406">
        <v>-2.7301583751393395</v>
      </c>
      <c r="J35" s="406">
        <v>-0.12925474533136594</v>
      </c>
      <c r="K35" s="406">
        <v>12.156479863332308</v>
      </c>
      <c r="L35" s="406">
        <v>-1.8703337812107037</v>
      </c>
      <c r="M35" s="406">
        <v>-4.1703245727514116</v>
      </c>
      <c r="N35" s="406">
        <v>5.7317561687407448</v>
      </c>
      <c r="O35" s="406">
        <v>3.0038934929831527</v>
      </c>
      <c r="P35" s="406">
        <v>-10.22822544210382</v>
      </c>
      <c r="Q35" s="406">
        <v>-12.366074287664489</v>
      </c>
      <c r="R35" s="406">
        <v>7.6817262196004208</v>
      </c>
      <c r="S35" s="406">
        <v>13.066163523701547</v>
      </c>
      <c r="T35" s="406">
        <v>-7.4130197687636041</v>
      </c>
      <c r="U35" s="406">
        <v>0.64721545788066237</v>
      </c>
      <c r="V35" s="406">
        <v>1.5418054030205894</v>
      </c>
      <c r="W35" s="406">
        <v>4.9028656460680224</v>
      </c>
      <c r="X35" s="406">
        <v>1.6201168277448801</v>
      </c>
    </row>
    <row r="36" spans="1:24" s="51" customFormat="1">
      <c r="A36" s="103" t="s">
        <v>335</v>
      </c>
      <c r="B36" s="293" t="s">
        <v>355</v>
      </c>
      <c r="C36" s="406">
        <v>8.4348074691938564</v>
      </c>
      <c r="D36" s="406">
        <v>-5.5329033368111737</v>
      </c>
      <c r="E36" s="406">
        <v>4.1819856395042763</v>
      </c>
      <c r="F36" s="406">
        <v>33.438041581897437</v>
      </c>
      <c r="G36" s="406">
        <v>66.126439898940362</v>
      </c>
      <c r="H36" s="406">
        <v>42.118376981447256</v>
      </c>
      <c r="I36" s="406">
        <v>19.750844828375961</v>
      </c>
      <c r="J36" s="406">
        <v>-7.9553795686063182</v>
      </c>
      <c r="K36" s="406">
        <v>-16.275027592571661</v>
      </c>
      <c r="L36" s="406">
        <v>-20.741773182150055</v>
      </c>
      <c r="M36" s="406">
        <v>77.069999722790953</v>
      </c>
      <c r="N36" s="406">
        <v>22.437892761776084</v>
      </c>
      <c r="O36" s="406">
        <v>26.28399855525204</v>
      </c>
      <c r="P36" s="406">
        <v>-10.962606387910228</v>
      </c>
      <c r="Q36" s="406">
        <v>32.607913317313319</v>
      </c>
      <c r="R36" s="406">
        <v>16.576892592991697</v>
      </c>
      <c r="S36" s="406">
        <v>-16.360409616295868</v>
      </c>
      <c r="T36" s="406">
        <v>1.6041341937464608</v>
      </c>
      <c r="U36" s="406">
        <v>21.824172384499008</v>
      </c>
      <c r="V36" s="406">
        <v>-6.2886200896302284</v>
      </c>
      <c r="W36" s="406">
        <v>15.321019377019056</v>
      </c>
      <c r="X36" s="406">
        <v>7.6566125812824595</v>
      </c>
    </row>
    <row r="37" spans="1:24" s="51" customFormat="1">
      <c r="A37" s="103" t="s">
        <v>336</v>
      </c>
      <c r="B37" s="293" t="s">
        <v>355</v>
      </c>
      <c r="C37" s="406">
        <v>0.57960655879145406</v>
      </c>
      <c r="D37" s="406">
        <v>-2.0130178842110809</v>
      </c>
      <c r="E37" s="406">
        <v>1.6073444352093986</v>
      </c>
      <c r="F37" s="406">
        <v>3.5805413792258207</v>
      </c>
      <c r="G37" s="406">
        <v>3.3148595778813075</v>
      </c>
      <c r="H37" s="406">
        <v>10.769364360999035</v>
      </c>
      <c r="I37" s="406">
        <v>-2.0325336793423361</v>
      </c>
      <c r="J37" s="406">
        <v>2.3701292821817788</v>
      </c>
      <c r="K37" s="406">
        <v>2.0419146744130501</v>
      </c>
      <c r="L37" s="406">
        <v>3.7023196797626809</v>
      </c>
      <c r="M37" s="406">
        <v>-3.5925776542655683</v>
      </c>
      <c r="N37" s="406">
        <v>10.425841754412701</v>
      </c>
      <c r="O37" s="406">
        <v>16.927502275189156</v>
      </c>
      <c r="P37" s="406">
        <v>4.5276888696762825</v>
      </c>
      <c r="Q37" s="406">
        <v>-5.9189890016962465</v>
      </c>
      <c r="R37" s="406">
        <v>6.3208881228191842</v>
      </c>
      <c r="S37" s="406">
        <v>0.83260628734078068</v>
      </c>
      <c r="T37" s="406">
        <v>3.1097473973659788</v>
      </c>
      <c r="U37" s="406">
        <v>-0.7718395843056669</v>
      </c>
      <c r="V37" s="406">
        <v>4.3206393147539188</v>
      </c>
      <c r="W37" s="406">
        <v>-1.6543026439512687</v>
      </c>
      <c r="X37" s="406">
        <v>0.96276313717072526</v>
      </c>
    </row>
    <row r="38" spans="1:24" s="51" customFormat="1">
      <c r="A38" s="103" t="s">
        <v>337</v>
      </c>
      <c r="B38" s="293" t="s">
        <v>355</v>
      </c>
      <c r="C38" s="406">
        <v>0.47467642307060487</v>
      </c>
      <c r="D38" s="406">
        <v>1.6084296343620963E-2</v>
      </c>
      <c r="E38" s="406">
        <v>-0.6342915906908928</v>
      </c>
      <c r="F38" s="406">
        <v>6.3811207547682045</v>
      </c>
      <c r="G38" s="406">
        <v>-1.3452966282929424</v>
      </c>
      <c r="H38" s="406">
        <v>6.7048504967415425</v>
      </c>
      <c r="I38" s="406">
        <v>-1.1607725129941571</v>
      </c>
      <c r="J38" s="406">
        <v>1.709878654488179</v>
      </c>
      <c r="K38" s="406">
        <v>8.2054363999188951</v>
      </c>
      <c r="L38" s="406">
        <v>4.4129432162131792</v>
      </c>
      <c r="M38" s="406">
        <v>1.5770638893712174</v>
      </c>
      <c r="N38" s="406">
        <v>7.7488232625311895</v>
      </c>
      <c r="O38" s="406">
        <v>3.8396090477209981</v>
      </c>
      <c r="P38" s="406">
        <v>-4.3474902999061698</v>
      </c>
      <c r="Q38" s="406">
        <v>-6.3926309649055924</v>
      </c>
      <c r="R38" s="406">
        <v>3.7511186949464985</v>
      </c>
      <c r="S38" s="406">
        <v>4.1223058663229892</v>
      </c>
      <c r="T38" s="406">
        <v>-1.2613925129544725</v>
      </c>
      <c r="U38" s="406">
        <v>1.2133755573206741</v>
      </c>
      <c r="V38" s="406">
        <v>-1.809683048129429</v>
      </c>
      <c r="W38" s="406">
        <v>1.6018677494201228</v>
      </c>
      <c r="X38" s="406">
        <v>5.0954553422471491</v>
      </c>
    </row>
    <row r="39" spans="1:24" s="51" customFormat="1">
      <c r="A39" s="103" t="s">
        <v>338</v>
      </c>
      <c r="B39" s="293" t="s">
        <v>355</v>
      </c>
      <c r="C39" s="406">
        <v>3.787858922991262</v>
      </c>
      <c r="D39" s="406">
        <v>-2.7460158634127225</v>
      </c>
      <c r="E39" s="406">
        <v>-5.532802254233701</v>
      </c>
      <c r="F39" s="406">
        <v>12.076391143973566</v>
      </c>
      <c r="G39" s="406">
        <v>8.7433287986154653</v>
      </c>
      <c r="H39" s="406">
        <v>-1.788178893338312</v>
      </c>
      <c r="I39" s="406">
        <v>-4.8714466762026802</v>
      </c>
      <c r="J39" s="406">
        <v>2.5470351421929394</v>
      </c>
      <c r="K39" s="406">
        <v>6.8594522226565431</v>
      </c>
      <c r="L39" s="406">
        <v>3.9460045189466655</v>
      </c>
      <c r="M39" s="406">
        <v>-10.175486966368538</v>
      </c>
      <c r="N39" s="406">
        <v>14.165017268112948</v>
      </c>
      <c r="O39" s="406">
        <v>13.838682938344164</v>
      </c>
      <c r="P39" s="406">
        <v>-10.802951209431626</v>
      </c>
      <c r="Q39" s="406">
        <v>-0.75691774468843676</v>
      </c>
      <c r="R39" s="406">
        <v>6.8109104884236302</v>
      </c>
      <c r="S39" s="406">
        <v>-0.4907168743191761</v>
      </c>
      <c r="T39" s="406">
        <v>4.3996023195664833</v>
      </c>
      <c r="U39" s="406">
        <v>3.6974116720437991</v>
      </c>
      <c r="V39" s="406">
        <v>6.7155880050000434</v>
      </c>
      <c r="W39" s="406">
        <v>6.1357758229357984</v>
      </c>
      <c r="X39" s="406">
        <v>-8.2815118258448308</v>
      </c>
    </row>
    <row r="40" spans="1:24" s="51" customFormat="1">
      <c r="A40" s="103" t="s">
        <v>339</v>
      </c>
      <c r="B40" s="293" t="s">
        <v>355</v>
      </c>
      <c r="C40" s="406">
        <v>11.538245504595793</v>
      </c>
      <c r="D40" s="406">
        <v>-3.8454023575175995</v>
      </c>
      <c r="E40" s="406">
        <v>-32.225063944839846</v>
      </c>
      <c r="F40" s="406">
        <v>3.2999574920781356</v>
      </c>
      <c r="G40" s="406">
        <v>2.6667852711631923</v>
      </c>
      <c r="H40" s="406">
        <v>-12.389702197053225</v>
      </c>
      <c r="I40" s="406">
        <v>39.101795527585807</v>
      </c>
      <c r="J40" s="406">
        <v>6.4539828457268555</v>
      </c>
      <c r="K40" s="406">
        <v>15.398905022208382</v>
      </c>
      <c r="L40" s="406">
        <v>3.648707889729522</v>
      </c>
      <c r="M40" s="406">
        <v>-23.239976551890351</v>
      </c>
      <c r="N40" s="406">
        <v>13.616821866985205</v>
      </c>
      <c r="O40" s="406">
        <v>-3.3807652566914328</v>
      </c>
      <c r="P40" s="406">
        <v>-3.2558125533860931</v>
      </c>
      <c r="Q40" s="406">
        <v>-11.169459202731218</v>
      </c>
      <c r="R40" s="406">
        <v>22.370364773316993</v>
      </c>
      <c r="S40" s="406">
        <v>3.4409912366969735</v>
      </c>
      <c r="T40" s="406">
        <v>-9.0273789272437739</v>
      </c>
      <c r="U40" s="406">
        <v>-1.4271844967740606</v>
      </c>
      <c r="V40" s="406">
        <v>-1.5809075711190559</v>
      </c>
      <c r="W40" s="406">
        <v>14.088092350807329</v>
      </c>
      <c r="X40" s="406">
        <v>2.6521917179443761</v>
      </c>
    </row>
    <row r="41" spans="1:24" s="51" customFormat="1">
      <c r="A41" s="103" t="s">
        <v>340</v>
      </c>
      <c r="B41" s="293" t="s">
        <v>355</v>
      </c>
      <c r="C41" s="406">
        <v>13.440419201550881</v>
      </c>
      <c r="D41" s="406">
        <v>-3.8918091895611582</v>
      </c>
      <c r="E41" s="406">
        <v>15.394454543525356</v>
      </c>
      <c r="F41" s="406">
        <v>2.0963578855120204</v>
      </c>
      <c r="G41" s="406">
        <v>1.5352480483753084</v>
      </c>
      <c r="H41" s="406">
        <v>10.019483328457881</v>
      </c>
      <c r="I41" s="406">
        <v>-0.32692310027181293</v>
      </c>
      <c r="J41" s="406">
        <v>10.206483540388703</v>
      </c>
      <c r="K41" s="406">
        <v>12.995990222412829</v>
      </c>
      <c r="L41" s="406">
        <v>-3.509529958465194</v>
      </c>
      <c r="M41" s="406">
        <v>24.31892851784994</v>
      </c>
      <c r="N41" s="406">
        <v>19.5207155922689</v>
      </c>
      <c r="O41" s="406">
        <v>5.3779179306387732</v>
      </c>
      <c r="P41" s="406">
        <v>-4.5885954689985908</v>
      </c>
      <c r="Q41" s="406">
        <v>12.639172793536702</v>
      </c>
      <c r="R41" s="406">
        <v>2.9436837664627262</v>
      </c>
      <c r="S41" s="406">
        <v>6.1841397589213329</v>
      </c>
      <c r="T41" s="406">
        <v>3.6936631494201038</v>
      </c>
      <c r="U41" s="406">
        <v>10.035691247415329</v>
      </c>
      <c r="V41" s="406">
        <v>11.183306860167193</v>
      </c>
      <c r="W41" s="406">
        <v>-3.0605633800126384</v>
      </c>
      <c r="X41" s="406">
        <v>8.0492145183014969</v>
      </c>
    </row>
    <row r="42" spans="1:24" s="51" customFormat="1">
      <c r="A42" s="103" t="s">
        <v>341</v>
      </c>
      <c r="B42" s="293" t="s">
        <v>355</v>
      </c>
      <c r="C42" s="406">
        <v>14.965373404667815</v>
      </c>
      <c r="D42" s="406">
        <v>14.98281415571762</v>
      </c>
      <c r="E42" s="406">
        <v>-2.2428420136548795</v>
      </c>
      <c r="F42" s="406">
        <v>1.6447151708671868</v>
      </c>
      <c r="G42" s="406">
        <v>0.88514932804875457</v>
      </c>
      <c r="H42" s="406">
        <v>7.1849090484738554</v>
      </c>
      <c r="I42" s="406">
        <v>-6.801997004808868</v>
      </c>
      <c r="J42" s="406">
        <v>20.949578350356859</v>
      </c>
      <c r="K42" s="406">
        <v>22.965499419224244</v>
      </c>
      <c r="L42" s="406">
        <v>7.8525311358168608</v>
      </c>
      <c r="M42" s="406">
        <v>22.836149284506519</v>
      </c>
      <c r="N42" s="406">
        <v>58.108102416788512</v>
      </c>
      <c r="O42" s="406">
        <v>21.944476679809895</v>
      </c>
      <c r="P42" s="406">
        <v>-8.1392519079458339</v>
      </c>
      <c r="Q42" s="406">
        <v>23.716038851580663</v>
      </c>
      <c r="R42" s="406">
        <v>17.088069698468772</v>
      </c>
      <c r="S42" s="406">
        <v>-4.5483856749248872</v>
      </c>
      <c r="T42" s="406">
        <v>-3.7955257021037596</v>
      </c>
      <c r="U42" s="406">
        <v>17.878599131697939</v>
      </c>
      <c r="V42" s="406">
        <v>4.4130037036631506</v>
      </c>
      <c r="W42" s="406">
        <v>15.438249867774459</v>
      </c>
      <c r="X42" s="406">
        <v>-10.55501903019109</v>
      </c>
    </row>
    <row r="43" spans="1:24" s="51" customFormat="1">
      <c r="A43" s="103" t="s">
        <v>342</v>
      </c>
      <c r="B43" s="293" t="s">
        <v>355</v>
      </c>
      <c r="C43" s="406">
        <v>-5.3040389793577987</v>
      </c>
      <c r="D43" s="406">
        <v>7.4977021982951868</v>
      </c>
      <c r="E43" s="406">
        <v>-3.6354325857118113</v>
      </c>
      <c r="F43" s="406">
        <v>12.572977693038027</v>
      </c>
      <c r="G43" s="406">
        <v>4.2522955619354974</v>
      </c>
      <c r="H43" s="406">
        <v>-0.11012036514574675</v>
      </c>
      <c r="I43" s="406">
        <v>0.97965248194122978</v>
      </c>
      <c r="J43" s="406">
        <v>2.9639429359715734</v>
      </c>
      <c r="K43" s="406">
        <v>14.548927048542126</v>
      </c>
      <c r="L43" s="406">
        <v>7.3191202966222733</v>
      </c>
      <c r="M43" s="406">
        <v>13.761850611802217</v>
      </c>
      <c r="N43" s="406">
        <v>21.795912765814137</v>
      </c>
      <c r="O43" s="406">
        <v>-8.0875497365706082</v>
      </c>
      <c r="P43" s="406">
        <v>-3.6817849313606672</v>
      </c>
      <c r="Q43" s="406">
        <v>-5.4691754951259242</v>
      </c>
      <c r="R43" s="406">
        <v>4.2243391107152632</v>
      </c>
      <c r="S43" s="406">
        <v>1.1926600919410077</v>
      </c>
      <c r="T43" s="406">
        <v>2.0043734933798163</v>
      </c>
      <c r="U43" s="406">
        <v>6.9790642833786194</v>
      </c>
      <c r="V43" s="406">
        <v>6.2500616805912017</v>
      </c>
      <c r="W43" s="406">
        <v>-2.8241443958741996</v>
      </c>
      <c r="X43" s="406">
        <v>-3.0615124285813096</v>
      </c>
    </row>
    <row r="44" spans="1:24" s="51" customFormat="1">
      <c r="A44" s="103" t="s">
        <v>343</v>
      </c>
      <c r="B44" s="293" t="s">
        <v>355</v>
      </c>
      <c r="C44" s="406">
        <v>4.6019531646399088</v>
      </c>
      <c r="D44" s="406">
        <v>-1.1944116324382463</v>
      </c>
      <c r="E44" s="406">
        <v>-0.41656362572105365</v>
      </c>
      <c r="F44" s="406">
        <v>33.248121455065728</v>
      </c>
      <c r="G44" s="406">
        <v>7.4006782682611174</v>
      </c>
      <c r="H44" s="406">
        <v>7.8883367813788254</v>
      </c>
      <c r="I44" s="406">
        <v>12.646117127869587</v>
      </c>
      <c r="J44" s="406">
        <v>-13.133006652910126</v>
      </c>
      <c r="K44" s="406">
        <v>11.914003440776526</v>
      </c>
      <c r="L44" s="406">
        <v>15.86114544555565</v>
      </c>
      <c r="M44" s="406">
        <v>15.075831811363955</v>
      </c>
      <c r="N44" s="406">
        <v>3.2543634390855232</v>
      </c>
      <c r="O44" s="406">
        <v>18.496956622881683</v>
      </c>
      <c r="P44" s="406">
        <v>-0.92014007442874401</v>
      </c>
      <c r="Q44" s="406">
        <v>7.6443428760994436</v>
      </c>
      <c r="R44" s="406">
        <v>20.425503443946809</v>
      </c>
      <c r="S44" s="406">
        <v>2.0889919590612323</v>
      </c>
      <c r="T44" s="406">
        <v>-9.2539710328368443</v>
      </c>
      <c r="U44" s="406">
        <v>22.641020147857176</v>
      </c>
      <c r="V44" s="406">
        <v>2.3192018076547214</v>
      </c>
      <c r="W44" s="406">
        <v>3.7039105621212656</v>
      </c>
      <c r="X44" s="406">
        <v>-0.85494475940274128</v>
      </c>
    </row>
    <row r="45" spans="1:24" s="51" customFormat="1" ht="20.25" customHeight="1">
      <c r="A45" s="103" t="s">
        <v>344</v>
      </c>
      <c r="B45" s="293" t="s">
        <v>355</v>
      </c>
      <c r="C45" s="406">
        <v>-0.46921737436620958</v>
      </c>
      <c r="D45" s="406">
        <v>-0.72494330601639945</v>
      </c>
      <c r="E45" s="406">
        <v>1.1850696351725247</v>
      </c>
      <c r="F45" s="406">
        <v>5.315496010803102</v>
      </c>
      <c r="G45" s="406">
        <v>3.0419875335931863</v>
      </c>
      <c r="H45" s="406">
        <v>5.7284214818126742</v>
      </c>
      <c r="I45" s="406">
        <v>-1.2182569784510235</v>
      </c>
      <c r="J45" s="406">
        <v>1.5730198700583458</v>
      </c>
      <c r="K45" s="406">
        <v>8.5858654587272554</v>
      </c>
      <c r="L45" s="406">
        <v>1.3846825238149876</v>
      </c>
      <c r="M45" s="406">
        <v>3.7668811158896602</v>
      </c>
      <c r="N45" s="406">
        <v>9.7411157887700028</v>
      </c>
      <c r="O45" s="406">
        <v>6.9526577344053919</v>
      </c>
      <c r="P45" s="406">
        <v>-2.7648197326951447</v>
      </c>
      <c r="Q45" s="406">
        <v>-1.7996884330155609</v>
      </c>
      <c r="R45" s="406">
        <v>6.6909889066288315</v>
      </c>
      <c r="S45" s="406">
        <v>2.8828264407481896</v>
      </c>
      <c r="T45" s="406">
        <v>-0.18970009057215975</v>
      </c>
      <c r="U45" s="406">
        <v>3.2363005883885165</v>
      </c>
      <c r="V45" s="406">
        <v>3.1228226897419091</v>
      </c>
      <c r="W45" s="406">
        <v>2.2014793239539756</v>
      </c>
      <c r="X45" s="406">
        <v>1.9474568551453899</v>
      </c>
    </row>
    <row r="46" spans="1:24" s="51" customFormat="1">
      <c r="A46" s="68"/>
      <c r="B46" s="575"/>
      <c r="C46" s="92"/>
      <c r="D46" s="1196"/>
      <c r="E46" s="1196"/>
      <c r="F46" s="1196"/>
      <c r="G46" s="1196"/>
      <c r="H46" s="1196"/>
      <c r="I46" s="1196"/>
      <c r="J46" s="1196"/>
      <c r="K46" s="1196"/>
      <c r="L46" s="1196"/>
      <c r="M46" s="1196"/>
      <c r="N46" s="1196"/>
      <c r="O46" s="1196"/>
      <c r="P46" s="1196"/>
      <c r="Q46" s="1196"/>
      <c r="R46" s="1196"/>
      <c r="S46" s="1196"/>
      <c r="T46" s="1196"/>
      <c r="U46" s="1196"/>
      <c r="V46" s="1196"/>
      <c r="W46" s="1196"/>
      <c r="X46" s="1196"/>
    </row>
    <row r="47" spans="1:24" s="51" customFormat="1" ht="13">
      <c r="A47" s="96"/>
      <c r="B47" s="1272" t="s">
        <v>416</v>
      </c>
      <c r="C47" s="1272"/>
      <c r="D47" s="1272"/>
      <c r="E47" s="1272"/>
      <c r="F47" s="1272"/>
      <c r="G47" s="1272"/>
      <c r="H47" s="1272" t="s">
        <v>416</v>
      </c>
      <c r="I47" s="1272"/>
      <c r="J47" s="1272"/>
      <c r="K47" s="1272"/>
      <c r="L47" s="1272"/>
      <c r="M47" s="1272"/>
      <c r="N47" s="1272" t="s">
        <v>416</v>
      </c>
      <c r="O47" s="1272"/>
      <c r="P47" s="1272"/>
      <c r="Q47" s="1272"/>
      <c r="R47" s="1272"/>
      <c r="S47" s="1272"/>
      <c r="T47" s="1272" t="s">
        <v>416</v>
      </c>
      <c r="U47" s="1272"/>
      <c r="V47" s="1272"/>
      <c r="W47" s="1272"/>
      <c r="X47" s="1272"/>
    </row>
    <row r="48" spans="1:24" s="51" customFormat="1">
      <c r="A48" s="68"/>
      <c r="B48" s="575"/>
      <c r="C48" s="88"/>
      <c r="D48" s="88"/>
      <c r="E48" s="88"/>
      <c r="F48" s="88"/>
      <c r="G48" s="88"/>
      <c r="H48" s="88"/>
      <c r="I48" s="88"/>
      <c r="J48" s="88"/>
    </row>
    <row r="49" spans="1:24" s="51" customFormat="1">
      <c r="A49" s="106" t="s">
        <v>328</v>
      </c>
      <c r="B49" s="136">
        <v>100</v>
      </c>
      <c r="C49" s="399">
        <v>97.647038218703955</v>
      </c>
      <c r="D49" s="399">
        <v>98.971881280725256</v>
      </c>
      <c r="E49" s="399">
        <v>100.38483283105455</v>
      </c>
      <c r="F49" s="399">
        <v>105.24023875511814</v>
      </c>
      <c r="G49" s="399">
        <v>117.29312002836953</v>
      </c>
      <c r="H49" s="399">
        <v>121.04430035572933</v>
      </c>
      <c r="I49" s="399">
        <v>117.76138028078863</v>
      </c>
      <c r="J49" s="399">
        <v>123.70274460999519</v>
      </c>
      <c r="K49" s="399">
        <v>136.73142563144333</v>
      </c>
      <c r="L49" s="399">
        <v>142.9058554089693</v>
      </c>
      <c r="M49" s="399">
        <v>147.02936081880782</v>
      </c>
      <c r="N49" s="399">
        <v>149.51326113417784</v>
      </c>
      <c r="O49" s="399">
        <v>152.60226199330916</v>
      </c>
      <c r="P49" s="399">
        <v>148.2711461553501</v>
      </c>
      <c r="Q49" s="399">
        <v>143.98796742204698</v>
      </c>
      <c r="R49" s="399">
        <v>148.29037959343208</v>
      </c>
      <c r="S49" s="399">
        <v>153.26087870858538</v>
      </c>
      <c r="T49" s="399">
        <v>160.09623174648183</v>
      </c>
      <c r="U49" s="399">
        <v>162.60680515096576</v>
      </c>
      <c r="V49" s="399">
        <v>169.97408806549873</v>
      </c>
      <c r="W49" s="399">
        <v>175.80260381147784</v>
      </c>
      <c r="X49" s="399">
        <v>173.82076130269144</v>
      </c>
    </row>
    <row r="50" spans="1:24" s="51" customFormat="1">
      <c r="A50" s="103" t="s">
        <v>329</v>
      </c>
      <c r="B50" s="136">
        <v>100</v>
      </c>
      <c r="C50" s="399">
        <v>96.228961490851873</v>
      </c>
      <c r="D50" s="399">
        <v>95.722898390183673</v>
      </c>
      <c r="E50" s="399">
        <v>99.889051068585871</v>
      </c>
      <c r="F50" s="399">
        <v>108.64700450310282</v>
      </c>
      <c r="G50" s="399">
        <v>111.67484293168833</v>
      </c>
      <c r="H50" s="399">
        <v>118.26808864652831</v>
      </c>
      <c r="I50" s="399">
        <v>113.91099270685488</v>
      </c>
      <c r="J50" s="399">
        <v>111.92021732563248</v>
      </c>
      <c r="K50" s="399">
        <v>128.31948677909233</v>
      </c>
      <c r="L50" s="399">
        <v>129.85875271660643</v>
      </c>
      <c r="M50" s="399">
        <v>136.67004433358221</v>
      </c>
      <c r="N50" s="399">
        <v>152.83254325285216</v>
      </c>
      <c r="O50" s="399">
        <v>160.66534853236953</v>
      </c>
      <c r="P50" s="399">
        <v>162.19736410899509</v>
      </c>
      <c r="Q50" s="399">
        <v>156.52793215199074</v>
      </c>
      <c r="R50" s="399">
        <v>178.02786226074639</v>
      </c>
      <c r="S50" s="399">
        <v>188.24229804676182</v>
      </c>
      <c r="T50" s="399">
        <v>176.46113927565179</v>
      </c>
      <c r="U50" s="399">
        <v>186.60197931028318</v>
      </c>
      <c r="V50" s="399">
        <v>190.26721404471382</v>
      </c>
      <c r="W50" s="399">
        <v>195.08887857693301</v>
      </c>
      <c r="X50" s="399">
        <v>198.39406798403493</v>
      </c>
    </row>
    <row r="51" spans="1:24" s="51" customFormat="1">
      <c r="A51" s="103" t="s">
        <v>330</v>
      </c>
      <c r="B51" s="136">
        <v>99.999999999999986</v>
      </c>
      <c r="C51" s="399">
        <v>84.962443195213879</v>
      </c>
      <c r="D51" s="399">
        <v>80.151922316118572</v>
      </c>
      <c r="E51" s="399">
        <v>78.462148776437232</v>
      </c>
      <c r="F51" s="399">
        <v>73.772934209899347</v>
      </c>
      <c r="G51" s="399">
        <v>73.313076311434344</v>
      </c>
      <c r="H51" s="399">
        <v>72.911445427803372</v>
      </c>
      <c r="I51" s="399">
        <v>70.467186301928152</v>
      </c>
      <c r="J51" s="399">
        <v>82.374379475952367</v>
      </c>
      <c r="K51" s="399">
        <v>90.989107005131572</v>
      </c>
      <c r="L51" s="399">
        <v>91.780626449875243</v>
      </c>
      <c r="M51" s="399">
        <v>87.9555627244725</v>
      </c>
      <c r="N51" s="399">
        <v>81.870919554320054</v>
      </c>
      <c r="O51" s="399">
        <v>105.47371748548464</v>
      </c>
      <c r="P51" s="399">
        <v>113.38037028021196</v>
      </c>
      <c r="Q51" s="399">
        <v>100.48928708952843</v>
      </c>
      <c r="R51" s="399">
        <v>108.76561732313475</v>
      </c>
      <c r="S51" s="399">
        <v>120.28230750954354</v>
      </c>
      <c r="T51" s="399">
        <v>107.32111580873901</v>
      </c>
      <c r="U51" s="399">
        <v>100.89502964724868</v>
      </c>
      <c r="V51" s="399">
        <v>98.244248084430438</v>
      </c>
      <c r="W51" s="399">
        <v>99.400147742529427</v>
      </c>
      <c r="X51" s="399">
        <v>91.730519543158309</v>
      </c>
    </row>
    <row r="52" spans="1:24" s="51" customFormat="1">
      <c r="A52" s="103" t="s">
        <v>331</v>
      </c>
      <c r="B52" s="136">
        <v>99.999999999999986</v>
      </c>
      <c r="C52" s="399">
        <v>108.94737604475749</v>
      </c>
      <c r="D52" s="399">
        <v>113.34468885237811</v>
      </c>
      <c r="E52" s="399">
        <v>131.17679544297889</v>
      </c>
      <c r="F52" s="399">
        <v>150.44771082256509</v>
      </c>
      <c r="G52" s="399">
        <v>166.67813724599634</v>
      </c>
      <c r="H52" s="399">
        <v>186.55876429320003</v>
      </c>
      <c r="I52" s="399">
        <v>188.73152337739364</v>
      </c>
      <c r="J52" s="399">
        <v>187.14192710272795</v>
      </c>
      <c r="K52" s="399">
        <v>221.67086321721524</v>
      </c>
      <c r="L52" s="399">
        <v>255.93045448015997</v>
      </c>
      <c r="M52" s="399">
        <v>345.23423513881693</v>
      </c>
      <c r="N52" s="399">
        <v>429.78354245465374</v>
      </c>
      <c r="O52" s="399">
        <v>500.1985078205791</v>
      </c>
      <c r="P52" s="399">
        <v>464.60784545300709</v>
      </c>
      <c r="Q52" s="399">
        <v>554.13255360386506</v>
      </c>
      <c r="R52" s="399">
        <v>740.03718159866321</v>
      </c>
      <c r="S52" s="399">
        <v>717.76366280502111</v>
      </c>
      <c r="T52" s="399">
        <v>802.97759339117977</v>
      </c>
      <c r="U52" s="399">
        <v>907.04395241594364</v>
      </c>
      <c r="V52" s="399">
        <v>1131.279600141849</v>
      </c>
      <c r="W52" s="399">
        <v>1171.3054600049436</v>
      </c>
      <c r="X52" s="399">
        <v>1241.8385216841048</v>
      </c>
    </row>
    <row r="53" spans="1:24" s="51" customFormat="1">
      <c r="A53" s="103" t="s">
        <v>332</v>
      </c>
      <c r="B53" s="136">
        <v>100</v>
      </c>
      <c r="C53" s="399">
        <v>90.606755796421396</v>
      </c>
      <c r="D53" s="399">
        <v>94.033818054752516</v>
      </c>
      <c r="E53" s="399">
        <v>101.4224164086269</v>
      </c>
      <c r="F53" s="399">
        <v>94.106491752975558</v>
      </c>
      <c r="G53" s="399">
        <v>81.868037788827451</v>
      </c>
      <c r="H53" s="399">
        <v>84.615844117339435</v>
      </c>
      <c r="I53" s="399">
        <v>83.310126153641875</v>
      </c>
      <c r="J53" s="399">
        <v>80.489617849366624</v>
      </c>
      <c r="K53" s="399">
        <v>85.545499913248591</v>
      </c>
      <c r="L53" s="399">
        <v>77.5872489803279</v>
      </c>
      <c r="M53" s="399">
        <v>77.510770952734475</v>
      </c>
      <c r="N53" s="399">
        <v>82.82627684345249</v>
      </c>
      <c r="O53" s="399">
        <v>85.617456497990815</v>
      </c>
      <c r="P53" s="399">
        <v>82.289948814587333</v>
      </c>
      <c r="Q53" s="399">
        <v>77.61542904330426</v>
      </c>
      <c r="R53" s="399">
        <v>83.404272185941096</v>
      </c>
      <c r="S53" s="399">
        <v>81.178671243022791</v>
      </c>
      <c r="T53" s="399">
        <v>81.799848686215427</v>
      </c>
      <c r="U53" s="399">
        <v>78.899269748428239</v>
      </c>
      <c r="V53" s="399">
        <v>86.027268243442705</v>
      </c>
      <c r="W53" s="399">
        <v>82.346026584979043</v>
      </c>
      <c r="X53" s="399">
        <v>92.054168834408699</v>
      </c>
    </row>
    <row r="54" spans="1:24" s="51" customFormat="1">
      <c r="A54" s="103" t="s">
        <v>333</v>
      </c>
      <c r="B54" s="136">
        <v>100</v>
      </c>
      <c r="C54" s="399">
        <v>105.07713869349654</v>
      </c>
      <c r="D54" s="399">
        <v>96.23293461096047</v>
      </c>
      <c r="E54" s="399">
        <v>102.33113940699522</v>
      </c>
      <c r="F54" s="399">
        <v>103.45771587069154</v>
      </c>
      <c r="G54" s="399">
        <v>107.3704120616858</v>
      </c>
      <c r="H54" s="399">
        <v>110.58009771929014</v>
      </c>
      <c r="I54" s="399">
        <v>109.00666782006</v>
      </c>
      <c r="J54" s="399">
        <v>109.65495201922897</v>
      </c>
      <c r="K54" s="399">
        <v>117.15079740108298</v>
      </c>
      <c r="L54" s="399">
        <v>105.86569173177408</v>
      </c>
      <c r="M54" s="399">
        <v>115.7084915836618</v>
      </c>
      <c r="N54" s="399">
        <v>121.35486690303237</v>
      </c>
      <c r="O54" s="399">
        <v>132.57610472209987</v>
      </c>
      <c r="P54" s="399">
        <v>130.34900957058383</v>
      </c>
      <c r="Q54" s="399">
        <v>136.50680136229616</v>
      </c>
      <c r="R54" s="399">
        <v>131.12343048444126</v>
      </c>
      <c r="S54" s="399">
        <v>142.03834528939223</v>
      </c>
      <c r="T54" s="399">
        <v>142.19464237649936</v>
      </c>
      <c r="U54" s="399">
        <v>138.47800564450895</v>
      </c>
      <c r="V54" s="399">
        <v>141.64675327025128</v>
      </c>
      <c r="W54" s="399">
        <v>142.54113722355504</v>
      </c>
      <c r="X54" s="399">
        <v>149.20581374818966</v>
      </c>
    </row>
    <row r="55" spans="1:24" s="51" customFormat="1">
      <c r="A55" s="103" t="s">
        <v>334</v>
      </c>
      <c r="B55" s="136">
        <v>100</v>
      </c>
      <c r="C55" s="399">
        <v>94.444305209782769</v>
      </c>
      <c r="D55" s="399">
        <v>98.987774341973065</v>
      </c>
      <c r="E55" s="399">
        <v>97.108563177404534</v>
      </c>
      <c r="F55" s="399">
        <v>102.26083895555006</v>
      </c>
      <c r="G55" s="399">
        <v>107.99715510485959</v>
      </c>
      <c r="H55" s="399">
        <v>116.19774909924378</v>
      </c>
      <c r="I55" s="399">
        <v>113.02536652048738</v>
      </c>
      <c r="J55" s="399">
        <v>112.87927587083149</v>
      </c>
      <c r="K55" s="399">
        <v>126.60142231194443</v>
      </c>
      <c r="L55" s="399">
        <v>124.23355314295091</v>
      </c>
      <c r="M55" s="399">
        <v>119.05261074862824</v>
      </c>
      <c r="N55" s="399">
        <v>125.87641610925964</v>
      </c>
      <c r="O55" s="399">
        <v>129.65760958196608</v>
      </c>
      <c r="P55" s="399">
        <v>116.39593697107978</v>
      </c>
      <c r="Q55" s="399">
        <v>102.00232893741291</v>
      </c>
      <c r="R55" s="399">
        <v>109.83786858400123</v>
      </c>
      <c r="S55" s="399">
        <v>124.18946410413525</v>
      </c>
      <c r="T55" s="399">
        <v>114.98327457937413</v>
      </c>
      <c r="U55" s="399">
        <v>115.72746410642918</v>
      </c>
      <c r="V55" s="399">
        <v>117.51175640080081</v>
      </c>
      <c r="W55" s="399">
        <v>123.27319993546681</v>
      </c>
      <c r="X55" s="399">
        <v>125.2703697917209</v>
      </c>
    </row>
    <row r="56" spans="1:24" s="51" customFormat="1">
      <c r="A56" s="103" t="s">
        <v>335</v>
      </c>
      <c r="B56" s="136">
        <v>100</v>
      </c>
      <c r="C56" s="399">
        <v>108.43480746919386</v>
      </c>
      <c r="D56" s="399">
        <v>102.43521438846605</v>
      </c>
      <c r="E56" s="399">
        <v>106.71904034398712</v>
      </c>
      <c r="F56" s="399">
        <v>142.40379743001145</v>
      </c>
      <c r="G56" s="399">
        <v>236.57035895137673</v>
      </c>
      <c r="H56" s="399">
        <v>336.20995456088053</v>
      </c>
      <c r="I56" s="399">
        <v>402.61426098375341</v>
      </c>
      <c r="J56" s="399">
        <v>370.58476832515657</v>
      </c>
      <c r="K56" s="399">
        <v>310.27199502636955</v>
      </c>
      <c r="L56" s="399">
        <v>245.91608157026809</v>
      </c>
      <c r="M56" s="399">
        <v>435.44360495477207</v>
      </c>
      <c r="N56" s="399">
        <v>533.1479740725357</v>
      </c>
      <c r="O56" s="399">
        <v>673.28057987511647</v>
      </c>
      <c r="P56" s="399">
        <v>599.47148001716789</v>
      </c>
      <c r="Q56" s="399">
        <v>794.94662058318124</v>
      </c>
      <c r="R56" s="399">
        <v>926.72406804887237</v>
      </c>
      <c r="S56" s="399">
        <v>775.10821450327637</v>
      </c>
      <c r="T56" s="399">
        <v>787.54199041066113</v>
      </c>
      <c r="U56" s="399">
        <v>959.41651199819842</v>
      </c>
      <c r="V56" s="399">
        <v>899.0824524814501</v>
      </c>
      <c r="W56" s="399">
        <v>1036.8310492415112</v>
      </c>
      <c r="X56" s="399">
        <v>1116.2171858043796</v>
      </c>
    </row>
    <row r="57" spans="1:24" s="51" customFormat="1">
      <c r="A57" s="103" t="s">
        <v>336</v>
      </c>
      <c r="B57" s="136">
        <v>100</v>
      </c>
      <c r="C57" s="399">
        <v>100.57960655879145</v>
      </c>
      <c r="D57" s="399">
        <v>98.554921090893842</v>
      </c>
      <c r="E57" s="399">
        <v>100.13903813067334</v>
      </c>
      <c r="F57" s="399">
        <v>103.72455782770082</v>
      </c>
      <c r="G57" s="399">
        <v>107.16288126746738</v>
      </c>
      <c r="H57" s="399">
        <v>118.70364241090572</v>
      </c>
      <c r="I57" s="399">
        <v>116.29095090029797</v>
      </c>
      <c r="J57" s="399">
        <v>119.04719678011357</v>
      </c>
      <c r="K57" s="399">
        <v>121.4780389606441</v>
      </c>
      <c r="L57" s="399">
        <v>125.9755443036738</v>
      </c>
      <c r="M57" s="399">
        <v>121.4497750491806</v>
      </c>
      <c r="N57" s="399">
        <v>134.11193640689837</v>
      </c>
      <c r="O57" s="399">
        <v>156.81373749347634</v>
      </c>
      <c r="P57" s="399">
        <v>163.91377563209184</v>
      </c>
      <c r="Q57" s="399">
        <v>154.21173728016328</v>
      </c>
      <c r="R57" s="399">
        <v>163.95928866589824</v>
      </c>
      <c r="S57" s="399">
        <v>165.32442401200976</v>
      </c>
      <c r="T57" s="399">
        <v>170.46559598493351</v>
      </c>
      <c r="U57" s="399">
        <v>169.14987503749921</v>
      </c>
      <c r="V57" s="399">
        <v>176.45823103922652</v>
      </c>
      <c r="W57" s="399">
        <v>173.53907785767495</v>
      </c>
      <c r="X57" s="399">
        <v>175.20984812787466</v>
      </c>
    </row>
    <row r="58" spans="1:24" s="51" customFormat="1">
      <c r="A58" s="103" t="s">
        <v>337</v>
      </c>
      <c r="B58" s="136">
        <v>100</v>
      </c>
      <c r="C58" s="399">
        <v>100.4746764230706</v>
      </c>
      <c r="D58" s="399">
        <v>100.49083706777678</v>
      </c>
      <c r="E58" s="399">
        <v>99.853432138840986</v>
      </c>
      <c r="F58" s="399">
        <v>106.22520022140095</v>
      </c>
      <c r="G58" s="399">
        <v>104.79615618442502</v>
      </c>
      <c r="H58" s="399">
        <v>111.82258178292248</v>
      </c>
      <c r="I58" s="399">
        <v>110.52457599026592</v>
      </c>
      <c r="J58" s="399">
        <v>112.41441212308706</v>
      </c>
      <c r="K58" s="399">
        <v>121.63850521418969</v>
      </c>
      <c r="L58" s="399">
        <v>127.00634337834239</v>
      </c>
      <c r="M58" s="399">
        <v>129.00931455697304</v>
      </c>
      <c r="N58" s="399">
        <v>139.0060183341958</v>
      </c>
      <c r="O58" s="399">
        <v>144.34330599103231</v>
      </c>
      <c r="P58" s="399">
        <v>138.06799476450831</v>
      </c>
      <c r="Q58" s="399">
        <v>129.24181737856813</v>
      </c>
      <c r="R58" s="399">
        <v>134.08983135194421</v>
      </c>
      <c r="S58" s="399">
        <v>139.61742433590803</v>
      </c>
      <c r="T58" s="399">
        <v>137.85630059855501</v>
      </c>
      <c r="U58" s="399">
        <v>139.52901525424437</v>
      </c>
      <c r="V58" s="399">
        <v>137.00398231796638</v>
      </c>
      <c r="W58" s="399">
        <v>139.19860492613913</v>
      </c>
      <c r="X58" s="399">
        <v>146.29140767718161</v>
      </c>
    </row>
    <row r="59" spans="1:24" s="51" customFormat="1">
      <c r="A59" s="103" t="s">
        <v>338</v>
      </c>
      <c r="B59" s="136">
        <v>100</v>
      </c>
      <c r="C59" s="399">
        <v>103.78785892299126</v>
      </c>
      <c r="D59" s="399">
        <v>100.9378278526695</v>
      </c>
      <c r="E59" s="399">
        <v>95.353137437862472</v>
      </c>
      <c r="F59" s="399">
        <v>106.86835528290943</v>
      </c>
      <c r="G59" s="399">
        <v>116.21220696696675</v>
      </c>
      <c r="H59" s="399">
        <v>114.13412481050081</v>
      </c>
      <c r="I59" s="399">
        <v>108.57414178100665</v>
      </c>
      <c r="J59" s="399">
        <v>111.33956332750327</v>
      </c>
      <c r="K59" s="399">
        <v>118.9768474788678</v>
      </c>
      <c r="L59" s="399">
        <v>123.6716792568842</v>
      </c>
      <c r="M59" s="399">
        <v>111.08748365301084</v>
      </c>
      <c r="N59" s="399">
        <v>126.82304489517196</v>
      </c>
      <c r="O59" s="399">
        <v>144.37368397096867</v>
      </c>
      <c r="P59" s="399">
        <v>128.77706533232592</v>
      </c>
      <c r="Q59" s="399">
        <v>127.80232887373651</v>
      </c>
      <c r="R59" s="399">
        <v>136.50683109544752</v>
      </c>
      <c r="S59" s="399">
        <v>135.83696904066377</v>
      </c>
      <c r="T59" s="399">
        <v>141.8132554814056</v>
      </c>
      <c r="U59" s="399">
        <v>147.05667534208038</v>
      </c>
      <c r="V59" s="399">
        <v>156.93239579190501</v>
      </c>
      <c r="W59" s="399">
        <v>166.56141579125864</v>
      </c>
      <c r="X59" s="399">
        <v>152.76761244521094</v>
      </c>
    </row>
    <row r="60" spans="1:24" s="51" customFormat="1">
      <c r="A60" s="103" t="s">
        <v>339</v>
      </c>
      <c r="B60" s="136">
        <v>100</v>
      </c>
      <c r="C60" s="399">
        <v>111.53824550459579</v>
      </c>
      <c r="D60" s="399">
        <v>107.24915118242829</v>
      </c>
      <c r="E60" s="399">
        <v>72.688043633592812</v>
      </c>
      <c r="F60" s="399">
        <v>75.086718175324592</v>
      </c>
      <c r="G60" s="399">
        <v>77.089119716223962</v>
      </c>
      <c r="H60" s="399">
        <v>67.538007357053971</v>
      </c>
      <c r="I60" s="399">
        <v>93.946580897215085</v>
      </c>
      <c r="J60" s="399">
        <v>100.00987711246825</v>
      </c>
      <c r="K60" s="399">
        <v>115.41030310184456</v>
      </c>
      <c r="L60" s="399">
        <v>119.62128793668232</v>
      </c>
      <c r="M60" s="399">
        <v>91.821328669128107</v>
      </c>
      <c r="N60" s="399">
        <v>104.32447542990231</v>
      </c>
      <c r="O60" s="399">
        <v>100.79750981034258</v>
      </c>
      <c r="P60" s="399">
        <v>97.515731832436856</v>
      </c>
      <c r="Q60" s="399">
        <v>86.623751949168039</v>
      </c>
      <c r="R60" s="399">
        <v>106.00180124053021</v>
      </c>
      <c r="S60" s="399">
        <v>109.64931393195779</v>
      </c>
      <c r="T60" s="399">
        <v>99.750854872196868</v>
      </c>
      <c r="U60" s="399">
        <v>98.32722613606127</v>
      </c>
      <c r="V60" s="399">
        <v>96.772763573604919</v>
      </c>
      <c r="W60" s="399">
        <v>110.40619987628283</v>
      </c>
      <c r="X60" s="399">
        <v>113.3343839654987</v>
      </c>
    </row>
    <row r="61" spans="1:24" s="51" customFormat="1">
      <c r="A61" s="103" t="s">
        <v>340</v>
      </c>
      <c r="B61" s="136">
        <v>100</v>
      </c>
      <c r="C61" s="399">
        <v>113.44041920155088</v>
      </c>
      <c r="D61" s="399">
        <v>109.02553454238823</v>
      </c>
      <c r="E61" s="399">
        <v>125.80942089835172</v>
      </c>
      <c r="F61" s="399">
        <v>128.44683661407132</v>
      </c>
      <c r="G61" s="399">
        <v>130.4188141663887</v>
      </c>
      <c r="H61" s="399">
        <v>143.48610550896248</v>
      </c>
      <c r="I61" s="399">
        <v>143.01701628437326</v>
      </c>
      <c r="J61" s="399">
        <v>157.61402451139284</v>
      </c>
      <c r="K61" s="399">
        <v>178.0975277260448</v>
      </c>
      <c r="L61" s="399">
        <v>171.8471416352134</v>
      </c>
      <c r="M61" s="399">
        <v>213.63852516944931</v>
      </c>
      <c r="N61" s="399">
        <v>255.3422940632953</v>
      </c>
      <c r="O61" s="399">
        <v>269.07439308022964</v>
      </c>
      <c r="P61" s="399">
        <v>256.72765767111474</v>
      </c>
      <c r="Q61" s="399">
        <v>289.17590993296631</v>
      </c>
      <c r="R61" s="399">
        <v>297.68833425018386</v>
      </c>
      <c r="S61" s="399">
        <v>316.09779688622012</v>
      </c>
      <c r="T61" s="399">
        <v>327.77338472593527</v>
      </c>
      <c r="U61" s="399">
        <v>360.66770960823294</v>
      </c>
      <c r="V61" s="399">
        <v>401.00228631925836</v>
      </c>
      <c r="W61" s="399">
        <v>388.7293571911577</v>
      </c>
      <c r="X61" s="399">
        <v>420.01901704708843</v>
      </c>
    </row>
    <row r="62" spans="1:24" s="51" customFormat="1">
      <c r="A62" s="103" t="s">
        <v>341</v>
      </c>
      <c r="B62" s="136">
        <v>100</v>
      </c>
      <c r="C62" s="399">
        <v>114.96537340466782</v>
      </c>
      <c r="D62" s="399">
        <v>132.19042164531601</v>
      </c>
      <c r="E62" s="399">
        <v>129.22559933062732</v>
      </c>
      <c r="F62" s="399">
        <v>131.35099236746223</v>
      </c>
      <c r="G62" s="399">
        <v>132.51364479378819</v>
      </c>
      <c r="H62" s="399">
        <v>142.03462964903957</v>
      </c>
      <c r="I62" s="399">
        <v>132.37343839452052</v>
      </c>
      <c r="J62" s="399">
        <v>160.10511558604196</v>
      </c>
      <c r="K62" s="399">
        <v>196.87405497610271</v>
      </c>
      <c r="L62" s="399">
        <v>212.33365144144642</v>
      </c>
      <c r="M62" s="399">
        <v>260.82248106585882</v>
      </c>
      <c r="N62" s="399">
        <v>412.38147548961689</v>
      </c>
      <c r="O62" s="399">
        <v>502.87643221029185</v>
      </c>
      <c r="P62" s="399">
        <v>461.9460526070057</v>
      </c>
      <c r="Q62" s="399">
        <v>571.50135791662638</v>
      </c>
      <c r="R62" s="399">
        <v>669.15990828511497</v>
      </c>
      <c r="S62" s="399">
        <v>638.7239348743343</v>
      </c>
      <c r="T62" s="399">
        <v>614.48100376069056</v>
      </c>
      <c r="U62" s="399">
        <v>724.34159916349813</v>
      </c>
      <c r="V62" s="399">
        <v>756.30682076175606</v>
      </c>
      <c r="W62" s="399">
        <v>873.06735751797703</v>
      </c>
      <c r="X62" s="399">
        <v>780.91493178556811</v>
      </c>
    </row>
    <row r="63" spans="1:24" s="51" customFormat="1">
      <c r="A63" s="103" t="s">
        <v>342</v>
      </c>
      <c r="B63" s="136">
        <v>100</v>
      </c>
      <c r="C63" s="399">
        <v>94.695961020642201</v>
      </c>
      <c r="D63" s="399">
        <v>101.79598217178366</v>
      </c>
      <c r="E63" s="399">
        <v>98.095257864965262</v>
      </c>
      <c r="F63" s="399">
        <v>110.42875275425547</v>
      </c>
      <c r="G63" s="399">
        <v>115.12450970672539</v>
      </c>
      <c r="H63" s="399">
        <v>114.9977341762641</v>
      </c>
      <c r="I63" s="399">
        <v>116.12431233329804</v>
      </c>
      <c r="J63" s="399">
        <v>119.56617068564641</v>
      </c>
      <c r="K63" s="399">
        <v>136.96176563343647</v>
      </c>
      <c r="L63" s="399">
        <v>146.98616202052554</v>
      </c>
      <c r="M63" s="399">
        <v>167.21417805781184</v>
      </c>
      <c r="N63" s="399">
        <v>203.6600344393656</v>
      </c>
      <c r="O63" s="399">
        <v>187.18892786056509</v>
      </c>
      <c r="P63" s="399">
        <v>180.29703412141922</v>
      </c>
      <c r="Q63" s="399">
        <v>170.43627291281172</v>
      </c>
      <c r="R63" s="399">
        <v>177.63607904831304</v>
      </c>
      <c r="S63" s="399">
        <v>179.75467367201105</v>
      </c>
      <c r="T63" s="399">
        <v>183.35762870420422</v>
      </c>
      <c r="U63" s="399">
        <v>196.15427547994932</v>
      </c>
      <c r="V63" s="399">
        <v>208.41403868656292</v>
      </c>
      <c r="W63" s="399">
        <v>202.52812529278128</v>
      </c>
      <c r="X63" s="399">
        <v>196.32770156557007</v>
      </c>
    </row>
    <row r="64" spans="1:24" s="51" customFormat="1">
      <c r="A64" s="103" t="s">
        <v>343</v>
      </c>
      <c r="B64" s="136">
        <v>100</v>
      </c>
      <c r="C64" s="399">
        <v>104.60195316463991</v>
      </c>
      <c r="D64" s="399">
        <v>103.35257526828386</v>
      </c>
      <c r="E64" s="399">
        <v>102.92204603347021</v>
      </c>
      <c r="F64" s="399">
        <v>137.14169290271704</v>
      </c>
      <c r="G64" s="399">
        <v>147.29110836609379</v>
      </c>
      <c r="H64" s="399">
        <v>158.90992704303693</v>
      </c>
      <c r="I64" s="399">
        <v>179.00586254471148</v>
      </c>
      <c r="J64" s="399">
        <v>155.49701070761535</v>
      </c>
      <c r="K64" s="399">
        <v>174.02292991362526</v>
      </c>
      <c r="L64" s="399">
        <v>201.62495993584275</v>
      </c>
      <c r="M64" s="399">
        <v>232.02159978550037</v>
      </c>
      <c r="N64" s="399">
        <v>239.57242589970105</v>
      </c>
      <c r="O64" s="399">
        <v>283.88603359875412</v>
      </c>
      <c r="P64" s="399">
        <v>281.27388443790574</v>
      </c>
      <c r="Q64" s="399">
        <v>302.77542458526295</v>
      </c>
      <c r="R64" s="399">
        <v>364.61882936135044</v>
      </c>
      <c r="S64" s="399">
        <v>372.23568738793222</v>
      </c>
      <c r="T64" s="399">
        <v>337.78910470317186</v>
      </c>
      <c r="U64" s="399">
        <v>414.26800395628339</v>
      </c>
      <c r="V64" s="399">
        <v>423.87571499257268</v>
      </c>
      <c r="W64" s="399">
        <v>439.57569237044959</v>
      </c>
      <c r="X64" s="399">
        <v>435.81756302492016</v>
      </c>
    </row>
    <row r="65" spans="1:24" s="51" customFormat="1" ht="20.149999999999999" customHeight="1">
      <c r="A65" s="103" t="s">
        <v>344</v>
      </c>
      <c r="B65" s="136">
        <v>100</v>
      </c>
      <c r="C65" s="399">
        <v>99.53078262563379</v>
      </c>
      <c r="D65" s="399">
        <v>98.809240879563532</v>
      </c>
      <c r="E65" s="399">
        <v>99.980199189971714</v>
      </c>
      <c r="F65" s="399">
        <v>105.29464268950765</v>
      </c>
      <c r="G65" s="399">
        <v>108.49769259366397</v>
      </c>
      <c r="H65" s="399">
        <v>114.71289772347049</v>
      </c>
      <c r="I65" s="399">
        <v>113.31539984177093</v>
      </c>
      <c r="J65" s="399">
        <v>115.09787359711805</v>
      </c>
      <c r="K65" s="399">
        <v>124.98002217002258</v>
      </c>
      <c r="L65" s="399">
        <v>126.71059869527097</v>
      </c>
      <c r="M65" s="399">
        <v>131.48363630935384</v>
      </c>
      <c r="N65" s="399">
        <v>144.29160956553324</v>
      </c>
      <c r="O65" s="399">
        <v>154.32371131808932</v>
      </c>
      <c r="P65" s="399">
        <v>150.0569388953393</v>
      </c>
      <c r="Q65" s="399">
        <v>147.35638152310264</v>
      </c>
      <c r="R65" s="399">
        <v>157.21598066402311</v>
      </c>
      <c r="S65" s="399">
        <v>161.74824452368713</v>
      </c>
      <c r="T65" s="399">
        <v>161.44140795732682</v>
      </c>
      <c r="U65" s="399">
        <v>166.66613719295248</v>
      </c>
      <c r="V65" s="399">
        <v>171.87082514133039</v>
      </c>
      <c r="W65" s="399">
        <v>175.65452582072587</v>
      </c>
      <c r="X65" s="399">
        <v>179.07532192519471</v>
      </c>
    </row>
    <row r="66" spans="1:24" s="51" customFormat="1">
      <c r="A66" s="68"/>
      <c r="B66" s="575"/>
      <c r="C66" s="87"/>
      <c r="D66" s="87"/>
      <c r="E66" s="87"/>
      <c r="F66" s="87"/>
      <c r="G66" s="87"/>
      <c r="H66" s="87"/>
      <c r="I66" s="87"/>
      <c r="J66" s="87"/>
    </row>
    <row r="67" spans="1:24" s="51" customFormat="1" ht="26.15" customHeight="1">
      <c r="A67" s="96"/>
      <c r="B67" s="1282" t="s">
        <v>976</v>
      </c>
      <c r="C67" s="1282"/>
      <c r="D67" s="1282"/>
      <c r="E67" s="1282"/>
      <c r="F67" s="1282"/>
      <c r="G67" s="1282"/>
      <c r="H67" s="1282" t="s">
        <v>976</v>
      </c>
      <c r="I67" s="1282"/>
      <c r="J67" s="1282"/>
      <c r="K67" s="1282"/>
      <c r="L67" s="1282"/>
      <c r="M67" s="1282"/>
      <c r="N67" s="1282" t="s">
        <v>976</v>
      </c>
      <c r="O67" s="1282"/>
      <c r="P67" s="1282"/>
      <c r="Q67" s="1282"/>
      <c r="R67" s="1282"/>
      <c r="S67" s="1282"/>
      <c r="T67" s="1282" t="s">
        <v>976</v>
      </c>
      <c r="U67" s="1282"/>
      <c r="V67" s="1282"/>
      <c r="W67" s="1282"/>
      <c r="X67" s="1282"/>
    </row>
    <row r="68" spans="1:24" s="51" customFormat="1">
      <c r="A68" s="21"/>
      <c r="B68" s="1198"/>
      <c r="C68" s="87"/>
      <c r="D68" s="87"/>
      <c r="E68" s="87"/>
      <c r="F68" s="87"/>
      <c r="G68" s="87"/>
      <c r="H68" s="87"/>
      <c r="I68" s="87"/>
      <c r="J68" s="87"/>
    </row>
    <row r="69" spans="1:24" s="51" customFormat="1">
      <c r="A69" s="106" t="s">
        <v>328</v>
      </c>
      <c r="B69" s="400">
        <v>11.01370002840277</v>
      </c>
      <c r="C69" s="400">
        <v>10.805251995735905</v>
      </c>
      <c r="D69" s="400">
        <v>11.031828622195709</v>
      </c>
      <c r="E69" s="400">
        <v>11.058273989851065</v>
      </c>
      <c r="F69" s="400">
        <v>11.008009438659302</v>
      </c>
      <c r="G69" s="400">
        <v>11.906531913318709</v>
      </c>
      <c r="H69" s="400">
        <v>11.62158432680866</v>
      </c>
      <c r="I69" s="400">
        <v>11.44582747935703</v>
      </c>
      <c r="J69" s="400">
        <v>11.837098977115406</v>
      </c>
      <c r="K69" s="400">
        <v>12.049276998142387</v>
      </c>
      <c r="L69" s="400">
        <v>12.421393632286803</v>
      </c>
      <c r="M69" s="400">
        <v>12.315884477184509</v>
      </c>
      <c r="N69" s="400">
        <v>11.412265850788796</v>
      </c>
      <c r="O69" s="400">
        <v>10.890844465150106</v>
      </c>
      <c r="P69" s="400">
        <v>10.882628545164941</v>
      </c>
      <c r="Q69" s="400">
        <v>10.761938264867251</v>
      </c>
      <c r="R69" s="400">
        <v>10.388420763855487</v>
      </c>
      <c r="S69" s="400">
        <v>10.435781539122585</v>
      </c>
      <c r="T69" s="400">
        <v>10.921930714327496</v>
      </c>
      <c r="U69" s="400">
        <v>10.74544958365666</v>
      </c>
      <c r="V69" s="400">
        <v>10.892154715701899</v>
      </c>
      <c r="W69" s="400">
        <v>11.022984654365754</v>
      </c>
      <c r="X69" s="400">
        <v>10.690527891364907</v>
      </c>
    </row>
    <row r="70" spans="1:24" s="51" customFormat="1">
      <c r="A70" s="103" t="s">
        <v>329</v>
      </c>
      <c r="B70" s="400">
        <v>11.80270938627719</v>
      </c>
      <c r="C70" s="400">
        <v>11.41116785237929</v>
      </c>
      <c r="D70" s="400">
        <v>11.434047476273548</v>
      </c>
      <c r="E70" s="400">
        <v>11.791949307816273</v>
      </c>
      <c r="F70" s="400">
        <v>12.178483036606121</v>
      </c>
      <c r="G70" s="400">
        <v>12.148329474776691</v>
      </c>
      <c r="H70" s="400">
        <v>12.168499860672963</v>
      </c>
      <c r="I70" s="400">
        <v>11.86474516878285</v>
      </c>
      <c r="J70" s="400">
        <v>11.476856680838811</v>
      </c>
      <c r="K70" s="400">
        <v>12.118077631555531</v>
      </c>
      <c r="L70" s="400">
        <v>12.095950420568423</v>
      </c>
      <c r="M70" s="400">
        <v>12.268270488683882</v>
      </c>
      <c r="N70" s="400">
        <v>12.501337383445012</v>
      </c>
      <c r="O70" s="400">
        <v>12.287719113130333</v>
      </c>
      <c r="P70" s="400">
        <v>12.757612982721685</v>
      </c>
      <c r="Q70" s="400">
        <v>12.537317182528771</v>
      </c>
      <c r="R70" s="400">
        <v>13.365124283479469</v>
      </c>
      <c r="S70" s="400">
        <v>13.735970641248834</v>
      </c>
      <c r="T70" s="400">
        <v>12.900776642089363</v>
      </c>
      <c r="U70" s="400">
        <v>13.214495576588613</v>
      </c>
      <c r="V70" s="400">
        <v>13.066025785701143</v>
      </c>
      <c r="W70" s="400">
        <v>13.10855685374303</v>
      </c>
      <c r="X70" s="400">
        <v>13.075992287508143</v>
      </c>
    </row>
    <row r="71" spans="1:24" s="51" customFormat="1">
      <c r="A71" s="103" t="s">
        <v>330</v>
      </c>
      <c r="B71" s="400">
        <v>1.8629843272297659</v>
      </c>
      <c r="C71" s="400">
        <v>1.5902989597819897</v>
      </c>
      <c r="D71" s="400">
        <v>1.5112126532200745</v>
      </c>
      <c r="E71" s="400">
        <v>1.462027027707046</v>
      </c>
      <c r="F71" s="400">
        <v>1.3052688787982416</v>
      </c>
      <c r="G71" s="400">
        <v>1.2588388645343236</v>
      </c>
      <c r="H71" s="400">
        <v>1.1841116631462651</v>
      </c>
      <c r="I71" s="400">
        <v>1.1585297660140217</v>
      </c>
      <c r="J71" s="400">
        <v>1.3333189670049572</v>
      </c>
      <c r="K71" s="400">
        <v>1.3563070109604354</v>
      </c>
      <c r="L71" s="400">
        <v>1.3494204145515476</v>
      </c>
      <c r="M71" s="400">
        <v>1.2462374744705</v>
      </c>
      <c r="N71" s="400">
        <v>1.057055503399281</v>
      </c>
      <c r="O71" s="400">
        <v>1.2732708469219236</v>
      </c>
      <c r="P71" s="400">
        <v>1.407638023289725</v>
      </c>
      <c r="Q71" s="400">
        <v>1.2704571391292816</v>
      </c>
      <c r="R71" s="400">
        <v>1.2888552395159876</v>
      </c>
      <c r="S71" s="400">
        <v>1.3853878562527147</v>
      </c>
      <c r="T71" s="400">
        <v>1.2384527567136938</v>
      </c>
      <c r="U71" s="400">
        <v>1.1277987364079562</v>
      </c>
      <c r="V71" s="400">
        <v>1.0649131071039095</v>
      </c>
      <c r="W71" s="400">
        <v>1.0542336811614657</v>
      </c>
      <c r="X71" s="400">
        <v>0.95430525211583728</v>
      </c>
    </row>
    <row r="72" spans="1:24" s="51" customFormat="1">
      <c r="A72" s="103" t="s">
        <v>331</v>
      </c>
      <c r="B72" s="400">
        <v>0.66273535733806777</v>
      </c>
      <c r="C72" s="400">
        <v>0.72543665677427815</v>
      </c>
      <c r="D72" s="400">
        <v>0.76022781068131129</v>
      </c>
      <c r="E72" s="400">
        <v>0.86952717744820329</v>
      </c>
      <c r="F72" s="400">
        <v>0.94693343218517345</v>
      </c>
      <c r="G72" s="400">
        <v>1.0181183784420842</v>
      </c>
      <c r="H72" s="400">
        <v>1.0778133215364281</v>
      </c>
      <c r="I72" s="400">
        <v>1.1038133718905836</v>
      </c>
      <c r="J72" s="400">
        <v>1.0775661448402858</v>
      </c>
      <c r="K72" s="400">
        <v>1.1754608152160848</v>
      </c>
      <c r="L72" s="400">
        <v>1.3385949001118025</v>
      </c>
      <c r="M72" s="400">
        <v>1.740132389187516</v>
      </c>
      <c r="N72" s="400">
        <v>1.9740077087250347</v>
      </c>
      <c r="O72" s="400">
        <v>2.1480771424499987</v>
      </c>
      <c r="P72" s="400">
        <v>2.0519680645566738</v>
      </c>
      <c r="Q72" s="400">
        <v>2.4922112780554184</v>
      </c>
      <c r="R72" s="400">
        <v>3.1195862145741753</v>
      </c>
      <c r="S72" s="400">
        <v>2.9409120263045838</v>
      </c>
      <c r="T72" s="400">
        <v>3.2963144277782161</v>
      </c>
      <c r="U72" s="400">
        <v>3.606792045763767</v>
      </c>
      <c r="V72" s="400">
        <v>4.3622237190794886</v>
      </c>
      <c r="W72" s="400">
        <v>4.4192743623393334</v>
      </c>
      <c r="X72" s="400">
        <v>4.5958889677065029</v>
      </c>
    </row>
    <row r="73" spans="1:24" s="51" customFormat="1">
      <c r="A73" s="103" t="s">
        <v>332</v>
      </c>
      <c r="B73" s="400">
        <v>5.7306232423155583</v>
      </c>
      <c r="C73" s="400">
        <v>5.2168099856180152</v>
      </c>
      <c r="D73" s="400">
        <v>5.4536638325666038</v>
      </c>
      <c r="E73" s="400">
        <v>5.8132876456739595</v>
      </c>
      <c r="F73" s="400">
        <v>5.1217121319517798</v>
      </c>
      <c r="G73" s="400">
        <v>4.3241000701504388</v>
      </c>
      <c r="H73" s="400">
        <v>4.2270880832937392</v>
      </c>
      <c r="I73" s="400">
        <v>4.2131867859350978</v>
      </c>
      <c r="J73" s="400">
        <v>4.0075082223258995</v>
      </c>
      <c r="K73" s="400">
        <v>3.9224591384010106</v>
      </c>
      <c r="L73" s="400">
        <v>3.5089668653786044</v>
      </c>
      <c r="M73" s="400">
        <v>3.3782532794154112</v>
      </c>
      <c r="N73" s="400">
        <v>3.2894926363544421</v>
      </c>
      <c r="O73" s="400">
        <v>3.179300069734754</v>
      </c>
      <c r="P73" s="400">
        <v>3.1426250379180476</v>
      </c>
      <c r="Q73" s="400">
        <v>3.0184290428448102</v>
      </c>
      <c r="R73" s="400">
        <v>3.0401391682858474</v>
      </c>
      <c r="S73" s="400">
        <v>2.8761015711514162</v>
      </c>
      <c r="T73" s="400">
        <v>2.9036176036263792</v>
      </c>
      <c r="U73" s="400">
        <v>2.7128605524625229</v>
      </c>
      <c r="V73" s="400">
        <v>2.868374329752589</v>
      </c>
      <c r="W73" s="400">
        <v>2.6864895832051254</v>
      </c>
      <c r="X73" s="400">
        <v>2.945842865466787</v>
      </c>
    </row>
    <row r="74" spans="1:24" s="51" customFormat="1">
      <c r="A74" s="103" t="s">
        <v>333</v>
      </c>
      <c r="B74" s="400">
        <v>11.483580769493896</v>
      </c>
      <c r="C74" s="400">
        <v>12.123503677778862</v>
      </c>
      <c r="D74" s="400">
        <v>11.184163216448251</v>
      </c>
      <c r="E74" s="400">
        <v>11.753606355411602</v>
      </c>
      <c r="F74" s="400">
        <v>11.283242965473539</v>
      </c>
      <c r="G74" s="400">
        <v>11.364267476009116</v>
      </c>
      <c r="H74" s="400">
        <v>11.069857957203196</v>
      </c>
      <c r="I74" s="400">
        <v>11.046926331928361</v>
      </c>
      <c r="J74" s="400">
        <v>10.940527908408933</v>
      </c>
      <c r="K74" s="400">
        <v>10.764205517068914</v>
      </c>
      <c r="L74" s="400">
        <v>9.5944398829956938</v>
      </c>
      <c r="M74" s="400">
        <v>10.105803627844729</v>
      </c>
      <c r="N74" s="400">
        <v>9.65813895934971</v>
      </c>
      <c r="O74" s="400">
        <v>9.8652915593966704</v>
      </c>
      <c r="P74" s="400">
        <v>9.9753692874633515</v>
      </c>
      <c r="Q74" s="400">
        <v>10.638065775138623</v>
      </c>
      <c r="R74" s="400">
        <v>9.5776936821650658</v>
      </c>
      <c r="S74" s="400">
        <v>10.084244285304324</v>
      </c>
      <c r="T74" s="400">
        <v>10.11452812125777</v>
      </c>
      <c r="U74" s="400">
        <v>9.5413704871321219</v>
      </c>
      <c r="V74" s="400">
        <v>9.4641538526270068</v>
      </c>
      <c r="W74" s="400">
        <v>9.3187616694420985</v>
      </c>
      <c r="X74" s="400">
        <v>9.5681358829059953</v>
      </c>
    </row>
    <row r="75" spans="1:24" s="51" customFormat="1">
      <c r="A75" s="103" t="s">
        <v>334</v>
      </c>
      <c r="B75" s="400">
        <v>4.564304288185598</v>
      </c>
      <c r="C75" s="400">
        <v>4.3310474999992588</v>
      </c>
      <c r="D75" s="400">
        <v>4.5725513007201215</v>
      </c>
      <c r="E75" s="400">
        <v>4.4332081244205712</v>
      </c>
      <c r="F75" s="400">
        <v>4.4327951910585135</v>
      </c>
      <c r="G75" s="400">
        <v>4.54324756935653</v>
      </c>
      <c r="H75" s="400">
        <v>4.6233849463875893</v>
      </c>
      <c r="I75" s="400">
        <v>4.5526218484298395</v>
      </c>
      <c r="J75" s="400">
        <v>4.4763239041926299</v>
      </c>
      <c r="K75" s="400">
        <v>4.623518260884139</v>
      </c>
      <c r="L75" s="400">
        <v>4.4750774219810161</v>
      </c>
      <c r="M75" s="400">
        <v>4.132775431318044</v>
      </c>
      <c r="N75" s="400">
        <v>3.9817856877394466</v>
      </c>
      <c r="O75" s="400">
        <v>3.8347754752415253</v>
      </c>
      <c r="P75" s="400">
        <v>3.5404325728317319</v>
      </c>
      <c r="Q75" s="400">
        <v>3.1594808623945432</v>
      </c>
      <c r="R75" s="400">
        <v>3.188819943530377</v>
      </c>
      <c r="S75" s="400">
        <v>3.5044491841453378</v>
      </c>
      <c r="T75" s="400">
        <v>3.2508305017445256</v>
      </c>
      <c r="U75" s="400">
        <v>3.1693022324642639</v>
      </c>
      <c r="V75" s="400">
        <v>3.1207123908979031</v>
      </c>
      <c r="W75" s="400">
        <v>3.2031989637321527</v>
      </c>
      <c r="X75" s="400">
        <v>3.1929139083820499</v>
      </c>
    </row>
    <row r="76" spans="1:24" s="51" customFormat="1">
      <c r="A76" s="103" t="s">
        <v>335</v>
      </c>
      <c r="B76" s="400">
        <v>0.61547406603290411</v>
      </c>
      <c r="C76" s="400">
        <v>0.67053438234867779</v>
      </c>
      <c r="D76" s="400">
        <v>0.63805993592711774</v>
      </c>
      <c r="E76" s="400">
        <v>0.65695809986175202</v>
      </c>
      <c r="F76" s="400">
        <v>0.83238654867964013</v>
      </c>
      <c r="G76" s="400">
        <v>1.3419909423508827</v>
      </c>
      <c r="H76" s="400">
        <v>1.8038817942961363</v>
      </c>
      <c r="I76" s="400">
        <v>2.1868045878717246</v>
      </c>
      <c r="J76" s="400">
        <v>1.9816640137881483</v>
      </c>
      <c r="K76" s="400">
        <v>1.5279591333023863</v>
      </c>
      <c r="L76" s="400">
        <v>1.1944933745513195</v>
      </c>
      <c r="M76" s="400">
        <v>2.0383087477059165</v>
      </c>
      <c r="N76" s="400">
        <v>2.2741360525928389</v>
      </c>
      <c r="O76" s="400">
        <v>2.6851786581428359</v>
      </c>
      <c r="P76" s="400">
        <v>2.4587943216292603</v>
      </c>
      <c r="Q76" s="400">
        <v>3.3203110974378731</v>
      </c>
      <c r="R76" s="400">
        <v>3.6279685299391216</v>
      </c>
      <c r="S76" s="400">
        <v>2.9493921606424194</v>
      </c>
      <c r="T76" s="400">
        <v>3.0023999241744597</v>
      </c>
      <c r="U76" s="400">
        <v>3.542987145463206</v>
      </c>
      <c r="V76" s="400">
        <v>3.2196385411692803</v>
      </c>
      <c r="W76" s="400">
        <v>3.6329415293126441</v>
      </c>
      <c r="X76" s="400">
        <v>3.836389752295458</v>
      </c>
    </row>
    <row r="77" spans="1:24" s="51" customFormat="1">
      <c r="A77" s="103" t="s">
        <v>336</v>
      </c>
      <c r="B77" s="400">
        <v>12.276762874284072</v>
      </c>
      <c r="C77" s="400">
        <v>12.406131521697223</v>
      </c>
      <c r="D77" s="400">
        <v>12.245164374873056</v>
      </c>
      <c r="E77" s="400">
        <v>12.296267016364157</v>
      </c>
      <c r="F77" s="400">
        <v>12.093699813822912</v>
      </c>
      <c r="G77" s="400">
        <v>12.125725909885245</v>
      </c>
      <c r="H77" s="400">
        <v>12.703858930540587</v>
      </c>
      <c r="I77" s="400">
        <v>12.599138604474943</v>
      </c>
      <c r="J77" s="400">
        <v>12.698012222480221</v>
      </c>
      <c r="K77" s="400">
        <v>11.932763755826755</v>
      </c>
      <c r="L77" s="400">
        <v>12.205544771313527</v>
      </c>
      <c r="M77" s="400">
        <v>11.339890888824321</v>
      </c>
      <c r="N77" s="400">
        <v>11.410645752972766</v>
      </c>
      <c r="O77" s="400">
        <v>12.474849484856687</v>
      </c>
      <c r="P77" s="400">
        <v>13.410446528349757</v>
      </c>
      <c r="Q77" s="400">
        <v>12.847905950534873</v>
      </c>
      <c r="R77" s="400">
        <v>12.8033377999222</v>
      </c>
      <c r="S77" s="400">
        <v>12.548196469766376</v>
      </c>
      <c r="T77" s="400">
        <v>12.963004514205629</v>
      </c>
      <c r="U77" s="400">
        <v>12.45971701885685</v>
      </c>
      <c r="V77" s="400">
        <v>12.604442073882097</v>
      </c>
      <c r="W77" s="400">
        <v>12.128910987781762</v>
      </c>
      <c r="X77" s="400">
        <v>12.011759831451176</v>
      </c>
    </row>
    <row r="78" spans="1:24" s="51" customFormat="1">
      <c r="A78" s="103" t="s">
        <v>337</v>
      </c>
      <c r="B78" s="400">
        <v>26.833016337508312</v>
      </c>
      <c r="C78" s="400">
        <v>27.087485528037629</v>
      </c>
      <c r="D78" s="400">
        <v>27.289677046463829</v>
      </c>
      <c r="E78" s="400">
        <v>26.798994177304518</v>
      </c>
      <c r="F78" s="400">
        <v>27.070157229186105</v>
      </c>
      <c r="G78" s="400">
        <v>25.917573948194395</v>
      </c>
      <c r="H78" s="400">
        <v>26.156929372638473</v>
      </c>
      <c r="I78" s="400">
        <v>26.17215098198638</v>
      </c>
      <c r="J78" s="400">
        <v>26.207415157196404</v>
      </c>
      <c r="K78" s="400">
        <v>26.115597845247628</v>
      </c>
      <c r="L78" s="400">
        <v>26.895645052030225</v>
      </c>
      <c r="M78" s="400">
        <v>26.328059843533072</v>
      </c>
      <c r="N78" s="400">
        <v>25.850087695358447</v>
      </c>
      <c r="O78" s="400">
        <v>25.097674587957709</v>
      </c>
      <c r="P78" s="400">
        <v>24.689166568878555</v>
      </c>
      <c r="Q78" s="400">
        <v>23.534425597066363</v>
      </c>
      <c r="R78" s="400">
        <v>22.88593449701273</v>
      </c>
      <c r="S78" s="400">
        <v>23.161652475663296</v>
      </c>
      <c r="T78" s="400">
        <v>22.912959029490452</v>
      </c>
      <c r="U78" s="400">
        <v>22.463977439754935</v>
      </c>
      <c r="V78" s="400">
        <v>21.389494655760839</v>
      </c>
      <c r="W78" s="400">
        <v>21.264003433384588</v>
      </c>
      <c r="X78" s="400">
        <v>21.920606871105779</v>
      </c>
    </row>
    <row r="79" spans="1:24" s="51" customFormat="1">
      <c r="A79" s="103" t="s">
        <v>338</v>
      </c>
      <c r="B79" s="400">
        <v>5.0360209601366517</v>
      </c>
      <c r="C79" s="400">
        <v>5.2514188993152349</v>
      </c>
      <c r="D79" s="400">
        <v>5.1445088760098381</v>
      </c>
      <c r="E79" s="400">
        <v>4.8029550115162376</v>
      </c>
      <c r="F79" s="400">
        <v>5.1112883185052285</v>
      </c>
      <c r="G79" s="400">
        <v>5.394097294780261</v>
      </c>
      <c r="H79" s="400">
        <v>5.0106121998427495</v>
      </c>
      <c r="I79" s="400">
        <v>4.8253075442658453</v>
      </c>
      <c r="J79" s="400">
        <v>4.8715789187595231</v>
      </c>
      <c r="K79" s="400">
        <v>4.7941253911721207</v>
      </c>
      <c r="L79" s="400">
        <v>4.9152413083516624</v>
      </c>
      <c r="M79" s="400">
        <v>4.2548176471873349</v>
      </c>
      <c r="N79" s="400">
        <v>4.4263385393200236</v>
      </c>
      <c r="O79" s="400">
        <v>4.711323310980525</v>
      </c>
      <c r="P79" s="400">
        <v>4.3218527911648819</v>
      </c>
      <c r="Q79" s="400">
        <v>4.367745735270435</v>
      </c>
      <c r="R79" s="400">
        <v>4.3726551187415126</v>
      </c>
      <c r="S79" s="400">
        <v>4.2292751013445269</v>
      </c>
      <c r="T79" s="400">
        <v>4.4237382222183514</v>
      </c>
      <c r="U79" s="400">
        <v>4.443497112393886</v>
      </c>
      <c r="V79" s="400">
        <v>4.5983070941948059</v>
      </c>
      <c r="W79" s="400">
        <v>4.7753212002684515</v>
      </c>
      <c r="X79" s="400">
        <v>4.2961860407850754</v>
      </c>
    </row>
    <row r="80" spans="1:24" s="51" customFormat="1">
      <c r="A80" s="103" t="s">
        <v>339</v>
      </c>
      <c r="B80" s="400">
        <v>1.228120088213341</v>
      </c>
      <c r="C80" s="400">
        <v>1.3762813502984164</v>
      </c>
      <c r="D80" s="400">
        <v>1.3330214445379067</v>
      </c>
      <c r="E80" s="400">
        <v>0.89287326173178072</v>
      </c>
      <c r="F80" s="400">
        <v>0.87578536375354388</v>
      </c>
      <c r="G80" s="400">
        <v>0.87259640498296231</v>
      </c>
      <c r="H80" s="400">
        <v>0.7230641470939646</v>
      </c>
      <c r="I80" s="400">
        <v>1.0181994978611759</v>
      </c>
      <c r="J80" s="400">
        <v>1.0671277866652549</v>
      </c>
      <c r="K80" s="400">
        <v>1.1340829451393923</v>
      </c>
      <c r="L80" s="400">
        <v>1.1594081963600935</v>
      </c>
      <c r="M80" s="400">
        <v>0.85765515337343456</v>
      </c>
      <c r="N80" s="400">
        <v>0.88794479702294971</v>
      </c>
      <c r="O80" s="400">
        <v>0.80215441672994925</v>
      </c>
      <c r="P80" s="400">
        <v>0.79810390683613075</v>
      </c>
      <c r="Q80" s="400">
        <v>0.72195291975531972</v>
      </c>
      <c r="R80" s="400">
        <v>0.82805158190946992</v>
      </c>
      <c r="S80" s="400">
        <v>0.83254396667611263</v>
      </c>
      <c r="T80" s="400">
        <v>0.75882656274516702</v>
      </c>
      <c r="U80" s="400">
        <v>0.72454815159116159</v>
      </c>
      <c r="V80" s="400">
        <v>0.69149941439412166</v>
      </c>
      <c r="W80" s="400">
        <v>0.77192472723274053</v>
      </c>
      <c r="X80" s="400">
        <v>0.77726083157039416</v>
      </c>
    </row>
    <row r="81" spans="1:24" s="51" customFormat="1">
      <c r="A81" s="103" t="s">
        <v>340</v>
      </c>
      <c r="B81" s="400">
        <v>1.3948634846762651</v>
      </c>
      <c r="C81" s="400">
        <v>1.5897985955337899</v>
      </c>
      <c r="D81" s="400">
        <v>1.5390841552547703</v>
      </c>
      <c r="E81" s="400">
        <v>1.7552172196210192</v>
      </c>
      <c r="F81" s="400">
        <v>1.7015661722075421</v>
      </c>
      <c r="G81" s="400">
        <v>1.6766848883761303</v>
      </c>
      <c r="H81" s="400">
        <v>1.7447343158859796</v>
      </c>
      <c r="I81" s="400">
        <v>1.7604775165686373</v>
      </c>
      <c r="J81" s="400">
        <v>1.9101138934448265</v>
      </c>
      <c r="K81" s="400">
        <v>1.9876915832054034</v>
      </c>
      <c r="L81" s="400">
        <v>1.8917383808549204</v>
      </c>
      <c r="M81" s="400">
        <v>2.2664157004133321</v>
      </c>
      <c r="N81" s="400">
        <v>2.4683877541791381</v>
      </c>
      <c r="O81" s="400">
        <v>2.4320439313141775</v>
      </c>
      <c r="P81" s="400">
        <v>2.3864276975666656</v>
      </c>
      <c r="Q81" s="400">
        <v>2.7373155695349909</v>
      </c>
      <c r="R81" s="400">
        <v>2.6411728979832994</v>
      </c>
      <c r="S81" s="400">
        <v>2.7259230896854274</v>
      </c>
      <c r="T81" s="400">
        <v>2.8319817783291499</v>
      </c>
      <c r="U81" s="400">
        <v>3.0185028987137286</v>
      </c>
      <c r="V81" s="400">
        <v>3.254440920956065</v>
      </c>
      <c r="W81" s="400">
        <v>3.0868796760808799</v>
      </c>
      <c r="X81" s="400">
        <v>3.2716355522919955</v>
      </c>
    </row>
    <row r="82" spans="1:24" s="51" customFormat="1">
      <c r="A82" s="103" t="s">
        <v>341</v>
      </c>
      <c r="B82" s="400">
        <v>0.62474166353145655</v>
      </c>
      <c r="C82" s="400">
        <v>0.72162256474460107</v>
      </c>
      <c r="D82" s="400">
        <v>0.8358010160434316</v>
      </c>
      <c r="E82" s="400">
        <v>0.8074860477449749</v>
      </c>
      <c r="F82" s="400">
        <v>0.77934105080859084</v>
      </c>
      <c r="G82" s="400">
        <v>0.76302816133734386</v>
      </c>
      <c r="H82" s="400">
        <v>0.77353944122239682</v>
      </c>
      <c r="I82" s="400">
        <v>0.72981432555018444</v>
      </c>
      <c r="J82" s="400">
        <v>0.86903722132382211</v>
      </c>
      <c r="K82" s="400">
        <v>0.98412068166087474</v>
      </c>
      <c r="L82" s="400">
        <v>1.046902784701218</v>
      </c>
      <c r="M82" s="400">
        <v>1.2392923962348181</v>
      </c>
      <c r="N82" s="400">
        <v>1.7854945951651511</v>
      </c>
      <c r="O82" s="400">
        <v>2.0357717950565886</v>
      </c>
      <c r="P82" s="400">
        <v>1.9232495844046182</v>
      </c>
      <c r="Q82" s="400">
        <v>2.4229741892742012</v>
      </c>
      <c r="R82" s="400">
        <v>2.6590940215167675</v>
      </c>
      <c r="S82" s="400">
        <v>2.4670280335086572</v>
      </c>
      <c r="T82" s="400">
        <v>2.3779022331086561</v>
      </c>
      <c r="U82" s="400">
        <v>2.7151668794155892</v>
      </c>
      <c r="V82" s="400">
        <v>2.7491366318533124</v>
      </c>
      <c r="W82" s="400">
        <v>3.1051949886419385</v>
      </c>
      <c r="X82" s="400">
        <v>2.724384847198924</v>
      </c>
    </row>
    <row r="83" spans="1:24" s="51" customFormat="1">
      <c r="A83" s="103" t="s">
        <v>342</v>
      </c>
      <c r="B83" s="400">
        <v>4.2732295759166172</v>
      </c>
      <c r="C83" s="400">
        <v>4.0656525617335726</v>
      </c>
      <c r="D83" s="400">
        <v>4.4023979726365461</v>
      </c>
      <c r="E83" s="400">
        <v>4.1926657534383267</v>
      </c>
      <c r="F83" s="400">
        <v>4.4815899484323003</v>
      </c>
      <c r="G83" s="400">
        <v>4.5342296967927194</v>
      </c>
      <c r="H83" s="400">
        <v>4.2838401661687353</v>
      </c>
      <c r="I83" s="400">
        <v>4.3791562897764802</v>
      </c>
      <c r="J83" s="400">
        <v>4.4391236856507135</v>
      </c>
      <c r="K83" s="400">
        <v>4.6829009749923225</v>
      </c>
      <c r="L83" s="400">
        <v>4.9570092893896449</v>
      </c>
      <c r="M83" s="400">
        <v>5.4344752795553433</v>
      </c>
      <c r="N83" s="400">
        <v>6.0314392861716204</v>
      </c>
      <c r="O83" s="400">
        <v>5.183268701781973</v>
      </c>
      <c r="P83" s="400">
        <v>5.1343884816620502</v>
      </c>
      <c r="Q83" s="400">
        <v>4.9425299039786594</v>
      </c>
      <c r="R83" s="400">
        <v>4.8282607374456257</v>
      </c>
      <c r="S83" s="400">
        <v>4.7489417285885214</v>
      </c>
      <c r="T83" s="400">
        <v>4.8533350387767333</v>
      </c>
      <c r="U83" s="400">
        <v>5.0292894857999935</v>
      </c>
      <c r="V83" s="400">
        <v>5.1818046106388582</v>
      </c>
      <c r="W83" s="400">
        <v>4.9269961642738558</v>
      </c>
      <c r="X83" s="400">
        <v>4.6849187921727244</v>
      </c>
    </row>
    <row r="84" spans="1:24" s="51" customFormat="1">
      <c r="A84" s="103" t="s">
        <v>343</v>
      </c>
      <c r="B84" s="400">
        <v>0.59713354791709994</v>
      </c>
      <c r="C84" s="400">
        <v>0.6275579651292027</v>
      </c>
      <c r="D84" s="400">
        <v>0.62459026511035443</v>
      </c>
      <c r="E84" s="400">
        <v>0.6147037813965226</v>
      </c>
      <c r="F84" s="400">
        <v>0.77774047718495287</v>
      </c>
      <c r="G84" s="400">
        <v>0.81063901003572014</v>
      </c>
      <c r="H84" s="400">
        <v>0.82719947292414508</v>
      </c>
      <c r="I84" s="400">
        <v>0.94329990406018716</v>
      </c>
      <c r="J84" s="400">
        <v>0.80672629990852041</v>
      </c>
      <c r="K84" s="400">
        <v>0.83145232137090053</v>
      </c>
      <c r="L84" s="400">
        <v>0.95017329974644282</v>
      </c>
      <c r="M84" s="400">
        <v>1.0537271782424902</v>
      </c>
      <c r="N84" s="400">
        <v>0.99144179686777012</v>
      </c>
      <c r="O84" s="400">
        <v>1.0984564393836398</v>
      </c>
      <c r="P84" s="400">
        <v>1.1192956073026206</v>
      </c>
      <c r="Q84" s="400">
        <v>1.2269394893926522</v>
      </c>
      <c r="R84" s="400">
        <v>1.3848855205070556</v>
      </c>
      <c r="S84" s="400">
        <v>1.3741998704583505</v>
      </c>
      <c r="T84" s="400">
        <v>1.249401929103974</v>
      </c>
      <c r="U84" s="400">
        <v>1.4842446531568796</v>
      </c>
      <c r="V84" s="400">
        <v>1.4726781544295153</v>
      </c>
      <c r="W84" s="400">
        <v>1.4943275246501564</v>
      </c>
      <c r="X84" s="400">
        <v>1.4532504247702296</v>
      </c>
    </row>
    <row r="85" spans="1:24" s="51" customFormat="1" ht="20.25" customHeight="1">
      <c r="A85" s="103" t="s">
        <v>344</v>
      </c>
      <c r="B85" s="234">
        <v>100</v>
      </c>
      <c r="C85" s="234">
        <v>100</v>
      </c>
      <c r="D85" s="234">
        <v>100</v>
      </c>
      <c r="E85" s="234">
        <v>100</v>
      </c>
      <c r="F85" s="234">
        <v>100</v>
      </c>
      <c r="G85" s="234">
        <v>100</v>
      </c>
      <c r="H85" s="234">
        <v>100</v>
      </c>
      <c r="I85" s="234">
        <v>100</v>
      </c>
      <c r="J85" s="234">
        <v>100</v>
      </c>
      <c r="K85" s="234">
        <v>100.00000000000001</v>
      </c>
      <c r="L85" s="234">
        <v>100.00000000000001</v>
      </c>
      <c r="M85" s="234">
        <v>99.999999999999986</v>
      </c>
      <c r="N85" s="234">
        <v>100</v>
      </c>
      <c r="O85" s="234">
        <v>100</v>
      </c>
      <c r="P85" s="234">
        <v>100</v>
      </c>
      <c r="Q85" s="234">
        <v>100</v>
      </c>
      <c r="R85" s="234">
        <v>100</v>
      </c>
      <c r="S85" s="234">
        <v>100</v>
      </c>
      <c r="T85" s="234">
        <v>100.00000000000001</v>
      </c>
      <c r="U85" s="234">
        <v>100</v>
      </c>
      <c r="V85" s="234">
        <v>100</v>
      </c>
      <c r="W85" s="234">
        <v>100</v>
      </c>
      <c r="X85" s="234">
        <v>100</v>
      </c>
    </row>
    <row r="86" spans="1:24" ht="13">
      <c r="C86" s="107"/>
      <c r="D86" s="107"/>
      <c r="E86" s="107"/>
      <c r="F86" s="107"/>
      <c r="G86" s="107"/>
      <c r="H86" s="105"/>
      <c r="I86" s="105"/>
      <c r="J86" s="10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T47:X47"/>
    <mergeCell ref="T67:X67"/>
    <mergeCell ref="N7:S7"/>
    <mergeCell ref="H7:M7"/>
    <mergeCell ref="B7:G7"/>
    <mergeCell ref="N27:S27"/>
    <mergeCell ref="H27:M27"/>
    <mergeCell ref="B27:G27"/>
    <mergeCell ref="T7:X7"/>
    <mergeCell ref="T27:X27"/>
    <mergeCell ref="N47:S47"/>
    <mergeCell ref="H47:M47"/>
    <mergeCell ref="B47:G47"/>
    <mergeCell ref="N67:S67"/>
    <mergeCell ref="H67:M67"/>
    <mergeCell ref="B67:G6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&amp;"Arial,Fett"Einfuhr von biotischen Gütern 1994 – 2016 nach Bundesländern</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pageSetUpPr autoPageBreaks="0"/>
  </sheetPr>
  <dimension ref="A1:AD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5.54296875" style="68" customWidth="1"/>
    <col min="2" max="2" width="10.54296875" style="68" customWidth="1"/>
    <col min="3" max="10" width="10.54296875" style="14" customWidth="1"/>
    <col min="11" max="24" width="10.54296875" style="96" customWidth="1"/>
    <col min="25" max="16384" width="11.54296875" style="96"/>
  </cols>
  <sheetData>
    <row r="1" spans="1:30" ht="13">
      <c r="A1" s="257" t="s">
        <v>263</v>
      </c>
    </row>
    <row r="3" spans="1:30" ht="13">
      <c r="A3" s="53" t="s">
        <v>20</v>
      </c>
      <c r="B3" s="15" t="s">
        <v>1264</v>
      </c>
      <c r="D3" s="15"/>
      <c r="E3" s="15"/>
      <c r="F3" s="15"/>
      <c r="G3" s="15"/>
      <c r="H3" s="53"/>
      <c r="I3" s="53"/>
      <c r="J3" s="53"/>
    </row>
    <row r="5" spans="1:30">
      <c r="A5" s="97" t="s">
        <v>327</v>
      </c>
      <c r="B5" s="204">
        <v>1994</v>
      </c>
      <c r="C5" s="98">
        <v>1995</v>
      </c>
      <c r="D5" s="98">
        <v>1996</v>
      </c>
      <c r="E5" s="98">
        <v>1997</v>
      </c>
      <c r="F5" s="98">
        <v>1998</v>
      </c>
      <c r="G5" s="98">
        <v>1999</v>
      </c>
      <c r="H5" s="98">
        <v>2000</v>
      </c>
      <c r="I5" s="98">
        <v>2001</v>
      </c>
      <c r="J5" s="98">
        <v>2002</v>
      </c>
      <c r="K5" s="98">
        <v>2003</v>
      </c>
      <c r="L5" s="98">
        <v>2004</v>
      </c>
      <c r="M5" s="98">
        <v>2005</v>
      </c>
      <c r="N5" s="98">
        <v>2006</v>
      </c>
      <c r="O5" s="98">
        <v>2007</v>
      </c>
      <c r="P5" s="98">
        <v>2008</v>
      </c>
      <c r="Q5" s="98">
        <v>2009</v>
      </c>
      <c r="R5" s="98">
        <v>2010</v>
      </c>
      <c r="S5" s="98">
        <v>2011</v>
      </c>
      <c r="T5" s="98">
        <v>2012</v>
      </c>
      <c r="U5" s="98">
        <v>2013</v>
      </c>
      <c r="V5" s="98">
        <v>2014</v>
      </c>
      <c r="W5" s="726">
        <v>2015</v>
      </c>
      <c r="X5" s="98">
        <v>2016</v>
      </c>
    </row>
    <row r="6" spans="1:30">
      <c r="A6" s="99"/>
      <c r="B6" s="99"/>
      <c r="C6" s="100"/>
      <c r="D6" s="100"/>
      <c r="E6" s="100"/>
      <c r="F6" s="100"/>
      <c r="G6" s="100"/>
      <c r="H6" s="100"/>
      <c r="I6" s="100"/>
      <c r="J6" s="100"/>
    </row>
    <row r="7" spans="1:30" ht="13">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row>
    <row r="8" spans="1:30" s="102" customFormat="1">
      <c r="A8" s="68"/>
      <c r="B8" s="68"/>
      <c r="C8" s="101"/>
      <c r="D8" s="78"/>
      <c r="E8" s="101"/>
      <c r="F8" s="101"/>
      <c r="G8" s="101"/>
      <c r="H8" s="101"/>
      <c r="I8" s="101"/>
      <c r="J8" s="101"/>
    </row>
    <row r="9" spans="1:30" s="102" customFormat="1">
      <c r="A9" s="103" t="s">
        <v>328</v>
      </c>
      <c r="B9" s="267">
        <v>24909.381566</v>
      </c>
      <c r="C9" s="267">
        <v>25173.207381</v>
      </c>
      <c r="D9" s="262">
        <v>25682.126864000002</v>
      </c>
      <c r="E9" s="267">
        <v>26926.986566999996</v>
      </c>
      <c r="F9" s="262">
        <v>27147.802594000001</v>
      </c>
      <c r="G9" s="267">
        <v>27447.338956</v>
      </c>
      <c r="H9" s="262">
        <v>30871.122638999997</v>
      </c>
      <c r="I9" s="267">
        <v>31501.750301</v>
      </c>
      <c r="J9" s="262">
        <v>32838.535340999995</v>
      </c>
      <c r="K9" s="262">
        <v>37583.846399999995</v>
      </c>
      <c r="L9" s="262">
        <v>38390.953421999999</v>
      </c>
      <c r="M9" s="262">
        <v>38810.517832999998</v>
      </c>
      <c r="N9" s="262">
        <v>44438.253650000006</v>
      </c>
      <c r="O9" s="262">
        <v>44175.717430000004</v>
      </c>
      <c r="P9" s="262">
        <v>44170.474450999987</v>
      </c>
      <c r="Q9" s="262">
        <v>38731.009033000002</v>
      </c>
      <c r="R9" s="262">
        <v>40139.157182999996</v>
      </c>
      <c r="S9" s="262">
        <v>40303.773772</v>
      </c>
      <c r="T9" s="262">
        <v>41627.137973000004</v>
      </c>
      <c r="U9" s="262">
        <v>41545.106762000003</v>
      </c>
      <c r="V9" s="262">
        <v>40946.626040999996</v>
      </c>
      <c r="W9" s="262">
        <v>39913.660060000002</v>
      </c>
      <c r="X9" s="262">
        <v>40973.979069000001</v>
      </c>
    </row>
    <row r="10" spans="1:30">
      <c r="A10" s="103" t="s">
        <v>329</v>
      </c>
      <c r="B10" s="262">
        <v>21688.810996</v>
      </c>
      <c r="C10" s="262">
        <v>20597.771055000001</v>
      </c>
      <c r="D10" s="285">
        <v>21694.528001000002</v>
      </c>
      <c r="E10" s="262">
        <v>23411.792412999999</v>
      </c>
      <c r="F10" s="285">
        <v>25498.360292999998</v>
      </c>
      <c r="G10" s="262">
        <v>27703.608854000002</v>
      </c>
      <c r="H10" s="285">
        <v>30159.556045000001</v>
      </c>
      <c r="I10" s="262">
        <v>30646.411399999997</v>
      </c>
      <c r="J10" s="285">
        <v>31204.600701000003</v>
      </c>
      <c r="K10" s="285">
        <v>33701.403426999997</v>
      </c>
      <c r="L10" s="285">
        <v>37638.166958000002</v>
      </c>
      <c r="M10" s="285">
        <v>40924.253429000004</v>
      </c>
      <c r="N10" s="285">
        <v>44854.816917000004</v>
      </c>
      <c r="O10" s="285">
        <v>47743.584972999997</v>
      </c>
      <c r="P10" s="285">
        <v>45451.418405000004</v>
      </c>
      <c r="Q10" s="285">
        <v>38626.106167999998</v>
      </c>
      <c r="R10" s="285">
        <v>43735.723966000005</v>
      </c>
      <c r="S10" s="285">
        <v>45280.756096999998</v>
      </c>
      <c r="T10" s="285">
        <v>43767.581463000002</v>
      </c>
      <c r="U10" s="285">
        <v>44040.286048000002</v>
      </c>
      <c r="V10" s="285">
        <v>44568.888638999997</v>
      </c>
      <c r="W10" s="285">
        <v>47117.552696999999</v>
      </c>
      <c r="X10" s="285">
        <v>47507.577256999997</v>
      </c>
      <c r="Y10" s="102"/>
      <c r="Z10" s="102"/>
      <c r="AA10" s="102"/>
      <c r="AB10" s="102"/>
      <c r="AC10" s="102"/>
      <c r="AD10" s="102"/>
    </row>
    <row r="11" spans="1:30">
      <c r="A11" s="103" t="s">
        <v>330</v>
      </c>
      <c r="B11" s="267">
        <v>941.33158500000002</v>
      </c>
      <c r="C11" s="267">
        <v>940.05854199999987</v>
      </c>
      <c r="D11" s="262">
        <v>1115.1745169999999</v>
      </c>
      <c r="E11" s="267">
        <v>977.24020099999984</v>
      </c>
      <c r="F11" s="262">
        <v>1038.3223269999999</v>
      </c>
      <c r="G11" s="267">
        <v>989.95093799999995</v>
      </c>
      <c r="H11" s="262">
        <v>940.588346</v>
      </c>
      <c r="I11" s="267">
        <v>1003.4287649999999</v>
      </c>
      <c r="J11" s="262">
        <v>1017.837492</v>
      </c>
      <c r="K11" s="262">
        <v>1537.9437069999999</v>
      </c>
      <c r="L11" s="262">
        <v>1582.94247</v>
      </c>
      <c r="M11" s="262">
        <v>1419.0247060000002</v>
      </c>
      <c r="N11" s="262">
        <v>1649.7110230000001</v>
      </c>
      <c r="O11" s="262">
        <v>2018.4104600000001</v>
      </c>
      <c r="P11" s="262">
        <v>2060.94544</v>
      </c>
      <c r="Q11" s="262">
        <v>1647.8624329999998</v>
      </c>
      <c r="R11" s="262">
        <v>1932.0522909999997</v>
      </c>
      <c r="S11" s="262">
        <v>2008.8294990000002</v>
      </c>
      <c r="T11" s="262">
        <v>2086.7997989999999</v>
      </c>
      <c r="U11" s="262">
        <v>2045.8202349999999</v>
      </c>
      <c r="V11" s="262">
        <v>2235.494522</v>
      </c>
      <c r="W11" s="262">
        <v>2305.8035750000004</v>
      </c>
      <c r="X11" s="262">
        <v>2867.6002200000003</v>
      </c>
      <c r="Y11" s="102"/>
      <c r="Z11" s="102"/>
      <c r="AA11" s="102"/>
      <c r="AB11" s="102"/>
      <c r="AC11" s="102"/>
      <c r="AD11" s="102"/>
    </row>
    <row r="12" spans="1:30">
      <c r="A12" s="103" t="s">
        <v>331</v>
      </c>
      <c r="B12" s="262">
        <v>3108.6860849999998</v>
      </c>
      <c r="C12" s="262">
        <v>3544.0630159999996</v>
      </c>
      <c r="D12" s="285">
        <v>5202.8506390000002</v>
      </c>
      <c r="E12" s="262">
        <v>6483.2881079999997</v>
      </c>
      <c r="F12" s="285">
        <v>6781.4638259999992</v>
      </c>
      <c r="G12" s="262">
        <v>5798.451243999999</v>
      </c>
      <c r="H12" s="285">
        <v>6189.3151449999996</v>
      </c>
      <c r="I12" s="262">
        <v>5096.716586999999</v>
      </c>
      <c r="J12" s="285">
        <v>6099.0371669999995</v>
      </c>
      <c r="K12" s="285">
        <v>6336.4121290000003</v>
      </c>
      <c r="L12" s="285">
        <v>6992.5947640000004</v>
      </c>
      <c r="M12" s="285">
        <v>9602.2783700000018</v>
      </c>
      <c r="N12" s="285">
        <v>11330.227889999998</v>
      </c>
      <c r="O12" s="285">
        <v>12021.179542</v>
      </c>
      <c r="P12" s="285">
        <v>12220.933192</v>
      </c>
      <c r="Q12" s="285">
        <v>10203.967967999999</v>
      </c>
      <c r="R12" s="285">
        <v>11868.440889000001</v>
      </c>
      <c r="S12" s="285">
        <v>14283.955094999999</v>
      </c>
      <c r="T12" s="285">
        <v>13040.354733</v>
      </c>
      <c r="U12" s="285">
        <v>11858.396242000001</v>
      </c>
      <c r="V12" s="285">
        <v>11179.480495000002</v>
      </c>
      <c r="W12" s="285">
        <v>12370.937065</v>
      </c>
      <c r="X12" s="285">
        <v>14751.722333</v>
      </c>
      <c r="Y12" s="102"/>
      <c r="Z12" s="102"/>
      <c r="AA12" s="102"/>
      <c r="AB12" s="102"/>
      <c r="AC12" s="102"/>
      <c r="AD12" s="102"/>
    </row>
    <row r="13" spans="1:30">
      <c r="A13" s="103" t="s">
        <v>332</v>
      </c>
      <c r="B13" s="267">
        <v>3247.2402700000002</v>
      </c>
      <c r="C13" s="267">
        <v>2974.426915</v>
      </c>
      <c r="D13" s="262">
        <v>3077.0932019999996</v>
      </c>
      <c r="E13" s="267">
        <v>3199.7805159999998</v>
      </c>
      <c r="F13" s="262">
        <v>3350.2821469999999</v>
      </c>
      <c r="G13" s="267">
        <v>3897.4034470000001</v>
      </c>
      <c r="H13" s="262">
        <v>4741.7913339999996</v>
      </c>
      <c r="I13" s="267">
        <v>4906.3259129999997</v>
      </c>
      <c r="J13" s="262">
        <v>4303.5200610000002</v>
      </c>
      <c r="K13" s="262">
        <v>4914.1965400000008</v>
      </c>
      <c r="L13" s="262">
        <v>9121.5978000000014</v>
      </c>
      <c r="M13" s="262">
        <v>4555.8250710000002</v>
      </c>
      <c r="N13" s="262">
        <v>6044.3617789999989</v>
      </c>
      <c r="O13" s="262">
        <v>6781.4837880000005</v>
      </c>
      <c r="P13" s="262">
        <v>6314.3045529999999</v>
      </c>
      <c r="Q13" s="262">
        <v>5138.0516849999995</v>
      </c>
      <c r="R13" s="262">
        <v>5809.9670639999995</v>
      </c>
      <c r="S13" s="262">
        <v>6054.2711740000004</v>
      </c>
      <c r="T13" s="262">
        <v>6689.2698279999995</v>
      </c>
      <c r="U13" s="262">
        <v>6020.5992209999995</v>
      </c>
      <c r="V13" s="262">
        <v>7003.4647160000004</v>
      </c>
      <c r="W13" s="262">
        <v>6015.6682710000005</v>
      </c>
      <c r="X13" s="262">
        <v>6563.3382469999997</v>
      </c>
      <c r="Y13" s="102"/>
      <c r="Z13" s="102"/>
      <c r="AA13" s="102"/>
      <c r="AB13" s="102"/>
      <c r="AC13" s="102"/>
      <c r="AD13" s="102"/>
    </row>
    <row r="14" spans="1:30">
      <c r="A14" s="103" t="s">
        <v>333</v>
      </c>
      <c r="B14" s="262">
        <v>9613.1569140000011</v>
      </c>
      <c r="C14" s="262">
        <v>10210.665379999999</v>
      </c>
      <c r="D14" s="285">
        <v>10146.655775000001</v>
      </c>
      <c r="E14" s="262">
        <v>9458.1479450000006</v>
      </c>
      <c r="F14" s="285">
        <v>10467.840717000001</v>
      </c>
      <c r="G14" s="262">
        <v>9735.7175289999996</v>
      </c>
      <c r="H14" s="285">
        <v>10768.784384000001</v>
      </c>
      <c r="I14" s="267">
        <v>9125.9433559999998</v>
      </c>
      <c r="J14" s="285">
        <v>8725.7235120000005</v>
      </c>
      <c r="K14" s="285">
        <v>11008.687239000001</v>
      </c>
      <c r="L14" s="285">
        <v>15085.976151000001</v>
      </c>
      <c r="M14" s="285">
        <v>14967.054617999998</v>
      </c>
      <c r="N14" s="285">
        <v>15028.751783000002</v>
      </c>
      <c r="O14" s="285">
        <v>15289.539742999999</v>
      </c>
      <c r="P14" s="285">
        <v>14708.300321999997</v>
      </c>
      <c r="Q14" s="285">
        <v>14827.969537000001</v>
      </c>
      <c r="R14" s="285">
        <v>15425.506299000001</v>
      </c>
      <c r="S14" s="285">
        <v>15505.720837000001</v>
      </c>
      <c r="T14" s="285">
        <v>16183.161537000002</v>
      </c>
      <c r="U14" s="285">
        <v>18710.565697999999</v>
      </c>
      <c r="V14" s="285">
        <v>29451.572884000001</v>
      </c>
      <c r="W14" s="285">
        <v>40198.662510000002</v>
      </c>
      <c r="X14" s="285">
        <v>16161.854846</v>
      </c>
      <c r="Y14" s="102"/>
      <c r="Z14" s="102"/>
      <c r="AA14" s="102"/>
      <c r="AB14" s="102"/>
      <c r="AC14" s="102"/>
      <c r="AD14" s="102"/>
    </row>
    <row r="15" spans="1:30">
      <c r="A15" s="103" t="s">
        <v>334</v>
      </c>
      <c r="B15" s="267">
        <v>9452.3933899999993</v>
      </c>
      <c r="C15" s="267">
        <v>9652.3503689999998</v>
      </c>
      <c r="D15" s="262">
        <v>10309.188320000001</v>
      </c>
      <c r="E15" s="267">
        <v>11339.103873</v>
      </c>
      <c r="F15" s="262">
        <v>11820.361061999998</v>
      </c>
      <c r="G15" s="267">
        <v>11418.999607000002</v>
      </c>
      <c r="H15" s="262">
        <v>12010.919460000001</v>
      </c>
      <c r="I15" s="267">
        <v>12143.948973</v>
      </c>
      <c r="J15" s="262">
        <v>12367.184601999999</v>
      </c>
      <c r="K15" s="262">
        <v>13269.872304999999</v>
      </c>
      <c r="L15" s="262">
        <v>14025.600668000001</v>
      </c>
      <c r="M15" s="262">
        <v>12616.844056000002</v>
      </c>
      <c r="N15" s="262">
        <v>13324.741129999999</v>
      </c>
      <c r="O15" s="262">
        <v>14551.748491999999</v>
      </c>
      <c r="P15" s="262">
        <v>13028.163434999999</v>
      </c>
      <c r="Q15" s="262">
        <v>10735.025880000001</v>
      </c>
      <c r="R15" s="262">
        <v>11923.372583</v>
      </c>
      <c r="S15" s="262">
        <v>12050.999114</v>
      </c>
      <c r="T15" s="262">
        <v>12524.239921</v>
      </c>
      <c r="U15" s="262">
        <v>12375.619408999999</v>
      </c>
      <c r="V15" s="262">
        <v>13019.478207</v>
      </c>
      <c r="W15" s="262">
        <v>13353.019681999998</v>
      </c>
      <c r="X15" s="262">
        <v>13456.864777000001</v>
      </c>
      <c r="Y15" s="102"/>
      <c r="Z15" s="102"/>
      <c r="AA15" s="102"/>
      <c r="AB15" s="102"/>
      <c r="AC15" s="102"/>
      <c r="AD15" s="102"/>
    </row>
    <row r="16" spans="1:30">
      <c r="A16" s="103" t="s">
        <v>335</v>
      </c>
      <c r="B16" s="262">
        <v>3977.203947</v>
      </c>
      <c r="C16" s="262">
        <v>4908.1126030000005</v>
      </c>
      <c r="D16" s="285">
        <v>4327.5471399999997</v>
      </c>
      <c r="E16" s="262">
        <v>3770.4533719999995</v>
      </c>
      <c r="F16" s="285">
        <v>3929.1924770000005</v>
      </c>
      <c r="G16" s="262">
        <v>4734.6062549999997</v>
      </c>
      <c r="H16" s="285">
        <v>6133.969204</v>
      </c>
      <c r="I16" s="262">
        <v>6218.4267360000003</v>
      </c>
      <c r="J16" s="285">
        <v>5777.9542299999994</v>
      </c>
      <c r="K16" s="285">
        <v>6802.7135539999999</v>
      </c>
      <c r="L16" s="285">
        <v>5782.6688030000005</v>
      </c>
      <c r="M16" s="285">
        <v>8234.8769869999996</v>
      </c>
      <c r="N16" s="285">
        <v>8943.6149559999994</v>
      </c>
      <c r="O16" s="285">
        <v>8280.8165710000012</v>
      </c>
      <c r="P16" s="285">
        <v>8294.4516989999993</v>
      </c>
      <c r="Q16" s="285">
        <v>10407.827114</v>
      </c>
      <c r="R16" s="285">
        <v>11435.781854000001</v>
      </c>
      <c r="S16" s="285">
        <v>11394.919695000001</v>
      </c>
      <c r="T16" s="285">
        <v>8934.7495030000009</v>
      </c>
      <c r="U16" s="285">
        <v>12342.494426000003</v>
      </c>
      <c r="V16" s="285">
        <v>12105.18802</v>
      </c>
      <c r="W16" s="285">
        <v>13661.581298999999</v>
      </c>
      <c r="X16" s="285">
        <v>12996.819976999999</v>
      </c>
      <c r="Y16" s="102"/>
      <c r="Z16" s="102"/>
      <c r="AA16" s="102"/>
      <c r="AB16" s="102"/>
      <c r="AC16" s="102"/>
      <c r="AD16" s="102"/>
    </row>
    <row r="17" spans="1:30">
      <c r="A17" s="103" t="s">
        <v>336</v>
      </c>
      <c r="B17" s="267">
        <v>28763.450948999998</v>
      </c>
      <c r="C17" s="267">
        <v>28573.111519000002</v>
      </c>
      <c r="D17" s="262">
        <v>31642.700242000003</v>
      </c>
      <c r="E17" s="267">
        <v>31667.326613000005</v>
      </c>
      <c r="F17" s="262">
        <v>35808.739052000004</v>
      </c>
      <c r="G17" s="267">
        <v>36586.325619000003</v>
      </c>
      <c r="H17" s="262">
        <v>41476.426046</v>
      </c>
      <c r="I17" s="267">
        <v>41884.200863000005</v>
      </c>
      <c r="J17" s="262">
        <v>42294.110348000002</v>
      </c>
      <c r="K17" s="262">
        <v>41683.001609999999</v>
      </c>
      <c r="L17" s="262">
        <v>43441.759957000002</v>
      </c>
      <c r="M17" s="262">
        <v>49131.886799</v>
      </c>
      <c r="N17" s="262">
        <v>49880.232406000003</v>
      </c>
      <c r="O17" s="262">
        <v>48141.506350999996</v>
      </c>
      <c r="P17" s="262">
        <v>43153.643664999996</v>
      </c>
      <c r="Q17" s="262">
        <v>35450.965343999997</v>
      </c>
      <c r="R17" s="262">
        <v>35499.999778999998</v>
      </c>
      <c r="S17" s="262">
        <v>36850.847865999996</v>
      </c>
      <c r="T17" s="262">
        <v>37039.685355000001</v>
      </c>
      <c r="U17" s="262">
        <v>37449.262756000004</v>
      </c>
      <c r="V17" s="262">
        <v>37935.839056000004</v>
      </c>
      <c r="W17" s="262">
        <v>38885.814439999995</v>
      </c>
      <c r="X17" s="262">
        <v>40737.121574000004</v>
      </c>
      <c r="Y17" s="102"/>
      <c r="Z17" s="102"/>
      <c r="AA17" s="102"/>
      <c r="AB17" s="102"/>
      <c r="AC17" s="102"/>
      <c r="AD17" s="102"/>
    </row>
    <row r="18" spans="1:30">
      <c r="A18" s="103" t="s">
        <v>337</v>
      </c>
      <c r="B18" s="262">
        <v>79218.843134999988</v>
      </c>
      <c r="C18" s="262">
        <v>80309.105045999997</v>
      </c>
      <c r="D18" s="285">
        <v>86624.057532999999</v>
      </c>
      <c r="E18" s="262">
        <v>90940.156679999985</v>
      </c>
      <c r="F18" s="285">
        <v>91141.189775000006</v>
      </c>
      <c r="G18" s="262">
        <v>92545.189383999998</v>
      </c>
      <c r="H18" s="285">
        <v>95370.169523000004</v>
      </c>
      <c r="I18" s="262">
        <v>96177.734759999992</v>
      </c>
      <c r="J18" s="285">
        <v>101060.71431</v>
      </c>
      <c r="K18" s="285">
        <v>99590.339712000015</v>
      </c>
      <c r="L18" s="285">
        <v>112735.30538600001</v>
      </c>
      <c r="M18" s="285">
        <v>111756.39896000001</v>
      </c>
      <c r="N18" s="285">
        <v>112937.180529</v>
      </c>
      <c r="O18" s="285">
        <v>122820.619311</v>
      </c>
      <c r="P18" s="285">
        <v>120210.07568200001</v>
      </c>
      <c r="Q18" s="285">
        <v>104347.88916299999</v>
      </c>
      <c r="R18" s="285">
        <v>116922.700912</v>
      </c>
      <c r="S18" s="285">
        <v>122109.005147</v>
      </c>
      <c r="T18" s="285">
        <v>114070.77446200002</v>
      </c>
      <c r="U18" s="285">
        <v>112789.860421</v>
      </c>
      <c r="V18" s="285">
        <v>110885.075308</v>
      </c>
      <c r="W18" s="285">
        <v>111780.526664</v>
      </c>
      <c r="X18" s="285">
        <v>130610.32554800001</v>
      </c>
      <c r="Y18" s="102"/>
      <c r="Z18" s="102"/>
      <c r="AA18" s="102"/>
      <c r="AB18" s="102"/>
      <c r="AC18" s="102"/>
      <c r="AD18" s="102"/>
    </row>
    <row r="19" spans="1:30">
      <c r="A19" s="103" t="s">
        <v>338</v>
      </c>
      <c r="B19" s="267">
        <v>17646.202705</v>
      </c>
      <c r="C19" s="267">
        <v>16671.067582</v>
      </c>
      <c r="D19" s="262">
        <v>16363.736262</v>
      </c>
      <c r="E19" s="267">
        <v>17781.962013999997</v>
      </c>
      <c r="F19" s="262">
        <v>17401.555243000003</v>
      </c>
      <c r="G19" s="267">
        <v>17308.544480999997</v>
      </c>
      <c r="H19" s="262">
        <v>18082.125689</v>
      </c>
      <c r="I19" s="267">
        <v>18434.335487999997</v>
      </c>
      <c r="J19" s="262">
        <v>20008.200641000003</v>
      </c>
      <c r="K19" s="262">
        <v>20645.842368000001</v>
      </c>
      <c r="L19" s="262">
        <v>23526.742920000001</v>
      </c>
      <c r="M19" s="262">
        <v>22608.017836999999</v>
      </c>
      <c r="N19" s="262">
        <v>25175.242043999999</v>
      </c>
      <c r="O19" s="262">
        <v>26669.196558</v>
      </c>
      <c r="P19" s="262">
        <v>26227.254718000004</v>
      </c>
      <c r="Q19" s="262">
        <v>22941.686888999997</v>
      </c>
      <c r="R19" s="262">
        <v>25487.413655</v>
      </c>
      <c r="S19" s="262">
        <v>25513.146491</v>
      </c>
      <c r="T19" s="262">
        <v>24443.494752999999</v>
      </c>
      <c r="U19" s="262">
        <v>24409.724396000005</v>
      </c>
      <c r="V19" s="262">
        <v>25319.660980000004</v>
      </c>
      <c r="W19" s="262">
        <v>25919.480552000001</v>
      </c>
      <c r="X19" s="262">
        <v>27254.605333000003</v>
      </c>
      <c r="Y19" s="102"/>
      <c r="Z19" s="102"/>
      <c r="AA19" s="102"/>
      <c r="AB19" s="102"/>
      <c r="AC19" s="102"/>
      <c r="AD19" s="102"/>
    </row>
    <row r="20" spans="1:30">
      <c r="A20" s="103" t="s">
        <v>339</v>
      </c>
      <c r="B20" s="262">
        <v>5835.9390549999998</v>
      </c>
      <c r="C20" s="262">
        <v>5107.0174079999997</v>
      </c>
      <c r="D20" s="285">
        <v>5067.0323360000002</v>
      </c>
      <c r="E20" s="262">
        <v>5656.5784599999997</v>
      </c>
      <c r="F20" s="285">
        <v>5523.5450420000006</v>
      </c>
      <c r="G20" s="262">
        <v>5823.0798330000007</v>
      </c>
      <c r="H20" s="285">
        <v>7096.3068760000006</v>
      </c>
      <c r="I20" s="262">
        <v>7259.5969839999998</v>
      </c>
      <c r="J20" s="285">
        <v>7932.8309300000001</v>
      </c>
      <c r="K20" s="285">
        <v>8901.5376789999991</v>
      </c>
      <c r="L20" s="285">
        <v>10413.054252999998</v>
      </c>
      <c r="M20" s="285">
        <v>9536.5773869999994</v>
      </c>
      <c r="N20" s="285">
        <v>10518.385853</v>
      </c>
      <c r="O20" s="285">
        <v>10922.406226999998</v>
      </c>
      <c r="P20" s="285">
        <v>13225.160527999999</v>
      </c>
      <c r="Q20" s="285">
        <v>9448.5501420000001</v>
      </c>
      <c r="R20" s="285">
        <v>9351.1914099999995</v>
      </c>
      <c r="S20" s="285">
        <v>9065.0274239999999</v>
      </c>
      <c r="T20" s="285">
        <v>8742.7016090000016</v>
      </c>
      <c r="U20" s="285">
        <v>8636.3952040000004</v>
      </c>
      <c r="V20" s="285">
        <v>8806.4197590000003</v>
      </c>
      <c r="W20" s="285">
        <v>8351.8579300000001</v>
      </c>
      <c r="X20" s="285">
        <v>7818.6857740000005</v>
      </c>
      <c r="Y20" s="102"/>
      <c r="Z20" s="102"/>
      <c r="AA20" s="102"/>
      <c r="AB20" s="102"/>
      <c r="AC20" s="102"/>
      <c r="AD20" s="102"/>
    </row>
    <row r="21" spans="1:30">
      <c r="A21" s="103" t="s">
        <v>340</v>
      </c>
      <c r="B21" s="267">
        <v>2152.3673709999998</v>
      </c>
      <c r="C21" s="267">
        <v>2833.7061370000001</v>
      </c>
      <c r="D21" s="262">
        <v>2309.8929669999998</v>
      </c>
      <c r="E21" s="267">
        <v>3004.3315739999998</v>
      </c>
      <c r="F21" s="262">
        <v>3709.0267510000003</v>
      </c>
      <c r="G21" s="267">
        <v>3518.8428399999998</v>
      </c>
      <c r="H21" s="262">
        <v>3905.7126059999996</v>
      </c>
      <c r="I21" s="267">
        <v>4622.4692709999999</v>
      </c>
      <c r="J21" s="262">
        <v>4869.8394699999999</v>
      </c>
      <c r="K21" s="262">
        <v>4737.5485949999993</v>
      </c>
      <c r="L21" s="262">
        <v>5310.9663119999996</v>
      </c>
      <c r="M21" s="262">
        <v>6159.7325250000004</v>
      </c>
      <c r="N21" s="262">
        <v>6924.2553749999997</v>
      </c>
      <c r="O21" s="262">
        <v>8432.4469849999987</v>
      </c>
      <c r="P21" s="262">
        <v>9027.9026200000008</v>
      </c>
      <c r="Q21" s="262">
        <v>7881.7988249999999</v>
      </c>
      <c r="R21" s="262">
        <v>8238.8793389999992</v>
      </c>
      <c r="S21" s="262">
        <v>10457.169743999999</v>
      </c>
      <c r="T21" s="262">
        <v>8798.8419190000004</v>
      </c>
      <c r="U21" s="262">
        <v>8655.0752230000016</v>
      </c>
      <c r="V21" s="262">
        <v>9088.0527359999996</v>
      </c>
      <c r="W21" s="262">
        <v>8978.7801020000024</v>
      </c>
      <c r="X21" s="262">
        <v>9354.463092</v>
      </c>
      <c r="Y21" s="102"/>
      <c r="Z21" s="102"/>
      <c r="AA21" s="102"/>
      <c r="AB21" s="102"/>
      <c r="AC21" s="102"/>
      <c r="AD21" s="102"/>
    </row>
    <row r="22" spans="1:30">
      <c r="A22" s="103" t="s">
        <v>341</v>
      </c>
      <c r="B22" s="262">
        <v>5349.3720469999998</v>
      </c>
      <c r="C22" s="262">
        <v>5984.0327750000006</v>
      </c>
      <c r="D22" s="262">
        <v>6412.4952970000004</v>
      </c>
      <c r="E22" s="262">
        <v>6751.5015250000006</v>
      </c>
      <c r="F22" s="262">
        <v>8057.2160139999996</v>
      </c>
      <c r="G22" s="262">
        <v>8236.1629290000001</v>
      </c>
      <c r="H22" s="262">
        <v>8393.4170020000001</v>
      </c>
      <c r="I22" s="262">
        <v>9405.6765509999987</v>
      </c>
      <c r="J22" s="262">
        <v>10185.196206000001</v>
      </c>
      <c r="K22" s="262">
        <v>10620.444300000001</v>
      </c>
      <c r="L22" s="262">
        <v>11693.679875</v>
      </c>
      <c r="M22" s="262">
        <v>11880.348026999998</v>
      </c>
      <c r="N22" s="262">
        <v>12674.262570999999</v>
      </c>
      <c r="O22" s="262">
        <v>12469.637594999998</v>
      </c>
      <c r="P22" s="262">
        <v>12502.120497000002</v>
      </c>
      <c r="Q22" s="262">
        <v>12244.663144000002</v>
      </c>
      <c r="R22" s="262">
        <v>12891.892901000001</v>
      </c>
      <c r="S22" s="262">
        <v>13136.288890999998</v>
      </c>
      <c r="T22" s="262">
        <v>15858.854417999999</v>
      </c>
      <c r="U22" s="262">
        <v>15614.969838999998</v>
      </c>
      <c r="V22" s="262">
        <v>13873.335244</v>
      </c>
      <c r="W22" s="262">
        <v>14407.053517</v>
      </c>
      <c r="X22" s="262">
        <v>14129.493348000002</v>
      </c>
      <c r="Y22" s="102"/>
      <c r="Z22" s="102"/>
      <c r="AA22" s="102"/>
      <c r="AB22" s="102"/>
      <c r="AC22" s="102"/>
      <c r="AD22" s="102"/>
    </row>
    <row r="23" spans="1:30">
      <c r="A23" s="103" t="s">
        <v>342</v>
      </c>
      <c r="B23" s="267">
        <v>5327.4652459999998</v>
      </c>
      <c r="C23" s="267">
        <v>5369.8077529999991</v>
      </c>
      <c r="D23" s="262">
        <v>6016.0072550000004</v>
      </c>
      <c r="E23" s="267">
        <v>5447.0295370000003</v>
      </c>
      <c r="F23" s="262">
        <v>5599.2232279999998</v>
      </c>
      <c r="G23" s="267">
        <v>7007.9726970000011</v>
      </c>
      <c r="H23" s="262">
        <v>9917.5066719999977</v>
      </c>
      <c r="I23" s="267">
        <v>9556.420306</v>
      </c>
      <c r="J23" s="262">
        <v>11191.500172999999</v>
      </c>
      <c r="K23" s="262">
        <v>13137.508040000001</v>
      </c>
      <c r="L23" s="262">
        <v>9674.2945139999993</v>
      </c>
      <c r="M23" s="262">
        <v>11093.157853000001</v>
      </c>
      <c r="N23" s="262">
        <v>10992.176999000001</v>
      </c>
      <c r="O23" s="262">
        <v>10628.780515999999</v>
      </c>
      <c r="P23" s="262">
        <v>11522.066560000001</v>
      </c>
      <c r="Q23" s="262">
        <v>10882.628675</v>
      </c>
      <c r="R23" s="262">
        <v>9589.2976759999983</v>
      </c>
      <c r="S23" s="262">
        <v>8987.971204999998</v>
      </c>
      <c r="T23" s="262">
        <v>8920.486092000001</v>
      </c>
      <c r="U23" s="262">
        <v>8720.4637490000005</v>
      </c>
      <c r="V23" s="262">
        <v>9129.707943999998</v>
      </c>
      <c r="W23" s="262">
        <v>9890.8600169999991</v>
      </c>
      <c r="X23" s="262">
        <v>9137.4941220000001</v>
      </c>
      <c r="Y23" s="102"/>
      <c r="Z23" s="102"/>
      <c r="AA23" s="102"/>
      <c r="AB23" s="102"/>
      <c r="AC23" s="102"/>
      <c r="AD23" s="102"/>
    </row>
    <row r="24" spans="1:30">
      <c r="A24" s="103" t="s">
        <v>343</v>
      </c>
      <c r="B24" s="262">
        <v>1948.896444</v>
      </c>
      <c r="C24" s="262">
        <v>1853.202119</v>
      </c>
      <c r="D24" s="285">
        <v>2260.9719449999998</v>
      </c>
      <c r="E24" s="262">
        <v>2504.573903</v>
      </c>
      <c r="F24" s="285">
        <v>2644.7429510000002</v>
      </c>
      <c r="G24" s="262">
        <v>2723.5069859999999</v>
      </c>
      <c r="H24" s="285">
        <v>3187.605732</v>
      </c>
      <c r="I24" s="262">
        <v>3707.3975449999998</v>
      </c>
      <c r="J24" s="285">
        <v>3837.524711</v>
      </c>
      <c r="K24" s="285">
        <v>3994.1926820000003</v>
      </c>
      <c r="L24" s="285">
        <v>4081.2098509999996</v>
      </c>
      <c r="M24" s="285">
        <v>3725.6709430000001</v>
      </c>
      <c r="N24" s="285">
        <v>4915.3640969999997</v>
      </c>
      <c r="O24" s="285">
        <v>5205.4193559999994</v>
      </c>
      <c r="P24" s="285">
        <v>5908.9449399999994</v>
      </c>
      <c r="Q24" s="285">
        <v>4960.1917110000004</v>
      </c>
      <c r="R24" s="285">
        <v>5044.7852999999996</v>
      </c>
      <c r="S24" s="285">
        <v>5446.1939549999988</v>
      </c>
      <c r="T24" s="285">
        <v>5049.5478279999998</v>
      </c>
      <c r="U24" s="285">
        <v>4869.5339649999996</v>
      </c>
      <c r="V24" s="285">
        <v>5192.0953470000004</v>
      </c>
      <c r="W24" s="285">
        <v>4973.9713179999999</v>
      </c>
      <c r="X24" s="285">
        <v>5091.5251920000001</v>
      </c>
      <c r="Y24" s="102"/>
      <c r="Z24" s="102"/>
      <c r="AA24" s="102"/>
      <c r="AB24" s="102"/>
      <c r="AC24" s="102"/>
      <c r="AD24" s="102"/>
    </row>
    <row r="25" spans="1:30" ht="20.25" customHeight="1">
      <c r="A25" s="103" t="s">
        <v>344</v>
      </c>
      <c r="B25" s="262">
        <v>223180.74169999998</v>
      </c>
      <c r="C25" s="262">
        <v>224701.70559999999</v>
      </c>
      <c r="D25" s="262">
        <v>238252.05829999998</v>
      </c>
      <c r="E25" s="262">
        <v>249320.25329999998</v>
      </c>
      <c r="F25" s="262">
        <v>259918.86350000001</v>
      </c>
      <c r="G25" s="262">
        <v>265475.70159999997</v>
      </c>
      <c r="H25" s="262">
        <v>289245.31669999997</v>
      </c>
      <c r="I25" s="262">
        <v>291690.78380000003</v>
      </c>
      <c r="J25" s="262">
        <v>303714.30989999999</v>
      </c>
      <c r="K25" s="262">
        <v>318465.4903</v>
      </c>
      <c r="L25" s="262">
        <v>349497.51409999997</v>
      </c>
      <c r="M25" s="262">
        <v>357022.46539999999</v>
      </c>
      <c r="N25" s="262">
        <v>379631.57900000003</v>
      </c>
      <c r="O25" s="262">
        <v>396152.4939</v>
      </c>
      <c r="P25" s="262">
        <v>388026.16070000001</v>
      </c>
      <c r="Q25" s="262">
        <v>338476.19370000006</v>
      </c>
      <c r="R25" s="262">
        <v>365296.16310000001</v>
      </c>
      <c r="S25" s="262">
        <v>378448.87599999772</v>
      </c>
      <c r="T25" s="262">
        <v>367777.68119999993</v>
      </c>
      <c r="U25" s="262">
        <v>370084.17359999986</v>
      </c>
      <c r="V25" s="262">
        <v>380740.37990000151</v>
      </c>
      <c r="W25" s="262">
        <v>398125.22969999991</v>
      </c>
      <c r="X25" s="262">
        <v>399413.47070000006</v>
      </c>
      <c r="Y25" s="102"/>
      <c r="Z25" s="102"/>
      <c r="AA25" s="102"/>
      <c r="AB25" s="102"/>
      <c r="AC25" s="102"/>
      <c r="AD25" s="102"/>
    </row>
    <row r="26" spans="1:30">
      <c r="K26" s="104"/>
      <c r="L26" s="104"/>
      <c r="M26" s="104"/>
      <c r="N26" s="104"/>
      <c r="O26" s="104"/>
      <c r="P26" s="104"/>
      <c r="Q26" s="104"/>
      <c r="R26" s="104"/>
      <c r="S26" s="104"/>
      <c r="T26" s="104"/>
      <c r="U26" s="104"/>
      <c r="V26" s="104"/>
      <c r="W26" s="104"/>
      <c r="X26" s="104"/>
    </row>
    <row r="27" spans="1:30" s="51" customFormat="1" ht="25" customHeight="1">
      <c r="A27" s="96"/>
      <c r="B27" s="1282" t="s">
        <v>973</v>
      </c>
      <c r="C27" s="1282"/>
      <c r="D27" s="1282"/>
      <c r="E27" s="1282"/>
      <c r="F27" s="1282"/>
      <c r="G27" s="1282"/>
      <c r="H27" s="1282" t="s">
        <v>973</v>
      </c>
      <c r="I27" s="1282"/>
      <c r="J27" s="1282"/>
      <c r="K27" s="1282"/>
      <c r="L27" s="1282"/>
      <c r="M27" s="1282"/>
      <c r="N27" s="1282" t="s">
        <v>973</v>
      </c>
      <c r="O27" s="1282"/>
      <c r="P27" s="1282"/>
      <c r="Q27" s="1282"/>
      <c r="R27" s="1282"/>
      <c r="S27" s="1282"/>
      <c r="T27" s="1282" t="s">
        <v>973</v>
      </c>
      <c r="U27" s="1282"/>
      <c r="V27" s="1282"/>
      <c r="W27" s="1282"/>
      <c r="X27" s="1282"/>
    </row>
    <row r="28" spans="1:30" s="51" customFormat="1">
      <c r="A28" s="68"/>
      <c r="B28" s="575"/>
      <c r="C28" s="90"/>
      <c r="D28" s="90"/>
      <c r="E28" s="90"/>
      <c r="F28" s="90"/>
      <c r="G28" s="90"/>
      <c r="H28" s="90"/>
      <c r="I28" s="90"/>
      <c r="J28" s="90"/>
      <c r="K28" s="109"/>
      <c r="L28" s="109"/>
      <c r="M28" s="109"/>
      <c r="N28" s="109"/>
      <c r="O28" s="109"/>
      <c r="P28" s="109"/>
      <c r="Q28" s="109"/>
      <c r="R28" s="109"/>
      <c r="S28" s="109"/>
      <c r="T28" s="109"/>
      <c r="U28" s="109"/>
      <c r="V28" s="109"/>
      <c r="W28" s="109"/>
      <c r="X28" s="109"/>
    </row>
    <row r="29" spans="1:30" s="51" customFormat="1">
      <c r="A29" s="106" t="s">
        <v>328</v>
      </c>
      <c r="B29" s="293" t="s">
        <v>355</v>
      </c>
      <c r="C29" s="406">
        <v>1.0591423729287186</v>
      </c>
      <c r="D29" s="406">
        <v>2.0216711970684997</v>
      </c>
      <c r="E29" s="406">
        <v>4.8471830607806083</v>
      </c>
      <c r="F29" s="406">
        <v>0.8200547300403116</v>
      </c>
      <c r="G29" s="406">
        <v>1.1033539858809718</v>
      </c>
      <c r="H29" s="406">
        <v>12.474009551485338</v>
      </c>
      <c r="I29" s="406">
        <v>2.0427752802333146</v>
      </c>
      <c r="J29" s="406">
        <v>4.2435262397389977</v>
      </c>
      <c r="K29" s="406">
        <v>14.450434557217676</v>
      </c>
      <c r="L29" s="406">
        <v>2.1474838243272671</v>
      </c>
      <c r="M29" s="406">
        <v>1.0928731214046081</v>
      </c>
      <c r="N29" s="406">
        <v>14.500542974499623</v>
      </c>
      <c r="O29" s="406">
        <v>-0.59078878766874254</v>
      </c>
      <c r="P29" s="406">
        <v>-1.1868463728589518E-2</v>
      </c>
      <c r="Q29" s="406">
        <v>-12.31470905759501</v>
      </c>
      <c r="R29" s="406">
        <v>3.6357125341098282</v>
      </c>
      <c r="S29" s="406">
        <v>0.41011471229825247</v>
      </c>
      <c r="T29" s="406">
        <v>3.2834746653907132</v>
      </c>
      <c r="U29" s="406">
        <v>-0.19706185674645837</v>
      </c>
      <c r="V29" s="406">
        <v>-1.4405564641548096</v>
      </c>
      <c r="W29" s="406">
        <v>-2.5227132999082329</v>
      </c>
      <c r="X29" s="406">
        <v>2.656531642064607</v>
      </c>
    </row>
    <row r="30" spans="1:30" s="51" customFormat="1">
      <c r="A30" s="103" t="s">
        <v>329</v>
      </c>
      <c r="B30" s="293" t="s">
        <v>355</v>
      </c>
      <c r="C30" s="406">
        <v>-5.0304276301786075</v>
      </c>
      <c r="D30" s="406">
        <v>5.3246389770594504</v>
      </c>
      <c r="E30" s="406">
        <v>7.9156569431740564</v>
      </c>
      <c r="F30" s="406">
        <v>8.9124653217127303</v>
      </c>
      <c r="G30" s="406">
        <v>8.6485896961986413</v>
      </c>
      <c r="H30" s="406">
        <v>8.8650803725356297</v>
      </c>
      <c r="I30" s="406">
        <v>1.614265655215803</v>
      </c>
      <c r="J30" s="406">
        <v>1.8213855244402453</v>
      </c>
      <c r="K30" s="406">
        <v>8.0013929674157964</v>
      </c>
      <c r="L30" s="406">
        <v>11.681304428545118</v>
      </c>
      <c r="M30" s="406">
        <v>8.7307293011025422</v>
      </c>
      <c r="N30" s="406">
        <v>9.6044842817210707</v>
      </c>
      <c r="O30" s="406">
        <v>6.4402627288512093</v>
      </c>
      <c r="P30" s="406">
        <v>-4.8009938283776847</v>
      </c>
      <c r="Q30" s="406">
        <v>-15.016719998003779</v>
      </c>
      <c r="R30" s="406">
        <v>13.228405099329166</v>
      </c>
      <c r="S30" s="406">
        <v>3.5326547519851204</v>
      </c>
      <c r="T30" s="406">
        <v>-3.3417609696235786</v>
      </c>
      <c r="U30" s="406">
        <v>0.62307437579235625</v>
      </c>
      <c r="V30" s="406">
        <v>1.2002705668711116</v>
      </c>
      <c r="W30" s="406">
        <v>5.7184824118988615</v>
      </c>
      <c r="X30" s="406">
        <v>0.82776913841034627</v>
      </c>
    </row>
    <row r="31" spans="1:30" s="51" customFormat="1">
      <c r="A31" s="103" t="s">
        <v>330</v>
      </c>
      <c r="B31" s="293" t="s">
        <v>355</v>
      </c>
      <c r="C31" s="406">
        <v>-0.13523853021463594</v>
      </c>
      <c r="D31" s="406">
        <v>18.628198902106249</v>
      </c>
      <c r="E31" s="406">
        <v>-12.368854730564124</v>
      </c>
      <c r="F31" s="406">
        <v>6.2504720883868004</v>
      </c>
      <c r="G31" s="406">
        <v>-4.658610119630012</v>
      </c>
      <c r="H31" s="406">
        <v>-4.9863675163263395</v>
      </c>
      <c r="I31" s="406">
        <v>6.6809693387376683</v>
      </c>
      <c r="J31" s="406">
        <v>1.4359491677518577</v>
      </c>
      <c r="K31" s="406">
        <v>51.099140981534987</v>
      </c>
      <c r="L31" s="406">
        <v>2.9259044264875769</v>
      </c>
      <c r="M31" s="406">
        <v>-10.355257193901679</v>
      </c>
      <c r="N31" s="406">
        <v>16.256680805105006</v>
      </c>
      <c r="O31" s="406">
        <v>22.349334632529761</v>
      </c>
      <c r="P31" s="406">
        <v>2.1073503552889719</v>
      </c>
      <c r="Q31" s="406">
        <v>-20.043374219552376</v>
      </c>
      <c r="R31" s="406">
        <v>17.245969827870937</v>
      </c>
      <c r="S31" s="406">
        <v>3.9738680136996578</v>
      </c>
      <c r="T31" s="406">
        <v>3.8813796809940015</v>
      </c>
      <c r="U31" s="406">
        <v>-1.9637515788355699</v>
      </c>
      <c r="V31" s="406">
        <v>9.2713076034268482</v>
      </c>
      <c r="W31" s="406">
        <v>3.1451230279507882</v>
      </c>
      <c r="X31" s="406">
        <v>24.364462397886584</v>
      </c>
    </row>
    <row r="32" spans="1:30" s="51" customFormat="1">
      <c r="A32" s="103" t="s">
        <v>331</v>
      </c>
      <c r="B32" s="293" t="s">
        <v>355</v>
      </c>
      <c r="C32" s="406">
        <v>14.005175147814896</v>
      </c>
      <c r="D32" s="406">
        <v>46.80468760039679</v>
      </c>
      <c r="E32" s="406">
        <v>24.610306115689355</v>
      </c>
      <c r="F32" s="406">
        <v>4.5991434135414693</v>
      </c>
      <c r="G32" s="406">
        <v>-14.495581001717497</v>
      </c>
      <c r="H32" s="406">
        <v>6.7408327595140207</v>
      </c>
      <c r="I32" s="406">
        <v>-17.652979892010336</v>
      </c>
      <c r="J32" s="406">
        <v>19.666005807671979</v>
      </c>
      <c r="K32" s="406">
        <v>3.892007139821402</v>
      </c>
      <c r="L32" s="406">
        <v>10.355744254652166</v>
      </c>
      <c r="M32" s="406">
        <v>37.320675572899546</v>
      </c>
      <c r="N32" s="406">
        <v>17.995203361303894</v>
      </c>
      <c r="O32" s="406">
        <v>6.0983032178005203</v>
      </c>
      <c r="P32" s="406">
        <v>1.6616809465501632</v>
      </c>
      <c r="Q32" s="406">
        <v>-16.504183373822357</v>
      </c>
      <c r="R32" s="406">
        <v>16.31201632756833</v>
      </c>
      <c r="S32" s="406">
        <v>20.352413839283329</v>
      </c>
      <c r="T32" s="406">
        <v>-8.7062746538268954</v>
      </c>
      <c r="U32" s="406">
        <v>-9.0638522893010673</v>
      </c>
      <c r="V32" s="406">
        <v>-5.7251902630426486</v>
      </c>
      <c r="W32" s="406">
        <v>10.657530737075618</v>
      </c>
      <c r="X32" s="406">
        <v>19.24498730767732</v>
      </c>
    </row>
    <row r="33" spans="1:24" s="51" customFormat="1">
      <c r="A33" s="103" t="s">
        <v>332</v>
      </c>
      <c r="B33" s="293" t="s">
        <v>355</v>
      </c>
      <c r="C33" s="406">
        <v>-8.4013910987867888</v>
      </c>
      <c r="D33" s="406">
        <v>3.4516325306987596</v>
      </c>
      <c r="E33" s="406">
        <v>3.9871172546953773</v>
      </c>
      <c r="F33" s="406">
        <v>4.7034985758379548</v>
      </c>
      <c r="G33" s="406">
        <v>16.330603692286587</v>
      </c>
      <c r="H33" s="406">
        <v>21.665395909934887</v>
      </c>
      <c r="I33" s="406">
        <v>3.4698823168417476</v>
      </c>
      <c r="J33" s="406">
        <v>-12.28629860080801</v>
      </c>
      <c r="K33" s="406">
        <v>14.190162247276689</v>
      </c>
      <c r="L33" s="406">
        <v>85.617276919087175</v>
      </c>
      <c r="M33" s="406">
        <v>-50.054528045514132</v>
      </c>
      <c r="N33" s="406">
        <v>32.67326301607244</v>
      </c>
      <c r="O33" s="406">
        <v>12.195200021960858</v>
      </c>
      <c r="P33" s="406">
        <v>-6.8890415372913623</v>
      </c>
      <c r="Q33" s="406">
        <v>-18.628383508064218</v>
      </c>
      <c r="R33" s="406">
        <v>13.07724056107854</v>
      </c>
      <c r="S33" s="406">
        <v>4.2049138542242304</v>
      </c>
      <c r="T33" s="406">
        <v>10.48844089982282</v>
      </c>
      <c r="U33" s="406">
        <v>-9.9961673574755991</v>
      </c>
      <c r="V33" s="406">
        <v>16.325044383817172</v>
      </c>
      <c r="W33" s="406">
        <v>-14.104396681592419</v>
      </c>
      <c r="X33" s="406">
        <v>9.1040587899465208</v>
      </c>
    </row>
    <row r="34" spans="1:24" s="51" customFormat="1">
      <c r="A34" s="103" t="s">
        <v>333</v>
      </c>
      <c r="B34" s="293" t="s">
        <v>355</v>
      </c>
      <c r="C34" s="406">
        <v>6.2155280658097212</v>
      </c>
      <c r="D34" s="406">
        <v>-0.62688965525572371</v>
      </c>
      <c r="E34" s="406">
        <v>-6.7855640840442391</v>
      </c>
      <c r="F34" s="406">
        <v>10.675375114361259</v>
      </c>
      <c r="G34" s="406">
        <v>-6.9940230062062057</v>
      </c>
      <c r="H34" s="406">
        <v>10.611101358711181</v>
      </c>
      <c r="I34" s="406">
        <v>-15.255584747716682</v>
      </c>
      <c r="J34" s="406">
        <v>-4.3855175118621332</v>
      </c>
      <c r="K34" s="406">
        <v>26.163603784378083</v>
      </c>
      <c r="L34" s="406">
        <v>37.037012892468823</v>
      </c>
      <c r="M34" s="406">
        <v>-0.78829193291623767</v>
      </c>
      <c r="N34" s="406">
        <v>0.41221981595366231</v>
      </c>
      <c r="O34" s="406">
        <v>1.735260278202162</v>
      </c>
      <c r="P34" s="406">
        <v>-3.8015494957335818</v>
      </c>
      <c r="Q34" s="406">
        <v>0.81361688556908973</v>
      </c>
      <c r="R34" s="406">
        <v>4.0297949123039132</v>
      </c>
      <c r="S34" s="406">
        <v>0.52001235126525103</v>
      </c>
      <c r="T34" s="406">
        <v>4.3689726335294239</v>
      </c>
      <c r="U34" s="406">
        <v>15.617493251992357</v>
      </c>
      <c r="V34" s="406">
        <v>57.406106043860149</v>
      </c>
      <c r="W34" s="406">
        <v>36.490715345931534</v>
      </c>
      <c r="X34" s="406">
        <v>-59.795043325186491</v>
      </c>
    </row>
    <row r="35" spans="1:24" s="51" customFormat="1">
      <c r="A35" s="103" t="s">
        <v>334</v>
      </c>
      <c r="B35" s="293" t="s">
        <v>355</v>
      </c>
      <c r="C35" s="406">
        <v>2.1154111001298475</v>
      </c>
      <c r="D35" s="406">
        <v>6.8049534661478646</v>
      </c>
      <c r="E35" s="406">
        <v>9.9902681087117742</v>
      </c>
      <c r="F35" s="406">
        <v>4.2442259493357284</v>
      </c>
      <c r="G35" s="406">
        <v>-3.3955092648590011</v>
      </c>
      <c r="H35" s="406">
        <v>5.1836401906620893</v>
      </c>
      <c r="I35" s="406">
        <v>1.107571434835009</v>
      </c>
      <c r="J35" s="406">
        <v>1.8382457757054453</v>
      </c>
      <c r="K35" s="406">
        <v>7.2990557839172112</v>
      </c>
      <c r="L35" s="406">
        <v>5.6950688418851598</v>
      </c>
      <c r="M35" s="406">
        <v>-10.044180248295078</v>
      </c>
      <c r="N35" s="406">
        <v>5.6107301545298327</v>
      </c>
      <c r="O35" s="406">
        <v>9.2084893059382011</v>
      </c>
      <c r="P35" s="406">
        <v>-10.470116754956351</v>
      </c>
      <c r="Q35" s="406">
        <v>-17.601387689376949</v>
      </c>
      <c r="R35" s="406">
        <v>11.069807528028051</v>
      </c>
      <c r="S35" s="406">
        <v>1.0703895236987506</v>
      </c>
      <c r="T35" s="406">
        <v>3.9269839996106271</v>
      </c>
      <c r="U35" s="406">
        <v>-1.1866629267521631</v>
      </c>
      <c r="V35" s="406">
        <v>5.2026389687756875</v>
      </c>
      <c r="W35" s="406">
        <v>2.5618651507912773</v>
      </c>
      <c r="X35" s="406">
        <v>0.77768997180456267</v>
      </c>
    </row>
    <row r="36" spans="1:24" s="51" customFormat="1">
      <c r="A36" s="103" t="s">
        <v>335</v>
      </c>
      <c r="B36" s="293" t="s">
        <v>355</v>
      </c>
      <c r="C36" s="406">
        <v>23.406108120308573</v>
      </c>
      <c r="D36" s="406">
        <v>-11.82869078115975</v>
      </c>
      <c r="E36" s="406">
        <v>-12.87319929691165</v>
      </c>
      <c r="F36" s="406">
        <v>4.2100800444536333</v>
      </c>
      <c r="G36" s="406">
        <v>20.498201162569288</v>
      </c>
      <c r="H36" s="406">
        <v>29.556057539572521</v>
      </c>
      <c r="I36" s="406">
        <v>1.3768822305942479</v>
      </c>
      <c r="J36" s="406">
        <v>-7.0833431782672136</v>
      </c>
      <c r="K36" s="406">
        <v>17.735677425052927</v>
      </c>
      <c r="L36" s="406">
        <v>-14.994674447231603</v>
      </c>
      <c r="M36" s="406">
        <v>42.406166902171776</v>
      </c>
      <c r="N36" s="406">
        <v>8.6065398441148488</v>
      </c>
      <c r="O36" s="406">
        <v>-7.4108555462279497</v>
      </c>
      <c r="P36" s="406">
        <v>0.16465922029658486</v>
      </c>
      <c r="Q36" s="406">
        <v>25.479386603152975</v>
      </c>
      <c r="R36" s="406">
        <v>9.8767468823272111</v>
      </c>
      <c r="S36" s="406">
        <v>-0.35731845466872869</v>
      </c>
      <c r="T36" s="406">
        <v>-21.590061692839328</v>
      </c>
      <c r="U36" s="406">
        <v>38.140352136965788</v>
      </c>
      <c r="V36" s="406">
        <v>-1.922677846222939</v>
      </c>
      <c r="W36" s="406">
        <v>12.857241675458098</v>
      </c>
      <c r="X36" s="406">
        <v>-4.8659178425315872</v>
      </c>
    </row>
    <row r="37" spans="1:24" s="51" customFormat="1">
      <c r="A37" s="103" t="s">
        <v>336</v>
      </c>
      <c r="B37" s="293" t="s">
        <v>355</v>
      </c>
      <c r="C37" s="406">
        <v>-0.66174058995035523</v>
      </c>
      <c r="D37" s="406">
        <v>10.74292773805486</v>
      </c>
      <c r="E37" s="406">
        <v>7.7826389061812051E-2</v>
      </c>
      <c r="F37" s="406">
        <v>13.077871995989312</v>
      </c>
      <c r="G37" s="406">
        <v>2.1714994372485847</v>
      </c>
      <c r="H37" s="406">
        <v>13.365923864353505</v>
      </c>
      <c r="I37" s="406">
        <v>0.98314839506122098</v>
      </c>
      <c r="J37" s="406">
        <v>0.97867328623692629</v>
      </c>
      <c r="K37" s="406">
        <v>-1.4449026896930661</v>
      </c>
      <c r="L37" s="406">
        <v>4.2193658783393886</v>
      </c>
      <c r="M37" s="406">
        <v>13.098288024316375</v>
      </c>
      <c r="N37" s="406">
        <v>1.5231363087306278</v>
      </c>
      <c r="O37" s="406">
        <v>-3.4858018319715285</v>
      </c>
      <c r="P37" s="406">
        <v>-10.360836342829543</v>
      </c>
      <c r="Q37" s="406">
        <v>-17.849427456915535</v>
      </c>
      <c r="R37" s="406">
        <v>0.13831621938696514</v>
      </c>
      <c r="S37" s="406">
        <v>3.8052059025619798</v>
      </c>
      <c r="T37" s="406">
        <v>0.5124372977432472</v>
      </c>
      <c r="U37" s="406">
        <v>1.1057799143661242</v>
      </c>
      <c r="V37" s="406">
        <v>1.2992947369091894</v>
      </c>
      <c r="W37" s="406">
        <v>2.5041633654066828</v>
      </c>
      <c r="X37" s="406">
        <v>4.7608804410064209</v>
      </c>
    </row>
    <row r="38" spans="1:24" s="51" customFormat="1">
      <c r="A38" s="103" t="s">
        <v>337</v>
      </c>
      <c r="B38" s="293" t="s">
        <v>355</v>
      </c>
      <c r="C38" s="406">
        <v>1.3762658830324597</v>
      </c>
      <c r="D38" s="406">
        <v>7.8633082554996463</v>
      </c>
      <c r="E38" s="406">
        <v>4.9825640473557087</v>
      </c>
      <c r="F38" s="406">
        <v>0.22106086281269199</v>
      </c>
      <c r="G38" s="406">
        <v>1.5404666237801479</v>
      </c>
      <c r="H38" s="406">
        <v>3.0525413128479926</v>
      </c>
      <c r="I38" s="406">
        <v>0.84676921624348722</v>
      </c>
      <c r="J38" s="406">
        <v>5.0770373851961637</v>
      </c>
      <c r="K38" s="406">
        <v>-1.4549418218929731</v>
      </c>
      <c r="L38" s="406">
        <v>13.199036886522549</v>
      </c>
      <c r="M38" s="406">
        <v>-0.8683228582636815</v>
      </c>
      <c r="N38" s="406">
        <v>1.0565673017279664</v>
      </c>
      <c r="O38" s="406">
        <v>8.7512710479452096</v>
      </c>
      <c r="P38" s="406">
        <v>-2.1254929698650216</v>
      </c>
      <c r="Q38" s="406">
        <v>-13.19538851382255</v>
      </c>
      <c r="R38" s="406">
        <v>12.050853974973194</v>
      </c>
      <c r="S38" s="406">
        <v>4.4356692024275048</v>
      </c>
      <c r="T38" s="406">
        <v>-6.5828320158068721</v>
      </c>
      <c r="U38" s="406">
        <v>-1.1229116721976027</v>
      </c>
      <c r="V38" s="406">
        <v>-1.6887910898109055</v>
      </c>
      <c r="W38" s="406">
        <v>0.80754903535282097</v>
      </c>
      <c r="X38" s="406">
        <v>16.845330260967813</v>
      </c>
    </row>
    <row r="39" spans="1:24" s="51" customFormat="1">
      <c r="A39" s="103" t="s">
        <v>338</v>
      </c>
      <c r="B39" s="293" t="s">
        <v>355</v>
      </c>
      <c r="C39" s="406">
        <v>-5.5260337835952527</v>
      </c>
      <c r="D39" s="406">
        <v>-1.8435011344554226</v>
      </c>
      <c r="E39" s="406">
        <v>8.6668822406616925</v>
      </c>
      <c r="F39" s="406">
        <v>-2.1392845778238438</v>
      </c>
      <c r="G39" s="406">
        <v>-0.53449683491606947</v>
      </c>
      <c r="H39" s="406">
        <v>4.4693602564281605</v>
      </c>
      <c r="I39" s="406">
        <v>1.9478340381974988</v>
      </c>
      <c r="J39" s="406">
        <v>8.5376831403796984</v>
      </c>
      <c r="K39" s="406">
        <v>3.1869019030795158</v>
      </c>
      <c r="L39" s="406">
        <v>13.953901713718622</v>
      </c>
      <c r="M39" s="406">
        <v>-3.9050245336722611</v>
      </c>
      <c r="N39" s="406">
        <v>11.355370583609997</v>
      </c>
      <c r="O39" s="406">
        <v>5.9342210549115748</v>
      </c>
      <c r="P39" s="406">
        <v>-1.657124687048082</v>
      </c>
      <c r="Q39" s="406">
        <v>-12.527303617275251</v>
      </c>
      <c r="R39" s="406">
        <v>11.096510811594328</v>
      </c>
      <c r="S39" s="406">
        <v>0.1009629158467078</v>
      </c>
      <c r="T39" s="406">
        <v>-4.1925512338406747</v>
      </c>
      <c r="U39" s="406">
        <v>-0.13815682798733064</v>
      </c>
      <c r="V39" s="406">
        <v>3.7277626295080495</v>
      </c>
      <c r="W39" s="406">
        <v>2.3689873749644477</v>
      </c>
      <c r="X39" s="406">
        <v>5.1510476003616503</v>
      </c>
    </row>
    <row r="40" spans="1:24" s="51" customFormat="1">
      <c r="A40" s="103" t="s">
        <v>339</v>
      </c>
      <c r="B40" s="293" t="s">
        <v>355</v>
      </c>
      <c r="C40" s="406">
        <v>-12.490220342097118</v>
      </c>
      <c r="D40" s="406">
        <v>-0.782943718526667</v>
      </c>
      <c r="E40" s="406">
        <v>11.634939051235605</v>
      </c>
      <c r="F40" s="406">
        <v>-2.3518354592044091</v>
      </c>
      <c r="G40" s="406">
        <v>5.4228722445891862</v>
      </c>
      <c r="H40" s="406">
        <v>21.865182678494108</v>
      </c>
      <c r="I40" s="406">
        <v>2.3010575902833779</v>
      </c>
      <c r="J40" s="406">
        <v>9.2737096492242443</v>
      </c>
      <c r="K40" s="406">
        <v>12.211362596126804</v>
      </c>
      <c r="L40" s="406">
        <v>16.980398539073576</v>
      </c>
      <c r="M40" s="406">
        <v>-8.4170968930415881</v>
      </c>
      <c r="N40" s="406">
        <v>10.295186901522698</v>
      </c>
      <c r="O40" s="406">
        <v>3.841087212870832</v>
      </c>
      <c r="P40" s="406">
        <v>21.082847983694592</v>
      </c>
      <c r="Q40" s="406">
        <v>-28.556253650035089</v>
      </c>
      <c r="R40" s="406">
        <v>-1.0304092219104461</v>
      </c>
      <c r="S40" s="406">
        <v>-3.0601874504887263</v>
      </c>
      <c r="T40" s="406">
        <v>-3.5557070036724809</v>
      </c>
      <c r="U40" s="406">
        <v>-1.2159445644417985</v>
      </c>
      <c r="V40" s="406">
        <v>1.9686981776986414</v>
      </c>
      <c r="W40" s="406">
        <v>-5.1617097690062508</v>
      </c>
      <c r="X40" s="406">
        <v>-6.3838748272385857</v>
      </c>
    </row>
    <row r="41" spans="1:24" s="51" customFormat="1">
      <c r="A41" s="103" t="s">
        <v>340</v>
      </c>
      <c r="B41" s="293" t="s">
        <v>355</v>
      </c>
      <c r="C41" s="406">
        <v>31.655319402256453</v>
      </c>
      <c r="D41" s="406">
        <v>-18.4850914200494</v>
      </c>
      <c r="E41" s="406">
        <v>30.063670348410568</v>
      </c>
      <c r="F41" s="406">
        <v>23.455972140310791</v>
      </c>
      <c r="G41" s="406">
        <v>-5.127596099130983</v>
      </c>
      <c r="H41" s="406">
        <v>10.994232581299372</v>
      </c>
      <c r="I41" s="406">
        <v>18.351495291765971</v>
      </c>
      <c r="J41" s="406">
        <v>5.3514730871641945</v>
      </c>
      <c r="K41" s="406">
        <v>-2.7165346171051681</v>
      </c>
      <c r="L41" s="406">
        <v>12.103679899034375</v>
      </c>
      <c r="M41" s="406">
        <v>15.981389508764806</v>
      </c>
      <c r="N41" s="406">
        <v>12.411624155709575</v>
      </c>
      <c r="O41" s="406">
        <v>21.781282294199016</v>
      </c>
      <c r="P41" s="406">
        <v>7.0614809207721692</v>
      </c>
      <c r="Q41" s="406">
        <v>-12.695128018560766</v>
      </c>
      <c r="R41" s="406">
        <v>4.5304444065152865</v>
      </c>
      <c r="S41" s="406">
        <v>26.924661883314428</v>
      </c>
      <c r="T41" s="406">
        <v>-15.858285421363604</v>
      </c>
      <c r="U41" s="406">
        <v>-1.6339274795874275</v>
      </c>
      <c r="V41" s="406">
        <v>5.0025852097669059</v>
      </c>
      <c r="W41" s="406">
        <v>-1.2023767596235615</v>
      </c>
      <c r="X41" s="406">
        <v>4.1841206236503723</v>
      </c>
    </row>
    <row r="42" spans="1:24" s="51" customFormat="1">
      <c r="A42" s="103" t="s">
        <v>341</v>
      </c>
      <c r="B42" s="293" t="s">
        <v>355</v>
      </c>
      <c r="C42" s="406">
        <v>11.864209900224225</v>
      </c>
      <c r="D42" s="406">
        <v>7.160096512004813</v>
      </c>
      <c r="E42" s="406">
        <v>5.2866507076987688</v>
      </c>
      <c r="F42" s="406">
        <v>19.339616293725101</v>
      </c>
      <c r="G42" s="406">
        <v>2.2209521835962533</v>
      </c>
      <c r="H42" s="406">
        <v>1.9093123139453496</v>
      </c>
      <c r="I42" s="406">
        <v>12.060160346600142</v>
      </c>
      <c r="J42" s="406">
        <v>8.2877574066389172</v>
      </c>
      <c r="K42" s="406">
        <v>4.2733402989684208</v>
      </c>
      <c r="L42" s="406">
        <v>10.105373604755869</v>
      </c>
      <c r="M42" s="406">
        <v>1.5963165914869819</v>
      </c>
      <c r="N42" s="406">
        <v>6.6825865891782286</v>
      </c>
      <c r="O42" s="406">
        <v>-1.6144921635772533</v>
      </c>
      <c r="P42" s="406">
        <v>0.26049595870394171</v>
      </c>
      <c r="Q42" s="406">
        <v>-2.0593094832334913</v>
      </c>
      <c r="R42" s="406">
        <v>5.28581104590981</v>
      </c>
      <c r="S42" s="406">
        <v>1.8957339459517186</v>
      </c>
      <c r="T42" s="406">
        <v>20.725530243669496</v>
      </c>
      <c r="U42" s="406">
        <v>-1.537844869319116</v>
      </c>
      <c r="V42" s="406">
        <v>-11.153621255483216</v>
      </c>
      <c r="W42" s="406">
        <v>3.8470797657025173</v>
      </c>
      <c r="X42" s="406">
        <v>-1.9265574926371016</v>
      </c>
    </row>
    <row r="43" spans="1:24" s="51" customFormat="1">
      <c r="A43" s="103" t="s">
        <v>342</v>
      </c>
      <c r="B43" s="293" t="s">
        <v>355</v>
      </c>
      <c r="C43" s="406">
        <v>0.79479649410741615</v>
      </c>
      <c r="D43" s="406">
        <v>12.033941096661849</v>
      </c>
      <c r="E43" s="406">
        <v>-9.4577299175813465</v>
      </c>
      <c r="F43" s="406">
        <v>2.7940676650676153</v>
      </c>
      <c r="G43" s="406">
        <v>25.159730406090546</v>
      </c>
      <c r="H43" s="406">
        <v>41.51748445374966</v>
      </c>
      <c r="I43" s="406">
        <v>-3.640898644610445</v>
      </c>
      <c r="J43" s="406">
        <v>17.109752550056996</v>
      </c>
      <c r="K43" s="406">
        <v>17.388266424682129</v>
      </c>
      <c r="L43" s="406">
        <v>-26.361266653123977</v>
      </c>
      <c r="M43" s="406">
        <v>14.666323595448915</v>
      </c>
      <c r="N43" s="406">
        <v>-0.91029854021856238</v>
      </c>
      <c r="O43" s="406">
        <v>-3.3059555266719372</v>
      </c>
      <c r="P43" s="406">
        <v>8.4044076613991336</v>
      </c>
      <c r="Q43" s="406">
        <v>-5.5496805340447679</v>
      </c>
      <c r="R43" s="406">
        <v>-11.884362111620078</v>
      </c>
      <c r="S43" s="406">
        <v>-6.2708082626842838</v>
      </c>
      <c r="T43" s="406">
        <v>-0.75083810863185363</v>
      </c>
      <c r="U43" s="406">
        <v>-2.2422807561953704</v>
      </c>
      <c r="V43" s="406">
        <v>4.6929177940442344</v>
      </c>
      <c r="W43" s="406">
        <v>8.3370911497801785</v>
      </c>
      <c r="X43" s="406">
        <v>-7.6167885674768883</v>
      </c>
    </row>
    <row r="44" spans="1:24" s="51" customFormat="1">
      <c r="A44" s="103" t="s">
        <v>343</v>
      </c>
      <c r="B44" s="293" t="s">
        <v>355</v>
      </c>
      <c r="C44" s="406">
        <v>-4.910180081379437</v>
      </c>
      <c r="D44" s="406">
        <v>22.003526858691217</v>
      </c>
      <c r="E44" s="406">
        <v>10.774214095787912</v>
      </c>
      <c r="F44" s="406">
        <v>5.5965227391415482</v>
      </c>
      <c r="G44" s="406">
        <v>2.9781357379256264</v>
      </c>
      <c r="H44" s="406">
        <v>17.040483038437856</v>
      </c>
      <c r="I44" s="406">
        <v>16.306653228216746</v>
      </c>
      <c r="J44" s="406">
        <v>3.509932895529289</v>
      </c>
      <c r="K44" s="406">
        <v>4.0825267014156879</v>
      </c>
      <c r="L44" s="406">
        <v>2.1785921693799537</v>
      </c>
      <c r="M44" s="406">
        <v>-8.711605650782289</v>
      </c>
      <c r="N44" s="406">
        <v>31.93231963319954</v>
      </c>
      <c r="O44" s="406">
        <v>5.9009923431110565</v>
      </c>
      <c r="P44" s="406">
        <v>13.515252775726609</v>
      </c>
      <c r="Q44" s="406">
        <v>-16.056220503554044</v>
      </c>
      <c r="R44" s="406">
        <v>1.705449989209086</v>
      </c>
      <c r="S44" s="406">
        <v>7.9569026455892811</v>
      </c>
      <c r="T44" s="406">
        <v>-7.2829967180263395</v>
      </c>
      <c r="U44" s="406">
        <v>-3.5649501526020657</v>
      </c>
      <c r="V44" s="406">
        <v>6.6240708929935721</v>
      </c>
      <c r="W44" s="406">
        <v>-4.2010790330734835</v>
      </c>
      <c r="X44" s="406">
        <v>2.3633806165023827</v>
      </c>
    </row>
    <row r="45" spans="1:24" s="51" customFormat="1" ht="20.25" customHeight="1">
      <c r="A45" s="103" t="s">
        <v>344</v>
      </c>
      <c r="B45" s="293" t="s">
        <v>355</v>
      </c>
      <c r="C45" s="406">
        <v>0.68149424023533811</v>
      </c>
      <c r="D45" s="406">
        <v>6.0303737632154366</v>
      </c>
      <c r="E45" s="406">
        <v>4.6455821112207332</v>
      </c>
      <c r="F45" s="406">
        <v>4.2510024996834233</v>
      </c>
      <c r="G45" s="406">
        <v>2.1379125874794198</v>
      </c>
      <c r="H45" s="406">
        <v>8.9535934764434302</v>
      </c>
      <c r="I45" s="406">
        <v>0.84546471759695407</v>
      </c>
      <c r="J45" s="406">
        <v>4.1220109676978893</v>
      </c>
      <c r="K45" s="406">
        <v>4.8569263676963175</v>
      </c>
      <c r="L45" s="406">
        <v>9.7442343818060948</v>
      </c>
      <c r="M45" s="406">
        <v>2.1530772026741687</v>
      </c>
      <c r="N45" s="406">
        <v>6.3326865368736236</v>
      </c>
      <c r="O45" s="406">
        <v>4.3518284078258915</v>
      </c>
      <c r="P45" s="406">
        <v>-2.051314411780865</v>
      </c>
      <c r="Q45" s="406">
        <v>-12.769749057798506</v>
      </c>
      <c r="R45" s="406">
        <v>7.9237387737145184</v>
      </c>
      <c r="S45" s="406">
        <v>3.6005614700084152</v>
      </c>
      <c r="T45" s="406">
        <v>-2.8197189836541838</v>
      </c>
      <c r="U45" s="406">
        <v>0.62714311332710793</v>
      </c>
      <c r="V45" s="406">
        <v>2.8794007039920757</v>
      </c>
      <c r="W45" s="406">
        <v>4.566064099784839</v>
      </c>
      <c r="X45" s="406">
        <v>0.32357683057938402</v>
      </c>
    </row>
    <row r="46" spans="1:24" s="51" customFormat="1">
      <c r="A46" s="68"/>
      <c r="B46" s="575"/>
      <c r="C46" s="1196"/>
      <c r="D46" s="1196"/>
      <c r="E46" s="1196"/>
      <c r="F46" s="1196"/>
      <c r="G46" s="1196"/>
      <c r="H46" s="1196"/>
      <c r="I46" s="1196"/>
      <c r="J46" s="1196"/>
      <c r="K46" s="1196"/>
      <c r="L46" s="1196"/>
      <c r="M46" s="1196"/>
      <c r="N46" s="1196"/>
      <c r="O46" s="1196"/>
      <c r="P46" s="1196"/>
      <c r="Q46" s="1196"/>
      <c r="R46" s="1196"/>
      <c r="S46" s="1196"/>
      <c r="T46" s="1196"/>
      <c r="U46" s="1196"/>
      <c r="V46" s="1196"/>
      <c r="W46" s="1196"/>
      <c r="X46" s="1196"/>
    </row>
    <row r="47" spans="1:24" s="51" customFormat="1" ht="13">
      <c r="A47" s="96"/>
      <c r="B47" s="1272" t="s">
        <v>416</v>
      </c>
      <c r="C47" s="1272"/>
      <c r="D47" s="1272"/>
      <c r="E47" s="1272"/>
      <c r="F47" s="1272"/>
      <c r="G47" s="1272"/>
      <c r="H47" s="1272" t="s">
        <v>416</v>
      </c>
      <c r="I47" s="1272"/>
      <c r="J47" s="1272"/>
      <c r="K47" s="1272"/>
      <c r="L47" s="1272"/>
      <c r="M47" s="1272"/>
      <c r="N47" s="1272" t="s">
        <v>416</v>
      </c>
      <c r="O47" s="1272"/>
      <c r="P47" s="1272"/>
      <c r="Q47" s="1272"/>
      <c r="R47" s="1272"/>
      <c r="S47" s="1272"/>
      <c r="T47" s="1272" t="s">
        <v>416</v>
      </c>
      <c r="U47" s="1272"/>
      <c r="V47" s="1272"/>
      <c r="W47" s="1272"/>
      <c r="X47" s="1272"/>
    </row>
    <row r="48" spans="1:24" s="51" customFormat="1">
      <c r="A48" s="68"/>
      <c r="B48" s="575"/>
      <c r="C48" s="88"/>
      <c r="D48" s="88"/>
      <c r="E48" s="88"/>
      <c r="F48" s="88"/>
      <c r="G48" s="88"/>
      <c r="H48" s="88"/>
      <c r="I48" s="88"/>
      <c r="J48" s="88"/>
    </row>
    <row r="49" spans="1:24" s="51" customFormat="1">
      <c r="A49" s="106" t="s">
        <v>328</v>
      </c>
      <c r="B49" s="136">
        <v>100</v>
      </c>
      <c r="C49" s="399">
        <v>101.05914237292872</v>
      </c>
      <c r="D49" s="399">
        <v>103.10222594628667</v>
      </c>
      <c r="E49" s="399">
        <v>108.09977957764283</v>
      </c>
      <c r="F49" s="399">
        <v>108.98625693323244</v>
      </c>
      <c r="G49" s="399">
        <v>110.18876114316775</v>
      </c>
      <c r="H49" s="399">
        <v>123.93371773282988</v>
      </c>
      <c r="I49" s="399">
        <v>126.46540508255026</v>
      </c>
      <c r="J49" s="399">
        <v>131.8319977314205</v>
      </c>
      <c r="K49" s="399">
        <v>150.88229428907209</v>
      </c>
      <c r="L49" s="399">
        <v>154.12246715270376</v>
      </c>
      <c r="M49" s="399">
        <v>155.80683017026132</v>
      </c>
      <c r="N49" s="399">
        <v>178.39966653630569</v>
      </c>
      <c r="O49" s="399">
        <v>177.34570130917078</v>
      </c>
      <c r="P49" s="399">
        <v>177.32465309893669</v>
      </c>
      <c r="Q49" s="399">
        <v>155.48763798241302</v>
      </c>
      <c r="R49" s="399">
        <v>161.14072152553092</v>
      </c>
      <c r="S49" s="399">
        <v>161.80158333201069</v>
      </c>
      <c r="T49" s="399">
        <v>167.1142973289183</v>
      </c>
      <c r="U49" s="399">
        <v>166.78497879171314</v>
      </c>
      <c r="V49" s="399">
        <v>164.38234699848991</v>
      </c>
      <c r="W49" s="399">
        <v>160.23545166805769</v>
      </c>
      <c r="X49" s="399">
        <v>164.49215714342478</v>
      </c>
    </row>
    <row r="50" spans="1:24" s="51" customFormat="1">
      <c r="A50" s="103" t="s">
        <v>329</v>
      </c>
      <c r="B50" s="136">
        <v>99.999999999999986</v>
      </c>
      <c r="C50" s="399">
        <v>94.969572369821392</v>
      </c>
      <c r="D50" s="399">
        <v>100.02635923657159</v>
      </c>
      <c r="E50" s="399">
        <v>107.94410268648549</v>
      </c>
      <c r="F50" s="399">
        <v>117.56458340525251</v>
      </c>
      <c r="G50" s="399">
        <v>127.73226185201803</v>
      </c>
      <c r="H50" s="399">
        <v>139.05582952685711</v>
      </c>
      <c r="I50" s="399">
        <v>141.30056002448461</v>
      </c>
      <c r="J50" s="399">
        <v>143.87418797072357</v>
      </c>
      <c r="K50" s="399">
        <v>155.38612712893965</v>
      </c>
      <c r="L50" s="399">
        <v>173.53725367859718</v>
      </c>
      <c r="M50" s="399">
        <v>188.68832153384312</v>
      </c>
      <c r="N50" s="399">
        <v>206.8108617170044</v>
      </c>
      <c r="O50" s="399">
        <v>220.13002456338063</v>
      </c>
      <c r="P50" s="399">
        <v>209.56159566968643</v>
      </c>
      <c r="Q50" s="399">
        <v>178.09231762462079</v>
      </c>
      <c r="R50" s="399">
        <v>201.65109085078961</v>
      </c>
      <c r="S50" s="399">
        <v>208.77472769415985</v>
      </c>
      <c r="T50" s="399">
        <v>201.79797532963849</v>
      </c>
      <c r="U50" s="399">
        <v>203.05532680478524</v>
      </c>
      <c r="V50" s="399">
        <v>205.49254012688706</v>
      </c>
      <c r="W50" s="399">
        <v>217.24359489180733</v>
      </c>
      <c r="X50" s="399">
        <v>219.04187032549487</v>
      </c>
    </row>
    <row r="51" spans="1:24" s="51" customFormat="1">
      <c r="A51" s="103" t="s">
        <v>330</v>
      </c>
      <c r="B51" s="136">
        <v>100</v>
      </c>
      <c r="C51" s="399">
        <v>99.864761469785364</v>
      </c>
      <c r="D51" s="399">
        <v>118.46776786949096</v>
      </c>
      <c r="E51" s="399">
        <v>103.8146617591717</v>
      </c>
      <c r="F51" s="399">
        <v>110.3035682160819</v>
      </c>
      <c r="G51" s="399">
        <v>105.16495502485449</v>
      </c>
      <c r="H51" s="399">
        <v>99.921043868935939</v>
      </c>
      <c r="I51" s="399">
        <v>106.59673817276617</v>
      </c>
      <c r="J51" s="399">
        <v>108.12741314740863</v>
      </c>
      <c r="K51" s="399">
        <v>163.37959243128975</v>
      </c>
      <c r="L51" s="399">
        <v>168.15992315821421</v>
      </c>
      <c r="M51" s="399">
        <v>150.7465306181137</v>
      </c>
      <c r="N51" s="399">
        <v>175.25291292547035</v>
      </c>
      <c r="O51" s="399">
        <v>214.42077288843973</v>
      </c>
      <c r="P51" s="399">
        <v>218.93936980771764</v>
      </c>
      <c r="Q51" s="399">
        <v>175.05653260322714</v>
      </c>
      <c r="R51" s="399">
        <v>205.24672939769673</v>
      </c>
      <c r="S51" s="399">
        <v>213.40296352639649</v>
      </c>
      <c r="T51" s="399">
        <v>221.68594279134911</v>
      </c>
      <c r="U51" s="399">
        <v>217.33258158972748</v>
      </c>
      <c r="V51" s="399">
        <v>237.48215375137974</v>
      </c>
      <c r="W51" s="399">
        <v>244.9512596562879</v>
      </c>
      <c r="X51" s="399">
        <v>304.63231720839366</v>
      </c>
    </row>
    <row r="52" spans="1:24" s="51" customFormat="1">
      <c r="A52" s="103" t="s">
        <v>331</v>
      </c>
      <c r="B52" s="136">
        <v>100</v>
      </c>
      <c r="C52" s="399">
        <v>114.0051751478149</v>
      </c>
      <c r="D52" s="399">
        <v>167.36494122403485</v>
      </c>
      <c r="E52" s="399">
        <v>208.5539655896134</v>
      </c>
      <c r="F52" s="399">
        <v>218.14566156170764</v>
      </c>
      <c r="G52" s="399">
        <v>186.52418048829782</v>
      </c>
      <c r="H52" s="399">
        <v>199.09746355106807</v>
      </c>
      <c r="I52" s="399">
        <v>163.9508283448954</v>
      </c>
      <c r="J52" s="399">
        <v>196.19340776892886</v>
      </c>
      <c r="K52" s="399">
        <v>203.82926920715448</v>
      </c>
      <c r="L52" s="399">
        <v>224.93730704237385</v>
      </c>
      <c r="M52" s="399">
        <v>308.88542964607512</v>
      </c>
      <c r="N52" s="399">
        <v>364.46999086432362</v>
      </c>
      <c r="O52" s="399">
        <v>386.69647604511994</v>
      </c>
      <c r="P52" s="399">
        <v>393.1221377085426</v>
      </c>
      <c r="Q52" s="399">
        <v>328.24053921803426</v>
      </c>
      <c r="R52" s="399">
        <v>381.78318956897834</v>
      </c>
      <c r="S52" s="399">
        <v>459.48528427887243</v>
      </c>
      <c r="T52" s="399">
        <v>419.48123343563651</v>
      </c>
      <c r="U52" s="399">
        <v>381.46007405569225</v>
      </c>
      <c r="V52" s="399">
        <v>359.62075903846056</v>
      </c>
      <c r="W52" s="399">
        <v>397.94745196988913</v>
      </c>
      <c r="X52" s="399">
        <v>474.53238859271954</v>
      </c>
    </row>
    <row r="53" spans="1:24" s="51" customFormat="1">
      <c r="A53" s="103" t="s">
        <v>332</v>
      </c>
      <c r="B53" s="136">
        <v>100</v>
      </c>
      <c r="C53" s="399">
        <v>91.598608901213211</v>
      </c>
      <c r="D53" s="399">
        <v>94.760256283715009</v>
      </c>
      <c r="E53" s="399">
        <v>98.538458812596573</v>
      </c>
      <c r="F53" s="399">
        <v>103.17321381949972</v>
      </c>
      <c r="G53" s="399">
        <v>120.02202248495766</v>
      </c>
      <c r="H53" s="399">
        <v>146.02526883543482</v>
      </c>
      <c r="I53" s="399">
        <v>151.09217381687617</v>
      </c>
      <c r="J53" s="399">
        <v>132.52853817928292</v>
      </c>
      <c r="K53" s="399">
        <v>151.33455277086719</v>
      </c>
      <c r="L53" s="399">
        <v>280.90307589096267</v>
      </c>
      <c r="M53" s="399">
        <v>140.2983669884089</v>
      </c>
      <c r="N53" s="399">
        <v>186.13842144178628</v>
      </c>
      <c r="O53" s="399">
        <v>208.83837425433259</v>
      </c>
      <c r="P53" s="399">
        <v>194.4514119061476</v>
      </c>
      <c r="Q53" s="399">
        <v>158.22825715942477</v>
      </c>
      <c r="R53" s="399">
        <v>178.92014698376474</v>
      </c>
      <c r="S53" s="399">
        <v>186.44358503228341</v>
      </c>
      <c r="T53" s="399">
        <v>205.99861025990538</v>
      </c>
      <c r="U53" s="399">
        <v>185.40664442425134</v>
      </c>
      <c r="V53" s="399">
        <v>215.67436141705645</v>
      </c>
      <c r="W53" s="399">
        <v>185.25479394230348</v>
      </c>
      <c r="X53" s="399">
        <v>202.1204992940051</v>
      </c>
    </row>
    <row r="54" spans="1:24" s="51" customFormat="1">
      <c r="A54" s="103" t="s">
        <v>333</v>
      </c>
      <c r="B54" s="136">
        <v>100</v>
      </c>
      <c r="C54" s="399">
        <v>106.21552806580972</v>
      </c>
      <c r="D54" s="399">
        <v>105.54967390808991</v>
      </c>
      <c r="E54" s="399">
        <v>98.387533144556755</v>
      </c>
      <c r="F54" s="399">
        <v>108.89077137350471</v>
      </c>
      <c r="G54" s="399">
        <v>101.27492577200637</v>
      </c>
      <c r="H54" s="399">
        <v>112.02131079663349</v>
      </c>
      <c r="I54" s="399">
        <v>94.931804792549954</v>
      </c>
      <c r="J54" s="399">
        <v>90.768553869045888</v>
      </c>
      <c r="K54" s="399">
        <v>114.51687866415284</v>
      </c>
      <c r="L54" s="399">
        <v>156.93050977904801</v>
      </c>
      <c r="M54" s="399">
        <v>155.69343923017544</v>
      </c>
      <c r="N54" s="399">
        <v>156.33523843882199</v>
      </c>
      <c r="O54" s="399">
        <v>159.04806173228349</v>
      </c>
      <c r="P54" s="399">
        <v>153.00177094352583</v>
      </c>
      <c r="Q54" s="399">
        <v>154.2466191871421</v>
      </c>
      <c r="R54" s="399">
        <v>160.46244159954631</v>
      </c>
      <c r="S54" s="399">
        <v>161.29686611500577</v>
      </c>
      <c r="T54" s="399">
        <v>168.34388205431097</v>
      </c>
      <c r="U54" s="399">
        <v>194.63497647428494</v>
      </c>
      <c r="V54" s="399">
        <v>306.36733746755522</v>
      </c>
      <c r="W54" s="399">
        <v>418.16297049575024</v>
      </c>
      <c r="X54" s="399">
        <v>168.12224111792958</v>
      </c>
    </row>
    <row r="55" spans="1:24" s="51" customFormat="1">
      <c r="A55" s="103" t="s">
        <v>334</v>
      </c>
      <c r="B55" s="136">
        <v>100</v>
      </c>
      <c r="C55" s="399">
        <v>102.11541110012985</v>
      </c>
      <c r="D55" s="399">
        <v>109.06431730725929</v>
      </c>
      <c r="E55" s="399">
        <v>119.96013501719062</v>
      </c>
      <c r="F55" s="399">
        <v>125.05151419644838</v>
      </c>
      <c r="G55" s="399">
        <v>120.80537844606151</v>
      </c>
      <c r="H55" s="399">
        <v>127.06749459567298</v>
      </c>
      <c r="I55" s="399">
        <v>128.47485786877519</v>
      </c>
      <c r="J55" s="399">
        <v>130.83654151639155</v>
      </c>
      <c r="K55" s="399">
        <v>140.38637366742097</v>
      </c>
      <c r="L55" s="399">
        <v>148.38147429240672</v>
      </c>
      <c r="M55" s="399">
        <v>133.47777155939977</v>
      </c>
      <c r="N55" s="399">
        <v>140.96684913787746</v>
      </c>
      <c r="O55" s="399">
        <v>153.94776636565695</v>
      </c>
      <c r="P55" s="399">
        <v>137.82925548552524</v>
      </c>
      <c r="Q55" s="399">
        <v>113.5693938781361</v>
      </c>
      <c r="R55" s="399">
        <v>126.14130719119385</v>
      </c>
      <c r="S55" s="399">
        <v>127.49151052842504</v>
      </c>
      <c r="T55" s="399">
        <v>132.49808174773818</v>
      </c>
      <c r="U55" s="399">
        <v>130.92577613297999</v>
      </c>
      <c r="V55" s="399">
        <v>137.73737158224645</v>
      </c>
      <c r="W55" s="399">
        <v>141.26601730442789</v>
      </c>
      <c r="X55" s="399">
        <v>142.36462895457214</v>
      </c>
    </row>
    <row r="56" spans="1:24" s="51" customFormat="1">
      <c r="A56" s="103" t="s">
        <v>335</v>
      </c>
      <c r="B56" s="136">
        <v>100</v>
      </c>
      <c r="C56" s="399">
        <v>123.40610812030857</v>
      </c>
      <c r="D56" s="399">
        <v>108.80878118569362</v>
      </c>
      <c r="E56" s="399">
        <v>94.801609931118762</v>
      </c>
      <c r="F56" s="399">
        <v>98.792833592649572</v>
      </c>
      <c r="G56" s="399">
        <v>119.0435873566732</v>
      </c>
      <c r="H56" s="399">
        <v>154.22817853298281</v>
      </c>
      <c r="I56" s="399">
        <v>156.35171891777267</v>
      </c>
      <c r="J56" s="399">
        <v>145.27679010170709</v>
      </c>
      <c r="K56" s="399">
        <v>171.04261296761706</v>
      </c>
      <c r="L56" s="399">
        <v>145.39532998708455</v>
      </c>
      <c r="M56" s="399">
        <v>207.05191628937101</v>
      </c>
      <c r="N56" s="399">
        <v>224.87192196281904</v>
      </c>
      <c r="O56" s="399">
        <v>208.20698866212808</v>
      </c>
      <c r="P56" s="399">
        <v>208.54982066626215</v>
      </c>
      <c r="Q56" s="399">
        <v>261.68703573400126</v>
      </c>
      <c r="R56" s="399">
        <v>287.53320187731373</v>
      </c>
      <c r="S56" s="399">
        <v>286.5057926837062</v>
      </c>
      <c r="T56" s="399">
        <v>224.6490152897357</v>
      </c>
      <c r="U56" s="399">
        <v>310.33094079346699</v>
      </c>
      <c r="V56" s="399">
        <v>304.36427654485578</v>
      </c>
      <c r="W56" s="399">
        <v>343.49712715398755</v>
      </c>
      <c r="X56" s="399">
        <v>326.7828391552182</v>
      </c>
    </row>
    <row r="57" spans="1:24" s="51" customFormat="1">
      <c r="A57" s="103" t="s">
        <v>336</v>
      </c>
      <c r="B57" s="136">
        <v>100</v>
      </c>
      <c r="C57" s="399">
        <v>99.338259410049645</v>
      </c>
      <c r="D57" s="399">
        <v>110.01009683471275</v>
      </c>
      <c r="E57" s="399">
        <v>110.09571372068261</v>
      </c>
      <c r="F57" s="399">
        <v>124.49389023414433</v>
      </c>
      <c r="G57" s="399">
        <v>127.19727435998766</v>
      </c>
      <c r="H57" s="399">
        <v>144.19836520847645</v>
      </c>
      <c r="I57" s="399">
        <v>145.61604912172811</v>
      </c>
      <c r="J57" s="399">
        <v>147.04115449495612</v>
      </c>
      <c r="K57" s="399">
        <v>144.91655289870275</v>
      </c>
      <c r="L57" s="399">
        <v>151.03111248377627</v>
      </c>
      <c r="M57" s="399">
        <v>170.81360260323052</v>
      </c>
      <c r="N57" s="399">
        <v>173.41532660473121</v>
      </c>
      <c r="O57" s="399">
        <v>167.37041197302406</v>
      </c>
      <c r="P57" s="399">
        <v>150.02943750217946</v>
      </c>
      <c r="Q57" s="399">
        <v>123.25004189120951</v>
      </c>
      <c r="R57" s="399">
        <v>123.42051668954628</v>
      </c>
      <c r="S57" s="399">
        <v>128.11692147558938</v>
      </c>
      <c r="T57" s="399">
        <v>128.77344036595073</v>
      </c>
      <c r="U57" s="399">
        <v>130.19739120455566</v>
      </c>
      <c r="V57" s="399">
        <v>131.88903905606952</v>
      </c>
      <c r="W57" s="399">
        <v>135.19175605509852</v>
      </c>
      <c r="X57" s="399">
        <v>141.6280739269788</v>
      </c>
    </row>
    <row r="58" spans="1:24" s="51" customFormat="1">
      <c r="A58" s="103" t="s">
        <v>337</v>
      </c>
      <c r="B58" s="136">
        <v>100</v>
      </c>
      <c r="C58" s="399">
        <v>101.37626588303246</v>
      </c>
      <c r="D58" s="399">
        <v>109.34779416733022</v>
      </c>
      <c r="E58" s="399">
        <v>114.79611804608814</v>
      </c>
      <c r="F58" s="399">
        <v>115.04988733511631</v>
      </c>
      <c r="G58" s="399">
        <v>116.82219245021044</v>
      </c>
      <c r="H58" s="399">
        <v>120.38823813732789</v>
      </c>
      <c r="I58" s="399">
        <v>121.40764867785268</v>
      </c>
      <c r="J58" s="399">
        <v>127.57156038971486</v>
      </c>
      <c r="K58" s="399">
        <v>125.71546840476344</v>
      </c>
      <c r="L58" s="399">
        <v>142.30869945157275</v>
      </c>
      <c r="M58" s="399">
        <v>141.07300048493698</v>
      </c>
      <c r="N58" s="399">
        <v>142.56353167962737</v>
      </c>
      <c r="O58" s="399">
        <v>155.03965275243479</v>
      </c>
      <c r="P58" s="399">
        <v>151.74429583267863</v>
      </c>
      <c r="Q58" s="399">
        <v>131.72104644999246</v>
      </c>
      <c r="R58" s="399">
        <v>147.59455741198767</v>
      </c>
      <c r="S58" s="399">
        <v>154.14136373957038</v>
      </c>
      <c r="T58" s="399">
        <v>143.99449669772059</v>
      </c>
      <c r="U58" s="399">
        <v>142.37756568697969</v>
      </c>
      <c r="V58" s="399">
        <v>139.9731060437683</v>
      </c>
      <c r="W58" s="399">
        <v>141.10345751137814</v>
      </c>
      <c r="X58" s="399">
        <v>164.87280093881418</v>
      </c>
    </row>
    <row r="59" spans="1:24" s="51" customFormat="1">
      <c r="A59" s="103" t="s">
        <v>338</v>
      </c>
      <c r="B59" s="136">
        <v>100</v>
      </c>
      <c r="C59" s="399">
        <v>94.473966216404747</v>
      </c>
      <c r="D59" s="399">
        <v>92.73233757744029</v>
      </c>
      <c r="E59" s="399">
        <v>100.76934007428991</v>
      </c>
      <c r="F59" s="399">
        <v>98.613597122905773</v>
      </c>
      <c r="G59" s="399">
        <v>98.086510567486968</v>
      </c>
      <c r="H59" s="399">
        <v>102.47035008770744</v>
      </c>
      <c r="I59" s="399">
        <v>104.46630244577595</v>
      </c>
      <c r="J59" s="399">
        <v>113.38530433706703</v>
      </c>
      <c r="K59" s="399">
        <v>116.99878275879752</v>
      </c>
      <c r="L59" s="399">
        <v>133.32467791120729</v>
      </c>
      <c r="M59" s="399">
        <v>128.11831652933515</v>
      </c>
      <c r="N59" s="399">
        <v>142.66662615672359</v>
      </c>
      <c r="O59" s="399">
        <v>151.13277912444789</v>
      </c>
      <c r="P59" s="399">
        <v>148.62832053135483</v>
      </c>
      <c r="Q59" s="399">
        <v>130.00919955713493</v>
      </c>
      <c r="R59" s="399">
        <v>144.43568444205968</v>
      </c>
      <c r="S59" s="399">
        <v>144.58151092059555</v>
      </c>
      <c r="T59" s="399">
        <v>138.51985700058862</v>
      </c>
      <c r="U59" s="399">
        <v>138.32848236002403</v>
      </c>
      <c r="V59" s="399">
        <v>143.48503983140662</v>
      </c>
      <c r="W59" s="399">
        <v>146.88418230997536</v>
      </c>
      <c r="X59" s="399">
        <v>154.45025645816418</v>
      </c>
    </row>
    <row r="60" spans="1:24" s="51" customFormat="1">
      <c r="A60" s="103" t="s">
        <v>339</v>
      </c>
      <c r="B60" s="136">
        <v>100</v>
      </c>
      <c r="C60" s="399">
        <v>87.509779657902882</v>
      </c>
      <c r="D60" s="399">
        <v>86.824627334974807</v>
      </c>
      <c r="E60" s="399">
        <v>96.926619806861581</v>
      </c>
      <c r="F60" s="399">
        <v>94.647065192835555</v>
      </c>
      <c r="G60" s="399">
        <v>99.779654621496064</v>
      </c>
      <c r="H60" s="399">
        <v>121.59665838045666</v>
      </c>
      <c r="I60" s="399">
        <v>124.39466751765111</v>
      </c>
      <c r="J60" s="399">
        <v>135.93066780235594</v>
      </c>
      <c r="K60" s="399">
        <v>152.52965452703822</v>
      </c>
      <c r="L60" s="399">
        <v>178.42979775600139</v>
      </c>
      <c r="M60" s="399">
        <v>163.41118879282058</v>
      </c>
      <c r="N60" s="399">
        <v>180.23467609704159</v>
      </c>
      <c r="O60" s="399">
        <v>187.15764719376421</v>
      </c>
      <c r="P60" s="399">
        <v>226.615809441485</v>
      </c>
      <c r="Q60" s="399">
        <v>161.90282408629437</v>
      </c>
      <c r="R60" s="399">
        <v>160.23456245637576</v>
      </c>
      <c r="S60" s="399">
        <v>155.33108448474022</v>
      </c>
      <c r="T60" s="399">
        <v>149.8079662348359</v>
      </c>
      <c r="U60" s="399">
        <v>147.98638441230261</v>
      </c>
      <c r="V60" s="399">
        <v>150.89978966546971</v>
      </c>
      <c r="W60" s="399">
        <v>143.11078048089726</v>
      </c>
      <c r="X60" s="399">
        <v>133.9747673907126</v>
      </c>
    </row>
    <row r="61" spans="1:24" s="51" customFormat="1">
      <c r="A61" s="103" t="s">
        <v>340</v>
      </c>
      <c r="B61" s="136">
        <v>100</v>
      </c>
      <c r="C61" s="399">
        <v>131.65531940225645</v>
      </c>
      <c r="D61" s="399">
        <v>107.31871325139132</v>
      </c>
      <c r="E61" s="399">
        <v>139.5826574254456</v>
      </c>
      <c r="F61" s="399">
        <v>172.3231266638636</v>
      </c>
      <c r="G61" s="399">
        <v>163.48709274314677</v>
      </c>
      <c r="H61" s="399">
        <v>181.46124395973294</v>
      </c>
      <c r="I61" s="399">
        <v>214.76209560138329</v>
      </c>
      <c r="J61" s="399">
        <v>226.25503134892116</v>
      </c>
      <c r="K61" s="399">
        <v>220.10873509938557</v>
      </c>
      <c r="L61" s="399">
        <v>246.74999182562871</v>
      </c>
      <c r="M61" s="399">
        <v>286.18406913212777</v>
      </c>
      <c r="N61" s="399">
        <v>321.70416018632352</v>
      </c>
      <c r="O61" s="399">
        <v>391.77545146868886</v>
      </c>
      <c r="P61" s="399">
        <v>419.44060022641935</v>
      </c>
      <c r="Q61" s="399">
        <v>366.19207906585569</v>
      </c>
      <c r="R61" s="399">
        <v>382.78220762899679</v>
      </c>
      <c r="S61" s="399">
        <v>485.84502278259077</v>
      </c>
      <c r="T61" s="399">
        <v>408.79833236423849</v>
      </c>
      <c r="U61" s="399">
        <v>402.11886407564401</v>
      </c>
      <c r="V61" s="399">
        <v>422.23520289557484</v>
      </c>
      <c r="W61" s="399">
        <v>417.15834494500911</v>
      </c>
      <c r="X61" s="399">
        <v>434.61275328913172</v>
      </c>
    </row>
    <row r="62" spans="1:24" s="51" customFormat="1">
      <c r="A62" s="103" t="s">
        <v>341</v>
      </c>
      <c r="B62" s="136">
        <v>100</v>
      </c>
      <c r="C62" s="399">
        <v>111.86420990022422</v>
      </c>
      <c r="D62" s="399">
        <v>119.87379529147192</v>
      </c>
      <c r="E62" s="399">
        <v>126.21110413859388</v>
      </c>
      <c r="F62" s="399">
        <v>150.61984739907172</v>
      </c>
      <c r="G62" s="399">
        <v>153.96504218881077</v>
      </c>
      <c r="H62" s="399">
        <v>156.90471569849291</v>
      </c>
      <c r="I62" s="399">
        <v>175.82767600310822</v>
      </c>
      <c r="J62" s="399">
        <v>190.39984724397689</v>
      </c>
      <c r="K62" s="399">
        <v>198.53628064542809</v>
      </c>
      <c r="L62" s="399">
        <v>218.59911354563522</v>
      </c>
      <c r="M62" s="399">
        <v>222.08864746400764</v>
      </c>
      <c r="N62" s="399">
        <v>236.92991363552471</v>
      </c>
      <c r="O62" s="399">
        <v>233.10469874670881</v>
      </c>
      <c r="P62" s="399">
        <v>233.71192706649296</v>
      </c>
      <c r="Q62" s="399">
        <v>228.89907518896493</v>
      </c>
      <c r="R62" s="399">
        <v>240.99824778928863</v>
      </c>
      <c r="S62" s="399">
        <v>245.56693338177902</v>
      </c>
      <c r="T62" s="399">
        <v>296.46198242827137</v>
      </c>
      <c r="U62" s="399">
        <v>291.90285704201648</v>
      </c>
      <c r="V62" s="399">
        <v>259.34511793361531</v>
      </c>
      <c r="W62" s="399">
        <v>269.32233148897672</v>
      </c>
      <c r="X62" s="399">
        <v>264.13368193233094</v>
      </c>
    </row>
    <row r="63" spans="1:24" s="51" customFormat="1">
      <c r="A63" s="103" t="s">
        <v>342</v>
      </c>
      <c r="B63" s="136">
        <v>100</v>
      </c>
      <c r="C63" s="399">
        <v>100.79479649410742</v>
      </c>
      <c r="D63" s="399">
        <v>112.9243829327085</v>
      </c>
      <c r="E63" s="399">
        <v>102.24429978383759</v>
      </c>
      <c r="F63" s="399">
        <v>105.10107470347259</v>
      </c>
      <c r="G63" s="399">
        <v>131.54422175277014</v>
      </c>
      <c r="H63" s="399">
        <v>186.15807356878247</v>
      </c>
      <c r="I63" s="399">
        <v>179.38024679138377</v>
      </c>
      <c r="J63" s="399">
        <v>210.07176314107107</v>
      </c>
      <c r="K63" s="399">
        <v>246.59960099906769</v>
      </c>
      <c r="L63" s="399">
        <v>181.59282261416371</v>
      </c>
      <c r="M63" s="399">
        <v>208.22581360486649</v>
      </c>
      <c r="N63" s="399">
        <v>206.33033706326316</v>
      </c>
      <c r="O63" s="399">
        <v>199.50914788191938</v>
      </c>
      <c r="P63" s="399">
        <v>216.27670999169953</v>
      </c>
      <c r="Q63" s="399">
        <v>204.27404351761771</v>
      </c>
      <c r="R63" s="399">
        <v>179.99737648593566</v>
      </c>
      <c r="S63" s="399">
        <v>168.71008612864068</v>
      </c>
      <c r="T63" s="399">
        <v>167.44334650888121</v>
      </c>
      <c r="U63" s="399">
        <v>163.68879657258304</v>
      </c>
      <c r="V63" s="399">
        <v>171.37057723379465</v>
      </c>
      <c r="W63" s="399">
        <v>185.65789846168053</v>
      </c>
      <c r="X63" s="399">
        <v>171.51672887703342</v>
      </c>
    </row>
    <row r="64" spans="1:24" s="51" customFormat="1">
      <c r="A64" s="103" t="s">
        <v>343</v>
      </c>
      <c r="B64" s="136">
        <v>100</v>
      </c>
      <c r="C64" s="399">
        <v>95.089819918620563</v>
      </c>
      <c r="D64" s="399">
        <v>116.01293398429536</v>
      </c>
      <c r="E64" s="399">
        <v>128.51241587056845</v>
      </c>
      <c r="F64" s="399">
        <v>135.70464244738494</v>
      </c>
      <c r="G64" s="399">
        <v>139.74611090213472</v>
      </c>
      <c r="H64" s="399">
        <v>163.55952322728953</v>
      </c>
      <c r="I64" s="399">
        <v>190.23060750168827</v>
      </c>
      <c r="J64" s="399">
        <v>196.90757417175524</v>
      </c>
      <c r="K64" s="399">
        <v>204.94637846442706</v>
      </c>
      <c r="L64" s="399">
        <v>209.41132421708085</v>
      </c>
      <c r="M64" s="399">
        <v>191.16823546320762</v>
      </c>
      <c r="N64" s="399">
        <v>252.2126874484666</v>
      </c>
      <c r="O64" s="399">
        <v>267.09573882315522</v>
      </c>
      <c r="P64" s="399">
        <v>303.19440307829922</v>
      </c>
      <c r="Q64" s="399">
        <v>254.51284116561303</v>
      </c>
      <c r="R64" s="399">
        <v>258.85343038780769</v>
      </c>
      <c r="S64" s="399">
        <v>279.45014583853379</v>
      </c>
      <c r="T64" s="399">
        <v>259.09780088859355</v>
      </c>
      <c r="U64" s="399">
        <v>249.86109344042703</v>
      </c>
      <c r="V64" s="399">
        <v>266.41206940392982</v>
      </c>
      <c r="W64" s="399">
        <v>255.21988781462417</v>
      </c>
      <c r="X64" s="399">
        <v>261.25170517269413</v>
      </c>
    </row>
    <row r="65" spans="1:24" s="51" customFormat="1" ht="20.149999999999999" customHeight="1">
      <c r="A65" s="103" t="s">
        <v>344</v>
      </c>
      <c r="B65" s="136">
        <v>100</v>
      </c>
      <c r="C65" s="399">
        <v>100.68149424023534</v>
      </c>
      <c r="D65" s="399">
        <v>106.75296465331175</v>
      </c>
      <c r="E65" s="399">
        <v>111.71226128244379</v>
      </c>
      <c r="F65" s="399">
        <v>116.46115230201336</v>
      </c>
      <c r="G65" s="399">
        <v>118.95098993660167</v>
      </c>
      <c r="H65" s="399">
        <v>129.60137801173013</v>
      </c>
      <c r="I65" s="399">
        <v>130.69711193633876</v>
      </c>
      <c r="J65" s="399">
        <v>136.08446122481902</v>
      </c>
      <c r="K65" s="399">
        <v>142.69398330438474</v>
      </c>
      <c r="L65" s="399">
        <v>156.59841948629924</v>
      </c>
      <c r="M65" s="399">
        <v>159.9701043560068</v>
      </c>
      <c r="N65" s="399">
        <v>170.10050961758233</v>
      </c>
      <c r="O65" s="399">
        <v>177.50299191697687</v>
      </c>
      <c r="P65" s="399">
        <v>173.86184746244172</v>
      </c>
      <c r="Q65" s="399">
        <v>151.66012583423549</v>
      </c>
      <c r="R65" s="399">
        <v>163.67727802922704</v>
      </c>
      <c r="S65" s="399">
        <v>169.57057903710594</v>
      </c>
      <c r="T65" s="399">
        <v>164.78916522930433</v>
      </c>
      <c r="U65" s="399">
        <v>165.82262913054916</v>
      </c>
      <c r="V65" s="399">
        <v>170.59732708111235</v>
      </c>
      <c r="W65" s="399">
        <v>178.38691038815557</v>
      </c>
      <c r="X65" s="399">
        <v>178.96412909895804</v>
      </c>
    </row>
    <row r="66" spans="1:24" s="51" customFormat="1">
      <c r="A66" s="68"/>
      <c r="C66" s="87"/>
      <c r="D66" s="87"/>
      <c r="E66" s="87"/>
      <c r="F66" s="87"/>
      <c r="G66" s="87"/>
      <c r="H66" s="87"/>
      <c r="I66" s="87"/>
      <c r="J66" s="87"/>
    </row>
    <row r="67" spans="1:24" s="51" customFormat="1" ht="26.15" customHeight="1">
      <c r="A67" s="96"/>
      <c r="B67" s="1282" t="s">
        <v>976</v>
      </c>
      <c r="C67" s="1282"/>
      <c r="D67" s="1282"/>
      <c r="E67" s="1282"/>
      <c r="F67" s="1282"/>
      <c r="G67" s="1282"/>
      <c r="H67" s="1282" t="s">
        <v>976</v>
      </c>
      <c r="I67" s="1282"/>
      <c r="J67" s="1282"/>
      <c r="K67" s="1282"/>
      <c r="L67" s="1282"/>
      <c r="M67" s="1282"/>
      <c r="N67" s="1282" t="s">
        <v>976</v>
      </c>
      <c r="O67" s="1282"/>
      <c r="P67" s="1282"/>
      <c r="Q67" s="1282"/>
      <c r="R67" s="1282"/>
      <c r="S67" s="1282"/>
      <c r="T67" s="1282" t="s">
        <v>976</v>
      </c>
      <c r="U67" s="1282"/>
      <c r="V67" s="1282"/>
      <c r="W67" s="1282"/>
      <c r="X67" s="1282"/>
    </row>
    <row r="68" spans="1:24" s="51" customFormat="1">
      <c r="A68" s="21"/>
      <c r="B68" s="1198"/>
      <c r="C68" s="87"/>
      <c r="D68" s="87"/>
      <c r="E68" s="87"/>
      <c r="F68" s="87"/>
      <c r="G68" s="87"/>
      <c r="H68" s="87"/>
      <c r="I68" s="87"/>
      <c r="J68" s="87"/>
    </row>
    <row r="69" spans="1:24" s="51" customFormat="1">
      <c r="A69" s="106" t="s">
        <v>328</v>
      </c>
      <c r="B69" s="400">
        <v>11.161080197270444</v>
      </c>
      <c r="C69" s="400">
        <v>11.202944505375399</v>
      </c>
      <c r="D69" s="400">
        <v>10.779393490763393</v>
      </c>
      <c r="E69" s="400">
        <v>10.800160119603087</v>
      </c>
      <c r="F69" s="400">
        <v>10.444721952241068</v>
      </c>
      <c r="G69" s="400">
        <v>10.33892698675516</v>
      </c>
      <c r="H69" s="400">
        <v>10.67298962389734</v>
      </c>
      <c r="I69" s="400">
        <v>10.799707104424462</v>
      </c>
      <c r="J69" s="400">
        <v>10.81231086932068</v>
      </c>
      <c r="K69" s="400">
        <v>11.801544451361233</v>
      </c>
      <c r="L69" s="400">
        <v>10.984614159806409</v>
      </c>
      <c r="M69" s="400">
        <v>10.870609441766518</v>
      </c>
      <c r="N69" s="400">
        <v>11.705626219782944</v>
      </c>
      <c r="O69" s="400">
        <v>11.151190036721363</v>
      </c>
      <c r="P69" s="400">
        <v>11.383375381524884</v>
      </c>
      <c r="Q69" s="400">
        <v>11.442757202395235</v>
      </c>
      <c r="R69" s="400">
        <v>10.988113546654439</v>
      </c>
      <c r="S69" s="400">
        <v>10.649727434254618</v>
      </c>
      <c r="T69" s="400">
        <v>11.318560125012832</v>
      </c>
      <c r="U69" s="400">
        <v>11.225853393802089</v>
      </c>
      <c r="V69" s="400">
        <v>10.754474230380898</v>
      </c>
      <c r="W69" s="400">
        <v>10.025403336049871</v>
      </c>
      <c r="X69" s="400">
        <v>10.258537098708823</v>
      </c>
    </row>
    <row r="70" spans="1:24" s="51" customFormat="1">
      <c r="A70" s="103" t="s">
        <v>329</v>
      </c>
      <c r="B70" s="400">
        <v>9.7180477270543992</v>
      </c>
      <c r="C70" s="400">
        <v>9.1667177158267208</v>
      </c>
      <c r="D70" s="400">
        <v>9.1057043350630327</v>
      </c>
      <c r="E70" s="400">
        <v>9.3902489280841746</v>
      </c>
      <c r="F70" s="400">
        <v>9.810123032105361</v>
      </c>
      <c r="G70" s="400">
        <v>10.435459323408001</v>
      </c>
      <c r="H70" s="400">
        <v>10.426981632439341</v>
      </c>
      <c r="I70" s="400">
        <v>10.506472299451509</v>
      </c>
      <c r="J70" s="400">
        <v>10.274326787985173</v>
      </c>
      <c r="K70" s="400">
        <v>10.582434974430885</v>
      </c>
      <c r="L70" s="400">
        <v>10.769223081578424</v>
      </c>
      <c r="M70" s="400">
        <v>11.462654985352081</v>
      </c>
      <c r="N70" s="400">
        <v>11.815354516911777</v>
      </c>
      <c r="O70" s="400">
        <v>12.051819869409131</v>
      </c>
      <c r="P70" s="400">
        <v>11.713493317823096</v>
      </c>
      <c r="Q70" s="400">
        <v>11.411764516069715</v>
      </c>
      <c r="R70" s="400">
        <v>11.972675429943491</v>
      </c>
      <c r="S70" s="400">
        <v>11.964827739903308</v>
      </c>
      <c r="T70" s="400">
        <v>11.900553976030672</v>
      </c>
      <c r="U70" s="400">
        <v>11.900072791440227</v>
      </c>
      <c r="V70" s="400">
        <v>11.70584760426663</v>
      </c>
      <c r="W70" s="400">
        <v>11.834857271543575</v>
      </c>
      <c r="X70" s="400">
        <v>11.894335254577078</v>
      </c>
    </row>
    <row r="71" spans="1:24" s="51" customFormat="1">
      <c r="A71" s="103" t="s">
        <v>330</v>
      </c>
      <c r="B71" s="400">
        <v>0.42177993398074637</v>
      </c>
      <c r="C71" s="400">
        <v>0.41835843635002651</v>
      </c>
      <c r="D71" s="400">
        <v>0.46806500852798721</v>
      </c>
      <c r="E71" s="400">
        <v>0.39196181941308811</v>
      </c>
      <c r="F71" s="400">
        <v>0.3994794040794965</v>
      </c>
      <c r="G71" s="400">
        <v>0.37289700414525628</v>
      </c>
      <c r="H71" s="400">
        <v>0.32518706153350146</v>
      </c>
      <c r="I71" s="400">
        <v>0.34400427463899863</v>
      </c>
      <c r="J71" s="400">
        <v>0.33512990953081201</v>
      </c>
      <c r="K71" s="400">
        <v>0.48292319068895984</v>
      </c>
      <c r="L71" s="400">
        <v>0.45291952192457674</v>
      </c>
      <c r="M71" s="400">
        <v>0.39746090050948374</v>
      </c>
      <c r="N71" s="400">
        <v>0.43455579415852541</v>
      </c>
      <c r="O71" s="400">
        <v>0.5095034086821888</v>
      </c>
      <c r="P71" s="400">
        <v>0.53113569360427915</v>
      </c>
      <c r="Q71" s="400">
        <v>0.48684736583292515</v>
      </c>
      <c r="R71" s="400">
        <v>0.52890024209509678</v>
      </c>
      <c r="S71" s="400">
        <v>0.53080604181792101</v>
      </c>
      <c r="T71" s="400">
        <v>0.56740794933262528</v>
      </c>
      <c r="U71" s="400">
        <v>0.55279862824158355</v>
      </c>
      <c r="V71" s="400">
        <v>0.58714405931599245</v>
      </c>
      <c r="W71" s="400">
        <v>0.57916539897195085</v>
      </c>
      <c r="X71" s="400">
        <v>0.71795280589168153</v>
      </c>
    </row>
    <row r="72" spans="1:24" s="51" customFormat="1">
      <c r="A72" s="103" t="s">
        <v>331</v>
      </c>
      <c r="B72" s="400">
        <v>1.3929006872728751</v>
      </c>
      <c r="C72" s="400">
        <v>1.5772301356309775</v>
      </c>
      <c r="D72" s="400">
        <v>2.1837589467742284</v>
      </c>
      <c r="E72" s="400">
        <v>2.6003856574775912</v>
      </c>
      <c r="F72" s="400">
        <v>2.6090695129559145</v>
      </c>
      <c r="G72" s="400">
        <v>2.1841739974894936</v>
      </c>
      <c r="H72" s="400">
        <v>2.1398151629951698</v>
      </c>
      <c r="I72" s="400">
        <v>1.747301207327346</v>
      </c>
      <c r="J72" s="400">
        <v>2.0081494247038112</v>
      </c>
      <c r="K72" s="400">
        <v>1.9896699397573629</v>
      </c>
      <c r="L72" s="400">
        <v>2.0007566525921683</v>
      </c>
      <c r="M72" s="400">
        <v>2.6895445806867708</v>
      </c>
      <c r="N72" s="400">
        <v>2.9845325090829702</v>
      </c>
      <c r="O72" s="400">
        <v>3.0344828638222539</v>
      </c>
      <c r="P72" s="400">
        <v>3.1495126952145216</v>
      </c>
      <c r="Q72" s="400">
        <v>3.0146781835546257</v>
      </c>
      <c r="R72" s="400">
        <v>3.2489913905148269</v>
      </c>
      <c r="S72" s="400">
        <v>3.7743420580274325</v>
      </c>
      <c r="T72" s="400">
        <v>3.5457167195277868</v>
      </c>
      <c r="U72" s="400">
        <v>3.2042430041380197</v>
      </c>
      <c r="V72" s="400">
        <v>2.9362476598715914</v>
      </c>
      <c r="W72" s="400">
        <v>3.1072979409825137</v>
      </c>
      <c r="X72" s="400">
        <v>3.6933462226866243</v>
      </c>
    </row>
    <row r="73" spans="1:24" s="51" customFormat="1">
      <c r="A73" s="103" t="s">
        <v>332</v>
      </c>
      <c r="B73" s="400">
        <v>1.4549822916015518</v>
      </c>
      <c r="C73" s="400">
        <v>1.323722446635492</v>
      </c>
      <c r="D73" s="400">
        <v>1.2915284862409937</v>
      </c>
      <c r="E73" s="400">
        <v>1.2834017588413866</v>
      </c>
      <c r="F73" s="400">
        <v>1.2889722976955076</v>
      </c>
      <c r="G73" s="400">
        <v>1.4680829256729238</v>
      </c>
      <c r="H73" s="400">
        <v>1.6393666760447845</v>
      </c>
      <c r="I73" s="400">
        <v>1.6820298019302724</v>
      </c>
      <c r="J73" s="400">
        <v>1.4169632186303514</v>
      </c>
      <c r="K73" s="400">
        <v>1.5430860453265258</v>
      </c>
      <c r="L73" s="400">
        <v>2.6099177911148415</v>
      </c>
      <c r="M73" s="400">
        <v>1.2760611761211598</v>
      </c>
      <c r="N73" s="400">
        <v>1.592165171011761</v>
      </c>
      <c r="O73" s="400">
        <v>1.7118367023865908</v>
      </c>
      <c r="P73" s="400">
        <v>1.6272883615911313</v>
      </c>
      <c r="Q73" s="400">
        <v>1.5179949965857817</v>
      </c>
      <c r="R73" s="400">
        <v>1.5904812727007804</v>
      </c>
      <c r="S73" s="400">
        <v>1.5997593223133357</v>
      </c>
      <c r="T73" s="400">
        <v>1.8188351740578654</v>
      </c>
      <c r="U73" s="400">
        <v>1.626818883508182</v>
      </c>
      <c r="V73" s="400">
        <v>1.8394331375724859</v>
      </c>
      <c r="W73" s="400">
        <v>1.5109990079083906</v>
      </c>
      <c r="X73" s="400">
        <v>1.6432440887627777</v>
      </c>
    </row>
    <row r="74" spans="1:24" s="51" customFormat="1">
      <c r="A74" s="103" t="s">
        <v>333</v>
      </c>
      <c r="B74" s="400">
        <v>4.3073415926370684</v>
      </c>
      <c r="C74" s="400">
        <v>4.544097853078334</v>
      </c>
      <c r="D74" s="400">
        <v>4.2587903950964536</v>
      </c>
      <c r="E74" s="400">
        <v>3.7935738552372156</v>
      </c>
      <c r="F74" s="400">
        <v>4.0273493720474045</v>
      </c>
      <c r="G74" s="400">
        <v>3.6672725489841969</v>
      </c>
      <c r="H74" s="400">
        <v>3.7230626607410864</v>
      </c>
      <c r="I74" s="400">
        <v>3.128636166392309</v>
      </c>
      <c r="J74" s="400">
        <v>2.8730037497650356</v>
      </c>
      <c r="K74" s="400">
        <v>3.4567912613167686</v>
      </c>
      <c r="L74" s="400">
        <v>4.3164759525824623</v>
      </c>
      <c r="M74" s="400">
        <v>4.1921884666924942</v>
      </c>
      <c r="N74" s="400">
        <v>3.9587728245863345</v>
      </c>
      <c r="O74" s="400">
        <v>3.8595086433709307</v>
      </c>
      <c r="P74" s="400">
        <v>3.7905434766218322</v>
      </c>
      <c r="Q74" s="400">
        <v>4.3808013127630483</v>
      </c>
      <c r="R74" s="400">
        <v>4.222739753983471</v>
      </c>
      <c r="S74" s="400">
        <v>4.0971771407771582</v>
      </c>
      <c r="T74" s="400">
        <v>4.4002565583090645</v>
      </c>
      <c r="U74" s="400">
        <v>5.0557594819558656</v>
      </c>
      <c r="V74" s="400">
        <v>7.7353426215877672</v>
      </c>
      <c r="W74" s="400">
        <v>10.09698946743239</v>
      </c>
      <c r="X74" s="400">
        <v>4.0463970375548977</v>
      </c>
    </row>
    <row r="75" spans="1:24" s="51" customFormat="1">
      <c r="A75" s="103" t="s">
        <v>334</v>
      </c>
      <c r="B75" s="400">
        <v>4.2353087089861567</v>
      </c>
      <c r="C75" s="400">
        <v>4.2956284391461246</v>
      </c>
      <c r="D75" s="400">
        <v>4.327009132075986</v>
      </c>
      <c r="E75" s="400">
        <v>4.5480075216175795</v>
      </c>
      <c r="F75" s="400">
        <v>4.5477118908685892</v>
      </c>
      <c r="G75" s="400">
        <v>4.3013351271617859</v>
      </c>
      <c r="H75" s="400">
        <v>4.1525026565797463</v>
      </c>
      <c r="I75" s="400">
        <v>4.1632953961708266</v>
      </c>
      <c r="J75" s="400">
        <v>4.0719795540987116</v>
      </c>
      <c r="K75" s="400">
        <v>4.1668164084276604</v>
      </c>
      <c r="L75" s="400">
        <v>4.013075945366217</v>
      </c>
      <c r="M75" s="400">
        <v>3.5339076049078235</v>
      </c>
      <c r="N75" s="400">
        <v>3.5099137867031862</v>
      </c>
      <c r="O75" s="400">
        <v>3.6732694394379521</v>
      </c>
      <c r="P75" s="400">
        <v>3.3575477002625713</v>
      </c>
      <c r="Q75" s="400">
        <v>3.1715748639961139</v>
      </c>
      <c r="R75" s="400">
        <v>3.2640289681159262</v>
      </c>
      <c r="S75" s="400">
        <v>3.1843136228524758</v>
      </c>
      <c r="T75" s="400">
        <v>3.4053833501085222</v>
      </c>
      <c r="U75" s="400">
        <v>3.3440012547999438</v>
      </c>
      <c r="V75" s="400">
        <v>3.4195159994375866</v>
      </c>
      <c r="W75" s="400">
        <v>3.3539747511259019</v>
      </c>
      <c r="X75" s="400">
        <v>3.3691564667100247</v>
      </c>
    </row>
    <row r="76" spans="1:24" s="51" customFormat="1">
      <c r="A76" s="103" t="s">
        <v>335</v>
      </c>
      <c r="B76" s="400">
        <v>1.7820551704887537</v>
      </c>
      <c r="C76" s="400">
        <v>2.1842791935621162</v>
      </c>
      <c r="D76" s="400">
        <v>1.81637345376084</v>
      </c>
      <c r="E76" s="400">
        <v>1.5122932541958876</v>
      </c>
      <c r="F76" s="400">
        <v>1.5116996219860743</v>
      </c>
      <c r="G76" s="400">
        <v>1.7834424116651435</v>
      </c>
      <c r="H76" s="400">
        <v>2.1206805607027484</v>
      </c>
      <c r="I76" s="400">
        <v>2.1318557463453183</v>
      </c>
      <c r="J76" s="400">
        <v>1.9024306862269447</v>
      </c>
      <c r="K76" s="400">
        <v>2.1360912755701493</v>
      </c>
      <c r="L76" s="400">
        <v>1.6545665046834739</v>
      </c>
      <c r="M76" s="400">
        <v>2.3065430848374842</v>
      </c>
      <c r="N76" s="400">
        <v>2.355866964376006</v>
      </c>
      <c r="O76" s="400">
        <v>2.0903103472801337</v>
      </c>
      <c r="P76" s="400">
        <v>2.1376011565912956</v>
      </c>
      <c r="Q76" s="400">
        <v>3.0749066870046162</v>
      </c>
      <c r="R76" s="400">
        <v>3.1305507719963241</v>
      </c>
      <c r="S76" s="400">
        <v>3.0109535045891032</v>
      </c>
      <c r="T76" s="400">
        <v>2.4293887203397819</v>
      </c>
      <c r="U76" s="400">
        <v>3.3350505929335439</v>
      </c>
      <c r="V76" s="400">
        <v>3.1793811896650763</v>
      </c>
      <c r="W76" s="400">
        <v>3.4314784092669632</v>
      </c>
      <c r="X76" s="400">
        <v>3.2539763754642932</v>
      </c>
    </row>
    <row r="77" spans="1:24" s="51" customFormat="1">
      <c r="A77" s="103" t="s">
        <v>336</v>
      </c>
      <c r="B77" s="400">
        <v>12.887962791907865</v>
      </c>
      <c r="C77" s="400">
        <v>12.716018974001061</v>
      </c>
      <c r="D77" s="400">
        <v>13.281186516406271</v>
      </c>
      <c r="E77" s="400">
        <v>12.701465762950114</v>
      </c>
      <c r="F77" s="400">
        <v>13.776891207436355</v>
      </c>
      <c r="G77" s="400">
        <v>13.781421575872013</v>
      </c>
      <c r="H77" s="400">
        <v>14.339532449204217</v>
      </c>
      <c r="I77" s="400">
        <v>14.359110122491296</v>
      </c>
      <c r="J77" s="400">
        <v>13.925623182498589</v>
      </c>
      <c r="K77" s="400">
        <v>13.088702820118403</v>
      </c>
      <c r="L77" s="400">
        <v>12.429776523265978</v>
      </c>
      <c r="M77" s="400">
        <v>13.761567285115722</v>
      </c>
      <c r="N77" s="400">
        <v>13.139115701963243</v>
      </c>
      <c r="O77" s="400">
        <v>12.152266385366303</v>
      </c>
      <c r="P77" s="400">
        <v>11.121323260047912</v>
      </c>
      <c r="Q77" s="400">
        <v>10.473695345150649</v>
      </c>
      <c r="R77" s="400">
        <v>9.7181419803968367</v>
      </c>
      <c r="S77" s="400">
        <v>9.7373384366981757</v>
      </c>
      <c r="T77" s="400">
        <v>10.071216185317558</v>
      </c>
      <c r="U77" s="400">
        <v>10.119120304905689</v>
      </c>
      <c r="V77" s="400">
        <v>9.9637025802105779</v>
      </c>
      <c r="W77" s="400">
        <v>9.7672319007016206</v>
      </c>
      <c r="X77" s="400">
        <v>10.199235770041843</v>
      </c>
    </row>
    <row r="78" spans="1:24" s="51" customFormat="1">
      <c r="A78" s="103" t="s">
        <v>337</v>
      </c>
      <c r="B78" s="400">
        <v>35.495375869610704</v>
      </c>
      <c r="C78" s="400">
        <v>35.740318406377064</v>
      </c>
      <c r="D78" s="400">
        <v>36.358157050599551</v>
      </c>
      <c r="E78" s="400">
        <v>36.47523836363758</v>
      </c>
      <c r="F78" s="400">
        <v>35.0652463417685</v>
      </c>
      <c r="G78" s="400">
        <v>34.860135532644925</v>
      </c>
      <c r="H78" s="400">
        <v>32.97207042488305</v>
      </c>
      <c r="I78" s="400">
        <v>32.972496939068527</v>
      </c>
      <c r="J78" s="400">
        <v>33.27492680317728</v>
      </c>
      <c r="K78" s="400">
        <v>31.271940836724319</v>
      </c>
      <c r="L78" s="400">
        <v>32.256396923539668</v>
      </c>
      <c r="M78" s="400">
        <v>31.302343631174757</v>
      </c>
      <c r="N78" s="400">
        <v>29.749153330840269</v>
      </c>
      <c r="O78" s="400">
        <v>31.003368955693958</v>
      </c>
      <c r="P78" s="400">
        <v>30.979889465478511</v>
      </c>
      <c r="Q78" s="400">
        <v>30.828723291389331</v>
      </c>
      <c r="R78" s="400">
        <v>32.007645500506491</v>
      </c>
      <c r="S78" s="400">
        <v>32.265654066046359</v>
      </c>
      <c r="T78" s="400">
        <v>31.016230808189682</v>
      </c>
      <c r="U78" s="400">
        <v>30.476812700158128</v>
      </c>
      <c r="V78" s="400">
        <v>29.123539598590277</v>
      </c>
      <c r="W78" s="400">
        <v>28.076725192279376</v>
      </c>
      <c r="X78" s="400">
        <v>32.700530935798497</v>
      </c>
    </row>
    <row r="79" spans="1:24" s="51" customFormat="1">
      <c r="A79" s="103" t="s">
        <v>338</v>
      </c>
      <c r="B79" s="400">
        <v>7.9066870064981059</v>
      </c>
      <c r="C79" s="400">
        <v>7.4191993948086887</v>
      </c>
      <c r="D79" s="400">
        <v>6.8682454954472067</v>
      </c>
      <c r="E79" s="400">
        <v>7.1321771009928607</v>
      </c>
      <c r="F79" s="400">
        <v>6.694995126046325</v>
      </c>
      <c r="G79" s="400">
        <v>6.5198224834449405</v>
      </c>
      <c r="H79" s="400">
        <v>6.251484343912284</v>
      </c>
      <c r="I79" s="400">
        <v>6.3198210268582358</v>
      </c>
      <c r="J79" s="400">
        <v>6.5878359987673418</v>
      </c>
      <c r="K79" s="400">
        <v>6.4829135328136367</v>
      </c>
      <c r="L79" s="400">
        <v>6.7315909186319445</v>
      </c>
      <c r="M79" s="400">
        <v>6.3323796197728015</v>
      </c>
      <c r="N79" s="400">
        <v>6.6314931203339107</v>
      </c>
      <c r="O79" s="400">
        <v>6.7320531786762023</v>
      </c>
      <c r="P79" s="400">
        <v>6.7591459995083785</v>
      </c>
      <c r="Q79" s="400">
        <v>6.7779321902129954</v>
      </c>
      <c r="R79" s="400">
        <v>6.9771917226578717</v>
      </c>
      <c r="S79" s="400">
        <v>6.7415040997506237</v>
      </c>
      <c r="T79" s="400">
        <v>6.646269200796735</v>
      </c>
      <c r="U79" s="400">
        <v>6.5957223078614824</v>
      </c>
      <c r="V79" s="400">
        <v>6.6501118128447558</v>
      </c>
      <c r="W79" s="400">
        <v>6.5103838235851468</v>
      </c>
      <c r="X79" s="400">
        <v>6.8236570201887279</v>
      </c>
    </row>
    <row r="80" spans="1:24" s="51" customFormat="1">
      <c r="A80" s="103" t="s">
        <v>339</v>
      </c>
      <c r="B80" s="400">
        <v>2.6148936554950075</v>
      </c>
      <c r="C80" s="400">
        <v>2.272798684087959</v>
      </c>
      <c r="D80" s="400">
        <v>2.12675280631563</v>
      </c>
      <c r="E80" s="400">
        <v>2.2688002218550611</v>
      </c>
      <c r="F80" s="400">
        <v>2.1251035679447714</v>
      </c>
      <c r="G80" s="400">
        <v>2.1934511512371127</v>
      </c>
      <c r="H80" s="400">
        <v>2.4533869578120644</v>
      </c>
      <c r="I80" s="400">
        <v>2.4887988881327141</v>
      </c>
      <c r="J80" s="400">
        <v>2.6119384801499601</v>
      </c>
      <c r="K80" s="400">
        <v>2.7951341511491861</v>
      </c>
      <c r="L80" s="400">
        <v>2.9794358565939798</v>
      </c>
      <c r="M80" s="400">
        <v>2.6711421020286306</v>
      </c>
      <c r="N80" s="400">
        <v>2.7706825340259691</v>
      </c>
      <c r="O80" s="400">
        <v>2.7571216627900665</v>
      </c>
      <c r="P80" s="400">
        <v>3.4083167238368111</v>
      </c>
      <c r="Q80" s="400">
        <v>2.7914962168283206</v>
      </c>
      <c r="R80" s="400">
        <v>2.5598931372953144</v>
      </c>
      <c r="S80" s="400">
        <v>2.3953109650667992</v>
      </c>
      <c r="T80" s="400">
        <v>2.3771702460230757</v>
      </c>
      <c r="U80" s="400">
        <v>2.3336299739568229</v>
      </c>
      <c r="V80" s="400">
        <v>2.3129723622466676</v>
      </c>
      <c r="W80" s="400">
        <v>2.0977966998708903</v>
      </c>
      <c r="X80" s="400">
        <v>1.9575418326019918</v>
      </c>
    </row>
    <row r="81" spans="1:24" s="51" customFormat="1">
      <c r="A81" s="103" t="s">
        <v>340</v>
      </c>
      <c r="B81" s="400">
        <v>0.9644055103523298</v>
      </c>
      <c r="C81" s="400">
        <v>1.2610968525732456</v>
      </c>
      <c r="D81" s="400">
        <v>0.96951647909435923</v>
      </c>
      <c r="E81" s="400">
        <v>1.2050090332553018</v>
      </c>
      <c r="F81" s="400">
        <v>1.4269940630915388</v>
      </c>
      <c r="G81" s="400">
        <v>1.3254858425054448</v>
      </c>
      <c r="H81" s="400">
        <v>1.3503114417063957</v>
      </c>
      <c r="I81" s="400">
        <v>1.5847155713255001</v>
      </c>
      <c r="J81" s="400">
        <v>1.6034277316743579</v>
      </c>
      <c r="K81" s="400">
        <v>1.4876175721699536</v>
      </c>
      <c r="L81" s="400">
        <v>1.5196005973537194</v>
      </c>
      <c r="M81" s="400">
        <v>1.7253067025064583</v>
      </c>
      <c r="N81" s="400">
        <v>1.8239408305387574</v>
      </c>
      <c r="O81" s="400">
        <v>2.1285861164182358</v>
      </c>
      <c r="P81" s="400">
        <v>2.3266221544737204</v>
      </c>
      <c r="Q81" s="400">
        <v>2.3286124612905081</v>
      </c>
      <c r="R81" s="400">
        <v>2.2553971739212062</v>
      </c>
      <c r="S81" s="400">
        <v>2.763165755577528</v>
      </c>
      <c r="T81" s="400">
        <v>2.3924349868895747</v>
      </c>
      <c r="U81" s="400">
        <v>2.3386774794522056</v>
      </c>
      <c r="V81" s="400">
        <v>2.386942183118824</v>
      </c>
      <c r="W81" s="400">
        <v>2.2552652864441174</v>
      </c>
      <c r="X81" s="400">
        <v>2.3420499753314901</v>
      </c>
    </row>
    <row r="82" spans="1:24" s="51" customFormat="1">
      <c r="A82" s="103" t="s">
        <v>341</v>
      </c>
      <c r="B82" s="400">
        <v>2.3968788732634634</v>
      </c>
      <c r="C82" s="400">
        <v>2.6631007357160001</v>
      </c>
      <c r="D82" s="400">
        <v>2.6914752983689127</v>
      </c>
      <c r="E82" s="400">
        <v>2.7079635270850262</v>
      </c>
      <c r="F82" s="400">
        <v>3.0998966006174458</v>
      </c>
      <c r="G82" s="400">
        <v>3.1024168612650165</v>
      </c>
      <c r="H82" s="400">
        <v>2.9018333288021738</v>
      </c>
      <c r="I82" s="400">
        <v>3.224536760629733</v>
      </c>
      <c r="J82" s="400">
        <v>3.3535450500681203</v>
      </c>
      <c r="K82" s="400">
        <v>3.3348807401377649</v>
      </c>
      <c r="L82" s="400">
        <v>3.3458549498163661</v>
      </c>
      <c r="M82" s="400">
        <v>3.3276191776025978</v>
      </c>
      <c r="N82" s="400">
        <v>3.3385690949066174</v>
      </c>
      <c r="O82" s="400">
        <v>3.1476862539069828</v>
      </c>
      <c r="P82" s="400">
        <v>3.2219787641240862</v>
      </c>
      <c r="Q82" s="400">
        <v>3.6175847435972868</v>
      </c>
      <c r="R82" s="400">
        <v>3.5291618700826155</v>
      </c>
      <c r="S82" s="400">
        <v>3.4710867765927986</v>
      </c>
      <c r="T82" s="400">
        <v>4.3120763517392042</v>
      </c>
      <c r="U82" s="400">
        <v>4.2193022433532148</v>
      </c>
      <c r="V82" s="400">
        <v>3.6437782742255296</v>
      </c>
      <c r="W82" s="400">
        <v>3.6187240702771275</v>
      </c>
      <c r="X82" s="400">
        <v>3.5375605442743518</v>
      </c>
    </row>
    <row r="83" spans="1:24" s="51" customFormat="1">
      <c r="A83" s="103" t="s">
        <v>342</v>
      </c>
      <c r="B83" s="400">
        <v>2.3870631513364131</v>
      </c>
      <c r="C83" s="400">
        <v>2.3897494407803901</v>
      </c>
      <c r="D83" s="400">
        <v>2.5250599293563378</v>
      </c>
      <c r="E83" s="400">
        <v>2.1847521269945704</v>
      </c>
      <c r="F83" s="400">
        <v>2.1542196486250793</v>
      </c>
      <c r="G83" s="400">
        <v>2.6397793299965051</v>
      </c>
      <c r="H83" s="400">
        <v>3.428752722826713</v>
      </c>
      <c r="I83" s="400">
        <v>3.2762160605500759</v>
      </c>
      <c r="J83" s="400">
        <v>3.6848774681327585</v>
      </c>
      <c r="K83" s="400">
        <v>4.1252532660993317</v>
      </c>
      <c r="L83" s="400">
        <v>2.7680581760109293</v>
      </c>
      <c r="M83" s="400">
        <v>3.1071316032091918</v>
      </c>
      <c r="N83" s="400">
        <v>2.8954854145576756</v>
      </c>
      <c r="O83" s="400">
        <v>2.6830022982722914</v>
      </c>
      <c r="P83" s="400">
        <v>2.9694045729324459</v>
      </c>
      <c r="Q83" s="400">
        <v>3.215182892491856</v>
      </c>
      <c r="R83" s="400">
        <v>2.6250748419098295</v>
      </c>
      <c r="S83" s="400">
        <v>2.3749499007628319</v>
      </c>
      <c r="T83" s="400">
        <v>2.4255104504693916</v>
      </c>
      <c r="U83" s="400">
        <v>2.3563460345173763</v>
      </c>
      <c r="V83" s="400">
        <v>2.39788276368213</v>
      </c>
      <c r="W83" s="400">
        <v>2.4843590104684092</v>
      </c>
      <c r="X83" s="400">
        <v>2.2877280793724615</v>
      </c>
    </row>
    <row r="84" spans="1:24" s="51" customFormat="1">
      <c r="A84" s="103" t="s">
        <v>343</v>
      </c>
      <c r="B84" s="400">
        <v>0.87323683448445144</v>
      </c>
      <c r="C84" s="400">
        <v>0.82473878605040729</v>
      </c>
      <c r="D84" s="400">
        <v>0.94898317401021171</v>
      </c>
      <c r="E84" s="400">
        <v>1.0045609491605632</v>
      </c>
      <c r="F84" s="400">
        <v>1.0175263601058335</v>
      </c>
      <c r="G84" s="400">
        <v>1.0258968973754095</v>
      </c>
      <c r="H84" s="400">
        <v>1.1020422969565751</v>
      </c>
      <c r="I84" s="400">
        <v>1.2710026339200367</v>
      </c>
      <c r="J84" s="400">
        <v>1.2635310836237947</v>
      </c>
      <c r="K84" s="400">
        <v>1.2541995298257911</v>
      </c>
      <c r="L84" s="400">
        <v>1.1677364462833528</v>
      </c>
      <c r="M84" s="400">
        <v>1.0435396379961248</v>
      </c>
      <c r="N84" s="400">
        <v>1.2947721867468773</v>
      </c>
      <c r="O84" s="400">
        <v>1.313993837260556</v>
      </c>
      <c r="P84" s="400">
        <v>1.5228212781685262</v>
      </c>
      <c r="Q84" s="400">
        <v>1.4654477340868299</v>
      </c>
      <c r="R84" s="400">
        <v>1.3810123974992279</v>
      </c>
      <c r="S84" s="400">
        <v>1.4390831365555519</v>
      </c>
      <c r="T84" s="400">
        <v>1.3729891959523293</v>
      </c>
      <c r="U84" s="400">
        <v>1.3157909233544165</v>
      </c>
      <c r="V84" s="400">
        <v>1.363683922457519</v>
      </c>
      <c r="W84" s="400">
        <v>1.249348432840603</v>
      </c>
      <c r="X84" s="400">
        <v>1.2747504942877228</v>
      </c>
    </row>
    <row r="85" spans="1:24" s="51" customFormat="1" ht="20.25" customHeight="1">
      <c r="A85" s="103" t="s">
        <v>344</v>
      </c>
      <c r="B85" s="234">
        <v>100</v>
      </c>
      <c r="C85" s="234">
        <v>100</v>
      </c>
      <c r="D85" s="234">
        <v>100</v>
      </c>
      <c r="E85" s="234">
        <v>100</v>
      </c>
      <c r="F85" s="234">
        <v>100</v>
      </c>
      <c r="G85" s="234">
        <v>100</v>
      </c>
      <c r="H85" s="234">
        <v>100</v>
      </c>
      <c r="I85" s="234">
        <v>100</v>
      </c>
      <c r="J85" s="234">
        <v>100</v>
      </c>
      <c r="K85" s="234">
        <v>100</v>
      </c>
      <c r="L85" s="234">
        <v>100</v>
      </c>
      <c r="M85" s="234">
        <v>100</v>
      </c>
      <c r="N85" s="234">
        <v>100.00000000000001</v>
      </c>
      <c r="O85" s="234">
        <v>100</v>
      </c>
      <c r="P85" s="234">
        <v>100</v>
      </c>
      <c r="Q85" s="234">
        <v>100</v>
      </c>
      <c r="R85" s="234">
        <v>100</v>
      </c>
      <c r="S85" s="234">
        <v>100</v>
      </c>
      <c r="T85" s="234">
        <v>99.999999999999986</v>
      </c>
      <c r="U85" s="234">
        <v>100</v>
      </c>
      <c r="V85" s="234">
        <v>100</v>
      </c>
      <c r="W85" s="234">
        <v>100</v>
      </c>
      <c r="X85" s="234">
        <v>100</v>
      </c>
    </row>
    <row r="86" spans="1:24" ht="13">
      <c r="C86" s="107"/>
      <c r="D86" s="107"/>
      <c r="E86" s="107"/>
      <c r="F86" s="107"/>
      <c r="G86" s="107"/>
      <c r="H86" s="105"/>
      <c r="I86" s="105"/>
      <c r="J86" s="10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T47:X47"/>
    <mergeCell ref="T67:X67"/>
    <mergeCell ref="N7:S7"/>
    <mergeCell ref="H7:M7"/>
    <mergeCell ref="B7:G7"/>
    <mergeCell ref="N27:S27"/>
    <mergeCell ref="H27:M27"/>
    <mergeCell ref="B27:G27"/>
    <mergeCell ref="T7:X7"/>
    <mergeCell ref="T27:X27"/>
    <mergeCell ref="N47:S47"/>
    <mergeCell ref="H47:M47"/>
    <mergeCell ref="B47:G47"/>
    <mergeCell ref="N67:S67"/>
    <mergeCell ref="H67:M67"/>
    <mergeCell ref="B67:G6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&amp;"Arial,Fett"Ausfuhr von Gütern insgesamt 1994 – 2016 nach Bundesländern</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pageSetUpPr autoPageBreaks="0"/>
  </sheetPr>
  <dimension ref="A1:AD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4.54296875" style="68" customWidth="1"/>
    <col min="2" max="2" width="10.54296875" style="68" customWidth="1"/>
    <col min="3" max="10" width="10.54296875" style="14" customWidth="1"/>
    <col min="11" max="24" width="10.54296875" style="96" customWidth="1"/>
    <col min="25" max="16384" width="11.54296875" style="96"/>
  </cols>
  <sheetData>
    <row r="1" spans="1:30" ht="13">
      <c r="A1" s="257" t="s">
        <v>263</v>
      </c>
    </row>
    <row r="3" spans="1:30" ht="13">
      <c r="A3" s="53" t="s">
        <v>67</v>
      </c>
      <c r="B3" s="15" t="s">
        <v>1265</v>
      </c>
      <c r="D3" s="15"/>
      <c r="E3" s="15"/>
      <c r="F3" s="15"/>
      <c r="G3" s="15"/>
      <c r="H3" s="53"/>
      <c r="I3" s="53"/>
      <c r="J3" s="53"/>
    </row>
    <row r="5" spans="1:30">
      <c r="A5" s="97" t="s">
        <v>327</v>
      </c>
      <c r="B5" s="204">
        <v>1994</v>
      </c>
      <c r="C5" s="98">
        <v>1995</v>
      </c>
      <c r="D5" s="98">
        <v>1996</v>
      </c>
      <c r="E5" s="98">
        <v>1997</v>
      </c>
      <c r="F5" s="98">
        <v>1998</v>
      </c>
      <c r="G5" s="98">
        <v>1999</v>
      </c>
      <c r="H5" s="98">
        <v>2000</v>
      </c>
      <c r="I5" s="98">
        <v>2001</v>
      </c>
      <c r="J5" s="98">
        <v>2002</v>
      </c>
      <c r="K5" s="98">
        <v>2003</v>
      </c>
      <c r="L5" s="98">
        <v>2004</v>
      </c>
      <c r="M5" s="98">
        <v>2005</v>
      </c>
      <c r="N5" s="98">
        <v>2006</v>
      </c>
      <c r="O5" s="98">
        <v>2007</v>
      </c>
      <c r="P5" s="98">
        <v>2008</v>
      </c>
      <c r="Q5" s="98">
        <v>2009</v>
      </c>
      <c r="R5" s="98">
        <v>2010</v>
      </c>
      <c r="S5" s="98">
        <v>2011</v>
      </c>
      <c r="T5" s="98">
        <v>2012</v>
      </c>
      <c r="U5" s="98">
        <v>2013</v>
      </c>
      <c r="V5" s="98">
        <v>2014</v>
      </c>
      <c r="W5" s="726">
        <v>2015</v>
      </c>
      <c r="X5" s="98">
        <v>2016</v>
      </c>
    </row>
    <row r="6" spans="1:30">
      <c r="A6" s="99"/>
      <c r="B6" s="99"/>
      <c r="C6" s="100"/>
      <c r="D6" s="100"/>
      <c r="E6" s="100"/>
      <c r="F6" s="100"/>
      <c r="G6" s="100"/>
      <c r="H6" s="100"/>
      <c r="I6" s="100"/>
      <c r="J6" s="100"/>
    </row>
    <row r="7" spans="1:30" ht="13">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row>
    <row r="8" spans="1:30" s="102" customFormat="1">
      <c r="A8" s="68"/>
      <c r="B8" s="68"/>
      <c r="C8" s="101"/>
      <c r="D8" s="78"/>
      <c r="E8" s="101"/>
      <c r="F8" s="101"/>
      <c r="G8" s="101"/>
      <c r="H8" s="101"/>
      <c r="I8" s="101"/>
      <c r="J8" s="101"/>
    </row>
    <row r="9" spans="1:30" s="102" customFormat="1">
      <c r="A9" s="103" t="s">
        <v>328</v>
      </c>
      <c r="B9" s="267">
        <v>18801.892503999999</v>
      </c>
      <c r="C9" s="267">
        <v>18676.672728000001</v>
      </c>
      <c r="D9" s="262">
        <v>19004.478554000001</v>
      </c>
      <c r="E9" s="267">
        <v>19411.832138999998</v>
      </c>
      <c r="F9" s="262">
        <v>19203.580769</v>
      </c>
      <c r="G9" s="267">
        <v>19764.515618000001</v>
      </c>
      <c r="H9" s="262">
        <v>22022.70998</v>
      </c>
      <c r="I9" s="267">
        <v>22928.646854000002</v>
      </c>
      <c r="J9" s="262">
        <v>23911.404451999999</v>
      </c>
      <c r="K9" s="262">
        <v>28213.510912999995</v>
      </c>
      <c r="L9" s="262">
        <v>27725.087417000002</v>
      </c>
      <c r="M9" s="262">
        <v>27211.598153999999</v>
      </c>
      <c r="N9" s="262">
        <v>32155.993691</v>
      </c>
      <c r="O9" s="262">
        <v>31467.498629000002</v>
      </c>
      <c r="P9" s="262">
        <v>31301.006349999992</v>
      </c>
      <c r="Q9" s="262">
        <v>27262.859332000004</v>
      </c>
      <c r="R9" s="262">
        <v>28632.223071000004</v>
      </c>
      <c r="S9" s="262">
        <v>29198.479797</v>
      </c>
      <c r="T9" s="262">
        <v>30166.028134999997</v>
      </c>
      <c r="U9" s="262">
        <v>30145.366138000001</v>
      </c>
      <c r="V9" s="262">
        <v>29123.956679999999</v>
      </c>
      <c r="W9" s="262">
        <v>28329.289816999997</v>
      </c>
      <c r="X9" s="262">
        <v>29658.370053000002</v>
      </c>
    </row>
    <row r="10" spans="1:30">
      <c r="A10" s="103" t="s">
        <v>329</v>
      </c>
      <c r="B10" s="262">
        <v>12255.196045000001</v>
      </c>
      <c r="C10" s="262">
        <v>11948.240037</v>
      </c>
      <c r="D10" s="285">
        <v>13199.254386000001</v>
      </c>
      <c r="E10" s="262">
        <v>13962.627893999999</v>
      </c>
      <c r="F10" s="285">
        <v>15177.675655999999</v>
      </c>
      <c r="G10" s="262">
        <v>16687.370723</v>
      </c>
      <c r="H10" s="285">
        <v>18206.000491999999</v>
      </c>
      <c r="I10" s="262">
        <v>18968.132845000004</v>
      </c>
      <c r="J10" s="285">
        <v>19588.871574000001</v>
      </c>
      <c r="K10" s="285">
        <v>21705.038894999998</v>
      </c>
      <c r="L10" s="285">
        <v>24531.352595</v>
      </c>
      <c r="M10" s="285">
        <v>25423.798789000004</v>
      </c>
      <c r="N10" s="285">
        <v>27819.431417000003</v>
      </c>
      <c r="O10" s="285">
        <v>30653.105884000004</v>
      </c>
      <c r="P10" s="285">
        <v>28187.948854000002</v>
      </c>
      <c r="Q10" s="285">
        <v>23093.065710000003</v>
      </c>
      <c r="R10" s="285">
        <v>27196.046817999999</v>
      </c>
      <c r="S10" s="285">
        <v>28138.514152999996</v>
      </c>
      <c r="T10" s="285">
        <v>26795.635129000002</v>
      </c>
      <c r="U10" s="285">
        <v>27723.650535000001</v>
      </c>
      <c r="V10" s="285">
        <v>27684.600064999999</v>
      </c>
      <c r="W10" s="285">
        <v>28910.030700000003</v>
      </c>
      <c r="X10" s="285">
        <v>29344.126109000004</v>
      </c>
      <c r="Y10" s="102"/>
      <c r="Z10" s="102"/>
      <c r="AA10" s="102"/>
      <c r="AB10" s="102"/>
      <c r="AC10" s="102"/>
      <c r="AD10" s="102"/>
    </row>
    <row r="11" spans="1:30">
      <c r="A11" s="103" t="s">
        <v>330</v>
      </c>
      <c r="B11" s="267">
        <v>554.90182700000003</v>
      </c>
      <c r="C11" s="267">
        <v>526.18714699999987</v>
      </c>
      <c r="D11" s="262">
        <v>704.31454499999995</v>
      </c>
      <c r="E11" s="267">
        <v>630.89458300000001</v>
      </c>
      <c r="F11" s="262">
        <v>743.45289699999989</v>
      </c>
      <c r="G11" s="267">
        <v>697.78292899999997</v>
      </c>
      <c r="H11" s="262">
        <v>647.68534399999999</v>
      </c>
      <c r="I11" s="267">
        <v>639.62006799999995</v>
      </c>
      <c r="J11" s="262">
        <v>671.21119599999997</v>
      </c>
      <c r="K11" s="262">
        <v>1180.7135460000002</v>
      </c>
      <c r="L11" s="262">
        <v>1112.9092009999999</v>
      </c>
      <c r="M11" s="262">
        <v>865.15413000000012</v>
      </c>
      <c r="N11" s="262">
        <v>1087.9373429999998</v>
      </c>
      <c r="O11" s="262">
        <v>1305.414111</v>
      </c>
      <c r="P11" s="262">
        <v>1155.527261</v>
      </c>
      <c r="Q11" s="262">
        <v>843.84775799999989</v>
      </c>
      <c r="R11" s="262">
        <v>1062.4716350000001</v>
      </c>
      <c r="S11" s="262">
        <v>1195.2051840000001</v>
      </c>
      <c r="T11" s="262">
        <v>1414.019233</v>
      </c>
      <c r="U11" s="262">
        <v>1370.1615049999998</v>
      </c>
      <c r="V11" s="262">
        <v>1628.7229330000002</v>
      </c>
      <c r="W11" s="262">
        <v>1683.494134</v>
      </c>
      <c r="X11" s="262">
        <v>2255.8097890000004</v>
      </c>
      <c r="Y11" s="102"/>
      <c r="Z11" s="102"/>
      <c r="AA11" s="102"/>
      <c r="AB11" s="102"/>
      <c r="AC11" s="102"/>
      <c r="AD11" s="102"/>
    </row>
    <row r="12" spans="1:30">
      <c r="A12" s="103" t="s">
        <v>331</v>
      </c>
      <c r="B12" s="262">
        <v>2489.556227</v>
      </c>
      <c r="C12" s="262">
        <v>2668.986973</v>
      </c>
      <c r="D12" s="285">
        <v>4279.0198310000005</v>
      </c>
      <c r="E12" s="262">
        <v>5423.5862779999989</v>
      </c>
      <c r="F12" s="285">
        <v>5418.8271329999998</v>
      </c>
      <c r="G12" s="262">
        <v>4404.3013679999995</v>
      </c>
      <c r="H12" s="285">
        <v>4784.1550999999999</v>
      </c>
      <c r="I12" s="262">
        <v>3906.9045160000005</v>
      </c>
      <c r="J12" s="285">
        <v>4536.2429759999995</v>
      </c>
      <c r="K12" s="285">
        <v>4628.6101760000001</v>
      </c>
      <c r="L12" s="285">
        <v>4643.9003300000004</v>
      </c>
      <c r="M12" s="285">
        <v>6355.1561750000001</v>
      </c>
      <c r="N12" s="285">
        <v>7765.6497730000001</v>
      </c>
      <c r="O12" s="285">
        <v>8794.2292589999997</v>
      </c>
      <c r="P12" s="285">
        <v>8946.9794899999997</v>
      </c>
      <c r="Q12" s="285">
        <v>7265.1739299999999</v>
      </c>
      <c r="R12" s="285">
        <v>8411.4431779999995</v>
      </c>
      <c r="S12" s="285">
        <v>10789.639127999999</v>
      </c>
      <c r="T12" s="285">
        <v>9595.1551609999988</v>
      </c>
      <c r="U12" s="285">
        <v>8499.5648220000003</v>
      </c>
      <c r="V12" s="285">
        <v>7636.4042330000002</v>
      </c>
      <c r="W12" s="285">
        <v>8791.4174629999998</v>
      </c>
      <c r="X12" s="285">
        <v>10823.687273</v>
      </c>
      <c r="Y12" s="102"/>
      <c r="Z12" s="102"/>
      <c r="AA12" s="102"/>
      <c r="AB12" s="102"/>
      <c r="AC12" s="102"/>
      <c r="AD12" s="102"/>
    </row>
    <row r="13" spans="1:30">
      <c r="A13" s="103" t="s">
        <v>332</v>
      </c>
      <c r="B13" s="267">
        <v>2122.0407309999996</v>
      </c>
      <c r="C13" s="267">
        <v>1986.3788340000001</v>
      </c>
      <c r="D13" s="262">
        <v>2131.5573679999998</v>
      </c>
      <c r="E13" s="267">
        <v>2327.466629</v>
      </c>
      <c r="F13" s="262">
        <v>2497.7241969999995</v>
      </c>
      <c r="G13" s="267">
        <v>2948.0735159999999</v>
      </c>
      <c r="H13" s="262">
        <v>3665.0586880000001</v>
      </c>
      <c r="I13" s="267">
        <v>3771.5940390000001</v>
      </c>
      <c r="J13" s="262">
        <v>3165.4221429999998</v>
      </c>
      <c r="K13" s="262">
        <v>3687.9183770000004</v>
      </c>
      <c r="L13" s="262">
        <v>7817.1036280000008</v>
      </c>
      <c r="M13" s="262">
        <v>3267.3543620000005</v>
      </c>
      <c r="N13" s="262">
        <v>4711.5181859999993</v>
      </c>
      <c r="O13" s="262">
        <v>5200.3828350000003</v>
      </c>
      <c r="P13" s="262">
        <v>4685.960736</v>
      </c>
      <c r="Q13" s="262">
        <v>3700.8033829999999</v>
      </c>
      <c r="R13" s="262">
        <v>4470.0601939999997</v>
      </c>
      <c r="S13" s="262">
        <v>4724.8968110000005</v>
      </c>
      <c r="T13" s="262">
        <v>5523.3757760000008</v>
      </c>
      <c r="U13" s="262">
        <v>4808.8842219999997</v>
      </c>
      <c r="V13" s="262">
        <v>5817.887017</v>
      </c>
      <c r="W13" s="262">
        <v>4989.4789480000009</v>
      </c>
      <c r="X13" s="262">
        <v>5543.0188949999992</v>
      </c>
      <c r="Y13" s="102"/>
      <c r="Z13" s="102"/>
      <c r="AA13" s="102"/>
      <c r="AB13" s="102"/>
      <c r="AC13" s="102"/>
      <c r="AD13" s="102"/>
    </row>
    <row r="14" spans="1:30">
      <c r="A14" s="103" t="s">
        <v>333</v>
      </c>
      <c r="B14" s="262">
        <v>5204.1596670000008</v>
      </c>
      <c r="C14" s="262">
        <v>4702.7725039999996</v>
      </c>
      <c r="D14" s="285">
        <v>4366.0986789999997</v>
      </c>
      <c r="E14" s="262">
        <v>5025.1673190000001</v>
      </c>
      <c r="F14" s="285">
        <v>4978.8606619999991</v>
      </c>
      <c r="G14" s="262">
        <v>4890.4412580000007</v>
      </c>
      <c r="H14" s="285">
        <v>5083.965115</v>
      </c>
      <c r="I14" s="267">
        <v>5001.1119959999996</v>
      </c>
      <c r="J14" s="285">
        <v>4949.7613540000002</v>
      </c>
      <c r="K14" s="285">
        <v>7436.1164239999998</v>
      </c>
      <c r="L14" s="285">
        <v>11488.304183999999</v>
      </c>
      <c r="M14" s="285">
        <v>10876.842565000001</v>
      </c>
      <c r="N14" s="285">
        <v>11143.383295</v>
      </c>
      <c r="O14" s="285">
        <v>11690.107603</v>
      </c>
      <c r="P14" s="285">
        <v>10341.831042</v>
      </c>
      <c r="Q14" s="285">
        <v>10605.198487</v>
      </c>
      <c r="R14" s="285">
        <v>11296.351577999998</v>
      </c>
      <c r="S14" s="285">
        <v>11689.775769000002</v>
      </c>
      <c r="T14" s="285">
        <v>11993.581755000001</v>
      </c>
      <c r="U14" s="285">
        <v>14350.461614</v>
      </c>
      <c r="V14" s="285">
        <v>24536.818474</v>
      </c>
      <c r="W14" s="285">
        <v>36220.227441000003</v>
      </c>
      <c r="X14" s="285">
        <v>12095.820395999997</v>
      </c>
      <c r="Y14" s="102"/>
      <c r="Z14" s="102"/>
      <c r="AA14" s="102"/>
      <c r="AB14" s="102"/>
      <c r="AC14" s="102"/>
      <c r="AD14" s="102"/>
    </row>
    <row r="15" spans="1:30">
      <c r="A15" s="103" t="s">
        <v>334</v>
      </c>
      <c r="B15" s="267">
        <v>7683.0676229999999</v>
      </c>
      <c r="C15" s="267">
        <v>7833.0761509999993</v>
      </c>
      <c r="D15" s="262">
        <v>8496.5783100000008</v>
      </c>
      <c r="E15" s="267">
        <v>9341.2652600000001</v>
      </c>
      <c r="F15" s="262">
        <v>9798.2188610000012</v>
      </c>
      <c r="G15" s="267">
        <v>9440.1273890000011</v>
      </c>
      <c r="H15" s="262">
        <v>9851.8780580000021</v>
      </c>
      <c r="I15" s="267">
        <v>9838.6328819999999</v>
      </c>
      <c r="J15" s="262">
        <v>9927.0430360000009</v>
      </c>
      <c r="K15" s="262">
        <v>10586.868863000002</v>
      </c>
      <c r="L15" s="262">
        <v>11126.818953</v>
      </c>
      <c r="M15" s="262">
        <v>9468.9218519999995</v>
      </c>
      <c r="N15" s="262">
        <v>10210.462767999999</v>
      </c>
      <c r="O15" s="262">
        <v>11188.306387000001</v>
      </c>
      <c r="P15" s="262">
        <v>9813.0533219999998</v>
      </c>
      <c r="Q15" s="262">
        <v>7534.0369950000013</v>
      </c>
      <c r="R15" s="262">
        <v>8816.8548310000006</v>
      </c>
      <c r="S15" s="262">
        <v>8998.5084759999991</v>
      </c>
      <c r="T15" s="262">
        <v>9378.6617310000001</v>
      </c>
      <c r="U15" s="262">
        <v>9285.3651690000006</v>
      </c>
      <c r="V15" s="262">
        <v>9944.4570130000011</v>
      </c>
      <c r="W15" s="262">
        <v>10178.339330000001</v>
      </c>
      <c r="X15" s="262">
        <v>10031.816769000001</v>
      </c>
      <c r="Y15" s="102"/>
      <c r="Z15" s="102"/>
      <c r="AA15" s="102"/>
      <c r="AB15" s="102"/>
      <c r="AC15" s="102"/>
      <c r="AD15" s="102"/>
    </row>
    <row r="16" spans="1:30">
      <c r="A16" s="103" t="s">
        <v>335</v>
      </c>
      <c r="B16" s="262">
        <v>1590.183438</v>
      </c>
      <c r="C16" s="262">
        <v>1676.681433</v>
      </c>
      <c r="D16" s="285">
        <v>1859.5954780000002</v>
      </c>
      <c r="E16" s="262">
        <v>1178.2523589999998</v>
      </c>
      <c r="F16" s="285">
        <v>1128.1980430000001</v>
      </c>
      <c r="G16" s="262">
        <v>888.99834299999998</v>
      </c>
      <c r="H16" s="285">
        <v>959.6173389999999</v>
      </c>
      <c r="I16" s="262">
        <v>868.57316600000001</v>
      </c>
      <c r="J16" s="285">
        <v>791.45977099999993</v>
      </c>
      <c r="K16" s="285">
        <v>1597.5632909999999</v>
      </c>
      <c r="L16" s="285">
        <v>1872.3032800000001</v>
      </c>
      <c r="M16" s="285">
        <v>2673.7746569999995</v>
      </c>
      <c r="N16" s="285">
        <v>1870.0455769999999</v>
      </c>
      <c r="O16" s="285">
        <v>2492.8343799999998</v>
      </c>
      <c r="P16" s="285">
        <v>2064.8487890000001</v>
      </c>
      <c r="Q16" s="285">
        <v>2277.4162670000001</v>
      </c>
      <c r="R16" s="285">
        <v>2684.1867870000001</v>
      </c>
      <c r="S16" s="285">
        <v>4252.417751</v>
      </c>
      <c r="T16" s="285">
        <v>2715.0615640000001</v>
      </c>
      <c r="U16" s="285">
        <v>2878.0146630000004</v>
      </c>
      <c r="V16" s="285">
        <v>3226.2024600000004</v>
      </c>
      <c r="W16" s="285">
        <v>2721.2949559999997</v>
      </c>
      <c r="X16" s="285">
        <v>2637.2895309999999</v>
      </c>
      <c r="Y16" s="102"/>
      <c r="Z16" s="102"/>
      <c r="AA16" s="102"/>
      <c r="AB16" s="102"/>
      <c r="AC16" s="102"/>
      <c r="AD16" s="102"/>
    </row>
    <row r="17" spans="1:30">
      <c r="A17" s="103" t="s">
        <v>336</v>
      </c>
      <c r="B17" s="267">
        <v>19753.305957</v>
      </c>
      <c r="C17" s="267">
        <v>19794.969184000001</v>
      </c>
      <c r="D17" s="262">
        <v>22475.963028000002</v>
      </c>
      <c r="E17" s="267">
        <v>22798.663789000002</v>
      </c>
      <c r="F17" s="262">
        <v>26240.209791000001</v>
      </c>
      <c r="G17" s="267">
        <v>26984.988801</v>
      </c>
      <c r="H17" s="262">
        <v>30491.151151000002</v>
      </c>
      <c r="I17" s="267">
        <v>30937.720200000003</v>
      </c>
      <c r="J17" s="262">
        <v>32073.257681000003</v>
      </c>
      <c r="K17" s="262">
        <v>30910.906180999998</v>
      </c>
      <c r="L17" s="262">
        <v>32817.424492999999</v>
      </c>
      <c r="M17" s="262">
        <v>38837.780061999998</v>
      </c>
      <c r="N17" s="262">
        <v>39154.518126999996</v>
      </c>
      <c r="O17" s="262">
        <v>37085.823767000002</v>
      </c>
      <c r="P17" s="262">
        <v>31562.702907999999</v>
      </c>
      <c r="Q17" s="262">
        <v>23592.432736000002</v>
      </c>
      <c r="R17" s="262">
        <v>23251.419318000004</v>
      </c>
      <c r="S17" s="262">
        <v>24524.437174999999</v>
      </c>
      <c r="T17" s="262">
        <v>24280.612457000003</v>
      </c>
      <c r="U17" s="262">
        <v>24246.981856000002</v>
      </c>
      <c r="V17" s="262">
        <v>24544.517130000004</v>
      </c>
      <c r="W17" s="262">
        <v>24743.503784</v>
      </c>
      <c r="X17" s="262">
        <v>25788.508779</v>
      </c>
      <c r="Y17" s="102"/>
      <c r="Z17" s="102"/>
      <c r="AA17" s="102"/>
      <c r="AB17" s="102"/>
      <c r="AC17" s="102"/>
      <c r="AD17" s="102"/>
    </row>
    <row r="18" spans="1:30">
      <c r="A18" s="103" t="s">
        <v>337</v>
      </c>
      <c r="B18" s="262">
        <v>69367.246048999994</v>
      </c>
      <c r="C18" s="262">
        <v>70045.149046999984</v>
      </c>
      <c r="D18" s="285">
        <v>76074.937873000003</v>
      </c>
      <c r="E18" s="262">
        <v>79706.895053999993</v>
      </c>
      <c r="F18" s="285">
        <v>78880.407142000011</v>
      </c>
      <c r="G18" s="262">
        <v>79214.059221000003</v>
      </c>
      <c r="H18" s="285">
        <v>80950.30606100001</v>
      </c>
      <c r="I18" s="262">
        <v>81117.132205999995</v>
      </c>
      <c r="J18" s="285">
        <v>85226.036886999995</v>
      </c>
      <c r="K18" s="285">
        <v>84267.516809000022</v>
      </c>
      <c r="L18" s="285">
        <v>94940.846886999992</v>
      </c>
      <c r="M18" s="285">
        <v>93208.103575000001</v>
      </c>
      <c r="N18" s="285">
        <v>94085.32998000001</v>
      </c>
      <c r="O18" s="285">
        <v>102201.02643500001</v>
      </c>
      <c r="P18" s="285">
        <v>99670.220050000018</v>
      </c>
      <c r="Q18" s="285">
        <v>84982.802941999995</v>
      </c>
      <c r="R18" s="285">
        <v>95579.966636000012</v>
      </c>
      <c r="S18" s="285">
        <v>101752.61044999999</v>
      </c>
      <c r="T18" s="285">
        <v>93568.982400000008</v>
      </c>
      <c r="U18" s="285">
        <v>91709.601712999996</v>
      </c>
      <c r="V18" s="285">
        <v>89556.286859999993</v>
      </c>
      <c r="W18" s="285">
        <v>90273.363857999997</v>
      </c>
      <c r="X18" s="285">
        <v>107889.79779800001</v>
      </c>
      <c r="Y18" s="102"/>
      <c r="Z18" s="102"/>
      <c r="AA18" s="102"/>
      <c r="AB18" s="102"/>
      <c r="AC18" s="102"/>
      <c r="AD18" s="102"/>
    </row>
    <row r="19" spans="1:30">
      <c r="A19" s="103" t="s">
        <v>338</v>
      </c>
      <c r="B19" s="267">
        <v>15116.993338</v>
      </c>
      <c r="C19" s="267">
        <v>13866.790104000002</v>
      </c>
      <c r="D19" s="262">
        <v>13787.528940000002</v>
      </c>
      <c r="E19" s="267">
        <v>14816.760844</v>
      </c>
      <c r="F19" s="262">
        <v>14489.997697000001</v>
      </c>
      <c r="G19" s="267">
        <v>14184.457890000001</v>
      </c>
      <c r="H19" s="262">
        <v>14813.555926999999</v>
      </c>
      <c r="I19" s="267">
        <v>15128.453234000001</v>
      </c>
      <c r="J19" s="262">
        <v>16301.550977999999</v>
      </c>
      <c r="K19" s="262">
        <v>16904.39918</v>
      </c>
      <c r="L19" s="262">
        <v>19218.714129</v>
      </c>
      <c r="M19" s="262">
        <v>18101.805077000001</v>
      </c>
      <c r="N19" s="262">
        <v>20432.765962000001</v>
      </c>
      <c r="O19" s="262">
        <v>21531.088083999999</v>
      </c>
      <c r="P19" s="262">
        <v>20930.290213</v>
      </c>
      <c r="Q19" s="262">
        <v>17850.198713999998</v>
      </c>
      <c r="R19" s="262">
        <v>19889.545905999999</v>
      </c>
      <c r="S19" s="262">
        <v>20078.198131999998</v>
      </c>
      <c r="T19" s="262">
        <v>19250.805509000002</v>
      </c>
      <c r="U19" s="262">
        <v>19193.916843000003</v>
      </c>
      <c r="V19" s="262">
        <v>20080.954990999999</v>
      </c>
      <c r="W19" s="262">
        <v>20446.521868</v>
      </c>
      <c r="X19" s="262">
        <v>21276.797384000005</v>
      </c>
      <c r="Y19" s="102"/>
      <c r="Z19" s="102"/>
      <c r="AA19" s="102"/>
      <c r="AB19" s="102"/>
      <c r="AC19" s="102"/>
      <c r="AD19" s="102"/>
    </row>
    <row r="20" spans="1:30">
      <c r="A20" s="103" t="s">
        <v>339</v>
      </c>
      <c r="B20" s="262">
        <v>5581.183239</v>
      </c>
      <c r="C20" s="262">
        <v>4847.1404690000008</v>
      </c>
      <c r="D20" s="285">
        <v>4790.5196610000003</v>
      </c>
      <c r="E20" s="262">
        <v>5333.1249319999997</v>
      </c>
      <c r="F20" s="285">
        <v>5175.1227780000008</v>
      </c>
      <c r="G20" s="262">
        <v>5465.506937000001</v>
      </c>
      <c r="H20" s="285">
        <v>6695.0877200000004</v>
      </c>
      <c r="I20" s="262">
        <v>6754.2159699999993</v>
      </c>
      <c r="J20" s="285">
        <v>7348.4593279999999</v>
      </c>
      <c r="K20" s="285">
        <v>8225.9079099999999</v>
      </c>
      <c r="L20" s="285">
        <v>9673.9994490000008</v>
      </c>
      <c r="M20" s="285">
        <v>8876.2071589999996</v>
      </c>
      <c r="N20" s="285">
        <v>9829.6532689999985</v>
      </c>
      <c r="O20" s="285">
        <v>10090.125025999998</v>
      </c>
      <c r="P20" s="285">
        <v>12321.116775</v>
      </c>
      <c r="Q20" s="285">
        <v>8654.0356270000011</v>
      </c>
      <c r="R20" s="285">
        <v>8531.9751950000009</v>
      </c>
      <c r="S20" s="285">
        <v>8241.6533739999995</v>
      </c>
      <c r="T20" s="285">
        <v>7909.7930980000001</v>
      </c>
      <c r="U20" s="285">
        <v>7847.5126660000005</v>
      </c>
      <c r="V20" s="285">
        <v>7907.3426160000008</v>
      </c>
      <c r="W20" s="285">
        <v>7358.9225079999997</v>
      </c>
      <c r="X20" s="285">
        <v>6736.3073019999993</v>
      </c>
      <c r="Y20" s="102"/>
      <c r="Z20" s="102"/>
      <c r="AA20" s="102"/>
      <c r="AB20" s="102"/>
      <c r="AC20" s="102"/>
      <c r="AD20" s="102"/>
    </row>
    <row r="21" spans="1:30">
      <c r="A21" s="103" t="s">
        <v>340</v>
      </c>
      <c r="B21" s="267">
        <v>1624.8351229999996</v>
      </c>
      <c r="C21" s="267">
        <v>1687.892881</v>
      </c>
      <c r="D21" s="262">
        <v>1377.7912999999999</v>
      </c>
      <c r="E21" s="267">
        <v>1665.9951149999997</v>
      </c>
      <c r="F21" s="262">
        <v>2181.986656</v>
      </c>
      <c r="G21" s="267">
        <v>2148.555793</v>
      </c>
      <c r="H21" s="262">
        <v>2459.3820939999996</v>
      </c>
      <c r="I21" s="267">
        <v>3046.0591079999999</v>
      </c>
      <c r="J21" s="262">
        <v>3410.1782219999996</v>
      </c>
      <c r="K21" s="262">
        <v>3317.8765229999999</v>
      </c>
      <c r="L21" s="262">
        <v>3728.9301809999997</v>
      </c>
      <c r="M21" s="262">
        <v>4286.9152260000001</v>
      </c>
      <c r="N21" s="262">
        <v>4685.6130069999999</v>
      </c>
      <c r="O21" s="262">
        <v>5784.2235030000002</v>
      </c>
      <c r="P21" s="262">
        <v>6578.6089089999996</v>
      </c>
      <c r="Q21" s="262">
        <v>5580.5357530000001</v>
      </c>
      <c r="R21" s="262">
        <v>5690.9176290000005</v>
      </c>
      <c r="S21" s="262">
        <v>7771.4251840000006</v>
      </c>
      <c r="T21" s="262">
        <v>6096.9857849999999</v>
      </c>
      <c r="U21" s="262">
        <v>6065.8303080000005</v>
      </c>
      <c r="V21" s="262">
        <v>6308.5179839999992</v>
      </c>
      <c r="W21" s="262">
        <v>6273.3084030000009</v>
      </c>
      <c r="X21" s="262">
        <v>6391.6471789999996</v>
      </c>
      <c r="Y21" s="102"/>
      <c r="Z21" s="102"/>
      <c r="AA21" s="102"/>
      <c r="AB21" s="102"/>
      <c r="AC21" s="102"/>
      <c r="AD21" s="102"/>
    </row>
    <row r="22" spans="1:30">
      <c r="A22" s="103" t="s">
        <v>341</v>
      </c>
      <c r="B22" s="262">
        <v>4172.0679870000004</v>
      </c>
      <c r="C22" s="262">
        <v>4471.54828</v>
      </c>
      <c r="D22" s="285">
        <v>4958.2834780000003</v>
      </c>
      <c r="E22" s="262">
        <v>5139.0487359999997</v>
      </c>
      <c r="F22" s="285">
        <v>6077.0595510000003</v>
      </c>
      <c r="G22" s="262">
        <v>6301.4595130000007</v>
      </c>
      <c r="H22" s="285">
        <v>6310.1835920000003</v>
      </c>
      <c r="I22" s="262">
        <v>6960.0793769999991</v>
      </c>
      <c r="J22" s="285">
        <v>7807.0960960000002</v>
      </c>
      <c r="K22" s="285">
        <v>8092.2192010000008</v>
      </c>
      <c r="L22" s="285">
        <v>8993.3726869999991</v>
      </c>
      <c r="M22" s="285">
        <v>8425.6775830000006</v>
      </c>
      <c r="N22" s="285">
        <v>9520.7568920000012</v>
      </c>
      <c r="O22" s="285">
        <v>9462.0323829999998</v>
      </c>
      <c r="P22" s="285">
        <v>9257.2158150000014</v>
      </c>
      <c r="Q22" s="285">
        <v>8497.7214609999992</v>
      </c>
      <c r="R22" s="285">
        <v>9007.6548050000001</v>
      </c>
      <c r="S22" s="285">
        <v>9390.3961640000016</v>
      </c>
      <c r="T22" s="285">
        <v>12249.738950000001</v>
      </c>
      <c r="U22" s="285">
        <v>11880.238426</v>
      </c>
      <c r="V22" s="285">
        <v>10518.318295999999</v>
      </c>
      <c r="W22" s="285">
        <v>10887.693732999998</v>
      </c>
      <c r="X22" s="285">
        <v>10724.812136</v>
      </c>
      <c r="Y22" s="102"/>
      <c r="Z22" s="102"/>
      <c r="AA22" s="102"/>
      <c r="AB22" s="102"/>
      <c r="AC22" s="102"/>
      <c r="AD22" s="102"/>
    </row>
    <row r="23" spans="1:30">
      <c r="A23" s="103" t="s">
        <v>342</v>
      </c>
      <c r="B23" s="267">
        <v>2459.4003420000004</v>
      </c>
      <c r="C23" s="267">
        <v>2421.8538319999998</v>
      </c>
      <c r="D23" s="262">
        <v>2885.7447859999997</v>
      </c>
      <c r="E23" s="267">
        <v>2737.3972250000002</v>
      </c>
      <c r="F23" s="262">
        <v>2661.470139</v>
      </c>
      <c r="G23" s="267">
        <v>2592.03078</v>
      </c>
      <c r="H23" s="262">
        <v>4284.1643939999994</v>
      </c>
      <c r="I23" s="267">
        <v>4779.8042469999991</v>
      </c>
      <c r="J23" s="262">
        <v>5948.6518080000005</v>
      </c>
      <c r="K23" s="262">
        <v>7856.8984730000002</v>
      </c>
      <c r="L23" s="262">
        <v>5729.3795769999997</v>
      </c>
      <c r="M23" s="262">
        <v>6851.7323000000006</v>
      </c>
      <c r="N23" s="262">
        <v>6842.4480879999992</v>
      </c>
      <c r="O23" s="262">
        <v>6395.1491979999992</v>
      </c>
      <c r="P23" s="262">
        <v>6303.7618039999998</v>
      </c>
      <c r="Q23" s="262">
        <v>6709.127891000001</v>
      </c>
      <c r="R23" s="262">
        <v>5954.5975909999997</v>
      </c>
      <c r="S23" s="262">
        <v>5370.2610639999994</v>
      </c>
      <c r="T23" s="262">
        <v>4992.587149</v>
      </c>
      <c r="U23" s="262">
        <v>5459.0177329999988</v>
      </c>
      <c r="V23" s="262">
        <v>5819.8130659999997</v>
      </c>
      <c r="W23" s="262">
        <v>5576.9727249999996</v>
      </c>
      <c r="X23" s="262">
        <v>5697.2884920000006</v>
      </c>
      <c r="Y23" s="102"/>
      <c r="Z23" s="102"/>
      <c r="AA23" s="102"/>
      <c r="AB23" s="102"/>
      <c r="AC23" s="102"/>
      <c r="AD23" s="102"/>
    </row>
    <row r="24" spans="1:30">
      <c r="A24" s="103" t="s">
        <v>343</v>
      </c>
      <c r="B24" s="262">
        <v>1408.9844899999998</v>
      </c>
      <c r="C24" s="262">
        <v>1178.1102349999999</v>
      </c>
      <c r="D24" s="285">
        <v>1456.4404949999998</v>
      </c>
      <c r="E24" s="262">
        <v>1639.2327169999999</v>
      </c>
      <c r="F24" s="285">
        <v>1767.8462320000001</v>
      </c>
      <c r="G24" s="262">
        <v>1818.2356150000001</v>
      </c>
      <c r="H24" s="285">
        <v>1825.0655320000001</v>
      </c>
      <c r="I24" s="262">
        <v>2052.0107050000001</v>
      </c>
      <c r="J24" s="285">
        <v>2044.567849</v>
      </c>
      <c r="K24" s="285">
        <v>2361.9953660000006</v>
      </c>
      <c r="L24" s="285">
        <v>2335.7701200000001</v>
      </c>
      <c r="M24" s="285">
        <v>1800.5054850000001</v>
      </c>
      <c r="N24" s="285">
        <v>2674.2436130000001</v>
      </c>
      <c r="O24" s="285">
        <v>2938.7327299999997</v>
      </c>
      <c r="P24" s="285">
        <v>3734.9316199999998</v>
      </c>
      <c r="Q24" s="285">
        <v>2999.8758440000001</v>
      </c>
      <c r="R24" s="285">
        <v>2954.6849279999997</v>
      </c>
      <c r="S24" s="285">
        <v>3264.4311459999999</v>
      </c>
      <c r="T24" s="285">
        <v>3054.0747169999995</v>
      </c>
      <c r="U24" s="285">
        <v>2834.6468610000002</v>
      </c>
      <c r="V24" s="285">
        <v>3001.4697989999995</v>
      </c>
      <c r="W24" s="285">
        <v>2998.1324829999999</v>
      </c>
      <c r="X24" s="285">
        <v>3188.4975470000004</v>
      </c>
      <c r="Y24" s="102"/>
      <c r="Z24" s="102"/>
      <c r="AA24" s="102"/>
      <c r="AB24" s="102"/>
      <c r="AC24" s="102"/>
      <c r="AD24" s="102"/>
    </row>
    <row r="25" spans="1:30" ht="20.25" customHeight="1">
      <c r="A25" s="103" t="s">
        <v>344</v>
      </c>
      <c r="B25" s="267">
        <v>170185.01458361969</v>
      </c>
      <c r="C25" s="267">
        <v>168332.44984033584</v>
      </c>
      <c r="D25" s="267">
        <v>181848.10671550751</v>
      </c>
      <c r="E25" s="267">
        <v>191138.21087410153</v>
      </c>
      <c r="F25" s="267">
        <v>196420.63820347984</v>
      </c>
      <c r="G25" s="267">
        <v>198430.90569618595</v>
      </c>
      <c r="H25" s="267">
        <v>213049.96658559234</v>
      </c>
      <c r="I25" s="267">
        <v>216698.69141020341</v>
      </c>
      <c r="J25" s="267">
        <v>227701.21535472793</v>
      </c>
      <c r="K25" s="267">
        <v>240974.06013703436</v>
      </c>
      <c r="L25" s="267">
        <v>267756.21711107355</v>
      </c>
      <c r="M25" s="267">
        <v>266531.32715200965</v>
      </c>
      <c r="N25" s="267">
        <v>283989.75098592293</v>
      </c>
      <c r="O25" s="267">
        <v>298280.08021444001</v>
      </c>
      <c r="P25" s="267">
        <v>286856.00393114984</v>
      </c>
      <c r="Q25" s="267">
        <v>241449.13282359325</v>
      </c>
      <c r="R25" s="267">
        <v>263430.40009557013</v>
      </c>
      <c r="S25" s="267">
        <v>279380.84975621296</v>
      </c>
      <c r="T25" s="267">
        <v>268985.09855356987</v>
      </c>
      <c r="U25" s="267">
        <v>268299.2150797373</v>
      </c>
      <c r="V25" s="267">
        <v>277336.26961552072</v>
      </c>
      <c r="W25" s="267">
        <v>290381.99215289974</v>
      </c>
      <c r="X25" s="267">
        <v>290083.5954275679</v>
      </c>
      <c r="Y25" s="102"/>
      <c r="Z25" s="102"/>
      <c r="AA25" s="102"/>
      <c r="AB25" s="102"/>
      <c r="AC25" s="102"/>
      <c r="AD25" s="102"/>
    </row>
    <row r="26" spans="1:30">
      <c r="C26" s="108"/>
      <c r="D26" s="108"/>
      <c r="E26" s="108"/>
      <c r="F26" s="108"/>
      <c r="G26" s="108"/>
      <c r="H26" s="108"/>
      <c r="I26" s="108"/>
      <c r="J26" s="108"/>
      <c r="K26" s="104"/>
      <c r="L26" s="104"/>
      <c r="M26" s="104"/>
      <c r="N26" s="104"/>
      <c r="O26" s="104"/>
      <c r="P26" s="104"/>
      <c r="Q26" s="104"/>
      <c r="R26" s="104"/>
      <c r="S26" s="104"/>
      <c r="T26" s="104"/>
      <c r="U26" s="104"/>
      <c r="V26" s="104"/>
      <c r="W26" s="104"/>
      <c r="X26" s="104"/>
    </row>
    <row r="27" spans="1:30" s="51" customFormat="1" ht="25" customHeight="1">
      <c r="A27" s="96"/>
      <c r="B27" s="1282" t="s">
        <v>973</v>
      </c>
      <c r="C27" s="1282"/>
      <c r="D27" s="1282"/>
      <c r="E27" s="1282"/>
      <c r="F27" s="1282"/>
      <c r="G27" s="1282"/>
      <c r="H27" s="1282" t="s">
        <v>973</v>
      </c>
      <c r="I27" s="1282"/>
      <c r="J27" s="1282"/>
      <c r="K27" s="1282"/>
      <c r="L27" s="1282"/>
      <c r="M27" s="1282"/>
      <c r="N27" s="1282" t="s">
        <v>973</v>
      </c>
      <c r="O27" s="1282"/>
      <c r="P27" s="1282"/>
      <c r="Q27" s="1282"/>
      <c r="R27" s="1282"/>
      <c r="S27" s="1282"/>
      <c r="T27" s="1282" t="s">
        <v>973</v>
      </c>
      <c r="U27" s="1282"/>
      <c r="V27" s="1282"/>
      <c r="W27" s="1282"/>
      <c r="X27" s="1282"/>
    </row>
    <row r="28" spans="1:30" s="51" customFormat="1">
      <c r="A28" s="68"/>
      <c r="B28" s="575"/>
      <c r="C28" s="90"/>
      <c r="D28" s="90"/>
      <c r="E28" s="90"/>
      <c r="F28" s="90"/>
      <c r="G28" s="90"/>
      <c r="H28" s="90"/>
      <c r="I28" s="90"/>
      <c r="J28" s="90"/>
      <c r="K28" s="109"/>
      <c r="L28" s="109"/>
      <c r="M28" s="109"/>
      <c r="N28" s="109"/>
      <c r="O28" s="109"/>
      <c r="P28" s="109"/>
      <c r="Q28" s="109"/>
      <c r="R28" s="109"/>
      <c r="S28" s="109"/>
      <c r="T28" s="109"/>
      <c r="U28" s="109"/>
      <c r="V28" s="109"/>
      <c r="W28" s="109"/>
      <c r="X28" s="109"/>
    </row>
    <row r="29" spans="1:30" s="51" customFormat="1">
      <c r="A29" s="106" t="s">
        <v>328</v>
      </c>
      <c r="B29" s="293" t="s">
        <v>355</v>
      </c>
      <c r="C29" s="406">
        <v>-0.66599559578035894</v>
      </c>
      <c r="D29" s="406">
        <v>1.7551618041074022</v>
      </c>
      <c r="E29" s="406">
        <v>2.1434609944310097</v>
      </c>
      <c r="F29" s="406">
        <v>-1.0728063611347807</v>
      </c>
      <c r="G29" s="406">
        <v>2.9209909117861343</v>
      </c>
      <c r="H29" s="406">
        <v>11.425498128289121</v>
      </c>
      <c r="I29" s="406">
        <v>4.113648478424011</v>
      </c>
      <c r="J29" s="406">
        <v>4.2861561096814143</v>
      </c>
      <c r="K29" s="406">
        <v>17.991860200583744</v>
      </c>
      <c r="L29" s="406">
        <v>-1.7311687918108163</v>
      </c>
      <c r="M29" s="406">
        <v>-1.8520744597730356</v>
      </c>
      <c r="N29" s="406">
        <v>18.170176955494952</v>
      </c>
      <c r="O29" s="406">
        <v>-2.141109581672481</v>
      </c>
      <c r="P29" s="406">
        <v>-0.52909282991616635</v>
      </c>
      <c r="Q29" s="406">
        <v>-12.901013382274172</v>
      </c>
      <c r="R29" s="406">
        <v>5.0228177548225688</v>
      </c>
      <c r="S29" s="406">
        <v>1.9776903965711483</v>
      </c>
      <c r="T29" s="406">
        <v>3.3136942221882606</v>
      </c>
      <c r="U29" s="406">
        <v>-6.8494257538745273E-2</v>
      </c>
      <c r="V29" s="406">
        <v>-3.3882801533216593</v>
      </c>
      <c r="W29" s="406">
        <v>-2.7285676590286698</v>
      </c>
      <c r="X29" s="406">
        <v>4.691540961970901</v>
      </c>
    </row>
    <row r="30" spans="1:30" s="51" customFormat="1">
      <c r="A30" s="103" t="s">
        <v>329</v>
      </c>
      <c r="B30" s="293" t="s">
        <v>355</v>
      </c>
      <c r="C30" s="406">
        <v>-2.5047009192907694</v>
      </c>
      <c r="D30" s="406">
        <v>10.470281356300148</v>
      </c>
      <c r="E30" s="406">
        <v>5.7834593203210289</v>
      </c>
      <c r="F30" s="406">
        <v>8.7021423991548801</v>
      </c>
      <c r="G30" s="406">
        <v>9.9468133409689301</v>
      </c>
      <c r="H30" s="406">
        <v>9.1004736109019859</v>
      </c>
      <c r="I30" s="406">
        <v>4.1861602351098242</v>
      </c>
      <c r="J30" s="406">
        <v>3.2725346984462078</v>
      </c>
      <c r="K30" s="406">
        <v>10.802905685536018</v>
      </c>
      <c r="L30" s="406">
        <v>13.021463419957641</v>
      </c>
      <c r="M30" s="406">
        <v>3.6379820091204493</v>
      </c>
      <c r="N30" s="406">
        <v>9.4227957351381662</v>
      </c>
      <c r="O30" s="406">
        <v>10.185953927399055</v>
      </c>
      <c r="P30" s="406">
        <v>-8.0421117498789556</v>
      </c>
      <c r="Q30" s="406">
        <v>-18.074685640977421</v>
      </c>
      <c r="R30" s="406">
        <v>17.767156424897195</v>
      </c>
      <c r="S30" s="406">
        <v>3.4654570986258761</v>
      </c>
      <c r="T30" s="406">
        <v>-4.7723878265150717</v>
      </c>
      <c r="U30" s="406">
        <v>3.4633081154162966</v>
      </c>
      <c r="V30" s="406">
        <v>-0.14085616160362235</v>
      </c>
      <c r="W30" s="406">
        <v>4.4263981857164083</v>
      </c>
      <c r="X30" s="406">
        <v>1.5015390799982953</v>
      </c>
    </row>
    <row r="31" spans="1:30" s="51" customFormat="1">
      <c r="A31" s="103" t="s">
        <v>330</v>
      </c>
      <c r="B31" s="293" t="s">
        <v>355</v>
      </c>
      <c r="C31" s="406">
        <v>-5.1747315656252368</v>
      </c>
      <c r="D31" s="406">
        <v>33.852479866825803</v>
      </c>
      <c r="E31" s="406">
        <v>-10.424314323936045</v>
      </c>
      <c r="F31" s="406">
        <v>17.841065216437258</v>
      </c>
      <c r="G31" s="406">
        <v>-6.1429538016851524</v>
      </c>
      <c r="H31" s="406">
        <v>-7.1795372053305186</v>
      </c>
      <c r="I31" s="406">
        <v>-1.2452460248969288</v>
      </c>
      <c r="J31" s="406">
        <v>4.9390457836604327</v>
      </c>
      <c r="K31" s="406">
        <v>75.907903955761839</v>
      </c>
      <c r="L31" s="406">
        <v>-5.7426583467011625</v>
      </c>
      <c r="M31" s="406">
        <v>-22.261930333344395</v>
      </c>
      <c r="N31" s="406">
        <v>25.750696352798968</v>
      </c>
      <c r="O31" s="406">
        <v>19.989824726514627</v>
      </c>
      <c r="P31" s="406">
        <v>-11.481938852735453</v>
      </c>
      <c r="Q31" s="406">
        <v>-26.972925132919045</v>
      </c>
      <c r="R31" s="406">
        <v>25.907976282138833</v>
      </c>
      <c r="S31" s="406">
        <v>12.492902834060132</v>
      </c>
      <c r="T31" s="406">
        <v>18.307655616727956</v>
      </c>
      <c r="U31" s="406">
        <v>-3.1016358884278361</v>
      </c>
      <c r="V31" s="406">
        <v>18.870872306400145</v>
      </c>
      <c r="W31" s="406">
        <v>3.3628310801220636</v>
      </c>
      <c r="X31" s="406">
        <v>33.995702357463671</v>
      </c>
    </row>
    <row r="32" spans="1:30" s="51" customFormat="1">
      <c r="A32" s="103" t="s">
        <v>331</v>
      </c>
      <c r="B32" s="293" t="s">
        <v>355</v>
      </c>
      <c r="C32" s="406">
        <v>7.2073385631550906</v>
      </c>
      <c r="D32" s="406">
        <v>60.323743588388083</v>
      </c>
      <c r="E32" s="406">
        <v>26.748332379953354</v>
      </c>
      <c r="F32" s="406">
        <v>-8.774904198176614E-2</v>
      </c>
      <c r="G32" s="406">
        <v>-18.722238966097692</v>
      </c>
      <c r="H32" s="406">
        <v>8.6246080878996025</v>
      </c>
      <c r="I32" s="406">
        <v>-18.336583276742005</v>
      </c>
      <c r="J32" s="406">
        <v>16.108365521160295</v>
      </c>
      <c r="K32" s="406">
        <v>2.0362048613508961</v>
      </c>
      <c r="L32" s="406">
        <v>0.33034006793836568</v>
      </c>
      <c r="M32" s="406">
        <v>36.84953860756093</v>
      </c>
      <c r="N32" s="406">
        <v>22.194475779346206</v>
      </c>
      <c r="O32" s="406">
        <v>13.245246902277458</v>
      </c>
      <c r="P32" s="406">
        <v>1.7369371038818002</v>
      </c>
      <c r="Q32" s="406">
        <v>-18.797467479161497</v>
      </c>
      <c r="R32" s="406">
        <v>15.777588520857336</v>
      </c>
      <c r="S32" s="406">
        <v>28.273340254144898</v>
      </c>
      <c r="T32" s="406">
        <v>-11.070657255813273</v>
      </c>
      <c r="U32" s="406">
        <v>-11.418161776612877</v>
      </c>
      <c r="V32" s="406">
        <v>-10.155350386478887</v>
      </c>
      <c r="W32" s="406">
        <v>15.1250928415853</v>
      </c>
      <c r="X32" s="406">
        <v>23.11652038539988</v>
      </c>
    </row>
    <row r="33" spans="1:24" s="51" customFormat="1">
      <c r="A33" s="103" t="s">
        <v>332</v>
      </c>
      <c r="B33" s="293" t="s">
        <v>355</v>
      </c>
      <c r="C33" s="406">
        <v>-6.3929921333823501</v>
      </c>
      <c r="D33" s="406">
        <v>7.3087032299700638</v>
      </c>
      <c r="E33" s="406">
        <v>9.1908978825101144</v>
      </c>
      <c r="F33" s="406">
        <v>7.3151453979450309</v>
      </c>
      <c r="G33" s="406">
        <v>18.030386202804621</v>
      </c>
      <c r="H33" s="406">
        <v>24.320464469719823</v>
      </c>
      <c r="I33" s="406">
        <v>2.9067843128628255</v>
      </c>
      <c r="J33" s="406">
        <v>-16.072034522589306</v>
      </c>
      <c r="K33" s="406">
        <v>16.506368199750113</v>
      </c>
      <c r="L33" s="406">
        <v>111.96520174502768</v>
      </c>
      <c r="M33" s="406">
        <v>-58.202493948056429</v>
      </c>
      <c r="N33" s="406">
        <v>44.199791758002107</v>
      </c>
      <c r="O33" s="406">
        <v>10.375947405926041</v>
      </c>
      <c r="P33" s="406">
        <v>-9.892004402787407</v>
      </c>
      <c r="Q33" s="406">
        <v>-21.023593847714224</v>
      </c>
      <c r="R33" s="406">
        <v>20.786211300326187</v>
      </c>
      <c r="S33" s="406">
        <v>5.7009661154464766</v>
      </c>
      <c r="T33" s="406">
        <v>16.899394779184732</v>
      </c>
      <c r="U33" s="406">
        <v>-12.935776651383875</v>
      </c>
      <c r="V33" s="406">
        <v>20.982056302872664</v>
      </c>
      <c r="W33" s="406">
        <v>-14.238985160409129</v>
      </c>
      <c r="X33" s="406">
        <v>11.094143351819952</v>
      </c>
    </row>
    <row r="34" spans="1:24" s="51" customFormat="1">
      <c r="A34" s="103" t="s">
        <v>333</v>
      </c>
      <c r="B34" s="293" t="s">
        <v>355</v>
      </c>
      <c r="C34" s="406">
        <v>-9.634353960723729</v>
      </c>
      <c r="D34" s="406">
        <v>-7.1590497884734674</v>
      </c>
      <c r="E34" s="406">
        <v>15.095138439494733</v>
      </c>
      <c r="F34" s="406">
        <v>-0.92149482913568193</v>
      </c>
      <c r="G34" s="406">
        <v>-1.7758963345738721</v>
      </c>
      <c r="H34" s="406">
        <v>3.9571860040936855</v>
      </c>
      <c r="I34" s="406">
        <v>-1.6296948764566963</v>
      </c>
      <c r="J34" s="406">
        <v>-1.0267844839521842</v>
      </c>
      <c r="K34" s="406">
        <v>50.231817095398497</v>
      </c>
      <c r="L34" s="406">
        <v>54.493334005928119</v>
      </c>
      <c r="M34" s="406">
        <v>-5.3224706554305214</v>
      </c>
      <c r="N34" s="406">
        <v>2.4505340442977968</v>
      </c>
      <c r="O34" s="406">
        <v>4.9062685319754991</v>
      </c>
      <c r="P34" s="406">
        <v>-11.533482896718553</v>
      </c>
      <c r="Q34" s="406">
        <v>2.5466229716035542</v>
      </c>
      <c r="R34" s="406">
        <v>6.5171160336812335</v>
      </c>
      <c r="S34" s="406">
        <v>3.482754483015654</v>
      </c>
      <c r="T34" s="406">
        <v>2.5989034520718519</v>
      </c>
      <c r="U34" s="406">
        <v>19.651175996840479</v>
      </c>
      <c r="V34" s="406">
        <v>70.982781836525788</v>
      </c>
      <c r="W34" s="406">
        <v>47.615826719263197</v>
      </c>
      <c r="X34" s="406">
        <v>-66.60479171285391</v>
      </c>
    </row>
    <row r="35" spans="1:24" s="51" customFormat="1">
      <c r="A35" s="103" t="s">
        <v>334</v>
      </c>
      <c r="B35" s="293" t="s">
        <v>355</v>
      </c>
      <c r="C35" s="406">
        <v>1.9524561719453573</v>
      </c>
      <c r="D35" s="406">
        <v>8.4705184299184566</v>
      </c>
      <c r="E35" s="406">
        <v>9.9414954959674873</v>
      </c>
      <c r="F35" s="406">
        <v>4.8917741685027494</v>
      </c>
      <c r="G35" s="406">
        <v>-3.6546588423873345</v>
      </c>
      <c r="H35" s="406">
        <v>4.3617067019645219</v>
      </c>
      <c r="I35" s="406">
        <v>-0.13444315816767016</v>
      </c>
      <c r="J35" s="406">
        <v>0.89860202184949856</v>
      </c>
      <c r="K35" s="406">
        <v>6.6467509469554074</v>
      </c>
      <c r="L35" s="406">
        <v>5.1001868162084065</v>
      </c>
      <c r="M35" s="406">
        <v>-14.900009679343256</v>
      </c>
      <c r="N35" s="406">
        <v>7.8313130849567045</v>
      </c>
      <c r="O35" s="406">
        <v>9.5768785530916603</v>
      </c>
      <c r="P35" s="406">
        <v>-12.29187883697881</v>
      </c>
      <c r="Q35" s="406">
        <v>-23.224334488131689</v>
      </c>
      <c r="R35" s="406">
        <v>17.026964917365646</v>
      </c>
      <c r="S35" s="406">
        <v>2.0602998289288479</v>
      </c>
      <c r="T35" s="406">
        <v>4.2246251810942965</v>
      </c>
      <c r="U35" s="406">
        <v>-0.99477478424900312</v>
      </c>
      <c r="V35" s="406">
        <v>7.0981790377015557</v>
      </c>
      <c r="W35" s="406">
        <v>2.3518862487338907</v>
      </c>
      <c r="X35" s="406">
        <v>-1.4395527231847609</v>
      </c>
    </row>
    <row r="36" spans="1:24" s="51" customFormat="1">
      <c r="A36" s="103" t="s">
        <v>335</v>
      </c>
      <c r="B36" s="293" t="s">
        <v>355</v>
      </c>
      <c r="C36" s="406">
        <v>5.4394979178496499</v>
      </c>
      <c r="D36" s="406">
        <v>10.909290304045513</v>
      </c>
      <c r="E36" s="406">
        <v>-36.639318984190403</v>
      </c>
      <c r="F36" s="406">
        <v>-4.2481829650213143</v>
      </c>
      <c r="G36" s="406">
        <v>-21.201924740442053</v>
      </c>
      <c r="H36" s="406">
        <v>7.943658900610572</v>
      </c>
      <c r="I36" s="406">
        <v>-9.4875498076009563</v>
      </c>
      <c r="J36" s="406">
        <v>-8.8781691650833352</v>
      </c>
      <c r="K36" s="406">
        <v>101.85022025585684</v>
      </c>
      <c r="L36" s="406">
        <v>17.197440035569784</v>
      </c>
      <c r="M36" s="406">
        <v>42.806706881376584</v>
      </c>
      <c r="N36" s="406">
        <v>-30.059716434809488</v>
      </c>
      <c r="O36" s="406">
        <v>33.303402369427914</v>
      </c>
      <c r="P36" s="406">
        <v>-17.168633200573865</v>
      </c>
      <c r="Q36" s="406">
        <v>10.294578427844371</v>
      </c>
      <c r="R36" s="406">
        <v>17.86105271548935</v>
      </c>
      <c r="S36" s="406">
        <v>58.424807528120795</v>
      </c>
      <c r="T36" s="406">
        <v>-36.152520213670783</v>
      </c>
      <c r="U36" s="406">
        <v>6.001819669971951</v>
      </c>
      <c r="V36" s="406">
        <v>12.098193990334096</v>
      </c>
      <c r="W36" s="406">
        <v>-15.650211363362502</v>
      </c>
      <c r="X36" s="406">
        <v>-3.0869650794296319</v>
      </c>
    </row>
    <row r="37" spans="1:24" s="51" customFormat="1">
      <c r="A37" s="103" t="s">
        <v>336</v>
      </c>
      <c r="B37" s="293" t="s">
        <v>355</v>
      </c>
      <c r="C37" s="406">
        <v>0.21091774253228834</v>
      </c>
      <c r="D37" s="406">
        <v>13.543814183691737</v>
      </c>
      <c r="E37" s="406">
        <v>1.4357594404208101</v>
      </c>
      <c r="F37" s="406">
        <v>15.095384685046724</v>
      </c>
      <c r="G37" s="406">
        <v>2.8383119492262807</v>
      </c>
      <c r="H37" s="406">
        <v>12.993010209698781</v>
      </c>
      <c r="I37" s="406">
        <v>1.4645857310813852</v>
      </c>
      <c r="J37" s="406">
        <v>3.670398056673875</v>
      </c>
      <c r="K37" s="406">
        <v>-3.6240518863432385</v>
      </c>
      <c r="L37" s="406">
        <v>6.1677852497636536</v>
      </c>
      <c r="M37" s="406">
        <v>18.3449970922738</v>
      </c>
      <c r="N37" s="406">
        <v>0.81554111613579039</v>
      </c>
      <c r="O37" s="406">
        <v>-5.2834116187819262</v>
      </c>
      <c r="P37" s="406">
        <v>-14.892808890265584</v>
      </c>
      <c r="Q37" s="406">
        <v>-25.252178798602898</v>
      </c>
      <c r="R37" s="406">
        <v>-1.445435584434847</v>
      </c>
      <c r="S37" s="406">
        <v>5.4750113943130003</v>
      </c>
      <c r="T37" s="406">
        <v>-0.99421126878519317</v>
      </c>
      <c r="U37" s="406">
        <v>-0.13850804241266701</v>
      </c>
      <c r="V37" s="406">
        <v>1.2271023081018058</v>
      </c>
      <c r="W37" s="406">
        <v>0.81071733025368076</v>
      </c>
      <c r="X37" s="406">
        <v>4.2233509212051814</v>
      </c>
    </row>
    <row r="38" spans="1:24" s="51" customFormat="1">
      <c r="A38" s="103" t="s">
        <v>337</v>
      </c>
      <c r="B38" s="293" t="s">
        <v>355</v>
      </c>
      <c r="C38" s="406">
        <v>0.9772667023873538</v>
      </c>
      <c r="D38" s="406">
        <v>8.608431715883782</v>
      </c>
      <c r="E38" s="406">
        <v>4.7741835649780029</v>
      </c>
      <c r="F38" s="406">
        <v>-1.0369089291962155</v>
      </c>
      <c r="G38" s="406">
        <v>0.42298473231680589</v>
      </c>
      <c r="H38" s="406">
        <v>2.191841772880295</v>
      </c>
      <c r="I38" s="406">
        <v>0.20608463774587449</v>
      </c>
      <c r="J38" s="406">
        <v>5.0653968764148232</v>
      </c>
      <c r="K38" s="406">
        <v>-1.1246798666361428</v>
      </c>
      <c r="L38" s="406">
        <v>12.666007593640202</v>
      </c>
      <c r="M38" s="406">
        <v>-1.8250767386374065</v>
      </c>
      <c r="N38" s="406">
        <v>0.94114821711200136</v>
      </c>
      <c r="O38" s="406">
        <v>8.6258893461128991</v>
      </c>
      <c r="P38" s="406">
        <v>-2.4763023164053806</v>
      </c>
      <c r="Q38" s="406">
        <v>-14.736013526038178</v>
      </c>
      <c r="R38" s="406">
        <v>12.46977426860407</v>
      </c>
      <c r="S38" s="406">
        <v>6.4580937106909175</v>
      </c>
      <c r="T38" s="406">
        <v>-8.0426713514355725</v>
      </c>
      <c r="U38" s="406">
        <v>-1.9871763476611335</v>
      </c>
      <c r="V38" s="406">
        <v>-2.3479710006141801</v>
      </c>
      <c r="W38" s="406">
        <v>0.80069978685135368</v>
      </c>
      <c r="X38" s="406">
        <v>19.514542482000195</v>
      </c>
    </row>
    <row r="39" spans="1:24" s="51" customFormat="1">
      <c r="A39" s="103" t="s">
        <v>338</v>
      </c>
      <c r="B39" s="293" t="s">
        <v>355</v>
      </c>
      <c r="C39" s="406">
        <v>-8.270184460935937</v>
      </c>
      <c r="D39" s="406">
        <v>-0.57158984455340089</v>
      </c>
      <c r="E39" s="406">
        <v>7.464948276656159</v>
      </c>
      <c r="F39" s="406">
        <v>-2.205361552638692</v>
      </c>
      <c r="G39" s="406">
        <v>-2.1086256422474037</v>
      </c>
      <c r="H39" s="406">
        <v>4.4351221730053538</v>
      </c>
      <c r="I39" s="406">
        <v>2.1257374566362728</v>
      </c>
      <c r="J39" s="406">
        <v>7.754247746647053</v>
      </c>
      <c r="K39" s="406">
        <v>3.6981033449736458</v>
      </c>
      <c r="L39" s="406">
        <v>13.690607541604436</v>
      </c>
      <c r="M39" s="406">
        <v>-5.8115701420140482</v>
      </c>
      <c r="N39" s="406">
        <v>12.876952740816435</v>
      </c>
      <c r="O39" s="406">
        <v>5.3752983029444579</v>
      </c>
      <c r="P39" s="406">
        <v>-2.7903739404905252</v>
      </c>
      <c r="Q39" s="406">
        <v>-14.715952180571904</v>
      </c>
      <c r="R39" s="406">
        <v>11.424787055174534</v>
      </c>
      <c r="S39" s="406">
        <v>0.94849941216148181</v>
      </c>
      <c r="T39" s="406">
        <v>-4.1208509725846625</v>
      </c>
      <c r="U39" s="406">
        <v>-0.29551317202493976</v>
      </c>
      <c r="V39" s="406">
        <v>4.6214545746742601</v>
      </c>
      <c r="W39" s="406">
        <v>1.8204655962021832</v>
      </c>
      <c r="X39" s="406">
        <v>4.0607176191635546</v>
      </c>
    </row>
    <row r="40" spans="1:24" s="51" customFormat="1">
      <c r="A40" s="103" t="s">
        <v>339</v>
      </c>
      <c r="B40" s="293" t="s">
        <v>355</v>
      </c>
      <c r="C40" s="406">
        <v>-13.152099448566403</v>
      </c>
      <c r="D40" s="406">
        <v>-1.1681280615265877</v>
      </c>
      <c r="E40" s="406">
        <v>11.326647407741433</v>
      </c>
      <c r="F40" s="406">
        <v>-2.9626561540298582</v>
      </c>
      <c r="G40" s="406">
        <v>5.6111549707468527</v>
      </c>
      <c r="H40" s="406">
        <v>22.497104059571683</v>
      </c>
      <c r="I40" s="406">
        <v>0.88315870490191628</v>
      </c>
      <c r="J40" s="406">
        <v>8.7981101084038897</v>
      </c>
      <c r="K40" s="406">
        <v>11.940578872861664</v>
      </c>
      <c r="L40" s="406">
        <v>17.604032951056965</v>
      </c>
      <c r="M40" s="406">
        <v>-8.2467679909002811</v>
      </c>
      <c r="N40" s="406">
        <v>10.741593711377675</v>
      </c>
      <c r="O40" s="406">
        <v>2.6498570180644663</v>
      </c>
      <c r="P40" s="406">
        <v>22.110645242266415</v>
      </c>
      <c r="Q40" s="406">
        <v>-29.762571161086967</v>
      </c>
      <c r="R40" s="406">
        <v>-1.4104452218706029</v>
      </c>
      <c r="S40" s="406">
        <v>-3.4027504108326383</v>
      </c>
      <c r="T40" s="406">
        <v>-4.0266225833632063</v>
      </c>
      <c r="U40" s="406">
        <v>-0.78738383202143325</v>
      </c>
      <c r="V40" s="406">
        <v>0.76240654263889951</v>
      </c>
      <c r="W40" s="406">
        <v>-6.9355804425409389</v>
      </c>
      <c r="X40" s="406">
        <v>-8.4606843640919749</v>
      </c>
    </row>
    <row r="41" spans="1:24" s="51" customFormat="1">
      <c r="A41" s="103" t="s">
        <v>340</v>
      </c>
      <c r="B41" s="293" t="s">
        <v>355</v>
      </c>
      <c r="C41" s="406">
        <v>3.8808711793215309</v>
      </c>
      <c r="D41" s="406">
        <v>-18.37211261986478</v>
      </c>
      <c r="E41" s="406">
        <v>20.917813532426848</v>
      </c>
      <c r="F41" s="406">
        <v>30.97197202766111</v>
      </c>
      <c r="G41" s="406">
        <v>-1.5321295805394612</v>
      </c>
      <c r="H41" s="406">
        <v>14.466754924990667</v>
      </c>
      <c r="I41" s="406">
        <v>23.854650947946624</v>
      </c>
      <c r="J41" s="406">
        <v>11.953777030908469</v>
      </c>
      <c r="K41" s="406">
        <v>-2.7066532301606969</v>
      </c>
      <c r="L41" s="406">
        <v>12.389058337479298</v>
      </c>
      <c r="M41" s="406">
        <v>14.963676387482366</v>
      </c>
      <c r="N41" s="406">
        <v>9.300342087053906</v>
      </c>
      <c r="O41" s="406">
        <v>23.446462487592299</v>
      </c>
      <c r="P41" s="406">
        <v>13.733656826849625</v>
      </c>
      <c r="Q41" s="406">
        <v>-15.171492481253367</v>
      </c>
      <c r="R41" s="406">
        <v>1.9779799088404957</v>
      </c>
      <c r="S41" s="406">
        <v>36.558384616183304</v>
      </c>
      <c r="T41" s="406">
        <v>-21.546104599287375</v>
      </c>
      <c r="U41" s="406">
        <v>-0.51099802588763055</v>
      </c>
      <c r="V41" s="406">
        <v>4.0008978767494909</v>
      </c>
      <c r="W41" s="406">
        <v>-0.55812761553980295</v>
      </c>
      <c r="X41" s="406">
        <v>1.8863854348912099</v>
      </c>
    </row>
    <row r="42" spans="1:24" s="51" customFormat="1">
      <c r="A42" s="103" t="s">
        <v>341</v>
      </c>
      <c r="B42" s="293" t="s">
        <v>355</v>
      </c>
      <c r="C42" s="406">
        <v>7.1782217819356759</v>
      </c>
      <c r="D42" s="406">
        <v>10.885160296200596</v>
      </c>
      <c r="E42" s="406">
        <v>3.64572253284949</v>
      </c>
      <c r="F42" s="406">
        <v>18.252615672411494</v>
      </c>
      <c r="G42" s="406">
        <v>3.6925746755776743</v>
      </c>
      <c r="H42" s="406">
        <v>0.13844537098114529</v>
      </c>
      <c r="I42" s="406">
        <v>10.299158107284413</v>
      </c>
      <c r="J42" s="406">
        <v>12.16964165378657</v>
      </c>
      <c r="K42" s="406">
        <v>3.6521019018337029</v>
      </c>
      <c r="L42" s="406">
        <v>11.136048883705939</v>
      </c>
      <c r="M42" s="406">
        <v>-6.3123716069345903</v>
      </c>
      <c r="N42" s="406">
        <v>12.996928712409769</v>
      </c>
      <c r="O42" s="406">
        <v>-0.61680504676414216</v>
      </c>
      <c r="P42" s="406">
        <v>-2.1646149549010545</v>
      </c>
      <c r="Q42" s="406">
        <v>-8.2043496573705283</v>
      </c>
      <c r="R42" s="406">
        <v>6.0008244132303332</v>
      </c>
      <c r="S42" s="406">
        <v>4.2490677905146725</v>
      </c>
      <c r="T42" s="406">
        <v>30.449650217760478</v>
      </c>
      <c r="U42" s="406">
        <v>-3.0163950881581911</v>
      </c>
      <c r="V42" s="406">
        <v>-11.46374408630912</v>
      </c>
      <c r="W42" s="406">
        <v>3.511734733683312</v>
      </c>
      <c r="X42" s="406">
        <v>-1.496015602517474</v>
      </c>
    </row>
    <row r="43" spans="1:24" s="51" customFormat="1">
      <c r="A43" s="103" t="s">
        <v>342</v>
      </c>
      <c r="B43" s="293" t="s">
        <v>355</v>
      </c>
      <c r="C43" s="406">
        <v>-1.5266530364661008</v>
      </c>
      <c r="D43" s="406">
        <v>19.154374548562757</v>
      </c>
      <c r="E43" s="406">
        <v>-5.14070273018244</v>
      </c>
      <c r="F43" s="406">
        <v>-2.7736963165804269</v>
      </c>
      <c r="G43" s="406">
        <v>-2.6090602326310659</v>
      </c>
      <c r="H43" s="406">
        <v>65.282157413269573</v>
      </c>
      <c r="I43" s="406">
        <v>11.569113773835255</v>
      </c>
      <c r="J43" s="406">
        <v>24.453879292935866</v>
      </c>
      <c r="K43" s="406">
        <v>32.078641120559581</v>
      </c>
      <c r="L43" s="406">
        <v>-27.078355451723823</v>
      </c>
      <c r="M43" s="406">
        <v>19.589428626889543</v>
      </c>
      <c r="N43" s="406">
        <v>-0.13550167451816719</v>
      </c>
      <c r="O43" s="406">
        <v>-6.5371177719923708</v>
      </c>
      <c r="P43" s="406">
        <v>-1.4290111328220405</v>
      </c>
      <c r="Q43" s="406">
        <v>6.4305425808249765</v>
      </c>
      <c r="R43" s="406">
        <v>-11.246324593277905</v>
      </c>
      <c r="S43" s="406">
        <v>-9.8131992644337345</v>
      </c>
      <c r="T43" s="406">
        <v>-7.0326919026668548</v>
      </c>
      <c r="U43" s="406">
        <v>9.342462536551281</v>
      </c>
      <c r="V43" s="406">
        <v>6.609162135872495</v>
      </c>
      <c r="W43" s="406">
        <v>-4.1726484724861734</v>
      </c>
      <c r="X43" s="406">
        <v>2.1573669611231736</v>
      </c>
    </row>
    <row r="44" spans="1:24" s="51" customFormat="1">
      <c r="A44" s="103" t="s">
        <v>343</v>
      </c>
      <c r="B44" s="293" t="s">
        <v>355</v>
      </c>
      <c r="C44" s="406">
        <v>-16.385862061547613</v>
      </c>
      <c r="D44" s="406">
        <v>23.625145740288062</v>
      </c>
      <c r="E44" s="406">
        <v>12.550613816872755</v>
      </c>
      <c r="F44" s="406">
        <v>7.8459582746358905</v>
      </c>
      <c r="G44" s="406">
        <v>2.8503261249703513</v>
      </c>
      <c r="H44" s="406">
        <v>0.37563432063780056</v>
      </c>
      <c r="I44" s="406">
        <v>12.434905433302546</v>
      </c>
      <c r="J44" s="406">
        <v>-0.36271038849186255</v>
      </c>
      <c r="K44" s="406">
        <v>15.525408812197384</v>
      </c>
      <c r="L44" s="406">
        <v>-1.1103004848147719</v>
      </c>
      <c r="M44" s="406">
        <v>-22.915980918533208</v>
      </c>
      <c r="N44" s="406">
        <v>48.527379409788352</v>
      </c>
      <c r="O44" s="406">
        <v>9.8902402052778058</v>
      </c>
      <c r="P44" s="406">
        <v>27.093273296751974</v>
      </c>
      <c r="Q44" s="406">
        <v>-19.680568502616921</v>
      </c>
      <c r="R44" s="406">
        <v>-1.5064262106175619</v>
      </c>
      <c r="S44" s="406">
        <v>10.483223272461217</v>
      </c>
      <c r="T44" s="406">
        <v>-6.443892353427529</v>
      </c>
      <c r="U44" s="406">
        <v>-7.1847572942007929</v>
      </c>
      <c r="V44" s="406">
        <v>5.8851400608380544</v>
      </c>
      <c r="W44" s="406">
        <v>-0.11118939131459626</v>
      </c>
      <c r="X44" s="406">
        <v>6.3494547048673837</v>
      </c>
    </row>
    <row r="45" spans="1:24" s="51" customFormat="1" ht="20.25" customHeight="1">
      <c r="A45" s="103" t="s">
        <v>344</v>
      </c>
      <c r="B45" s="293" t="s">
        <v>355</v>
      </c>
      <c r="C45" s="406">
        <v>-1.0885592646428819</v>
      </c>
      <c r="D45" s="406">
        <v>8.02914523491539</v>
      </c>
      <c r="E45" s="406">
        <v>5.1087164592414069</v>
      </c>
      <c r="F45" s="406">
        <v>2.7636689206313321</v>
      </c>
      <c r="G45" s="406">
        <v>1.0234502397979099</v>
      </c>
      <c r="H45" s="406">
        <v>7.3673306273113326</v>
      </c>
      <c r="I45" s="406">
        <v>1.7126145960436929</v>
      </c>
      <c r="J45" s="406">
        <v>5.0773375108653056</v>
      </c>
      <c r="K45" s="406">
        <v>5.8290618965863246</v>
      </c>
      <c r="L45" s="406">
        <v>11.114124465848732</v>
      </c>
      <c r="M45" s="406">
        <v>-0.45746461922703929</v>
      </c>
      <c r="N45" s="406">
        <v>6.5502333329681335</v>
      </c>
      <c r="O45" s="406">
        <v>5.0319876611411303</v>
      </c>
      <c r="P45" s="406">
        <v>-3.8299829727406376</v>
      </c>
      <c r="Q45" s="406">
        <v>-15.829151380932913</v>
      </c>
      <c r="R45" s="406">
        <v>9.1038915795306536</v>
      </c>
      <c r="S45" s="406">
        <v>6.0549008978675829</v>
      </c>
      <c r="T45" s="406">
        <v>-3.7209963430616</v>
      </c>
      <c r="U45" s="406">
        <v>-0.25498939440170432</v>
      </c>
      <c r="V45" s="406">
        <v>3.3682746828378356</v>
      </c>
      <c r="W45" s="406">
        <v>4.7039366886504439</v>
      </c>
      <c r="X45" s="406">
        <v>-0.10276006549838712</v>
      </c>
    </row>
    <row r="46" spans="1:24" s="51" customFormat="1">
      <c r="A46" s="68"/>
      <c r="B46" s="575"/>
      <c r="C46" s="1196"/>
      <c r="D46" s="1196"/>
      <c r="E46" s="1196"/>
      <c r="F46" s="1196"/>
      <c r="G46" s="1196"/>
      <c r="H46" s="1196"/>
      <c r="I46" s="1196"/>
      <c r="J46" s="1196"/>
      <c r="K46" s="1196"/>
      <c r="L46" s="1196"/>
      <c r="M46" s="1196"/>
      <c r="N46" s="1196"/>
      <c r="O46" s="1196"/>
      <c r="P46" s="1196"/>
      <c r="Q46" s="1196"/>
      <c r="R46" s="1196"/>
      <c r="S46" s="1196"/>
      <c r="T46" s="1196"/>
      <c r="U46" s="1196"/>
      <c r="V46" s="1196"/>
      <c r="W46" s="1196"/>
      <c r="X46" s="1196"/>
    </row>
    <row r="47" spans="1:24" s="51" customFormat="1" ht="13">
      <c r="A47" s="96"/>
      <c r="B47" s="1272" t="s">
        <v>416</v>
      </c>
      <c r="C47" s="1272"/>
      <c r="D47" s="1272"/>
      <c r="E47" s="1272"/>
      <c r="F47" s="1272"/>
      <c r="G47" s="1272"/>
      <c r="H47" s="1272" t="s">
        <v>416</v>
      </c>
      <c r="I47" s="1272"/>
      <c r="J47" s="1272"/>
      <c r="K47" s="1272"/>
      <c r="L47" s="1272"/>
      <c r="M47" s="1272"/>
      <c r="N47" s="1272" t="s">
        <v>416</v>
      </c>
      <c r="O47" s="1272"/>
      <c r="P47" s="1272"/>
      <c r="Q47" s="1272"/>
      <c r="R47" s="1272"/>
      <c r="S47" s="1272"/>
      <c r="T47" s="1272" t="s">
        <v>416</v>
      </c>
      <c r="U47" s="1272"/>
      <c r="V47" s="1272"/>
      <c r="W47" s="1272"/>
      <c r="X47" s="1272"/>
    </row>
    <row r="48" spans="1:24" s="51" customFormat="1">
      <c r="A48" s="68"/>
      <c r="B48" s="575"/>
      <c r="C48" s="88"/>
      <c r="D48" s="88"/>
      <c r="E48" s="88"/>
      <c r="F48" s="88"/>
      <c r="G48" s="88"/>
      <c r="H48" s="88"/>
      <c r="I48" s="88"/>
      <c r="J48" s="88"/>
    </row>
    <row r="49" spans="1:24" s="51" customFormat="1">
      <c r="A49" s="106" t="s">
        <v>328</v>
      </c>
      <c r="B49" s="136">
        <v>100</v>
      </c>
      <c r="C49" s="399">
        <v>99.334004404219641</v>
      </c>
      <c r="D49" s="399">
        <v>101.07747690801287</v>
      </c>
      <c r="E49" s="399">
        <v>103.24403319969113</v>
      </c>
      <c r="F49" s="399">
        <v>102.13642464403274</v>
      </c>
      <c r="G49" s="399">
        <v>105.11982032550823</v>
      </c>
      <c r="H49" s="399">
        <v>117.13028342926006</v>
      </c>
      <c r="I49" s="399">
        <v>121.94861155132155</v>
      </c>
      <c r="J49" s="399">
        <v>127.17551941600017</v>
      </c>
      <c r="K49" s="399">
        <v>150.05676107869314</v>
      </c>
      <c r="L49" s="399">
        <v>147.45902526089668</v>
      </c>
      <c r="M49" s="399">
        <v>144.72797431540937</v>
      </c>
      <c r="N49" s="399">
        <v>171.02530335262253</v>
      </c>
      <c r="O49" s="399">
        <v>167.36346419545512</v>
      </c>
      <c r="P49" s="399">
        <v>166.47795610649766</v>
      </c>
      <c r="Q49" s="399">
        <v>145.00061271066187</v>
      </c>
      <c r="R49" s="399">
        <v>152.28372923049452</v>
      </c>
      <c r="S49" s="399">
        <v>155.29542991902642</v>
      </c>
      <c r="T49" s="399">
        <v>160.44144560757562</v>
      </c>
      <c r="U49" s="399">
        <v>160.33155243062228</v>
      </c>
      <c r="V49" s="399">
        <v>154.899070260103</v>
      </c>
      <c r="W49" s="399">
        <v>150.67254432484972</v>
      </c>
      <c r="X49" s="399">
        <v>157.7414084602938</v>
      </c>
    </row>
    <row r="50" spans="1:24" s="51" customFormat="1">
      <c r="A50" s="103" t="s">
        <v>329</v>
      </c>
      <c r="B50" s="136">
        <v>100</v>
      </c>
      <c r="C50" s="399">
        <v>97.495299080709231</v>
      </c>
      <c r="D50" s="399">
        <v>107.70333120362579</v>
      </c>
      <c r="E50" s="399">
        <v>113.93230955041811</v>
      </c>
      <c r="F50" s="399">
        <v>123.84686136614144</v>
      </c>
      <c r="G50" s="399">
        <v>136.1656774948801</v>
      </c>
      <c r="H50" s="399">
        <v>148.55739904240755</v>
      </c>
      <c r="I50" s="399">
        <v>154.77624980743425</v>
      </c>
      <c r="J50" s="399">
        <v>159.84135628733634</v>
      </c>
      <c r="K50" s="399">
        <v>177.10886725353888</v>
      </c>
      <c r="L50" s="399">
        <v>200.17103361645979</v>
      </c>
      <c r="M50" s="399">
        <v>207.45321980689704</v>
      </c>
      <c r="N50" s="399">
        <v>227.00111295526813</v>
      </c>
      <c r="O50" s="399">
        <v>250.12334173557483</v>
      </c>
      <c r="P50" s="399">
        <v>230.00814308066828</v>
      </c>
      <c r="Q50" s="399">
        <v>188.43489427018793</v>
      </c>
      <c r="R50" s="399">
        <v>221.91441669426186</v>
      </c>
      <c r="S50" s="399">
        <v>229.60476560046735</v>
      </c>
      <c r="T50" s="399">
        <v>218.64713571785219</v>
      </c>
      <c r="U50" s="399">
        <v>226.21955971329382</v>
      </c>
      <c r="V50" s="399">
        <v>225.90091552468508</v>
      </c>
      <c r="W50" s="399">
        <v>235.90018955098651</v>
      </c>
      <c r="X50" s="399">
        <v>239.44232308688461</v>
      </c>
    </row>
    <row r="51" spans="1:24" s="51" customFormat="1">
      <c r="A51" s="103" t="s">
        <v>330</v>
      </c>
      <c r="B51" s="136">
        <v>100</v>
      </c>
      <c r="C51" s="399">
        <v>94.825268434374763</v>
      </c>
      <c r="D51" s="399">
        <v>126.925973339785</v>
      </c>
      <c r="E51" s="399">
        <v>113.69481092013055</v>
      </c>
      <c r="F51" s="399">
        <v>133.9791762840961</v>
      </c>
      <c r="G51" s="399">
        <v>125.74889738108575</v>
      </c>
      <c r="H51" s="399">
        <v>116.7207085083178</v>
      </c>
      <c r="I51" s="399">
        <v>115.26724852538644</v>
      </c>
      <c r="J51" s="399">
        <v>120.96035070362093</v>
      </c>
      <c r="K51" s="399">
        <v>212.7788175402782</v>
      </c>
      <c r="L51" s="399">
        <v>200.55965701478937</v>
      </c>
      <c r="M51" s="399">
        <v>155.91120589336248</v>
      </c>
      <c r="N51" s="399">
        <v>196.05942710294946</v>
      </c>
      <c r="O51" s="399">
        <v>235.25136294063776</v>
      </c>
      <c r="P51" s="399">
        <v>208.239945297567</v>
      </c>
      <c r="Q51" s="399">
        <v>152.07154075562269</v>
      </c>
      <c r="R51" s="399">
        <v>191.47019946647248</v>
      </c>
      <c r="S51" s="399">
        <v>215.39038544200002</v>
      </c>
      <c r="T51" s="399">
        <v>254.82331544026434</v>
      </c>
      <c r="U51" s="399">
        <v>246.91962403648742</v>
      </c>
      <c r="V51" s="399">
        <v>293.51551098785626</v>
      </c>
      <c r="W51" s="399">
        <v>303.38594181633499</v>
      </c>
      <c r="X51" s="399">
        <v>406.52412359060412</v>
      </c>
    </row>
    <row r="52" spans="1:24" s="51" customFormat="1">
      <c r="A52" s="103" t="s">
        <v>331</v>
      </c>
      <c r="B52" s="136">
        <v>100</v>
      </c>
      <c r="C52" s="399">
        <v>107.20733856315509</v>
      </c>
      <c r="D52" s="399">
        <v>171.87881858592786</v>
      </c>
      <c r="E52" s="399">
        <v>217.85353627202889</v>
      </c>
      <c r="F52" s="399">
        <v>217.66237188102679</v>
      </c>
      <c r="G52" s="399">
        <v>176.91110247818472</v>
      </c>
      <c r="H52" s="399">
        <v>192.16899173091059</v>
      </c>
      <c r="I52" s="399">
        <v>156.93176453009673</v>
      </c>
      <c r="J52" s="399">
        <v>182.21090677941132</v>
      </c>
      <c r="K52" s="399">
        <v>185.92109412116523</v>
      </c>
      <c r="L52" s="399">
        <v>186.53526598979684</v>
      </c>
      <c r="M52" s="399">
        <v>255.27265084742351</v>
      </c>
      <c r="N52" s="399">
        <v>311.92907751104991</v>
      </c>
      <c r="O52" s="399">
        <v>353.24485398738494</v>
      </c>
      <c r="P52" s="399">
        <v>359.38049492384494</v>
      </c>
      <c r="Q52" s="399">
        <v>291.82606326408552</v>
      </c>
      <c r="R52" s="399">
        <v>337.86917872250973</v>
      </c>
      <c r="S52" s="399">
        <v>433.3960812366098</v>
      </c>
      <c r="T52" s="399">
        <v>385.41628652277871</v>
      </c>
      <c r="U52" s="399">
        <v>341.40883141419403</v>
      </c>
      <c r="V52" s="399">
        <v>306.73756833369964</v>
      </c>
      <c r="W52" s="399">
        <v>353.13191032419286</v>
      </c>
      <c r="X52" s="399">
        <v>434.7637203616369</v>
      </c>
    </row>
    <row r="53" spans="1:24" s="51" customFormat="1">
      <c r="A53" s="103" t="s">
        <v>332</v>
      </c>
      <c r="B53" s="136">
        <v>100</v>
      </c>
      <c r="C53" s="399">
        <v>93.60700786661765</v>
      </c>
      <c r="D53" s="399">
        <v>100.44846627404345</v>
      </c>
      <c r="E53" s="399">
        <v>109.68058223383839</v>
      </c>
      <c r="F53" s="399">
        <v>117.70387629755633</v>
      </c>
      <c r="G53" s="399">
        <v>138.92633976967713</v>
      </c>
      <c r="H53" s="399">
        <v>172.71387087244372</v>
      </c>
      <c r="I53" s="399">
        <v>177.73429057710209</v>
      </c>
      <c r="J53" s="399">
        <v>149.16877403707105</v>
      </c>
      <c r="K53" s="399">
        <v>173.79112111868324</v>
      </c>
      <c r="L53" s="399">
        <v>368.37670049416232</v>
      </c>
      <c r="M53" s="399">
        <v>153.97227368299752</v>
      </c>
      <c r="N53" s="399">
        <v>222.02769801594351</v>
      </c>
      <c r="O53" s="399">
        <v>245.06517518866613</v>
      </c>
      <c r="P53" s="399">
        <v>220.82331726930462</v>
      </c>
      <c r="Q53" s="399">
        <v>174.39831992555665</v>
      </c>
      <c r="R53" s="399">
        <v>210.64912320950171</v>
      </c>
      <c r="S53" s="399">
        <v>222.65815834616049</v>
      </c>
      <c r="T53" s="399">
        <v>260.28603953314041</v>
      </c>
      <c r="U53" s="399">
        <v>226.61601880440062</v>
      </c>
      <c r="V53" s="399">
        <v>274.16471946126848</v>
      </c>
      <c r="W53" s="399">
        <v>235.12644574210114</v>
      </c>
      <c r="X53" s="399">
        <v>261.21171069076905</v>
      </c>
    </row>
    <row r="54" spans="1:24" s="51" customFormat="1">
      <c r="A54" s="103" t="s">
        <v>333</v>
      </c>
      <c r="B54" s="136">
        <v>100</v>
      </c>
      <c r="C54" s="399">
        <v>90.365646039276271</v>
      </c>
      <c r="D54" s="399">
        <v>83.896324447648794</v>
      </c>
      <c r="E54" s="399">
        <v>96.560590768669044</v>
      </c>
      <c r="F54" s="399">
        <v>95.670789917752884</v>
      </c>
      <c r="G54" s="399">
        <v>93.971775866345652</v>
      </c>
      <c r="H54" s="399">
        <v>97.690413828726975</v>
      </c>
      <c r="I54" s="399">
        <v>96.098358159770868</v>
      </c>
      <c r="J54" s="399">
        <v>95.111635128853536</v>
      </c>
      <c r="K54" s="399">
        <v>142.88793772322202</v>
      </c>
      <c r="L54" s="399">
        <v>220.75233888091998</v>
      </c>
      <c r="M54" s="399">
        <v>209.00286042280646</v>
      </c>
      <c r="N54" s="399">
        <v>214.12454667102355</v>
      </c>
      <c r="O54" s="399">
        <v>224.63007192357915</v>
      </c>
      <c r="P54" s="399">
        <v>198.72240099738659</v>
      </c>
      <c r="Q54" s="399">
        <v>203.78311131090817</v>
      </c>
      <c r="R54" s="399">
        <v>217.06389313208587</v>
      </c>
      <c r="S54" s="399">
        <v>224.62369560115189</v>
      </c>
      <c r="T54" s="399">
        <v>230.46144858030158</v>
      </c>
      <c r="U54" s="399">
        <v>275.74983344568466</v>
      </c>
      <c r="V54" s="399">
        <v>471.48473613501824</v>
      </c>
      <c r="W54" s="399">
        <v>695.98609110084396</v>
      </c>
      <c r="X54" s="399">
        <v>232.42600477269323</v>
      </c>
    </row>
    <row r="55" spans="1:24" s="51" customFormat="1">
      <c r="A55" s="103" t="s">
        <v>334</v>
      </c>
      <c r="B55" s="136">
        <v>100</v>
      </c>
      <c r="C55" s="399">
        <v>101.95245617194536</v>
      </c>
      <c r="D55" s="399">
        <v>110.58835776174453</v>
      </c>
      <c r="E55" s="399">
        <v>121.58249436769276</v>
      </c>
      <c r="F55" s="399">
        <v>127.53003542059285</v>
      </c>
      <c r="G55" s="399">
        <v>122.86924770439445</v>
      </c>
      <c r="H55" s="399">
        <v>128.22844391617042</v>
      </c>
      <c r="I55" s="399">
        <v>128.05604954650025</v>
      </c>
      <c r="J55" s="399">
        <v>129.2067637968257</v>
      </c>
      <c r="K55" s="399">
        <v>137.79481559302164</v>
      </c>
      <c r="L55" s="399">
        <v>144.82260861131562</v>
      </c>
      <c r="M55" s="399">
        <v>123.24402591035218</v>
      </c>
      <c r="N55" s="399">
        <v>132.89565143789702</v>
      </c>
      <c r="O55" s="399">
        <v>145.62290657844443</v>
      </c>
      <c r="P55" s="399">
        <v>127.7231153429352</v>
      </c>
      <c r="Q55" s="399">
        <v>98.060271817029687</v>
      </c>
      <c r="R55" s="399">
        <v>114.75695989718872</v>
      </c>
      <c r="S55" s="399">
        <v>117.12129734563445</v>
      </c>
      <c r="T55" s="399">
        <v>122.06923316572247</v>
      </c>
      <c r="U55" s="399">
        <v>120.85491921486373</v>
      </c>
      <c r="V55" s="399">
        <v>129.43341775660434</v>
      </c>
      <c r="W55" s="399">
        <v>132.47754451008819</v>
      </c>
      <c r="X55" s="399">
        <v>130.57046041048494</v>
      </c>
    </row>
    <row r="56" spans="1:24" s="51" customFormat="1">
      <c r="A56" s="103" t="s">
        <v>335</v>
      </c>
      <c r="B56" s="136">
        <v>100</v>
      </c>
      <c r="C56" s="399">
        <v>105.43949791784965</v>
      </c>
      <c r="D56" s="399">
        <v>116.94219884083589</v>
      </c>
      <c r="E56" s="399">
        <v>74.09537358041581</v>
      </c>
      <c r="F56" s="399">
        <v>70.947666542103676</v>
      </c>
      <c r="G56" s="399">
        <v>55.905395676747077</v>
      </c>
      <c r="H56" s="399">
        <v>60.346329616344548</v>
      </c>
      <c r="I56" s="399">
        <v>54.620941536934815</v>
      </c>
      <c r="J56" s="399">
        <v>49.771601947724463</v>
      </c>
      <c r="K56" s="399">
        <v>100.46408815635017</v>
      </c>
      <c r="L56" s="399">
        <v>117.74133947432045</v>
      </c>
      <c r="M56" s="399">
        <v>168.14252954129933</v>
      </c>
      <c r="N56" s="399">
        <v>117.599361954869</v>
      </c>
      <c r="O56" s="399">
        <v>156.76395065057895</v>
      </c>
      <c r="P56" s="399">
        <v>129.84972297265242</v>
      </c>
      <c r="Q56" s="399">
        <v>143.21720454241077</v>
      </c>
      <c r="R56" s="399">
        <v>168.79730494338099</v>
      </c>
      <c r="S56" s="399">
        <v>267.41680546920645</v>
      </c>
      <c r="T56" s="399">
        <v>170.73889081719892</v>
      </c>
      <c r="U56" s="399">
        <v>180.9863311505575</v>
      </c>
      <c r="V56" s="399">
        <v>202.88240858914043</v>
      </c>
      <c r="W56" s="399">
        <v>171.1308828258592</v>
      </c>
      <c r="X56" s="399">
        <v>165.8481322329053</v>
      </c>
    </row>
    <row r="57" spans="1:24" s="51" customFormat="1">
      <c r="A57" s="103" t="s">
        <v>336</v>
      </c>
      <c r="B57" s="136">
        <v>100</v>
      </c>
      <c r="C57" s="399">
        <v>100.21091774253229</v>
      </c>
      <c r="D57" s="399">
        <v>113.78329823335304</v>
      </c>
      <c r="E57" s="399">
        <v>115.41695267936058</v>
      </c>
      <c r="F57" s="399">
        <v>132.83958567806837</v>
      </c>
      <c r="G57" s="399">
        <v>136.60998751167168</v>
      </c>
      <c r="H57" s="399">
        <v>154.35973713653141</v>
      </c>
      <c r="I57" s="399">
        <v>156.62046782116778</v>
      </c>
      <c r="J57" s="399">
        <v>162.36906242842946</v>
      </c>
      <c r="K57" s="399">
        <v>156.48472335865412</v>
      </c>
      <c r="L57" s="399">
        <v>166.13636504410266</v>
      </c>
      <c r="M57" s="399">
        <v>196.61407638065268</v>
      </c>
      <c r="N57" s="399">
        <v>198.21754501364754</v>
      </c>
      <c r="O57" s="399">
        <v>187.74489620993219</v>
      </c>
      <c r="P57" s="399">
        <v>159.78440761615951</v>
      </c>
      <c r="Q57" s="399">
        <v>119.43536331263844</v>
      </c>
      <c r="R57" s="399">
        <v>117.70900207091853</v>
      </c>
      <c r="S57" s="399">
        <v>124.15358334643345</v>
      </c>
      <c r="T57" s="399">
        <v>122.91923443020259</v>
      </c>
      <c r="U57" s="399">
        <v>122.74898140484467</v>
      </c>
      <c r="V57" s="399">
        <v>124.25523698883497</v>
      </c>
      <c r="W57" s="399">
        <v>125.26259572885122</v>
      </c>
      <c r="X57" s="399">
        <v>130.5528747194912</v>
      </c>
    </row>
    <row r="58" spans="1:24" s="51" customFormat="1">
      <c r="A58" s="103" t="s">
        <v>337</v>
      </c>
      <c r="B58" s="136">
        <v>100</v>
      </c>
      <c r="C58" s="399">
        <v>100.97726670238735</v>
      </c>
      <c r="D58" s="399">
        <v>109.66982575502823</v>
      </c>
      <c r="E58" s="399">
        <v>114.9056645519648</v>
      </c>
      <c r="F58" s="399">
        <v>113.71419745607324</v>
      </c>
      <c r="G58" s="399">
        <v>114.195191149789</v>
      </c>
      <c r="H58" s="399">
        <v>116.69816905203058</v>
      </c>
      <c r="I58" s="399">
        <v>116.93866605097752</v>
      </c>
      <c r="J58" s="399">
        <v>122.86207358844489</v>
      </c>
      <c r="K58" s="399">
        <v>121.48026858306396</v>
      </c>
      <c r="L58" s="399">
        <v>136.86696862656936</v>
      </c>
      <c r="M58" s="399">
        <v>134.36904141928767</v>
      </c>
      <c r="N58" s="399">
        <v>135.6336532569558</v>
      </c>
      <c r="O58" s="399">
        <v>147.33326210299126</v>
      </c>
      <c r="P58" s="399">
        <v>143.68484512069926</v>
      </c>
      <c r="Q58" s="399">
        <v>122.511426908846</v>
      </c>
      <c r="R58" s="399">
        <v>137.78832529762497</v>
      </c>
      <c r="S58" s="399">
        <v>146.68682446773721</v>
      </c>
      <c r="T58" s="399">
        <v>134.88928525993992</v>
      </c>
      <c r="U58" s="399">
        <v>132.20879728772525</v>
      </c>
      <c r="V58" s="399">
        <v>129.10457306714866</v>
      </c>
      <c r="W58" s="399">
        <v>130.13831310851268</v>
      </c>
      <c r="X58" s="399">
        <v>155.53420950543179</v>
      </c>
    </row>
    <row r="59" spans="1:24" s="51" customFormat="1">
      <c r="A59" s="103" t="s">
        <v>338</v>
      </c>
      <c r="B59" s="136">
        <v>100.00000000000001</v>
      </c>
      <c r="C59" s="399">
        <v>91.729815539064063</v>
      </c>
      <c r="D59" s="399">
        <v>91.205497229015194</v>
      </c>
      <c r="E59" s="399">
        <v>98.013940422628238</v>
      </c>
      <c r="F59" s="399">
        <v>95.852378664321407</v>
      </c>
      <c r="G59" s="399">
        <v>93.831210829101451</v>
      </c>
      <c r="H59" s="399">
        <v>97.992739665782338</v>
      </c>
      <c r="I59" s="399">
        <v>100.07580803764195</v>
      </c>
      <c r="J59" s="399">
        <v>107.83593412733961</v>
      </c>
      <c r="K59" s="399">
        <v>111.82381841438634</v>
      </c>
      <c r="L59" s="399">
        <v>127.13317853153636</v>
      </c>
      <c r="M59" s="399">
        <v>119.74474468740419</v>
      </c>
      <c r="N59" s="399">
        <v>135.16421887041253</v>
      </c>
      <c r="O59" s="399">
        <v>142.42969883354195</v>
      </c>
      <c r="P59" s="399">
        <v>138.45537763377163</v>
      </c>
      <c r="Q59" s="399">
        <v>118.08035046975554</v>
      </c>
      <c r="R59" s="399">
        <v>131.5707790649289</v>
      </c>
      <c r="S59" s="399">
        <v>132.81872713093603</v>
      </c>
      <c r="T59" s="399">
        <v>127.34546532218629</v>
      </c>
      <c r="U59" s="399">
        <v>126.96914269818276</v>
      </c>
      <c r="V59" s="399">
        <v>132.83696395183262</v>
      </c>
      <c r="W59" s="399">
        <v>135.25521517961525</v>
      </c>
      <c r="X59" s="399">
        <v>140.74754753325146</v>
      </c>
    </row>
    <row r="60" spans="1:24" s="51" customFormat="1">
      <c r="A60" s="103" t="s">
        <v>339</v>
      </c>
      <c r="B60" s="136">
        <v>100</v>
      </c>
      <c r="C60" s="399">
        <v>86.847900551433597</v>
      </c>
      <c r="D60" s="399">
        <v>85.833405854245598</v>
      </c>
      <c r="E60" s="399">
        <v>95.555453093411685</v>
      </c>
      <c r="F60" s="399">
        <v>92.724473581828605</v>
      </c>
      <c r="G60" s="399">
        <v>97.927387490314231</v>
      </c>
      <c r="H60" s="399">
        <v>119.95821375683022</v>
      </c>
      <c r="I60" s="399">
        <v>121.0176351638685</v>
      </c>
      <c r="J60" s="399">
        <v>131.66489995617218</v>
      </c>
      <c r="K60" s="399">
        <v>147.38645118331331</v>
      </c>
      <c r="L60" s="399">
        <v>173.33241061501727</v>
      </c>
      <c r="M60" s="399">
        <v>159.03808885856219</v>
      </c>
      <c r="N60" s="399">
        <v>176.12131421008874</v>
      </c>
      <c r="O60" s="399">
        <v>180.78827721499215</v>
      </c>
      <c r="P60" s="399">
        <v>220.76173182960423</v>
      </c>
      <c r="Q60" s="399">
        <v>155.0573642973703</v>
      </c>
      <c r="R60" s="399">
        <v>152.87036511147954</v>
      </c>
      <c r="S60" s="399">
        <v>147.66856813460734</v>
      </c>
      <c r="T60" s="399">
        <v>141.72251222157016</v>
      </c>
      <c r="U60" s="399">
        <v>140.60661207400292</v>
      </c>
      <c r="V60" s="399">
        <v>141.67860608383799</v>
      </c>
      <c r="W60" s="399">
        <v>131.85237238902272</v>
      </c>
      <c r="X60" s="399">
        <v>120.69675933462035</v>
      </c>
    </row>
    <row r="61" spans="1:24" s="51" customFormat="1">
      <c r="A61" s="103" t="s">
        <v>340</v>
      </c>
      <c r="B61" s="136">
        <v>100.00000000000001</v>
      </c>
      <c r="C61" s="399">
        <v>103.88087117932153</v>
      </c>
      <c r="D61" s="399">
        <v>84.795760535759911</v>
      </c>
      <c r="E61" s="399">
        <v>102.53317960803338</v>
      </c>
      <c r="F61" s="399">
        <v>134.28972731530499</v>
      </c>
      <c r="G61" s="399">
        <v>132.23223467948142</v>
      </c>
      <c r="H61" s="399">
        <v>151.36194800240051</v>
      </c>
      <c r="I61" s="399">
        <v>187.46881236638561</v>
      </c>
      <c r="J61" s="399">
        <v>209.87841619915551</v>
      </c>
      <c r="K61" s="399">
        <v>204.19773526769097</v>
      </c>
      <c r="L61" s="399">
        <v>229.49591181381675</v>
      </c>
      <c r="M61" s="399">
        <v>263.83693738013818</v>
      </c>
      <c r="N61" s="399">
        <v>288.37467510849723</v>
      </c>
      <c r="O61" s="399">
        <v>355.98833513152721</v>
      </c>
      <c r="P61" s="399">
        <v>404.87855142210645</v>
      </c>
      <c r="Q61" s="399">
        <v>343.45243243489398</v>
      </c>
      <c r="R61" s="399">
        <v>350.24585254488017</v>
      </c>
      <c r="S61" s="399">
        <v>478.29007842046769</v>
      </c>
      <c r="T61" s="399">
        <v>375.23719783598011</v>
      </c>
      <c r="U61" s="399">
        <v>373.31974316264223</v>
      </c>
      <c r="V61" s="399">
        <v>388.25588484032306</v>
      </c>
      <c r="W61" s="399">
        <v>386.08892152807073</v>
      </c>
      <c r="X61" s="399">
        <v>393.37204670950484</v>
      </c>
    </row>
    <row r="62" spans="1:24" s="51" customFormat="1">
      <c r="A62" s="103" t="s">
        <v>341</v>
      </c>
      <c r="B62" s="136">
        <v>100</v>
      </c>
      <c r="C62" s="399">
        <v>107.17822178193568</v>
      </c>
      <c r="D62" s="399">
        <v>118.84474302551676</v>
      </c>
      <c r="E62" s="399">
        <v>123.1774926011051</v>
      </c>
      <c r="F62" s="399">
        <v>145.66060692049791</v>
      </c>
      <c r="G62" s="399">
        <v>151.03923360393696</v>
      </c>
      <c r="H62" s="399">
        <v>151.24834043122701</v>
      </c>
      <c r="I62" s="399">
        <v>166.82564614688286</v>
      </c>
      <c r="J62" s="399">
        <v>187.1277294695725</v>
      </c>
      <c r="K62" s="399">
        <v>193.96182483638898</v>
      </c>
      <c r="L62" s="399">
        <v>215.56150846589736</v>
      </c>
      <c r="M62" s="399">
        <v>201.95446501001615</v>
      </c>
      <c r="N62" s="399">
        <v>228.20234285889649</v>
      </c>
      <c r="O62" s="399">
        <v>226.79477929130877</v>
      </c>
      <c r="P62" s="399">
        <v>221.88554558183426</v>
      </c>
      <c r="Q62" s="399">
        <v>203.68127958313633</v>
      </c>
      <c r="R62" s="399">
        <v>215.90383553354113</v>
      </c>
      <c r="S62" s="399">
        <v>225.07773586768258</v>
      </c>
      <c r="T62" s="399">
        <v>293.6131191574467</v>
      </c>
      <c r="U62" s="399">
        <v>284.75658745299347</v>
      </c>
      <c r="V62" s="399">
        <v>252.11282099847526</v>
      </c>
      <c r="W62" s="399">
        <v>260.96635450154753</v>
      </c>
      <c r="X62" s="399">
        <v>257.06225712088332</v>
      </c>
    </row>
    <row r="63" spans="1:24" s="51" customFormat="1">
      <c r="A63" s="103" t="s">
        <v>342</v>
      </c>
      <c r="B63" s="136">
        <v>100</v>
      </c>
      <c r="C63" s="399">
        <v>98.473346963533899</v>
      </c>
      <c r="D63" s="399">
        <v>117.33530067143495</v>
      </c>
      <c r="E63" s="399">
        <v>111.30344166635071</v>
      </c>
      <c r="F63" s="399">
        <v>108.21622220462389</v>
      </c>
      <c r="G63" s="399">
        <v>105.39279578582736</v>
      </c>
      <c r="H63" s="399">
        <v>174.19548663297692</v>
      </c>
      <c r="I63" s="399">
        <v>194.34836067043202</v>
      </c>
      <c r="J63" s="399">
        <v>241.8740741965791</v>
      </c>
      <c r="K63" s="399">
        <v>319.46399042177569</v>
      </c>
      <c r="L63" s="399">
        <v>232.95839555510634</v>
      </c>
      <c r="M63" s="399">
        <v>278.59361418272096</v>
      </c>
      <c r="N63" s="399">
        <v>278.2161151704027</v>
      </c>
      <c r="O63" s="399">
        <v>260.02880006105158</v>
      </c>
      <c r="P63" s="399">
        <v>256.31295955963554</v>
      </c>
      <c r="Q63" s="399">
        <v>272.79527356429065</v>
      </c>
      <c r="R63" s="399">
        <v>242.11583162413007</v>
      </c>
      <c r="S63" s="399">
        <v>218.35652261611332</v>
      </c>
      <c r="T63" s="399">
        <v>203.00018113114498</v>
      </c>
      <c r="U63" s="399">
        <v>221.96539700245344</v>
      </c>
      <c r="V63" s="399">
        <v>236.63544997587869</v>
      </c>
      <c r="W63" s="399">
        <v>226.76148448709938</v>
      </c>
      <c r="X63" s="399">
        <v>231.65356183397651</v>
      </c>
    </row>
    <row r="64" spans="1:24" s="51" customFormat="1">
      <c r="A64" s="103" t="s">
        <v>343</v>
      </c>
      <c r="B64" s="136">
        <v>100.00000000000001</v>
      </c>
      <c r="C64" s="399">
        <v>83.614137938452387</v>
      </c>
      <c r="D64" s="399">
        <v>103.36809988589727</v>
      </c>
      <c r="E64" s="399">
        <v>116.34143091241552</v>
      </c>
      <c r="F64" s="399">
        <v>125.46953103791797</v>
      </c>
      <c r="G64" s="399">
        <v>129.04582185996955</v>
      </c>
      <c r="H64" s="399">
        <v>129.5305622562247</v>
      </c>
      <c r="I64" s="399">
        <v>145.63756518001134</v>
      </c>
      <c r="J64" s="399">
        <v>145.10932260155684</v>
      </c>
      <c r="K64" s="399">
        <v>167.63813816005887</v>
      </c>
      <c r="L64" s="399">
        <v>165.77685109933327</v>
      </c>
      <c r="M64" s="399">
        <v>127.78745953406487</v>
      </c>
      <c r="N64" s="399">
        <v>189.79936486029027</v>
      </c>
      <c r="O64" s="399">
        <v>208.57097795306464</v>
      </c>
      <c r="P64" s="399">
        <v>265.07968302759673</v>
      </c>
      <c r="Q64" s="399">
        <v>212.91049442283074</v>
      </c>
      <c r="R64" s="399">
        <v>209.70315492968982</v>
      </c>
      <c r="S64" s="399">
        <v>231.68680487036448</v>
      </c>
      <c r="T64" s="399">
        <v>216.75715656742253</v>
      </c>
      <c r="U64" s="399">
        <v>201.1836809502424</v>
      </c>
      <c r="V64" s="399">
        <v>213.02362235371379</v>
      </c>
      <c r="W64" s="399">
        <v>212.78676268466236</v>
      </c>
      <c r="X64" s="399">
        <v>226.29756179927864</v>
      </c>
    </row>
    <row r="65" spans="1:24" s="51" customFormat="1" ht="20.149999999999999" customHeight="1">
      <c r="A65" s="103" t="s">
        <v>344</v>
      </c>
      <c r="B65" s="136">
        <v>100</v>
      </c>
      <c r="C65" s="399">
        <v>98.911440735357118</v>
      </c>
      <c r="D65" s="399">
        <v>106.8531839659462</v>
      </c>
      <c r="E65" s="399">
        <v>112.31201016243799</v>
      </c>
      <c r="F65" s="399">
        <v>115.41594228143359</v>
      </c>
      <c r="G65" s="399">
        <v>116.59716701947794</v>
      </c>
      <c r="H65" s="399">
        <v>125.18726581588129</v>
      </c>
      <c r="I65" s="399">
        <v>127.33124120263209</v>
      </c>
      <c r="J65" s="399">
        <v>133.79627807526373</v>
      </c>
      <c r="K65" s="399">
        <v>141.59534593959961</v>
      </c>
      <c r="L65" s="399">
        <v>157.3324289251758</v>
      </c>
      <c r="M65" s="399">
        <v>156.61268872827262</v>
      </c>
      <c r="N65" s="399">
        <v>166.87118526900954</v>
      </c>
      <c r="O65" s="399">
        <v>175.26812272174607</v>
      </c>
      <c r="P65" s="399">
        <v>168.55538346486102</v>
      </c>
      <c r="Q65" s="399">
        <v>141.87449665549622</v>
      </c>
      <c r="R65" s="399">
        <v>154.79059701001742</v>
      </c>
      <c r="S65" s="399">
        <v>164.16301425819157</v>
      </c>
      <c r="T65" s="399">
        <v>158.05451450098457</v>
      </c>
      <c r="U65" s="399">
        <v>157.65149225163395</v>
      </c>
      <c r="V65" s="399">
        <v>162.96162755226177</v>
      </c>
      <c r="W65" s="399">
        <v>170.62723933911454</v>
      </c>
      <c r="X65" s="399">
        <v>170.45190267621157</v>
      </c>
    </row>
    <row r="66" spans="1:24" s="51" customFormat="1">
      <c r="A66" s="68"/>
      <c r="C66" s="87"/>
      <c r="D66" s="87"/>
      <c r="E66" s="87"/>
      <c r="F66" s="87"/>
      <c r="G66" s="87"/>
      <c r="H66" s="87"/>
      <c r="I66" s="87"/>
      <c r="J66" s="87"/>
    </row>
    <row r="67" spans="1:24" s="51" customFormat="1" ht="25" customHeight="1">
      <c r="A67" s="96"/>
      <c r="B67" s="1282" t="s">
        <v>976</v>
      </c>
      <c r="C67" s="1282"/>
      <c r="D67" s="1282"/>
      <c r="E67" s="1282"/>
      <c r="F67" s="1282"/>
      <c r="G67" s="1282"/>
      <c r="H67" s="1282" t="s">
        <v>976</v>
      </c>
      <c r="I67" s="1282"/>
      <c r="J67" s="1282"/>
      <c r="K67" s="1282"/>
      <c r="L67" s="1282"/>
      <c r="M67" s="1282"/>
      <c r="N67" s="1282" t="s">
        <v>976</v>
      </c>
      <c r="O67" s="1282"/>
      <c r="P67" s="1282"/>
      <c r="Q67" s="1282"/>
      <c r="R67" s="1282"/>
      <c r="S67" s="1282"/>
      <c r="T67" s="1282" t="s">
        <v>976</v>
      </c>
      <c r="U67" s="1282"/>
      <c r="V67" s="1282"/>
      <c r="W67" s="1282"/>
      <c r="X67" s="1282"/>
    </row>
    <row r="68" spans="1:24" s="51" customFormat="1">
      <c r="A68" s="21"/>
      <c r="B68" s="1198"/>
      <c r="C68" s="87"/>
      <c r="D68" s="87"/>
      <c r="E68" s="87"/>
      <c r="F68" s="87"/>
      <c r="G68" s="87"/>
      <c r="H68" s="87"/>
      <c r="I68" s="87"/>
      <c r="J68" s="87"/>
    </row>
    <row r="69" spans="1:24" s="51" customFormat="1">
      <c r="A69" s="106" t="s">
        <v>328</v>
      </c>
      <c r="B69" s="400">
        <v>11.047913090351306</v>
      </c>
      <c r="C69" s="400">
        <v>11.095111338137666</v>
      </c>
      <c r="D69" s="400">
        <v>10.450743148913604</v>
      </c>
      <c r="E69" s="400">
        <v>10.155913906605592</v>
      </c>
      <c r="F69" s="400">
        <v>9.7767632488324665</v>
      </c>
      <c r="G69" s="400">
        <v>9.9604018580961888</v>
      </c>
      <c r="H69" s="400">
        <v>10.336875585076625</v>
      </c>
      <c r="I69" s="400">
        <v>10.580888469970887</v>
      </c>
      <c r="J69" s="400">
        <v>10.501219510290817</v>
      </c>
      <c r="K69" s="400">
        <v>11.708111195435666</v>
      </c>
      <c r="L69" s="400">
        <v>10.354600806710224</v>
      </c>
      <c r="M69" s="400">
        <v>10.209530881328829</v>
      </c>
      <c r="N69" s="400">
        <v>11.322941612985863</v>
      </c>
      <c r="O69" s="400">
        <v>10.549648037635411</v>
      </c>
      <c r="P69" s="400">
        <v>10.911748724462029</v>
      </c>
      <c r="Q69" s="400">
        <v>11.291346965374567</v>
      </c>
      <c r="R69" s="400">
        <v>10.868989706811551</v>
      </c>
      <c r="S69" s="400">
        <v>10.45113858823127</v>
      </c>
      <c r="T69" s="400">
        <v>11.214758102665774</v>
      </c>
      <c r="U69" s="400">
        <v>11.235726548451114</v>
      </c>
      <c r="V69" s="400">
        <v>10.501315504234402</v>
      </c>
      <c r="W69" s="400">
        <v>9.7558700548081152</v>
      </c>
      <c r="X69" s="400">
        <v>10.224076962809679</v>
      </c>
    </row>
    <row r="70" spans="1:24" s="51" customFormat="1">
      <c r="A70" s="103" t="s">
        <v>329</v>
      </c>
      <c r="B70" s="400">
        <v>7.2011017391771954</v>
      </c>
      <c r="C70" s="400">
        <v>7.098001632087553</v>
      </c>
      <c r="D70" s="400">
        <v>7.2583952752665111</v>
      </c>
      <c r="E70" s="400">
        <v>7.3049903680415165</v>
      </c>
      <c r="F70" s="400">
        <v>7.7271287756823437</v>
      </c>
      <c r="G70" s="400">
        <v>8.4096631341035852</v>
      </c>
      <c r="H70" s="400">
        <v>8.5454134463268172</v>
      </c>
      <c r="I70" s="400">
        <v>8.7532290673107749</v>
      </c>
      <c r="J70" s="400">
        <v>8.6028840660701658</v>
      </c>
      <c r="K70" s="400">
        <v>9.0072096899795042</v>
      </c>
      <c r="L70" s="400">
        <v>9.1618237140031145</v>
      </c>
      <c r="M70" s="400">
        <v>9.5387656905712106</v>
      </c>
      <c r="N70" s="400">
        <v>9.7959279588153105</v>
      </c>
      <c r="O70" s="400">
        <v>10.276618492915391</v>
      </c>
      <c r="P70" s="400">
        <v>9.8265152089218848</v>
      </c>
      <c r="Q70" s="400">
        <v>9.5643605922048121</v>
      </c>
      <c r="R70" s="400">
        <v>10.323807278178039</v>
      </c>
      <c r="S70" s="400">
        <v>10.071740485274345</v>
      </c>
      <c r="T70" s="400">
        <v>9.9617544886649192</v>
      </c>
      <c r="U70" s="400">
        <v>10.333109072555676</v>
      </c>
      <c r="V70" s="400">
        <v>9.9823222196577301</v>
      </c>
      <c r="W70" s="400">
        <v>9.9558620993196829</v>
      </c>
      <c r="X70" s="400">
        <v>10.115748208976903</v>
      </c>
    </row>
    <row r="71" spans="1:24" s="51" customFormat="1">
      <c r="A71" s="103" t="s">
        <v>330</v>
      </c>
      <c r="B71" s="400">
        <v>0.3260579836348349</v>
      </c>
      <c r="C71" s="400">
        <v>0.31258806457049187</v>
      </c>
      <c r="D71" s="400">
        <v>0.38730925370692237</v>
      </c>
      <c r="E71" s="400">
        <v>0.33007245391428097</v>
      </c>
      <c r="F71" s="400">
        <v>0.37850039781961603</v>
      </c>
      <c r="G71" s="400">
        <v>0.35165032712613986</v>
      </c>
      <c r="H71" s="400">
        <v>0.30400631099831404</v>
      </c>
      <c r="I71" s="400">
        <v>0.29516563475190555</v>
      </c>
      <c r="J71" s="400">
        <v>0.29477716882377769</v>
      </c>
      <c r="K71" s="400">
        <v>0.48997537134435365</v>
      </c>
      <c r="L71" s="400">
        <v>0.41564271149615578</v>
      </c>
      <c r="M71" s="400">
        <v>0.32459753952546844</v>
      </c>
      <c r="N71" s="400">
        <v>0.38309035421983512</v>
      </c>
      <c r="O71" s="400">
        <v>0.43764709666884544</v>
      </c>
      <c r="P71" s="400">
        <v>0.40282484771604976</v>
      </c>
      <c r="Q71" s="400">
        <v>0.34949297524150941</v>
      </c>
      <c r="R71" s="400">
        <v>0.40332157359763532</v>
      </c>
      <c r="S71" s="400">
        <v>0.42780497841671439</v>
      </c>
      <c r="T71" s="400">
        <v>0.52568682823089186</v>
      </c>
      <c r="U71" s="400">
        <v>0.51068412726917378</v>
      </c>
      <c r="V71" s="400">
        <v>0.58727368593294549</v>
      </c>
      <c r="W71" s="400">
        <v>0.57975156156155894</v>
      </c>
      <c r="X71" s="400">
        <v>0.77764128153302015</v>
      </c>
    </row>
    <row r="72" spans="1:24" s="51" customFormat="1">
      <c r="A72" s="103" t="s">
        <v>331</v>
      </c>
      <c r="B72" s="400">
        <v>1.4628527858877769</v>
      </c>
      <c r="C72" s="400">
        <v>1.5855451373348082</v>
      </c>
      <c r="D72" s="400">
        <v>2.3530736218740613</v>
      </c>
      <c r="E72" s="400">
        <v>2.8375206889282825</v>
      </c>
      <c r="F72" s="400">
        <v>2.7587870513822605</v>
      </c>
      <c r="G72" s="400">
        <v>2.2195642118084908</v>
      </c>
      <c r="H72" s="400">
        <v>2.2455554331560887</v>
      </c>
      <c r="I72" s="400">
        <v>1.8029202163497888</v>
      </c>
      <c r="J72" s="400">
        <v>1.9921909371160542</v>
      </c>
      <c r="K72" s="400">
        <v>1.9207918783324045</v>
      </c>
      <c r="L72" s="400">
        <v>1.734376284556473</v>
      </c>
      <c r="M72" s="400">
        <v>2.3843937006982645</v>
      </c>
      <c r="N72" s="400">
        <v>2.7344824051009273</v>
      </c>
      <c r="O72" s="400">
        <v>2.9483126237184987</v>
      </c>
      <c r="P72" s="400">
        <v>3.1189793371546175</v>
      </c>
      <c r="Q72" s="400">
        <v>3.0089873776055587</v>
      </c>
      <c r="R72" s="400">
        <v>3.1930419476827296</v>
      </c>
      <c r="S72" s="400">
        <v>3.8619823575649548</v>
      </c>
      <c r="T72" s="400">
        <v>3.5671697847191601</v>
      </c>
      <c r="U72" s="400">
        <v>3.1679424852115083</v>
      </c>
      <c r="V72" s="400">
        <v>2.7534819890620752</v>
      </c>
      <c r="W72" s="400">
        <v>3.0275353501848374</v>
      </c>
      <c r="X72" s="400">
        <v>3.7312303913795799</v>
      </c>
    </row>
    <row r="73" spans="1:24" s="51" customFormat="1">
      <c r="A73" s="103" t="s">
        <v>332</v>
      </c>
      <c r="B73" s="400">
        <v>1.2469022235546736</v>
      </c>
      <c r="C73" s="400">
        <v>1.1800332234718203</v>
      </c>
      <c r="D73" s="400">
        <v>1.1721636295805473</v>
      </c>
      <c r="E73" s="400">
        <v>1.2176877759586493</v>
      </c>
      <c r="F73" s="400">
        <v>1.2716200394443833</v>
      </c>
      <c r="G73" s="400">
        <v>1.485692717904409</v>
      </c>
      <c r="H73" s="400">
        <v>1.7202812780200887</v>
      </c>
      <c r="I73" s="400">
        <v>1.7404784562637245</v>
      </c>
      <c r="J73" s="400">
        <v>1.3901647991068897</v>
      </c>
      <c r="K73" s="400">
        <v>1.5304213137724438</v>
      </c>
      <c r="L73" s="400">
        <v>2.9194853857519303</v>
      </c>
      <c r="M73" s="400">
        <v>1.2258800482903627</v>
      </c>
      <c r="N73" s="400">
        <v>1.6590451485108504</v>
      </c>
      <c r="O73" s="400">
        <v>1.7434562949229906</v>
      </c>
      <c r="P73" s="400">
        <v>1.6335585352171007</v>
      </c>
      <c r="Q73" s="400">
        <v>1.5327466036930721</v>
      </c>
      <c r="R73" s="400">
        <v>1.6968657346981606</v>
      </c>
      <c r="S73" s="400">
        <v>1.6912028204950103</v>
      </c>
      <c r="T73" s="400">
        <v>2.0534132952721875</v>
      </c>
      <c r="U73" s="400">
        <v>1.7923586621641145</v>
      </c>
      <c r="V73" s="400">
        <v>2.0977735891037637</v>
      </c>
      <c r="W73" s="400">
        <v>1.718246682932324</v>
      </c>
      <c r="X73" s="400">
        <v>1.9108350083809056</v>
      </c>
    </row>
    <row r="74" spans="1:24" s="51" customFormat="1">
      <c r="A74" s="103" t="s">
        <v>333</v>
      </c>
      <c r="B74" s="400">
        <v>3.0579423692107506</v>
      </c>
      <c r="C74" s="400">
        <v>2.7937409028744025</v>
      </c>
      <c r="D74" s="400">
        <v>2.4009591069488274</v>
      </c>
      <c r="E74" s="400">
        <v>2.6290752100373931</v>
      </c>
      <c r="F74" s="400">
        <v>2.5347950742539598</v>
      </c>
      <c r="G74" s="400">
        <v>2.4645562347468539</v>
      </c>
      <c r="H74" s="400">
        <v>2.3862782972826841</v>
      </c>
      <c r="I74" s="400">
        <v>2.3078644192331836</v>
      </c>
      <c r="J74" s="400">
        <v>2.1737966335792001</v>
      </c>
      <c r="K74" s="400">
        <v>3.085857631220271</v>
      </c>
      <c r="L74" s="400">
        <v>4.2905835419815093</v>
      </c>
      <c r="M74" s="400">
        <v>4.080887106676454</v>
      </c>
      <c r="N74" s="400">
        <v>3.9238681171815828</v>
      </c>
      <c r="O74" s="400">
        <v>3.9191714024603077</v>
      </c>
      <c r="P74" s="400">
        <v>3.6052342988373391</v>
      </c>
      <c r="Q74" s="400">
        <v>4.3923116902425718</v>
      </c>
      <c r="R74" s="400">
        <v>4.288173109064779</v>
      </c>
      <c r="S74" s="400">
        <v>4.1841721718580462</v>
      </c>
      <c r="T74" s="400">
        <v>4.4588275779936613</v>
      </c>
      <c r="U74" s="400">
        <v>5.3486781948784712</v>
      </c>
      <c r="V74" s="400">
        <v>8.8473168359897887</v>
      </c>
      <c r="W74" s="400">
        <v>12.473303586239037</v>
      </c>
      <c r="X74" s="400">
        <v>4.1697705718833902</v>
      </c>
    </row>
    <row r="75" spans="1:24" s="51" customFormat="1">
      <c r="A75" s="103" t="s">
        <v>334</v>
      </c>
      <c r="B75" s="400">
        <v>4.5145382757686674</v>
      </c>
      <c r="C75" s="400">
        <v>4.6533369878652096</v>
      </c>
      <c r="D75" s="400">
        <v>4.6723490628871289</v>
      </c>
      <c r="E75" s="400">
        <v>4.8871783497821291</v>
      </c>
      <c r="F75" s="400">
        <v>4.9883856149829029</v>
      </c>
      <c r="G75" s="400">
        <v>4.7573876437643303</v>
      </c>
      <c r="H75" s="400">
        <v>4.6242100930074699</v>
      </c>
      <c r="I75" s="400">
        <v>4.540236407508246</v>
      </c>
      <c r="J75" s="400">
        <v>4.3596794248704382</v>
      </c>
      <c r="K75" s="400">
        <v>4.3933645210524244</v>
      </c>
      <c r="L75" s="400">
        <v>4.1555781871478459</v>
      </c>
      <c r="M75" s="400">
        <v>3.5526487460889093</v>
      </c>
      <c r="N75" s="400">
        <v>3.5953631187578039</v>
      </c>
      <c r="O75" s="400">
        <v>3.7509398478626141</v>
      </c>
      <c r="P75" s="400">
        <v>3.4208987044089527</v>
      </c>
      <c r="Q75" s="400">
        <v>3.1203412937931296</v>
      </c>
      <c r="R75" s="400">
        <v>3.3469390122785097</v>
      </c>
      <c r="S75" s="400">
        <v>3.2208751902115247</v>
      </c>
      <c r="T75" s="400">
        <v>3.4866844971830986</v>
      </c>
      <c r="U75" s="400">
        <v>3.4608245746229382</v>
      </c>
      <c r="V75" s="400">
        <v>3.5857037475791711</v>
      </c>
      <c r="W75" s="400">
        <v>3.5051551422102745</v>
      </c>
      <c r="X75" s="400">
        <v>3.4582502861679001</v>
      </c>
    </row>
    <row r="76" spans="1:24" s="51" customFormat="1">
      <c r="A76" s="103" t="s">
        <v>335</v>
      </c>
      <c r="B76" s="400">
        <v>0.93438511133932423</v>
      </c>
      <c r="C76" s="400">
        <v>0.9960536038003015</v>
      </c>
      <c r="D76" s="400">
        <v>1.022609204784984</v>
      </c>
      <c r="E76" s="400">
        <v>0.61643998529215516</v>
      </c>
      <c r="F76" s="400">
        <v>0.57437856496080386</v>
      </c>
      <c r="G76" s="400">
        <v>0.44801405299289904</v>
      </c>
      <c r="H76" s="400">
        <v>0.45041891082131469</v>
      </c>
      <c r="I76" s="400">
        <v>0.40082067886410072</v>
      </c>
      <c r="J76" s="400">
        <v>0.34758697698078239</v>
      </c>
      <c r="K76" s="400">
        <v>0.66296068966573252</v>
      </c>
      <c r="L76" s="400">
        <v>0.69925669708102833</v>
      </c>
      <c r="M76" s="400">
        <v>1.0031746307536589</v>
      </c>
      <c r="N76" s="400">
        <v>0.65849051612172294</v>
      </c>
      <c r="O76" s="400">
        <v>0.83573612364856786</v>
      </c>
      <c r="P76" s="400">
        <v>0.71982066287711299</v>
      </c>
      <c r="Q76" s="400">
        <v>0.94322818241965611</v>
      </c>
      <c r="R76" s="400">
        <v>1.0189358502383179</v>
      </c>
      <c r="S76" s="400">
        <v>1.5220863401019249</v>
      </c>
      <c r="T76" s="400">
        <v>1.009372481449667</v>
      </c>
      <c r="U76" s="400">
        <v>1.0726884393398868</v>
      </c>
      <c r="V76" s="400">
        <v>1.1632818399384177</v>
      </c>
      <c r="W76" s="400">
        <v>0.93714315265359505</v>
      </c>
      <c r="X76" s="400">
        <v>0.90914811198226309</v>
      </c>
    </row>
    <row r="77" spans="1:24" s="51" customFormat="1">
      <c r="A77" s="103" t="s">
        <v>336</v>
      </c>
      <c r="B77" s="400">
        <v>11.606959640558891</v>
      </c>
      <c r="C77" s="400">
        <v>11.7594493532148</v>
      </c>
      <c r="D77" s="400">
        <v>12.35974541278153</v>
      </c>
      <c r="E77" s="400">
        <v>11.927841997023283</v>
      </c>
      <c r="F77" s="400">
        <v>13.359191799293891</v>
      </c>
      <c r="G77" s="400">
        <v>13.599186430321614</v>
      </c>
      <c r="H77" s="400">
        <v>14.311737119541039</v>
      </c>
      <c r="I77" s="400">
        <v>14.276837575099117</v>
      </c>
      <c r="J77" s="400">
        <v>14.085676982898038</v>
      </c>
      <c r="K77" s="400">
        <v>12.827482826749874</v>
      </c>
      <c r="L77" s="400">
        <v>12.256456580945166</v>
      </c>
      <c r="M77" s="400">
        <v>14.571562929204871</v>
      </c>
      <c r="N77" s="400">
        <v>13.787299714538236</v>
      </c>
      <c r="O77" s="400">
        <v>12.433221735872607</v>
      </c>
      <c r="P77" s="400">
        <v>11.0029779664558</v>
      </c>
      <c r="Q77" s="400">
        <v>9.7711813913355527</v>
      </c>
      <c r="R77" s="400">
        <v>8.8263994245024886</v>
      </c>
      <c r="S77" s="400">
        <v>8.7781382283001719</v>
      </c>
      <c r="T77" s="400">
        <v>9.0267500272563925</v>
      </c>
      <c r="U77" s="400">
        <v>9.0372913870783833</v>
      </c>
      <c r="V77" s="400">
        <v>8.8500927642918032</v>
      </c>
      <c r="W77" s="400">
        <v>8.521018676313572</v>
      </c>
      <c r="X77" s="400">
        <v>8.8900265942267787</v>
      </c>
    </row>
    <row r="78" spans="1:24" s="51" customFormat="1">
      <c r="A78" s="103" t="s">
        <v>337</v>
      </c>
      <c r="B78" s="400">
        <v>40.759902520628039</v>
      </c>
      <c r="C78" s="400">
        <v>41.611198027141022</v>
      </c>
      <c r="D78" s="400">
        <v>41.834330445911945</v>
      </c>
      <c r="E78" s="400">
        <v>41.701182976176931</v>
      </c>
      <c r="F78" s="400">
        <v>40.158920092849257</v>
      </c>
      <c r="G78" s="400">
        <v>39.920222579784649</v>
      </c>
      <c r="H78" s="400">
        <v>37.995925255627021</v>
      </c>
      <c r="I78" s="400">
        <v>37.433143540515417</v>
      </c>
      <c r="J78" s="400">
        <v>37.428889764259395</v>
      </c>
      <c r="K78" s="400">
        <v>34.969538530860845</v>
      </c>
      <c r="L78" s="400">
        <v>35.45794301673137</v>
      </c>
      <c r="M78" s="400">
        <v>34.970787325814435</v>
      </c>
      <c r="N78" s="400">
        <v>33.129832908886819</v>
      </c>
      <c r="O78" s="400">
        <v>34.26344339237319</v>
      </c>
      <c r="P78" s="400">
        <v>34.745732591995015</v>
      </c>
      <c r="Q78" s="400">
        <v>35.196979980081288</v>
      </c>
      <c r="R78" s="400">
        <v>36.282815727161513</v>
      </c>
      <c r="S78" s="400">
        <v>36.420753440613083</v>
      </c>
      <c r="T78" s="400">
        <v>34.785935318779458</v>
      </c>
      <c r="U78" s="400">
        <v>34.181837500249237</v>
      </c>
      <c r="V78" s="400">
        <v>32.291588469172986</v>
      </c>
      <c r="W78" s="400">
        <v>31.087796866710264</v>
      </c>
      <c r="X78" s="400">
        <v>37.192657392079049</v>
      </c>
    </row>
    <row r="79" spans="1:24" s="51" customFormat="1">
      <c r="A79" s="103" t="s">
        <v>338</v>
      </c>
      <c r="B79" s="400">
        <v>8.8826818124884497</v>
      </c>
      <c r="C79" s="400">
        <v>8.2377403270449161</v>
      </c>
      <c r="D79" s="400">
        <v>7.5818930364614223</v>
      </c>
      <c r="E79" s="400">
        <v>7.7518570338400155</v>
      </c>
      <c r="F79" s="400">
        <v>7.3770240385784938</v>
      </c>
      <c r="G79" s="400">
        <v>7.1483108138999141</v>
      </c>
      <c r="H79" s="400">
        <v>6.9530900025035614</v>
      </c>
      <c r="I79" s="400">
        <v>6.9813311448947992</v>
      </c>
      <c r="J79" s="400">
        <v>7.159184878571847</v>
      </c>
      <c r="K79" s="400">
        <v>7.0150285762654292</v>
      </c>
      <c r="L79" s="400">
        <v>7.1776910864510315</v>
      </c>
      <c r="M79" s="400">
        <v>6.7916238103883675</v>
      </c>
      <c r="N79" s="400">
        <v>7.1948955520626621</v>
      </c>
      <c r="O79" s="400">
        <v>7.2184129991251291</v>
      </c>
      <c r="P79" s="400">
        <v>7.296444880415895</v>
      </c>
      <c r="Q79" s="400">
        <v>7.392943807771573</v>
      </c>
      <c r="R79" s="400">
        <v>7.5502090490635307</v>
      </c>
      <c r="S79" s="400">
        <v>7.1866765920141571</v>
      </c>
      <c r="T79" s="400">
        <v>7.1568297323972754</v>
      </c>
      <c r="U79" s="400">
        <v>7.1539221004786233</v>
      </c>
      <c r="V79" s="400">
        <v>7.2406523022894937</v>
      </c>
      <c r="W79" s="400">
        <v>7.0412499468059124</v>
      </c>
      <c r="X79" s="400">
        <v>7.3347123792502398</v>
      </c>
    </row>
    <row r="80" spans="1:24" s="51" customFormat="1">
      <c r="A80" s="103" t="s">
        <v>339</v>
      </c>
      <c r="B80" s="400">
        <v>3.2794798370791387</v>
      </c>
      <c r="C80" s="400">
        <v>2.879504500527104</v>
      </c>
      <c r="D80" s="400">
        <v>2.6343522335893956</v>
      </c>
      <c r="E80" s="400">
        <v>2.7901929748169563</v>
      </c>
      <c r="F80" s="400">
        <v>2.6347143687818018</v>
      </c>
      <c r="G80" s="400">
        <v>2.7543627429530266</v>
      </c>
      <c r="H80" s="400">
        <v>3.1424964891089355</v>
      </c>
      <c r="I80" s="400">
        <v>3.1168697540561023</v>
      </c>
      <c r="J80" s="400">
        <v>3.2272376397078455</v>
      </c>
      <c r="K80" s="400">
        <v>3.4136072178566375</v>
      </c>
      <c r="L80" s="400">
        <v>3.612987796651955</v>
      </c>
      <c r="M80" s="400">
        <v>3.3302678727659174</v>
      </c>
      <c r="N80" s="400">
        <v>3.4612704278497866</v>
      </c>
      <c r="O80" s="400">
        <v>3.3827686444049458</v>
      </c>
      <c r="P80" s="400">
        <v>4.2952270847213194</v>
      </c>
      <c r="Q80" s="400">
        <v>3.5842065472741971</v>
      </c>
      <c r="R80" s="400">
        <v>3.238796734129652</v>
      </c>
      <c r="S80" s="400">
        <v>2.9499707589806694</v>
      </c>
      <c r="T80" s="400">
        <v>2.9406064278407307</v>
      </c>
      <c r="U80" s="400">
        <v>2.924910780550646</v>
      </c>
      <c r="V80" s="400">
        <v>2.851175083216551</v>
      </c>
      <c r="W80" s="400">
        <v>2.5342213728340224</v>
      </c>
      <c r="X80" s="400">
        <v>2.322195190690131</v>
      </c>
    </row>
    <row r="81" spans="1:24" s="51" customFormat="1">
      <c r="A81" s="103" t="s">
        <v>340</v>
      </c>
      <c r="B81" s="400">
        <v>0.95474629595054261</v>
      </c>
      <c r="C81" s="400">
        <v>1.0027139048953275</v>
      </c>
      <c r="D81" s="400">
        <v>0.75766051397801293</v>
      </c>
      <c r="E81" s="400">
        <v>0.87161803355863443</v>
      </c>
      <c r="F81" s="400">
        <v>1.1108744355771794</v>
      </c>
      <c r="G81" s="400">
        <v>1.0827727593450669</v>
      </c>
      <c r="H81" s="400">
        <v>1.1543686832787878</v>
      </c>
      <c r="I81" s="400">
        <v>1.4056656679268595</v>
      </c>
      <c r="J81" s="400">
        <v>1.4976548178222937</v>
      </c>
      <c r="K81" s="400">
        <v>1.3768604475988944</v>
      </c>
      <c r="L81" s="400">
        <v>1.392658673338339</v>
      </c>
      <c r="M81" s="400">
        <v>1.6084095148616668</v>
      </c>
      <c r="N81" s="400">
        <v>1.6499232774186492</v>
      </c>
      <c r="O81" s="400">
        <v>1.939192016725219</v>
      </c>
      <c r="P81" s="400">
        <v>2.2933488645330828</v>
      </c>
      <c r="Q81" s="400">
        <v>2.3112676727140009</v>
      </c>
      <c r="R81" s="400">
        <v>2.160311652313244</v>
      </c>
      <c r="S81" s="400">
        <v>2.7816599422549282</v>
      </c>
      <c r="T81" s="400">
        <v>2.2666630299543344</v>
      </c>
      <c r="U81" s="400">
        <v>2.2608453424648536</v>
      </c>
      <c r="V81" s="400">
        <v>2.2746819205240194</v>
      </c>
      <c r="W81" s="400">
        <v>2.1603641315666744</v>
      </c>
      <c r="X81" s="400">
        <v>2.2033811217690711</v>
      </c>
    </row>
    <row r="82" spans="1:24" s="51" customFormat="1">
      <c r="A82" s="103" t="s">
        <v>341</v>
      </c>
      <c r="B82" s="400">
        <v>2.4514896315680441</v>
      </c>
      <c r="C82" s="400">
        <v>2.6563792567869626</v>
      </c>
      <c r="D82" s="400">
        <v>2.7266071489856052</v>
      </c>
      <c r="E82" s="400">
        <v>2.6886558749809457</v>
      </c>
      <c r="F82" s="400">
        <v>3.0939007258007867</v>
      </c>
      <c r="G82" s="400">
        <v>3.1756441824884143</v>
      </c>
      <c r="H82" s="400">
        <v>2.9618327067255836</v>
      </c>
      <c r="I82" s="400">
        <v>3.2118695926154905</v>
      </c>
      <c r="J82" s="400">
        <v>3.4286580701106897</v>
      </c>
      <c r="K82" s="400">
        <v>3.3581287531106918</v>
      </c>
      <c r="L82" s="400">
        <v>3.3587913603026704</v>
      </c>
      <c r="M82" s="400">
        <v>3.1612334928999251</v>
      </c>
      <c r="N82" s="400">
        <v>3.3525001726107839</v>
      </c>
      <c r="O82" s="400">
        <v>3.1721972101514591</v>
      </c>
      <c r="P82" s="400">
        <v>3.2271298798479688</v>
      </c>
      <c r="Q82" s="400">
        <v>3.5194665483468834</v>
      </c>
      <c r="R82" s="400">
        <v>3.4193680007061089</v>
      </c>
      <c r="S82" s="400">
        <v>3.3611452510771724</v>
      </c>
      <c r="T82" s="400">
        <v>4.5540585764309158</v>
      </c>
      <c r="U82" s="400">
        <v>4.4279810593069566</v>
      </c>
      <c r="V82" s="400">
        <v>3.7926226925103768</v>
      </c>
      <c r="W82" s="400">
        <v>3.7494383354416541</v>
      </c>
      <c r="X82" s="400">
        <v>3.6971453419115945</v>
      </c>
    </row>
    <row r="83" spans="1:24" s="51" customFormat="1">
      <c r="A83" s="103" t="s">
        <v>342</v>
      </c>
      <c r="B83" s="400">
        <v>1.4451333144796861</v>
      </c>
      <c r="C83" s="400">
        <v>1.438732599862439</v>
      </c>
      <c r="D83" s="400">
        <v>1.5868984495475702</v>
      </c>
      <c r="E83" s="400">
        <v>1.4321559318157806</v>
      </c>
      <c r="F83" s="400">
        <v>1.354984976804158</v>
      </c>
      <c r="G83" s="400">
        <v>1.3062636442171023</v>
      </c>
      <c r="H83" s="400">
        <v>2.0108730654406584</v>
      </c>
      <c r="I83" s="400">
        <v>2.2057374762600612</v>
      </c>
      <c r="J83" s="400">
        <v>2.6124813601599799</v>
      </c>
      <c r="K83" s="400">
        <v>3.2604747865940547</v>
      </c>
      <c r="L83" s="400">
        <v>2.1397746199197591</v>
      </c>
      <c r="M83" s="400">
        <v>2.5707043045233786</v>
      </c>
      <c r="N83" s="400">
        <v>2.4093996576443955</v>
      </c>
      <c r="O83" s="400">
        <v>2.1440081393978399</v>
      </c>
      <c r="P83" s="400">
        <v>2.1975352503038446</v>
      </c>
      <c r="Q83" s="400">
        <v>2.7786920634342476</v>
      </c>
      <c r="R83" s="400">
        <v>2.2604063877364675</v>
      </c>
      <c r="S83" s="400">
        <v>1.9222008482994006</v>
      </c>
      <c r="T83" s="400">
        <v>1.856083171836264</v>
      </c>
      <c r="U83" s="400">
        <v>2.0346752529177561</v>
      </c>
      <c r="V83" s="400">
        <v>2.0984680705730177</v>
      </c>
      <c r="W83" s="400">
        <v>1.9205642483723515</v>
      </c>
      <c r="X83" s="400">
        <v>1.9640160911555506</v>
      </c>
    </row>
    <row r="84" spans="1:24" s="51" customFormat="1">
      <c r="A84" s="103" t="s">
        <v>343</v>
      </c>
      <c r="B84" s="400">
        <v>0.82791337030893597</v>
      </c>
      <c r="C84" s="400">
        <v>0.69987113959158986</v>
      </c>
      <c r="D84" s="400">
        <v>0.80091045285312212</v>
      </c>
      <c r="E84" s="400">
        <v>0.85761643865115267</v>
      </c>
      <c r="F84" s="400">
        <v>0.90003079522051999</v>
      </c>
      <c r="G84" s="400">
        <v>0.91630666534570404</v>
      </c>
      <c r="H84" s="400">
        <v>0.85663732374573454</v>
      </c>
      <c r="I84" s="400">
        <v>0.94694189967008713</v>
      </c>
      <c r="J84" s="400">
        <v>0.89791696799458787</v>
      </c>
      <c r="K84" s="400">
        <v>0.98018656641167434</v>
      </c>
      <c r="L84" s="400">
        <v>0.87234953690395567</v>
      </c>
      <c r="M84" s="400">
        <v>0.67553240522947067</v>
      </c>
      <c r="N84" s="400">
        <v>0.94166905802616774</v>
      </c>
      <c r="O84" s="400">
        <v>0.98522594196946756</v>
      </c>
      <c r="P84" s="400">
        <v>1.3020231645200095</v>
      </c>
      <c r="Q84" s="400">
        <v>1.2424463111208435</v>
      </c>
      <c r="R84" s="400">
        <v>1.1216188135188903</v>
      </c>
      <c r="S84" s="400">
        <v>1.1684520069462649</v>
      </c>
      <c r="T84" s="400">
        <v>1.1354066576263382</v>
      </c>
      <c r="U84" s="400">
        <v>1.0565244703222689</v>
      </c>
      <c r="V84" s="400">
        <v>1.0822492864568432</v>
      </c>
      <c r="W84" s="400">
        <v>1.0324787913919065</v>
      </c>
      <c r="X84" s="400">
        <v>1.0991650673318232</v>
      </c>
    </row>
    <row r="85" spans="1:24" s="51" customFormat="1" ht="20.25" customHeight="1">
      <c r="A85" s="103" t="s">
        <v>344</v>
      </c>
      <c r="B85" s="234">
        <v>100</v>
      </c>
      <c r="C85" s="234">
        <v>100</v>
      </c>
      <c r="D85" s="234">
        <v>100</v>
      </c>
      <c r="E85" s="234">
        <v>100</v>
      </c>
      <c r="F85" s="234">
        <v>100</v>
      </c>
      <c r="G85" s="234">
        <v>100</v>
      </c>
      <c r="H85" s="234">
        <v>100</v>
      </c>
      <c r="I85" s="234">
        <v>99.999999999999986</v>
      </c>
      <c r="J85" s="234">
        <v>100</v>
      </c>
      <c r="K85" s="234">
        <v>100</v>
      </c>
      <c r="L85" s="234">
        <v>100</v>
      </c>
      <c r="M85" s="234">
        <v>100</v>
      </c>
      <c r="N85" s="234">
        <v>100</v>
      </c>
      <c r="O85" s="234">
        <v>100</v>
      </c>
      <c r="P85" s="234">
        <v>100</v>
      </c>
      <c r="Q85" s="234">
        <v>100</v>
      </c>
      <c r="R85" s="234">
        <v>100</v>
      </c>
      <c r="S85" s="234">
        <v>100</v>
      </c>
      <c r="T85" s="234">
        <v>100</v>
      </c>
      <c r="U85" s="234">
        <v>100</v>
      </c>
      <c r="V85" s="234">
        <v>100</v>
      </c>
      <c r="W85" s="234">
        <v>100</v>
      </c>
      <c r="X85" s="234">
        <v>100</v>
      </c>
    </row>
    <row r="86" spans="1:24" ht="13">
      <c r="C86" s="107"/>
      <c r="D86" s="107"/>
      <c r="E86" s="107"/>
      <c r="F86" s="107"/>
      <c r="G86" s="107"/>
      <c r="H86" s="105"/>
      <c r="I86" s="105"/>
      <c r="J86" s="10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N67:S67"/>
    <mergeCell ref="H67:M67"/>
    <mergeCell ref="B67:G67"/>
    <mergeCell ref="T47:X47"/>
    <mergeCell ref="T67:X67"/>
    <mergeCell ref="T7:X7"/>
    <mergeCell ref="T27:X27"/>
    <mergeCell ref="N47:S47"/>
    <mergeCell ref="H47:M47"/>
    <mergeCell ref="B47:G47"/>
    <mergeCell ref="N7:S7"/>
    <mergeCell ref="H7:M7"/>
    <mergeCell ref="B7:G7"/>
    <mergeCell ref="N27:S27"/>
    <mergeCell ref="H27:M27"/>
    <mergeCell ref="B27:G2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&amp;"Arial,Fett"Ausfuhr von abiotischen Gütern 1994 – 2016 nach Bundesländern</oddHeader>
    <oddFooter>&amp;CStatistische Ämter der Länder – Indikatoren und Kennzahlen, UGRdL 2018</oddFooter>
  </headerFooter>
  <rowBreaks count="1" manualBreakCount="1">
    <brk id="45" max="16383" man="1"/>
  </rowBreaks>
  <colBreaks count="3" manualBreakCount="3">
    <brk id="7" max="1048575" man="1"/>
    <brk id="13" max="1048575" man="1"/>
    <brk id="19"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pageSetUpPr autoPageBreaks="0"/>
  </sheetPr>
  <dimension ref="A1:X86"/>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24.453125" style="68" customWidth="1"/>
    <col min="2" max="2" width="10.54296875" style="68" customWidth="1"/>
    <col min="3" max="10" width="10.54296875" style="14" customWidth="1"/>
    <col min="11" max="24" width="10.54296875" style="96" customWidth="1"/>
    <col min="25" max="16384" width="11.54296875" style="96"/>
  </cols>
  <sheetData>
    <row r="1" spans="1:24" ht="13">
      <c r="A1" s="257" t="s">
        <v>263</v>
      </c>
    </row>
    <row r="3" spans="1:24" ht="13">
      <c r="A3" s="53" t="s">
        <v>69</v>
      </c>
      <c r="B3" s="15" t="s">
        <v>1266</v>
      </c>
      <c r="D3" s="15"/>
      <c r="E3" s="15"/>
      <c r="F3" s="15"/>
      <c r="G3" s="15"/>
      <c r="H3" s="53"/>
      <c r="I3" s="53"/>
      <c r="J3" s="53"/>
    </row>
    <row r="5" spans="1:24">
      <c r="A5" s="97" t="s">
        <v>327</v>
      </c>
      <c r="B5" s="204">
        <v>1994</v>
      </c>
      <c r="C5" s="98">
        <v>1995</v>
      </c>
      <c r="D5" s="98">
        <v>1996</v>
      </c>
      <c r="E5" s="98">
        <v>1997</v>
      </c>
      <c r="F5" s="98">
        <v>1998</v>
      </c>
      <c r="G5" s="98">
        <v>1999</v>
      </c>
      <c r="H5" s="98">
        <v>2000</v>
      </c>
      <c r="I5" s="98">
        <v>2001</v>
      </c>
      <c r="J5" s="98">
        <v>2002</v>
      </c>
      <c r="K5" s="98">
        <v>2003</v>
      </c>
      <c r="L5" s="98">
        <v>2004</v>
      </c>
      <c r="M5" s="98">
        <v>2005</v>
      </c>
      <c r="N5" s="98">
        <v>2006</v>
      </c>
      <c r="O5" s="98">
        <v>2007</v>
      </c>
      <c r="P5" s="98">
        <v>2008</v>
      </c>
      <c r="Q5" s="98">
        <v>2009</v>
      </c>
      <c r="R5" s="98">
        <v>2010</v>
      </c>
      <c r="S5" s="98">
        <v>2011</v>
      </c>
      <c r="T5" s="98">
        <v>2012</v>
      </c>
      <c r="U5" s="98">
        <v>2013</v>
      </c>
      <c r="V5" s="98">
        <v>2014</v>
      </c>
      <c r="W5" s="726">
        <v>2015</v>
      </c>
      <c r="X5" s="98">
        <v>2016</v>
      </c>
    </row>
    <row r="6" spans="1:24">
      <c r="A6" s="99"/>
      <c r="B6" s="99"/>
      <c r="C6" s="100"/>
      <c r="D6" s="100"/>
      <c r="E6" s="100"/>
      <c r="F6" s="100"/>
      <c r="G6" s="100"/>
      <c r="H6" s="100"/>
      <c r="I6" s="100"/>
      <c r="J6" s="100"/>
    </row>
    <row r="7" spans="1:24" ht="13">
      <c r="B7" s="1272" t="s">
        <v>90</v>
      </c>
      <c r="C7" s="1272"/>
      <c r="D7" s="1272"/>
      <c r="E7" s="1272"/>
      <c r="F7" s="1272"/>
      <c r="G7" s="1272"/>
      <c r="H7" s="1272" t="s">
        <v>90</v>
      </c>
      <c r="I7" s="1272"/>
      <c r="J7" s="1272"/>
      <c r="K7" s="1272"/>
      <c r="L7" s="1272"/>
      <c r="M7" s="1272"/>
      <c r="N7" s="1272" t="s">
        <v>90</v>
      </c>
      <c r="O7" s="1272"/>
      <c r="P7" s="1272"/>
      <c r="Q7" s="1272"/>
      <c r="R7" s="1272"/>
      <c r="S7" s="1272"/>
      <c r="T7" s="1272" t="s">
        <v>90</v>
      </c>
      <c r="U7" s="1272"/>
      <c r="V7" s="1272"/>
      <c r="W7" s="1272"/>
      <c r="X7" s="1272"/>
    </row>
    <row r="8" spans="1:24" s="102" customFormat="1">
      <c r="A8" s="68"/>
      <c r="B8" s="68"/>
      <c r="C8" s="101"/>
      <c r="D8" s="78"/>
      <c r="E8" s="101"/>
      <c r="F8" s="101"/>
      <c r="G8" s="101"/>
      <c r="H8" s="101"/>
      <c r="I8" s="101"/>
      <c r="J8" s="101"/>
    </row>
    <row r="9" spans="1:24">
      <c r="A9" s="103" t="s">
        <v>328</v>
      </c>
      <c r="B9" s="267">
        <v>6107.4890620000006</v>
      </c>
      <c r="C9" s="267">
        <v>6496.5346529999997</v>
      </c>
      <c r="D9" s="267">
        <v>6677.6483100000005</v>
      </c>
      <c r="E9" s="267">
        <v>7515.1544279999998</v>
      </c>
      <c r="F9" s="267">
        <v>7944.2218250000005</v>
      </c>
      <c r="G9" s="267">
        <v>7682.8233379999992</v>
      </c>
      <c r="H9" s="267">
        <v>8848.4126589999996</v>
      </c>
      <c r="I9" s="267">
        <v>8573.1034470000013</v>
      </c>
      <c r="J9" s="267">
        <v>8927.130889</v>
      </c>
      <c r="K9" s="267">
        <v>9370.3354870000003</v>
      </c>
      <c r="L9" s="267">
        <v>10665.866005</v>
      </c>
      <c r="M9" s="267">
        <v>11598.919679000001</v>
      </c>
      <c r="N9" s="267">
        <v>12282.259958999999</v>
      </c>
      <c r="O9" s="267">
        <v>12708.218801000001</v>
      </c>
      <c r="P9" s="267">
        <v>12869.468101</v>
      </c>
      <c r="Q9" s="267">
        <v>11468.149701000002</v>
      </c>
      <c r="R9" s="267">
        <v>11506.934111999999</v>
      </c>
      <c r="S9" s="267">
        <v>11105.293975000001</v>
      </c>
      <c r="T9" s="267">
        <v>11461.109838</v>
      </c>
      <c r="U9" s="267">
        <v>11399.740624</v>
      </c>
      <c r="V9" s="267">
        <v>11822.669361</v>
      </c>
      <c r="W9" s="267">
        <v>11584.370243000001</v>
      </c>
      <c r="X9" s="267">
        <v>11315.609015999999</v>
      </c>
    </row>
    <row r="10" spans="1:24">
      <c r="A10" s="103" t="s">
        <v>329</v>
      </c>
      <c r="B10" s="267">
        <v>9433.6149510000014</v>
      </c>
      <c r="C10" s="267">
        <v>8649.5310179999997</v>
      </c>
      <c r="D10" s="267">
        <v>8495.2736150000001</v>
      </c>
      <c r="E10" s="267">
        <v>9449.1645190000017</v>
      </c>
      <c r="F10" s="267">
        <v>10320.684637</v>
      </c>
      <c r="G10" s="267">
        <v>11016.238131000002</v>
      </c>
      <c r="H10" s="267">
        <v>11953.555553</v>
      </c>
      <c r="I10" s="267">
        <v>11678.278554999999</v>
      </c>
      <c r="J10" s="267">
        <v>11615.729127000001</v>
      </c>
      <c r="K10" s="267">
        <v>11996.364532000001</v>
      </c>
      <c r="L10" s="267">
        <v>13106.814363000001</v>
      </c>
      <c r="M10" s="267">
        <v>15500.45464</v>
      </c>
      <c r="N10" s="267">
        <v>17035.3855</v>
      </c>
      <c r="O10" s="267">
        <v>17090.479089</v>
      </c>
      <c r="P10" s="267">
        <v>17263.469550999998</v>
      </c>
      <c r="Q10" s="267">
        <v>15533.040458000001</v>
      </c>
      <c r="R10" s="267">
        <v>16539.677147999999</v>
      </c>
      <c r="S10" s="267">
        <v>17142.241943999998</v>
      </c>
      <c r="T10" s="267">
        <v>16971.946334</v>
      </c>
      <c r="U10" s="267">
        <v>16316.635513000001</v>
      </c>
      <c r="V10" s="267">
        <v>16884.288574000002</v>
      </c>
      <c r="W10" s="267">
        <v>18207.521997</v>
      </c>
      <c r="X10" s="267">
        <v>18163.451147999996</v>
      </c>
    </row>
    <row r="11" spans="1:24">
      <c r="A11" s="103" t="s">
        <v>330</v>
      </c>
      <c r="B11" s="267">
        <v>386.42975799999999</v>
      </c>
      <c r="C11" s="267">
        <v>413.87139500000001</v>
      </c>
      <c r="D11" s="267">
        <v>410.85997199999997</v>
      </c>
      <c r="E11" s="267">
        <v>346.345618</v>
      </c>
      <c r="F11" s="267">
        <v>294.86942999999997</v>
      </c>
      <c r="G11" s="267">
        <v>292.16800900000004</v>
      </c>
      <c r="H11" s="267">
        <v>292.90300199999996</v>
      </c>
      <c r="I11" s="267">
        <v>363.808697</v>
      </c>
      <c r="J11" s="267">
        <v>346.62629599999997</v>
      </c>
      <c r="K11" s="267">
        <v>357.23016099999995</v>
      </c>
      <c r="L11" s="267">
        <v>470.03326899999996</v>
      </c>
      <c r="M11" s="267">
        <v>553.87057600000003</v>
      </c>
      <c r="N11" s="267">
        <v>561.7736799999999</v>
      </c>
      <c r="O11" s="267">
        <v>712.9963489999999</v>
      </c>
      <c r="P11" s="267">
        <v>905.41817900000001</v>
      </c>
      <c r="Q11" s="267">
        <v>804.01467500000001</v>
      </c>
      <c r="R11" s="267">
        <v>869.58065599999998</v>
      </c>
      <c r="S11" s="267">
        <v>813.62431499999991</v>
      </c>
      <c r="T11" s="267">
        <v>672.78056600000002</v>
      </c>
      <c r="U11" s="267">
        <v>675.65872999999999</v>
      </c>
      <c r="V11" s="267">
        <v>606.77158900000006</v>
      </c>
      <c r="W11" s="267">
        <v>622.30944099999999</v>
      </c>
      <c r="X11" s="267">
        <v>611.79043100000001</v>
      </c>
    </row>
    <row r="12" spans="1:24">
      <c r="A12" s="103" t="s">
        <v>331</v>
      </c>
      <c r="B12" s="267">
        <v>619.12985800000001</v>
      </c>
      <c r="C12" s="267">
        <v>875.07604300000003</v>
      </c>
      <c r="D12" s="267">
        <v>923.83080799999993</v>
      </c>
      <c r="E12" s="267">
        <v>1059.70183</v>
      </c>
      <c r="F12" s="267">
        <v>1362.6366929999999</v>
      </c>
      <c r="G12" s="267">
        <v>1394.1498759999999</v>
      </c>
      <c r="H12" s="267">
        <v>1405.1600449999999</v>
      </c>
      <c r="I12" s="267">
        <v>1189.8120710000001</v>
      </c>
      <c r="J12" s="267">
        <v>1562.7941910000002</v>
      </c>
      <c r="K12" s="267">
        <v>1707.8019529999999</v>
      </c>
      <c r="L12" s="267">
        <v>2348.694434</v>
      </c>
      <c r="M12" s="267">
        <v>3247.1221950000004</v>
      </c>
      <c r="N12" s="267">
        <v>3564.5781169999996</v>
      </c>
      <c r="O12" s="267">
        <v>3226.9502829999997</v>
      </c>
      <c r="P12" s="267">
        <v>3273.9537019999998</v>
      </c>
      <c r="Q12" s="267">
        <v>2938.794038</v>
      </c>
      <c r="R12" s="267">
        <v>3456.997711</v>
      </c>
      <c r="S12" s="267">
        <v>3494.315967</v>
      </c>
      <c r="T12" s="267">
        <v>3445.199572</v>
      </c>
      <c r="U12" s="267">
        <v>3358.83142</v>
      </c>
      <c r="V12" s="267">
        <v>3543.076262</v>
      </c>
      <c r="W12" s="267">
        <v>3579.5196019999998</v>
      </c>
      <c r="X12" s="267">
        <v>3928.0350600000006</v>
      </c>
    </row>
    <row r="13" spans="1:24">
      <c r="A13" s="103" t="s">
        <v>332</v>
      </c>
      <c r="B13" s="267">
        <v>1125.1995390000002</v>
      </c>
      <c r="C13" s="267">
        <v>988.04808100000002</v>
      </c>
      <c r="D13" s="267">
        <v>945.53583400000002</v>
      </c>
      <c r="E13" s="267">
        <v>872.31388699999991</v>
      </c>
      <c r="F13" s="267">
        <v>852.55795000000001</v>
      </c>
      <c r="G13" s="267">
        <v>949.32993099999987</v>
      </c>
      <c r="H13" s="267">
        <v>1076.7326459999999</v>
      </c>
      <c r="I13" s="267">
        <v>1134.7318739999998</v>
      </c>
      <c r="J13" s="267">
        <v>1138.0979180000002</v>
      </c>
      <c r="K13" s="267">
        <v>1226.2781629999999</v>
      </c>
      <c r="L13" s="267">
        <v>1304.4941719999999</v>
      </c>
      <c r="M13" s="267">
        <v>1288.4707089999999</v>
      </c>
      <c r="N13" s="267">
        <v>1332.8435930000001</v>
      </c>
      <c r="O13" s="267">
        <v>1581.1009530000001</v>
      </c>
      <c r="P13" s="267">
        <v>1628.3438169999999</v>
      </c>
      <c r="Q13" s="267">
        <v>1437.2483020000002</v>
      </c>
      <c r="R13" s="267">
        <v>1339.9068699999998</v>
      </c>
      <c r="S13" s="267">
        <v>1329.3743629999999</v>
      </c>
      <c r="T13" s="267">
        <v>1165.8940519999999</v>
      </c>
      <c r="U13" s="267">
        <v>1211.714999</v>
      </c>
      <c r="V13" s="267">
        <v>1185.5776989999999</v>
      </c>
      <c r="W13" s="267">
        <v>1026.1893230000001</v>
      </c>
      <c r="X13" s="267">
        <v>1020.319352</v>
      </c>
    </row>
    <row r="14" spans="1:24">
      <c r="A14" s="103" t="s">
        <v>333</v>
      </c>
      <c r="B14" s="267">
        <v>4408.9972469999993</v>
      </c>
      <c r="C14" s="267">
        <v>5507.8928759999999</v>
      </c>
      <c r="D14" s="267">
        <v>5780.5570959999995</v>
      </c>
      <c r="E14" s="267">
        <v>4432.9806260000005</v>
      </c>
      <c r="F14" s="267">
        <v>5488.980055</v>
      </c>
      <c r="G14" s="267">
        <v>4845.2762709999997</v>
      </c>
      <c r="H14" s="267">
        <v>5684.8192689999996</v>
      </c>
      <c r="I14" s="267">
        <v>4124.8313600000001</v>
      </c>
      <c r="J14" s="267">
        <v>3775.9621579999998</v>
      </c>
      <c r="K14" s="267">
        <v>3572.570815</v>
      </c>
      <c r="L14" s="267">
        <v>3597.6719670000002</v>
      </c>
      <c r="M14" s="267">
        <v>4090.2120529999997</v>
      </c>
      <c r="N14" s="267">
        <v>3885.3684880000005</v>
      </c>
      <c r="O14" s="267">
        <v>3599.4321400000003</v>
      </c>
      <c r="P14" s="267">
        <v>4366.4692799999993</v>
      </c>
      <c r="Q14" s="267">
        <v>4222.7710499999994</v>
      </c>
      <c r="R14" s="267">
        <v>4129.1547209999999</v>
      </c>
      <c r="S14" s="267">
        <v>3815.945068</v>
      </c>
      <c r="T14" s="267">
        <v>4189.5797819999998</v>
      </c>
      <c r="U14" s="267">
        <v>4360.1040840000005</v>
      </c>
      <c r="V14" s="267">
        <v>4914.7544100000005</v>
      </c>
      <c r="W14" s="267">
        <v>3978.4350690000001</v>
      </c>
      <c r="X14" s="267">
        <v>4066.0344500000001</v>
      </c>
    </row>
    <row r="15" spans="1:24">
      <c r="A15" s="103" t="s">
        <v>334</v>
      </c>
      <c r="B15" s="267">
        <v>1769.325767</v>
      </c>
      <c r="C15" s="267">
        <v>1819.2742179999998</v>
      </c>
      <c r="D15" s="267">
        <v>1812.6100099999999</v>
      </c>
      <c r="E15" s="267">
        <v>1997.8386129999999</v>
      </c>
      <c r="F15" s="267">
        <v>2022.1422009999999</v>
      </c>
      <c r="G15" s="267">
        <v>1978.8722180000002</v>
      </c>
      <c r="H15" s="267">
        <v>2159.0414019999998</v>
      </c>
      <c r="I15" s="267">
        <v>2305.3160910000001</v>
      </c>
      <c r="J15" s="267">
        <v>2440.1415660000002</v>
      </c>
      <c r="K15" s="267">
        <v>2683.0034419999997</v>
      </c>
      <c r="L15" s="267">
        <v>2898.7817150000001</v>
      </c>
      <c r="M15" s="267">
        <v>3147.922204</v>
      </c>
      <c r="N15" s="267">
        <v>3114.278362</v>
      </c>
      <c r="O15" s="267">
        <v>3363.4421050000001</v>
      </c>
      <c r="P15" s="267">
        <v>3215.1101129999997</v>
      </c>
      <c r="Q15" s="267">
        <v>3200.9888849999998</v>
      </c>
      <c r="R15" s="267">
        <v>3106.5177520000002</v>
      </c>
      <c r="S15" s="267">
        <v>3052.4906380000002</v>
      </c>
      <c r="T15" s="267">
        <v>3145.5781900000006</v>
      </c>
      <c r="U15" s="267">
        <v>3090.2542400000002</v>
      </c>
      <c r="V15" s="267">
        <v>3075.0211939999999</v>
      </c>
      <c r="W15" s="267">
        <v>3174.6803519999999</v>
      </c>
      <c r="X15" s="267">
        <v>3425.0480080000002</v>
      </c>
    </row>
    <row r="16" spans="1:24">
      <c r="A16" s="103" t="s">
        <v>335</v>
      </c>
      <c r="B16" s="267">
        <v>2387.0205089999999</v>
      </c>
      <c r="C16" s="267">
        <v>3231.4311700000003</v>
      </c>
      <c r="D16" s="267">
        <v>2467.9516619999999</v>
      </c>
      <c r="E16" s="267">
        <v>2592.2010129999999</v>
      </c>
      <c r="F16" s="267">
        <v>2800.9944339999997</v>
      </c>
      <c r="G16" s="267">
        <v>3845.6079120000004</v>
      </c>
      <c r="H16" s="267">
        <v>5174.3518650000005</v>
      </c>
      <c r="I16" s="267">
        <v>5349.8535700000002</v>
      </c>
      <c r="J16" s="267">
        <v>4986.4944590000005</v>
      </c>
      <c r="K16" s="267">
        <v>5205.1502630000005</v>
      </c>
      <c r="L16" s="267">
        <v>3910.3655229999999</v>
      </c>
      <c r="M16" s="267">
        <v>5561.1023299999997</v>
      </c>
      <c r="N16" s="267">
        <v>7073.5693789999996</v>
      </c>
      <c r="O16" s="267">
        <v>5787.9821910000001</v>
      </c>
      <c r="P16" s="267">
        <v>6229.6029100000005</v>
      </c>
      <c r="Q16" s="267">
        <v>8130.4108470000001</v>
      </c>
      <c r="R16" s="267">
        <v>8751.5950670000002</v>
      </c>
      <c r="S16" s="267">
        <v>7142.5019440000005</v>
      </c>
      <c r="T16" s="267">
        <v>6219.6879389999995</v>
      </c>
      <c r="U16" s="267">
        <v>9464.4797629999994</v>
      </c>
      <c r="V16" s="267">
        <v>8878.985560000001</v>
      </c>
      <c r="W16" s="267">
        <v>10940.286343</v>
      </c>
      <c r="X16" s="267">
        <v>10359.530445999999</v>
      </c>
    </row>
    <row r="17" spans="1:24">
      <c r="A17" s="103" t="s">
        <v>336</v>
      </c>
      <c r="B17" s="267">
        <v>9010.1449920000014</v>
      </c>
      <c r="C17" s="267">
        <v>8778.1423350000005</v>
      </c>
      <c r="D17" s="267">
        <v>9166.7372139999989</v>
      </c>
      <c r="E17" s="267">
        <v>8868.6628239999991</v>
      </c>
      <c r="F17" s="267">
        <v>9568.5292609999997</v>
      </c>
      <c r="G17" s="267">
        <v>9601.3368179999998</v>
      </c>
      <c r="H17" s="267">
        <v>10985.274894999999</v>
      </c>
      <c r="I17" s="267">
        <v>10946.480662999998</v>
      </c>
      <c r="J17" s="267">
        <v>10220.852666999999</v>
      </c>
      <c r="K17" s="267">
        <v>10772.095428999999</v>
      </c>
      <c r="L17" s="267">
        <v>10624.335464</v>
      </c>
      <c r="M17" s="267">
        <v>10294.106737</v>
      </c>
      <c r="N17" s="267">
        <v>10725.714279</v>
      </c>
      <c r="O17" s="267">
        <v>11055.682583999998</v>
      </c>
      <c r="P17" s="267">
        <v>11590.940756999998</v>
      </c>
      <c r="Q17" s="267">
        <v>11858.532608</v>
      </c>
      <c r="R17" s="267">
        <v>12248.580461</v>
      </c>
      <c r="S17" s="267">
        <v>12326.410690999999</v>
      </c>
      <c r="T17" s="267">
        <v>12759.072898</v>
      </c>
      <c r="U17" s="267">
        <v>13202.2809</v>
      </c>
      <c r="V17" s="267">
        <v>13391.321925999999</v>
      </c>
      <c r="W17" s="267">
        <v>14142.310656</v>
      </c>
      <c r="X17" s="267">
        <v>14948.612795000001</v>
      </c>
    </row>
    <row r="18" spans="1:24">
      <c r="A18" s="103" t="s">
        <v>337</v>
      </c>
      <c r="B18" s="267">
        <v>9851.5970859999998</v>
      </c>
      <c r="C18" s="267">
        <v>10263.955999</v>
      </c>
      <c r="D18" s="267">
        <v>10549.11966</v>
      </c>
      <c r="E18" s="267">
        <v>11233.261626</v>
      </c>
      <c r="F18" s="267">
        <v>12260.782633000001</v>
      </c>
      <c r="G18" s="267">
        <v>13331.130162999998</v>
      </c>
      <c r="H18" s="267">
        <v>14419.863461999999</v>
      </c>
      <c r="I18" s="267">
        <v>15060.602553999999</v>
      </c>
      <c r="J18" s="267">
        <v>15834.677423000001</v>
      </c>
      <c r="K18" s="267">
        <v>15322.822902999998</v>
      </c>
      <c r="L18" s="267">
        <v>17794.458498999997</v>
      </c>
      <c r="M18" s="267">
        <v>18548.295384999998</v>
      </c>
      <c r="N18" s="267">
        <v>18851.850549000003</v>
      </c>
      <c r="O18" s="267">
        <v>20619.592875999999</v>
      </c>
      <c r="P18" s="267">
        <v>20539.855631999999</v>
      </c>
      <c r="Q18" s="267">
        <v>19365.086221000001</v>
      </c>
      <c r="R18" s="267">
        <v>21342.734275999999</v>
      </c>
      <c r="S18" s="267">
        <v>20356.394697</v>
      </c>
      <c r="T18" s="267">
        <v>20501.792062</v>
      </c>
      <c r="U18" s="267">
        <v>21080.258708000001</v>
      </c>
      <c r="V18" s="267">
        <v>21328.788447999999</v>
      </c>
      <c r="W18" s="267">
        <v>21507.162806</v>
      </c>
      <c r="X18" s="267">
        <v>22720.527750000001</v>
      </c>
    </row>
    <row r="19" spans="1:24">
      <c r="A19" s="103" t="s">
        <v>338</v>
      </c>
      <c r="B19" s="267">
        <v>2529.2093669999995</v>
      </c>
      <c r="C19" s="267">
        <v>2804.277478</v>
      </c>
      <c r="D19" s="267">
        <v>2576.2073219999997</v>
      </c>
      <c r="E19" s="267">
        <v>2965.2011699999998</v>
      </c>
      <c r="F19" s="267">
        <v>2911.557546</v>
      </c>
      <c r="G19" s="267">
        <v>3124.0865910000002</v>
      </c>
      <c r="H19" s="267">
        <v>3268.5697620000001</v>
      </c>
      <c r="I19" s="267">
        <v>3305.8822539999996</v>
      </c>
      <c r="J19" s="267">
        <v>3706.6496629999997</v>
      </c>
      <c r="K19" s="267">
        <v>3741.4431880000002</v>
      </c>
      <c r="L19" s="267">
        <v>4308.0287909999988</v>
      </c>
      <c r="M19" s="267">
        <v>4506.2127599999994</v>
      </c>
      <c r="N19" s="267">
        <v>4742.4760820000001</v>
      </c>
      <c r="O19" s="267">
        <v>5138.1084740000006</v>
      </c>
      <c r="P19" s="267">
        <v>5296.9645050000008</v>
      </c>
      <c r="Q19" s="267">
        <v>5091.4881749999986</v>
      </c>
      <c r="R19" s="267">
        <v>5597.867749</v>
      </c>
      <c r="S19" s="267">
        <v>5434.948359</v>
      </c>
      <c r="T19" s="267">
        <v>5192.6892440000001</v>
      </c>
      <c r="U19" s="267">
        <v>5215.8075529999996</v>
      </c>
      <c r="V19" s="267">
        <v>5238.705989</v>
      </c>
      <c r="W19" s="267">
        <v>5472.9586840000002</v>
      </c>
      <c r="X19" s="267">
        <v>5977.807949</v>
      </c>
    </row>
    <row r="20" spans="1:24">
      <c r="A20" s="103" t="s">
        <v>339</v>
      </c>
      <c r="B20" s="267">
        <v>254.75581600000001</v>
      </c>
      <c r="C20" s="267">
        <v>259.87693899999999</v>
      </c>
      <c r="D20" s="267">
        <v>276.51267500000006</v>
      </c>
      <c r="E20" s="267">
        <v>323.45352800000001</v>
      </c>
      <c r="F20" s="267">
        <v>348.42226400000004</v>
      </c>
      <c r="G20" s="267">
        <v>357.57289599999996</v>
      </c>
      <c r="H20" s="267">
        <v>401.21915599999994</v>
      </c>
      <c r="I20" s="267">
        <v>505.38101400000005</v>
      </c>
      <c r="J20" s="267">
        <v>584.37160199999994</v>
      </c>
      <c r="K20" s="267">
        <v>675.62976900000012</v>
      </c>
      <c r="L20" s="267">
        <v>739.05480399999999</v>
      </c>
      <c r="M20" s="267">
        <v>660.370228</v>
      </c>
      <c r="N20" s="267">
        <v>688.73258400000009</v>
      </c>
      <c r="O20" s="267">
        <v>832.28120100000001</v>
      </c>
      <c r="P20" s="267">
        <v>904.04375300000004</v>
      </c>
      <c r="Q20" s="267">
        <v>794.51451499999996</v>
      </c>
      <c r="R20" s="267">
        <v>819.21621500000003</v>
      </c>
      <c r="S20" s="267">
        <v>823.37405000000001</v>
      </c>
      <c r="T20" s="267">
        <v>832.90851100000009</v>
      </c>
      <c r="U20" s="267">
        <v>788.88253799999995</v>
      </c>
      <c r="V20" s="267">
        <v>899.07714299999998</v>
      </c>
      <c r="W20" s="267">
        <v>992.93542200000002</v>
      </c>
      <c r="X20" s="267">
        <v>1082.3784720000001</v>
      </c>
    </row>
    <row r="21" spans="1:24">
      <c r="A21" s="103" t="s">
        <v>340</v>
      </c>
      <c r="B21" s="267">
        <v>527.53224799999987</v>
      </c>
      <c r="C21" s="267">
        <v>1145.8132560000001</v>
      </c>
      <c r="D21" s="267">
        <v>932.10166700000002</v>
      </c>
      <c r="E21" s="267">
        <v>1338.3364590000001</v>
      </c>
      <c r="F21" s="267">
        <v>1527.0400950000003</v>
      </c>
      <c r="G21" s="267">
        <v>1370.287047</v>
      </c>
      <c r="H21" s="267">
        <v>1446.330512</v>
      </c>
      <c r="I21" s="267">
        <v>1576.410163</v>
      </c>
      <c r="J21" s="267">
        <v>1459.6612480000001</v>
      </c>
      <c r="K21" s="267">
        <v>1419.6720720000001</v>
      </c>
      <c r="L21" s="267">
        <v>1582.0361310000001</v>
      </c>
      <c r="M21" s="267">
        <v>1872.817299</v>
      </c>
      <c r="N21" s="267">
        <v>2238.6423679999998</v>
      </c>
      <c r="O21" s="267">
        <v>2648.2234819999999</v>
      </c>
      <c r="P21" s="267">
        <v>2449.2937110000003</v>
      </c>
      <c r="Q21" s="267">
        <v>2301.2630719999997</v>
      </c>
      <c r="R21" s="267">
        <v>2547.96171</v>
      </c>
      <c r="S21" s="267">
        <v>2685.7445600000001</v>
      </c>
      <c r="T21" s="267">
        <v>2701.8561339999997</v>
      </c>
      <c r="U21" s="267">
        <v>2589.2449150000002</v>
      </c>
      <c r="V21" s="267">
        <v>2779.534752</v>
      </c>
      <c r="W21" s="267">
        <v>2705.4716990000002</v>
      </c>
      <c r="X21" s="267">
        <v>2962.8159130000004</v>
      </c>
    </row>
    <row r="22" spans="1:24">
      <c r="A22" s="103" t="s">
        <v>341</v>
      </c>
      <c r="B22" s="267">
        <v>1177.3040600000002</v>
      </c>
      <c r="C22" s="267">
        <v>1512.4844950000002</v>
      </c>
      <c r="D22" s="267">
        <v>1454.2118190000001</v>
      </c>
      <c r="E22" s="267">
        <v>1612.4527890000002</v>
      </c>
      <c r="F22" s="267">
        <v>1980.156463</v>
      </c>
      <c r="G22" s="267">
        <v>1934.7034160000001</v>
      </c>
      <c r="H22" s="267">
        <v>2083.2334100000003</v>
      </c>
      <c r="I22" s="267">
        <v>2445.5971739999995</v>
      </c>
      <c r="J22" s="267">
        <v>2378.1001099999999</v>
      </c>
      <c r="K22" s="267">
        <v>2528.2250989999998</v>
      </c>
      <c r="L22" s="267">
        <v>2700.3071880000002</v>
      </c>
      <c r="M22" s="267">
        <v>3454.6704440000003</v>
      </c>
      <c r="N22" s="267">
        <v>3153.5056789999999</v>
      </c>
      <c r="O22" s="267">
        <v>3007.6052120000004</v>
      </c>
      <c r="P22" s="267">
        <v>3244.9046819999999</v>
      </c>
      <c r="Q22" s="267">
        <v>3746.9416829999996</v>
      </c>
      <c r="R22" s="267">
        <v>3884.238096</v>
      </c>
      <c r="S22" s="267">
        <v>3745.8927269999999</v>
      </c>
      <c r="T22" s="267">
        <v>3609.115468</v>
      </c>
      <c r="U22" s="267">
        <v>3734.7314129999995</v>
      </c>
      <c r="V22" s="267">
        <v>3355.016948</v>
      </c>
      <c r="W22" s="267">
        <v>3519.3597839999998</v>
      </c>
      <c r="X22" s="267">
        <v>3404.681212</v>
      </c>
    </row>
    <row r="23" spans="1:24">
      <c r="A23" s="103" t="s">
        <v>342</v>
      </c>
      <c r="B23" s="267">
        <v>2868.0649040000003</v>
      </c>
      <c r="C23" s="267">
        <v>2947.9539210000003</v>
      </c>
      <c r="D23" s="267">
        <v>3130.2624690000002</v>
      </c>
      <c r="E23" s="267">
        <v>2709.6323119999997</v>
      </c>
      <c r="F23" s="267">
        <v>2937.7530889999998</v>
      </c>
      <c r="G23" s="267">
        <v>4415.9419169999992</v>
      </c>
      <c r="H23" s="267">
        <v>5633.3422780000001</v>
      </c>
      <c r="I23" s="267">
        <v>4776.616059</v>
      </c>
      <c r="J23" s="267">
        <v>5242.8483649999998</v>
      </c>
      <c r="K23" s="267">
        <v>5280.6095669999995</v>
      </c>
      <c r="L23" s="267">
        <v>3944.914937</v>
      </c>
      <c r="M23" s="267">
        <v>4241.425553</v>
      </c>
      <c r="N23" s="267">
        <v>4149.7289110000002</v>
      </c>
      <c r="O23" s="267">
        <v>4233.6313179999997</v>
      </c>
      <c r="P23" s="267">
        <v>5218.3047560000005</v>
      </c>
      <c r="Q23" s="267">
        <v>4173.5007839999998</v>
      </c>
      <c r="R23" s="267">
        <v>3634.7000849999999</v>
      </c>
      <c r="S23" s="267">
        <v>3617.710141</v>
      </c>
      <c r="T23" s="267">
        <v>3927.8989430000006</v>
      </c>
      <c r="U23" s="267">
        <v>3261.4460160000003</v>
      </c>
      <c r="V23" s="267">
        <v>3309.8948779999996</v>
      </c>
      <c r="W23" s="267">
        <v>4313.8872920000003</v>
      </c>
      <c r="X23" s="267">
        <v>3440.2056300000004</v>
      </c>
    </row>
    <row r="24" spans="1:24">
      <c r="A24" s="103" t="s">
        <v>343</v>
      </c>
      <c r="B24" s="267">
        <v>539.91195399999992</v>
      </c>
      <c r="C24" s="267">
        <v>675.09188400000005</v>
      </c>
      <c r="D24" s="267">
        <v>804.53144999999995</v>
      </c>
      <c r="E24" s="267">
        <v>865.34118599999999</v>
      </c>
      <c r="F24" s="267">
        <v>876.89671899999996</v>
      </c>
      <c r="G24" s="267">
        <v>905.27137100000004</v>
      </c>
      <c r="H24" s="267">
        <v>1362.5401999999999</v>
      </c>
      <c r="I24" s="267">
        <v>1655.3868400000001</v>
      </c>
      <c r="J24" s="267">
        <v>1792.956862</v>
      </c>
      <c r="K24" s="267">
        <v>1632.197316</v>
      </c>
      <c r="L24" s="267">
        <v>1745.4397309999999</v>
      </c>
      <c r="M24" s="267">
        <v>1925.1654580000002</v>
      </c>
      <c r="N24" s="267">
        <v>2241.1204839999996</v>
      </c>
      <c r="O24" s="267">
        <v>2266.6866260000002</v>
      </c>
      <c r="P24" s="267">
        <v>2174.01332</v>
      </c>
      <c r="Q24" s="267">
        <v>1960.315867</v>
      </c>
      <c r="R24" s="267">
        <v>2090.1003719999999</v>
      </c>
      <c r="S24" s="267">
        <v>2181.7628090000003</v>
      </c>
      <c r="T24" s="267">
        <v>1995.473111</v>
      </c>
      <c r="U24" s="267">
        <v>2034.8871040000001</v>
      </c>
      <c r="V24" s="267">
        <v>2190.625548</v>
      </c>
      <c r="W24" s="267">
        <v>1975.838835</v>
      </c>
      <c r="X24" s="267">
        <v>1903.0276450000001</v>
      </c>
    </row>
    <row r="25" spans="1:24" ht="20.25" customHeight="1">
      <c r="A25" s="103" t="s">
        <v>344</v>
      </c>
      <c r="B25" s="267">
        <v>52995.727116380294</v>
      </c>
      <c r="C25" s="267">
        <v>56369.255759664164</v>
      </c>
      <c r="D25" s="267">
        <v>56403.95158449249</v>
      </c>
      <c r="E25" s="267">
        <v>58182.042425898493</v>
      </c>
      <c r="F25" s="267">
        <v>63498.225296520141</v>
      </c>
      <c r="G25" s="267">
        <v>67044.795903814069</v>
      </c>
      <c r="H25" s="267">
        <v>76195.350114407673</v>
      </c>
      <c r="I25" s="267">
        <v>74992.092389796613</v>
      </c>
      <c r="J25" s="267">
        <v>76013.094545272121</v>
      </c>
      <c r="K25" s="267">
        <v>77491.430162965626</v>
      </c>
      <c r="L25" s="267">
        <v>81741.29698892642</v>
      </c>
      <c r="M25" s="267">
        <v>90491.13824799037</v>
      </c>
      <c r="N25" s="267">
        <v>95641.828014077037</v>
      </c>
      <c r="O25" s="267">
        <v>97872.413685560052</v>
      </c>
      <c r="P25" s="267">
        <v>101170.15676885009</v>
      </c>
      <c r="Q25" s="267">
        <v>97027.060876406729</v>
      </c>
      <c r="R25" s="267">
        <v>101865.76300442981</v>
      </c>
      <c r="S25" s="267">
        <v>99068.026243784814</v>
      </c>
      <c r="T25" s="267">
        <v>98792.582646430106</v>
      </c>
      <c r="U25" s="267">
        <v>101784.95852026257</v>
      </c>
      <c r="V25" s="267">
        <v>103404.11028448085</v>
      </c>
      <c r="W25" s="267">
        <v>107743.23754710025</v>
      </c>
      <c r="X25" s="267">
        <v>109329.87527243218</v>
      </c>
    </row>
    <row r="26" spans="1:24" s="51" customFormat="1">
      <c r="A26" s="68"/>
      <c r="B26" s="68"/>
      <c r="C26" s="96"/>
      <c r="D26" s="96"/>
      <c r="E26" s="96"/>
      <c r="F26" s="96"/>
      <c r="G26" s="96"/>
      <c r="H26" s="96"/>
      <c r="I26" s="96"/>
      <c r="J26" s="96"/>
      <c r="K26" s="109"/>
      <c r="L26" s="109"/>
      <c r="M26" s="109"/>
      <c r="N26" s="109"/>
      <c r="O26" s="109"/>
      <c r="P26" s="109"/>
      <c r="Q26" s="109"/>
      <c r="R26" s="109"/>
      <c r="S26" s="109"/>
      <c r="T26" s="109"/>
      <c r="U26" s="109"/>
      <c r="V26" s="109"/>
      <c r="W26" s="109"/>
      <c r="X26" s="109"/>
    </row>
    <row r="27" spans="1:24" s="51" customFormat="1" ht="25" customHeight="1">
      <c r="A27" s="96"/>
      <c r="B27" s="1282" t="s">
        <v>973</v>
      </c>
      <c r="C27" s="1282"/>
      <c r="D27" s="1282"/>
      <c r="E27" s="1282"/>
      <c r="F27" s="1282"/>
      <c r="G27" s="1282"/>
      <c r="H27" s="1282" t="s">
        <v>973</v>
      </c>
      <c r="I27" s="1282"/>
      <c r="J27" s="1282"/>
      <c r="K27" s="1282"/>
      <c r="L27" s="1282"/>
      <c r="M27" s="1282"/>
      <c r="N27" s="1282" t="s">
        <v>973</v>
      </c>
      <c r="O27" s="1282"/>
      <c r="P27" s="1282"/>
      <c r="Q27" s="1282"/>
      <c r="R27" s="1282"/>
      <c r="S27" s="1282"/>
      <c r="T27" s="1282" t="s">
        <v>973</v>
      </c>
      <c r="U27" s="1282"/>
      <c r="V27" s="1282"/>
      <c r="W27" s="1282"/>
      <c r="X27" s="1282"/>
    </row>
    <row r="28" spans="1:24" s="51" customFormat="1">
      <c r="A28" s="68"/>
      <c r="B28" s="575"/>
      <c r="C28" s="90"/>
      <c r="D28" s="90"/>
      <c r="E28" s="90"/>
      <c r="F28" s="90"/>
      <c r="G28" s="90"/>
      <c r="H28" s="90"/>
      <c r="I28" s="90"/>
      <c r="J28" s="90"/>
      <c r="K28" s="109"/>
      <c r="L28" s="109"/>
      <c r="M28" s="109"/>
      <c r="N28" s="109"/>
      <c r="O28" s="109"/>
      <c r="P28" s="109"/>
      <c r="Q28" s="109"/>
      <c r="R28" s="109"/>
      <c r="S28" s="109"/>
      <c r="T28" s="109"/>
      <c r="U28" s="109"/>
      <c r="V28" s="109"/>
      <c r="W28" s="109"/>
      <c r="X28" s="109"/>
    </row>
    <row r="29" spans="1:24" s="51" customFormat="1">
      <c r="A29" s="106" t="s">
        <v>328</v>
      </c>
      <c r="B29" s="293" t="s">
        <v>355</v>
      </c>
      <c r="C29" s="406">
        <v>6.3699760580921776</v>
      </c>
      <c r="D29" s="406">
        <v>2.7878502413031043</v>
      </c>
      <c r="E29" s="406">
        <v>12.541932116218305</v>
      </c>
      <c r="F29" s="406">
        <v>5.7093623439244254</v>
      </c>
      <c r="G29" s="406">
        <v>-3.2904228099144461</v>
      </c>
      <c r="H29" s="406">
        <v>15.171366953537529</v>
      </c>
      <c r="I29" s="406">
        <v>-3.1113966155271129</v>
      </c>
      <c r="J29" s="406">
        <v>4.1295132409009199</v>
      </c>
      <c r="K29" s="406">
        <v>4.9646925032332234</v>
      </c>
      <c r="L29" s="406">
        <v>13.825871227314778</v>
      </c>
      <c r="M29" s="406">
        <v>8.7480348390144655</v>
      </c>
      <c r="N29" s="406">
        <v>5.8914131566683352</v>
      </c>
      <c r="O29" s="406">
        <v>3.4680819606645343</v>
      </c>
      <c r="P29" s="406">
        <v>1.2688583862540384</v>
      </c>
      <c r="Q29" s="406">
        <v>-10.888704871113603</v>
      </c>
      <c r="R29" s="406">
        <v>0.33819240253390603</v>
      </c>
      <c r="S29" s="406">
        <v>-3.490418325947914</v>
      </c>
      <c r="T29" s="406">
        <v>3.2040202069481865</v>
      </c>
      <c r="U29" s="406">
        <v>-0.53545611958561778</v>
      </c>
      <c r="V29" s="406">
        <v>3.7099856123884365</v>
      </c>
      <c r="W29" s="406">
        <v>-2.0156117939497449</v>
      </c>
      <c r="X29" s="406">
        <v>-2.3200331253432296</v>
      </c>
    </row>
    <row r="30" spans="1:24" s="51" customFormat="1">
      <c r="A30" s="103" t="s">
        <v>329</v>
      </c>
      <c r="B30" s="293" t="s">
        <v>355</v>
      </c>
      <c r="C30" s="406">
        <v>-8.3115956828075355</v>
      </c>
      <c r="D30" s="406">
        <v>-1.7834192706978484</v>
      </c>
      <c r="E30" s="406">
        <v>11.228489478146159</v>
      </c>
      <c r="F30" s="406">
        <v>9.2232505450358246</v>
      </c>
      <c r="G30" s="406">
        <v>6.7394123400149084</v>
      </c>
      <c r="H30" s="406">
        <v>8.5085072676702822</v>
      </c>
      <c r="I30" s="406">
        <v>-2.3028880133569629</v>
      </c>
      <c r="J30" s="406">
        <v>-0.53560486423933185</v>
      </c>
      <c r="K30" s="406">
        <v>3.2768963604294044</v>
      </c>
      <c r="L30" s="406">
        <v>9.256552916826621</v>
      </c>
      <c r="M30" s="406">
        <v>18.262563356029105</v>
      </c>
      <c r="N30" s="406">
        <v>9.9024892859529672</v>
      </c>
      <c r="O30" s="406">
        <v>0.32340676411462255</v>
      </c>
      <c r="P30" s="406">
        <v>1.0122037018338546</v>
      </c>
      <c r="Q30" s="406">
        <v>-10.023646103629034</v>
      </c>
      <c r="R30" s="406">
        <v>6.4806159020949963</v>
      </c>
      <c r="S30" s="406">
        <v>3.643147267072635</v>
      </c>
      <c r="T30" s="406">
        <v>-0.9934267090402642</v>
      </c>
      <c r="U30" s="406">
        <v>-3.8611412510020102</v>
      </c>
      <c r="V30" s="406">
        <v>3.4789835229679085</v>
      </c>
      <c r="W30" s="406">
        <v>7.8370694578013484</v>
      </c>
      <c r="X30" s="406">
        <v>-0.24204748459051473</v>
      </c>
    </row>
    <row r="31" spans="1:24" s="51" customFormat="1">
      <c r="A31" s="103" t="s">
        <v>330</v>
      </c>
      <c r="B31" s="293" t="s">
        <v>355</v>
      </c>
      <c r="C31" s="406">
        <v>7.1013260319356561</v>
      </c>
      <c r="D31" s="406">
        <v>-0.72762288874784531</v>
      </c>
      <c r="E31" s="406">
        <v>-15.702272890190415</v>
      </c>
      <c r="F31" s="406">
        <v>-14.862664727001118</v>
      </c>
      <c r="G31" s="406">
        <v>-0.91614142571506818</v>
      </c>
      <c r="H31" s="406">
        <v>0.25156518761775715</v>
      </c>
      <c r="I31" s="406">
        <v>24.207909961947095</v>
      </c>
      <c r="J31" s="406">
        <v>-4.7229220031537551</v>
      </c>
      <c r="K31" s="406">
        <v>3.059163462889714</v>
      </c>
      <c r="L31" s="406">
        <v>31.57715118013229</v>
      </c>
      <c r="M31" s="406">
        <v>17.836462337732954</v>
      </c>
      <c r="N31" s="406">
        <v>1.4268864139841639</v>
      </c>
      <c r="O31" s="406">
        <v>26.91878854132149</v>
      </c>
      <c r="P31" s="406">
        <v>26.987772135141753</v>
      </c>
      <c r="Q31" s="406">
        <v>-11.199631987950184</v>
      </c>
      <c r="R31" s="406">
        <v>8.1548239153719493</v>
      </c>
      <c r="S31" s="406">
        <v>-6.4348649678334198</v>
      </c>
      <c r="T31" s="406">
        <v>-17.3106612478758</v>
      </c>
      <c r="U31" s="406">
        <v>0.42780129888589613</v>
      </c>
      <c r="V31" s="406">
        <v>-10.19555256838018</v>
      </c>
      <c r="W31" s="406">
        <v>2.5607415181728186</v>
      </c>
      <c r="X31" s="406">
        <v>-1.6903182415321822</v>
      </c>
    </row>
    <row r="32" spans="1:24" s="51" customFormat="1">
      <c r="A32" s="103" t="s">
        <v>331</v>
      </c>
      <c r="B32" s="293" t="s">
        <v>355</v>
      </c>
      <c r="C32" s="406">
        <v>41.339661089321908</v>
      </c>
      <c r="D32" s="406">
        <v>5.5714889454469869</v>
      </c>
      <c r="E32" s="406">
        <v>14.707349097195291</v>
      </c>
      <c r="F32" s="406">
        <v>28.58680191200574</v>
      </c>
      <c r="G32" s="406">
        <v>2.3126621469894673</v>
      </c>
      <c r="H32" s="406">
        <v>0.78974070073365965</v>
      </c>
      <c r="I32" s="406">
        <v>-15.325512191033013</v>
      </c>
      <c r="J32" s="406">
        <v>31.347985878687581</v>
      </c>
      <c r="K32" s="406">
        <v>9.2787497442137408</v>
      </c>
      <c r="L32" s="406">
        <v>37.527330371895886</v>
      </c>
      <c r="M32" s="406">
        <v>38.252219956510544</v>
      </c>
      <c r="N32" s="406">
        <v>9.7765314310876761</v>
      </c>
      <c r="O32" s="406">
        <v>-9.4717473686381908</v>
      </c>
      <c r="P32" s="406">
        <v>1.4565895002355802</v>
      </c>
      <c r="Q32" s="406">
        <v>-10.237153439135596</v>
      </c>
      <c r="R32" s="406">
        <v>17.633208258196419</v>
      </c>
      <c r="S32" s="406">
        <v>1.0794990080917586</v>
      </c>
      <c r="T32" s="406">
        <v>-1.4056082925485498</v>
      </c>
      <c r="U32" s="406">
        <v>-2.5069128854518539</v>
      </c>
      <c r="V32" s="406">
        <v>5.4853852117412885</v>
      </c>
      <c r="W32" s="406">
        <v>1.0285790455841948</v>
      </c>
      <c r="X32" s="406">
        <v>9.7363751774197027</v>
      </c>
    </row>
    <row r="33" spans="1:24" s="51" customFormat="1">
      <c r="A33" s="103" t="s">
        <v>332</v>
      </c>
      <c r="B33" s="293" t="s">
        <v>355</v>
      </c>
      <c r="C33" s="406">
        <v>-12.189078758589858</v>
      </c>
      <c r="D33" s="406">
        <v>-4.3026496197405208</v>
      </c>
      <c r="E33" s="406">
        <v>-7.7439631970627261</v>
      </c>
      <c r="F33" s="406">
        <v>-2.2647738726186191</v>
      </c>
      <c r="G33" s="406">
        <v>11.350780436684673</v>
      </c>
      <c r="H33" s="406">
        <v>13.420277907576065</v>
      </c>
      <c r="I33" s="406">
        <v>5.3865951046867337</v>
      </c>
      <c r="J33" s="406">
        <v>0.2966378293521359</v>
      </c>
      <c r="K33" s="406">
        <v>7.7480367554806264</v>
      </c>
      <c r="L33" s="406">
        <v>6.3783251924384103</v>
      </c>
      <c r="M33" s="406">
        <v>-1.2283276801025096</v>
      </c>
      <c r="N33" s="406">
        <v>3.4438411125727981</v>
      </c>
      <c r="O33" s="406">
        <v>18.626143480287567</v>
      </c>
      <c r="P33" s="406">
        <v>2.9879726471836392</v>
      </c>
      <c r="Q33" s="406">
        <v>-11.735575313085107</v>
      </c>
      <c r="R33" s="406">
        <v>-6.7727637503238043</v>
      </c>
      <c r="S33" s="406">
        <v>-0.78606261642644881</v>
      </c>
      <c r="T33" s="406">
        <v>-12.297537514645143</v>
      </c>
      <c r="U33" s="406">
        <v>3.930112425001056</v>
      </c>
      <c r="V33" s="406">
        <v>-2.157050133205459</v>
      </c>
      <c r="W33" s="406">
        <v>-13.443941812876488</v>
      </c>
      <c r="X33" s="406">
        <v>-0.57201637830723939</v>
      </c>
    </row>
    <row r="34" spans="1:24" s="51" customFormat="1">
      <c r="A34" s="103" t="s">
        <v>333</v>
      </c>
      <c r="B34" s="293" t="s">
        <v>355</v>
      </c>
      <c r="C34" s="406">
        <v>24.923935476433314</v>
      </c>
      <c r="D34" s="406">
        <v>4.9504270714505338</v>
      </c>
      <c r="E34" s="406">
        <v>-23.312224888021404</v>
      </c>
      <c r="F34" s="406">
        <v>23.821431178977576</v>
      </c>
      <c r="G34" s="406">
        <v>-11.727202094925445</v>
      </c>
      <c r="H34" s="406">
        <v>17.327040834076726</v>
      </c>
      <c r="I34" s="406">
        <v>-27.441292944998281</v>
      </c>
      <c r="J34" s="406">
        <v>-8.4577809745899515</v>
      </c>
      <c r="K34" s="406">
        <v>-5.3864772603475757</v>
      </c>
      <c r="L34" s="406">
        <v>0.70260754229444444</v>
      </c>
      <c r="M34" s="406">
        <v>13.69052238552797</v>
      </c>
      <c r="N34" s="406">
        <v>-5.008140466696716</v>
      </c>
      <c r="O34" s="406">
        <v>-7.3593109349375112</v>
      </c>
      <c r="P34" s="406">
        <v>21.309948629841344</v>
      </c>
      <c r="Q34" s="406">
        <v>-3.2909479212000861</v>
      </c>
      <c r="R34" s="406">
        <v>-2.2169406745364313</v>
      </c>
      <c r="S34" s="406">
        <v>-7.5853213106082649</v>
      </c>
      <c r="T34" s="406">
        <v>9.7914070391958745</v>
      </c>
      <c r="U34" s="406">
        <v>4.0702006137378532</v>
      </c>
      <c r="V34" s="406">
        <v>12.721034069699513</v>
      </c>
      <c r="W34" s="406">
        <v>-19.051192855026102</v>
      </c>
      <c r="X34" s="406">
        <v>2.2018552390756696</v>
      </c>
    </row>
    <row r="35" spans="1:24" s="51" customFormat="1">
      <c r="A35" s="103" t="s">
        <v>334</v>
      </c>
      <c r="B35" s="293" t="s">
        <v>355</v>
      </c>
      <c r="C35" s="406">
        <v>2.8230217369574859</v>
      </c>
      <c r="D35" s="406">
        <v>-0.36631135284960692</v>
      </c>
      <c r="E35" s="406">
        <v>10.218888893811197</v>
      </c>
      <c r="F35" s="406">
        <v>1.2164940572204159</v>
      </c>
      <c r="G35" s="406">
        <v>-2.1398091083110558</v>
      </c>
      <c r="H35" s="406">
        <v>9.1046396205457114</v>
      </c>
      <c r="I35" s="406">
        <v>6.7749830487039588</v>
      </c>
      <c r="J35" s="406">
        <v>5.8484593729407095</v>
      </c>
      <c r="K35" s="406">
        <v>9.9527781250048832</v>
      </c>
      <c r="L35" s="406">
        <v>8.0424150644828103</v>
      </c>
      <c r="M35" s="406">
        <v>8.5946619474933357</v>
      </c>
      <c r="N35" s="406">
        <v>-1.0687634515633562</v>
      </c>
      <c r="O35" s="406">
        <v>8.0006895350223601</v>
      </c>
      <c r="P35" s="406">
        <v>-4.4101247284588112</v>
      </c>
      <c r="Q35" s="406">
        <v>-0.43921444378847241</v>
      </c>
      <c r="R35" s="406">
        <v>-2.9513108727960997</v>
      </c>
      <c r="S35" s="406">
        <v>-1.7391535575554684</v>
      </c>
      <c r="T35" s="406">
        <v>3.0495606060561613</v>
      </c>
      <c r="U35" s="406">
        <v>-1.75878476573493</v>
      </c>
      <c r="V35" s="406">
        <v>-0.49293827681960067</v>
      </c>
      <c r="W35" s="406">
        <v>3.2409258900216855</v>
      </c>
      <c r="X35" s="406">
        <v>7.8863894389327243</v>
      </c>
    </row>
    <row r="36" spans="1:24" s="51" customFormat="1">
      <c r="A36" s="103" t="s">
        <v>335</v>
      </c>
      <c r="B36" s="293" t="s">
        <v>355</v>
      </c>
      <c r="C36" s="406">
        <v>35.3750903193434</v>
      </c>
      <c r="D36" s="406">
        <v>-23.62666780861683</v>
      </c>
      <c r="E36" s="406">
        <v>5.0345131516599366</v>
      </c>
      <c r="F36" s="406">
        <v>8.0546770853376017</v>
      </c>
      <c r="G36" s="406">
        <v>37.294378929137167</v>
      </c>
      <c r="H36" s="406">
        <v>34.552247223481373</v>
      </c>
      <c r="I36" s="406">
        <v>3.3917620907676707</v>
      </c>
      <c r="J36" s="406">
        <v>-6.7919449802810163</v>
      </c>
      <c r="K36" s="406">
        <v>4.3849603323102713</v>
      </c>
      <c r="L36" s="406">
        <v>-24.87506939432231</v>
      </c>
      <c r="M36" s="406">
        <v>42.214386284113118</v>
      </c>
      <c r="N36" s="406">
        <v>27.197252617360121</v>
      </c>
      <c r="O36" s="406">
        <v>-18.174518678174678</v>
      </c>
      <c r="P36" s="406">
        <v>7.6299598793979868</v>
      </c>
      <c r="Q36" s="406">
        <v>30.512505603667762</v>
      </c>
      <c r="R36" s="406">
        <v>7.6402562144717194</v>
      </c>
      <c r="S36" s="406">
        <v>-18.386283993731311</v>
      </c>
      <c r="T36" s="406">
        <v>-12.920038555610105</v>
      </c>
      <c r="U36" s="406">
        <v>52.169688508869115</v>
      </c>
      <c r="V36" s="406">
        <v>-6.1862270051958035</v>
      </c>
      <c r="W36" s="406">
        <v>23.215498764703469</v>
      </c>
      <c r="X36" s="406">
        <v>-5.3084158749792607</v>
      </c>
    </row>
    <row r="37" spans="1:24" s="51" customFormat="1">
      <c r="A37" s="103" t="s">
        <v>336</v>
      </c>
      <c r="B37" s="293" t="s">
        <v>355</v>
      </c>
      <c r="C37" s="406">
        <v>-2.5749048123642098</v>
      </c>
      <c r="D37" s="406">
        <v>4.4268464120318782</v>
      </c>
      <c r="E37" s="406">
        <v>-3.2516955928960414</v>
      </c>
      <c r="F37" s="406">
        <v>7.8914538853146041</v>
      </c>
      <c r="G37" s="406">
        <v>0.34286938049841353</v>
      </c>
      <c r="H37" s="406">
        <v>14.414014456877268</v>
      </c>
      <c r="I37" s="406">
        <v>-0.3531475759214544</v>
      </c>
      <c r="J37" s="406">
        <v>-6.6288702126216776</v>
      </c>
      <c r="K37" s="406">
        <v>5.3933148237210702</v>
      </c>
      <c r="L37" s="406">
        <v>-1.3716919421472085</v>
      </c>
      <c r="M37" s="406">
        <v>-3.108229480506921</v>
      </c>
      <c r="N37" s="406">
        <v>4.1927634230629991</v>
      </c>
      <c r="O37" s="406">
        <v>3.0764226644191695</v>
      </c>
      <c r="P37" s="406">
        <v>4.8414755844622164</v>
      </c>
      <c r="Q37" s="406">
        <v>2.3086292701340767</v>
      </c>
      <c r="R37" s="406">
        <v>3.2891746887542013</v>
      </c>
      <c r="S37" s="406">
        <v>0.63542244954682303</v>
      </c>
      <c r="T37" s="406">
        <v>3.5100421188781752</v>
      </c>
      <c r="U37" s="406">
        <v>3.4736693296068069</v>
      </c>
      <c r="V37" s="406">
        <v>1.4318815622230829</v>
      </c>
      <c r="W37" s="406">
        <v>5.6080253626187044</v>
      </c>
      <c r="X37" s="406">
        <v>5.7013465381480728</v>
      </c>
    </row>
    <row r="38" spans="1:24" s="51" customFormat="1">
      <c r="A38" s="103" t="s">
        <v>337</v>
      </c>
      <c r="B38" s="293" t="s">
        <v>355</v>
      </c>
      <c r="C38" s="406">
        <v>4.1857062301705383</v>
      </c>
      <c r="D38" s="406">
        <v>2.7783016706987382</v>
      </c>
      <c r="E38" s="406">
        <v>6.4852991344303206</v>
      </c>
      <c r="F38" s="406">
        <v>9.1471296691047144</v>
      </c>
      <c r="G38" s="406">
        <v>8.7298467156504955</v>
      </c>
      <c r="H38" s="406">
        <v>8.1668492144929843</v>
      </c>
      <c r="I38" s="406">
        <v>4.4434477045397074</v>
      </c>
      <c r="J38" s="406">
        <v>5.1397337272831294</v>
      </c>
      <c r="K38" s="406">
        <v>-3.2324909837224141</v>
      </c>
      <c r="L38" s="406">
        <v>16.130419385817504</v>
      </c>
      <c r="M38" s="406">
        <v>4.2363575494155441</v>
      </c>
      <c r="N38" s="406">
        <v>1.6365663674166626</v>
      </c>
      <c r="O38" s="406">
        <v>9.3770228148438548</v>
      </c>
      <c r="P38" s="406">
        <v>-0.38670619967869868</v>
      </c>
      <c r="Q38" s="406">
        <v>-5.7194628435935613</v>
      </c>
      <c r="R38" s="406">
        <v>10.212441258616167</v>
      </c>
      <c r="S38" s="406">
        <v>-4.6214302546470947</v>
      </c>
      <c r="T38" s="406">
        <v>0.71425892042380212</v>
      </c>
      <c r="U38" s="406">
        <v>2.821541864489916</v>
      </c>
      <c r="V38" s="406">
        <v>1.1789691172323273</v>
      </c>
      <c r="W38" s="406">
        <v>0.83630797142970437</v>
      </c>
      <c r="X38" s="406">
        <v>5.6416783326785378</v>
      </c>
    </row>
    <row r="39" spans="1:24" s="51" customFormat="1">
      <c r="A39" s="103" t="s">
        <v>338</v>
      </c>
      <c r="B39" s="293" t="s">
        <v>355</v>
      </c>
      <c r="C39" s="406">
        <v>10.875656028677071</v>
      </c>
      <c r="D39" s="406">
        <v>-8.1329382626807387</v>
      </c>
      <c r="E39" s="406">
        <v>15.099477618828075</v>
      </c>
      <c r="F39" s="406">
        <v>-1.809105720810166</v>
      </c>
      <c r="G39" s="406">
        <v>7.2994966316905021</v>
      </c>
      <c r="H39" s="406">
        <v>4.6248132627383995</v>
      </c>
      <c r="I39" s="406">
        <v>1.1415540960388739</v>
      </c>
      <c r="J39" s="406">
        <v>12.122857930438556</v>
      </c>
      <c r="K39" s="406">
        <v>0.93867854163050879</v>
      </c>
      <c r="L39" s="406">
        <v>15.143504111387273</v>
      </c>
      <c r="M39" s="406">
        <v>4.600339937700312</v>
      </c>
      <c r="N39" s="406">
        <v>5.2430574094775011</v>
      </c>
      <c r="O39" s="406">
        <v>8.3423170757068874</v>
      </c>
      <c r="P39" s="406">
        <v>3.0917220180120211</v>
      </c>
      <c r="Q39" s="406">
        <v>-3.8791336020100857</v>
      </c>
      <c r="R39" s="406">
        <v>9.9456103322876004</v>
      </c>
      <c r="S39" s="406">
        <v>-2.9103829762520661</v>
      </c>
      <c r="T39" s="406">
        <v>-4.4574317729961734</v>
      </c>
      <c r="U39" s="406">
        <v>0.44520879093067833</v>
      </c>
      <c r="V39" s="406">
        <v>0.43901995553554229</v>
      </c>
      <c r="W39" s="406">
        <v>4.4715755282291809</v>
      </c>
      <c r="X39" s="406">
        <v>9.2244304068274516</v>
      </c>
    </row>
    <row r="40" spans="1:24" s="51" customFormat="1">
      <c r="A40" s="103" t="s">
        <v>339</v>
      </c>
      <c r="B40" s="293" t="s">
        <v>355</v>
      </c>
      <c r="C40" s="406">
        <v>2.0102084735133019</v>
      </c>
      <c r="D40" s="406">
        <v>6.4013898516790135</v>
      </c>
      <c r="E40" s="406">
        <v>16.976022166072468</v>
      </c>
      <c r="F40" s="406">
        <v>7.7194198976243911</v>
      </c>
      <c r="G40" s="406">
        <v>2.6263051892688196</v>
      </c>
      <c r="H40" s="406">
        <v>12.206255140769954</v>
      </c>
      <c r="I40" s="406">
        <v>25.961337199961648</v>
      </c>
      <c r="J40" s="406">
        <v>15.629908091482008</v>
      </c>
      <c r="K40" s="406">
        <v>15.616461629495845</v>
      </c>
      <c r="L40" s="406">
        <v>9.3875429873191223</v>
      </c>
      <c r="M40" s="406">
        <v>-10.646649690135831</v>
      </c>
      <c r="N40" s="406">
        <v>4.2949174262289773</v>
      </c>
      <c r="O40" s="406">
        <v>20.84243149442743</v>
      </c>
      <c r="P40" s="406">
        <v>8.6223925175500824</v>
      </c>
      <c r="Q40" s="406">
        <v>-12.115479769262905</v>
      </c>
      <c r="R40" s="406">
        <v>3.1090306764251068</v>
      </c>
      <c r="S40" s="406">
        <v>0.50753817171452908</v>
      </c>
      <c r="T40" s="406">
        <v>1.1579744345841476</v>
      </c>
      <c r="U40" s="406">
        <v>-5.2858113968774347</v>
      </c>
      <c r="V40" s="406">
        <v>13.968442663133203</v>
      </c>
      <c r="W40" s="406">
        <v>10.439402194879293</v>
      </c>
      <c r="X40" s="406">
        <v>9.0079423110760928</v>
      </c>
    </row>
    <row r="41" spans="1:24" s="51" customFormat="1">
      <c r="A41" s="103" t="s">
        <v>340</v>
      </c>
      <c r="B41" s="293" t="s">
        <v>355</v>
      </c>
      <c r="C41" s="406">
        <v>117.2025047462123</v>
      </c>
      <c r="D41" s="406">
        <v>-18.651520034430476</v>
      </c>
      <c r="E41" s="406">
        <v>43.58266982908421</v>
      </c>
      <c r="F41" s="406">
        <v>14.099865152070876</v>
      </c>
      <c r="G41" s="406">
        <v>-10.265156004302568</v>
      </c>
      <c r="H41" s="406">
        <v>5.5494551427369601</v>
      </c>
      <c r="I41" s="406">
        <v>8.9937707820409969</v>
      </c>
      <c r="J41" s="406">
        <v>-7.405998625244834</v>
      </c>
      <c r="K41" s="406">
        <v>-2.7396203094925227</v>
      </c>
      <c r="L41" s="406">
        <v>11.436729805585699</v>
      </c>
      <c r="M41" s="406">
        <v>18.380185022462044</v>
      </c>
      <c r="N41" s="406">
        <v>19.533409329107215</v>
      </c>
      <c r="O41" s="406">
        <v>18.295960080748387</v>
      </c>
      <c r="P41" s="406">
        <v>-7.511819616136151</v>
      </c>
      <c r="Q41" s="406">
        <v>-6.0438092146801949</v>
      </c>
      <c r="R41" s="406">
        <v>10.720140648048442</v>
      </c>
      <c r="S41" s="406">
        <v>5.4075714505144532</v>
      </c>
      <c r="T41" s="406">
        <v>0.59989226972500376</v>
      </c>
      <c r="U41" s="406">
        <v>-4.1679206225270917</v>
      </c>
      <c r="V41" s="406">
        <v>7.3492405410401176</v>
      </c>
      <c r="W41" s="406">
        <v>-2.6645845297205994</v>
      </c>
      <c r="X41" s="406">
        <v>9.5119906112904431</v>
      </c>
    </row>
    <row r="42" spans="1:24" s="51" customFormat="1">
      <c r="A42" s="103" t="s">
        <v>341</v>
      </c>
      <c r="B42" s="293" t="s">
        <v>355</v>
      </c>
      <c r="C42" s="406">
        <v>28.470167256536939</v>
      </c>
      <c r="D42" s="406">
        <v>-3.8527784048457221</v>
      </c>
      <c r="E42" s="406">
        <v>10.881562639809616</v>
      </c>
      <c r="F42" s="406">
        <v>22.80399627874003</v>
      </c>
      <c r="G42" s="406">
        <v>-2.2954270457566253</v>
      </c>
      <c r="H42" s="406">
        <v>7.6771453842308262</v>
      </c>
      <c r="I42" s="406">
        <v>17.394294958047894</v>
      </c>
      <c r="J42" s="406">
        <v>-2.7599420181534526</v>
      </c>
      <c r="K42" s="406">
        <v>6.3128119951182384</v>
      </c>
      <c r="L42" s="406">
        <v>6.8064385986858866</v>
      </c>
      <c r="M42" s="406">
        <v>27.9362014570914</v>
      </c>
      <c r="N42" s="406">
        <v>-8.7176119945987125</v>
      </c>
      <c r="O42" s="406">
        <v>-4.6266118362046456</v>
      </c>
      <c r="P42" s="406">
        <v>7.8899806747641605</v>
      </c>
      <c r="Q42" s="406">
        <v>15.471548479832961</v>
      </c>
      <c r="R42" s="406">
        <v>3.6642260439472238</v>
      </c>
      <c r="S42" s="406">
        <v>-3.5617118616510339</v>
      </c>
      <c r="T42" s="406">
        <v>-3.651392844598135</v>
      </c>
      <c r="U42" s="406">
        <v>3.4805188726646605</v>
      </c>
      <c r="V42" s="406">
        <v>-10.167115730953896</v>
      </c>
      <c r="W42" s="406">
        <v>4.8984204416006918</v>
      </c>
      <c r="X42" s="406">
        <v>-3.2585066329779835</v>
      </c>
    </row>
    <row r="43" spans="1:24" s="51" customFormat="1">
      <c r="A43" s="103" t="s">
        <v>342</v>
      </c>
      <c r="B43" s="293" t="s">
        <v>355</v>
      </c>
      <c r="C43" s="406">
        <v>2.7854675425434579</v>
      </c>
      <c r="D43" s="406">
        <v>6.1842400826318737</v>
      </c>
      <c r="E43" s="406">
        <v>-13.437536346093552</v>
      </c>
      <c r="F43" s="406">
        <v>8.4188831078568995</v>
      </c>
      <c r="G43" s="406">
        <v>50.316986595465352</v>
      </c>
      <c r="H43" s="406">
        <v>27.56830555930523</v>
      </c>
      <c r="I43" s="406">
        <v>-15.208133586091336</v>
      </c>
      <c r="J43" s="406">
        <v>9.7607239150304821</v>
      </c>
      <c r="K43" s="406">
        <v>0.7202421159475989</v>
      </c>
      <c r="L43" s="406">
        <v>-25.294326593413146</v>
      </c>
      <c r="M43" s="406">
        <v>7.5162740067974312</v>
      </c>
      <c r="N43" s="406">
        <v>-2.1619297770095756</v>
      </c>
      <c r="O43" s="406">
        <v>2.0218768213411096</v>
      </c>
      <c r="P43" s="406">
        <v>23.258365314275125</v>
      </c>
      <c r="Q43" s="406">
        <v>-20.021904063741886</v>
      </c>
      <c r="R43" s="406">
        <v>-12.910041878166325</v>
      </c>
      <c r="S43" s="406">
        <v>-0.4674373016391371</v>
      </c>
      <c r="T43" s="406">
        <v>8.5741750972414508</v>
      </c>
      <c r="U43" s="406">
        <v>-16.967160730743885</v>
      </c>
      <c r="V43" s="406">
        <v>1.4855024968164088</v>
      </c>
      <c r="W43" s="406">
        <v>30.333060444707002</v>
      </c>
      <c r="X43" s="406">
        <v>-20.252769784232001</v>
      </c>
    </row>
    <row r="44" spans="1:24" s="51" customFormat="1">
      <c r="A44" s="103" t="s">
        <v>343</v>
      </c>
      <c r="B44" s="293" t="s">
        <v>355</v>
      </c>
      <c r="C44" s="406">
        <v>25.037402672510581</v>
      </c>
      <c r="D44" s="406">
        <v>19.17362200135706</v>
      </c>
      <c r="E44" s="406">
        <v>7.558403838656659</v>
      </c>
      <c r="F44" s="406">
        <v>1.3353730513411648</v>
      </c>
      <c r="G44" s="406">
        <v>3.2358031892693333</v>
      </c>
      <c r="H44" s="406">
        <v>50.51179609213554</v>
      </c>
      <c r="I44" s="406">
        <v>21.492697242987774</v>
      </c>
      <c r="J44" s="406">
        <v>8.3104455512041966</v>
      </c>
      <c r="K44" s="406">
        <v>-8.9661692039080378</v>
      </c>
      <c r="L44" s="406">
        <v>6.9380346291416117</v>
      </c>
      <c r="M44" s="406">
        <v>10.29687383688875</v>
      </c>
      <c r="N44" s="406">
        <v>16.411837470231589</v>
      </c>
      <c r="O44" s="406">
        <v>1.1407749910156326</v>
      </c>
      <c r="P44" s="406">
        <v>-4.0884922043035061</v>
      </c>
      <c r="Q44" s="406">
        <v>-9.829629424717595</v>
      </c>
      <c r="R44" s="406">
        <v>6.6205914661404819</v>
      </c>
      <c r="S44" s="406">
        <v>4.3855519202788145</v>
      </c>
      <c r="T44" s="406">
        <v>-8.5384945252314282</v>
      </c>
      <c r="U44" s="406">
        <v>1.9751703384391135</v>
      </c>
      <c r="V44" s="406">
        <v>7.6534193810488489</v>
      </c>
      <c r="W44" s="406">
        <v>-9.8048118354182492</v>
      </c>
      <c r="X44" s="406">
        <v>-3.6850773813239641</v>
      </c>
    </row>
    <row r="45" spans="1:24" s="51" customFormat="1" ht="20.25" customHeight="1">
      <c r="A45" s="103" t="s">
        <v>344</v>
      </c>
      <c r="B45" s="293" t="s">
        <v>355</v>
      </c>
      <c r="C45" s="406">
        <v>6.3656615860284091</v>
      </c>
      <c r="D45" s="406">
        <v>6.1550971998386217E-2</v>
      </c>
      <c r="E45" s="406">
        <v>3.1524224659019495</v>
      </c>
      <c r="F45" s="406">
        <v>9.137154092506151</v>
      </c>
      <c r="G45" s="406">
        <v>5.5853066613001801</v>
      </c>
      <c r="H45" s="406">
        <v>13.648418325743677</v>
      </c>
      <c r="I45" s="406">
        <v>-1.5791747433463712</v>
      </c>
      <c r="J45" s="406">
        <v>1.3614797546500057</v>
      </c>
      <c r="K45" s="406">
        <v>1.9448433543421118</v>
      </c>
      <c r="L45" s="406">
        <v>5.4843055767886284</v>
      </c>
      <c r="M45" s="406">
        <v>10.704309304327893</v>
      </c>
      <c r="N45" s="406">
        <v>5.6919272602928714</v>
      </c>
      <c r="O45" s="406">
        <v>2.3322281869755983</v>
      </c>
      <c r="P45" s="406">
        <v>3.3694306282103952</v>
      </c>
      <c r="Q45" s="406">
        <v>-4.0951759142860311</v>
      </c>
      <c r="R45" s="406">
        <v>4.9869614562339706</v>
      </c>
      <c r="S45" s="406">
        <v>-2.7464936973213696</v>
      </c>
      <c r="T45" s="406">
        <v>-0.27803480880592701</v>
      </c>
      <c r="U45" s="406">
        <v>3.028947916608189</v>
      </c>
      <c r="V45" s="406">
        <v>1.5907574043918657</v>
      </c>
      <c r="W45" s="406">
        <v>4.1962812219763634</v>
      </c>
      <c r="X45" s="406">
        <v>1.4726100323821498</v>
      </c>
    </row>
    <row r="46" spans="1:24" s="51" customFormat="1">
      <c r="A46" s="68"/>
      <c r="B46" s="575"/>
      <c r="C46" s="1196"/>
      <c r="D46" s="1196"/>
      <c r="E46" s="1196"/>
      <c r="F46" s="1196"/>
      <c r="G46" s="1196"/>
      <c r="H46" s="1196"/>
      <c r="I46" s="1196"/>
      <c r="J46" s="1196"/>
      <c r="K46" s="1196"/>
      <c r="L46" s="1196"/>
      <c r="M46" s="1196"/>
      <c r="N46" s="1196"/>
      <c r="O46" s="1196"/>
      <c r="P46" s="1196"/>
      <c r="Q46" s="1196"/>
      <c r="R46" s="1196"/>
      <c r="S46" s="1196"/>
      <c r="T46" s="1196"/>
      <c r="U46" s="1196"/>
      <c r="V46" s="1196"/>
      <c r="W46" s="1196"/>
      <c r="X46" s="1196"/>
    </row>
    <row r="47" spans="1:24" s="51" customFormat="1" ht="13">
      <c r="A47" s="96"/>
      <c r="B47" s="1272" t="s">
        <v>416</v>
      </c>
      <c r="C47" s="1272"/>
      <c r="D47" s="1272"/>
      <c r="E47" s="1272"/>
      <c r="F47" s="1272"/>
      <c r="G47" s="1272"/>
      <c r="H47" s="1272" t="s">
        <v>416</v>
      </c>
      <c r="I47" s="1272"/>
      <c r="J47" s="1272"/>
      <c r="K47" s="1272"/>
      <c r="L47" s="1272"/>
      <c r="M47" s="1272"/>
      <c r="N47" s="1272" t="s">
        <v>416</v>
      </c>
      <c r="O47" s="1272"/>
      <c r="P47" s="1272"/>
      <c r="Q47" s="1272"/>
      <c r="R47" s="1272"/>
      <c r="S47" s="1272"/>
      <c r="T47" s="1272" t="s">
        <v>416</v>
      </c>
      <c r="U47" s="1272"/>
      <c r="V47" s="1272"/>
      <c r="W47" s="1272"/>
      <c r="X47" s="1272"/>
    </row>
    <row r="48" spans="1:24" s="51" customFormat="1">
      <c r="A48" s="68"/>
      <c r="B48" s="575"/>
      <c r="C48" s="88"/>
      <c r="D48" s="88"/>
      <c r="E48" s="88"/>
      <c r="F48" s="88"/>
      <c r="G48" s="88"/>
      <c r="H48" s="88"/>
      <c r="I48" s="88"/>
      <c r="J48" s="88"/>
    </row>
    <row r="49" spans="1:24" s="51" customFormat="1">
      <c r="A49" s="106" t="s">
        <v>328</v>
      </c>
      <c r="B49" s="136">
        <v>100</v>
      </c>
      <c r="C49" s="399">
        <v>106.36997605809218</v>
      </c>
      <c r="D49" s="399">
        <v>109.33541169230176</v>
      </c>
      <c r="E49" s="399">
        <v>123.04818480573807</v>
      </c>
      <c r="F49" s="399">
        <v>130.07345153391944</v>
      </c>
      <c r="G49" s="399">
        <v>125.79348501500432</v>
      </c>
      <c r="H49" s="399">
        <v>144.87807623027388</v>
      </c>
      <c r="I49" s="399">
        <v>140.37034466980435</v>
      </c>
      <c r="J49" s="399">
        <v>146.16695663924219</v>
      </c>
      <c r="K49" s="399">
        <v>153.42369657771479</v>
      </c>
      <c r="L49" s="399">
        <v>174.6358592987358</v>
      </c>
      <c r="M49" s="399">
        <v>189.9130651116015</v>
      </c>
      <c r="N49" s="399">
        <v>201.10162841581851</v>
      </c>
      <c r="O49" s="399">
        <v>208.07599771351013</v>
      </c>
      <c r="P49" s="399">
        <v>210.71618746027974</v>
      </c>
      <c r="Q49" s="399">
        <v>187.77192369206739</v>
      </c>
      <c r="R49" s="399">
        <v>188.40695407208571</v>
      </c>
      <c r="S49" s="399">
        <v>181.83076321979337</v>
      </c>
      <c r="T49" s="399">
        <v>187.65665761580368</v>
      </c>
      <c r="U49" s="399">
        <v>186.65183855879002</v>
      </c>
      <c r="V49" s="399">
        <v>193.57659491457963</v>
      </c>
      <c r="W49" s="399">
        <v>189.67484223715505</v>
      </c>
      <c r="X49" s="399">
        <v>185.27432306681052</v>
      </c>
    </row>
    <row r="50" spans="1:24" s="51" customFormat="1">
      <c r="A50" s="103" t="s">
        <v>329</v>
      </c>
      <c r="B50" s="136">
        <v>100</v>
      </c>
      <c r="C50" s="399">
        <v>91.688404317192465</v>
      </c>
      <c r="D50" s="399">
        <v>90.053215645604297</v>
      </c>
      <c r="E50" s="399">
        <v>100.16483148910326</v>
      </c>
      <c r="F50" s="399">
        <v>109.40328485535618</v>
      </c>
      <c r="G50" s="399">
        <v>116.77642333527972</v>
      </c>
      <c r="H50" s="399">
        <v>126.7123538016874</v>
      </c>
      <c r="I50" s="399">
        <v>123.79431019454587</v>
      </c>
      <c r="J50" s="399">
        <v>123.13126184749235</v>
      </c>
      <c r="K50" s="399">
        <v>127.16614568552363</v>
      </c>
      <c r="L50" s="399">
        <v>138.93734725319297</v>
      </c>
      <c r="M50" s="399">
        <v>164.31086832049348</v>
      </c>
      <c r="N50" s="399">
        <v>180.58173445158667</v>
      </c>
      <c r="O50" s="399">
        <v>181.1657479955586</v>
      </c>
      <c r="P50" s="399">
        <v>182.99951440322462</v>
      </c>
      <c r="Q50" s="399">
        <v>164.65629070808575</v>
      </c>
      <c r="R50" s="399">
        <v>175.3270324675137</v>
      </c>
      <c r="S50" s="399">
        <v>181.71445445929345</v>
      </c>
      <c r="T50" s="399">
        <v>179.90925453450805</v>
      </c>
      <c r="U50" s="399">
        <v>172.96270409330594</v>
      </c>
      <c r="V50" s="399">
        <v>178.98004806959179</v>
      </c>
      <c r="W50" s="399">
        <v>193.00683875241197</v>
      </c>
      <c r="X50" s="399">
        <v>192.53967055412409</v>
      </c>
    </row>
    <row r="51" spans="1:24" s="51" customFormat="1">
      <c r="A51" s="103" t="s">
        <v>330</v>
      </c>
      <c r="B51" s="136">
        <v>100</v>
      </c>
      <c r="C51" s="399">
        <v>107.10132603193566</v>
      </c>
      <c r="D51" s="399">
        <v>106.32203226957485</v>
      </c>
      <c r="E51" s="399">
        <v>89.627056620209885</v>
      </c>
      <c r="F51" s="399">
        <v>76.306087690068622</v>
      </c>
      <c r="G51" s="399">
        <v>75.60701601039743</v>
      </c>
      <c r="H51" s="399">
        <v>75.797216942076176</v>
      </c>
      <c r="I51" s="399">
        <v>94.146138973075679</v>
      </c>
      <c r="J51" s="399">
        <v>89.699690260396565</v>
      </c>
      <c r="K51" s="399">
        <v>92.443750411167855</v>
      </c>
      <c r="L51" s="399">
        <v>121.6348532350865</v>
      </c>
      <c r="M51" s="399">
        <v>143.33020802191947</v>
      </c>
      <c r="N51" s="399">
        <v>145.37536728731951</v>
      </c>
      <c r="O51" s="399">
        <v>184.50865499856249</v>
      </c>
      <c r="P51" s="399">
        <v>234.30343037918936</v>
      </c>
      <c r="Q51" s="399">
        <v>208.0623084415771</v>
      </c>
      <c r="R51" s="399">
        <v>225.02942332924579</v>
      </c>
      <c r="S51" s="399">
        <v>210.54908380011457</v>
      </c>
      <c r="T51" s="399">
        <v>174.10164514297057</v>
      </c>
      <c r="U51" s="399">
        <v>174.84645424227395</v>
      </c>
      <c r="V51" s="399">
        <v>157.01989208605411</v>
      </c>
      <c r="W51" s="399">
        <v>161.04076565449185</v>
      </c>
      <c r="X51" s="399">
        <v>158.31866421633089</v>
      </c>
    </row>
    <row r="52" spans="1:24" s="51" customFormat="1">
      <c r="A52" s="103" t="s">
        <v>331</v>
      </c>
      <c r="B52" s="136">
        <v>100</v>
      </c>
      <c r="C52" s="399">
        <v>141.33966108932191</v>
      </c>
      <c r="D52" s="399">
        <v>149.21438468244571</v>
      </c>
      <c r="E52" s="399">
        <v>171.15986514092489</v>
      </c>
      <c r="F52" s="399">
        <v>220.08899674161728</v>
      </c>
      <c r="G52" s="399">
        <v>225.17891165894957</v>
      </c>
      <c r="H52" s="399">
        <v>226.95724117378938</v>
      </c>
      <c r="I52" s="399">
        <v>192.17488150926812</v>
      </c>
      <c r="J52" s="399">
        <v>252.4178362271781</v>
      </c>
      <c r="K52" s="399">
        <v>275.83905556045721</v>
      </c>
      <c r="L52" s="399">
        <v>379.35408923534743</v>
      </c>
      <c r="M52" s="399">
        <v>524.46544986366985</v>
      </c>
      <c r="N52" s="399">
        <v>575.73997941478694</v>
      </c>
      <c r="O52" s="399">
        <v>521.20734306436884</v>
      </c>
      <c r="P52" s="399">
        <v>528.79919449790123</v>
      </c>
      <c r="Q52" s="399">
        <v>474.66520957223804</v>
      </c>
      <c r="R52" s="399">
        <v>558.36391450531528</v>
      </c>
      <c r="S52" s="399">
        <v>564.39144742394251</v>
      </c>
      <c r="T52" s="399">
        <v>556.45831443651684</v>
      </c>
      <c r="U52" s="399">
        <v>542.50838924973959</v>
      </c>
      <c r="V52" s="399">
        <v>572.26706420610071</v>
      </c>
      <c r="W52" s="399">
        <v>578.15328331330443</v>
      </c>
      <c r="X52" s="399">
        <v>634.44445607725811</v>
      </c>
    </row>
    <row r="53" spans="1:24" s="51" customFormat="1">
      <c r="A53" s="103" t="s">
        <v>332</v>
      </c>
      <c r="B53" s="136">
        <v>100</v>
      </c>
      <c r="C53" s="399">
        <v>87.810921241410142</v>
      </c>
      <c r="D53" s="399">
        <v>84.032724972525955</v>
      </c>
      <c r="E53" s="399">
        <v>77.525261677164607</v>
      </c>
      <c r="F53" s="399">
        <v>75.769489806020957</v>
      </c>
      <c r="G53" s="399">
        <v>84.369918231898581</v>
      </c>
      <c r="H53" s="399">
        <v>95.692595729014045</v>
      </c>
      <c r="I53" s="399">
        <v>100.84716840610078</v>
      </c>
      <c r="J53" s="399">
        <v>101.14631925742373</v>
      </c>
      <c r="K53" s="399">
        <v>108.98317325030469</v>
      </c>
      <c r="L53" s="399">
        <v>115.93447444524769</v>
      </c>
      <c r="M53" s="399">
        <v>114.51041920485534</v>
      </c>
      <c r="N53" s="399">
        <v>118.45397609961159</v>
      </c>
      <c r="O53" s="399">
        <v>140.51738364603079</v>
      </c>
      <c r="P53" s="399">
        <v>144.71600463391229</v>
      </c>
      <c r="Q53" s="399">
        <v>127.73274892001177</v>
      </c>
      <c r="R53" s="399">
        <v>119.08171160386509</v>
      </c>
      <c r="S53" s="399">
        <v>118.14565478594635</v>
      </c>
      <c r="T53" s="399">
        <v>103.61664856672144</v>
      </c>
      <c r="U53" s="399">
        <v>107.68889934641183</v>
      </c>
      <c r="V53" s="399">
        <v>105.36599579961255</v>
      </c>
      <c r="W53" s="399">
        <v>91.200652633754757</v>
      </c>
      <c r="X53" s="399">
        <v>90.678969963566587</v>
      </c>
    </row>
    <row r="54" spans="1:24" s="51" customFormat="1">
      <c r="A54" s="103" t="s">
        <v>333</v>
      </c>
      <c r="B54" s="136">
        <v>100</v>
      </c>
      <c r="C54" s="399">
        <v>124.92393547643331</v>
      </c>
      <c r="D54" s="399">
        <v>131.10820379698006</v>
      </c>
      <c r="E54" s="399">
        <v>100.54396448118266</v>
      </c>
      <c r="F54" s="399">
        <v>124.49497578468323</v>
      </c>
      <c r="G54" s="399">
        <v>109.89519837638494</v>
      </c>
      <c r="H54" s="399">
        <v>128.93678427375076</v>
      </c>
      <c r="I54" s="399">
        <v>93.554863587330345</v>
      </c>
      <c r="J54" s="399">
        <v>85.642198134037542</v>
      </c>
      <c r="K54" s="399">
        <v>81.029100606285795</v>
      </c>
      <c r="L54" s="399">
        <v>81.598417178598908</v>
      </c>
      <c r="M54" s="399">
        <v>92.769666748671483</v>
      </c>
      <c r="N54" s="399">
        <v>88.12363152741159</v>
      </c>
      <c r="O54" s="399">
        <v>81.638339476150747</v>
      </c>
      <c r="P54" s="399">
        <v>99.035427680773964</v>
      </c>
      <c r="Q54" s="399">
        <v>95.776223332261921</v>
      </c>
      <c r="R54" s="399">
        <v>93.652921280674164</v>
      </c>
      <c r="S54" s="399">
        <v>86.549046284763989</v>
      </c>
      <c r="T54" s="399">
        <v>95.023415695047277</v>
      </c>
      <c r="U54" s="399">
        <v>98.89105934386177</v>
      </c>
      <c r="V54" s="399">
        <v>111.47102469488118</v>
      </c>
      <c r="W54" s="399">
        <v>90.234464802785595</v>
      </c>
      <c r="X54" s="399">
        <v>92.221297093497611</v>
      </c>
    </row>
    <row r="55" spans="1:24" s="51" customFormat="1">
      <c r="A55" s="103" t="s">
        <v>334</v>
      </c>
      <c r="B55" s="136">
        <v>100</v>
      </c>
      <c r="C55" s="399">
        <v>102.82302173695749</v>
      </c>
      <c r="D55" s="399">
        <v>102.44636933499199</v>
      </c>
      <c r="E55" s="399">
        <v>112.91524999307829</v>
      </c>
      <c r="F55" s="399">
        <v>114.28885729893966</v>
      </c>
      <c r="G55" s="399">
        <v>111.84329392067234</v>
      </c>
      <c r="H55" s="399">
        <v>122.02622277189727</v>
      </c>
      <c r="I55" s="399">
        <v>130.29347867966703</v>
      </c>
      <c r="J55" s="399">
        <v>137.91363984583853</v>
      </c>
      <c r="K55" s="399">
        <v>151.63987842381317</v>
      </c>
      <c r="L55" s="399">
        <v>163.83538684993331</v>
      </c>
      <c r="M55" s="399">
        <v>177.91648450005306</v>
      </c>
      <c r="N55" s="399">
        <v>176.01497813941009</v>
      </c>
      <c r="O55" s="399">
        <v>190.09739007548177</v>
      </c>
      <c r="P55" s="399">
        <v>181.71385806760816</v>
      </c>
      <c r="Q55" s="399">
        <v>180.91574455660995</v>
      </c>
      <c r="R55" s="399">
        <v>175.57635851691072</v>
      </c>
      <c r="S55" s="399">
        <v>172.5228160315375</v>
      </c>
      <c r="T55" s="399">
        <v>177.78400386569405</v>
      </c>
      <c r="U55" s="399">
        <v>174.6571658897906</v>
      </c>
      <c r="V55" s="399">
        <v>173.79621386591154</v>
      </c>
      <c r="W55" s="399">
        <v>179.42882035696934</v>
      </c>
      <c r="X55" s="399">
        <v>193.57927589600294</v>
      </c>
    </row>
    <row r="56" spans="1:24" s="51" customFormat="1">
      <c r="A56" s="103" t="s">
        <v>335</v>
      </c>
      <c r="B56" s="136">
        <v>100</v>
      </c>
      <c r="C56" s="399">
        <v>135.3750903193434</v>
      </c>
      <c r="D56" s="399">
        <v>103.39046743397714</v>
      </c>
      <c r="E56" s="399">
        <v>108.59567411450338</v>
      </c>
      <c r="F56" s="399">
        <v>117.34270499307218</v>
      </c>
      <c r="G56" s="399">
        <v>161.10493803888806</v>
      </c>
      <c r="H56" s="399">
        <v>216.77031451932115</v>
      </c>
      <c r="I56" s="399">
        <v>224.12264787122535</v>
      </c>
      <c r="J56" s="399">
        <v>208.90036093946273</v>
      </c>
      <c r="K56" s="399">
        <v>218.06055890071116</v>
      </c>
      <c r="L56" s="399">
        <v>163.81784355251219</v>
      </c>
      <c r="M56" s="399">
        <v>232.97254083207378</v>
      </c>
      <c r="N56" s="399">
        <v>296.33467129125529</v>
      </c>
      <c r="O56" s="399">
        <v>242.47727110751859</v>
      </c>
      <c r="P56" s="399">
        <v>260.97818960968135</v>
      </c>
      <c r="Q56" s="399">
        <v>340.60917433868599</v>
      </c>
      <c r="R56" s="399">
        <v>366.63258794815829</v>
      </c>
      <c r="S56" s="399">
        <v>299.22247911444322</v>
      </c>
      <c r="T56" s="399">
        <v>260.56281944580473</v>
      </c>
      <c r="U56" s="399">
        <v>396.49763072060813</v>
      </c>
      <c r="V56" s="399">
        <v>371.96938721400829</v>
      </c>
      <c r="W56" s="399">
        <v>458.32393570775139</v>
      </c>
      <c r="X56" s="399">
        <v>433.99419514581132</v>
      </c>
    </row>
    <row r="57" spans="1:24" s="51" customFormat="1">
      <c r="A57" s="103" t="s">
        <v>336</v>
      </c>
      <c r="B57" s="136">
        <v>100</v>
      </c>
      <c r="C57" s="399">
        <v>97.42509518763579</v>
      </c>
      <c r="D57" s="399">
        <v>101.73795451836828</v>
      </c>
      <c r="E57" s="399">
        <v>98.429745934991914</v>
      </c>
      <c r="F57" s="399">
        <v>106.19728394488413</v>
      </c>
      <c r="G57" s="399">
        <v>106.56140191445211</v>
      </c>
      <c r="H57" s="399">
        <v>121.92117779185232</v>
      </c>
      <c r="I57" s="399">
        <v>121.4906161079455</v>
      </c>
      <c r="J57" s="399">
        <v>113.43716084563535</v>
      </c>
      <c r="K57" s="399">
        <v>119.5551840571313</v>
      </c>
      <c r="L57" s="399">
        <v>117.91525523100036</v>
      </c>
      <c r="M57" s="399">
        <v>114.25017850589545</v>
      </c>
      <c r="N57" s="399">
        <v>119.04041820107481</v>
      </c>
      <c r="O57" s="399">
        <v>122.70260460643203</v>
      </c>
      <c r="P57" s="399">
        <v>128.64322124995164</v>
      </c>
      <c r="Q57" s="399">
        <v>131.61311630977136</v>
      </c>
      <c r="R57" s="399">
        <v>135.94210161851296</v>
      </c>
      <c r="S57" s="399">
        <v>136.80590825058277</v>
      </c>
      <c r="T57" s="399">
        <v>141.60785325129206</v>
      </c>
      <c r="U57" s="399">
        <v>146.52684181799677</v>
      </c>
      <c r="V57" s="399">
        <v>148.62493264969646</v>
      </c>
      <c r="W57" s="399">
        <v>156.95985656786638</v>
      </c>
      <c r="X57" s="399">
        <v>165.90868191658063</v>
      </c>
    </row>
    <row r="58" spans="1:24" s="51" customFormat="1">
      <c r="A58" s="103" t="s">
        <v>337</v>
      </c>
      <c r="B58" s="136">
        <v>100</v>
      </c>
      <c r="C58" s="399">
        <v>104.18570623017054</v>
      </c>
      <c r="D58" s="399">
        <v>107.08029944699264</v>
      </c>
      <c r="E58" s="399">
        <v>114.02477718017384</v>
      </c>
      <c r="F58" s="399">
        <v>124.45477140375208</v>
      </c>
      <c r="G58" s="399">
        <v>135.31948217761285</v>
      </c>
      <c r="H58" s="399">
        <v>146.37082024489121</v>
      </c>
      <c r="I58" s="399">
        <v>152.87473109717877</v>
      </c>
      <c r="J58" s="399">
        <v>160.73208521187385</v>
      </c>
      <c r="K58" s="399">
        <v>155.536435049451</v>
      </c>
      <c r="L58" s="399">
        <v>180.62511432067711</v>
      </c>
      <c r="M58" s="399">
        <v>188.2770399873416</v>
      </c>
      <c r="N58" s="399">
        <v>191.35831870134203</v>
      </c>
      <c r="O58" s="399">
        <v>209.30203190406846</v>
      </c>
      <c r="P58" s="399">
        <v>208.49264797064194</v>
      </c>
      <c r="Q58" s="399">
        <v>196.56798843833676</v>
      </c>
      <c r="R58" s="399">
        <v>216.64237879084533</v>
      </c>
      <c r="S58" s="399">
        <v>206.63040235301804</v>
      </c>
      <c r="T58" s="399">
        <v>208.10627843413207</v>
      </c>
      <c r="U58" s="399">
        <v>213.97808420278307</v>
      </c>
      <c r="V58" s="399">
        <v>216.50081973317927</v>
      </c>
      <c r="W58" s="399">
        <v>218.31143334681849</v>
      </c>
      <c r="X58" s="399">
        <v>230.62786217970586</v>
      </c>
    </row>
    <row r="59" spans="1:24" s="51" customFormat="1">
      <c r="A59" s="103" t="s">
        <v>338</v>
      </c>
      <c r="B59" s="136">
        <v>100</v>
      </c>
      <c r="C59" s="399">
        <v>110.87565602867707</v>
      </c>
      <c r="D59" s="399">
        <v>101.85820737552251</v>
      </c>
      <c r="E59" s="399">
        <v>117.23826460112902</v>
      </c>
      <c r="F59" s="399">
        <v>115.11730044925145</v>
      </c>
      <c r="G59" s="399">
        <v>123.52028391803758</v>
      </c>
      <c r="H59" s="399">
        <v>129.23286639085111</v>
      </c>
      <c r="I59" s="399">
        <v>130.7081294705643</v>
      </c>
      <c r="J59" s="399">
        <v>146.55369030981453</v>
      </c>
      <c r="K59" s="399">
        <v>147.92935835272039</v>
      </c>
      <c r="L59" s="399">
        <v>170.3310468168134</v>
      </c>
      <c r="M59" s="399">
        <v>178.16685398983026</v>
      </c>
      <c r="N59" s="399">
        <v>187.50824442917704</v>
      </c>
      <c r="O59" s="399">
        <v>203.15077672255046</v>
      </c>
      <c r="P59" s="399">
        <v>209.431634016244</v>
      </c>
      <c r="Q59" s="399">
        <v>201.30750112788112</v>
      </c>
      <c r="R59" s="399">
        <v>221.32876075972561</v>
      </c>
      <c r="S59" s="399">
        <v>214.88724618502494</v>
      </c>
      <c r="T59" s="399">
        <v>205.30879379745716</v>
      </c>
      <c r="U59" s="399">
        <v>206.22284659599717</v>
      </c>
      <c r="V59" s="399">
        <v>207.12820604542705</v>
      </c>
      <c r="W59" s="399">
        <v>216.39010021901447</v>
      </c>
      <c r="X59" s="399">
        <v>236.35085442098162</v>
      </c>
    </row>
    <row r="60" spans="1:24" s="51" customFormat="1">
      <c r="A60" s="103" t="s">
        <v>339</v>
      </c>
      <c r="B60" s="136">
        <v>100</v>
      </c>
      <c r="C60" s="399">
        <v>102.0102084735133</v>
      </c>
      <c r="D60" s="399">
        <v>108.54027960641339</v>
      </c>
      <c r="E60" s="399">
        <v>126.96610153151518</v>
      </c>
      <c r="F60" s="399">
        <v>136.76714803637694</v>
      </c>
      <c r="G60" s="399">
        <v>140.35907074247126</v>
      </c>
      <c r="H60" s="399">
        <v>157.49165703051111</v>
      </c>
      <c r="I60" s="399">
        <v>198.3785971740092</v>
      </c>
      <c r="J60" s="399">
        <v>229.38498958547817</v>
      </c>
      <c r="K60" s="399">
        <v>265.20680846791737</v>
      </c>
      <c r="L60" s="399">
        <v>290.10321161814022</v>
      </c>
      <c r="M60" s="399">
        <v>259.21693893732345</v>
      </c>
      <c r="N60" s="399">
        <v>270.35009241947984</v>
      </c>
      <c r="O60" s="399">
        <v>326.6976252271312</v>
      </c>
      <c r="P60" s="399">
        <v>354.86677681972918</v>
      </c>
      <c r="Q60" s="399">
        <v>311.87296426629956</v>
      </c>
      <c r="R60" s="399">
        <v>321.56919039681515</v>
      </c>
      <c r="S60" s="399">
        <v>323.20127678655234</v>
      </c>
      <c r="T60" s="399">
        <v>326.94386494399015</v>
      </c>
      <c r="U60" s="399">
        <v>309.66222886938914</v>
      </c>
      <c r="V60" s="399">
        <v>352.9172197583901</v>
      </c>
      <c r="W60" s="399">
        <v>389.75966774395442</v>
      </c>
      <c r="X60" s="399">
        <v>424.86899376617174</v>
      </c>
    </row>
    <row r="61" spans="1:24" s="51" customFormat="1">
      <c r="A61" s="103" t="s">
        <v>340</v>
      </c>
      <c r="B61" s="136">
        <v>100</v>
      </c>
      <c r="C61" s="399">
        <v>217.2025047462123</v>
      </c>
      <c r="D61" s="399">
        <v>176.6909360581877</v>
      </c>
      <c r="E61" s="399">
        <v>253.69756333834599</v>
      </c>
      <c r="F61" s="399">
        <v>289.46857766314236</v>
      </c>
      <c r="G61" s="399">
        <v>259.75417658258505</v>
      </c>
      <c r="H61" s="399">
        <v>274.16911809342133</v>
      </c>
      <c r="I61" s="399">
        <v>298.82726012988695</v>
      </c>
      <c r="J61" s="399">
        <v>276.69611735281075</v>
      </c>
      <c r="K61" s="399">
        <v>269.11569432623583</v>
      </c>
      <c r="L61" s="399">
        <v>299.89372915075336</v>
      </c>
      <c r="M61" s="399">
        <v>355.01475143942298</v>
      </c>
      <c r="N61" s="399">
        <v>424.36123601679805</v>
      </c>
      <c r="O61" s="399">
        <v>502.00219835660187</v>
      </c>
      <c r="P61" s="399">
        <v>464.29269874701589</v>
      </c>
      <c r="Q61" s="399">
        <v>436.23173383705642</v>
      </c>
      <c r="R61" s="399">
        <v>482.99638925580916</v>
      </c>
      <c r="S61" s="399">
        <v>509.114764108222</v>
      </c>
      <c r="T61" s="399">
        <v>512.16890422213589</v>
      </c>
      <c r="U61" s="399">
        <v>490.82211084089045</v>
      </c>
      <c r="V61" s="399">
        <v>526.89380839519799</v>
      </c>
      <c r="W61" s="399">
        <v>512.8542774886439</v>
      </c>
      <c r="X61" s="399">
        <v>561.63692821296513</v>
      </c>
    </row>
    <row r="62" spans="1:24" s="51" customFormat="1">
      <c r="A62" s="103" t="s">
        <v>341</v>
      </c>
      <c r="B62" s="136">
        <v>100</v>
      </c>
      <c r="C62" s="399">
        <v>128.47016725653694</v>
      </c>
      <c r="D62" s="399">
        <v>123.5204963958079</v>
      </c>
      <c r="E62" s="399">
        <v>136.96145658412152</v>
      </c>
      <c r="F62" s="399">
        <v>168.19414204687271</v>
      </c>
      <c r="G62" s="399">
        <v>164.33336822095049</v>
      </c>
      <c r="H62" s="399">
        <v>176.94947981407623</v>
      </c>
      <c r="I62" s="399">
        <v>207.72859425966809</v>
      </c>
      <c r="J62" s="399">
        <v>201.99540550297598</v>
      </c>
      <c r="K62" s="399">
        <v>214.74699569115555</v>
      </c>
      <c r="L62" s="399">
        <v>229.3636180953967</v>
      </c>
      <c r="M62" s="399">
        <v>293.43910051580048</v>
      </c>
      <c r="N62" s="399">
        <v>267.85821829239245</v>
      </c>
      <c r="O62" s="399">
        <v>255.46545826062979</v>
      </c>
      <c r="P62" s="399">
        <v>275.62163354809121</v>
      </c>
      <c r="Q62" s="399">
        <v>318.26456820339166</v>
      </c>
      <c r="R62" s="399">
        <v>329.9265014001565</v>
      </c>
      <c r="S62" s="399">
        <v>318.17547006505686</v>
      </c>
      <c r="T62" s="399">
        <v>306.55763371783496</v>
      </c>
      <c r="U62" s="399">
        <v>317.22743001497838</v>
      </c>
      <c r="V62" s="399">
        <v>284.97455007502475</v>
      </c>
      <c r="W62" s="399">
        <v>298.93380168925938</v>
      </c>
      <c r="X62" s="399">
        <v>289.1930239330016</v>
      </c>
    </row>
    <row r="63" spans="1:24" s="51" customFormat="1">
      <c r="A63" s="103" t="s">
        <v>342</v>
      </c>
      <c r="B63" s="136">
        <v>100</v>
      </c>
      <c r="C63" s="399">
        <v>102.78546754254346</v>
      </c>
      <c r="D63" s="399">
        <v>109.14196762543</v>
      </c>
      <c r="E63" s="399">
        <v>94.475976056921183</v>
      </c>
      <c r="F63" s="399">
        <v>102.42979804616024</v>
      </c>
      <c r="G63" s="399">
        <v>153.96938579880893</v>
      </c>
      <c r="H63" s="399">
        <v>196.41613654361009</v>
      </c>
      <c r="I63" s="399">
        <v>166.5449081134183</v>
      </c>
      <c r="J63" s="399">
        <v>182.80089678891031</v>
      </c>
      <c r="K63" s="399">
        <v>184.11750583591393</v>
      </c>
      <c r="L63" s="399">
        <v>137.54622259413134</v>
      </c>
      <c r="M63" s="399">
        <v>147.88457357030578</v>
      </c>
      <c r="N63" s="399">
        <v>144.6874129386857</v>
      </c>
      <c r="O63" s="399">
        <v>147.61281420429108</v>
      </c>
      <c r="P63" s="399">
        <v>181.94514178260729</v>
      </c>
      <c r="Q63" s="399">
        <v>145.5162600462545</v>
      </c>
      <c r="R63" s="399">
        <v>126.73004993474163</v>
      </c>
      <c r="S63" s="399">
        <v>126.13766640896074</v>
      </c>
      <c r="T63" s="399">
        <v>136.95293079043932</v>
      </c>
      <c r="U63" s="399">
        <v>113.71590689776106</v>
      </c>
      <c r="V63" s="399">
        <v>115.40515953400471</v>
      </c>
      <c r="W63" s="399">
        <v>150.41107633176492</v>
      </c>
      <c r="X63" s="399">
        <v>119.94866731230709</v>
      </c>
    </row>
    <row r="64" spans="1:24" s="51" customFormat="1">
      <c r="A64" s="103" t="s">
        <v>343</v>
      </c>
      <c r="B64" s="136">
        <v>100</v>
      </c>
      <c r="C64" s="399">
        <v>125.03740267251058</v>
      </c>
      <c r="D64" s="399">
        <v>149.01160162125248</v>
      </c>
      <c r="E64" s="399">
        <v>160.27450023823701</v>
      </c>
      <c r="F64" s="399">
        <v>162.41476272259015</v>
      </c>
      <c r="G64" s="399">
        <v>167.67018479461194</v>
      </c>
      <c r="H64" s="399">
        <v>252.36340664537317</v>
      </c>
      <c r="I64" s="399">
        <v>306.60310958775335</v>
      </c>
      <c r="J64" s="399">
        <v>332.08319406834255</v>
      </c>
      <c r="K64" s="399">
        <v>302.3080529904326</v>
      </c>
      <c r="L64" s="399">
        <v>323.28229039359263</v>
      </c>
      <c r="M64" s="399">
        <v>356.57025997242516</v>
      </c>
      <c r="N64" s="399">
        <v>415.08999150628176</v>
      </c>
      <c r="O64" s="399">
        <v>419.82523431959436</v>
      </c>
      <c r="P64" s="399">
        <v>402.6607123427388</v>
      </c>
      <c r="Q64" s="399">
        <v>363.08065648051951</v>
      </c>
      <c r="R64" s="399">
        <v>387.11874343867561</v>
      </c>
      <c r="S64" s="399">
        <v>404.09603692530965</v>
      </c>
      <c r="T64" s="399">
        <v>369.59231893576487</v>
      </c>
      <c r="U64" s="399">
        <v>376.89239679253342</v>
      </c>
      <c r="V64" s="399">
        <v>405.73755253435269</v>
      </c>
      <c r="W64" s="399">
        <v>365.95574896272814</v>
      </c>
      <c r="X64" s="399">
        <v>352.46999643204799</v>
      </c>
    </row>
    <row r="65" spans="1:24" s="51" customFormat="1" ht="20.149999999999999" customHeight="1">
      <c r="A65" s="103" t="s">
        <v>344</v>
      </c>
      <c r="B65" s="136">
        <v>100</v>
      </c>
      <c r="C65" s="399">
        <v>106.36566158602841</v>
      </c>
      <c r="D65" s="399">
        <v>106.43113068460714</v>
      </c>
      <c r="E65" s="399">
        <v>109.78628955902215</v>
      </c>
      <c r="F65" s="399">
        <v>119.817632008475</v>
      </c>
      <c r="G65" s="399">
        <v>126.50981419045648</v>
      </c>
      <c r="H65" s="399">
        <v>143.77640285429101</v>
      </c>
      <c r="I65" s="399">
        <v>141.50592221352412</v>
      </c>
      <c r="J65" s="399">
        <v>143.43249669609204</v>
      </c>
      <c r="K65" s="399">
        <v>146.22203407605295</v>
      </c>
      <c r="L65" s="399">
        <v>154.24129724537968</v>
      </c>
      <c r="M65" s="399">
        <v>170.75176277753292</v>
      </c>
      <c r="N65" s="399">
        <v>180.47082891049794</v>
      </c>
      <c r="O65" s="399">
        <v>184.67982045161705</v>
      </c>
      <c r="P65" s="399">
        <v>190.90247888603778</v>
      </c>
      <c r="Q65" s="399">
        <v>183.08468655092179</v>
      </c>
      <c r="R65" s="399">
        <v>192.21504930148305</v>
      </c>
      <c r="S65" s="399">
        <v>186.93587508711465</v>
      </c>
      <c r="T65" s="399">
        <v>186.41612828422649</v>
      </c>
      <c r="U65" s="399">
        <v>192.06257571811324</v>
      </c>
      <c r="V65" s="399">
        <v>195.11782536241486</v>
      </c>
      <c r="W65" s="399">
        <v>203.30551802882653</v>
      </c>
      <c r="X65" s="399">
        <v>206.29941548370553</v>
      </c>
    </row>
    <row r="66" spans="1:24" s="51" customFormat="1">
      <c r="A66" s="68"/>
      <c r="C66" s="87"/>
      <c r="D66" s="87"/>
      <c r="E66" s="87"/>
      <c r="F66" s="87"/>
      <c r="G66" s="87"/>
      <c r="H66" s="87"/>
      <c r="I66" s="87"/>
      <c r="J66" s="87"/>
    </row>
    <row r="67" spans="1:24" s="51" customFormat="1" ht="26.15" customHeight="1">
      <c r="A67" s="96"/>
      <c r="B67" s="1282" t="s">
        <v>976</v>
      </c>
      <c r="C67" s="1282"/>
      <c r="D67" s="1282"/>
      <c r="E67" s="1282"/>
      <c r="F67" s="1282"/>
      <c r="G67" s="1282"/>
      <c r="H67" s="1282" t="s">
        <v>976</v>
      </c>
      <c r="I67" s="1282"/>
      <c r="J67" s="1282"/>
      <c r="K67" s="1282"/>
      <c r="L67" s="1282"/>
      <c r="M67" s="1282"/>
      <c r="N67" s="1282" t="s">
        <v>976</v>
      </c>
      <c r="O67" s="1282"/>
      <c r="P67" s="1282"/>
      <c r="Q67" s="1282"/>
      <c r="R67" s="1282"/>
      <c r="S67" s="1282"/>
      <c r="T67" s="1282" t="s">
        <v>976</v>
      </c>
      <c r="U67" s="1282"/>
      <c r="V67" s="1282"/>
      <c r="W67" s="1282"/>
      <c r="X67" s="1282"/>
    </row>
    <row r="68" spans="1:24" s="51" customFormat="1">
      <c r="A68" s="21"/>
      <c r="B68" s="1198"/>
      <c r="C68" s="87"/>
      <c r="D68" s="87"/>
      <c r="E68" s="87"/>
      <c r="F68" s="87"/>
      <c r="G68" s="87"/>
      <c r="H68" s="87"/>
      <c r="I68" s="87"/>
      <c r="J68" s="87"/>
    </row>
    <row r="69" spans="1:24" s="51" customFormat="1">
      <c r="A69" s="106" t="s">
        <v>328</v>
      </c>
      <c r="B69" s="400">
        <v>11.524493377716588</v>
      </c>
      <c r="C69" s="400">
        <v>11.524960841595302</v>
      </c>
      <c r="D69" s="400">
        <v>11.838972487587075</v>
      </c>
      <c r="E69" s="400">
        <v>12.91662188994381</v>
      </c>
      <c r="F69" s="400">
        <v>12.510935207877949</v>
      </c>
      <c r="G69" s="400">
        <v>11.459238908001412</v>
      </c>
      <c r="H69" s="400">
        <v>11.612798741280232</v>
      </c>
      <c r="I69" s="400">
        <v>11.432009927711329</v>
      </c>
      <c r="J69" s="400">
        <v>11.744201367414599</v>
      </c>
      <c r="K69" s="400">
        <v>12.092092593070028</v>
      </c>
      <c r="L69" s="400">
        <v>13.048320002121958</v>
      </c>
      <c r="M69" s="400">
        <v>12.817740945210831</v>
      </c>
      <c r="N69" s="400">
        <v>12.841933507578124</v>
      </c>
      <c r="O69" s="400">
        <v>12.984474707886921</v>
      </c>
      <c r="P69" s="400">
        <v>12.720616940827417</v>
      </c>
      <c r="Q69" s="400">
        <v>11.819537351139756</v>
      </c>
      <c r="R69" s="400">
        <v>11.296174271525949</v>
      </c>
      <c r="S69" s="400">
        <v>11.209766052744699</v>
      </c>
      <c r="T69" s="400">
        <v>11.601184553518857</v>
      </c>
      <c r="U69" s="400">
        <v>11.199828333899282</v>
      </c>
      <c r="V69" s="400">
        <v>11.433461714891209</v>
      </c>
      <c r="W69" s="400">
        <v>10.75183046911493</v>
      </c>
      <c r="X69" s="400">
        <v>10.349969747796154</v>
      </c>
    </row>
    <row r="70" spans="1:24" s="51" customFormat="1">
      <c r="A70" s="103" t="s">
        <v>329</v>
      </c>
      <c r="B70" s="400">
        <v>17.800708593512613</v>
      </c>
      <c r="C70" s="400">
        <v>15.344412306733517</v>
      </c>
      <c r="D70" s="400">
        <v>15.061486609274485</v>
      </c>
      <c r="E70" s="400">
        <v>16.240688922247095</v>
      </c>
      <c r="F70" s="400">
        <v>16.253500926687472</v>
      </c>
      <c r="G70" s="400">
        <v>16.431160662796955</v>
      </c>
      <c r="H70" s="400">
        <v>15.688038095568407</v>
      </c>
      <c r="I70" s="400">
        <v>15.572679975774271</v>
      </c>
      <c r="J70" s="400">
        <v>15.281221211276785</v>
      </c>
      <c r="K70" s="400">
        <v>15.480891895750883</v>
      </c>
      <c r="L70" s="400">
        <v>16.034507459278014</v>
      </c>
      <c r="M70" s="400">
        <v>17.129251482638118</v>
      </c>
      <c r="N70" s="400">
        <v>17.811647742128734</v>
      </c>
      <c r="O70" s="400">
        <v>17.461998172342515</v>
      </c>
      <c r="P70" s="400">
        <v>17.063796382606135</v>
      </c>
      <c r="Q70" s="400">
        <v>16.008977616858889</v>
      </c>
      <c r="R70" s="400">
        <v>16.236738095488217</v>
      </c>
      <c r="S70" s="400">
        <v>17.303506079566656</v>
      </c>
      <c r="T70" s="400">
        <v>17.179373065628916</v>
      </c>
      <c r="U70" s="400">
        <v>16.030497777087376</v>
      </c>
      <c r="V70" s="400">
        <v>16.328450124031519</v>
      </c>
      <c r="W70" s="400">
        <v>16.89899283845126</v>
      </c>
      <c r="X70" s="400">
        <v>16.613438095250402</v>
      </c>
    </row>
    <row r="71" spans="1:24" s="51" customFormat="1">
      <c r="A71" s="103" t="s">
        <v>330</v>
      </c>
      <c r="B71" s="400">
        <v>0.72917153707767424</v>
      </c>
      <c r="C71" s="400">
        <v>0.73421475842182693</v>
      </c>
      <c r="D71" s="400">
        <v>0.72842409167828659</v>
      </c>
      <c r="E71" s="400">
        <v>0.59527923661516513</v>
      </c>
      <c r="F71" s="400">
        <v>0.46437428545921822</v>
      </c>
      <c r="G71" s="400">
        <v>0.43578029444546207</v>
      </c>
      <c r="H71" s="400">
        <v>0.38441059928224586</v>
      </c>
      <c r="I71" s="400">
        <v>0.48512941219053074</v>
      </c>
      <c r="J71" s="400">
        <v>0.45600866281474073</v>
      </c>
      <c r="K71" s="400">
        <v>0.46099311917297126</v>
      </c>
      <c r="L71" s="400">
        <v>0.57502545997487153</v>
      </c>
      <c r="M71" s="400">
        <v>0.61207162018685335</v>
      </c>
      <c r="N71" s="400">
        <v>0.58737237845068713</v>
      </c>
      <c r="O71" s="400">
        <v>0.72849572433217136</v>
      </c>
      <c r="P71" s="400">
        <v>0.89494590886981285</v>
      </c>
      <c r="Q71" s="400">
        <v>0.82864993305749568</v>
      </c>
      <c r="R71" s="400">
        <v>0.85365350472286239</v>
      </c>
      <c r="S71" s="400">
        <v>0.82127841428661141</v>
      </c>
      <c r="T71" s="400">
        <v>0.68100311579850281</v>
      </c>
      <c r="U71" s="400">
        <v>0.66380999690194398</v>
      </c>
      <c r="V71" s="400">
        <v>0.58679639264887706</v>
      </c>
      <c r="W71" s="400">
        <v>0.57758561480757042</v>
      </c>
      <c r="X71" s="400">
        <v>0.55958211739976671</v>
      </c>
    </row>
    <row r="72" spans="1:24" s="51" customFormat="1">
      <c r="A72" s="103" t="s">
        <v>331</v>
      </c>
      <c r="B72" s="400">
        <v>1.1682637293387281</v>
      </c>
      <c r="C72" s="400">
        <v>1.5523994972205637</v>
      </c>
      <c r="D72" s="400">
        <v>1.6378831306102937</v>
      </c>
      <c r="E72" s="400">
        <v>1.8213555004529993</v>
      </c>
      <c r="F72" s="400">
        <v>2.1459445309484511</v>
      </c>
      <c r="G72" s="400">
        <v>2.0794304124664937</v>
      </c>
      <c r="H72" s="400">
        <v>1.8441545880295129</v>
      </c>
      <c r="I72" s="400">
        <v>1.586583375771877</v>
      </c>
      <c r="J72" s="400">
        <v>2.055953912084485</v>
      </c>
      <c r="K72" s="400">
        <v>2.2038591227552091</v>
      </c>
      <c r="L72" s="400">
        <v>2.8733266054222018</v>
      </c>
      <c r="M72" s="400">
        <v>3.5883316950896158</v>
      </c>
      <c r="N72" s="400">
        <v>3.7270075144060897</v>
      </c>
      <c r="O72" s="400">
        <v>3.2970989081432034</v>
      </c>
      <c r="P72" s="400">
        <v>3.2360864177370119</v>
      </c>
      <c r="Q72" s="400">
        <v>3.0288395953201568</v>
      </c>
      <c r="R72" s="400">
        <v>3.3936796908394693</v>
      </c>
      <c r="S72" s="400">
        <v>3.5271884375704126</v>
      </c>
      <c r="T72" s="400">
        <v>3.4873059087138798</v>
      </c>
      <c r="U72" s="400">
        <v>3.2999290551671732</v>
      </c>
      <c r="V72" s="400">
        <v>3.426436581923527</v>
      </c>
      <c r="W72" s="400">
        <v>3.322268462960567</v>
      </c>
      <c r="X72" s="400">
        <v>3.5928286300628982</v>
      </c>
    </row>
    <row r="73" spans="1:24" s="51" customFormat="1">
      <c r="A73" s="103" t="s">
        <v>332</v>
      </c>
      <c r="B73" s="400">
        <v>2.1231891705703489</v>
      </c>
      <c r="C73" s="400">
        <v>1.7528137770926757</v>
      </c>
      <c r="D73" s="400">
        <v>1.676364523119622</v>
      </c>
      <c r="E73" s="400">
        <v>1.4992837147492575</v>
      </c>
      <c r="F73" s="400">
        <v>1.3426484693371774</v>
      </c>
      <c r="G73" s="400">
        <v>1.4159636377474514</v>
      </c>
      <c r="H73" s="400">
        <v>1.4131212001562836</v>
      </c>
      <c r="I73" s="400">
        <v>1.5131353691291201</v>
      </c>
      <c r="J73" s="400">
        <v>1.4972392912147108</v>
      </c>
      <c r="K73" s="400">
        <v>1.5824693910295871</v>
      </c>
      <c r="L73" s="400">
        <v>1.5958814210847685</v>
      </c>
      <c r="M73" s="400">
        <v>1.423863964965226</v>
      </c>
      <c r="N73" s="400">
        <v>1.3935781244204426</v>
      </c>
      <c r="O73" s="400">
        <v>1.6154715036247986</v>
      </c>
      <c r="P73" s="400">
        <v>1.6095100264798254</v>
      </c>
      <c r="Q73" s="400">
        <v>1.4812860340382463</v>
      </c>
      <c r="R73" s="400">
        <v>1.3153652713932271</v>
      </c>
      <c r="S73" s="400">
        <v>1.3418803355672995</v>
      </c>
      <c r="T73" s="400">
        <v>1.1801433070867591</v>
      </c>
      <c r="U73" s="400">
        <v>1.1904656804067775</v>
      </c>
      <c r="V73" s="400">
        <v>1.1465479425704554</v>
      </c>
      <c r="W73" s="400">
        <v>0.95243965780348727</v>
      </c>
      <c r="X73" s="400">
        <v>0.93324843685912096</v>
      </c>
    </row>
    <row r="74" spans="1:24" s="51" customFormat="1">
      <c r="A74" s="103" t="s">
        <v>333</v>
      </c>
      <c r="B74" s="400">
        <v>8.3195334546834339</v>
      </c>
      <c r="C74" s="400">
        <v>9.7710938378953252</v>
      </c>
      <c r="D74" s="400">
        <v>10.248496663111961</v>
      </c>
      <c r="E74" s="400">
        <v>7.6191560852232199</v>
      </c>
      <c r="F74" s="400">
        <v>8.6443046705130655</v>
      </c>
      <c r="G74" s="400">
        <v>7.2269237390942074</v>
      </c>
      <c r="H74" s="400">
        <v>7.460848018237618</v>
      </c>
      <c r="I74" s="400">
        <v>5.5003550755188986</v>
      </c>
      <c r="J74" s="400">
        <v>4.9675153742768625</v>
      </c>
      <c r="K74" s="400">
        <v>4.61027859143499</v>
      </c>
      <c r="L74" s="400">
        <v>4.401290534315085</v>
      </c>
      <c r="M74" s="400">
        <v>4.5200139286465824</v>
      </c>
      <c r="N74" s="400">
        <v>4.0624155441990641</v>
      </c>
      <c r="O74" s="400">
        <v>3.6776779119436953</v>
      </c>
      <c r="P74" s="400">
        <v>4.315965715044161</v>
      </c>
      <c r="Q74" s="400">
        <v>4.3521580596767473</v>
      </c>
      <c r="R74" s="400">
        <v>4.0535255410794271</v>
      </c>
      <c r="S74" s="400">
        <v>3.8518432360909167</v>
      </c>
      <c r="T74" s="400">
        <v>4.2407837408139581</v>
      </c>
      <c r="U74" s="400">
        <v>4.2836428362173224</v>
      </c>
      <c r="V74" s="400">
        <v>4.7529584621720975</v>
      </c>
      <c r="W74" s="400">
        <v>3.6925148710709728</v>
      </c>
      <c r="X74" s="400">
        <v>3.7190515765870096</v>
      </c>
    </row>
    <row r="75" spans="1:24" s="51" customFormat="1">
      <c r="A75" s="103" t="s">
        <v>334</v>
      </c>
      <c r="B75" s="400">
        <v>3.3386196647788315</v>
      </c>
      <c r="C75" s="400">
        <v>3.2274228096192248</v>
      </c>
      <c r="D75" s="400">
        <v>3.2136223776533286</v>
      </c>
      <c r="E75" s="400">
        <v>3.433771881666885</v>
      </c>
      <c r="F75" s="400">
        <v>3.1845649095815252</v>
      </c>
      <c r="G75" s="400">
        <v>2.9515672190858671</v>
      </c>
      <c r="H75" s="400">
        <v>2.8335605765419927</v>
      </c>
      <c r="I75" s="400">
        <v>3.0740789029026483</v>
      </c>
      <c r="J75" s="400">
        <v>3.2101594871219103</v>
      </c>
      <c r="K75" s="400">
        <v>3.4623227837679651</v>
      </c>
      <c r="L75" s="400">
        <v>3.5462878884741711</v>
      </c>
      <c r="M75" s="400">
        <v>3.4787077109950144</v>
      </c>
      <c r="N75" s="400">
        <v>3.2561886641706863</v>
      </c>
      <c r="O75" s="400">
        <v>3.4365578392762548</v>
      </c>
      <c r="P75" s="400">
        <v>3.1779234269111263</v>
      </c>
      <c r="Q75" s="400">
        <v>3.2990681734422793</v>
      </c>
      <c r="R75" s="400">
        <v>3.0496190872932525</v>
      </c>
      <c r="S75" s="400">
        <v>3.081206675591261</v>
      </c>
      <c r="T75" s="400">
        <v>3.1840226317979217</v>
      </c>
      <c r="U75" s="400">
        <v>3.0360617962867429</v>
      </c>
      <c r="V75" s="400">
        <v>2.9737900993878643</v>
      </c>
      <c r="W75" s="400">
        <v>2.946523999348154</v>
      </c>
      <c r="X75" s="400">
        <v>3.1327649459631601</v>
      </c>
    </row>
    <row r="76" spans="1:24" s="51" customFormat="1">
      <c r="A76" s="103" t="s">
        <v>335</v>
      </c>
      <c r="B76" s="400">
        <v>4.5041754097609177</v>
      </c>
      <c r="C76" s="400">
        <v>5.7326127983266684</v>
      </c>
      <c r="D76" s="400">
        <v>4.3754942564671842</v>
      </c>
      <c r="E76" s="400">
        <v>4.4553283193890367</v>
      </c>
      <c r="F76" s="400">
        <v>4.4111381395623059</v>
      </c>
      <c r="G76" s="400">
        <v>5.7358783186052325</v>
      </c>
      <c r="H76" s="400">
        <v>6.7909024070769242</v>
      </c>
      <c r="I76" s="400">
        <v>7.133890253644795</v>
      </c>
      <c r="J76" s="400">
        <v>6.5600466456869855</v>
      </c>
      <c r="K76" s="400">
        <v>6.7170656833323275</v>
      </c>
      <c r="L76" s="400">
        <v>4.7838310218269982</v>
      </c>
      <c r="M76" s="400">
        <v>6.145466216548007</v>
      </c>
      <c r="N76" s="400">
        <v>7.3958952122484281</v>
      </c>
      <c r="O76" s="400">
        <v>5.9138034641664818</v>
      </c>
      <c r="P76" s="400">
        <v>6.1575499227832289</v>
      </c>
      <c r="Q76" s="400">
        <v>8.3795291473958322</v>
      </c>
      <c r="R76" s="400">
        <v>8.5913017375812739</v>
      </c>
      <c r="S76" s="400">
        <v>7.2096944037462301</v>
      </c>
      <c r="T76" s="400">
        <v>6.2957033538233445</v>
      </c>
      <c r="U76" s="400">
        <v>9.2985053003837326</v>
      </c>
      <c r="V76" s="400">
        <v>8.5866853218624737</v>
      </c>
      <c r="W76" s="400">
        <v>10.154035271324963</v>
      </c>
      <c r="X76" s="400">
        <v>9.4754799821967612</v>
      </c>
    </row>
    <row r="77" spans="1:24" s="51" customFormat="1">
      <c r="A77" s="103" t="s">
        <v>336</v>
      </c>
      <c r="B77" s="400">
        <v>17.001644249947621</v>
      </c>
      <c r="C77" s="400">
        <v>15.572570928426781</v>
      </c>
      <c r="D77" s="400">
        <v>16.251941497872412</v>
      </c>
      <c r="E77" s="400">
        <v>15.242955479425218</v>
      </c>
      <c r="F77" s="400">
        <v>15.068971166229394</v>
      </c>
      <c r="G77" s="400">
        <v>14.320778650403492</v>
      </c>
      <c r="H77" s="400">
        <v>14.417251024512071</v>
      </c>
      <c r="I77" s="400">
        <v>14.596846566304597</v>
      </c>
      <c r="J77" s="400">
        <v>13.446173620668255</v>
      </c>
      <c r="K77" s="400">
        <v>13.901015126893547</v>
      </c>
      <c r="L77" s="400">
        <v>12.997512708220532</v>
      </c>
      <c r="M77" s="400">
        <v>11.375817495840387</v>
      </c>
      <c r="N77" s="400">
        <v>11.214459720930193</v>
      </c>
      <c r="O77" s="400">
        <v>11.296015054373935</v>
      </c>
      <c r="P77" s="400">
        <v>11.45687733140768</v>
      </c>
      <c r="Q77" s="400">
        <v>12.221881711026395</v>
      </c>
      <c r="R77" s="400">
        <v>12.02423670106643</v>
      </c>
      <c r="S77" s="400">
        <v>12.442370317005601</v>
      </c>
      <c r="T77" s="400">
        <v>12.91501098180983</v>
      </c>
      <c r="U77" s="400">
        <v>12.970758245553336</v>
      </c>
      <c r="V77" s="400">
        <v>12.950473524851558</v>
      </c>
      <c r="W77" s="400">
        <v>13.125938089448676</v>
      </c>
      <c r="X77" s="400">
        <v>13.672944158904876</v>
      </c>
    </row>
    <row r="78" spans="1:24" s="51" customFormat="1">
      <c r="A78" s="103" t="s">
        <v>337</v>
      </c>
      <c r="B78" s="400">
        <v>18.589417717329514</v>
      </c>
      <c r="C78" s="400">
        <v>18.20842915287259</v>
      </c>
      <c r="D78" s="400">
        <v>18.702802487512841</v>
      </c>
      <c r="E78" s="400">
        <v>19.307094006379799</v>
      </c>
      <c r="F78" s="400">
        <v>19.308858752737333</v>
      </c>
      <c r="G78" s="400">
        <v>19.88391490090525</v>
      </c>
      <c r="H78" s="400">
        <v>18.924860165808685</v>
      </c>
      <c r="I78" s="400">
        <v>20.08292084413041</v>
      </c>
      <c r="J78" s="400">
        <v>20.831512672555558</v>
      </c>
      <c r="K78" s="400">
        <v>19.773570923618102</v>
      </c>
      <c r="L78" s="400">
        <v>21.769239239512714</v>
      </c>
      <c r="M78" s="400">
        <v>20.497361116365358</v>
      </c>
      <c r="N78" s="400">
        <v>19.710884808919896</v>
      </c>
      <c r="O78" s="400">
        <v>21.067829125217724</v>
      </c>
      <c r="P78" s="400">
        <v>20.302287045901014</v>
      </c>
      <c r="Q78" s="400">
        <v>19.958438446020011</v>
      </c>
      <c r="R78" s="400">
        <v>20.951822915292819</v>
      </c>
      <c r="S78" s="400">
        <v>20.547895692306771</v>
      </c>
      <c r="T78" s="400">
        <v>20.752359653734427</v>
      </c>
      <c r="U78" s="400">
        <v>20.710583385268563</v>
      </c>
      <c r="V78" s="400">
        <v>20.626635043153676</v>
      </c>
      <c r="W78" s="400">
        <v>19.961496698665741</v>
      </c>
      <c r="X78" s="400">
        <v>20.781627796962319</v>
      </c>
    </row>
    <row r="79" spans="1:24" s="51" customFormat="1">
      <c r="A79" s="103" t="s">
        <v>338</v>
      </c>
      <c r="B79" s="400">
        <v>4.7724779045785635</v>
      </c>
      <c r="C79" s="400">
        <v>4.9748350234679544</v>
      </c>
      <c r="D79" s="400">
        <v>4.5674234687987596</v>
      </c>
      <c r="E79" s="400">
        <v>5.0964198683408606</v>
      </c>
      <c r="F79" s="400">
        <v>4.5852581428910586</v>
      </c>
      <c r="G79" s="400">
        <v>4.6597003524061389</v>
      </c>
      <c r="H79" s="400">
        <v>4.2897233979399365</v>
      </c>
      <c r="I79" s="400">
        <v>4.4083077943959275</v>
      </c>
      <c r="J79" s="400">
        <v>4.8763304338206908</v>
      </c>
      <c r="K79" s="400">
        <v>4.8282025252749747</v>
      </c>
      <c r="L79" s="400">
        <v>5.2703210613156921</v>
      </c>
      <c r="M79" s="400">
        <v>4.9797282333334705</v>
      </c>
      <c r="N79" s="400">
        <v>4.9585795048814614</v>
      </c>
      <c r="O79" s="400">
        <v>5.2498025546886762</v>
      </c>
      <c r="P79" s="400">
        <v>5.23569862316445</v>
      </c>
      <c r="Q79" s="400">
        <v>5.2474929457932848</v>
      </c>
      <c r="R79" s="400">
        <v>5.4953377699203667</v>
      </c>
      <c r="S79" s="400">
        <v>5.4860771583616454</v>
      </c>
      <c r="T79" s="400">
        <v>5.2561529468099586</v>
      </c>
      <c r="U79" s="400">
        <v>5.1243402058877647</v>
      </c>
      <c r="V79" s="400">
        <v>5.0662454080282711</v>
      </c>
      <c r="W79" s="400">
        <v>5.0796308043068423</v>
      </c>
      <c r="X79" s="400">
        <v>5.4676802055287075</v>
      </c>
    </row>
    <row r="80" spans="1:24" s="51" customFormat="1">
      <c r="A80" s="103" t="s">
        <v>339</v>
      </c>
      <c r="B80" s="400">
        <v>0.48071010600637326</v>
      </c>
      <c r="C80" s="400">
        <v>0.46102602473236604</v>
      </c>
      <c r="D80" s="400">
        <v>0.49023635265303556</v>
      </c>
      <c r="E80" s="400">
        <v>0.55593360857339302</v>
      </c>
      <c r="F80" s="400">
        <v>0.54871181418529258</v>
      </c>
      <c r="G80" s="400">
        <v>0.53333430459389053</v>
      </c>
      <c r="H80" s="400">
        <v>0.52656645766121879</v>
      </c>
      <c r="I80" s="400">
        <v>0.67391240582155298</v>
      </c>
      <c r="J80" s="400">
        <v>0.76877754483730165</v>
      </c>
      <c r="K80" s="400">
        <v>0.87187675795780339</v>
      </c>
      <c r="L80" s="400">
        <v>0.90413882728105055</v>
      </c>
      <c r="M80" s="400">
        <v>0.72976231793024837</v>
      </c>
      <c r="N80" s="400">
        <v>0.72011649954936974</v>
      </c>
      <c r="O80" s="400">
        <v>0.85037363405986333</v>
      </c>
      <c r="P80" s="400">
        <v>0.89358737978979941</v>
      </c>
      <c r="Q80" s="400">
        <v>0.81885868521984206</v>
      </c>
      <c r="R80" s="400">
        <v>0.80421153372637577</v>
      </c>
      <c r="S80" s="400">
        <v>0.83111986906235114</v>
      </c>
      <c r="T80" s="400">
        <v>0.84308810306225712</v>
      </c>
      <c r="U80" s="400">
        <v>0.7750482482565979</v>
      </c>
      <c r="V80" s="400">
        <v>0.86947911502405306</v>
      </c>
      <c r="W80" s="400">
        <v>0.92157563166406209</v>
      </c>
      <c r="X80" s="400">
        <v>0.99001162244344443</v>
      </c>
    </row>
    <row r="81" spans="1:24" s="51" customFormat="1">
      <c r="A81" s="103" t="s">
        <v>340</v>
      </c>
      <c r="B81" s="400">
        <v>0.99542411568676537</v>
      </c>
      <c r="C81" s="400">
        <v>2.0326918291866174</v>
      </c>
      <c r="D81" s="400">
        <v>1.6525467468422352</v>
      </c>
      <c r="E81" s="400">
        <v>2.3002569232672179</v>
      </c>
      <c r="F81" s="400">
        <v>2.4048547622695309</v>
      </c>
      <c r="G81" s="400">
        <v>2.0438380466783501</v>
      </c>
      <c r="H81" s="400">
        <v>1.8981873694763891</v>
      </c>
      <c r="I81" s="400">
        <v>2.1021018520273818</v>
      </c>
      <c r="J81" s="400">
        <v>1.9202760481362202</v>
      </c>
      <c r="K81" s="400">
        <v>1.8320375156509676</v>
      </c>
      <c r="L81" s="400">
        <v>1.9354184350834565</v>
      </c>
      <c r="M81" s="400">
        <v>2.0696140365342255</v>
      </c>
      <c r="N81" s="400">
        <v>2.3406520081051831</v>
      </c>
      <c r="O81" s="400">
        <v>2.7057915323393265</v>
      </c>
      <c r="P81" s="400">
        <v>2.420964629516249</v>
      </c>
      <c r="Q81" s="400">
        <v>2.3717744835447023</v>
      </c>
      <c r="R81" s="400">
        <v>2.5012935012219928</v>
      </c>
      <c r="S81" s="400">
        <v>2.7110104660720387</v>
      </c>
      <c r="T81" s="400">
        <v>2.7348775197726161</v>
      </c>
      <c r="U81" s="400">
        <v>2.5438384537775818</v>
      </c>
      <c r="V81" s="400">
        <v>2.6880312052906463</v>
      </c>
      <c r="W81" s="400">
        <v>2.5110362010583693</v>
      </c>
      <c r="X81" s="400">
        <v>2.7099783161895568</v>
      </c>
    </row>
    <row r="82" spans="1:24" s="51" customFormat="1">
      <c r="A82" s="103" t="s">
        <v>341</v>
      </c>
      <c r="B82" s="400">
        <v>2.2215075140201459</v>
      </c>
      <c r="C82" s="400">
        <v>2.6831727235296947</v>
      </c>
      <c r="D82" s="400">
        <v>2.5782091115045498</v>
      </c>
      <c r="E82" s="400">
        <v>2.7713925496060812</v>
      </c>
      <c r="F82" s="400">
        <v>3.1184437891818018</v>
      </c>
      <c r="G82" s="400">
        <v>2.885687680779319</v>
      </c>
      <c r="H82" s="400">
        <v>2.7340689515462762</v>
      </c>
      <c r="I82" s="400">
        <v>3.2611400696598598</v>
      </c>
      <c r="J82" s="400">
        <v>3.1285400551396361</v>
      </c>
      <c r="K82" s="400">
        <v>3.2625867062759131</v>
      </c>
      <c r="L82" s="400">
        <v>3.3034797433735532</v>
      </c>
      <c r="M82" s="400">
        <v>3.8176892355276806</v>
      </c>
      <c r="N82" s="400">
        <v>3.2972034772650427</v>
      </c>
      <c r="O82" s="400">
        <v>3.0729856337892052</v>
      </c>
      <c r="P82" s="400">
        <v>3.2073733852304298</v>
      </c>
      <c r="Q82" s="400">
        <v>3.8617491338554113</v>
      </c>
      <c r="R82" s="400">
        <v>3.8130947841926899</v>
      </c>
      <c r="S82" s="400">
        <v>3.7811318838453229</v>
      </c>
      <c r="T82" s="400">
        <v>3.6532251423335134</v>
      </c>
      <c r="U82" s="400">
        <v>3.6692370535834309</v>
      </c>
      <c r="V82" s="400">
        <v>3.2445682659710768</v>
      </c>
      <c r="W82" s="400">
        <v>3.2664321809166927</v>
      </c>
      <c r="X82" s="400">
        <v>3.1141361896884003</v>
      </c>
    </row>
    <row r="83" spans="1:24" s="51" customFormat="1">
      <c r="A83" s="103" t="s">
        <v>342</v>
      </c>
      <c r="B83" s="400">
        <v>5.411879523233333</v>
      </c>
      <c r="C83" s="400">
        <v>5.2297194299830574</v>
      </c>
      <c r="D83" s="400">
        <v>5.5497219273917393</v>
      </c>
      <c r="E83" s="400">
        <v>4.6571625866366366</v>
      </c>
      <c r="F83" s="400">
        <v>4.6265121194828041</v>
      </c>
      <c r="G83" s="400">
        <v>6.5865543439573413</v>
      </c>
      <c r="H83" s="400">
        <v>7.39328878933099</v>
      </c>
      <c r="I83" s="400">
        <v>6.3694929782355345</v>
      </c>
      <c r="J83" s="400">
        <v>6.8972963097528508</v>
      </c>
      <c r="K83" s="400">
        <v>6.8144432950776617</v>
      </c>
      <c r="L83" s="400">
        <v>4.8260978016221365</v>
      </c>
      <c r="M83" s="400">
        <v>4.6871170316991719</v>
      </c>
      <c r="N83" s="400">
        <v>4.3388222466735185</v>
      </c>
      <c r="O83" s="400">
        <v>4.3256635435615332</v>
      </c>
      <c r="P83" s="400">
        <v>5.1579486704983504</v>
      </c>
      <c r="Q83" s="400">
        <v>4.30137813750353</v>
      </c>
      <c r="R83" s="400">
        <v>3.5681272861441569</v>
      </c>
      <c r="S83" s="400">
        <v>3.6517434314251949</v>
      </c>
      <c r="T83" s="400">
        <v>3.9759047063863111</v>
      </c>
      <c r="U83" s="400">
        <v>3.2042514566145219</v>
      </c>
      <c r="V83" s="400">
        <v>3.2009316350133106</v>
      </c>
      <c r="W83" s="400">
        <v>4.0038589801185189</v>
      </c>
      <c r="X83" s="400">
        <v>3.1466290631243932</v>
      </c>
    </row>
    <row r="84" spans="1:24" s="51" customFormat="1">
      <c r="A84" s="103" t="s">
        <v>343</v>
      </c>
      <c r="B84" s="400">
        <v>1.0187839348148506</v>
      </c>
      <c r="C84" s="400">
        <v>1.197624263265636</v>
      </c>
      <c r="D84" s="400">
        <v>1.4263742652761142</v>
      </c>
      <c r="E84" s="400">
        <v>1.4872994310952754</v>
      </c>
      <c r="F84" s="400">
        <v>1.3809783106616307</v>
      </c>
      <c r="G84" s="400">
        <v>1.3502485298019986</v>
      </c>
      <c r="H84" s="400">
        <v>1.7882196196410141</v>
      </c>
      <c r="I84" s="400">
        <v>2.2074151917185754</v>
      </c>
      <c r="J84" s="400">
        <v>2.3587473615248555</v>
      </c>
      <c r="K84" s="400">
        <v>2.1062939638195668</v>
      </c>
      <c r="L84" s="400">
        <v>2.1353217960762927</v>
      </c>
      <c r="M84" s="400">
        <v>2.1274629707100123</v>
      </c>
      <c r="N84" s="400">
        <v>2.3432430459925344</v>
      </c>
      <c r="O84" s="400">
        <v>2.3159606886597337</v>
      </c>
      <c r="P84" s="400">
        <v>2.1488681933814799</v>
      </c>
      <c r="Q84" s="400">
        <v>2.0203805508414345</v>
      </c>
      <c r="R84" s="400">
        <v>2.0518183051444949</v>
      </c>
      <c r="S84" s="400">
        <v>2.2022875510118247</v>
      </c>
      <c r="T84" s="400">
        <v>2.0198612664491433</v>
      </c>
      <c r="U84" s="400">
        <v>1.9992021744498822</v>
      </c>
      <c r="V84" s="400">
        <v>2.118509159813132</v>
      </c>
      <c r="W84" s="400">
        <v>1.833840229774288</v>
      </c>
      <c r="X84" s="400">
        <v>1.7406291192210421</v>
      </c>
    </row>
    <row r="85" spans="1:24" s="51" customFormat="1" ht="20.25" customHeight="1">
      <c r="A85" s="103" t="s">
        <v>344</v>
      </c>
      <c r="B85" s="234">
        <v>100</v>
      </c>
      <c r="C85" s="234">
        <v>99.999999999999986</v>
      </c>
      <c r="D85" s="234">
        <v>100</v>
      </c>
      <c r="E85" s="234">
        <v>100</v>
      </c>
      <c r="F85" s="234">
        <v>100</v>
      </c>
      <c r="G85" s="234">
        <v>100</v>
      </c>
      <c r="H85" s="234">
        <v>100</v>
      </c>
      <c r="I85" s="234">
        <v>100</v>
      </c>
      <c r="J85" s="234">
        <v>100</v>
      </c>
      <c r="K85" s="234">
        <v>100</v>
      </c>
      <c r="L85" s="234">
        <v>100</v>
      </c>
      <c r="M85" s="234">
        <v>100</v>
      </c>
      <c r="N85" s="234">
        <v>100</v>
      </c>
      <c r="O85" s="234">
        <v>100.00000000000001</v>
      </c>
      <c r="P85" s="234">
        <v>100</v>
      </c>
      <c r="Q85" s="234">
        <v>100</v>
      </c>
      <c r="R85" s="234">
        <v>100</v>
      </c>
      <c r="S85" s="234">
        <v>100</v>
      </c>
      <c r="T85" s="234">
        <v>99.999999999999986</v>
      </c>
      <c r="U85" s="234">
        <v>100</v>
      </c>
      <c r="V85" s="234">
        <v>100</v>
      </c>
      <c r="W85" s="234">
        <v>100</v>
      </c>
      <c r="X85" s="234">
        <v>100</v>
      </c>
    </row>
    <row r="86" spans="1:24" ht="13">
      <c r="C86" s="107"/>
      <c r="D86" s="107"/>
      <c r="E86" s="107"/>
      <c r="F86" s="107"/>
      <c r="G86" s="107"/>
      <c r="H86" s="105"/>
      <c r="I86" s="105"/>
      <c r="J86" s="10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N67:S67"/>
    <mergeCell ref="H67:M67"/>
    <mergeCell ref="B67:G67"/>
    <mergeCell ref="T47:X47"/>
    <mergeCell ref="T67:X67"/>
    <mergeCell ref="T7:X7"/>
    <mergeCell ref="T27:X27"/>
    <mergeCell ref="N47:S47"/>
    <mergeCell ref="H47:M47"/>
    <mergeCell ref="B47:G47"/>
    <mergeCell ref="N7:S7"/>
    <mergeCell ref="H7:M7"/>
    <mergeCell ref="B7:G7"/>
    <mergeCell ref="N27:S27"/>
    <mergeCell ref="H27:M27"/>
    <mergeCell ref="B27:G2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&amp;"Arial,Fett"Ausfuhr von biotischen Gütern 1994 – 2016 nach Bundesländern</oddHeader>
    <oddFooter>&amp;CStatistische Ämter der Länder – Indikatoren und Kennzahlen, UGRdL 2018</oddFooter>
  </headerFooter>
  <rowBreaks count="1" manualBreakCount="1">
    <brk id="45" max="11" man="1"/>
  </rowBreaks>
  <colBreaks count="3" manualBreakCount="3">
    <brk id="7" max="1048575" man="1"/>
    <brk id="13" max="1048575" man="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pageSetUpPr autoPageBreaks="0"/>
  </sheetPr>
  <dimension ref="A1:AB46"/>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ColWidth="11.453125" defaultRowHeight="12.5"/>
  <cols>
    <col min="1" max="1" width="23" style="68" bestFit="1" customWidth="1"/>
    <col min="2" max="27" width="11.54296875" style="33" customWidth="1"/>
    <col min="28" max="16384" width="11.453125" style="33"/>
  </cols>
  <sheetData>
    <row r="1" spans="1:28" ht="13">
      <c r="A1" s="257" t="s">
        <v>263</v>
      </c>
    </row>
    <row r="3" spans="1:28" ht="12" customHeight="1">
      <c r="A3" s="59" t="s">
        <v>477</v>
      </c>
      <c r="B3" s="60" t="s">
        <v>1257</v>
      </c>
      <c r="C3" s="134"/>
      <c r="D3" s="134"/>
      <c r="E3" s="134"/>
      <c r="F3" s="134"/>
      <c r="G3" s="134"/>
      <c r="H3" s="134"/>
      <c r="I3" s="134"/>
      <c r="J3" s="134"/>
      <c r="K3" s="710"/>
      <c r="L3" s="710"/>
      <c r="M3" s="710"/>
      <c r="N3" s="710"/>
      <c r="O3" s="424"/>
      <c r="P3" s="710"/>
      <c r="Q3" s="424"/>
      <c r="R3" s="424"/>
      <c r="S3" s="424"/>
      <c r="T3" s="424"/>
      <c r="U3" s="424"/>
      <c r="V3" s="424"/>
      <c r="W3" s="424"/>
      <c r="X3" s="424"/>
      <c r="Y3" s="424"/>
      <c r="Z3" s="424"/>
      <c r="AA3" s="424"/>
      <c r="AB3" s="424"/>
    </row>
    <row r="4" spans="1:28" ht="13">
      <c r="A4" s="134"/>
      <c r="B4" s="134"/>
      <c r="C4" s="134"/>
      <c r="D4" s="134"/>
      <c r="E4" s="134"/>
      <c r="F4" s="435"/>
      <c r="G4" s="437"/>
      <c r="H4" s="437"/>
      <c r="I4" s="437"/>
      <c r="J4" s="134"/>
      <c r="K4" s="710"/>
      <c r="L4" s="710"/>
      <c r="M4" s="710"/>
      <c r="N4" s="710"/>
      <c r="O4" s="424"/>
      <c r="P4" s="710"/>
      <c r="Q4" s="424"/>
      <c r="R4" s="424"/>
      <c r="S4" s="424"/>
      <c r="T4" s="424"/>
      <c r="U4" s="424"/>
      <c r="V4" s="424"/>
      <c r="W4" s="424"/>
      <c r="X4" s="424"/>
      <c r="Y4" s="424"/>
      <c r="Z4" s="424"/>
      <c r="AA4" s="424"/>
      <c r="AB4" s="424"/>
    </row>
    <row r="5" spans="1:28">
      <c r="A5" s="708" t="s">
        <v>327</v>
      </c>
      <c r="B5" s="709">
        <v>1991</v>
      </c>
      <c r="C5" s="709">
        <v>1992</v>
      </c>
      <c r="D5" s="709">
        <v>1993</v>
      </c>
      <c r="E5" s="709">
        <v>1994</v>
      </c>
      <c r="F5" s="709">
        <v>1995</v>
      </c>
      <c r="G5" s="709">
        <v>1996</v>
      </c>
      <c r="H5" s="709">
        <v>1997</v>
      </c>
      <c r="I5" s="709">
        <v>1998</v>
      </c>
      <c r="J5" s="709">
        <v>1999</v>
      </c>
      <c r="K5" s="709">
        <v>2000</v>
      </c>
      <c r="L5" s="709">
        <v>2001</v>
      </c>
      <c r="M5" s="709">
        <v>2002</v>
      </c>
      <c r="N5" s="709">
        <v>2003</v>
      </c>
      <c r="O5" s="709">
        <v>2004</v>
      </c>
      <c r="P5" s="709">
        <v>2005</v>
      </c>
      <c r="Q5" s="709">
        <v>2006</v>
      </c>
      <c r="R5" s="709">
        <v>2007</v>
      </c>
      <c r="S5" s="709">
        <v>2008</v>
      </c>
      <c r="T5" s="709">
        <v>2009</v>
      </c>
      <c r="U5" s="709">
        <v>2010</v>
      </c>
      <c r="V5" s="709">
        <v>2011</v>
      </c>
      <c r="W5" s="709">
        <v>2012</v>
      </c>
      <c r="X5" s="709">
        <v>2013</v>
      </c>
      <c r="Y5" s="709">
        <v>2014</v>
      </c>
      <c r="Z5" s="709">
        <v>2015</v>
      </c>
      <c r="AA5" s="709">
        <v>2016</v>
      </c>
      <c r="AB5" s="709">
        <v>2017</v>
      </c>
    </row>
    <row r="6" spans="1:28" ht="13">
      <c r="A6" s="134"/>
      <c r="B6" s="134"/>
      <c r="C6" s="134"/>
      <c r="D6" s="134"/>
      <c r="E6" s="134"/>
      <c r="F6" s="435"/>
      <c r="G6" s="437"/>
      <c r="H6" s="437"/>
      <c r="I6" s="437"/>
      <c r="J6" s="134"/>
      <c r="K6" s="710"/>
      <c r="L6" s="710"/>
      <c r="M6" s="710"/>
      <c r="N6" s="710"/>
      <c r="O6" s="424"/>
      <c r="P6" s="710"/>
      <c r="Q6" s="424"/>
      <c r="R6" s="424"/>
      <c r="S6" s="424"/>
      <c r="T6" s="424"/>
      <c r="U6" s="424"/>
      <c r="V6" s="424"/>
      <c r="W6" s="424"/>
      <c r="X6" s="424"/>
      <c r="Y6" s="424"/>
      <c r="Z6" s="424"/>
      <c r="AA6" s="424"/>
      <c r="AB6" s="424"/>
    </row>
    <row r="7" spans="1:28" ht="13">
      <c r="A7" s="705"/>
      <c r="B7" s="1250" t="s">
        <v>971</v>
      </c>
      <c r="C7" s="1250"/>
      <c r="D7" s="1250"/>
      <c r="E7" s="1250"/>
      <c r="F7" s="1250"/>
      <c r="G7" s="1250"/>
      <c r="H7" s="1250"/>
      <c r="I7" s="1250"/>
      <c r="J7" s="1250"/>
      <c r="K7" s="1251" t="s">
        <v>971</v>
      </c>
      <c r="L7" s="1251"/>
      <c r="M7" s="1251"/>
      <c r="N7" s="1251"/>
      <c r="O7" s="1251"/>
      <c r="P7" s="1251"/>
      <c r="Q7" s="1251"/>
      <c r="R7" s="1251"/>
      <c r="S7" s="1251"/>
      <c r="T7" s="1251" t="s">
        <v>971</v>
      </c>
      <c r="U7" s="1251"/>
      <c r="V7" s="1251"/>
      <c r="W7" s="1251"/>
      <c r="X7" s="1251"/>
      <c r="Y7" s="1251"/>
      <c r="Z7" s="1251"/>
      <c r="AA7" s="1251"/>
      <c r="AB7" s="1251"/>
    </row>
    <row r="8" spans="1:28" ht="13">
      <c r="A8" s="437"/>
      <c r="B8" s="710"/>
      <c r="C8" s="433"/>
      <c r="D8" s="433"/>
      <c r="E8" s="433"/>
      <c r="F8" s="433"/>
      <c r="G8" s="433"/>
      <c r="H8" s="433"/>
      <c r="I8" s="433"/>
      <c r="J8" s="433"/>
      <c r="K8" s="710"/>
      <c r="L8" s="710"/>
      <c r="M8" s="710"/>
      <c r="N8" s="710"/>
      <c r="O8" s="424"/>
      <c r="P8" s="710"/>
      <c r="Q8" s="424"/>
      <c r="R8" s="424"/>
      <c r="S8" s="424"/>
      <c r="T8" s="424"/>
      <c r="U8" s="424"/>
      <c r="V8" s="424"/>
      <c r="W8" s="424"/>
      <c r="X8" s="424"/>
      <c r="Y8" s="424"/>
      <c r="Z8" s="424"/>
      <c r="AA8" s="424"/>
      <c r="AB8" s="424"/>
    </row>
    <row r="9" spans="1:28">
      <c r="A9" s="436" t="s">
        <v>328</v>
      </c>
      <c r="B9" s="439">
        <v>80.032850887276211</v>
      </c>
      <c r="C9" s="439">
        <v>80.636905427814739</v>
      </c>
      <c r="D9" s="439">
        <v>77.303985819845224</v>
      </c>
      <c r="E9" s="439">
        <v>78.811370207697323</v>
      </c>
      <c r="F9" s="439">
        <v>80.277328201373436</v>
      </c>
      <c r="G9" s="439">
        <v>81.042938256778072</v>
      </c>
      <c r="H9" s="439">
        <v>82.556491133900522</v>
      </c>
      <c r="I9" s="439">
        <v>84.476243368974366</v>
      </c>
      <c r="J9" s="439">
        <v>86.632094942313088</v>
      </c>
      <c r="K9" s="439">
        <v>89.674368082193453</v>
      </c>
      <c r="L9" s="439">
        <v>92.553945986877281</v>
      </c>
      <c r="M9" s="439">
        <v>91.739698895708429</v>
      </c>
      <c r="N9" s="439">
        <v>91.475352758581124</v>
      </c>
      <c r="O9" s="439">
        <v>91.734860943230174</v>
      </c>
      <c r="P9" s="439">
        <v>92.293976208102762</v>
      </c>
      <c r="Q9" s="439">
        <v>97.986209815172558</v>
      </c>
      <c r="R9" s="439">
        <v>101.7909530365573</v>
      </c>
      <c r="S9" s="439">
        <v>102.16617056934849</v>
      </c>
      <c r="T9" s="439">
        <v>92.889969339182429</v>
      </c>
      <c r="U9" s="439">
        <v>100</v>
      </c>
      <c r="V9" s="439">
        <v>104.73096653621839</v>
      </c>
      <c r="W9" s="439">
        <v>105.12145008137605</v>
      </c>
      <c r="X9" s="439">
        <v>105.84608192865592</v>
      </c>
      <c r="Y9" s="439">
        <v>107.96717324544701</v>
      </c>
      <c r="Z9" s="439">
        <v>111.48982224770563</v>
      </c>
      <c r="AA9" s="439">
        <v>112.87723914753504</v>
      </c>
      <c r="AB9" s="439">
        <v>115.45852029464461</v>
      </c>
    </row>
    <row r="10" spans="1:28">
      <c r="A10" s="436" t="s">
        <v>329</v>
      </c>
      <c r="B10" s="439">
        <v>73.62095572718475</v>
      </c>
      <c r="C10" s="439">
        <v>75.704649081334736</v>
      </c>
      <c r="D10" s="439">
        <v>74.464243603610711</v>
      </c>
      <c r="E10" s="439">
        <v>75.748751995353146</v>
      </c>
      <c r="F10" s="439">
        <v>76.574136018295306</v>
      </c>
      <c r="G10" s="439">
        <v>77.42451271772326</v>
      </c>
      <c r="H10" s="439">
        <v>79.085717899838798</v>
      </c>
      <c r="I10" s="439">
        <v>81.903858578546291</v>
      </c>
      <c r="J10" s="439">
        <v>84.176642101754993</v>
      </c>
      <c r="K10" s="439">
        <v>87.9723189065041</v>
      </c>
      <c r="L10" s="439">
        <v>90.481681236557407</v>
      </c>
      <c r="M10" s="439">
        <v>91.374635727849864</v>
      </c>
      <c r="N10" s="439">
        <v>89.885946137531164</v>
      </c>
      <c r="O10" s="439">
        <v>91.776482809772062</v>
      </c>
      <c r="P10" s="439">
        <v>92.903110086158904</v>
      </c>
      <c r="Q10" s="439">
        <v>96.423830383933435</v>
      </c>
      <c r="R10" s="439">
        <v>99.648997347328603</v>
      </c>
      <c r="S10" s="439">
        <v>99.853665125031895</v>
      </c>
      <c r="T10" s="439">
        <v>95.373106835304966</v>
      </c>
      <c r="U10" s="439">
        <v>100</v>
      </c>
      <c r="V10" s="439">
        <v>105.87176839193589</v>
      </c>
      <c r="W10" s="439">
        <v>107.03178364750627</v>
      </c>
      <c r="X10" s="439">
        <v>108.27970001861533</v>
      </c>
      <c r="Y10" s="439">
        <v>110.69778230031046</v>
      </c>
      <c r="Z10" s="439">
        <v>113.1503483177602</v>
      </c>
      <c r="AA10" s="439">
        <v>115.03604117384654</v>
      </c>
      <c r="AB10" s="439">
        <v>118.31194193425225</v>
      </c>
    </row>
    <row r="11" spans="1:28">
      <c r="A11" s="436" t="s">
        <v>330</v>
      </c>
      <c r="B11" s="439">
        <v>84.91158848441043</v>
      </c>
      <c r="C11" s="439">
        <v>87.833745518773924</v>
      </c>
      <c r="D11" s="439">
        <v>90.376583013262589</v>
      </c>
      <c r="E11" s="439">
        <v>91.881570800402855</v>
      </c>
      <c r="F11" s="439">
        <v>93.507484659597708</v>
      </c>
      <c r="G11" s="439">
        <v>92.443929300611373</v>
      </c>
      <c r="H11" s="439">
        <v>90.639958382178776</v>
      </c>
      <c r="I11" s="439">
        <v>90.97312681940241</v>
      </c>
      <c r="J11" s="439">
        <v>90.962595122794383</v>
      </c>
      <c r="K11" s="439">
        <v>92.314052767950926</v>
      </c>
      <c r="L11" s="439">
        <v>92.093108342601838</v>
      </c>
      <c r="M11" s="439">
        <v>90.617651646974352</v>
      </c>
      <c r="N11" s="439">
        <v>88.424659783044973</v>
      </c>
      <c r="O11" s="439">
        <v>87.326153133409477</v>
      </c>
      <c r="P11" s="439">
        <v>88.827223931208394</v>
      </c>
      <c r="Q11" s="439">
        <v>91.639372389128511</v>
      </c>
      <c r="R11" s="439">
        <v>94.666010792085814</v>
      </c>
      <c r="S11" s="439">
        <v>98.492534504892774</v>
      </c>
      <c r="T11" s="439">
        <v>97.120946151531371</v>
      </c>
      <c r="U11" s="439">
        <v>100</v>
      </c>
      <c r="V11" s="439">
        <v>103.6148002575883</v>
      </c>
      <c r="W11" s="439">
        <v>103.59654307178207</v>
      </c>
      <c r="X11" s="439">
        <v>103.60411842240508</v>
      </c>
      <c r="Y11" s="439">
        <v>106.03039061292394</v>
      </c>
      <c r="Z11" s="439">
        <v>109.53582985577289</v>
      </c>
      <c r="AA11" s="439">
        <v>113.03534551315813</v>
      </c>
      <c r="AB11" s="439">
        <v>116.59164898128941</v>
      </c>
    </row>
    <row r="12" spans="1:28">
      <c r="A12" s="436" t="s">
        <v>331</v>
      </c>
      <c r="B12" s="439">
        <v>53.675770757464939</v>
      </c>
      <c r="C12" s="439">
        <v>58.23376615018757</v>
      </c>
      <c r="D12" s="439">
        <v>65.124235020625633</v>
      </c>
      <c r="E12" s="439">
        <v>72.281557711140024</v>
      </c>
      <c r="F12" s="439">
        <v>78.175927765427915</v>
      </c>
      <c r="G12" s="439">
        <v>81.516671237183857</v>
      </c>
      <c r="H12" s="439">
        <v>83.367086701854916</v>
      </c>
      <c r="I12" s="439">
        <v>84.323829527090609</v>
      </c>
      <c r="J12" s="439">
        <v>87.878444311634567</v>
      </c>
      <c r="K12" s="439">
        <v>90.628604867047088</v>
      </c>
      <c r="L12" s="439">
        <v>90.909356488266141</v>
      </c>
      <c r="M12" s="439">
        <v>91.215019801021214</v>
      </c>
      <c r="N12" s="439">
        <v>91.152005234207977</v>
      </c>
      <c r="O12" s="439">
        <v>92.654242905547676</v>
      </c>
      <c r="P12" s="439">
        <v>93.391282134258773</v>
      </c>
      <c r="Q12" s="439">
        <v>96.254534133937213</v>
      </c>
      <c r="R12" s="439">
        <v>97.98279770792827</v>
      </c>
      <c r="S12" s="439">
        <v>100.04895391652261</v>
      </c>
      <c r="T12" s="439">
        <v>97.248963691135003</v>
      </c>
      <c r="U12" s="439">
        <v>100</v>
      </c>
      <c r="V12" s="439">
        <v>100.84630323945811</v>
      </c>
      <c r="W12" s="439">
        <v>101.57094667984582</v>
      </c>
      <c r="X12" s="439">
        <v>102.24147919689815</v>
      </c>
      <c r="Y12" s="439">
        <v>105.28570253638637</v>
      </c>
      <c r="Z12" s="439">
        <v>106.51654592439274</v>
      </c>
      <c r="AA12" s="439">
        <v>107.77225215192307</v>
      </c>
      <c r="AB12" s="439">
        <v>109.24334927805401</v>
      </c>
    </row>
    <row r="13" spans="1:28">
      <c r="A13" s="436" t="s">
        <v>332</v>
      </c>
      <c r="B13" s="439">
        <v>90.300871467565074</v>
      </c>
      <c r="C13" s="439">
        <v>89.143137662123337</v>
      </c>
      <c r="D13" s="439">
        <v>85.331399570464029</v>
      </c>
      <c r="E13" s="439">
        <v>86.620687743635273</v>
      </c>
      <c r="F13" s="439">
        <v>86.669543076666173</v>
      </c>
      <c r="G13" s="439">
        <v>86.57665222986877</v>
      </c>
      <c r="H13" s="439">
        <v>88.872871292368814</v>
      </c>
      <c r="I13" s="439">
        <v>89.318006175794039</v>
      </c>
      <c r="J13" s="439">
        <v>89.009468878037566</v>
      </c>
      <c r="K13" s="439">
        <v>93.221594950869971</v>
      </c>
      <c r="L13" s="439">
        <v>95.080040634893763</v>
      </c>
      <c r="M13" s="439">
        <v>96.882814308194014</v>
      </c>
      <c r="N13" s="439">
        <v>97.823673112343926</v>
      </c>
      <c r="O13" s="439">
        <v>98.119961398207806</v>
      </c>
      <c r="P13" s="439">
        <v>98.978055188182722</v>
      </c>
      <c r="Q13" s="439">
        <v>103.1870489920227</v>
      </c>
      <c r="R13" s="439">
        <v>105.04367553312269</v>
      </c>
      <c r="S13" s="439">
        <v>105.34964845725079</v>
      </c>
      <c r="T13" s="439">
        <v>95.583071943601496</v>
      </c>
      <c r="U13" s="439">
        <v>100</v>
      </c>
      <c r="V13" s="439">
        <v>102.39805628733426</v>
      </c>
      <c r="W13" s="439">
        <v>105.15240385868576</v>
      </c>
      <c r="X13" s="439">
        <v>104.20142784971927</v>
      </c>
      <c r="Y13" s="439">
        <v>105.38966101156851</v>
      </c>
      <c r="Z13" s="439">
        <v>106.59487443180797</v>
      </c>
      <c r="AA13" s="439">
        <v>108.41877636429373</v>
      </c>
      <c r="AB13" s="439">
        <v>112.0136604923532</v>
      </c>
    </row>
    <row r="14" spans="1:28">
      <c r="A14" s="436" t="s">
        <v>333</v>
      </c>
      <c r="B14" s="439">
        <v>80.99459622117277</v>
      </c>
      <c r="C14" s="439">
        <v>80.215775979836792</v>
      </c>
      <c r="D14" s="439">
        <v>80.2414756152465</v>
      </c>
      <c r="E14" s="439">
        <v>80.961943417821473</v>
      </c>
      <c r="F14" s="439">
        <v>81.448774751780903</v>
      </c>
      <c r="G14" s="439">
        <v>83.128202653048206</v>
      </c>
      <c r="H14" s="439">
        <v>86.011214888604215</v>
      </c>
      <c r="I14" s="439">
        <v>87.006661507832263</v>
      </c>
      <c r="J14" s="439">
        <v>88.609015280814276</v>
      </c>
      <c r="K14" s="439">
        <v>91.02357070692365</v>
      </c>
      <c r="L14" s="439">
        <v>95.914897886967395</v>
      </c>
      <c r="M14" s="439">
        <v>96.631084713764736</v>
      </c>
      <c r="N14" s="439">
        <v>94.578938586177998</v>
      </c>
      <c r="O14" s="439">
        <v>94.992298335728705</v>
      </c>
      <c r="P14" s="439">
        <v>96.472468334432151</v>
      </c>
      <c r="Q14" s="439">
        <v>98.235636192631077</v>
      </c>
      <c r="R14" s="439">
        <v>100.2534120503983</v>
      </c>
      <c r="S14" s="439">
        <v>103.5130269026793</v>
      </c>
      <c r="T14" s="439">
        <v>98.690651482463224</v>
      </c>
      <c r="U14" s="439">
        <v>100</v>
      </c>
      <c r="V14" s="439">
        <v>100.7000532809214</v>
      </c>
      <c r="W14" s="439">
        <v>101.08002052842674</v>
      </c>
      <c r="X14" s="439">
        <v>104.12431859272201</v>
      </c>
      <c r="Y14" s="439">
        <v>104.29298706347406</v>
      </c>
      <c r="Z14" s="439">
        <v>106.10673470910386</v>
      </c>
      <c r="AA14" s="439">
        <v>107.73961992642049</v>
      </c>
      <c r="AB14" s="439">
        <v>110.31777223276367</v>
      </c>
    </row>
    <row r="15" spans="1:28">
      <c r="A15" s="436" t="s">
        <v>334</v>
      </c>
      <c r="B15" s="439">
        <v>84.198035930531503</v>
      </c>
      <c r="C15" s="439">
        <v>85.243011976701879</v>
      </c>
      <c r="D15" s="439">
        <v>83.774622779244112</v>
      </c>
      <c r="E15" s="439">
        <v>84.538554307052365</v>
      </c>
      <c r="F15" s="439">
        <v>85.45425963237372</v>
      </c>
      <c r="G15" s="439">
        <v>87.188658520881276</v>
      </c>
      <c r="H15" s="439">
        <v>88.711758749665194</v>
      </c>
      <c r="I15" s="439">
        <v>90.421202819451196</v>
      </c>
      <c r="J15" s="439">
        <v>93.211141044224931</v>
      </c>
      <c r="K15" s="439">
        <v>96.579019239560964</v>
      </c>
      <c r="L15" s="439">
        <v>98.853522473052749</v>
      </c>
      <c r="M15" s="439">
        <v>97.474229793596393</v>
      </c>
      <c r="N15" s="439">
        <v>97.976551676334026</v>
      </c>
      <c r="O15" s="439">
        <v>97.916194080948358</v>
      </c>
      <c r="P15" s="439">
        <v>98.162497919323755</v>
      </c>
      <c r="Q15" s="439">
        <v>101.27519580435241</v>
      </c>
      <c r="R15" s="439">
        <v>104.0846763070994</v>
      </c>
      <c r="S15" s="439">
        <v>104.94804748603789</v>
      </c>
      <c r="T15" s="439">
        <v>96.987652062782743</v>
      </c>
      <c r="U15" s="439">
        <v>100</v>
      </c>
      <c r="V15" s="439">
        <v>102.91655440158418</v>
      </c>
      <c r="W15" s="439">
        <v>102.5457338724019</v>
      </c>
      <c r="X15" s="439">
        <v>103.18099895682035</v>
      </c>
      <c r="Y15" s="439">
        <v>104.85527507287939</v>
      </c>
      <c r="Z15" s="439">
        <v>104.96331498353159</v>
      </c>
      <c r="AA15" s="439">
        <v>107.39998582205978</v>
      </c>
      <c r="AB15" s="439">
        <v>109.8105755757901</v>
      </c>
    </row>
    <row r="16" spans="1:28">
      <c r="A16" s="436" t="s">
        <v>335</v>
      </c>
      <c r="B16" s="439">
        <v>60.711791826241573</v>
      </c>
      <c r="C16" s="439">
        <v>65.333453451933863</v>
      </c>
      <c r="D16" s="439">
        <v>71.663170227824239</v>
      </c>
      <c r="E16" s="439">
        <v>79.666889028923535</v>
      </c>
      <c r="F16" s="439">
        <v>85.775646375927465</v>
      </c>
      <c r="G16" s="439">
        <v>88.280043435551633</v>
      </c>
      <c r="H16" s="439">
        <v>89.648876031960384</v>
      </c>
      <c r="I16" s="439">
        <v>89.99393360462561</v>
      </c>
      <c r="J16" s="439">
        <v>92.332333307063507</v>
      </c>
      <c r="K16" s="439">
        <v>92.682377138394102</v>
      </c>
      <c r="L16" s="439">
        <v>91.986606353531997</v>
      </c>
      <c r="M16" s="439">
        <v>92.768279940878088</v>
      </c>
      <c r="N16" s="439">
        <v>92.657471649528617</v>
      </c>
      <c r="O16" s="439">
        <v>93.701830477263087</v>
      </c>
      <c r="P16" s="439">
        <v>93.565772718830715</v>
      </c>
      <c r="Q16" s="439">
        <v>95.114843582445161</v>
      </c>
      <c r="R16" s="439">
        <v>99.272239194068391</v>
      </c>
      <c r="S16" s="439">
        <v>100.9005683633973</v>
      </c>
      <c r="T16" s="439">
        <v>100.15386303024231</v>
      </c>
      <c r="U16" s="439">
        <v>100</v>
      </c>
      <c r="V16" s="439">
        <v>101.87662110057582</v>
      </c>
      <c r="W16" s="439">
        <v>101.51727797820836</v>
      </c>
      <c r="X16" s="439">
        <v>102.00368818267739</v>
      </c>
      <c r="Y16" s="439">
        <v>103.39143638924988</v>
      </c>
      <c r="Z16" s="439">
        <v>104.67475763236069</v>
      </c>
      <c r="AA16" s="439">
        <v>105.09184013815884</v>
      </c>
      <c r="AB16" s="439">
        <v>107.03467486636055</v>
      </c>
    </row>
    <row r="17" spans="1:28">
      <c r="A17" s="436" t="s">
        <v>336</v>
      </c>
      <c r="B17" s="439">
        <v>83.813694525733624</v>
      </c>
      <c r="C17" s="439">
        <v>85.016633263104183</v>
      </c>
      <c r="D17" s="439">
        <v>83.688874692290824</v>
      </c>
      <c r="E17" s="439">
        <v>85.231298597627273</v>
      </c>
      <c r="F17" s="439">
        <v>84.536798951565913</v>
      </c>
      <c r="G17" s="439">
        <v>84.467322447834619</v>
      </c>
      <c r="H17" s="439">
        <v>85.962042048760253</v>
      </c>
      <c r="I17" s="439">
        <v>87.902543000516715</v>
      </c>
      <c r="J17" s="439">
        <v>89.197009409066126</v>
      </c>
      <c r="K17" s="439">
        <v>91.671402125871964</v>
      </c>
      <c r="L17" s="439">
        <v>91.385804865014222</v>
      </c>
      <c r="M17" s="439">
        <v>89.934752497232267</v>
      </c>
      <c r="N17" s="439">
        <v>89.453174021642113</v>
      </c>
      <c r="O17" s="439">
        <v>90.994557234392204</v>
      </c>
      <c r="P17" s="439">
        <v>92.164768041922301</v>
      </c>
      <c r="Q17" s="439">
        <v>95.607525489113954</v>
      </c>
      <c r="R17" s="439">
        <v>98.468239102042176</v>
      </c>
      <c r="S17" s="439">
        <v>100.27792956309629</v>
      </c>
      <c r="T17" s="439">
        <v>95.207038405714201</v>
      </c>
      <c r="U17" s="439">
        <v>100</v>
      </c>
      <c r="V17" s="439">
        <v>104.42796188467898</v>
      </c>
      <c r="W17" s="439">
        <v>105.01957943011809</v>
      </c>
      <c r="X17" s="439">
        <v>104.48516078137888</v>
      </c>
      <c r="Y17" s="439">
        <v>106.48944608798939</v>
      </c>
      <c r="Z17" s="439">
        <v>107.07918379074539</v>
      </c>
      <c r="AA17" s="439">
        <v>112.95842522685318</v>
      </c>
      <c r="AB17" s="439">
        <v>115.75327920516335</v>
      </c>
    </row>
    <row r="18" spans="1:28">
      <c r="A18" s="436" t="s">
        <v>337</v>
      </c>
      <c r="B18" s="439">
        <v>84.925056565401405</v>
      </c>
      <c r="C18" s="439">
        <v>85.837264421169365</v>
      </c>
      <c r="D18" s="439">
        <v>83.797982677246921</v>
      </c>
      <c r="E18" s="439">
        <v>84.861202146581036</v>
      </c>
      <c r="F18" s="439">
        <v>86.039263982139332</v>
      </c>
      <c r="G18" s="439">
        <v>85.956705660893405</v>
      </c>
      <c r="H18" s="439">
        <v>87.699742702817758</v>
      </c>
      <c r="I18" s="439">
        <v>89.437808272130127</v>
      </c>
      <c r="J18" s="439">
        <v>90.534607511899949</v>
      </c>
      <c r="K18" s="439">
        <v>92.736078664958654</v>
      </c>
      <c r="L18" s="439">
        <v>93.950878043493645</v>
      </c>
      <c r="M18" s="439">
        <v>94.3599903320724</v>
      </c>
      <c r="N18" s="439">
        <v>93.211086916323737</v>
      </c>
      <c r="O18" s="439">
        <v>94.470791171047182</v>
      </c>
      <c r="P18" s="439">
        <v>94.953779327447407</v>
      </c>
      <c r="Q18" s="439">
        <v>97.721902431612193</v>
      </c>
      <c r="R18" s="439">
        <v>101.6277090957294</v>
      </c>
      <c r="S18" s="439">
        <v>103.0675146813857</v>
      </c>
      <c r="T18" s="439">
        <v>97.554293486568284</v>
      </c>
      <c r="U18" s="439">
        <v>100</v>
      </c>
      <c r="V18" s="439">
        <v>102.70733415168786</v>
      </c>
      <c r="W18" s="439">
        <v>102.68105310322801</v>
      </c>
      <c r="X18" s="439">
        <v>103.01861809755749</v>
      </c>
      <c r="Y18" s="439">
        <v>104.77855619689596</v>
      </c>
      <c r="Z18" s="439">
        <v>105.9543621209889</v>
      </c>
      <c r="AA18" s="439">
        <v>107.64294162549898</v>
      </c>
      <c r="AB18" s="439">
        <v>109.52328431086521</v>
      </c>
    </row>
    <row r="19" spans="1:28">
      <c r="A19" s="436" t="s">
        <v>338</v>
      </c>
      <c r="B19" s="439">
        <v>84.819660131981436</v>
      </c>
      <c r="C19" s="439">
        <v>85.271612934948124</v>
      </c>
      <c r="D19" s="439">
        <v>82.920597553779643</v>
      </c>
      <c r="E19" s="439">
        <v>84.273695683642856</v>
      </c>
      <c r="F19" s="439">
        <v>85.397574390264907</v>
      </c>
      <c r="G19" s="439">
        <v>84.933899759779706</v>
      </c>
      <c r="H19" s="439">
        <v>87.349156739493608</v>
      </c>
      <c r="I19" s="439">
        <v>87.711614402571115</v>
      </c>
      <c r="J19" s="439">
        <v>89.599417247033529</v>
      </c>
      <c r="K19" s="439">
        <v>91.600311474316072</v>
      </c>
      <c r="L19" s="439">
        <v>90.391133063941197</v>
      </c>
      <c r="M19" s="439">
        <v>91.453418351838494</v>
      </c>
      <c r="N19" s="439">
        <v>91.106577483927055</v>
      </c>
      <c r="O19" s="439">
        <v>93.432818231775755</v>
      </c>
      <c r="P19" s="439">
        <v>93.423687200399144</v>
      </c>
      <c r="Q19" s="439">
        <v>96.717569806312767</v>
      </c>
      <c r="R19" s="439">
        <v>99.359698741108986</v>
      </c>
      <c r="S19" s="439">
        <v>99.978572745859353</v>
      </c>
      <c r="T19" s="439">
        <v>95.290131663525202</v>
      </c>
      <c r="U19" s="439">
        <v>100</v>
      </c>
      <c r="V19" s="439">
        <v>103.27595560282589</v>
      </c>
      <c r="W19" s="439">
        <v>104.43556753083907</v>
      </c>
      <c r="X19" s="439">
        <v>104.26358689106624</v>
      </c>
      <c r="Y19" s="439">
        <v>106.31719599940578</v>
      </c>
      <c r="Z19" s="439">
        <v>108.92682986985227</v>
      </c>
      <c r="AA19" s="439">
        <v>109.85177655512632</v>
      </c>
      <c r="AB19" s="439">
        <v>112.5901597733926</v>
      </c>
    </row>
    <row r="20" spans="1:28">
      <c r="A20" s="436" t="s">
        <v>339</v>
      </c>
      <c r="B20" s="439">
        <v>86.709347939445664</v>
      </c>
      <c r="C20" s="439">
        <v>86.117475396405723</v>
      </c>
      <c r="D20" s="439">
        <v>82.180354693199291</v>
      </c>
      <c r="E20" s="439">
        <v>84.544323261708413</v>
      </c>
      <c r="F20" s="439">
        <v>86.571281999163006</v>
      </c>
      <c r="G20" s="439">
        <v>84.331591853830716</v>
      </c>
      <c r="H20" s="439">
        <v>85.973979939978207</v>
      </c>
      <c r="I20" s="439">
        <v>87.888813124616917</v>
      </c>
      <c r="J20" s="439">
        <v>90.007760587912855</v>
      </c>
      <c r="K20" s="439">
        <v>93.995400932860051</v>
      </c>
      <c r="L20" s="439">
        <v>95.857952322508737</v>
      </c>
      <c r="M20" s="439">
        <v>94.647483128413114</v>
      </c>
      <c r="N20" s="439">
        <v>94.351752487435434</v>
      </c>
      <c r="O20" s="439">
        <v>97.303002283400843</v>
      </c>
      <c r="P20" s="439">
        <v>100.70277338828841</v>
      </c>
      <c r="Q20" s="439">
        <v>103.6816815778184</v>
      </c>
      <c r="R20" s="439">
        <v>106.06983384311449</v>
      </c>
      <c r="S20" s="439">
        <v>106.3823223402332</v>
      </c>
      <c r="T20" s="439">
        <v>95.072423724809568</v>
      </c>
      <c r="U20" s="439">
        <v>100</v>
      </c>
      <c r="V20" s="439">
        <v>104.60248700917712</v>
      </c>
      <c r="W20" s="439">
        <v>103.19456011896578</v>
      </c>
      <c r="X20" s="439">
        <v>100.79145678468198</v>
      </c>
      <c r="Y20" s="439">
        <v>103.80845737557426</v>
      </c>
      <c r="Z20" s="439">
        <v>104.26454919138628</v>
      </c>
      <c r="AA20" s="439">
        <v>103.00798566982692</v>
      </c>
      <c r="AB20" s="439">
        <v>104.23212393307146</v>
      </c>
    </row>
    <row r="21" spans="1:28">
      <c r="A21" s="436" t="s">
        <v>340</v>
      </c>
      <c r="B21" s="439">
        <v>56.15895230348184</v>
      </c>
      <c r="C21" s="439">
        <v>61.259305439666122</v>
      </c>
      <c r="D21" s="439">
        <v>68.610891013566444</v>
      </c>
      <c r="E21" s="439">
        <v>77.108132251045902</v>
      </c>
      <c r="F21" s="439">
        <v>83.459899878375083</v>
      </c>
      <c r="G21" s="439">
        <v>85.938028595750225</v>
      </c>
      <c r="H21" s="439">
        <v>85.718483838439496</v>
      </c>
      <c r="I21" s="439">
        <v>86.724023915032134</v>
      </c>
      <c r="J21" s="439">
        <v>88.063259330294912</v>
      </c>
      <c r="K21" s="439">
        <v>88.401668094599145</v>
      </c>
      <c r="L21" s="439">
        <v>89.746698381553685</v>
      </c>
      <c r="M21" s="439">
        <v>91.884287339902144</v>
      </c>
      <c r="N21" s="439">
        <v>92.907506508693956</v>
      </c>
      <c r="O21" s="439">
        <v>94.592957603459425</v>
      </c>
      <c r="P21" s="439">
        <v>94.110456328051697</v>
      </c>
      <c r="Q21" s="439">
        <v>98.139649779189597</v>
      </c>
      <c r="R21" s="439">
        <v>101.2126602908033</v>
      </c>
      <c r="S21" s="439">
        <v>101.1793218176324</v>
      </c>
      <c r="T21" s="439">
        <v>96.973381966641753</v>
      </c>
      <c r="U21" s="439">
        <v>100</v>
      </c>
      <c r="V21" s="439">
        <v>103.2647265631789</v>
      </c>
      <c r="W21" s="439">
        <v>103.90573986515625</v>
      </c>
      <c r="X21" s="439">
        <v>104.02131364500951</v>
      </c>
      <c r="Y21" s="439">
        <v>107.12445955599618</v>
      </c>
      <c r="Z21" s="439">
        <v>109.98095344684165</v>
      </c>
      <c r="AA21" s="439">
        <v>112.30390872112653</v>
      </c>
      <c r="AB21" s="439">
        <v>113.82912831893638</v>
      </c>
    </row>
    <row r="22" spans="1:28">
      <c r="A22" s="436" t="s">
        <v>341</v>
      </c>
      <c r="B22" s="439">
        <v>60.803528407001103</v>
      </c>
      <c r="C22" s="439">
        <v>66.182928362217368</v>
      </c>
      <c r="D22" s="439">
        <v>74.497770330773079</v>
      </c>
      <c r="E22" s="439">
        <v>82.207119832443325</v>
      </c>
      <c r="F22" s="439">
        <v>85.733179032937059</v>
      </c>
      <c r="G22" s="439">
        <v>88.596024740016276</v>
      </c>
      <c r="H22" s="439">
        <v>90.85926741936899</v>
      </c>
      <c r="I22" s="439">
        <v>91.175605007449491</v>
      </c>
      <c r="J22" s="439">
        <v>92.476017605424431</v>
      </c>
      <c r="K22" s="439">
        <v>93.516376567267656</v>
      </c>
      <c r="L22" s="439">
        <v>92.882069349698725</v>
      </c>
      <c r="M22" s="439">
        <v>95.366380613783349</v>
      </c>
      <c r="N22" s="439">
        <v>95.174436285761374</v>
      </c>
      <c r="O22" s="439">
        <v>96.117170567902875</v>
      </c>
      <c r="P22" s="439">
        <v>95.600499540049483</v>
      </c>
      <c r="Q22" s="439">
        <v>98.94738495315292</v>
      </c>
      <c r="R22" s="439">
        <v>101.279349615972</v>
      </c>
      <c r="S22" s="439">
        <v>101.4823910305419</v>
      </c>
      <c r="T22" s="439">
        <v>95.891440837153496</v>
      </c>
      <c r="U22" s="439">
        <v>100</v>
      </c>
      <c r="V22" s="439">
        <v>99.117445695347428</v>
      </c>
      <c r="W22" s="439">
        <v>101.53188584182995</v>
      </c>
      <c r="X22" s="439">
        <v>100.86307562021885</v>
      </c>
      <c r="Y22" s="439">
        <v>101.53516087509134</v>
      </c>
      <c r="Z22" s="439">
        <v>103.16475439914258</v>
      </c>
      <c r="AA22" s="439">
        <v>104.05685983531448</v>
      </c>
      <c r="AB22" s="439">
        <v>104.85000323909861</v>
      </c>
    </row>
    <row r="23" spans="1:28">
      <c r="A23" s="436" t="s">
        <v>342</v>
      </c>
      <c r="B23" s="439">
        <v>86.030552642875122</v>
      </c>
      <c r="C23" s="439">
        <v>87.138125816440905</v>
      </c>
      <c r="D23" s="439">
        <v>85.878453520174176</v>
      </c>
      <c r="E23" s="439">
        <v>86.712435968027776</v>
      </c>
      <c r="F23" s="439">
        <v>88.271014191971119</v>
      </c>
      <c r="G23" s="439">
        <v>89.231719371077716</v>
      </c>
      <c r="H23" s="439">
        <v>91.137751490842518</v>
      </c>
      <c r="I23" s="439">
        <v>91.648688253831835</v>
      </c>
      <c r="J23" s="439">
        <v>92.411847998578054</v>
      </c>
      <c r="K23" s="439">
        <v>94.728996813627475</v>
      </c>
      <c r="L23" s="439">
        <v>96.067240051633874</v>
      </c>
      <c r="M23" s="439">
        <v>94.370724838157344</v>
      </c>
      <c r="N23" s="439">
        <v>94.308466561149856</v>
      </c>
      <c r="O23" s="439">
        <v>95.867844378598392</v>
      </c>
      <c r="P23" s="439">
        <v>96.028733549852419</v>
      </c>
      <c r="Q23" s="439">
        <v>98.690804934756358</v>
      </c>
      <c r="R23" s="439">
        <v>100.1868516817479</v>
      </c>
      <c r="S23" s="439">
        <v>102.85494882650799</v>
      </c>
      <c r="T23" s="439">
        <v>99.089553305823969</v>
      </c>
      <c r="U23" s="439">
        <v>100</v>
      </c>
      <c r="V23" s="439">
        <v>102.48659334405977</v>
      </c>
      <c r="W23" s="439">
        <v>105.62602019259045</v>
      </c>
      <c r="X23" s="439">
        <v>105.25250680037961</v>
      </c>
      <c r="Y23" s="439">
        <v>106.9866996295282</v>
      </c>
      <c r="Z23" s="439">
        <v>108.42663958081997</v>
      </c>
      <c r="AA23" s="439">
        <v>110.76222413153643</v>
      </c>
      <c r="AB23" s="439">
        <v>113.05587472639817</v>
      </c>
    </row>
    <row r="24" spans="1:28">
      <c r="A24" s="436" t="s">
        <v>343</v>
      </c>
      <c r="B24" s="439">
        <v>52.318102763188342</v>
      </c>
      <c r="C24" s="439">
        <v>61.214911690783623</v>
      </c>
      <c r="D24" s="439">
        <v>69.093830426780528</v>
      </c>
      <c r="E24" s="439">
        <v>77.605890374554676</v>
      </c>
      <c r="F24" s="439">
        <v>80.727054200962286</v>
      </c>
      <c r="G24" s="439">
        <v>82.980180885699681</v>
      </c>
      <c r="H24" s="439">
        <v>85.502689235832776</v>
      </c>
      <c r="I24" s="439">
        <v>87.459131356454833</v>
      </c>
      <c r="J24" s="439">
        <v>89.797935694617536</v>
      </c>
      <c r="K24" s="439">
        <v>91.514796997420277</v>
      </c>
      <c r="L24" s="439">
        <v>92.193893198423865</v>
      </c>
      <c r="M24" s="439">
        <v>92.598178453936555</v>
      </c>
      <c r="N24" s="439">
        <v>93.837357482065855</v>
      </c>
      <c r="O24" s="439">
        <v>95.325717033321837</v>
      </c>
      <c r="P24" s="439">
        <v>95.005973661154613</v>
      </c>
      <c r="Q24" s="439">
        <v>98.240893331919168</v>
      </c>
      <c r="R24" s="439">
        <v>100.8713472137631</v>
      </c>
      <c r="S24" s="439">
        <v>100.6320671778156</v>
      </c>
      <c r="T24" s="439">
        <v>95.482377633134092</v>
      </c>
      <c r="U24" s="439">
        <v>100</v>
      </c>
      <c r="V24" s="439">
        <v>104.31080007975198</v>
      </c>
      <c r="W24" s="439">
        <v>103.98677285934845</v>
      </c>
      <c r="X24" s="439">
        <v>105.41616635222603</v>
      </c>
      <c r="Y24" s="439">
        <v>109.24672646392382</v>
      </c>
      <c r="Z24" s="439">
        <v>110.8832040846853</v>
      </c>
      <c r="AA24" s="439">
        <v>112.28594084279133</v>
      </c>
      <c r="AB24" s="439">
        <v>114.12480698120386</v>
      </c>
    </row>
    <row r="25" spans="1:28" ht="20.25" customHeight="1">
      <c r="A25" s="713" t="s">
        <v>344</v>
      </c>
      <c r="B25" s="439">
        <v>79.010000000000005</v>
      </c>
      <c r="C25" s="439">
        <v>80.53</v>
      </c>
      <c r="D25" s="439">
        <v>79.760000000000005</v>
      </c>
      <c r="E25" s="439">
        <v>81.72</v>
      </c>
      <c r="F25" s="439">
        <v>83.14</v>
      </c>
      <c r="G25" s="439">
        <v>83.82</v>
      </c>
      <c r="H25" s="439">
        <v>85.37</v>
      </c>
      <c r="I25" s="439">
        <v>87.06</v>
      </c>
      <c r="J25" s="439">
        <v>88.79</v>
      </c>
      <c r="K25" s="439">
        <v>91.42</v>
      </c>
      <c r="L25" s="439">
        <v>92.97</v>
      </c>
      <c r="M25" s="439">
        <v>92.97</v>
      </c>
      <c r="N25" s="439">
        <v>92.31</v>
      </c>
      <c r="O25" s="439">
        <v>93.39</v>
      </c>
      <c r="P25" s="439">
        <v>94.05</v>
      </c>
      <c r="Q25" s="439">
        <v>97.53</v>
      </c>
      <c r="R25" s="439">
        <v>100.71</v>
      </c>
      <c r="S25" s="439">
        <v>101.8</v>
      </c>
      <c r="T25" s="439">
        <v>96.08</v>
      </c>
      <c r="U25" s="439">
        <v>100</v>
      </c>
      <c r="V25" s="439">
        <v>103.66</v>
      </c>
      <c r="W25" s="439">
        <v>104.17</v>
      </c>
      <c r="X25" s="439">
        <v>104.68</v>
      </c>
      <c r="Y25" s="439">
        <v>106.7</v>
      </c>
      <c r="Z25" s="439">
        <v>108.56</v>
      </c>
      <c r="AA25" s="439">
        <v>110.67</v>
      </c>
      <c r="AB25" s="439">
        <v>113.13</v>
      </c>
    </row>
    <row r="26" spans="1:28">
      <c r="A26" s="575"/>
      <c r="B26" s="169"/>
      <c r="C26" s="424"/>
      <c r="D26" s="424"/>
      <c r="E26" s="424"/>
      <c r="F26" s="424"/>
      <c r="G26" s="424"/>
      <c r="H26" s="424"/>
      <c r="I26" s="424"/>
      <c r="J26" s="424"/>
      <c r="K26" s="424"/>
      <c r="L26" s="424"/>
      <c r="M26" s="424"/>
      <c r="N26" s="424"/>
      <c r="O26" s="424"/>
      <c r="P26" s="424"/>
      <c r="Q26" s="424"/>
      <c r="R26" s="424"/>
      <c r="S26" s="424"/>
      <c r="T26" s="424"/>
      <c r="U26" s="424"/>
      <c r="V26" s="424"/>
      <c r="W26" s="424"/>
      <c r="X26" s="424"/>
      <c r="Y26" s="424"/>
      <c r="Z26" s="424"/>
      <c r="AA26" s="424"/>
      <c r="AB26" s="424"/>
    </row>
    <row r="27" spans="1:28" s="90" customFormat="1" ht="20.149999999999999" customHeight="1">
      <c r="A27" s="575"/>
      <c r="B27" s="1249" t="s">
        <v>1556</v>
      </c>
      <c r="C27" s="1252"/>
      <c r="D27" s="1252"/>
      <c r="E27" s="1252"/>
      <c r="F27" s="1252"/>
      <c r="G27" s="1252"/>
      <c r="H27" s="1252"/>
      <c r="I27" s="1252"/>
      <c r="J27" s="1252"/>
      <c r="K27" s="715"/>
      <c r="L27" s="424"/>
      <c r="M27" s="424"/>
      <c r="N27" s="424"/>
      <c r="O27" s="424"/>
      <c r="P27" s="424"/>
      <c r="Q27" s="424"/>
      <c r="R27" s="424"/>
      <c r="S27" s="424"/>
      <c r="T27" s="424"/>
      <c r="U27" s="424"/>
      <c r="V27" s="424"/>
      <c r="W27" s="424"/>
      <c r="X27" s="424"/>
      <c r="Y27" s="424"/>
      <c r="Z27" s="424"/>
      <c r="AA27" s="424"/>
      <c r="AB27" s="424"/>
    </row>
    <row r="28" spans="1:28">
      <c r="A28" s="68" t="s">
        <v>345</v>
      </c>
    </row>
    <row r="29" spans="1:28" ht="13">
      <c r="A29" s="69"/>
      <c r="O29" s="70"/>
      <c r="Q29" s="70"/>
      <c r="R29" s="70"/>
      <c r="S29" s="70"/>
      <c r="T29" s="70"/>
      <c r="U29" s="70"/>
      <c r="V29" s="70"/>
      <c r="W29" s="70"/>
      <c r="X29" s="70"/>
      <c r="Y29" s="70"/>
      <c r="Z29" s="70"/>
      <c r="AA29" s="70"/>
    </row>
    <row r="30" spans="1:28" ht="13">
      <c r="A30" s="69"/>
    </row>
    <row r="31" spans="1:28" ht="13">
      <c r="A31" s="69"/>
    </row>
    <row r="32" spans="1:28" ht="13">
      <c r="A32" s="69"/>
    </row>
    <row r="33" spans="1:1" ht="13">
      <c r="A33" s="69"/>
    </row>
    <row r="34" spans="1:1" ht="13">
      <c r="A34" s="69"/>
    </row>
    <row r="35" spans="1:1" ht="13">
      <c r="A35" s="69"/>
    </row>
    <row r="36" spans="1:1" ht="13">
      <c r="A36" s="69"/>
    </row>
    <row r="37" spans="1:1" ht="13">
      <c r="A37" s="69"/>
    </row>
    <row r="38" spans="1:1" ht="13">
      <c r="A38" s="69"/>
    </row>
    <row r="39" spans="1:1" ht="13">
      <c r="A39" s="69"/>
    </row>
    <row r="40" spans="1:1" ht="13">
      <c r="A40" s="69"/>
    </row>
    <row r="41" spans="1:1" ht="13">
      <c r="A41" s="69"/>
    </row>
    <row r="42" spans="1:1" ht="13">
      <c r="A42" s="69"/>
    </row>
    <row r="43" spans="1:1" ht="13">
      <c r="A43" s="69"/>
    </row>
    <row r="44" spans="1:1" ht="13">
      <c r="A44" s="69"/>
    </row>
    <row r="45" spans="1:1" ht="13">
      <c r="A45" s="69"/>
    </row>
    <row r="46" spans="1:1" ht="13">
      <c r="A46" s="69"/>
    </row>
  </sheetData>
  <sheetProtection selectLockedCells="1"/>
  <customSheetViews>
    <customSheetView guid="{163DCD2F-7E1E-45D5-87F9-D8442EBAE317}" showGridLines="0" showRowCol="0">
      <pane xSplit="1" topLeftCell="B1" activePane="topRight" state="frozen"/>
      <selection pane="topRight" sqref="A1:B1"/>
    </customSheetView>
  </customSheetViews>
  <mergeCells count="4">
    <mergeCell ref="B7:J7"/>
    <mergeCell ref="K7:S7"/>
    <mergeCell ref="B27:J27"/>
    <mergeCell ref="T7:AB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4294967294" verticalDpi="300" r:id="rId1"/>
  <headerFooter alignWithMargins="0">
    <oddHeader>&amp;L&amp;"Arial,Fett"
Tabelle &amp;A&amp;CSeite &amp;P von &amp;N
&amp;"Arial,Fett"Bruttoinlandsprodukt (preisbereinigt, verkettet) 1991 – 2017 nach Bundesländern</oddHeader>
    <oddFooter>&amp;CStatistische Ämter der Länder – Indikatoren und Kennzahlen, UGRdL 2018</oddFooter>
  </headerFooter>
  <colBreaks count="2" manualBreakCount="2">
    <brk id="10" max="1048575" man="1"/>
    <brk id="19"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J115"/>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13.453125" style="388" customWidth="1"/>
    <col min="2" max="35" width="12.54296875" style="384" customWidth="1"/>
    <col min="36" max="36" width="11.54296875" style="339" customWidth="1"/>
    <col min="37" max="16384" width="11.54296875" style="385"/>
  </cols>
  <sheetData>
    <row r="1" spans="1:36" ht="13">
      <c r="A1" s="296" t="s">
        <v>263</v>
      </c>
    </row>
    <row r="3" spans="1:36" ht="13">
      <c r="A3" s="547" t="s">
        <v>413</v>
      </c>
      <c r="B3" s="548" t="s">
        <v>1410</v>
      </c>
      <c r="C3" s="548"/>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c r="AH3" s="548"/>
      <c r="AI3" s="548"/>
    </row>
    <row r="4" spans="1:36" ht="13">
      <c r="A4" s="547"/>
      <c r="B4" s="547"/>
      <c r="C4" s="547"/>
      <c r="D4" s="547"/>
      <c r="E4" s="547"/>
      <c r="F4" s="547"/>
      <c r="G4" s="547"/>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row>
    <row r="5" spans="1:36" s="387" customFormat="1" ht="18.649999999999999" customHeight="1">
      <c r="A5" s="1297" t="s">
        <v>552</v>
      </c>
      <c r="B5" s="1295" t="s">
        <v>328</v>
      </c>
      <c r="C5" s="1296"/>
      <c r="D5" s="1295" t="s">
        <v>329</v>
      </c>
      <c r="E5" s="1296"/>
      <c r="F5" s="1295" t="s">
        <v>330</v>
      </c>
      <c r="G5" s="1296"/>
      <c r="H5" s="1295" t="s">
        <v>331</v>
      </c>
      <c r="I5" s="1296"/>
      <c r="J5" s="1295" t="s">
        <v>718</v>
      </c>
      <c r="K5" s="1296"/>
      <c r="L5" s="1295" t="s">
        <v>719</v>
      </c>
      <c r="M5" s="1296"/>
      <c r="N5" s="1295" t="s">
        <v>334</v>
      </c>
      <c r="O5" s="1296"/>
      <c r="P5" s="1295" t="s">
        <v>335</v>
      </c>
      <c r="Q5" s="1296"/>
      <c r="R5" s="1295" t="s">
        <v>336</v>
      </c>
      <c r="S5" s="1296"/>
      <c r="T5" s="1295" t="s">
        <v>337</v>
      </c>
      <c r="U5" s="1296"/>
      <c r="V5" s="1295" t="s">
        <v>338</v>
      </c>
      <c r="W5" s="1296"/>
      <c r="X5" s="1295" t="s">
        <v>339</v>
      </c>
      <c r="Y5" s="1296"/>
      <c r="Z5" s="1295" t="s">
        <v>340</v>
      </c>
      <c r="AA5" s="1296"/>
      <c r="AB5" s="1295" t="s">
        <v>341</v>
      </c>
      <c r="AC5" s="1296"/>
      <c r="AD5" s="1295" t="s">
        <v>342</v>
      </c>
      <c r="AE5" s="1296"/>
      <c r="AF5" s="1295" t="s">
        <v>343</v>
      </c>
      <c r="AG5" s="1296"/>
      <c r="AH5" s="1295" t="s">
        <v>410</v>
      </c>
      <c r="AI5" s="1296"/>
      <c r="AJ5" s="386"/>
    </row>
    <row r="6" spans="1:36" s="387" customFormat="1" ht="60.65" customHeight="1">
      <c r="A6" s="1298"/>
      <c r="B6" s="789" t="s">
        <v>1031</v>
      </c>
      <c r="C6" s="789" t="s">
        <v>1032</v>
      </c>
      <c r="D6" s="789" t="s">
        <v>1031</v>
      </c>
      <c r="E6" s="789" t="s">
        <v>1032</v>
      </c>
      <c r="F6" s="789" t="s">
        <v>1031</v>
      </c>
      <c r="G6" s="789" t="s">
        <v>1032</v>
      </c>
      <c r="H6" s="789" t="s">
        <v>1031</v>
      </c>
      <c r="I6" s="789" t="s">
        <v>1032</v>
      </c>
      <c r="J6" s="789" t="s">
        <v>1031</v>
      </c>
      <c r="K6" s="789" t="s">
        <v>1032</v>
      </c>
      <c r="L6" s="789" t="s">
        <v>1031</v>
      </c>
      <c r="M6" s="789" t="s">
        <v>1032</v>
      </c>
      <c r="N6" s="789" t="s">
        <v>1031</v>
      </c>
      <c r="O6" s="789" t="s">
        <v>1032</v>
      </c>
      <c r="P6" s="789" t="s">
        <v>1031</v>
      </c>
      <c r="Q6" s="789" t="s">
        <v>1032</v>
      </c>
      <c r="R6" s="789" t="s">
        <v>1031</v>
      </c>
      <c r="S6" s="789" t="s">
        <v>1032</v>
      </c>
      <c r="T6" s="789" t="s">
        <v>1031</v>
      </c>
      <c r="U6" s="789" t="s">
        <v>1032</v>
      </c>
      <c r="V6" s="789" t="s">
        <v>1031</v>
      </c>
      <c r="W6" s="789" t="s">
        <v>1032</v>
      </c>
      <c r="X6" s="789" t="s">
        <v>1031</v>
      </c>
      <c r="Y6" s="789" t="s">
        <v>1032</v>
      </c>
      <c r="Z6" s="789" t="s">
        <v>1031</v>
      </c>
      <c r="AA6" s="789" t="s">
        <v>1032</v>
      </c>
      <c r="AB6" s="789" t="s">
        <v>1031</v>
      </c>
      <c r="AC6" s="789" t="s">
        <v>1032</v>
      </c>
      <c r="AD6" s="789" t="s">
        <v>1031</v>
      </c>
      <c r="AE6" s="789" t="s">
        <v>1032</v>
      </c>
      <c r="AF6" s="789" t="s">
        <v>1031</v>
      </c>
      <c r="AG6" s="789" t="s">
        <v>1032</v>
      </c>
      <c r="AH6" s="789" t="s">
        <v>1031</v>
      </c>
      <c r="AI6" s="789" t="s">
        <v>1032</v>
      </c>
      <c r="AJ6" s="386"/>
    </row>
    <row r="7" spans="1:36" ht="13">
      <c r="A7" s="547"/>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row>
    <row r="8" spans="1:36" ht="13">
      <c r="A8" s="550"/>
      <c r="B8" s="1294" t="s">
        <v>90</v>
      </c>
      <c r="C8" s="1294"/>
      <c r="D8" s="1294"/>
      <c r="E8" s="1294"/>
      <c r="F8" s="1294"/>
      <c r="G8" s="1294"/>
      <c r="H8" s="1294" t="s">
        <v>90</v>
      </c>
      <c r="I8" s="1294"/>
      <c r="J8" s="1294"/>
      <c r="K8" s="1294"/>
      <c r="L8" s="1294"/>
      <c r="M8" s="1294"/>
      <c r="N8" s="1294" t="s">
        <v>90</v>
      </c>
      <c r="O8" s="1294"/>
      <c r="P8" s="1294"/>
      <c r="Q8" s="1294"/>
      <c r="R8" s="1294"/>
      <c r="S8" s="1294"/>
      <c r="T8" s="1294" t="s">
        <v>90</v>
      </c>
      <c r="U8" s="1294"/>
      <c r="V8" s="1294"/>
      <c r="W8" s="1294"/>
      <c r="X8" s="1294"/>
      <c r="Y8" s="1294"/>
      <c r="Z8" s="1294" t="s">
        <v>90</v>
      </c>
      <c r="AA8" s="1294"/>
      <c r="AB8" s="1294"/>
      <c r="AC8" s="1294"/>
      <c r="AD8" s="1294"/>
      <c r="AE8" s="1294"/>
      <c r="AF8" s="1294" t="s">
        <v>90</v>
      </c>
      <c r="AG8" s="1294"/>
      <c r="AH8" s="1294"/>
      <c r="AI8" s="1294"/>
    </row>
    <row r="9" spans="1:36">
      <c r="A9" s="550"/>
      <c r="B9" s="551"/>
      <c r="C9" s="551"/>
      <c r="D9" s="551"/>
      <c r="E9" s="551"/>
      <c r="F9" s="551"/>
      <c r="G9" s="551"/>
      <c r="H9" s="551"/>
      <c r="I9" s="551"/>
      <c r="J9" s="551"/>
      <c r="K9" s="551"/>
      <c r="L9" s="551"/>
      <c r="M9" s="551"/>
      <c r="N9" s="551"/>
      <c r="O9" s="551"/>
      <c r="P9" s="551"/>
      <c r="Q9" s="551"/>
      <c r="R9" s="551"/>
      <c r="S9" s="551"/>
      <c r="T9" s="551"/>
      <c r="U9" s="551"/>
      <c r="V9" s="551"/>
      <c r="W9" s="551"/>
      <c r="X9" s="551"/>
      <c r="Y9" s="551"/>
      <c r="Z9" s="551"/>
      <c r="AA9" s="551"/>
      <c r="AB9" s="551"/>
      <c r="AC9" s="551"/>
      <c r="AD9" s="551"/>
      <c r="AE9" s="551"/>
      <c r="AF9" s="551"/>
      <c r="AG9" s="551"/>
      <c r="AH9" s="462"/>
      <c r="AI9" s="551"/>
    </row>
    <row r="10" spans="1:36" s="380" customFormat="1" ht="14.15" customHeight="1">
      <c r="A10" s="552">
        <v>1994</v>
      </c>
      <c r="B10" s="462">
        <v>204593.80264238309</v>
      </c>
      <c r="C10" s="461">
        <v>156927.66238693194</v>
      </c>
      <c r="D10" s="462">
        <v>241759.13893710441</v>
      </c>
      <c r="E10" s="461">
        <v>199366.58782173391</v>
      </c>
      <c r="F10" s="462">
        <v>33047.092863432423</v>
      </c>
      <c r="G10" s="461">
        <v>15349.00938406523</v>
      </c>
      <c r="H10" s="462">
        <v>134638.35826858296</v>
      </c>
      <c r="I10" s="461">
        <v>101977.7677782925</v>
      </c>
      <c r="J10" s="462">
        <v>29046.449689563691</v>
      </c>
      <c r="K10" s="461">
        <v>18244.640384765142</v>
      </c>
      <c r="L10" s="462">
        <v>50430.826268976394</v>
      </c>
      <c r="M10" s="461">
        <v>14110.691191490423</v>
      </c>
      <c r="N10" s="462">
        <v>99561.078079281157</v>
      </c>
      <c r="O10" s="461">
        <v>62661.638616595068</v>
      </c>
      <c r="P10" s="462">
        <v>40793.605669472119</v>
      </c>
      <c r="Q10" s="461">
        <v>32747.688047726897</v>
      </c>
      <c r="R10" s="462">
        <v>186993.48914026323</v>
      </c>
      <c r="S10" s="461">
        <v>134735.33847356212</v>
      </c>
      <c r="T10" s="462">
        <v>481997.87854281301</v>
      </c>
      <c r="U10" s="461">
        <v>380909.3950901698</v>
      </c>
      <c r="V10" s="462">
        <v>103482.55174971609</v>
      </c>
      <c r="W10" s="461">
        <v>63367.528292847841</v>
      </c>
      <c r="X10" s="462">
        <v>26482.306944373984</v>
      </c>
      <c r="Y10" s="461">
        <v>18298.5896355558</v>
      </c>
      <c r="Z10" s="462">
        <v>180841.04936231094</v>
      </c>
      <c r="AA10" s="461">
        <v>154297.14628752606</v>
      </c>
      <c r="AB10" s="462">
        <v>106906.86670330644</v>
      </c>
      <c r="AC10" s="461">
        <v>69443.19391676411</v>
      </c>
      <c r="AD10" s="462">
        <v>45165.790714592134</v>
      </c>
      <c r="AE10" s="461">
        <v>29456.03118108552</v>
      </c>
      <c r="AF10" s="462">
        <v>69260.717971491773</v>
      </c>
      <c r="AG10" s="461">
        <v>49203.235143152124</v>
      </c>
      <c r="AH10" s="462" t="s">
        <v>423</v>
      </c>
      <c r="AI10" s="461">
        <v>1501096.1436322643</v>
      </c>
      <c r="AJ10" s="389"/>
    </row>
    <row r="11" spans="1:36" s="379" customFormat="1" ht="14.15" customHeight="1">
      <c r="A11" s="553">
        <v>1995</v>
      </c>
      <c r="B11" s="462">
        <v>202410.99845812091</v>
      </c>
      <c r="C11" s="461">
        <v>154911.24113065345</v>
      </c>
      <c r="D11" s="462">
        <v>239687.92589605809</v>
      </c>
      <c r="E11" s="461">
        <v>197235.47352155592</v>
      </c>
      <c r="F11" s="462">
        <v>30956.21423024312</v>
      </c>
      <c r="G11" s="461">
        <v>11880.678883170101</v>
      </c>
      <c r="H11" s="462">
        <v>129946.88650599931</v>
      </c>
      <c r="I11" s="461">
        <v>96998.570972459042</v>
      </c>
      <c r="J11" s="462">
        <v>27071.459133451066</v>
      </c>
      <c r="K11" s="461">
        <v>16170.19281555925</v>
      </c>
      <c r="L11" s="462">
        <v>46378.574229199745</v>
      </c>
      <c r="M11" s="461">
        <v>9581.3434505671503</v>
      </c>
      <c r="N11" s="462">
        <v>99894.000422935875</v>
      </c>
      <c r="O11" s="461">
        <v>62734.785271178858</v>
      </c>
      <c r="P11" s="462">
        <v>37464.357162320812</v>
      </c>
      <c r="Q11" s="461">
        <v>29011.824157899493</v>
      </c>
      <c r="R11" s="462">
        <v>192186.62773784908</v>
      </c>
      <c r="S11" s="461">
        <v>140022.73817155889</v>
      </c>
      <c r="T11" s="462">
        <v>467241.20553450717</v>
      </c>
      <c r="U11" s="461">
        <v>367594.57208564779</v>
      </c>
      <c r="V11" s="462">
        <v>103051.23267840563</v>
      </c>
      <c r="W11" s="461">
        <v>63279.294576885761</v>
      </c>
      <c r="X11" s="462">
        <v>26498.451798190643</v>
      </c>
      <c r="Y11" s="461">
        <v>17872.012739276597</v>
      </c>
      <c r="Z11" s="462">
        <v>167974.0392923599</v>
      </c>
      <c r="AA11" s="461">
        <v>142618.80943575507</v>
      </c>
      <c r="AB11" s="462">
        <v>103285.84704218648</v>
      </c>
      <c r="AC11" s="461">
        <v>64100.330679717728</v>
      </c>
      <c r="AD11" s="462">
        <v>48017.227874850927</v>
      </c>
      <c r="AE11" s="461">
        <v>32358.420529148909</v>
      </c>
      <c r="AF11" s="462">
        <v>68063.683431872429</v>
      </c>
      <c r="AG11" s="461">
        <v>47999.644127238033</v>
      </c>
      <c r="AH11" s="462" t="s">
        <v>423</v>
      </c>
      <c r="AI11" s="461">
        <v>1454369.9325482722</v>
      </c>
      <c r="AJ11" s="389"/>
    </row>
    <row r="12" spans="1:36" s="379" customFormat="1" ht="14.15" customHeight="1">
      <c r="A12" s="552">
        <v>1996</v>
      </c>
      <c r="B12" s="462">
        <v>195180.12729705151</v>
      </c>
      <c r="C12" s="461">
        <v>147739.83620882203</v>
      </c>
      <c r="D12" s="462">
        <v>226353.161204595</v>
      </c>
      <c r="E12" s="461">
        <v>184950.24864731409</v>
      </c>
      <c r="F12" s="462">
        <v>33524.954234605524</v>
      </c>
      <c r="G12" s="461">
        <v>14616.322962788294</v>
      </c>
      <c r="H12" s="462">
        <v>136030.86319858971</v>
      </c>
      <c r="I12" s="461">
        <v>100269.79403413692</v>
      </c>
      <c r="J12" s="462">
        <v>26844.195710799158</v>
      </c>
      <c r="K12" s="461">
        <v>16401.842195183508</v>
      </c>
      <c r="L12" s="462">
        <v>46515.334576035842</v>
      </c>
      <c r="M12" s="461">
        <v>13476.352972768153</v>
      </c>
      <c r="N12" s="462">
        <v>95485.136267143069</v>
      </c>
      <c r="O12" s="461">
        <v>57212.869784938397</v>
      </c>
      <c r="P12" s="462">
        <v>41368.261917521042</v>
      </c>
      <c r="Q12" s="461">
        <v>32201.679025519352</v>
      </c>
      <c r="R12" s="462">
        <v>195426.59344739449</v>
      </c>
      <c r="S12" s="461">
        <v>145110.98096645946</v>
      </c>
      <c r="T12" s="462">
        <v>461310.76882198441</v>
      </c>
      <c r="U12" s="461">
        <v>363108.92233613948</v>
      </c>
      <c r="V12" s="462">
        <v>95968.68923211869</v>
      </c>
      <c r="W12" s="461">
        <v>60449.511427371828</v>
      </c>
      <c r="X12" s="462">
        <v>24035.505301074216</v>
      </c>
      <c r="Y12" s="461">
        <v>15975.863075103134</v>
      </c>
      <c r="Z12" s="462">
        <v>154967.56755498055</v>
      </c>
      <c r="AA12" s="461">
        <v>129770.11607112965</v>
      </c>
      <c r="AB12" s="462">
        <v>104528.99986443861</v>
      </c>
      <c r="AC12" s="461">
        <v>65725.24279138862</v>
      </c>
      <c r="AD12" s="462">
        <v>45184.67279495515</v>
      </c>
      <c r="AE12" s="461">
        <v>29172.340576767856</v>
      </c>
      <c r="AF12" s="462">
        <v>71270.949387614673</v>
      </c>
      <c r="AG12" s="461">
        <v>51400.164124336625</v>
      </c>
      <c r="AH12" s="462" t="s">
        <v>423</v>
      </c>
      <c r="AI12" s="461">
        <v>1427582.0872001676</v>
      </c>
      <c r="AJ12" s="389"/>
    </row>
    <row r="13" spans="1:36" s="379" customFormat="1" ht="14.15" customHeight="1">
      <c r="A13" s="553">
        <v>1997</v>
      </c>
      <c r="B13" s="462">
        <v>196240.48076537636</v>
      </c>
      <c r="C13" s="461">
        <v>147964.75345584733</v>
      </c>
      <c r="D13" s="462">
        <v>220749.79856847489</v>
      </c>
      <c r="E13" s="461">
        <v>177426.05712356724</v>
      </c>
      <c r="F13" s="462">
        <v>33691.453143825376</v>
      </c>
      <c r="G13" s="461">
        <v>14787.439029751466</v>
      </c>
      <c r="H13" s="462">
        <v>135779.38508575229</v>
      </c>
      <c r="I13" s="461">
        <v>100220.15100372938</v>
      </c>
      <c r="J13" s="462">
        <v>28096.367442418123</v>
      </c>
      <c r="K13" s="461">
        <v>15682.955680428118</v>
      </c>
      <c r="L13" s="462">
        <v>50842.532505043564</v>
      </c>
      <c r="M13" s="461">
        <v>15480.967958770725</v>
      </c>
      <c r="N13" s="462">
        <v>95963.99331625292</v>
      </c>
      <c r="O13" s="461">
        <v>57940.013997152921</v>
      </c>
      <c r="P13" s="462">
        <v>36693.403957817653</v>
      </c>
      <c r="Q13" s="461">
        <v>27223.644717345611</v>
      </c>
      <c r="R13" s="462">
        <v>202386.71453600825</v>
      </c>
      <c r="S13" s="461">
        <v>147864.14693643135</v>
      </c>
      <c r="T13" s="462">
        <v>456826.19158147008</v>
      </c>
      <c r="U13" s="461">
        <v>359793.81248267496</v>
      </c>
      <c r="V13" s="462">
        <v>98988.793223397224</v>
      </c>
      <c r="W13" s="461">
        <v>61706.918951187166</v>
      </c>
      <c r="X13" s="462">
        <v>30226.410277065934</v>
      </c>
      <c r="Y13" s="461">
        <v>22410.089824988932</v>
      </c>
      <c r="Z13" s="462">
        <v>146524.3626778021</v>
      </c>
      <c r="AA13" s="461">
        <v>120544.46626543219</v>
      </c>
      <c r="AB13" s="462">
        <v>104904.00699852731</v>
      </c>
      <c r="AC13" s="461">
        <v>67632.188079953106</v>
      </c>
      <c r="AD13" s="462">
        <v>43949.307482653268</v>
      </c>
      <c r="AE13" s="461">
        <v>27294.512366190927</v>
      </c>
      <c r="AF13" s="462">
        <v>70128.058418204586</v>
      </c>
      <c r="AG13" s="461">
        <v>51468.347736548661</v>
      </c>
      <c r="AH13" s="462" t="s">
        <v>423</v>
      </c>
      <c r="AI13" s="461">
        <v>1415440.4656100001</v>
      </c>
      <c r="AJ13" s="389"/>
    </row>
    <row r="14" spans="1:36" s="379" customFormat="1" ht="14.15" customHeight="1">
      <c r="A14" s="552">
        <v>1998</v>
      </c>
      <c r="B14" s="462">
        <v>195592.46190024272</v>
      </c>
      <c r="C14" s="461">
        <v>147725.15711361676</v>
      </c>
      <c r="D14" s="462">
        <v>221045.33001711973</v>
      </c>
      <c r="E14" s="461">
        <v>178018.28762194846</v>
      </c>
      <c r="F14" s="462">
        <v>28770.400349340132</v>
      </c>
      <c r="G14" s="461">
        <v>14448.771340922127</v>
      </c>
      <c r="H14" s="462">
        <v>128067.81545300341</v>
      </c>
      <c r="I14" s="461">
        <v>94976.82874346443</v>
      </c>
      <c r="J14" s="462">
        <v>28333.955100681284</v>
      </c>
      <c r="K14" s="461">
        <v>16069.039055412561</v>
      </c>
      <c r="L14" s="462">
        <v>49962.268024796183</v>
      </c>
      <c r="M14" s="461">
        <v>13253.118873138144</v>
      </c>
      <c r="N14" s="462">
        <v>99410.162303237623</v>
      </c>
      <c r="O14" s="461">
        <v>58687.307378628015</v>
      </c>
      <c r="P14" s="462">
        <v>33822.978421618696</v>
      </c>
      <c r="Q14" s="461">
        <v>23338.429536439853</v>
      </c>
      <c r="R14" s="462">
        <v>212070.48503173137</v>
      </c>
      <c r="S14" s="461">
        <v>155312.83480439289</v>
      </c>
      <c r="T14" s="462">
        <v>465991.9834441134</v>
      </c>
      <c r="U14" s="461">
        <v>368202.95340336603</v>
      </c>
      <c r="V14" s="462">
        <v>103155.75288059577</v>
      </c>
      <c r="W14" s="461">
        <v>67171.859613975859</v>
      </c>
      <c r="X14" s="462">
        <v>29821.459047892196</v>
      </c>
      <c r="Y14" s="461">
        <v>21805.277760127763</v>
      </c>
      <c r="Z14" s="462">
        <v>121909.85968799391</v>
      </c>
      <c r="AA14" s="461">
        <v>96311.926719465933</v>
      </c>
      <c r="AB14" s="462">
        <v>105651.81401059237</v>
      </c>
      <c r="AC14" s="461">
        <v>67989.051185195669</v>
      </c>
      <c r="AD14" s="462">
        <v>43898.643415918617</v>
      </c>
      <c r="AE14" s="461">
        <v>27966.502645888133</v>
      </c>
      <c r="AF14" s="462">
        <v>63914.733211199869</v>
      </c>
      <c r="AG14" s="461">
        <v>42400.948619017327</v>
      </c>
      <c r="AH14" s="462" t="s">
        <v>423</v>
      </c>
      <c r="AI14" s="461">
        <v>1393678.2944150001</v>
      </c>
      <c r="AJ14" s="389"/>
    </row>
    <row r="15" spans="1:36" s="379" customFormat="1" ht="14.15" customHeight="1">
      <c r="A15" s="553">
        <v>1999</v>
      </c>
      <c r="B15" s="462">
        <v>205548.10950276512</v>
      </c>
      <c r="C15" s="461">
        <v>154858.83893226046</v>
      </c>
      <c r="D15" s="462">
        <v>237065.92839646342</v>
      </c>
      <c r="E15" s="461">
        <v>187488.58166151922</v>
      </c>
      <c r="F15" s="462">
        <v>26168.655603711413</v>
      </c>
      <c r="G15" s="461">
        <v>13061.881581523976</v>
      </c>
      <c r="H15" s="462">
        <v>127440.88247481844</v>
      </c>
      <c r="I15" s="461">
        <v>93397.035177386933</v>
      </c>
      <c r="J15" s="462">
        <v>28815.858062436</v>
      </c>
      <c r="K15" s="461">
        <v>16507.783483549996</v>
      </c>
      <c r="L15" s="462">
        <v>48053.68715746839</v>
      </c>
      <c r="M15" s="461">
        <v>10417.585444418244</v>
      </c>
      <c r="N15" s="462">
        <v>101749.73056884206</v>
      </c>
      <c r="O15" s="461">
        <v>60141.802537394142</v>
      </c>
      <c r="P15" s="462">
        <v>36456.596276803655</v>
      </c>
      <c r="Q15" s="461">
        <v>25879.091343781773</v>
      </c>
      <c r="R15" s="462">
        <v>215889.76095517178</v>
      </c>
      <c r="S15" s="461">
        <v>155900.8234803082</v>
      </c>
      <c r="T15" s="462">
        <v>464701.89647833095</v>
      </c>
      <c r="U15" s="461">
        <v>368634.12435707886</v>
      </c>
      <c r="V15" s="462">
        <v>106222.18811764393</v>
      </c>
      <c r="W15" s="461">
        <v>66873.127562609297</v>
      </c>
      <c r="X15" s="462">
        <v>28973.890642938604</v>
      </c>
      <c r="Y15" s="461">
        <v>19993.341675295265</v>
      </c>
      <c r="Z15" s="462">
        <v>124138.16667897032</v>
      </c>
      <c r="AA15" s="461">
        <v>94554.253303640551</v>
      </c>
      <c r="AB15" s="462">
        <v>114768.92289659659</v>
      </c>
      <c r="AC15" s="461">
        <v>74450.359102103772</v>
      </c>
      <c r="AD15" s="462">
        <v>47130.063090923257</v>
      </c>
      <c r="AE15" s="461">
        <v>29456.225222972967</v>
      </c>
      <c r="AF15" s="462">
        <v>66991.231579522064</v>
      </c>
      <c r="AG15" s="461">
        <v>46315.627796156252</v>
      </c>
      <c r="AH15" s="462" t="s">
        <v>423</v>
      </c>
      <c r="AI15" s="461">
        <v>1417930.482662</v>
      </c>
      <c r="AJ15" s="389"/>
    </row>
    <row r="16" spans="1:36" s="379" customFormat="1" ht="14.15" customHeight="1">
      <c r="A16" s="552">
        <v>2000</v>
      </c>
      <c r="B16" s="462">
        <v>214440.95226040052</v>
      </c>
      <c r="C16" s="461">
        <v>162283.26205825445</v>
      </c>
      <c r="D16" s="462">
        <v>237866.40515987109</v>
      </c>
      <c r="E16" s="461">
        <v>187275.46778804148</v>
      </c>
      <c r="F16" s="462">
        <v>25170.00957531992</v>
      </c>
      <c r="G16" s="461">
        <v>12445.629993235185</v>
      </c>
      <c r="H16" s="462">
        <v>123776.79615053433</v>
      </c>
      <c r="I16" s="461">
        <v>90496.281581059811</v>
      </c>
      <c r="J16" s="462">
        <v>30479.743132387997</v>
      </c>
      <c r="K16" s="461">
        <v>19485.186082542063</v>
      </c>
      <c r="L16" s="462">
        <v>48977.069335370703</v>
      </c>
      <c r="M16" s="461">
        <v>14787.581065296959</v>
      </c>
      <c r="N16" s="462">
        <v>105076.68779337987</v>
      </c>
      <c r="O16" s="461">
        <v>63754.116072314318</v>
      </c>
      <c r="P16" s="462">
        <v>32168.505064759353</v>
      </c>
      <c r="Q16" s="461">
        <v>22097.642020542255</v>
      </c>
      <c r="R16" s="462">
        <v>209281.83014970119</v>
      </c>
      <c r="S16" s="461">
        <v>152429.90561389877</v>
      </c>
      <c r="T16" s="462">
        <v>460497.93265516782</v>
      </c>
      <c r="U16" s="461">
        <v>364602.21584674984</v>
      </c>
      <c r="V16" s="462">
        <v>107413.398713175</v>
      </c>
      <c r="W16" s="461">
        <v>68172.092071504958</v>
      </c>
      <c r="X16" s="462">
        <v>27840.46921647761</v>
      </c>
      <c r="Y16" s="461">
        <v>20734.281736845114</v>
      </c>
      <c r="Z16" s="462">
        <v>122040.22202908102</v>
      </c>
      <c r="AA16" s="461">
        <v>92445.08216120016</v>
      </c>
      <c r="AB16" s="462">
        <v>103786.86942491762</v>
      </c>
      <c r="AC16" s="461">
        <v>62604.705416668156</v>
      </c>
      <c r="AD16" s="462">
        <v>47254.636956588089</v>
      </c>
      <c r="AE16" s="461">
        <v>30683.778179337136</v>
      </c>
      <c r="AF16" s="462">
        <v>62584.013592673262</v>
      </c>
      <c r="AG16" s="461">
        <v>43956.591768509301</v>
      </c>
      <c r="AH16" s="462" t="s">
        <v>423</v>
      </c>
      <c r="AI16" s="461">
        <v>1408253.8194560001</v>
      </c>
      <c r="AJ16" s="389"/>
    </row>
    <row r="17" spans="1:36" s="379" customFormat="1" ht="14.15" customHeight="1">
      <c r="A17" s="553">
        <v>2001</v>
      </c>
      <c r="B17" s="462">
        <v>200555.61249617193</v>
      </c>
      <c r="C17" s="461">
        <v>147583.73180542703</v>
      </c>
      <c r="D17" s="462">
        <v>230349.40327673592</v>
      </c>
      <c r="E17" s="461">
        <v>182408.52215395079</v>
      </c>
      <c r="F17" s="462">
        <v>23384.888117841467</v>
      </c>
      <c r="G17" s="461">
        <v>9657.8537025131263</v>
      </c>
      <c r="H17" s="462">
        <v>123602.8191167483</v>
      </c>
      <c r="I17" s="461">
        <v>90341.994014284224</v>
      </c>
      <c r="J17" s="462">
        <v>33190.231113884067</v>
      </c>
      <c r="K17" s="461">
        <v>19841.269437340423</v>
      </c>
      <c r="L17" s="462">
        <v>53785.924302475185</v>
      </c>
      <c r="M17" s="461">
        <v>14686.665439764103</v>
      </c>
      <c r="N17" s="462">
        <v>102760.01806596611</v>
      </c>
      <c r="O17" s="461">
        <v>58724.588412814643</v>
      </c>
      <c r="P17" s="462">
        <v>31914.454079646301</v>
      </c>
      <c r="Q17" s="461">
        <v>21586.599715337157</v>
      </c>
      <c r="R17" s="462">
        <v>209322.94898230949</v>
      </c>
      <c r="S17" s="461">
        <v>145247.75142487959</v>
      </c>
      <c r="T17" s="462">
        <v>448438.26509765844</v>
      </c>
      <c r="U17" s="461">
        <v>353269.46720088599</v>
      </c>
      <c r="V17" s="462">
        <v>101804.60510301666</v>
      </c>
      <c r="W17" s="461">
        <v>63869.606278225619</v>
      </c>
      <c r="X17" s="462">
        <v>27632.145830045469</v>
      </c>
      <c r="Y17" s="461">
        <v>20835.492369259242</v>
      </c>
      <c r="Z17" s="462">
        <v>118308.125509873</v>
      </c>
      <c r="AA17" s="461">
        <v>89122.264080098408</v>
      </c>
      <c r="AB17" s="462">
        <v>95560.76985916085</v>
      </c>
      <c r="AC17" s="461">
        <v>54797.893565540304</v>
      </c>
      <c r="AD17" s="462">
        <v>47221.520192958051</v>
      </c>
      <c r="AE17" s="461">
        <v>29153.146453884605</v>
      </c>
      <c r="AF17" s="462">
        <v>56609.933686115095</v>
      </c>
      <c r="AG17" s="461">
        <v>37823.046252794753</v>
      </c>
      <c r="AH17" s="462" t="s">
        <v>423</v>
      </c>
      <c r="AI17" s="461">
        <v>1338949.8923070002</v>
      </c>
      <c r="AJ17" s="389"/>
    </row>
    <row r="18" spans="1:36" s="379" customFormat="1" ht="14.15" customHeight="1">
      <c r="A18" s="552">
        <v>2002</v>
      </c>
      <c r="B18" s="462">
        <v>188590.86776407735</v>
      </c>
      <c r="C18" s="461">
        <v>138258.34257172706</v>
      </c>
      <c r="D18" s="462">
        <v>214941.00706931614</v>
      </c>
      <c r="E18" s="461">
        <v>165394.63552419448</v>
      </c>
      <c r="F18" s="462">
        <v>20571.764378387979</v>
      </c>
      <c r="G18" s="461">
        <v>8345.1473468286786</v>
      </c>
      <c r="H18" s="462">
        <v>124466.03137798315</v>
      </c>
      <c r="I18" s="461">
        <v>93682.165763242912</v>
      </c>
      <c r="J18" s="462">
        <v>28461.47787562383</v>
      </c>
      <c r="K18" s="461">
        <v>16547.305502616189</v>
      </c>
      <c r="L18" s="462">
        <v>49618.529513578294</v>
      </c>
      <c r="M18" s="461">
        <v>11163.304328058377</v>
      </c>
      <c r="N18" s="462">
        <v>97360.67706461651</v>
      </c>
      <c r="O18" s="461">
        <v>56284.743868830148</v>
      </c>
      <c r="P18" s="462">
        <v>33269.017539308144</v>
      </c>
      <c r="Q18" s="461">
        <v>22886.354874035584</v>
      </c>
      <c r="R18" s="462">
        <v>198963.03286006063</v>
      </c>
      <c r="S18" s="461">
        <v>140104.47392547823</v>
      </c>
      <c r="T18" s="462">
        <v>466787.20778299571</v>
      </c>
      <c r="U18" s="461">
        <v>376971.90588505525</v>
      </c>
      <c r="V18" s="462">
        <v>97830.749525119987</v>
      </c>
      <c r="W18" s="461">
        <v>61629.399813519121</v>
      </c>
      <c r="X18" s="462">
        <v>26965.928378031374</v>
      </c>
      <c r="Y18" s="461">
        <v>20249.029355015406</v>
      </c>
      <c r="Z18" s="462">
        <v>119436.7427589022</v>
      </c>
      <c r="AA18" s="461">
        <v>91518.025894414095</v>
      </c>
      <c r="AB18" s="462">
        <v>95576.881958061625</v>
      </c>
      <c r="AC18" s="461">
        <v>53221.01548364359</v>
      </c>
      <c r="AD18" s="462">
        <v>47231.39233984171</v>
      </c>
      <c r="AE18" s="461">
        <v>29945.991698375539</v>
      </c>
      <c r="AF18" s="462">
        <v>58563.60775716744</v>
      </c>
      <c r="AG18" s="461">
        <v>38754.354855965423</v>
      </c>
      <c r="AH18" s="462" t="s">
        <v>423</v>
      </c>
      <c r="AI18" s="461">
        <v>1324956.1966910001</v>
      </c>
      <c r="AJ18" s="389"/>
    </row>
    <row r="19" spans="1:36" s="379" customFormat="1" ht="14.15" customHeight="1">
      <c r="A19" s="553">
        <v>2003</v>
      </c>
      <c r="B19" s="462">
        <v>182476.80064963666</v>
      </c>
      <c r="C19" s="461">
        <v>127770.52615908578</v>
      </c>
      <c r="D19" s="462">
        <v>216395.7458356056</v>
      </c>
      <c r="E19" s="461">
        <v>165878.63779874373</v>
      </c>
      <c r="F19" s="462">
        <v>21276.402539765018</v>
      </c>
      <c r="G19" s="461">
        <v>9892.737049998339</v>
      </c>
      <c r="H19" s="462">
        <v>126913.90475803465</v>
      </c>
      <c r="I19" s="461">
        <v>94836.879761514589</v>
      </c>
      <c r="J19" s="462">
        <v>29708.97097979331</v>
      </c>
      <c r="K19" s="461">
        <v>16059.35481886106</v>
      </c>
      <c r="L19" s="462">
        <v>52638.09498330731</v>
      </c>
      <c r="M19" s="461">
        <v>12552.550053806295</v>
      </c>
      <c r="N19" s="462">
        <v>100150.52154447355</v>
      </c>
      <c r="O19" s="461">
        <v>58622.073077997797</v>
      </c>
      <c r="P19" s="462">
        <v>33614.761157507244</v>
      </c>
      <c r="Q19" s="461">
        <v>23012.01008507354</v>
      </c>
      <c r="R19" s="462">
        <v>205415.42036156429</v>
      </c>
      <c r="S19" s="461">
        <v>144942.13665531803</v>
      </c>
      <c r="T19" s="462">
        <v>472917.31293720193</v>
      </c>
      <c r="U19" s="461">
        <v>378545.6601734123</v>
      </c>
      <c r="V19" s="462">
        <v>101579.60377249285</v>
      </c>
      <c r="W19" s="461">
        <v>62019.382254367534</v>
      </c>
      <c r="X19" s="462">
        <v>29046.444318041315</v>
      </c>
      <c r="Y19" s="461">
        <v>21329.654558063463</v>
      </c>
      <c r="Z19" s="462">
        <v>131543.9158869739</v>
      </c>
      <c r="AA19" s="461">
        <v>102013.85260292614</v>
      </c>
      <c r="AB19" s="462">
        <v>103793.50309883582</v>
      </c>
      <c r="AC19" s="461">
        <v>57712.904265136145</v>
      </c>
      <c r="AD19" s="462">
        <v>49773.836727765149</v>
      </c>
      <c r="AE19" s="461">
        <v>30778.544477201511</v>
      </c>
      <c r="AF19" s="462">
        <v>54869.778105509497</v>
      </c>
      <c r="AG19" s="461">
        <v>33814.650032493824</v>
      </c>
      <c r="AH19" s="462" t="s">
        <v>423</v>
      </c>
      <c r="AI19" s="461">
        <v>1339781.5538240001</v>
      </c>
      <c r="AJ19" s="389"/>
    </row>
    <row r="20" spans="1:36" s="379" customFormat="1" ht="14.15" customHeight="1">
      <c r="A20" s="552">
        <v>2004</v>
      </c>
      <c r="B20" s="462">
        <v>181387.71410883206</v>
      </c>
      <c r="C20" s="461">
        <v>127993.34560324922</v>
      </c>
      <c r="D20" s="462">
        <v>210742.95306565493</v>
      </c>
      <c r="E20" s="461">
        <v>160412.82817137588</v>
      </c>
      <c r="F20" s="462">
        <v>17915.794103266144</v>
      </c>
      <c r="G20" s="461">
        <v>6872.512311756358</v>
      </c>
      <c r="H20" s="462">
        <v>125298.35573786998</v>
      </c>
      <c r="I20" s="461">
        <v>91849.744766089658</v>
      </c>
      <c r="J20" s="462">
        <v>32412.124018537135</v>
      </c>
      <c r="K20" s="461">
        <v>18102.502487107129</v>
      </c>
      <c r="L20" s="462">
        <v>61363.502574549355</v>
      </c>
      <c r="M20" s="461">
        <v>19727.3201602021</v>
      </c>
      <c r="N20" s="462">
        <v>100784.48334479195</v>
      </c>
      <c r="O20" s="461">
        <v>56624.576670381735</v>
      </c>
      <c r="P20" s="462">
        <v>33182.4211326718</v>
      </c>
      <c r="Q20" s="461">
        <v>21706.018379197565</v>
      </c>
      <c r="R20" s="462">
        <v>208336.57459655244</v>
      </c>
      <c r="S20" s="461">
        <v>145234.63588345784</v>
      </c>
      <c r="T20" s="462">
        <v>492184.74199615291</v>
      </c>
      <c r="U20" s="461">
        <v>397189.10321658989</v>
      </c>
      <c r="V20" s="462">
        <v>99786.617722141644</v>
      </c>
      <c r="W20" s="461">
        <v>59502.190895621141</v>
      </c>
      <c r="X20" s="462">
        <v>30172.882612640384</v>
      </c>
      <c r="Y20" s="461">
        <v>21005.02027908574</v>
      </c>
      <c r="Z20" s="462">
        <v>124546.11438916385</v>
      </c>
      <c r="AA20" s="461">
        <v>93576.156714464378</v>
      </c>
      <c r="AB20" s="462">
        <v>97874.083812099387</v>
      </c>
      <c r="AC20" s="461">
        <v>50148.147144318587</v>
      </c>
      <c r="AD20" s="462">
        <v>48882.278941324286</v>
      </c>
      <c r="AE20" s="461">
        <v>29336.489795534599</v>
      </c>
      <c r="AF20" s="462">
        <v>54838.467232447336</v>
      </c>
      <c r="AG20" s="461">
        <v>35629.31822656819</v>
      </c>
      <c r="AH20" s="462" t="s">
        <v>423</v>
      </c>
      <c r="AI20" s="461">
        <v>1334909.9107049999</v>
      </c>
      <c r="AJ20" s="389"/>
    </row>
    <row r="21" spans="1:36" s="379" customFormat="1" ht="14.15" customHeight="1">
      <c r="A21" s="553">
        <v>2005</v>
      </c>
      <c r="B21" s="462">
        <v>189248.04599700001</v>
      </c>
      <c r="C21" s="461">
        <v>134370.38759699999</v>
      </c>
      <c r="D21" s="462">
        <v>206492.74543300003</v>
      </c>
      <c r="E21" s="461">
        <v>151876.79663300002</v>
      </c>
      <c r="F21" s="462">
        <v>19042.003507999994</v>
      </c>
      <c r="G21" s="461">
        <v>7798.5321079999958</v>
      </c>
      <c r="H21" s="462">
        <v>124019.926078</v>
      </c>
      <c r="I21" s="461">
        <v>87964.81927800001</v>
      </c>
      <c r="J21" s="462">
        <v>34206.244078999996</v>
      </c>
      <c r="K21" s="461">
        <v>20412.587578999999</v>
      </c>
      <c r="L21" s="462">
        <v>63030.359822000013</v>
      </c>
      <c r="M21" s="461">
        <v>21110.937322000009</v>
      </c>
      <c r="N21" s="462">
        <v>100646.790179</v>
      </c>
      <c r="O21" s="461">
        <v>52666.792078999992</v>
      </c>
      <c r="P21" s="462">
        <v>33373.655942999998</v>
      </c>
      <c r="Q21" s="461">
        <v>23198.765742999996</v>
      </c>
      <c r="R21" s="462">
        <v>209949.99632199999</v>
      </c>
      <c r="S21" s="461">
        <v>144250.735522</v>
      </c>
      <c r="T21" s="462">
        <v>483794.93642100005</v>
      </c>
      <c r="U21" s="461">
        <v>386320.71632100001</v>
      </c>
      <c r="V21" s="462">
        <v>102235.11216199999</v>
      </c>
      <c r="W21" s="461">
        <v>59247.112861999987</v>
      </c>
      <c r="X21" s="462">
        <v>26699.074271999998</v>
      </c>
      <c r="Y21" s="461">
        <v>18298.687771999997</v>
      </c>
      <c r="Z21" s="462">
        <v>124113.29151700001</v>
      </c>
      <c r="AA21" s="461">
        <v>91195.044317000007</v>
      </c>
      <c r="AB21" s="462">
        <v>97370.580011999991</v>
      </c>
      <c r="AC21" s="461">
        <v>47028.263612000002</v>
      </c>
      <c r="AD21" s="462">
        <v>51657.123654000003</v>
      </c>
      <c r="AE21" s="461">
        <v>31318.854954000002</v>
      </c>
      <c r="AF21" s="462">
        <v>54400.233552999998</v>
      </c>
      <c r="AG21" s="461">
        <v>31513.174052999999</v>
      </c>
      <c r="AH21" s="462" t="s">
        <v>423</v>
      </c>
      <c r="AI21" s="461">
        <v>1308572.2077520003</v>
      </c>
      <c r="AJ21" s="389"/>
    </row>
    <row r="22" spans="1:36" s="379" customFormat="1" ht="14.15" customHeight="1">
      <c r="A22" s="552">
        <v>2006</v>
      </c>
      <c r="B22" s="462">
        <v>203775.80797099997</v>
      </c>
      <c r="C22" s="461">
        <v>144205.94297099998</v>
      </c>
      <c r="D22" s="462">
        <v>225862.49826799994</v>
      </c>
      <c r="E22" s="461">
        <v>168219.78326799994</v>
      </c>
      <c r="F22" s="462">
        <v>21994.536024000001</v>
      </c>
      <c r="G22" s="461">
        <v>9782.0840239999998</v>
      </c>
      <c r="H22" s="462">
        <v>127545.81657700001</v>
      </c>
      <c r="I22" s="461">
        <v>89176.115577000004</v>
      </c>
      <c r="J22" s="462">
        <v>37585.138496</v>
      </c>
      <c r="K22" s="461">
        <v>22224.132495999998</v>
      </c>
      <c r="L22" s="462">
        <v>71372.338599999988</v>
      </c>
      <c r="M22" s="461">
        <v>20949.334599999995</v>
      </c>
      <c r="N22" s="462">
        <v>106475.03147900001</v>
      </c>
      <c r="O22" s="461">
        <v>55508.494479000008</v>
      </c>
      <c r="P22" s="462">
        <v>36717.954471999998</v>
      </c>
      <c r="Q22" s="461">
        <v>25667.841472</v>
      </c>
      <c r="R22" s="462">
        <v>213582.18090899999</v>
      </c>
      <c r="S22" s="461">
        <v>144575.99390899998</v>
      </c>
      <c r="T22" s="462">
        <v>493424.67696900002</v>
      </c>
      <c r="U22" s="461">
        <v>390133.81596899999</v>
      </c>
      <c r="V22" s="462">
        <v>109521.713836</v>
      </c>
      <c r="W22" s="461">
        <v>63546.120836000002</v>
      </c>
      <c r="X22" s="462">
        <v>29200.371818</v>
      </c>
      <c r="Y22" s="461">
        <v>20673.579817999998</v>
      </c>
      <c r="Z22" s="462">
        <v>133315.10978499998</v>
      </c>
      <c r="AA22" s="461">
        <v>99537.451784999997</v>
      </c>
      <c r="AB22" s="462">
        <v>97176.706650000007</v>
      </c>
      <c r="AC22" s="461">
        <v>45658.919650000003</v>
      </c>
      <c r="AD22" s="462">
        <v>56389.696871999993</v>
      </c>
      <c r="AE22" s="461">
        <v>34286.761871999995</v>
      </c>
      <c r="AF22" s="462">
        <v>61675.535623000003</v>
      </c>
      <c r="AG22" s="461">
        <v>37518.776623000005</v>
      </c>
      <c r="AH22" s="462" t="s">
        <v>423</v>
      </c>
      <c r="AI22" s="461">
        <v>1371665.1493489998</v>
      </c>
      <c r="AJ22" s="389"/>
    </row>
    <row r="23" spans="1:36" s="379" customFormat="1" ht="14.15" customHeight="1">
      <c r="A23" s="553">
        <v>2007</v>
      </c>
      <c r="B23" s="462">
        <v>206002.83790899999</v>
      </c>
      <c r="C23" s="461">
        <v>142219.58790899999</v>
      </c>
      <c r="D23" s="462">
        <v>221418.15141899997</v>
      </c>
      <c r="E23" s="461">
        <v>159162.54741899998</v>
      </c>
      <c r="F23" s="462">
        <v>21035.795672</v>
      </c>
      <c r="G23" s="461">
        <v>10137.079672</v>
      </c>
      <c r="H23" s="462">
        <v>125765.72318299999</v>
      </c>
      <c r="I23" s="461">
        <v>87695.576182999997</v>
      </c>
      <c r="J23" s="462">
        <v>38874.496873999997</v>
      </c>
      <c r="K23" s="461">
        <v>22691.061873999999</v>
      </c>
      <c r="L23" s="462">
        <v>73898.923681999993</v>
      </c>
      <c r="M23" s="461">
        <v>22127.628682000002</v>
      </c>
      <c r="N23" s="462">
        <v>108354.06291400001</v>
      </c>
      <c r="O23" s="461">
        <v>56980.847914000005</v>
      </c>
      <c r="P23" s="462">
        <v>34952.427134000005</v>
      </c>
      <c r="Q23" s="461">
        <v>24178.116134000004</v>
      </c>
      <c r="R23" s="462">
        <v>213857.27885599999</v>
      </c>
      <c r="S23" s="461">
        <v>141875.80485599997</v>
      </c>
      <c r="T23" s="462">
        <v>502159.53502900002</v>
      </c>
      <c r="U23" s="461">
        <v>397950.98702900001</v>
      </c>
      <c r="V23" s="462">
        <v>109557.551708</v>
      </c>
      <c r="W23" s="461">
        <v>63333.417708000001</v>
      </c>
      <c r="X23" s="462">
        <v>30475.278767999996</v>
      </c>
      <c r="Y23" s="461">
        <v>21434.769767999998</v>
      </c>
      <c r="Z23" s="462">
        <v>125160.901048</v>
      </c>
      <c r="AA23" s="461">
        <v>89740.669047999996</v>
      </c>
      <c r="AB23" s="462">
        <v>98414.788822000002</v>
      </c>
      <c r="AC23" s="461">
        <v>45655.961822000005</v>
      </c>
      <c r="AD23" s="462">
        <v>52693.930634000004</v>
      </c>
      <c r="AE23" s="461">
        <v>30148.143634000004</v>
      </c>
      <c r="AF23" s="462">
        <v>56480.895364999997</v>
      </c>
      <c r="AG23" s="461">
        <v>31649.652364999994</v>
      </c>
      <c r="AH23" s="462" t="s">
        <v>423</v>
      </c>
      <c r="AI23" s="461">
        <v>1346981.8520169999</v>
      </c>
      <c r="AJ23" s="389"/>
    </row>
    <row r="24" spans="1:36" s="379" customFormat="1" ht="14.15" customHeight="1">
      <c r="A24" s="552">
        <v>2008</v>
      </c>
      <c r="B24" s="462">
        <v>202413.90496400002</v>
      </c>
      <c r="C24" s="461">
        <v>139137.26096400002</v>
      </c>
      <c r="D24" s="462">
        <v>225205.16647599998</v>
      </c>
      <c r="E24" s="461">
        <v>162489.41047599999</v>
      </c>
      <c r="F24" s="462">
        <v>20133.042591000001</v>
      </c>
      <c r="G24" s="461">
        <v>8408.8645910000014</v>
      </c>
      <c r="H24" s="462">
        <v>125392.46947700001</v>
      </c>
      <c r="I24" s="461">
        <v>85292.494477</v>
      </c>
      <c r="J24" s="462">
        <v>37750.462826999996</v>
      </c>
      <c r="K24" s="461">
        <v>20442.713827</v>
      </c>
      <c r="L24" s="462">
        <v>75261.705840999988</v>
      </c>
      <c r="M24" s="461">
        <v>23232.289840999998</v>
      </c>
      <c r="N24" s="462">
        <v>111896.16907599999</v>
      </c>
      <c r="O24" s="461">
        <v>59873.410076</v>
      </c>
      <c r="P24" s="462">
        <v>35874.790439999997</v>
      </c>
      <c r="Q24" s="461">
        <v>23814.302439999999</v>
      </c>
      <c r="R24" s="462">
        <v>219487.585571</v>
      </c>
      <c r="S24" s="461">
        <v>145597.99757100001</v>
      </c>
      <c r="T24" s="462">
        <v>496970.31711399998</v>
      </c>
      <c r="U24" s="461">
        <v>391414.84311399999</v>
      </c>
      <c r="V24" s="462">
        <v>108327.54597199999</v>
      </c>
      <c r="W24" s="461">
        <v>59697.417972000003</v>
      </c>
      <c r="X24" s="462">
        <v>28700.234475999998</v>
      </c>
      <c r="Y24" s="461">
        <v>19909.313475999996</v>
      </c>
      <c r="Z24" s="462">
        <v>122885.87772799999</v>
      </c>
      <c r="AA24" s="461">
        <v>86571.554727999988</v>
      </c>
      <c r="AB24" s="462">
        <v>94433.100856999983</v>
      </c>
      <c r="AC24" s="461">
        <v>43640.560856999989</v>
      </c>
      <c r="AD24" s="462">
        <v>51578.660634</v>
      </c>
      <c r="AE24" s="461">
        <v>28461.406633999999</v>
      </c>
      <c r="AF24" s="462">
        <v>60059.278112999993</v>
      </c>
      <c r="AG24" s="461">
        <v>33738.389112999997</v>
      </c>
      <c r="AH24" s="462" t="s">
        <v>423</v>
      </c>
      <c r="AI24" s="461">
        <v>1331722.230157</v>
      </c>
      <c r="AJ24" s="389"/>
    </row>
    <row r="25" spans="1:36" s="379" customFormat="1" ht="14.15" customHeight="1">
      <c r="A25" s="553">
        <v>2009</v>
      </c>
      <c r="B25" s="462">
        <v>181900.48758700001</v>
      </c>
      <c r="C25" s="461">
        <v>124400.99458699999</v>
      </c>
      <c r="D25" s="462">
        <v>207872.873785</v>
      </c>
      <c r="E25" s="461">
        <v>151321.03778500002</v>
      </c>
      <c r="F25" s="462">
        <v>20034.604265000002</v>
      </c>
      <c r="G25" s="461">
        <v>8040.967265000002</v>
      </c>
      <c r="H25" s="462">
        <v>121702.16828799999</v>
      </c>
      <c r="I25" s="461">
        <v>82354.477287999995</v>
      </c>
      <c r="J25" s="462">
        <v>31835.518375</v>
      </c>
      <c r="K25" s="461">
        <v>17053.480374999999</v>
      </c>
      <c r="L25" s="462">
        <v>72336.898718000011</v>
      </c>
      <c r="M25" s="461">
        <v>25027.56971800001</v>
      </c>
      <c r="N25" s="462">
        <v>101540.627848</v>
      </c>
      <c r="O25" s="461">
        <v>52410.232847999992</v>
      </c>
      <c r="P25" s="462">
        <v>33983.207328000004</v>
      </c>
      <c r="Q25" s="461">
        <v>22957.764328000001</v>
      </c>
      <c r="R25" s="462">
        <v>212363.12142900002</v>
      </c>
      <c r="S25" s="461">
        <v>144203.04842900002</v>
      </c>
      <c r="T25" s="462">
        <v>423839.31376200006</v>
      </c>
      <c r="U25" s="461">
        <v>333209.26076200005</v>
      </c>
      <c r="V25" s="462">
        <v>99337.176206999982</v>
      </c>
      <c r="W25" s="461">
        <v>56381.05120699999</v>
      </c>
      <c r="X25" s="462">
        <v>22398.746789999997</v>
      </c>
      <c r="Y25" s="461">
        <v>15484.639789999999</v>
      </c>
      <c r="Z25" s="462">
        <v>114118.81879799999</v>
      </c>
      <c r="AA25" s="461">
        <v>81486.580797999995</v>
      </c>
      <c r="AB25" s="462">
        <v>93209.350959000003</v>
      </c>
      <c r="AC25" s="461">
        <v>45917.027958999999</v>
      </c>
      <c r="AD25" s="462">
        <v>49940.734303000005</v>
      </c>
      <c r="AE25" s="461">
        <v>28636.939302999999</v>
      </c>
      <c r="AF25" s="462">
        <v>57133.365846000001</v>
      </c>
      <c r="AG25" s="461">
        <v>34350.141845999999</v>
      </c>
      <c r="AH25" s="462" t="s">
        <v>423</v>
      </c>
      <c r="AI25" s="461">
        <v>1223235.2142880003</v>
      </c>
      <c r="AJ25" s="389"/>
    </row>
    <row r="26" spans="1:36" ht="14.15" customHeight="1">
      <c r="A26" s="552">
        <v>2010</v>
      </c>
      <c r="B26" s="554">
        <v>187623.78623999999</v>
      </c>
      <c r="C26" s="555">
        <v>126140.75554</v>
      </c>
      <c r="D26" s="554">
        <v>222911.84385200002</v>
      </c>
      <c r="E26" s="555">
        <v>158124.13565200003</v>
      </c>
      <c r="F26" s="554">
        <v>21416.890954999999</v>
      </c>
      <c r="G26" s="555">
        <v>9801.027654999998</v>
      </c>
      <c r="H26" s="554">
        <v>121962.39141899999</v>
      </c>
      <c r="I26" s="555">
        <v>80761.632419000001</v>
      </c>
      <c r="J26" s="554">
        <v>35930.132256999997</v>
      </c>
      <c r="K26" s="555">
        <v>19558.315956999999</v>
      </c>
      <c r="L26" s="554">
        <v>77476.098096999995</v>
      </c>
      <c r="M26" s="555">
        <v>26021.961696999992</v>
      </c>
      <c r="N26" s="554">
        <v>107261.015319</v>
      </c>
      <c r="O26" s="555">
        <v>53464.528619000012</v>
      </c>
      <c r="P26" s="554">
        <v>31570.459899000001</v>
      </c>
      <c r="Q26" s="555">
        <v>21290.483898999999</v>
      </c>
      <c r="R26" s="554">
        <v>214114.38943099999</v>
      </c>
      <c r="S26" s="555">
        <v>140515.473031</v>
      </c>
      <c r="T26" s="554">
        <v>455461.604238</v>
      </c>
      <c r="U26" s="555">
        <v>355824.670438</v>
      </c>
      <c r="V26" s="554">
        <v>105327.79659899999</v>
      </c>
      <c r="W26" s="555">
        <v>59579.087699000003</v>
      </c>
      <c r="X26" s="554">
        <v>24174.312375000001</v>
      </c>
      <c r="Y26" s="555">
        <v>17040.717375</v>
      </c>
      <c r="Z26" s="554">
        <v>121011.381658</v>
      </c>
      <c r="AA26" s="555">
        <v>82775.059257999994</v>
      </c>
      <c r="AB26" s="554">
        <v>97456.980368999997</v>
      </c>
      <c r="AC26" s="555">
        <v>47468.840268999993</v>
      </c>
      <c r="AD26" s="554">
        <v>49159.465902000004</v>
      </c>
      <c r="AE26" s="555">
        <v>29780.915602000005</v>
      </c>
      <c r="AF26" s="554">
        <v>56023.458514999998</v>
      </c>
      <c r="AG26" s="555">
        <v>30779.130515000001</v>
      </c>
      <c r="AH26" s="462" t="s">
        <v>423</v>
      </c>
      <c r="AI26" s="555">
        <v>1258926.7356249997</v>
      </c>
      <c r="AJ26" s="389"/>
    </row>
    <row r="27" spans="1:36" s="379" customFormat="1" ht="14.15" customHeight="1">
      <c r="A27" s="553">
        <v>2011</v>
      </c>
      <c r="B27" s="462">
        <v>203228.17105199999</v>
      </c>
      <c r="C27" s="461">
        <v>135871.28305199998</v>
      </c>
      <c r="D27" s="462">
        <v>240860.68071699998</v>
      </c>
      <c r="E27" s="461">
        <v>175488.88071699999</v>
      </c>
      <c r="F27" s="462">
        <v>22917.296366000002</v>
      </c>
      <c r="G27" s="461">
        <v>9607.6433660000002</v>
      </c>
      <c r="H27" s="462">
        <v>126075.938308</v>
      </c>
      <c r="I27" s="461">
        <v>82090.075307999999</v>
      </c>
      <c r="J27" s="462">
        <v>37214.208958000003</v>
      </c>
      <c r="K27" s="461">
        <v>18957.512957999999</v>
      </c>
      <c r="L27" s="462">
        <v>74214.787423000002</v>
      </c>
      <c r="M27" s="461">
        <v>19617.541422999995</v>
      </c>
      <c r="N27" s="462">
        <v>115474.078301</v>
      </c>
      <c r="O27" s="461">
        <v>58831.780300999999</v>
      </c>
      <c r="P27" s="462">
        <v>36262.349557000001</v>
      </c>
      <c r="Q27" s="461">
        <v>24188.875556999999</v>
      </c>
      <c r="R27" s="462">
        <v>231220.52434599999</v>
      </c>
      <c r="S27" s="461">
        <v>150880.95934599999</v>
      </c>
      <c r="T27" s="462">
        <v>480469.44807799999</v>
      </c>
      <c r="U27" s="461">
        <v>372728.77607800002</v>
      </c>
      <c r="V27" s="462">
        <v>114332.561888</v>
      </c>
      <c r="W27" s="461">
        <v>62691.102887999994</v>
      </c>
      <c r="X27" s="462">
        <v>30027.648819999999</v>
      </c>
      <c r="Y27" s="461">
        <v>20631.768819999998</v>
      </c>
      <c r="Z27" s="462">
        <v>137105.790836</v>
      </c>
      <c r="AA27" s="461">
        <v>95903.866836000001</v>
      </c>
      <c r="AB27" s="462">
        <v>106785.37489499999</v>
      </c>
      <c r="AC27" s="461">
        <v>52936.391895000001</v>
      </c>
      <c r="AD27" s="462">
        <v>50803.471120000002</v>
      </c>
      <c r="AE27" s="461">
        <v>29642.662120000001</v>
      </c>
      <c r="AF27" s="462">
        <v>59047.594096000001</v>
      </c>
      <c r="AG27" s="461">
        <v>32797.299096000002</v>
      </c>
      <c r="AH27" s="462" t="s">
        <v>423</v>
      </c>
      <c r="AI27" s="461">
        <v>1342866.4197610002</v>
      </c>
      <c r="AJ27" s="389"/>
    </row>
    <row r="28" spans="1:36" s="379" customFormat="1" ht="14.15" customHeight="1">
      <c r="A28" s="552">
        <v>2012</v>
      </c>
      <c r="B28" s="462">
        <v>194184.816574</v>
      </c>
      <c r="C28" s="461">
        <v>128568.716474</v>
      </c>
      <c r="D28" s="462">
        <v>234338.34307800001</v>
      </c>
      <c r="E28" s="461">
        <v>170097.397478</v>
      </c>
      <c r="F28" s="462">
        <v>22025.067571</v>
      </c>
      <c r="G28" s="461">
        <v>8336.1270710000008</v>
      </c>
      <c r="H28" s="462">
        <v>122359.41513000001</v>
      </c>
      <c r="I28" s="461">
        <v>79953.12513</v>
      </c>
      <c r="J28" s="462">
        <v>35869.334762999999</v>
      </c>
      <c r="K28" s="461">
        <v>18708.544063000001</v>
      </c>
      <c r="L28" s="462">
        <v>73132.428743000011</v>
      </c>
      <c r="M28" s="461">
        <v>19646.721343000008</v>
      </c>
      <c r="N28" s="462">
        <v>110811.17486999999</v>
      </c>
      <c r="O28" s="461">
        <v>55788.489669999995</v>
      </c>
      <c r="P28" s="462">
        <v>33549.529547999999</v>
      </c>
      <c r="Q28" s="461">
        <v>20866.133547999998</v>
      </c>
      <c r="R28" s="462">
        <v>215936.123678</v>
      </c>
      <c r="S28" s="461">
        <v>140798.941078</v>
      </c>
      <c r="T28" s="462">
        <v>466321.16181199998</v>
      </c>
      <c r="U28" s="461">
        <v>362557.60371199995</v>
      </c>
      <c r="V28" s="462">
        <v>106614.40397099999</v>
      </c>
      <c r="W28" s="461">
        <v>59032.850870999995</v>
      </c>
      <c r="X28" s="462">
        <v>27608.960265000002</v>
      </c>
      <c r="Y28" s="461">
        <v>19321.146264999999</v>
      </c>
      <c r="Z28" s="462">
        <v>124933.76771300001</v>
      </c>
      <c r="AA28" s="461">
        <v>88333.689213000005</v>
      </c>
      <c r="AB28" s="462">
        <v>102200.20871600001</v>
      </c>
      <c r="AC28" s="461">
        <v>50448.020116000007</v>
      </c>
      <c r="AD28" s="462">
        <v>50373.705142000006</v>
      </c>
      <c r="AE28" s="461">
        <v>29038.342142000005</v>
      </c>
      <c r="AF28" s="462">
        <v>56677.363300999998</v>
      </c>
      <c r="AG28" s="461">
        <v>31420.970300999998</v>
      </c>
      <c r="AH28" s="462" t="s">
        <v>423</v>
      </c>
      <c r="AI28" s="461">
        <v>1282916.8184750001</v>
      </c>
      <c r="AJ28" s="389"/>
    </row>
    <row r="29" spans="1:36" s="379" customFormat="1" ht="14.15" customHeight="1">
      <c r="A29" s="553">
        <v>2013</v>
      </c>
      <c r="B29" s="462">
        <v>202561.178686</v>
      </c>
      <c r="C29" s="461">
        <v>134575.922486</v>
      </c>
      <c r="D29" s="462">
        <v>238306.98367599997</v>
      </c>
      <c r="E29" s="461">
        <v>171443.64567599999</v>
      </c>
      <c r="F29" s="462">
        <v>23126.026706000004</v>
      </c>
      <c r="G29" s="461">
        <v>8554.3195060000016</v>
      </c>
      <c r="H29" s="462">
        <v>123019.96788700001</v>
      </c>
      <c r="I29" s="461">
        <v>80037.794887000011</v>
      </c>
      <c r="J29" s="462">
        <v>36696.768757999998</v>
      </c>
      <c r="K29" s="461">
        <v>19102.721657999999</v>
      </c>
      <c r="L29" s="462">
        <v>74760.685375999994</v>
      </c>
      <c r="M29" s="461">
        <v>19728.821175999994</v>
      </c>
      <c r="N29" s="462">
        <v>118680.81456999999</v>
      </c>
      <c r="O29" s="461">
        <v>63708.452969999991</v>
      </c>
      <c r="P29" s="462">
        <v>33669.327043000005</v>
      </c>
      <c r="Q29" s="461">
        <v>20556.444043000003</v>
      </c>
      <c r="R29" s="462">
        <v>207852.33341400002</v>
      </c>
      <c r="S29" s="461">
        <v>130803.87081400002</v>
      </c>
      <c r="T29" s="462">
        <v>472597.00102600001</v>
      </c>
      <c r="U29" s="461">
        <v>367983.065626</v>
      </c>
      <c r="V29" s="462">
        <v>107764.49121399999</v>
      </c>
      <c r="W29" s="461">
        <v>59026.032013999997</v>
      </c>
      <c r="X29" s="462">
        <v>29221.500779999998</v>
      </c>
      <c r="Y29" s="461">
        <v>21208.962779999998</v>
      </c>
      <c r="Z29" s="462">
        <v>125417.83394199998</v>
      </c>
      <c r="AA29" s="461">
        <v>85899.955541999982</v>
      </c>
      <c r="AB29" s="462">
        <v>105215.76681299999</v>
      </c>
      <c r="AC29" s="461">
        <v>51261.387713000004</v>
      </c>
      <c r="AD29" s="462">
        <v>51546.567781999998</v>
      </c>
      <c r="AE29" s="461">
        <v>30211.977781999998</v>
      </c>
      <c r="AF29" s="462">
        <v>54797.498397999996</v>
      </c>
      <c r="AG29" s="461">
        <v>29209.080397999998</v>
      </c>
      <c r="AH29" s="462" t="s">
        <v>423</v>
      </c>
      <c r="AI29" s="461">
        <v>1293312.4550709999</v>
      </c>
      <c r="AJ29" s="389"/>
    </row>
    <row r="30" spans="1:36" ht="14.15" customHeight="1">
      <c r="A30" s="552">
        <v>2014</v>
      </c>
      <c r="B30" s="554">
        <v>202982.373724</v>
      </c>
      <c r="C30" s="555">
        <v>133506.45052399999</v>
      </c>
      <c r="D30" s="554">
        <v>232990.60582699999</v>
      </c>
      <c r="E30" s="555">
        <v>164534.633527</v>
      </c>
      <c r="F30" s="554">
        <v>23540.914768999999</v>
      </c>
      <c r="G30" s="555">
        <v>8534.7081689999995</v>
      </c>
      <c r="H30" s="554">
        <v>124022.403322</v>
      </c>
      <c r="I30" s="555">
        <v>80926.746321999992</v>
      </c>
      <c r="J30" s="554">
        <v>36257.445913000003</v>
      </c>
      <c r="K30" s="555">
        <v>19393.682613000001</v>
      </c>
      <c r="L30" s="554">
        <v>76488.029045000003</v>
      </c>
      <c r="M30" s="555">
        <v>21350.430544999996</v>
      </c>
      <c r="N30" s="554">
        <v>120211.527689</v>
      </c>
      <c r="O30" s="555">
        <v>62963.657089</v>
      </c>
      <c r="P30" s="554">
        <v>37939.647765000002</v>
      </c>
      <c r="Q30" s="555">
        <v>24458.206765000003</v>
      </c>
      <c r="R30" s="554">
        <v>214839.76002799999</v>
      </c>
      <c r="S30" s="555">
        <v>137986.68682800001</v>
      </c>
      <c r="T30" s="554">
        <v>473775.23400099995</v>
      </c>
      <c r="U30" s="555">
        <v>368229.17670099996</v>
      </c>
      <c r="V30" s="554">
        <v>112389.07818000001</v>
      </c>
      <c r="W30" s="555">
        <v>62314.250280000007</v>
      </c>
      <c r="X30" s="554">
        <v>31313.061608999997</v>
      </c>
      <c r="Y30" s="555">
        <v>22528.964608999995</v>
      </c>
      <c r="Z30" s="554">
        <v>129149.631584</v>
      </c>
      <c r="AA30" s="555">
        <v>89811.095084</v>
      </c>
      <c r="AB30" s="554">
        <v>100948.725767</v>
      </c>
      <c r="AC30" s="555">
        <v>48708.159066999993</v>
      </c>
      <c r="AD30" s="554">
        <v>52613.947411000001</v>
      </c>
      <c r="AE30" s="555">
        <v>30579.790410999998</v>
      </c>
      <c r="AF30" s="554">
        <v>56342.769537</v>
      </c>
      <c r="AG30" s="555">
        <v>31087.284537</v>
      </c>
      <c r="AH30" s="462" t="s">
        <v>423</v>
      </c>
      <c r="AI30" s="555">
        <v>1306913.9230709998</v>
      </c>
      <c r="AJ30" s="389"/>
    </row>
    <row r="31" spans="1:36" ht="14.15" customHeight="1">
      <c r="A31" s="552">
        <v>2015</v>
      </c>
      <c r="B31" s="554">
        <v>201427.85018299997</v>
      </c>
      <c r="C31" s="555">
        <v>132835.32108299999</v>
      </c>
      <c r="D31" s="554">
        <v>239036.11184200001</v>
      </c>
      <c r="E31" s="555">
        <v>168620.67734200001</v>
      </c>
      <c r="F31" s="554">
        <v>22793.250588000003</v>
      </c>
      <c r="G31" s="555">
        <v>8401.3110880000004</v>
      </c>
      <c r="H31" s="554">
        <v>121185.12646100001</v>
      </c>
      <c r="I31" s="555">
        <v>76242.048661000008</v>
      </c>
      <c r="J31" s="554">
        <v>38509.514301000003</v>
      </c>
      <c r="K31" s="555">
        <v>20098.751801000002</v>
      </c>
      <c r="L31" s="554">
        <v>75411.66610599999</v>
      </c>
      <c r="M31" s="555">
        <v>18729.890305999987</v>
      </c>
      <c r="N31" s="554">
        <v>124890.86642000001</v>
      </c>
      <c r="O31" s="555">
        <v>67492.060220000014</v>
      </c>
      <c r="P31" s="554">
        <v>34893.321550000001</v>
      </c>
      <c r="Q31" s="555">
        <v>21648.362549999998</v>
      </c>
      <c r="R31" s="554">
        <v>224625.11710800003</v>
      </c>
      <c r="S31" s="555">
        <v>142207.23580800003</v>
      </c>
      <c r="T31" s="554">
        <v>473263.98540599993</v>
      </c>
      <c r="U31" s="555">
        <v>364530.77890599996</v>
      </c>
      <c r="V31" s="554">
        <v>106602.76540999999</v>
      </c>
      <c r="W31" s="555">
        <v>55244.027710000002</v>
      </c>
      <c r="X31" s="554">
        <v>29758.444945000003</v>
      </c>
      <c r="Y31" s="555">
        <v>21013.991945000002</v>
      </c>
      <c r="Z31" s="554">
        <v>131723.82205300001</v>
      </c>
      <c r="AA31" s="555">
        <v>91438.755353000015</v>
      </c>
      <c r="AB31" s="554">
        <v>105831.781072</v>
      </c>
      <c r="AC31" s="555">
        <v>49972.807671999995</v>
      </c>
      <c r="AD31" s="554">
        <v>52330.128860999997</v>
      </c>
      <c r="AE31" s="555">
        <v>30391.125860999997</v>
      </c>
      <c r="AF31" s="554">
        <v>52984.485664</v>
      </c>
      <c r="AG31" s="555">
        <v>25617.115663999997</v>
      </c>
      <c r="AH31" s="462" t="s">
        <v>423</v>
      </c>
      <c r="AI31" s="555">
        <v>1294484.2619700001</v>
      </c>
      <c r="AJ31" s="389"/>
    </row>
    <row r="32" spans="1:36" ht="14.15" customHeight="1">
      <c r="A32" s="552">
        <v>2016</v>
      </c>
      <c r="B32" s="554">
        <v>205682.16120625002</v>
      </c>
      <c r="C32" s="555">
        <v>135770.48482822004</v>
      </c>
      <c r="D32" s="554">
        <v>250760.12844925997</v>
      </c>
      <c r="E32" s="555">
        <v>179785.01042285998</v>
      </c>
      <c r="F32" s="554">
        <v>23593.769420879973</v>
      </c>
      <c r="G32" s="555">
        <v>7139.2515155599904</v>
      </c>
      <c r="H32" s="554">
        <v>123814.33487622999</v>
      </c>
      <c r="I32" s="555">
        <v>78209.660967830016</v>
      </c>
      <c r="J32" s="554">
        <v>37039.623168240003</v>
      </c>
      <c r="K32" s="555">
        <v>18464.626996690011</v>
      </c>
      <c r="L32" s="554">
        <v>84203.521285280003</v>
      </c>
      <c r="M32" s="555">
        <v>24408.85064185004</v>
      </c>
      <c r="N32" s="554">
        <v>132005.70420496998</v>
      </c>
      <c r="O32" s="555">
        <v>69231.610493079963</v>
      </c>
      <c r="P32" s="554">
        <v>34487.539954520005</v>
      </c>
      <c r="Q32" s="555">
        <v>20775.616193579997</v>
      </c>
      <c r="R32" s="554">
        <v>226302.95228910987</v>
      </c>
      <c r="S32" s="555">
        <v>144570.43242724997</v>
      </c>
      <c r="T32" s="554">
        <v>465680.40675867989</v>
      </c>
      <c r="U32" s="555">
        <v>358469.77254182991</v>
      </c>
      <c r="V32" s="554">
        <v>112616.82703380001</v>
      </c>
      <c r="W32" s="555">
        <v>61595.054534370101</v>
      </c>
      <c r="X32" s="554">
        <v>29346.284524479997</v>
      </c>
      <c r="Y32" s="555">
        <v>20634.608592159995</v>
      </c>
      <c r="Z32" s="554">
        <v>126198.38424081</v>
      </c>
      <c r="AA32" s="555">
        <v>83112.213387599972</v>
      </c>
      <c r="AB32" s="554">
        <v>105971.23314821</v>
      </c>
      <c r="AC32" s="555">
        <v>51123.359614930007</v>
      </c>
      <c r="AD32" s="554">
        <v>55767.11257089</v>
      </c>
      <c r="AE32" s="555">
        <v>32727.577215650028</v>
      </c>
      <c r="AF32" s="554">
        <v>56093.083291209987</v>
      </c>
      <c r="AG32" s="555">
        <v>29172.991915539991</v>
      </c>
      <c r="AH32" s="462" t="s">
        <v>423</v>
      </c>
      <c r="AI32" s="555">
        <v>1315191.1222889998</v>
      </c>
      <c r="AJ32" s="389"/>
    </row>
    <row r="33" spans="1:36" ht="13">
      <c r="A33" s="547"/>
      <c r="B33" s="547"/>
      <c r="C33" s="547"/>
      <c r="D33" s="547"/>
      <c r="E33" s="547"/>
      <c r="F33" s="547"/>
      <c r="G33" s="547"/>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row>
    <row r="34" spans="1:36" ht="13">
      <c r="A34" s="550"/>
      <c r="B34" s="1294" t="s">
        <v>133</v>
      </c>
      <c r="C34" s="1294"/>
      <c r="D34" s="1294"/>
      <c r="E34" s="1294"/>
      <c r="F34" s="1294"/>
      <c r="G34" s="1294"/>
      <c r="H34" s="1294" t="s">
        <v>133</v>
      </c>
      <c r="I34" s="1294"/>
      <c r="J34" s="1294"/>
      <c r="K34" s="1294"/>
      <c r="L34" s="1294"/>
      <c r="M34" s="1294"/>
      <c r="N34" s="1294" t="s">
        <v>133</v>
      </c>
      <c r="O34" s="1294"/>
      <c r="P34" s="1294"/>
      <c r="Q34" s="1294"/>
      <c r="R34" s="1294"/>
      <c r="S34" s="1294"/>
      <c r="T34" s="1294" t="s">
        <v>133</v>
      </c>
      <c r="U34" s="1294"/>
      <c r="V34" s="1294"/>
      <c r="W34" s="1294"/>
      <c r="X34" s="1294"/>
      <c r="Y34" s="1294"/>
      <c r="Z34" s="1294" t="s">
        <v>133</v>
      </c>
      <c r="AA34" s="1294"/>
      <c r="AB34" s="1294"/>
      <c r="AC34" s="1294"/>
      <c r="AD34" s="1294"/>
      <c r="AE34" s="1294"/>
      <c r="AF34" s="1294" t="s">
        <v>133</v>
      </c>
      <c r="AG34" s="1294"/>
      <c r="AH34" s="1294"/>
      <c r="AI34" s="1294"/>
    </row>
    <row r="35" spans="1:36">
      <c r="A35" s="550"/>
      <c r="B35" s="551"/>
      <c r="C35" s="551"/>
      <c r="D35" s="551"/>
      <c r="E35" s="551"/>
      <c r="F35" s="551"/>
      <c r="G35" s="551"/>
      <c r="H35" s="551"/>
      <c r="I35" s="551"/>
      <c r="J35" s="551"/>
      <c r="K35" s="551"/>
      <c r="L35" s="551"/>
      <c r="M35" s="551"/>
      <c r="N35" s="551"/>
      <c r="O35" s="551"/>
      <c r="P35" s="551"/>
      <c r="Q35" s="551"/>
      <c r="R35" s="551"/>
      <c r="S35" s="551"/>
      <c r="T35" s="551"/>
      <c r="U35" s="551"/>
      <c r="V35" s="551"/>
      <c r="W35" s="551"/>
      <c r="X35" s="551"/>
      <c r="Y35" s="551"/>
      <c r="Z35" s="551"/>
      <c r="AA35" s="551"/>
      <c r="AB35" s="551"/>
      <c r="AC35" s="551"/>
      <c r="AD35" s="551"/>
      <c r="AE35" s="551"/>
      <c r="AF35" s="551"/>
      <c r="AG35" s="551"/>
      <c r="AH35" s="551"/>
      <c r="AI35" s="551"/>
    </row>
    <row r="36" spans="1:36" s="380" customFormat="1" ht="14.15" customHeight="1">
      <c r="A36" s="552">
        <v>1994</v>
      </c>
      <c r="B36" s="556" t="s">
        <v>355</v>
      </c>
      <c r="C36" s="556" t="s">
        <v>355</v>
      </c>
      <c r="D36" s="556" t="s">
        <v>355</v>
      </c>
      <c r="E36" s="556" t="s">
        <v>355</v>
      </c>
      <c r="F36" s="556" t="s">
        <v>355</v>
      </c>
      <c r="G36" s="556" t="s">
        <v>355</v>
      </c>
      <c r="H36" s="556" t="s">
        <v>355</v>
      </c>
      <c r="I36" s="556" t="s">
        <v>355</v>
      </c>
      <c r="J36" s="556" t="s">
        <v>355</v>
      </c>
      <c r="K36" s="556" t="s">
        <v>355</v>
      </c>
      <c r="L36" s="556" t="s">
        <v>355</v>
      </c>
      <c r="M36" s="556" t="s">
        <v>355</v>
      </c>
      <c r="N36" s="556" t="s">
        <v>355</v>
      </c>
      <c r="O36" s="556" t="s">
        <v>355</v>
      </c>
      <c r="P36" s="556" t="s">
        <v>355</v>
      </c>
      <c r="Q36" s="556" t="s">
        <v>355</v>
      </c>
      <c r="R36" s="556" t="s">
        <v>355</v>
      </c>
      <c r="S36" s="556" t="s">
        <v>355</v>
      </c>
      <c r="T36" s="556" t="s">
        <v>355</v>
      </c>
      <c r="U36" s="556" t="s">
        <v>355</v>
      </c>
      <c r="V36" s="556" t="s">
        <v>355</v>
      </c>
      <c r="W36" s="556" t="s">
        <v>355</v>
      </c>
      <c r="X36" s="556" t="s">
        <v>355</v>
      </c>
      <c r="Y36" s="556" t="s">
        <v>355</v>
      </c>
      <c r="Z36" s="556" t="s">
        <v>355</v>
      </c>
      <c r="AA36" s="556" t="s">
        <v>355</v>
      </c>
      <c r="AB36" s="556" t="s">
        <v>355</v>
      </c>
      <c r="AC36" s="556" t="s">
        <v>355</v>
      </c>
      <c r="AD36" s="556" t="s">
        <v>355</v>
      </c>
      <c r="AE36" s="556" t="s">
        <v>355</v>
      </c>
      <c r="AF36" s="556" t="s">
        <v>355</v>
      </c>
      <c r="AG36" s="556" t="s">
        <v>355</v>
      </c>
      <c r="AH36" s="462" t="s">
        <v>423</v>
      </c>
      <c r="AI36" s="556" t="s">
        <v>355</v>
      </c>
      <c r="AJ36" s="389"/>
    </row>
    <row r="37" spans="1:36" s="379" customFormat="1" ht="14.15" customHeight="1">
      <c r="A37" s="553">
        <v>1995</v>
      </c>
      <c r="B37" s="557">
        <v>-1.0668965316010031</v>
      </c>
      <c r="C37" s="557">
        <v>-1.2849367827239178</v>
      </c>
      <c r="D37" s="557">
        <v>-0.85672585125527689</v>
      </c>
      <c r="E37" s="557">
        <v>-1.0689425562539867</v>
      </c>
      <c r="F37" s="557">
        <v>-6.3269669190869138</v>
      </c>
      <c r="G37" s="557">
        <v>-22.596445243533566</v>
      </c>
      <c r="H37" s="557">
        <v>-3.4844986398488942</v>
      </c>
      <c r="I37" s="557">
        <v>-4.882629728333157</v>
      </c>
      <c r="J37" s="557">
        <v>-6.7994215376422886</v>
      </c>
      <c r="K37" s="557">
        <v>-11.370175160800216</v>
      </c>
      <c r="L37" s="557">
        <v>-8.0352679889948178</v>
      </c>
      <c r="M37" s="557">
        <v>-32.098695091950816</v>
      </c>
      <c r="N37" s="557">
        <v>0.33439005490640739</v>
      </c>
      <c r="O37" s="557">
        <v>0.11673275100791614</v>
      </c>
      <c r="P37" s="557">
        <v>-8.1612018661119521</v>
      </c>
      <c r="Q37" s="557">
        <v>-11.408023321776824</v>
      </c>
      <c r="R37" s="557">
        <v>2.7771761580909953</v>
      </c>
      <c r="S37" s="557">
        <v>3.924285757469832</v>
      </c>
      <c r="T37" s="557">
        <v>-3.0615638917164034</v>
      </c>
      <c r="U37" s="557">
        <v>-3.4955354675276737</v>
      </c>
      <c r="V37" s="557">
        <v>-0.41680366788175149</v>
      </c>
      <c r="W37" s="557">
        <v>-0.13924121445027993</v>
      </c>
      <c r="X37" s="557">
        <v>6.0964680496184087E-2</v>
      </c>
      <c r="Y37" s="557">
        <v>-2.3312009546917523</v>
      </c>
      <c r="Z37" s="557">
        <v>-7.1150936777480496</v>
      </c>
      <c r="AA37" s="557">
        <v>-7.5687315888583697</v>
      </c>
      <c r="AB37" s="557">
        <v>-3.3870786533938997</v>
      </c>
      <c r="AC37" s="557">
        <v>-7.6938616093183185</v>
      </c>
      <c r="AD37" s="557">
        <v>6.3132674423378461</v>
      </c>
      <c r="AE37" s="557">
        <v>9.8532939832270756</v>
      </c>
      <c r="AF37" s="557">
        <v>-1.7283022392462897</v>
      </c>
      <c r="AG37" s="557">
        <v>-2.4461623558133141</v>
      </c>
      <c r="AH37" s="558" t="s">
        <v>423</v>
      </c>
      <c r="AI37" s="557">
        <v>-3.1128060172699321</v>
      </c>
      <c r="AJ37" s="389"/>
    </row>
    <row r="38" spans="1:36" s="379" customFormat="1" ht="14.15" customHeight="1">
      <c r="A38" s="552">
        <v>1996</v>
      </c>
      <c r="B38" s="557">
        <v>-3.5723706795337336</v>
      </c>
      <c r="C38" s="557">
        <v>-4.629363801806349</v>
      </c>
      <c r="D38" s="557">
        <v>-5.5633860744599133</v>
      </c>
      <c r="E38" s="557">
        <v>-6.2287096002024072</v>
      </c>
      <c r="F38" s="557">
        <v>8.2979785100880861</v>
      </c>
      <c r="G38" s="557">
        <v>23.025991246118465</v>
      </c>
      <c r="H38" s="557">
        <v>4.6818949312106071</v>
      </c>
      <c r="I38" s="557">
        <v>3.3724445926184643</v>
      </c>
      <c r="J38" s="557">
        <v>-0.83949454490647213</v>
      </c>
      <c r="K38" s="557">
        <v>1.4325702993557456</v>
      </c>
      <c r="L38" s="557">
        <v>0.29487829048007086</v>
      </c>
      <c r="M38" s="557">
        <v>40.652018605704427</v>
      </c>
      <c r="N38" s="557">
        <v>-4.413542492168034</v>
      </c>
      <c r="O38" s="557">
        <v>-8.8019995005502949</v>
      </c>
      <c r="P38" s="557">
        <v>10.420316938272521</v>
      </c>
      <c r="Q38" s="557">
        <v>10.995016550006582</v>
      </c>
      <c r="R38" s="557">
        <v>1.6858434677176746</v>
      </c>
      <c r="S38" s="557">
        <v>3.6338689425329989</v>
      </c>
      <c r="T38" s="557">
        <v>-1.2692452297178249</v>
      </c>
      <c r="U38" s="557">
        <v>-1.2202709425380789</v>
      </c>
      <c r="V38" s="557">
        <v>-6.8728371919524704</v>
      </c>
      <c r="W38" s="557">
        <v>-4.4718942719497079</v>
      </c>
      <c r="X38" s="557">
        <v>-9.2946807454033973</v>
      </c>
      <c r="Y38" s="557">
        <v>-10.609603360489842</v>
      </c>
      <c r="Z38" s="557">
        <v>-7.7431439954489036</v>
      </c>
      <c r="AA38" s="557">
        <v>-9.0091155685977924</v>
      </c>
      <c r="AB38" s="557">
        <v>1.2036042283163653</v>
      </c>
      <c r="AC38" s="557">
        <v>2.5349512154467533</v>
      </c>
      <c r="AD38" s="557">
        <v>-5.8990391683551024</v>
      </c>
      <c r="AE38" s="557">
        <v>-9.8462159162280187</v>
      </c>
      <c r="AF38" s="557">
        <v>4.7121545500142048</v>
      </c>
      <c r="AG38" s="557">
        <v>7.0844691849890609</v>
      </c>
      <c r="AH38" s="558" t="s">
        <v>423</v>
      </c>
      <c r="AI38" s="557">
        <v>-1.8418866306709418</v>
      </c>
      <c r="AJ38" s="389"/>
    </row>
    <row r="39" spans="1:36" s="379" customFormat="1" ht="14.15" customHeight="1">
      <c r="A39" s="553">
        <v>1997</v>
      </c>
      <c r="B39" s="557">
        <v>0.54326917550937992</v>
      </c>
      <c r="C39" s="557">
        <v>0.15223872775071357</v>
      </c>
      <c r="D39" s="557">
        <v>-2.4754956397783161</v>
      </c>
      <c r="E39" s="557">
        <v>-4.0682246056856712</v>
      </c>
      <c r="F39" s="557">
        <v>0.49664171964174386</v>
      </c>
      <c r="G39" s="557">
        <v>1.1707189790402026</v>
      </c>
      <c r="H39" s="557">
        <v>-0.18486842391810399</v>
      </c>
      <c r="I39" s="557">
        <v>-4.9509456846635658E-2</v>
      </c>
      <c r="J39" s="557">
        <v>4.6645902343620094</v>
      </c>
      <c r="K39" s="557">
        <v>-4.3829620246346082</v>
      </c>
      <c r="L39" s="557">
        <v>9.302734180992104</v>
      </c>
      <c r="M39" s="557">
        <v>14.875055514302161</v>
      </c>
      <c r="N39" s="557">
        <v>0.50149904773674336</v>
      </c>
      <c r="O39" s="557">
        <v>1.2709451823476741</v>
      </c>
      <c r="P39" s="557">
        <v>-11.300590701692997</v>
      </c>
      <c r="Q39" s="557">
        <v>-15.458927791400953</v>
      </c>
      <c r="R39" s="557">
        <v>3.5615015161625365</v>
      </c>
      <c r="S39" s="557">
        <v>1.8972829979064443</v>
      </c>
      <c r="T39" s="557">
        <v>-0.97213799104804366</v>
      </c>
      <c r="U39" s="557">
        <v>-0.91297945314482831</v>
      </c>
      <c r="V39" s="557">
        <v>3.1469680532718769</v>
      </c>
      <c r="W39" s="557">
        <v>2.0800954286058726</v>
      </c>
      <c r="X39" s="557">
        <v>25.757332323340123</v>
      </c>
      <c r="Y39" s="557">
        <v>40.274673860424656</v>
      </c>
      <c r="Z39" s="557">
        <v>-5.448368978356001</v>
      </c>
      <c r="AA39" s="557">
        <v>-7.1092252091696508</v>
      </c>
      <c r="AB39" s="557">
        <v>0.3587589420878885</v>
      </c>
      <c r="AC39" s="557">
        <v>2.9013894929488799</v>
      </c>
      <c r="AD39" s="557">
        <v>-2.7340362027360072</v>
      </c>
      <c r="AE39" s="557">
        <v>-6.4370159317020637</v>
      </c>
      <c r="AF39" s="557">
        <v>-1.6035860041576626</v>
      </c>
      <c r="AG39" s="557">
        <v>0.13265251847658988</v>
      </c>
      <c r="AH39" s="558" t="s">
        <v>423</v>
      </c>
      <c r="AI39" s="557">
        <v>-0.85050251744051764</v>
      </c>
      <c r="AJ39" s="389"/>
    </row>
    <row r="40" spans="1:36" s="379" customFormat="1" ht="14.15" customHeight="1">
      <c r="A40" s="552">
        <v>1998</v>
      </c>
      <c r="B40" s="557">
        <v>-0.33021671298716626</v>
      </c>
      <c r="C40" s="557">
        <v>-0.16192798395196917</v>
      </c>
      <c r="D40" s="557">
        <v>0.13387620308661496</v>
      </c>
      <c r="E40" s="557">
        <v>0.33379003511798544</v>
      </c>
      <c r="F40" s="557">
        <v>-14.606234920998432</v>
      </c>
      <c r="G40" s="557">
        <v>-2.2902389531274423</v>
      </c>
      <c r="H40" s="557">
        <v>-5.6794848701653819</v>
      </c>
      <c r="I40" s="557">
        <v>-5.2318043903863582</v>
      </c>
      <c r="J40" s="557">
        <v>0.84561699568487825</v>
      </c>
      <c r="K40" s="557">
        <v>2.4618023722802747</v>
      </c>
      <c r="L40" s="557">
        <v>-1.7313545114222251</v>
      </c>
      <c r="M40" s="557">
        <v>-14.390890101741959</v>
      </c>
      <c r="N40" s="557">
        <v>3.5911062763173192</v>
      </c>
      <c r="O40" s="557">
        <v>1.2897707990056944</v>
      </c>
      <c r="P40" s="557">
        <v>-7.822728955587678</v>
      </c>
      <c r="Q40" s="557">
        <v>-14.27147327716294</v>
      </c>
      <c r="R40" s="557">
        <v>4.7847856604244612</v>
      </c>
      <c r="S40" s="557">
        <v>5.0375212803708393</v>
      </c>
      <c r="T40" s="557">
        <v>2.0064068198262959</v>
      </c>
      <c r="U40" s="557">
        <v>2.3372110995088349</v>
      </c>
      <c r="V40" s="557">
        <v>4.2095266762112971</v>
      </c>
      <c r="W40" s="557">
        <v>8.8562850903505677</v>
      </c>
      <c r="X40" s="557">
        <v>-1.3397265022932316</v>
      </c>
      <c r="Y40" s="557">
        <v>-2.698838200044861</v>
      </c>
      <c r="Z40" s="557">
        <v>-16.798914897131425</v>
      </c>
      <c r="AA40" s="557">
        <v>-20.102573180429175</v>
      </c>
      <c r="AB40" s="557">
        <v>0.7128488543583984</v>
      </c>
      <c r="AC40" s="557">
        <v>0.52765275732420491</v>
      </c>
      <c r="AD40" s="557">
        <v>-0.11527841878884715</v>
      </c>
      <c r="AE40" s="557">
        <v>2.4619977476849328</v>
      </c>
      <c r="AF40" s="557">
        <v>-8.8599703843958082</v>
      </c>
      <c r="AG40" s="557">
        <v>-17.617428023811215</v>
      </c>
      <c r="AH40" s="558" t="s">
        <v>423</v>
      </c>
      <c r="AI40" s="557">
        <v>-1.5374840357995083</v>
      </c>
      <c r="AJ40" s="389"/>
    </row>
    <row r="41" spans="1:36" s="379" customFormat="1" ht="14.15" customHeight="1">
      <c r="A41" s="553">
        <v>1999</v>
      </c>
      <c r="B41" s="557">
        <v>5.0899955477834595</v>
      </c>
      <c r="C41" s="557">
        <v>4.8290230032770438</v>
      </c>
      <c r="D41" s="557">
        <v>7.2476529488783683</v>
      </c>
      <c r="E41" s="557">
        <v>5.3198433520956598</v>
      </c>
      <c r="F41" s="557">
        <v>-9.0431301408302858</v>
      </c>
      <c r="G41" s="557">
        <v>-9.5986691648318327</v>
      </c>
      <c r="H41" s="557">
        <v>-0.48953203110974641</v>
      </c>
      <c r="I41" s="557">
        <v>-1.6633462992795671</v>
      </c>
      <c r="J41" s="557">
        <v>1.7007966591403516</v>
      </c>
      <c r="K41" s="557">
        <v>2.7303712849565329</v>
      </c>
      <c r="L41" s="557">
        <v>-3.8200444911359313</v>
      </c>
      <c r="M41" s="557">
        <v>-21.395216143930114</v>
      </c>
      <c r="N41" s="557">
        <v>2.3534497996974437</v>
      </c>
      <c r="O41" s="557">
        <v>2.4783811419090682</v>
      </c>
      <c r="P41" s="557">
        <v>7.7864752842157259</v>
      </c>
      <c r="Q41" s="557">
        <v>10.886172967958331</v>
      </c>
      <c r="R41" s="557">
        <v>1.800946474408704</v>
      </c>
      <c r="S41" s="557">
        <v>0.37858344202902572</v>
      </c>
      <c r="T41" s="557">
        <v>-0.27684745910165987</v>
      </c>
      <c r="U41" s="557">
        <v>0.11710143814096341</v>
      </c>
      <c r="V41" s="557">
        <v>2.9726264909312476</v>
      </c>
      <c r="W41" s="557">
        <v>-0.44472797549944687</v>
      </c>
      <c r="X41" s="557">
        <v>-2.8421426449739613</v>
      </c>
      <c r="Y41" s="557">
        <v>-8.3096216648325765</v>
      </c>
      <c r="Z41" s="557">
        <v>1.8278316427230266</v>
      </c>
      <c r="AA41" s="557">
        <v>-1.8249800161770935</v>
      </c>
      <c r="AB41" s="557">
        <v>8.6293917159720195</v>
      </c>
      <c r="AC41" s="557">
        <v>9.5034535771180657</v>
      </c>
      <c r="AD41" s="557">
        <v>7.3610923335112943</v>
      </c>
      <c r="AE41" s="557">
        <v>5.3268104201218875</v>
      </c>
      <c r="AF41" s="557">
        <v>4.8134416178445321</v>
      </c>
      <c r="AG41" s="557">
        <v>9.2325273481809376</v>
      </c>
      <c r="AH41" s="558" t="s">
        <v>423</v>
      </c>
      <c r="AI41" s="557">
        <v>1.7401568456786407</v>
      </c>
      <c r="AJ41" s="389"/>
    </row>
    <row r="42" spans="1:36" s="379" customFormat="1" ht="14.15" customHeight="1">
      <c r="A42" s="552">
        <v>2000</v>
      </c>
      <c r="B42" s="557">
        <v>4.3264045478928352</v>
      </c>
      <c r="C42" s="557">
        <v>4.7943166674791087</v>
      </c>
      <c r="D42" s="557">
        <v>0.33765997873341291</v>
      </c>
      <c r="E42" s="557">
        <v>-0.11366765463213824</v>
      </c>
      <c r="F42" s="557">
        <v>-3.8161915671734334</v>
      </c>
      <c r="G42" s="557">
        <v>-4.7179388700053693</v>
      </c>
      <c r="H42" s="557">
        <v>-2.875126296310853</v>
      </c>
      <c r="I42" s="557">
        <v>-3.1058304911047685</v>
      </c>
      <c r="J42" s="557">
        <v>5.7741992841122993</v>
      </c>
      <c r="K42" s="557">
        <v>18.036356013265191</v>
      </c>
      <c r="L42" s="557">
        <v>1.9215636354323067</v>
      </c>
      <c r="M42" s="557">
        <v>41.948258012322469</v>
      </c>
      <c r="N42" s="557">
        <v>3.2697454882073202</v>
      </c>
      <c r="O42" s="557">
        <v>6.0063273505548125</v>
      </c>
      <c r="P42" s="557">
        <v>-11.762182019095121</v>
      </c>
      <c r="Q42" s="557">
        <v>-14.61198646044474</v>
      </c>
      <c r="R42" s="557">
        <v>-3.0607893474126655</v>
      </c>
      <c r="S42" s="557">
        <v>-2.2263627535282637</v>
      </c>
      <c r="T42" s="557">
        <v>-0.90465820239215589</v>
      </c>
      <c r="U42" s="557">
        <v>-1.0937426146754348</v>
      </c>
      <c r="V42" s="557">
        <v>1.1214329290710623</v>
      </c>
      <c r="W42" s="557">
        <v>1.9424312219875048</v>
      </c>
      <c r="X42" s="557">
        <v>-3.9118716931349553</v>
      </c>
      <c r="Y42" s="557">
        <v>3.7059340733689794</v>
      </c>
      <c r="Z42" s="557">
        <v>-1.6900077599137688</v>
      </c>
      <c r="AA42" s="557">
        <v>-2.2306465005516429</v>
      </c>
      <c r="AB42" s="557">
        <v>-9.5688390153957243</v>
      </c>
      <c r="AC42" s="557">
        <v>-15.910807991120734</v>
      </c>
      <c r="AD42" s="557">
        <v>0.26431932718719509</v>
      </c>
      <c r="AE42" s="557">
        <v>4.1673803994640792</v>
      </c>
      <c r="AF42" s="557">
        <v>-6.5787982739460631</v>
      </c>
      <c r="AG42" s="557">
        <v>-5.0933910213405937</v>
      </c>
      <c r="AH42" s="558" t="s">
        <v>423</v>
      </c>
      <c r="AI42" s="557">
        <v>-0.68244976212325525</v>
      </c>
      <c r="AJ42" s="389"/>
    </row>
    <row r="43" spans="1:36" s="379" customFormat="1" ht="14.15" customHeight="1">
      <c r="A43" s="553">
        <v>2001</v>
      </c>
      <c r="B43" s="557">
        <v>-6.4751343518412057</v>
      </c>
      <c r="C43" s="557">
        <v>-9.0579460052699403</v>
      </c>
      <c r="D43" s="557">
        <v>-3.1601780327419391</v>
      </c>
      <c r="E43" s="557">
        <v>-2.5988164341947453</v>
      </c>
      <c r="F43" s="557">
        <v>-7.0922557742243697</v>
      </c>
      <c r="G43" s="557">
        <v>-22.399639811221718</v>
      </c>
      <c r="H43" s="557">
        <v>-0.14055706658817257</v>
      </c>
      <c r="I43" s="557">
        <v>-0.17049050422849632</v>
      </c>
      <c r="J43" s="557">
        <v>8.8927520475587158</v>
      </c>
      <c r="K43" s="557">
        <v>1.827456783270847</v>
      </c>
      <c r="L43" s="557">
        <v>9.8185845587775447</v>
      </c>
      <c r="M43" s="557">
        <v>-0.68243497761565663</v>
      </c>
      <c r="N43" s="557">
        <v>-2.2047418662160396</v>
      </c>
      <c r="O43" s="557">
        <v>-7.8889457957425577</v>
      </c>
      <c r="P43" s="557">
        <v>-0.78975067259611365</v>
      </c>
      <c r="Q43" s="557">
        <v>-2.3126553716909086</v>
      </c>
      <c r="R43" s="557">
        <v>1.9647588411700667E-2</v>
      </c>
      <c r="S43" s="557">
        <v>-4.7117750024797544</v>
      </c>
      <c r="T43" s="557">
        <v>-2.6188320733548238</v>
      </c>
      <c r="U43" s="557">
        <v>-3.1082500745489767</v>
      </c>
      <c r="V43" s="557">
        <v>-5.2216889860597888</v>
      </c>
      <c r="W43" s="557">
        <v>-6.3112127889026937</v>
      </c>
      <c r="X43" s="557">
        <v>-0.74827541451364254</v>
      </c>
      <c r="Y43" s="557">
        <v>0.48813184704765433</v>
      </c>
      <c r="Z43" s="557">
        <v>-3.0580872905317307</v>
      </c>
      <c r="AA43" s="557">
        <v>-3.5943697635614882</v>
      </c>
      <c r="AB43" s="557">
        <v>-7.9259540357441409</v>
      </c>
      <c r="AC43" s="557">
        <v>-12.47000812346181</v>
      </c>
      <c r="AD43" s="557">
        <v>-7.0081511070455349E-2</v>
      </c>
      <c r="AE43" s="557">
        <v>-4.9884069572738525</v>
      </c>
      <c r="AF43" s="557">
        <v>-9.5456963585626511</v>
      </c>
      <c r="AG43" s="557">
        <v>-13.953642147725944</v>
      </c>
      <c r="AH43" s="558" t="s">
        <v>423</v>
      </c>
      <c r="AI43" s="557">
        <v>-4.9212667625337332</v>
      </c>
      <c r="AJ43" s="389"/>
    </row>
    <row r="44" spans="1:36" s="379" customFormat="1" ht="14.15" customHeight="1">
      <c r="A44" s="552">
        <v>2002</v>
      </c>
      <c r="B44" s="557">
        <v>-5.9657990036668593</v>
      </c>
      <c r="C44" s="557">
        <v>-6.3187108224058761</v>
      </c>
      <c r="D44" s="557">
        <v>-6.6891409260168615</v>
      </c>
      <c r="E44" s="557">
        <v>-9.3273529267436146</v>
      </c>
      <c r="F44" s="557">
        <v>-12.029665163577235</v>
      </c>
      <c r="G44" s="557">
        <v>-13.592112658973704</v>
      </c>
      <c r="H44" s="557">
        <v>0.69837586828784026</v>
      </c>
      <c r="I44" s="557">
        <v>3.6972526291932013</v>
      </c>
      <c r="J44" s="557">
        <v>-14.247424858340665</v>
      </c>
      <c r="K44" s="557">
        <v>-16.601578568985772</v>
      </c>
      <c r="L44" s="557">
        <v>-7.7481141078114888</v>
      </c>
      <c r="M44" s="557">
        <v>-23.990204761975704</v>
      </c>
      <c r="N44" s="557">
        <v>-5.2543207980788083</v>
      </c>
      <c r="O44" s="557">
        <v>-4.1547239579325606</v>
      </c>
      <c r="P44" s="557">
        <v>4.2443572942885766</v>
      </c>
      <c r="Q44" s="557">
        <v>6.0211203980169188</v>
      </c>
      <c r="R44" s="557">
        <v>-4.9492500333178526</v>
      </c>
      <c r="S44" s="557">
        <v>-3.5410376057087518</v>
      </c>
      <c r="T44" s="557">
        <v>4.0917433041404934</v>
      </c>
      <c r="U44" s="557">
        <v>6.7094501180570347</v>
      </c>
      <c r="V44" s="557">
        <v>-3.9034143631081406</v>
      </c>
      <c r="W44" s="557">
        <v>-3.5074687245570715</v>
      </c>
      <c r="X44" s="557">
        <v>-2.4110232195202599</v>
      </c>
      <c r="Y44" s="557">
        <v>-2.8147307673376929</v>
      </c>
      <c r="Z44" s="557">
        <v>0.95396427266950923</v>
      </c>
      <c r="AA44" s="557">
        <v>2.6881743176570296</v>
      </c>
      <c r="AB44" s="557">
        <v>1.6860578796638492E-2</v>
      </c>
      <c r="AC44" s="557">
        <v>-2.877625359833786</v>
      </c>
      <c r="AD44" s="557">
        <v>2.0906033612050123E-2</v>
      </c>
      <c r="AE44" s="557">
        <v>2.7195872176098845</v>
      </c>
      <c r="AF44" s="557">
        <v>3.451115279316312</v>
      </c>
      <c r="AG44" s="557">
        <v>2.4622781490051295</v>
      </c>
      <c r="AH44" s="558" t="s">
        <v>423</v>
      </c>
      <c r="AI44" s="557">
        <v>-1.0451246679507165</v>
      </c>
      <c r="AJ44" s="389"/>
    </row>
    <row r="45" spans="1:36" s="379" customFormat="1" ht="14.15" customHeight="1">
      <c r="A45" s="553">
        <v>2003</v>
      </c>
      <c r="B45" s="557">
        <v>-3.2419741140855507</v>
      </c>
      <c r="C45" s="557">
        <v>-7.5856662372473522</v>
      </c>
      <c r="D45" s="557">
        <v>0.6768083885548748</v>
      </c>
      <c r="E45" s="557">
        <v>0.29263480826647026</v>
      </c>
      <c r="F45" s="557">
        <v>3.4252684816733989</v>
      </c>
      <c r="G45" s="557">
        <v>18.544785836019727</v>
      </c>
      <c r="H45" s="557">
        <v>1.9666999525498738</v>
      </c>
      <c r="I45" s="557">
        <v>1.2325867883860724</v>
      </c>
      <c r="J45" s="557">
        <v>4.3830932097799149</v>
      </c>
      <c r="K45" s="557">
        <v>-2.9488225963917927</v>
      </c>
      <c r="L45" s="557">
        <v>6.085560171432931</v>
      </c>
      <c r="M45" s="557">
        <v>12.444753676168474</v>
      </c>
      <c r="N45" s="557">
        <v>2.8654735812955181</v>
      </c>
      <c r="O45" s="557">
        <v>4.1526869423350661</v>
      </c>
      <c r="P45" s="557">
        <v>1.0392360333171666</v>
      </c>
      <c r="Q45" s="557">
        <v>0.54903986121667003</v>
      </c>
      <c r="R45" s="557">
        <v>3.2430082155220816</v>
      </c>
      <c r="S45" s="557">
        <v>3.4528966808104684</v>
      </c>
      <c r="T45" s="557">
        <v>1.313254744773559</v>
      </c>
      <c r="U45" s="557">
        <v>0.4174725659362224</v>
      </c>
      <c r="V45" s="557">
        <v>3.8319794804498315</v>
      </c>
      <c r="W45" s="557">
        <v>0.63278636824054502</v>
      </c>
      <c r="X45" s="557">
        <v>7.7153506856633811</v>
      </c>
      <c r="Y45" s="557">
        <v>5.3366765591675147</v>
      </c>
      <c r="Z45" s="557">
        <v>10.136891586629702</v>
      </c>
      <c r="AA45" s="557">
        <v>11.468589500194483</v>
      </c>
      <c r="AB45" s="557">
        <v>8.5968708880664053</v>
      </c>
      <c r="AC45" s="557">
        <v>8.4400659038026902</v>
      </c>
      <c r="AD45" s="557">
        <v>5.3829545604540101</v>
      </c>
      <c r="AE45" s="557">
        <v>2.7801810245981358</v>
      </c>
      <c r="AF45" s="557">
        <v>-6.3073806295785602</v>
      </c>
      <c r="AG45" s="557">
        <v>-12.746192890658406</v>
      </c>
      <c r="AH45" s="558" t="s">
        <v>423</v>
      </c>
      <c r="AI45" s="557">
        <v>1.1189318688440721</v>
      </c>
      <c r="AJ45" s="389"/>
    </row>
    <row r="46" spans="1:36" s="379" customFormat="1" ht="14.15" customHeight="1">
      <c r="A46" s="552">
        <v>2004</v>
      </c>
      <c r="B46" s="557">
        <v>-0.59683561796749984</v>
      </c>
      <c r="C46" s="557">
        <v>0.17439033152763272</v>
      </c>
      <c r="D46" s="557">
        <v>-2.6122476429111714</v>
      </c>
      <c r="E46" s="557">
        <v>-3.2950654164398117</v>
      </c>
      <c r="F46" s="557">
        <v>-15.79500308014002</v>
      </c>
      <c r="G46" s="557">
        <v>-30.52971814552059</v>
      </c>
      <c r="H46" s="557">
        <v>-1.2729487941016089</v>
      </c>
      <c r="I46" s="557">
        <v>-3.1497609399810074</v>
      </c>
      <c r="J46" s="557">
        <v>9.0987770683218514</v>
      </c>
      <c r="K46" s="557">
        <v>12.722476657944412</v>
      </c>
      <c r="L46" s="557">
        <v>16.576222209426575</v>
      </c>
      <c r="M46" s="557">
        <v>57.157868924172959</v>
      </c>
      <c r="N46" s="557">
        <v>0.63300898541690742</v>
      </c>
      <c r="O46" s="557">
        <v>-3.4074134583373592</v>
      </c>
      <c r="P46" s="557">
        <v>-1.2861612278297798</v>
      </c>
      <c r="Q46" s="557">
        <v>-5.6752613137567351</v>
      </c>
      <c r="R46" s="557">
        <v>1.4220715415845859</v>
      </c>
      <c r="S46" s="557">
        <v>0.20180413707809919</v>
      </c>
      <c r="T46" s="557">
        <v>4.0741644536725801</v>
      </c>
      <c r="U46" s="557">
        <v>4.9250183015272313</v>
      </c>
      <c r="V46" s="557">
        <v>-1.7651043947433891</v>
      </c>
      <c r="W46" s="557">
        <v>-4.0587172384631884</v>
      </c>
      <c r="X46" s="557">
        <v>3.8780591602374415</v>
      </c>
      <c r="Y46" s="557">
        <v>-1.5219856378545984</v>
      </c>
      <c r="Z46" s="557">
        <v>-5.3197454634258889</v>
      </c>
      <c r="AA46" s="557">
        <v>-8.271127570590096</v>
      </c>
      <c r="AB46" s="557">
        <v>-5.7030730344458647</v>
      </c>
      <c r="AC46" s="557">
        <v>-13.107566179765726</v>
      </c>
      <c r="AD46" s="557">
        <v>-1.7912177261262343</v>
      </c>
      <c r="AE46" s="557">
        <v>-4.6852595084055508</v>
      </c>
      <c r="AF46" s="557">
        <v>-5.7063968806204457E-2</v>
      </c>
      <c r="AG46" s="557">
        <v>5.3665147867287715</v>
      </c>
      <c r="AH46" s="558" t="s">
        <v>423</v>
      </c>
      <c r="AI46" s="557">
        <v>-0.36361473294624602</v>
      </c>
      <c r="AJ46" s="389"/>
    </row>
    <row r="47" spans="1:36" s="379" customFormat="1" ht="14.15" customHeight="1">
      <c r="A47" s="553">
        <v>2005</v>
      </c>
      <c r="B47" s="557">
        <v>4.333442276830155</v>
      </c>
      <c r="C47" s="557">
        <v>4.9823230760122357</v>
      </c>
      <c r="D47" s="557">
        <v>-2.0167733111962178</v>
      </c>
      <c r="E47" s="557">
        <v>-5.3212898467549365</v>
      </c>
      <c r="F47" s="557">
        <v>6.2861260753635122</v>
      </c>
      <c r="G47" s="557">
        <v>13.474254453637798</v>
      </c>
      <c r="H47" s="557">
        <v>-1.0203084089503136</v>
      </c>
      <c r="I47" s="557">
        <v>-4.2296530033733291</v>
      </c>
      <c r="J47" s="557">
        <v>5.5353362816851046</v>
      </c>
      <c r="K47" s="557">
        <v>12.76113671873901</v>
      </c>
      <c r="L47" s="557">
        <v>2.7163658812102938</v>
      </c>
      <c r="M47" s="557">
        <v>7.0137106842784362</v>
      </c>
      <c r="N47" s="557">
        <v>-0.13662139371284354</v>
      </c>
      <c r="O47" s="557">
        <v>-6.9895173158123072</v>
      </c>
      <c r="P47" s="557">
        <v>0.57631361365584155</v>
      </c>
      <c r="Q47" s="557">
        <v>6.8771127791591482</v>
      </c>
      <c r="R47" s="557">
        <v>0.77443037957783645</v>
      </c>
      <c r="S47" s="557">
        <v>-0.67745572911915986</v>
      </c>
      <c r="T47" s="557">
        <v>-1.7046049703057236</v>
      </c>
      <c r="U47" s="557">
        <v>-2.7363255455835827</v>
      </c>
      <c r="V47" s="557">
        <v>2.4537302653911439</v>
      </c>
      <c r="W47" s="557">
        <v>-0.42868679250585728</v>
      </c>
      <c r="X47" s="557">
        <v>-11.51301446811415</v>
      </c>
      <c r="Y47" s="557">
        <v>-12.884217540034385</v>
      </c>
      <c r="Z47" s="557">
        <v>-0.34752017297898874</v>
      </c>
      <c r="AA47" s="557">
        <v>-2.5445716954694291</v>
      </c>
      <c r="AB47" s="557">
        <v>-0.51444037122843156</v>
      </c>
      <c r="AC47" s="557">
        <v>-6.2213336084781901</v>
      </c>
      <c r="AD47" s="557">
        <v>5.6765862246449217</v>
      </c>
      <c r="AE47" s="557">
        <v>6.7573359058354185</v>
      </c>
      <c r="AF47" s="557">
        <v>-0.7991355367205415</v>
      </c>
      <c r="AG47" s="557">
        <v>-11.552688567862774</v>
      </c>
      <c r="AH47" s="558" t="s">
        <v>423</v>
      </c>
      <c r="AI47" s="557">
        <v>-1.9729947872729525</v>
      </c>
      <c r="AJ47" s="389"/>
    </row>
    <row r="48" spans="1:36" s="379" customFormat="1" ht="14.15" customHeight="1">
      <c r="A48" s="552">
        <v>2006</v>
      </c>
      <c r="B48" s="557">
        <v>7.6765717170100913</v>
      </c>
      <c r="C48" s="557">
        <v>7.3197343178755432</v>
      </c>
      <c r="D48" s="557">
        <v>9.3803551279164594</v>
      </c>
      <c r="E48" s="557">
        <v>10.760686949759432</v>
      </c>
      <c r="F48" s="557">
        <v>15.50536693662292</v>
      </c>
      <c r="G48" s="557">
        <v>25.434939403086005</v>
      </c>
      <c r="H48" s="557">
        <v>2.8430032257739413</v>
      </c>
      <c r="I48" s="557">
        <v>1.3770235748133217</v>
      </c>
      <c r="J48" s="557">
        <v>9.8780047560801449</v>
      </c>
      <c r="K48" s="557">
        <v>8.8746461465947277</v>
      </c>
      <c r="L48" s="557">
        <v>13.234858251734593</v>
      </c>
      <c r="M48" s="557">
        <v>-0.76549287952082068</v>
      </c>
      <c r="N48" s="557">
        <v>5.7907870580219338</v>
      </c>
      <c r="O48" s="557">
        <v>5.3956246200404081</v>
      </c>
      <c r="P48" s="557">
        <v>10.020773674636786</v>
      </c>
      <c r="Q48" s="557">
        <v>10.643134019942522</v>
      </c>
      <c r="R48" s="557">
        <v>1.7300236487879346</v>
      </c>
      <c r="S48" s="557">
        <v>0.22548126761570586</v>
      </c>
      <c r="T48" s="557">
        <v>1.9904591435450953</v>
      </c>
      <c r="U48" s="557">
        <v>0.98702955521329727</v>
      </c>
      <c r="V48" s="557">
        <v>7.1272985571276024</v>
      </c>
      <c r="W48" s="557">
        <v>7.2560632346986864</v>
      </c>
      <c r="X48" s="557">
        <v>9.368480421896777</v>
      </c>
      <c r="Y48" s="557">
        <v>12.978482804837924</v>
      </c>
      <c r="Z48" s="557">
        <v>7.4140474042134201</v>
      </c>
      <c r="AA48" s="557">
        <v>9.1478736925673729</v>
      </c>
      <c r="AB48" s="557">
        <v>-0.1991087677367176</v>
      </c>
      <c r="AC48" s="557">
        <v>-2.9117468025134201</v>
      </c>
      <c r="AD48" s="557">
        <v>9.1615112945483048</v>
      </c>
      <c r="AE48" s="557">
        <v>9.4764221819704062</v>
      </c>
      <c r="AF48" s="557">
        <v>13.373659623927836</v>
      </c>
      <c r="AG48" s="557">
        <v>19.05743470936811</v>
      </c>
      <c r="AH48" s="558" t="s">
        <v>423</v>
      </c>
      <c r="AI48" s="557">
        <v>4.8215101331998369</v>
      </c>
      <c r="AJ48" s="389"/>
    </row>
    <row r="49" spans="1:36" s="379" customFormat="1" ht="14.15" customHeight="1">
      <c r="A49" s="553">
        <v>2007</v>
      </c>
      <c r="B49" s="557">
        <v>1.0928823986392757</v>
      </c>
      <c r="C49" s="557">
        <v>-1.3774432738874367</v>
      </c>
      <c r="D49" s="557">
        <v>-1.9677223457107402</v>
      </c>
      <c r="E49" s="557">
        <v>-5.3841680645672909</v>
      </c>
      <c r="F49" s="557">
        <v>-4.3589933015810942</v>
      </c>
      <c r="G49" s="557">
        <v>3.6290390383994975</v>
      </c>
      <c r="H49" s="557">
        <v>-1.3956501606819529</v>
      </c>
      <c r="I49" s="557">
        <v>-1.6602420776240479</v>
      </c>
      <c r="J49" s="557">
        <v>3.4305005371663526</v>
      </c>
      <c r="K49" s="557">
        <v>2.1010015940286451</v>
      </c>
      <c r="L49" s="557">
        <v>3.5400060185221491</v>
      </c>
      <c r="M49" s="557">
        <v>5.6244940686565315</v>
      </c>
      <c r="N49" s="557">
        <v>1.7647625071335113</v>
      </c>
      <c r="O49" s="557">
        <v>2.6524830997839786</v>
      </c>
      <c r="P49" s="557">
        <v>-4.8083488402011341</v>
      </c>
      <c r="Q49" s="557">
        <v>-5.8038590413809459</v>
      </c>
      <c r="R49" s="557">
        <v>0.12880191869435009</v>
      </c>
      <c r="S49" s="557">
        <v>-1.8676607229133708</v>
      </c>
      <c r="T49" s="557">
        <v>1.7702515637556502</v>
      </c>
      <c r="U49" s="557">
        <v>2.0037153253644533</v>
      </c>
      <c r="V49" s="557">
        <v>3.2722161427884089E-2</v>
      </c>
      <c r="W49" s="557">
        <v>-0.3347224428520974</v>
      </c>
      <c r="X49" s="557">
        <v>4.3660640965335489</v>
      </c>
      <c r="Y49" s="557">
        <v>3.6819455396749845</v>
      </c>
      <c r="Z49" s="557">
        <v>-6.1164925342299341</v>
      </c>
      <c r="AA49" s="557">
        <v>-9.842308157698227</v>
      </c>
      <c r="AB49" s="557">
        <v>1.2740524089370382</v>
      </c>
      <c r="AC49" s="557">
        <v>-6.4780945818938562E-3</v>
      </c>
      <c r="AD49" s="557">
        <v>-6.5539742949657551</v>
      </c>
      <c r="AE49" s="557">
        <v>-12.07060104844652</v>
      </c>
      <c r="AF49" s="557">
        <v>-8.4225296230144551</v>
      </c>
      <c r="AG49" s="557">
        <v>-15.64316533285384</v>
      </c>
      <c r="AH49" s="558" t="s">
        <v>423</v>
      </c>
      <c r="AI49" s="557">
        <v>-1.7995133392224005</v>
      </c>
      <c r="AJ49" s="389"/>
    </row>
    <row r="50" spans="1:36" s="379" customFormat="1" ht="14.15" customHeight="1">
      <c r="A50" s="552">
        <v>2008</v>
      </c>
      <c r="B50" s="557">
        <v>-1.7421764580667372</v>
      </c>
      <c r="C50" s="557">
        <v>-2.1673012770731788</v>
      </c>
      <c r="D50" s="557">
        <v>1.7103453500673851</v>
      </c>
      <c r="E50" s="557">
        <v>2.0902298379542401</v>
      </c>
      <c r="F50" s="557">
        <v>-4.2915090785066923</v>
      </c>
      <c r="G50" s="557">
        <v>-17.048451200137706</v>
      </c>
      <c r="H50" s="557">
        <v>-0.29678492402645418</v>
      </c>
      <c r="I50" s="557">
        <v>-2.7402541959304045</v>
      </c>
      <c r="J50" s="557">
        <v>-2.8914433301689257</v>
      </c>
      <c r="K50" s="557">
        <v>-9.90851842670358</v>
      </c>
      <c r="L50" s="557">
        <v>1.8441163837030814</v>
      </c>
      <c r="M50" s="557">
        <v>4.9922256689827691</v>
      </c>
      <c r="N50" s="557">
        <v>3.2690109320693637</v>
      </c>
      <c r="O50" s="557">
        <v>5.0763761296877874</v>
      </c>
      <c r="P50" s="557">
        <v>2.6389106040157202</v>
      </c>
      <c r="Q50" s="557">
        <v>-1.5047230809202574</v>
      </c>
      <c r="R50" s="557">
        <v>2.6327402766548715</v>
      </c>
      <c r="S50" s="557">
        <v>2.6235570742861825</v>
      </c>
      <c r="T50" s="557">
        <v>-1.0333803409110658</v>
      </c>
      <c r="U50" s="557">
        <v>-1.6424494794691213</v>
      </c>
      <c r="V50" s="557">
        <v>-1.1227028322778665</v>
      </c>
      <c r="W50" s="557">
        <v>-5.7410445663359724</v>
      </c>
      <c r="X50" s="557">
        <v>-5.8245383266644666</v>
      </c>
      <c r="Y50" s="557">
        <v>-7.1167374714579807</v>
      </c>
      <c r="Z50" s="557">
        <v>-1.8176789244490408</v>
      </c>
      <c r="AA50" s="557">
        <v>-3.5314137431992236</v>
      </c>
      <c r="AB50" s="557">
        <v>-4.0458228002720062</v>
      </c>
      <c r="AC50" s="557">
        <v>-4.4143215575164305</v>
      </c>
      <c r="AD50" s="557">
        <v>-2.1165056137990774</v>
      </c>
      <c r="AE50" s="557">
        <v>-5.5948287247038451</v>
      </c>
      <c r="AF50" s="557">
        <v>6.3355630693798162</v>
      </c>
      <c r="AG50" s="557">
        <v>6.599556683629956</v>
      </c>
      <c r="AH50" s="558" t="s">
        <v>423</v>
      </c>
      <c r="AI50" s="557">
        <v>-1.1328750893822246</v>
      </c>
      <c r="AJ50" s="389"/>
    </row>
    <row r="51" spans="1:36" s="379" customFormat="1" ht="14.15" customHeight="1">
      <c r="A51" s="553">
        <v>2009</v>
      </c>
      <c r="B51" s="557">
        <v>-10.134391399962553</v>
      </c>
      <c r="C51" s="557">
        <v>-10.591171821912496</v>
      </c>
      <c r="D51" s="557">
        <v>-7.6962233869741539</v>
      </c>
      <c r="E51" s="557">
        <v>-6.8732926399838021</v>
      </c>
      <c r="F51" s="557">
        <v>-0.48893914347553391</v>
      </c>
      <c r="G51" s="557">
        <v>-4.3751129777230489</v>
      </c>
      <c r="H51" s="557">
        <v>-2.9430006477995931</v>
      </c>
      <c r="I51" s="557">
        <v>-3.4446374291377708</v>
      </c>
      <c r="J51" s="557">
        <v>-15.668534923946666</v>
      </c>
      <c r="K51" s="557">
        <v>-16.579175742917386</v>
      </c>
      <c r="L51" s="557">
        <v>-3.8861823424239361</v>
      </c>
      <c r="M51" s="557">
        <v>7.7275201423827298</v>
      </c>
      <c r="N51" s="557">
        <v>-9.2545985385491605</v>
      </c>
      <c r="O51" s="557">
        <v>-12.464927617329067</v>
      </c>
      <c r="P51" s="557">
        <v>-5.2727363388049184</v>
      </c>
      <c r="Q51" s="557">
        <v>-3.5967381961241216</v>
      </c>
      <c r="R51" s="557">
        <v>-3.2459531246223321</v>
      </c>
      <c r="S51" s="557">
        <v>-0.95808264211858329</v>
      </c>
      <c r="T51" s="557">
        <v>-14.715366458239473</v>
      </c>
      <c r="U51" s="557">
        <v>-14.870560832320692</v>
      </c>
      <c r="V51" s="557">
        <v>-8.299246220646225</v>
      </c>
      <c r="W51" s="557">
        <v>-5.5552934744271454</v>
      </c>
      <c r="X51" s="557">
        <v>-21.956223707055415</v>
      </c>
      <c r="Y51" s="557">
        <v>-22.224139929956863</v>
      </c>
      <c r="Z51" s="557">
        <v>-7.1343095659904208</v>
      </c>
      <c r="AA51" s="557">
        <v>-5.8737237028681335</v>
      </c>
      <c r="AB51" s="557">
        <v>-1.2958908337163422</v>
      </c>
      <c r="AC51" s="557">
        <v>5.2164020289736186</v>
      </c>
      <c r="AD51" s="557">
        <v>-3.1755891115953006</v>
      </c>
      <c r="AE51" s="557">
        <v>0.61673926119418354</v>
      </c>
      <c r="AF51" s="557">
        <v>-4.8717073513520575</v>
      </c>
      <c r="AG51" s="557">
        <v>1.8132244872482062</v>
      </c>
      <c r="AH51" s="558" t="s">
        <v>423</v>
      </c>
      <c r="AI51" s="557">
        <v>-8.1463696717152487</v>
      </c>
      <c r="AJ51" s="389"/>
    </row>
    <row r="52" spans="1:36" ht="14.15" customHeight="1">
      <c r="A52" s="552">
        <v>2010</v>
      </c>
      <c r="B52" s="557">
        <v>3.1463899459107267</v>
      </c>
      <c r="C52" s="557">
        <v>1.3985104852062022</v>
      </c>
      <c r="D52" s="557">
        <v>7.2346957990077243</v>
      </c>
      <c r="E52" s="557">
        <v>4.4958043948033151</v>
      </c>
      <c r="F52" s="557">
        <v>6.8994958508605038</v>
      </c>
      <c r="G52" s="557">
        <v>21.888665032390165</v>
      </c>
      <c r="H52" s="557">
        <v>0.21381963416149574</v>
      </c>
      <c r="I52" s="557">
        <v>-1.9341326925428604</v>
      </c>
      <c r="J52" s="557">
        <v>12.861778576269217</v>
      </c>
      <c r="K52" s="557">
        <v>14.688119532902093</v>
      </c>
      <c r="L52" s="557">
        <v>7.1045337442993883</v>
      </c>
      <c r="M52" s="557">
        <v>3.9731863309317106</v>
      </c>
      <c r="N52" s="557">
        <v>5.6335947415679328</v>
      </c>
      <c r="O52" s="557">
        <v>2.0116219938531543</v>
      </c>
      <c r="P52" s="557">
        <v>-7.0998225850567565</v>
      </c>
      <c r="Q52" s="557">
        <v>-7.2623814983871711</v>
      </c>
      <c r="R52" s="557">
        <v>0.82465730877169108</v>
      </c>
      <c r="S52" s="557">
        <v>-2.5572104322160811</v>
      </c>
      <c r="T52" s="557">
        <v>7.4609148913819041</v>
      </c>
      <c r="U52" s="557">
        <v>6.7871491999597566</v>
      </c>
      <c r="V52" s="557">
        <v>6.0305925945757508</v>
      </c>
      <c r="W52" s="557">
        <v>5.672183160009908</v>
      </c>
      <c r="X52" s="557">
        <v>7.9270755709989658</v>
      </c>
      <c r="Y52" s="557">
        <v>10.049168764034917</v>
      </c>
      <c r="Z52" s="557">
        <v>6.0398126554397891</v>
      </c>
      <c r="AA52" s="557">
        <v>1.5812155171831961</v>
      </c>
      <c r="AB52" s="557">
        <v>4.5570850631374782</v>
      </c>
      <c r="AC52" s="557">
        <v>3.3796009432178948</v>
      </c>
      <c r="AD52" s="557">
        <v>-1.5643910965743828</v>
      </c>
      <c r="AE52" s="557">
        <v>3.9947575643328719</v>
      </c>
      <c r="AF52" s="557">
        <v>-1.9426605006813276</v>
      </c>
      <c r="AG52" s="557">
        <v>-10.3959143662629</v>
      </c>
      <c r="AH52" s="558" t="s">
        <v>423</v>
      </c>
      <c r="AI52" s="557">
        <v>2.9177970777904818</v>
      </c>
      <c r="AJ52" s="389"/>
    </row>
    <row r="53" spans="1:36" s="379" customFormat="1" ht="14.15" customHeight="1">
      <c r="A53" s="553">
        <v>2011</v>
      </c>
      <c r="B53" s="557">
        <v>8.3168478393456837</v>
      </c>
      <c r="C53" s="557">
        <v>7.7140234893506658</v>
      </c>
      <c r="D53" s="557">
        <v>8.0519888736450014</v>
      </c>
      <c r="E53" s="557">
        <v>10.981716986720059</v>
      </c>
      <c r="F53" s="557">
        <v>7.0057106521790331</v>
      </c>
      <c r="G53" s="557">
        <v>-1.9731021664992738</v>
      </c>
      <c r="H53" s="557">
        <v>3.3727994680491236</v>
      </c>
      <c r="I53" s="557">
        <v>1.6448935580052364</v>
      </c>
      <c r="J53" s="557">
        <v>3.5738156815435502</v>
      </c>
      <c r="K53" s="557">
        <v>-3.0718544496412505</v>
      </c>
      <c r="L53" s="557">
        <v>-4.2094410458265941</v>
      </c>
      <c r="M53" s="557">
        <v>-24.611596729612998</v>
      </c>
      <c r="N53" s="557">
        <v>7.6570811469329385</v>
      </c>
      <c r="O53" s="557">
        <v>10.038902091979907</v>
      </c>
      <c r="P53" s="557">
        <v>14.861644945972472</v>
      </c>
      <c r="Q53" s="557">
        <v>13.613554636661576</v>
      </c>
      <c r="R53" s="557">
        <v>7.989250493840629</v>
      </c>
      <c r="S53" s="557">
        <v>7.3767579408946631</v>
      </c>
      <c r="T53" s="557">
        <v>5.4906590604577445</v>
      </c>
      <c r="U53" s="557">
        <v>4.7506839869174939</v>
      </c>
      <c r="V53" s="557">
        <v>8.5492771896507094</v>
      </c>
      <c r="W53" s="557">
        <v>5.2233347457789705</v>
      </c>
      <c r="X53" s="557">
        <v>24.213042150697348</v>
      </c>
      <c r="Y53" s="557">
        <v>21.073358391990809</v>
      </c>
      <c r="Z53" s="557">
        <v>13.299913576299545</v>
      </c>
      <c r="AA53" s="557">
        <v>15.86082534484099</v>
      </c>
      <c r="AB53" s="557">
        <v>9.5718074689776245</v>
      </c>
      <c r="AC53" s="557">
        <v>11.518190870086727</v>
      </c>
      <c r="AD53" s="557">
        <v>3.3442292096446664</v>
      </c>
      <c r="AE53" s="557">
        <v>-0.46423516270506582</v>
      </c>
      <c r="AF53" s="557">
        <v>5.3979808836512717</v>
      </c>
      <c r="AG53" s="557">
        <v>6.5569382475455598</v>
      </c>
      <c r="AH53" s="558" t="s">
        <v>423</v>
      </c>
      <c r="AI53" s="557">
        <v>6.6675591009931452</v>
      </c>
      <c r="AJ53" s="389"/>
    </row>
    <row r="54" spans="1:36" s="379" customFormat="1" ht="14.15" customHeight="1">
      <c r="A54" s="552">
        <v>2012</v>
      </c>
      <c r="B54" s="557">
        <v>-4.4498528088834917</v>
      </c>
      <c r="C54" s="557">
        <v>-5.3746210486620498</v>
      </c>
      <c r="D54" s="557">
        <v>-2.7079295880025285</v>
      </c>
      <c r="E54" s="557">
        <v>-3.072264873405004</v>
      </c>
      <c r="F54" s="557">
        <v>-3.8932550365046978</v>
      </c>
      <c r="G54" s="557">
        <v>-13.234424369868918</v>
      </c>
      <c r="H54" s="557">
        <v>-2.9478449479556019</v>
      </c>
      <c r="I54" s="557">
        <v>-2.603177265926746</v>
      </c>
      <c r="J54" s="557">
        <v>-3.6138728530219026</v>
      </c>
      <c r="K54" s="557">
        <v>-1.3132993528823249</v>
      </c>
      <c r="L54" s="557">
        <v>-1.4584137711409113</v>
      </c>
      <c r="M54" s="557">
        <v>0.14874402133695241</v>
      </c>
      <c r="N54" s="557">
        <v>-4.0380520889246441</v>
      </c>
      <c r="O54" s="557">
        <v>-5.1728684996946726</v>
      </c>
      <c r="P54" s="557">
        <v>-7.4810927646477552</v>
      </c>
      <c r="Q54" s="557">
        <v>-13.736653451170596</v>
      </c>
      <c r="R54" s="557">
        <v>-6.6103131247675435</v>
      </c>
      <c r="S54" s="557">
        <v>-6.6821011158074128</v>
      </c>
      <c r="T54" s="557">
        <v>-2.9446796924542724</v>
      </c>
      <c r="U54" s="557">
        <v>-2.7288401161362401</v>
      </c>
      <c r="V54" s="557">
        <v>-6.7506209863124553</v>
      </c>
      <c r="W54" s="557">
        <v>-5.83536075850445</v>
      </c>
      <c r="X54" s="557">
        <v>-8.0548715935062631</v>
      </c>
      <c r="Y54" s="557">
        <v>-6.3524488202364324</v>
      </c>
      <c r="Z54" s="557">
        <v>-8.8778329848661457</v>
      </c>
      <c r="AA54" s="557">
        <v>-7.8935061460507541</v>
      </c>
      <c r="AB54" s="557">
        <v>-4.2938147508574929</v>
      </c>
      <c r="AC54" s="557">
        <v>-4.7006826304590419</v>
      </c>
      <c r="AD54" s="557">
        <v>-0.84593821745932019</v>
      </c>
      <c r="AE54" s="557">
        <v>-2.038683217970032</v>
      </c>
      <c r="AF54" s="557">
        <v>-4.0141022361494691</v>
      </c>
      <c r="AG54" s="557">
        <v>-4.1964699317812517</v>
      </c>
      <c r="AH54" s="558" t="s">
        <v>423</v>
      </c>
      <c r="AI54" s="557">
        <v>-4.4643011697820043</v>
      </c>
      <c r="AJ54" s="389"/>
    </row>
    <row r="55" spans="1:36" s="379" customFormat="1" ht="14.15" customHeight="1">
      <c r="A55" s="553">
        <v>2013</v>
      </c>
      <c r="B55" s="557">
        <v>4.3136030199394781</v>
      </c>
      <c r="C55" s="557">
        <v>4.6723699020630676</v>
      </c>
      <c r="D55" s="557">
        <v>1.6935515314619209</v>
      </c>
      <c r="E55" s="557">
        <v>0.79145725799484978</v>
      </c>
      <c r="F55" s="557">
        <v>4.9986640515446794</v>
      </c>
      <c r="G55" s="557">
        <v>2.617431729886377</v>
      </c>
      <c r="H55" s="557">
        <v>0.53984628505963883</v>
      </c>
      <c r="I55" s="557">
        <v>0.1058992464176356</v>
      </c>
      <c r="J55" s="557">
        <v>2.3068005037370227</v>
      </c>
      <c r="K55" s="557">
        <v>2.1069389134324155</v>
      </c>
      <c r="L55" s="557">
        <v>2.2264495532097754</v>
      </c>
      <c r="M55" s="557">
        <v>0.41788057949544566</v>
      </c>
      <c r="N55" s="557">
        <v>7.1018466406771665</v>
      </c>
      <c r="O55" s="557">
        <v>14.196411028239254</v>
      </c>
      <c r="P55" s="557">
        <v>0.35707652719423777</v>
      </c>
      <c r="Q55" s="557">
        <v>-1.4841729268510306</v>
      </c>
      <c r="R55" s="557">
        <v>-3.7436025646428561</v>
      </c>
      <c r="S55" s="557">
        <v>-7.0988248828255678</v>
      </c>
      <c r="T55" s="557">
        <v>1.3458190894905471</v>
      </c>
      <c r="U55" s="557">
        <v>1.4964413539951096</v>
      </c>
      <c r="V55" s="557">
        <v>1.0787353304651219</v>
      </c>
      <c r="W55" s="557">
        <v>-1.1550953239407136E-2</v>
      </c>
      <c r="X55" s="557">
        <v>5.8406419492885391</v>
      </c>
      <c r="Y55" s="557">
        <v>9.7707273114522906</v>
      </c>
      <c r="Z55" s="557">
        <v>0.387458281184621</v>
      </c>
      <c r="AA55" s="557">
        <v>-2.7551590935272117</v>
      </c>
      <c r="AB55" s="557">
        <v>2.9506379046443953</v>
      </c>
      <c r="AC55" s="557">
        <v>1.6122884409135168</v>
      </c>
      <c r="AD55" s="557">
        <v>2.3283231533074087</v>
      </c>
      <c r="AE55" s="557">
        <v>4.0416757756376427</v>
      </c>
      <c r="AF55" s="557">
        <v>-3.3167825627605367</v>
      </c>
      <c r="AG55" s="557">
        <v>-7.0395340494294203</v>
      </c>
      <c r="AH55" s="558" t="s">
        <v>423</v>
      </c>
      <c r="AI55" s="557">
        <v>0.81031259753513041</v>
      </c>
      <c r="AJ55" s="389"/>
    </row>
    <row r="56" spans="1:36" ht="14.15" customHeight="1">
      <c r="A56" s="552">
        <v>2014</v>
      </c>
      <c r="B56" s="557">
        <v>0.20793472901978305</v>
      </c>
      <c r="C56" s="557">
        <v>-0.79469784954382305</v>
      </c>
      <c r="D56" s="557">
        <v>-2.2308946917930399</v>
      </c>
      <c r="E56" s="557">
        <v>-4.0299027250370472</v>
      </c>
      <c r="F56" s="557">
        <v>1.7940308911446294</v>
      </c>
      <c r="G56" s="557">
        <v>-0.22925654093521075</v>
      </c>
      <c r="H56" s="557">
        <v>0.81485587439006224</v>
      </c>
      <c r="I56" s="557">
        <v>1.1106645757232911</v>
      </c>
      <c r="J56" s="557">
        <v>-1.197170377307998</v>
      </c>
      <c r="K56" s="557">
        <v>1.5231387454056886</v>
      </c>
      <c r="L56" s="557">
        <v>2.3104973694563427</v>
      </c>
      <c r="M56" s="557">
        <v>8.2194944874490545</v>
      </c>
      <c r="N56" s="557">
        <v>1.2897730138995342</v>
      </c>
      <c r="O56" s="557">
        <v>-1.1690691678712</v>
      </c>
      <c r="P56" s="557">
        <v>12.683118722706439</v>
      </c>
      <c r="Q56" s="557">
        <v>18.980727959749672</v>
      </c>
      <c r="R56" s="557">
        <v>3.3617263271624722</v>
      </c>
      <c r="S56" s="557">
        <v>5.4912870462478764</v>
      </c>
      <c r="T56" s="557">
        <v>0.24931029448811159</v>
      </c>
      <c r="U56" s="557">
        <v>6.6881087199291755E-2</v>
      </c>
      <c r="V56" s="557">
        <v>4.2913829164900505</v>
      </c>
      <c r="W56" s="557">
        <v>5.570793349653087</v>
      </c>
      <c r="X56" s="557">
        <v>7.1576092027125355</v>
      </c>
      <c r="Y56" s="557">
        <v>6.2237924725142761</v>
      </c>
      <c r="Z56" s="557">
        <v>2.9754920211154428</v>
      </c>
      <c r="AA56" s="557">
        <v>4.5531333716321996</v>
      </c>
      <c r="AB56" s="557">
        <v>-4.0555148484388326</v>
      </c>
      <c r="AC56" s="557">
        <v>-4.9808028223795162</v>
      </c>
      <c r="AD56" s="557">
        <v>2.070709408847847</v>
      </c>
      <c r="AE56" s="557">
        <v>1.2174397573506184</v>
      </c>
      <c r="AF56" s="557">
        <v>2.8199665754384284</v>
      </c>
      <c r="AG56" s="557">
        <v>6.4302063379188326</v>
      </c>
      <c r="AH56" s="558" t="s">
        <v>423</v>
      </c>
      <c r="AI56" s="557">
        <v>1.0516768741126299</v>
      </c>
      <c r="AJ56" s="389"/>
    </row>
    <row r="57" spans="1:36" ht="14.15" customHeight="1">
      <c r="A57" s="552">
        <v>2015</v>
      </c>
      <c r="B57" s="557">
        <v>-0.76584164057207715</v>
      </c>
      <c r="C57" s="557">
        <v>-0.50269439294197582</v>
      </c>
      <c r="D57" s="557">
        <v>2.594742390381569</v>
      </c>
      <c r="E57" s="557">
        <v>2.4833943634909446</v>
      </c>
      <c r="F57" s="557">
        <v>-3.1760200839117942</v>
      </c>
      <c r="G57" s="557">
        <v>-1.5629952232523578</v>
      </c>
      <c r="H57" s="557">
        <v>-2.2877131752023416</v>
      </c>
      <c r="I57" s="557">
        <v>-5.7888125668119699</v>
      </c>
      <c r="J57" s="557">
        <v>6.2113266152388604</v>
      </c>
      <c r="K57" s="557">
        <v>3.6355611364258351</v>
      </c>
      <c r="L57" s="557">
        <v>-1.4072305855426777</v>
      </c>
      <c r="M57" s="557">
        <v>-12.273945640003532</v>
      </c>
      <c r="N57" s="557">
        <v>3.8925873590975044</v>
      </c>
      <c r="O57" s="557">
        <v>7.1920903904915434</v>
      </c>
      <c r="P57" s="557">
        <v>-8.0294003620410166</v>
      </c>
      <c r="Q57" s="557">
        <v>-11.488349256336022</v>
      </c>
      <c r="R57" s="557">
        <v>4.5547235198571769</v>
      </c>
      <c r="S57" s="557">
        <v>3.0586639023088651</v>
      </c>
      <c r="T57" s="557">
        <v>-0.10790952297834622</v>
      </c>
      <c r="U57" s="557">
        <v>-1.0043739141298573</v>
      </c>
      <c r="V57" s="557">
        <v>-5.1484653702139838</v>
      </c>
      <c r="W57" s="557">
        <v>-11.346076600827232</v>
      </c>
      <c r="X57" s="557">
        <v>-4.9647545915892266</v>
      </c>
      <c r="Y57" s="557">
        <v>-6.7245552127805439</v>
      </c>
      <c r="Z57" s="557">
        <v>1.9931845235855263</v>
      </c>
      <c r="AA57" s="557">
        <v>1.8123153575598536</v>
      </c>
      <c r="AB57" s="557">
        <v>4.8371638848325773</v>
      </c>
      <c r="AC57" s="557">
        <v>2.596379393564078</v>
      </c>
      <c r="AD57" s="557">
        <v>-0.53943595560873803</v>
      </c>
      <c r="AE57" s="557">
        <v>-0.61695828344244319</v>
      </c>
      <c r="AF57" s="557">
        <v>-5.9604522471949792</v>
      </c>
      <c r="AG57" s="557">
        <v>-17.596161757034196</v>
      </c>
      <c r="AH57" s="558" t="s">
        <v>423</v>
      </c>
      <c r="AI57" s="557">
        <v>-0.95106960615986225</v>
      </c>
      <c r="AJ57" s="389"/>
    </row>
    <row r="58" spans="1:36" ht="14.15" customHeight="1">
      <c r="A58" s="552">
        <v>2016</v>
      </c>
      <c r="B58" s="557">
        <v>2.1120768649344797</v>
      </c>
      <c r="C58" s="557">
        <v>2.209625964908895</v>
      </c>
      <c r="D58" s="557">
        <v>4.904705199944587</v>
      </c>
      <c r="E58" s="557">
        <v>6.6209751122136851</v>
      </c>
      <c r="F58" s="557">
        <v>3.5120871847099266</v>
      </c>
      <c r="G58" s="557">
        <v>-15.022174029987653</v>
      </c>
      <c r="H58" s="557">
        <v>2.1695801225871634</v>
      </c>
      <c r="I58" s="557">
        <v>2.5807442761391854</v>
      </c>
      <c r="J58" s="557">
        <v>-3.8169557820723554</v>
      </c>
      <c r="K58" s="557">
        <v>-8.1304790490953991</v>
      </c>
      <c r="L58" s="557">
        <v>11.658481549687593</v>
      </c>
      <c r="M58" s="557">
        <v>30.320307503514016</v>
      </c>
      <c r="N58" s="557">
        <v>5.6968439637877424</v>
      </c>
      <c r="O58" s="557">
        <v>2.5774146876086377</v>
      </c>
      <c r="P58" s="557">
        <v>-1.162920517321723</v>
      </c>
      <c r="Q58" s="557">
        <v>-4.0314659106630728</v>
      </c>
      <c r="R58" s="557">
        <v>0.7469490512510788</v>
      </c>
      <c r="S58" s="557">
        <v>1.6617977318964137</v>
      </c>
      <c r="T58" s="557">
        <v>-1.6023992700002907</v>
      </c>
      <c r="U58" s="557">
        <v>-1.6626871350506605</v>
      </c>
      <c r="V58" s="557">
        <v>5.6415624873047392</v>
      </c>
      <c r="W58" s="557">
        <v>11.496313877962351</v>
      </c>
      <c r="X58" s="557">
        <v>-1.3850200213141761</v>
      </c>
      <c r="Y58" s="557">
        <v>-1.8053844973052691</v>
      </c>
      <c r="Z58" s="557">
        <v>-4.194714157297085</v>
      </c>
      <c r="AA58" s="557">
        <v>-9.1061409719055888</v>
      </c>
      <c r="AB58" s="557">
        <v>0.13176767394202216</v>
      </c>
      <c r="AC58" s="557">
        <v>2.3023560142582653</v>
      </c>
      <c r="AD58" s="557">
        <v>6.567886960529691</v>
      </c>
      <c r="AE58" s="557">
        <v>7.6879394509313812</v>
      </c>
      <c r="AF58" s="557">
        <v>5.8669959484425078</v>
      </c>
      <c r="AG58" s="557">
        <v>13.880861132766427</v>
      </c>
      <c r="AH58" s="558" t="s">
        <v>423</v>
      </c>
      <c r="AI58" s="557">
        <v>1.5996224077291714</v>
      </c>
      <c r="AJ58" s="389"/>
    </row>
    <row r="59" spans="1:36" ht="13">
      <c r="A59" s="547"/>
      <c r="B59" s="547"/>
      <c r="C59" s="547"/>
      <c r="D59" s="547"/>
      <c r="E59" s="547"/>
      <c r="F59" s="547"/>
      <c r="G59" s="547"/>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462"/>
      <c r="AI59" s="547"/>
    </row>
    <row r="60" spans="1:36" ht="13">
      <c r="A60" s="550"/>
      <c r="B60" s="1294" t="s">
        <v>416</v>
      </c>
      <c r="C60" s="1294"/>
      <c r="D60" s="1294"/>
      <c r="E60" s="1294"/>
      <c r="F60" s="1294"/>
      <c r="G60" s="1294"/>
      <c r="H60" s="1294" t="s">
        <v>416</v>
      </c>
      <c r="I60" s="1294"/>
      <c r="J60" s="1294"/>
      <c r="K60" s="1294"/>
      <c r="L60" s="1294"/>
      <c r="M60" s="1294"/>
      <c r="N60" s="1294" t="s">
        <v>416</v>
      </c>
      <c r="O60" s="1294"/>
      <c r="P60" s="1294"/>
      <c r="Q60" s="1294"/>
      <c r="R60" s="1294"/>
      <c r="S60" s="1294"/>
      <c r="T60" s="1294" t="s">
        <v>416</v>
      </c>
      <c r="U60" s="1294"/>
      <c r="V60" s="1294"/>
      <c r="W60" s="1294"/>
      <c r="X60" s="1294"/>
      <c r="Y60" s="1294"/>
      <c r="Z60" s="1294" t="s">
        <v>416</v>
      </c>
      <c r="AA60" s="1294"/>
      <c r="AB60" s="1294"/>
      <c r="AC60" s="1294"/>
      <c r="AD60" s="1294"/>
      <c r="AE60" s="1294"/>
      <c r="AF60" s="1294" t="s">
        <v>416</v>
      </c>
      <c r="AG60" s="1294"/>
      <c r="AH60" s="1294"/>
      <c r="AI60" s="1294"/>
    </row>
    <row r="61" spans="1:36">
      <c r="A61" s="550"/>
      <c r="B61" s="551"/>
      <c r="C61" s="551"/>
      <c r="D61" s="551"/>
      <c r="E61" s="551"/>
      <c r="F61" s="551"/>
      <c r="G61" s="551"/>
      <c r="H61" s="551"/>
      <c r="I61" s="551"/>
      <c r="J61" s="551"/>
      <c r="K61" s="551"/>
      <c r="L61" s="551"/>
      <c r="M61" s="551"/>
      <c r="N61" s="551"/>
      <c r="O61" s="551"/>
      <c r="P61" s="551"/>
      <c r="Q61" s="551"/>
      <c r="R61" s="551"/>
      <c r="S61" s="551"/>
      <c r="T61" s="551"/>
      <c r="U61" s="551"/>
      <c r="V61" s="551"/>
      <c r="W61" s="551"/>
      <c r="X61" s="551"/>
      <c r="Y61" s="551"/>
      <c r="Z61" s="551"/>
      <c r="AA61" s="551"/>
      <c r="AB61" s="551"/>
      <c r="AC61" s="551"/>
      <c r="AD61" s="551"/>
      <c r="AE61" s="551"/>
      <c r="AF61" s="551"/>
      <c r="AG61" s="551"/>
      <c r="AH61" s="551"/>
      <c r="AI61" s="551"/>
    </row>
    <row r="62" spans="1:36" s="380" customFormat="1" ht="14.15" customHeight="1">
      <c r="A62" s="552">
        <v>1994</v>
      </c>
      <c r="B62" s="559">
        <v>100</v>
      </c>
      <c r="C62" s="559">
        <v>100</v>
      </c>
      <c r="D62" s="559">
        <v>100</v>
      </c>
      <c r="E62" s="559">
        <v>100</v>
      </c>
      <c r="F62" s="559">
        <v>100</v>
      </c>
      <c r="G62" s="559">
        <v>100</v>
      </c>
      <c r="H62" s="559">
        <v>100</v>
      </c>
      <c r="I62" s="559">
        <v>100</v>
      </c>
      <c r="J62" s="559">
        <v>100</v>
      </c>
      <c r="K62" s="559">
        <v>100</v>
      </c>
      <c r="L62" s="559">
        <v>100</v>
      </c>
      <c r="M62" s="559">
        <v>100</v>
      </c>
      <c r="N62" s="559">
        <v>100</v>
      </c>
      <c r="O62" s="559">
        <v>99.999999999999986</v>
      </c>
      <c r="P62" s="559">
        <v>100</v>
      </c>
      <c r="Q62" s="559">
        <v>100</v>
      </c>
      <c r="R62" s="559">
        <v>100</v>
      </c>
      <c r="S62" s="559">
        <v>100</v>
      </c>
      <c r="T62" s="559">
        <v>100</v>
      </c>
      <c r="U62" s="559">
        <v>100.00000000000001</v>
      </c>
      <c r="V62" s="559">
        <v>100</v>
      </c>
      <c r="W62" s="559">
        <v>100</v>
      </c>
      <c r="X62" s="559">
        <v>100</v>
      </c>
      <c r="Y62" s="559">
        <v>100</v>
      </c>
      <c r="Z62" s="559">
        <v>100.00000000000001</v>
      </c>
      <c r="AA62" s="559">
        <v>100</v>
      </c>
      <c r="AB62" s="559">
        <v>100</v>
      </c>
      <c r="AC62" s="559">
        <v>100</v>
      </c>
      <c r="AD62" s="559">
        <v>100</v>
      </c>
      <c r="AE62" s="559">
        <v>100</v>
      </c>
      <c r="AF62" s="559">
        <v>100</v>
      </c>
      <c r="AG62" s="559">
        <v>100</v>
      </c>
      <c r="AH62" s="560" t="s">
        <v>423</v>
      </c>
      <c r="AI62" s="559">
        <v>100</v>
      </c>
      <c r="AJ62" s="389"/>
    </row>
    <row r="63" spans="1:36" s="379" customFormat="1" ht="14.15" customHeight="1">
      <c r="A63" s="553">
        <v>1995</v>
      </c>
      <c r="B63" s="561">
        <v>98.933103468398997</v>
      </c>
      <c r="C63" s="561">
        <v>98.715063217276082</v>
      </c>
      <c r="D63" s="561">
        <v>99.143274148744723</v>
      </c>
      <c r="E63" s="561">
        <v>98.931057443746013</v>
      </c>
      <c r="F63" s="561">
        <v>93.673033080913086</v>
      </c>
      <c r="G63" s="561">
        <v>77.403554756466434</v>
      </c>
      <c r="H63" s="561">
        <v>96.515501360151106</v>
      </c>
      <c r="I63" s="561">
        <v>95.117370271666843</v>
      </c>
      <c r="J63" s="561">
        <v>93.200578462357711</v>
      </c>
      <c r="K63" s="561">
        <v>88.629824839199784</v>
      </c>
      <c r="L63" s="561">
        <v>91.964732011005182</v>
      </c>
      <c r="M63" s="561">
        <v>67.901304908049184</v>
      </c>
      <c r="N63" s="561">
        <v>100.33439005490641</v>
      </c>
      <c r="O63" s="561">
        <v>100.11673275100792</v>
      </c>
      <c r="P63" s="561">
        <v>91.838798133888048</v>
      </c>
      <c r="Q63" s="561">
        <v>88.591976678223176</v>
      </c>
      <c r="R63" s="561">
        <v>102.777176158091</v>
      </c>
      <c r="S63" s="561">
        <v>103.92428575746983</v>
      </c>
      <c r="T63" s="561">
        <v>96.938436108283597</v>
      </c>
      <c r="U63" s="561">
        <v>96.504464532472326</v>
      </c>
      <c r="V63" s="561">
        <v>99.583196332118249</v>
      </c>
      <c r="W63" s="561">
        <v>99.86075878554972</v>
      </c>
      <c r="X63" s="561">
        <v>100.06096468049618</v>
      </c>
      <c r="Y63" s="561">
        <v>97.668799045308248</v>
      </c>
      <c r="Z63" s="561">
        <v>92.88490632225195</v>
      </c>
      <c r="AA63" s="561">
        <v>92.43126841114163</v>
      </c>
      <c r="AB63" s="561">
        <v>96.6129213466061</v>
      </c>
      <c r="AC63" s="561">
        <v>92.306138390681681</v>
      </c>
      <c r="AD63" s="561">
        <v>106.31326744233785</v>
      </c>
      <c r="AE63" s="561">
        <v>109.85329398322708</v>
      </c>
      <c r="AF63" s="561">
        <v>98.27169776075371</v>
      </c>
      <c r="AG63" s="561">
        <v>97.553837644186686</v>
      </c>
      <c r="AH63" s="465" t="s">
        <v>423</v>
      </c>
      <c r="AI63" s="561">
        <v>96.887193982730068</v>
      </c>
      <c r="AJ63" s="389"/>
    </row>
    <row r="64" spans="1:36" s="379" customFormat="1" ht="14.15" customHeight="1">
      <c r="A64" s="552">
        <v>1996</v>
      </c>
      <c r="B64" s="561">
        <v>95.398846287741137</v>
      </c>
      <c r="C64" s="561">
        <v>94.145183813765257</v>
      </c>
      <c r="D64" s="561">
        <v>93.627551040989857</v>
      </c>
      <c r="E64" s="561">
        <v>92.768929171165652</v>
      </c>
      <c r="F64" s="561">
        <v>101.44600123571496</v>
      </c>
      <c r="G64" s="561">
        <v>95.226490498874909</v>
      </c>
      <c r="H64" s="561">
        <v>101.03425572616453</v>
      </c>
      <c r="I64" s="561">
        <v>98.325150882034563</v>
      </c>
      <c r="J64" s="561">
        <v>92.418164690344938</v>
      </c>
      <c r="K64" s="561">
        <v>89.899509386217176</v>
      </c>
      <c r="L64" s="561">
        <v>92.235916040603811</v>
      </c>
      <c r="M64" s="561">
        <v>95.504556012785429</v>
      </c>
      <c r="N64" s="561">
        <v>95.906089115575483</v>
      </c>
      <c r="O64" s="561">
        <v>91.304458434296919</v>
      </c>
      <c r="P64" s="561">
        <v>101.4086919717395</v>
      </c>
      <c r="Q64" s="561">
        <v>98.332679175971791</v>
      </c>
      <c r="R64" s="561">
        <v>104.50983846865684</v>
      </c>
      <c r="S64" s="561">
        <v>107.70075810135977</v>
      </c>
      <c r="T64" s="561">
        <v>95.708049632216145</v>
      </c>
      <c r="U64" s="561">
        <v>95.326848593530599</v>
      </c>
      <c r="V64" s="561">
        <v>92.739005377669358</v>
      </c>
      <c r="W64" s="561">
        <v>95.395091233493218</v>
      </c>
      <c r="X64" s="561">
        <v>90.760617462673224</v>
      </c>
      <c r="Y64" s="561">
        <v>87.30652685964715</v>
      </c>
      <c r="Z64" s="561">
        <v>85.692694275682143</v>
      </c>
      <c r="AA64" s="561">
        <v>84.104028618461058</v>
      </c>
      <c r="AB64" s="561">
        <v>97.77575855303381</v>
      </c>
      <c r="AC64" s="561">
        <v>94.646053967748244</v>
      </c>
      <c r="AD64" s="561">
        <v>100.04180615475623</v>
      </c>
      <c r="AE64" s="561">
        <v>99.036901466549821</v>
      </c>
      <c r="AF64" s="561">
        <v>102.90241203816328</v>
      </c>
      <c r="AG64" s="561">
        <v>104.46500921086336</v>
      </c>
      <c r="AH64" s="465" t="s">
        <v>423</v>
      </c>
      <c r="AI64" s="561">
        <v>95.102641709929927</v>
      </c>
      <c r="AJ64" s="389"/>
    </row>
    <row r="65" spans="1:36" s="379" customFormat="1" ht="14.15" customHeight="1">
      <c r="A65" s="553">
        <v>1997</v>
      </c>
      <c r="B65" s="561">
        <v>95.917118813414007</v>
      </c>
      <c r="C65" s="561">
        <v>94.288509243841901</v>
      </c>
      <c r="D65" s="561">
        <v>91.309805097338938</v>
      </c>
      <c r="E65" s="561">
        <v>88.994880768193184</v>
      </c>
      <c r="F65" s="561">
        <v>101.94982440075979</v>
      </c>
      <c r="G65" s="561">
        <v>96.341325096219137</v>
      </c>
      <c r="H65" s="561">
        <v>100.84747528998619</v>
      </c>
      <c r="I65" s="561">
        <v>98.276470633889232</v>
      </c>
      <c r="J65" s="561">
        <v>96.729093375267368</v>
      </c>
      <c r="K65" s="561">
        <v>85.959248029486446</v>
      </c>
      <c r="L65" s="561">
        <v>100.81637812926425</v>
      </c>
      <c r="M65" s="561">
        <v>109.71091173837507</v>
      </c>
      <c r="N65" s="561">
        <v>96.387057239211643</v>
      </c>
      <c r="O65" s="561">
        <v>92.464888050036265</v>
      </c>
      <c r="P65" s="561">
        <v>89.948910756072607</v>
      </c>
      <c r="Q65" s="561">
        <v>83.13150130680836</v>
      </c>
      <c r="R65" s="561">
        <v>108.23195795025708</v>
      </c>
      <c r="S65" s="561">
        <v>109.74414627343322</v>
      </c>
      <c r="T65" s="561">
        <v>94.777635321250258</v>
      </c>
      <c r="U65" s="561">
        <v>94.456534052541201</v>
      </c>
      <c r="V65" s="561">
        <v>95.657472249826711</v>
      </c>
      <c r="W65" s="561">
        <v>97.379400165355506</v>
      </c>
      <c r="X65" s="561">
        <v>114.13813132124942</v>
      </c>
      <c r="Y65" s="561">
        <v>122.46894581123409</v>
      </c>
      <c r="Z65" s="561">
        <v>81.023840104048432</v>
      </c>
      <c r="AA65" s="561">
        <v>78.124883813990166</v>
      </c>
      <c r="AB65" s="561">
        <v>98.12653783003708</v>
      </c>
      <c r="AC65" s="561">
        <v>97.392104633059205</v>
      </c>
      <c r="AD65" s="561">
        <v>97.30662695661421</v>
      </c>
      <c r="AE65" s="561">
        <v>92.66188034088394</v>
      </c>
      <c r="AF65" s="561">
        <v>101.25228336077865</v>
      </c>
      <c r="AG65" s="561">
        <v>104.60358467650838</v>
      </c>
      <c r="AH65" s="465" t="s">
        <v>423</v>
      </c>
      <c r="AI65" s="561">
        <v>94.293791348034546</v>
      </c>
      <c r="AJ65" s="389"/>
    </row>
    <row r="66" spans="1:36" s="379" customFormat="1" ht="14.15" customHeight="1">
      <c r="A66" s="552">
        <v>1998</v>
      </c>
      <c r="B66" s="561">
        <v>95.600384456476363</v>
      </c>
      <c r="C66" s="561">
        <v>94.135829761724978</v>
      </c>
      <c r="D66" s="561">
        <v>91.432047197449052</v>
      </c>
      <c r="E66" s="561">
        <v>89.291936811962543</v>
      </c>
      <c r="F66" s="561">
        <v>87.058793547239446</v>
      </c>
      <c r="G66" s="561">
        <v>94.134878540906385</v>
      </c>
      <c r="H66" s="561">
        <v>95.11985818894766</v>
      </c>
      <c r="I66" s="561">
        <v>93.134837928548649</v>
      </c>
      <c r="J66" s="561">
        <v>97.54705102862053</v>
      </c>
      <c r="K66" s="561">
        <v>88.075394836670625</v>
      </c>
      <c r="L66" s="561">
        <v>99.070889218270736</v>
      </c>
      <c r="M66" s="561">
        <v>93.922535000486391</v>
      </c>
      <c r="N66" s="561">
        <v>99.848418901286536</v>
      </c>
      <c r="O66" s="561">
        <v>93.657473175438938</v>
      </c>
      <c r="P66" s="561">
        <v>82.912451269121604</v>
      </c>
      <c r="Q66" s="561">
        <v>71.267411312902837</v>
      </c>
      <c r="R66" s="561">
        <v>113.41062515425762</v>
      </c>
      <c r="S66" s="561">
        <v>115.27253099591871</v>
      </c>
      <c r="T66" s="561">
        <v>96.679260260005918</v>
      </c>
      <c r="U66" s="561">
        <v>96.664182650628547</v>
      </c>
      <c r="V66" s="561">
        <v>99.684199061972578</v>
      </c>
      <c r="W66" s="561">
        <v>106.0035974632727</v>
      </c>
      <c r="X66" s="561">
        <v>112.60899252671639</v>
      </c>
      <c r="Y66" s="561">
        <v>119.16370711848828</v>
      </c>
      <c r="Z66" s="561">
        <v>67.41271415858148</v>
      </c>
      <c r="AA66" s="561">
        <v>62.419771873157536</v>
      </c>
      <c r="AB66" s="561">
        <v>98.826031730780059</v>
      </c>
      <c r="AC66" s="561">
        <v>97.905996758571618</v>
      </c>
      <c r="AD66" s="561">
        <v>97.194453415681878</v>
      </c>
      <c r="AE66" s="561">
        <v>94.94321374783901</v>
      </c>
      <c r="AF66" s="561">
        <v>92.28136104148912</v>
      </c>
      <c r="AG66" s="561">
        <v>86.175123435798099</v>
      </c>
      <c r="AH66" s="465" t="s">
        <v>423</v>
      </c>
      <c r="AI66" s="561">
        <v>92.844039359308397</v>
      </c>
      <c r="AJ66" s="389"/>
    </row>
    <row r="67" spans="1:36" s="379" customFormat="1" ht="14.15" customHeight="1">
      <c r="A67" s="553">
        <v>1999</v>
      </c>
      <c r="B67" s="561">
        <v>100.46643976897487</v>
      </c>
      <c r="C67" s="561">
        <v>98.681670635244387</v>
      </c>
      <c r="D67" s="561">
        <v>98.058724662374829</v>
      </c>
      <c r="E67" s="561">
        <v>94.042127976411194</v>
      </c>
      <c r="F67" s="561">
        <v>79.185953547725831</v>
      </c>
      <c r="G67" s="561">
        <v>85.0991829810485</v>
      </c>
      <c r="H67" s="561">
        <v>94.654216015166597</v>
      </c>
      <c r="I67" s="561">
        <v>91.585683048524118</v>
      </c>
      <c r="J67" s="561">
        <v>99.206128013605237</v>
      </c>
      <c r="K67" s="561">
        <v>90.48018012640317</v>
      </c>
      <c r="L67" s="561">
        <v>95.286337172368803</v>
      </c>
      <c r="M67" s="561">
        <v>73.827605629273933</v>
      </c>
      <c r="N67" s="561">
        <v>102.19830131591993</v>
      </c>
      <c r="O67" s="561">
        <v>95.978662328607555</v>
      </c>
      <c r="P67" s="561">
        <v>89.368408794729163</v>
      </c>
      <c r="Q67" s="561">
        <v>79.025704978211763</v>
      </c>
      <c r="R67" s="561">
        <v>115.45308980957809</v>
      </c>
      <c r="S67" s="561">
        <v>115.70893371147703</v>
      </c>
      <c r="T67" s="561">
        <v>96.411606184497813</v>
      </c>
      <c r="U67" s="561">
        <v>96.777377798679638</v>
      </c>
      <c r="V67" s="561">
        <v>102.6474379705614</v>
      </c>
      <c r="W67" s="561">
        <v>105.5321698103177</v>
      </c>
      <c r="X67" s="561">
        <v>109.40848432803904</v>
      </c>
      <c r="Y67" s="561">
        <v>109.26165389515272</v>
      </c>
      <c r="Z67" s="561">
        <v>68.644905079190465</v>
      </c>
      <c r="AA67" s="561">
        <v>61.280623510329086</v>
      </c>
      <c r="AB67" s="561">
        <v>107.35411712617987</v>
      </c>
      <c r="AC67" s="561">
        <v>107.21044770973718</v>
      </c>
      <c r="AD67" s="561">
        <v>104.34902687466182</v>
      </c>
      <c r="AE67" s="561">
        <v>100.0006587509575</v>
      </c>
      <c r="AF67" s="561">
        <v>96.723270479373539</v>
      </c>
      <c r="AG67" s="561">
        <v>94.131265274336826</v>
      </c>
      <c r="AH67" s="465" t="s">
        <v>423</v>
      </c>
      <c r="AI67" s="561">
        <v>94.459671266023975</v>
      </c>
      <c r="AJ67" s="389"/>
    </row>
    <row r="68" spans="1:36" s="379" customFormat="1" ht="14.15" customHeight="1">
      <c r="A68" s="552">
        <v>2000</v>
      </c>
      <c r="B68" s="561">
        <v>104.81302438824582</v>
      </c>
      <c r="C68" s="561">
        <v>103.41278241825674</v>
      </c>
      <c r="D68" s="561">
        <v>98.389829731216054</v>
      </c>
      <c r="E68" s="561">
        <v>93.935232495174247</v>
      </c>
      <c r="F68" s="561">
        <v>76.164065866051629</v>
      </c>
      <c r="G68" s="561">
        <v>81.084255549128628</v>
      </c>
      <c r="H68" s="561">
        <v>91.932787759947658</v>
      </c>
      <c r="I68" s="561">
        <v>88.741186978916488</v>
      </c>
      <c r="J68" s="561">
        <v>104.93448754716238</v>
      </c>
      <c r="K68" s="561">
        <v>106.79950753544486</v>
      </c>
      <c r="L68" s="561">
        <v>97.117324777008463</v>
      </c>
      <c r="M68" s="561">
        <v>104.79700012296166</v>
      </c>
      <c r="N68" s="561">
        <v>105.53992566222173</v>
      </c>
      <c r="O68" s="561">
        <v>101.74345497474738</v>
      </c>
      <c r="P68" s="561">
        <v>78.856733884724093</v>
      </c>
      <c r="Q68" s="561">
        <v>67.47847966652445</v>
      </c>
      <c r="R68" s="561">
        <v>111.91931393542775</v>
      </c>
      <c r="S68" s="561">
        <v>113.13283310881999</v>
      </c>
      <c r="T68" s="561">
        <v>95.539410681091724</v>
      </c>
      <c r="U68" s="561">
        <v>95.718882376330029</v>
      </c>
      <c r="V68" s="561">
        <v>103.79856014081108</v>
      </c>
      <c r="W68" s="561">
        <v>107.58205962595419</v>
      </c>
      <c r="X68" s="561">
        <v>105.12856479972248</v>
      </c>
      <c r="Y68" s="561">
        <v>113.31081875597967</v>
      </c>
      <c r="Z68" s="561">
        <v>67.484800856566707</v>
      </c>
      <c r="AA68" s="561">
        <v>59.9136694264797</v>
      </c>
      <c r="AB68" s="561">
        <v>97.081574481976361</v>
      </c>
      <c r="AC68" s="561">
        <v>90.152399228219991</v>
      </c>
      <c r="AD68" s="561">
        <v>104.6248415204233</v>
      </c>
      <c r="AE68" s="561">
        <v>104.16806660307986</v>
      </c>
      <c r="AF68" s="561">
        <v>90.36004163057234</v>
      </c>
      <c r="AG68" s="561">
        <v>89.336791860579453</v>
      </c>
      <c r="AH68" s="465" t="s">
        <v>423</v>
      </c>
      <c r="AI68" s="561">
        <v>93.81503146416658</v>
      </c>
      <c r="AJ68" s="389"/>
    </row>
    <row r="69" spans="1:36" s="379" customFormat="1" ht="14.15" customHeight="1">
      <c r="A69" s="553">
        <v>2001</v>
      </c>
      <c r="B69" s="561">
        <v>98.02624024087882</v>
      </c>
      <c r="C69" s="561">
        <v>94.045708424263751</v>
      </c>
      <c r="D69" s="561">
        <v>95.280535945597975</v>
      </c>
      <c r="E69" s="561">
        <v>91.494028235590619</v>
      </c>
      <c r="F69" s="561">
        <v>70.762315506782542</v>
      </c>
      <c r="G69" s="561">
        <v>62.921674362513258</v>
      </c>
      <c r="H69" s="561">
        <v>91.803569730239559</v>
      </c>
      <c r="I69" s="561">
        <v>88.589891681777786</v>
      </c>
      <c r="J69" s="561">
        <v>114.26605133710791</v>
      </c>
      <c r="K69" s="561">
        <v>108.75122238040119</v>
      </c>
      <c r="L69" s="561">
        <v>106.65287143146165</v>
      </c>
      <c r="M69" s="561">
        <v>104.08182873863065</v>
      </c>
      <c r="N69" s="561">
        <v>103.21304273557345</v>
      </c>
      <c r="O69" s="561">
        <v>93.716968961073817</v>
      </c>
      <c r="P69" s="561">
        <v>78.233962298482169</v>
      </c>
      <c r="Q69" s="561">
        <v>65.917934981781229</v>
      </c>
      <c r="R69" s="561">
        <v>111.94130338158297</v>
      </c>
      <c r="S69" s="561">
        <v>107.80226855880147</v>
      </c>
      <c r="T69" s="561">
        <v>93.037393951481121</v>
      </c>
      <c r="U69" s="561">
        <v>92.743700143510296</v>
      </c>
      <c r="V69" s="561">
        <v>98.378522158249709</v>
      </c>
      <c r="W69" s="561">
        <v>100.79232692027605</v>
      </c>
      <c r="X69" s="561">
        <v>104.3419135956951</v>
      </c>
      <c r="Y69" s="561">
        <v>113.86392494847807</v>
      </c>
      <c r="Z69" s="561">
        <v>65.421056738531391</v>
      </c>
      <c r="AA69" s="561">
        <v>57.760150608374126</v>
      </c>
      <c r="AB69" s="561">
        <v>89.386933511358194</v>
      </c>
      <c r="AC69" s="561">
        <v>78.910387720965232</v>
      </c>
      <c r="AD69" s="561">
        <v>104.55151885053073</v>
      </c>
      <c r="AE69" s="561">
        <v>98.97173952139417</v>
      </c>
      <c r="AF69" s="561">
        <v>81.734546427047107</v>
      </c>
      <c r="AG69" s="561">
        <v>76.871055618095454</v>
      </c>
      <c r="AH69" s="465" t="s">
        <v>423</v>
      </c>
      <c r="AI69" s="561">
        <v>89.198143502459999</v>
      </c>
      <c r="AJ69" s="389"/>
    </row>
    <row r="70" spans="1:36" s="379" customFormat="1" ht="14.15" customHeight="1">
      <c r="A70" s="552">
        <v>2002</v>
      </c>
      <c r="B70" s="561">
        <v>92.178191777256387</v>
      </c>
      <c r="C70" s="561">
        <v>88.103232068051526</v>
      </c>
      <c r="D70" s="561">
        <v>88.907086621132763</v>
      </c>
      <c r="E70" s="561">
        <v>82.960057315162629</v>
      </c>
      <c r="F70" s="561">
        <v>62.249845889322508</v>
      </c>
      <c r="G70" s="561">
        <v>54.36928949624788</v>
      </c>
      <c r="H70" s="561">
        <v>92.444703707462352</v>
      </c>
      <c r="I70" s="561">
        <v>91.865283781181731</v>
      </c>
      <c r="J70" s="561">
        <v>97.986081534260478</v>
      </c>
      <c r="K70" s="561">
        <v>90.696802752186443</v>
      </c>
      <c r="L70" s="561">
        <v>98.389285253694524</v>
      </c>
      <c r="M70" s="561">
        <v>79.112384904224285</v>
      </c>
      <c r="N70" s="561">
        <v>97.789898364788243</v>
      </c>
      <c r="O70" s="561">
        <v>89.823287598999869</v>
      </c>
      <c r="P70" s="561">
        <v>81.554491183908766</v>
      </c>
      <c r="Q70" s="561">
        <v>69.886933210920787</v>
      </c>
      <c r="R70" s="561">
        <v>106.40104838667355</v>
      </c>
      <c r="S70" s="561">
        <v>103.98494968932717</v>
      </c>
      <c r="T70" s="561">
        <v>96.844245288837669</v>
      </c>
      <c r="U70" s="561">
        <v>98.96629244227951</v>
      </c>
      <c r="V70" s="561">
        <v>94.538400794111055</v>
      </c>
      <c r="W70" s="561">
        <v>97.257067576794057</v>
      </c>
      <c r="X70" s="561">
        <v>101.82620583121114</v>
      </c>
      <c r="Y70" s="561">
        <v>110.65896202005496</v>
      </c>
      <c r="Z70" s="561">
        <v>66.045150246619841</v>
      </c>
      <c r="AA70" s="561">
        <v>59.312844142868471</v>
      </c>
      <c r="AB70" s="561">
        <v>89.40200466571676</v>
      </c>
      <c r="AC70" s="561">
        <v>76.639642392363569</v>
      </c>
      <c r="AD70" s="561">
        <v>104.57337642620352</v>
      </c>
      <c r="AE70" s="561">
        <v>101.66336229846415</v>
      </c>
      <c r="AF70" s="561">
        <v>84.555299847270803</v>
      </c>
      <c r="AG70" s="561">
        <v>78.76383482348939</v>
      </c>
      <c r="AH70" s="465" t="s">
        <v>423</v>
      </c>
      <c r="AI70" s="561">
        <v>88.265911701361702</v>
      </c>
      <c r="AJ70" s="389"/>
    </row>
    <row r="71" spans="1:36" s="379" customFormat="1" ht="14.15" customHeight="1">
      <c r="A71" s="553">
        <v>2003</v>
      </c>
      <c r="B71" s="561">
        <v>89.189798661005611</v>
      </c>
      <c r="C71" s="561">
        <v>81.420014939141666</v>
      </c>
      <c r="D71" s="561">
        <v>89.508817241404344</v>
      </c>
      <c r="E71" s="561">
        <v>83.202827319824607</v>
      </c>
      <c r="F71" s="561">
        <v>64.38207024045974</v>
      </c>
      <c r="G71" s="561">
        <v>64.451957793892618</v>
      </c>
      <c r="H71" s="561">
        <v>94.262813651411875</v>
      </c>
      <c r="I71" s="561">
        <v>92.997603132181951</v>
      </c>
      <c r="J71" s="561">
        <v>102.28090282051807</v>
      </c>
      <c r="K71" s="561">
        <v>88.022314938425069</v>
      </c>
      <c r="L71" s="561">
        <v>104.37682441005089</v>
      </c>
      <c r="M71" s="561">
        <v>88.957726332897295</v>
      </c>
      <c r="N71" s="561">
        <v>100.592042067607</v>
      </c>
      <c r="O71" s="561">
        <v>93.55336753429961</v>
      </c>
      <c r="P71" s="561">
        <v>82.402034843080415</v>
      </c>
      <c r="Q71" s="561">
        <v>70.270640332030609</v>
      </c>
      <c r="R71" s="561">
        <v>109.851643127255</v>
      </c>
      <c r="S71" s="561">
        <v>107.57544256569237</v>
      </c>
      <c r="T71" s="561">
        <v>98.116056935133486</v>
      </c>
      <c r="U71" s="561">
        <v>99.379449562750224</v>
      </c>
      <c r="V71" s="561">
        <v>98.161092913686815</v>
      </c>
      <c r="W71" s="561">
        <v>97.872497042570515</v>
      </c>
      <c r="X71" s="561">
        <v>109.68245470099448</v>
      </c>
      <c r="Y71" s="561">
        <v>116.56447290679732</v>
      </c>
      <c r="Z71" s="561">
        <v>72.740075525346384</v>
      </c>
      <c r="AA71" s="561">
        <v>66.115190758504198</v>
      </c>
      <c r="AB71" s="561">
        <v>97.087779578171535</v>
      </c>
      <c r="AC71" s="561">
        <v>83.108078718717763</v>
      </c>
      <c r="AD71" s="561">
        <v>110.20251376155859</v>
      </c>
      <c r="AE71" s="561">
        <v>104.48978780605449</v>
      </c>
      <c r="AF71" s="561">
        <v>79.222075243421969</v>
      </c>
      <c r="AG71" s="561">
        <v>68.724444508807849</v>
      </c>
      <c r="AH71" s="465" t="s">
        <v>423</v>
      </c>
      <c r="AI71" s="561">
        <v>89.253547116714003</v>
      </c>
      <c r="AJ71" s="389"/>
    </row>
    <row r="72" spans="1:36" s="379" customFormat="1" ht="14.15" customHeight="1">
      <c r="A72" s="552">
        <v>2004</v>
      </c>
      <c r="B72" s="561">
        <v>88.657482175003224</v>
      </c>
      <c r="C72" s="561">
        <v>81.562003573123889</v>
      </c>
      <c r="D72" s="561">
        <v>87.170625272818086</v>
      </c>
      <c r="E72" s="561">
        <v>80.461239731308936</v>
      </c>
      <c r="F72" s="561">
        <v>54.212920262921202</v>
      </c>
      <c r="G72" s="561">
        <v>44.77495674014731</v>
      </c>
      <c r="H72" s="561">
        <v>93.062896301749987</v>
      </c>
      <c r="I72" s="561">
        <v>90.068400953605945</v>
      </c>
      <c r="J72" s="561">
        <v>111.58721415162391</v>
      </c>
      <c r="K72" s="561">
        <v>99.220933410248506</v>
      </c>
      <c r="L72" s="561">
        <v>121.67855875940393</v>
      </c>
      <c r="M72" s="561">
        <v>139.80406694817921</v>
      </c>
      <c r="N72" s="561">
        <v>101.2287987325093</v>
      </c>
      <c r="O72" s="561">
        <v>90.365617498208067</v>
      </c>
      <c r="P72" s="561">
        <v>81.342211819985934</v>
      </c>
      <c r="Q72" s="561">
        <v>66.282597866337724</v>
      </c>
      <c r="R72" s="561">
        <v>111.41381208213075</v>
      </c>
      <c r="S72" s="561">
        <v>107.79253425927</v>
      </c>
      <c r="T72" s="561">
        <v>102.11346645012983</v>
      </c>
      <c r="U72" s="561">
        <v>104.2739056416727</v>
      </c>
      <c r="V72" s="561">
        <v>96.428447148739181</v>
      </c>
      <c r="W72" s="561">
        <v>93.900129133389328</v>
      </c>
      <c r="X72" s="561">
        <v>113.93600518269969</v>
      </c>
      <c r="Y72" s="561">
        <v>114.79037837031495</v>
      </c>
      <c r="Z72" s="561">
        <v>68.870488657494207</v>
      </c>
      <c r="AA72" s="561">
        <v>60.646718987329322</v>
      </c>
      <c r="AB72" s="561">
        <v>91.550792601306597</v>
      </c>
      <c r="AC72" s="561">
        <v>72.214632299930031</v>
      </c>
      <c r="AD72" s="561">
        <v>108.22854680042485</v>
      </c>
      <c r="AE72" s="561">
        <v>99.594170087558552</v>
      </c>
      <c r="AF72" s="561">
        <v>79.176867983117432</v>
      </c>
      <c r="AG72" s="561">
        <v>72.41255198547023</v>
      </c>
      <c r="AH72" s="465" t="s">
        <v>423</v>
      </c>
      <c r="AI72" s="561">
        <v>88.929008069720524</v>
      </c>
      <c r="AJ72" s="389"/>
    </row>
    <row r="73" spans="1:36" s="379" customFormat="1" ht="14.15" customHeight="1">
      <c r="A73" s="553">
        <v>2005</v>
      </c>
      <c r="B73" s="561">
        <v>92.499402989147967</v>
      </c>
      <c r="C73" s="561">
        <v>85.625686098405566</v>
      </c>
      <c r="D73" s="561">
        <v>85.412591367113023</v>
      </c>
      <c r="E73" s="561">
        <v>76.17966395091365</v>
      </c>
      <c r="F73" s="561">
        <v>57.620812779784721</v>
      </c>
      <c r="G73" s="561">
        <v>50.80804834282101</v>
      </c>
      <c r="H73" s="561">
        <v>92.113367745170507</v>
      </c>
      <c r="I73" s="561">
        <v>86.25882012758143</v>
      </c>
      <c r="J73" s="561">
        <v>117.76394170228042</v>
      </c>
      <c r="K73" s="561">
        <v>111.88265237633931</v>
      </c>
      <c r="L73" s="561">
        <v>124.98379361429279</v>
      </c>
      <c r="M73" s="561">
        <v>149.60951972877945</v>
      </c>
      <c r="N73" s="561">
        <v>101.09049853684218</v>
      </c>
      <c r="O73" s="561">
        <v>84.049497015630095</v>
      </c>
      <c r="P73" s="561">
        <v>81.81099806035327</v>
      </c>
      <c r="Q73" s="561">
        <v>70.840926874562314</v>
      </c>
      <c r="R73" s="561">
        <v>112.27663448994053</v>
      </c>
      <c r="S73" s="561">
        <v>107.06228756036784</v>
      </c>
      <c r="T73" s="561">
        <v>100.37283522566945</v>
      </c>
      <c r="U73" s="561">
        <v>101.42063212422188</v>
      </c>
      <c r="V73" s="561">
        <v>98.794541140874486</v>
      </c>
      <c r="W73" s="561">
        <v>93.497591681648544</v>
      </c>
      <c r="X73" s="561">
        <v>100.81853642162419</v>
      </c>
      <c r="Y73" s="561">
        <v>100.00053630605501</v>
      </c>
      <c r="Z73" s="561">
        <v>68.631149816180198</v>
      </c>
      <c r="AA73" s="561">
        <v>59.103519741746865</v>
      </c>
      <c r="AB73" s="561">
        <v>91.079818363985879</v>
      </c>
      <c r="AC73" s="561">
        <v>67.721919110415541</v>
      </c>
      <c r="AD73" s="561">
        <v>114.37223357923114</v>
      </c>
      <c r="AE73" s="561">
        <v>106.32408270300397</v>
      </c>
      <c r="AF73" s="561">
        <v>78.544137494202033</v>
      </c>
      <c r="AG73" s="561">
        <v>64.046955370547124</v>
      </c>
      <c r="AH73" s="465" t="s">
        <v>423</v>
      </c>
      <c r="AI73" s="561">
        <v>87.174443376131393</v>
      </c>
      <c r="AJ73" s="389"/>
    </row>
    <row r="74" spans="1:36" s="379" customFormat="1" ht="14.15" customHeight="1">
      <c r="A74" s="552">
        <v>2006</v>
      </c>
      <c r="B74" s="561">
        <v>99.600185997416091</v>
      </c>
      <c r="C74" s="561">
        <v>91.89325882866693</v>
      </c>
      <c r="D74" s="561">
        <v>93.424595761304346</v>
      </c>
      <c r="E74" s="561">
        <v>84.377119108050195</v>
      </c>
      <c r="F74" s="561">
        <v>66.555131233154853</v>
      </c>
      <c r="G74" s="561">
        <v>63.731044650708178</v>
      </c>
      <c r="H74" s="561">
        <v>94.732153761534718</v>
      </c>
      <c r="I74" s="561">
        <v>87.446624416094039</v>
      </c>
      <c r="J74" s="561">
        <v>129.39666946457913</v>
      </c>
      <c r="K74" s="561">
        <v>121.81184187416409</v>
      </c>
      <c r="L74" s="561">
        <v>141.52522153678495</v>
      </c>
      <c r="M74" s="561">
        <v>148.46426950817033</v>
      </c>
      <c r="N74" s="561">
        <v>106.94443404300347</v>
      </c>
      <c r="O74" s="561">
        <v>88.584492369625579</v>
      </c>
      <c r="P74" s="561">
        <v>90.009093016942771</v>
      </c>
      <c r="Q74" s="561">
        <v>78.380621662791469</v>
      </c>
      <c r="R74" s="561">
        <v>114.2190468186797</v>
      </c>
      <c r="S74" s="561">
        <v>107.30369296349733</v>
      </c>
      <c r="T74" s="561">
        <v>102.37071550205424</v>
      </c>
      <c r="U74" s="561">
        <v>102.42168373837211</v>
      </c>
      <c r="V74" s="561">
        <v>105.83592304612887</v>
      </c>
      <c r="W74" s="561">
        <v>100.28183605698933</v>
      </c>
      <c r="X74" s="561">
        <v>110.26370126792693</v>
      </c>
      <c r="Y74" s="561">
        <v>112.97908871528207</v>
      </c>
      <c r="Z74" s="561">
        <v>73.719495797608531</v>
      </c>
      <c r="AA74" s="561">
        <v>64.510235075583495</v>
      </c>
      <c r="AB74" s="561">
        <v>90.898470459984495</v>
      </c>
      <c r="AC74" s="561">
        <v>65.750028296117293</v>
      </c>
      <c r="AD74" s="561">
        <v>124.85045867641956</v>
      </c>
      <c r="AE74" s="561">
        <v>116.39980166104799</v>
      </c>
      <c r="AF74" s="561">
        <v>89.048363097226499</v>
      </c>
      <c r="AG74" s="561">
        <v>76.252662073627278</v>
      </c>
      <c r="AH74" s="465" t="s">
        <v>423</v>
      </c>
      <c r="AI74" s="561">
        <v>91.377567997072134</v>
      </c>
      <c r="AJ74" s="389"/>
    </row>
    <row r="75" spans="1:36" s="379" customFormat="1" ht="14.15" customHeight="1">
      <c r="A75" s="553">
        <v>2007</v>
      </c>
      <c r="B75" s="561">
        <v>100.68869889919384</v>
      </c>
      <c r="C75" s="561">
        <v>90.627481315775498</v>
      </c>
      <c r="D75" s="561">
        <v>91.58625911411923</v>
      </c>
      <c r="E75" s="561">
        <v>79.834113207232676</v>
      </c>
      <c r="F75" s="561">
        <v>63.653997520843127</v>
      </c>
      <c r="G75" s="561">
        <v>66.043869140662181</v>
      </c>
      <c r="H75" s="561">
        <v>93.410024305344379</v>
      </c>
      <c r="I75" s="561">
        <v>85.994798762076186</v>
      </c>
      <c r="J75" s="561">
        <v>133.83562290563688</v>
      </c>
      <c r="K75" s="561">
        <v>124.37111061365594</v>
      </c>
      <c r="L75" s="561">
        <v>146.53522289691395</v>
      </c>
      <c r="M75" s="561">
        <v>156.81463354073162</v>
      </c>
      <c r="N75" s="561">
        <v>108.83174931846051</v>
      </c>
      <c r="O75" s="561">
        <v>90.934181058759322</v>
      </c>
      <c r="P75" s="561">
        <v>85.681141836787049</v>
      </c>
      <c r="Q75" s="561">
        <v>73.831520865724954</v>
      </c>
      <c r="R75" s="561">
        <v>114.36616314249655</v>
      </c>
      <c r="S75" s="561">
        <v>105.29962403578253</v>
      </c>
      <c r="T75" s="561">
        <v>104.18293469405721</v>
      </c>
      <c r="U75" s="561">
        <v>104.47392271193418</v>
      </c>
      <c r="V75" s="561">
        <v>105.87055484771672</v>
      </c>
      <c r="W75" s="561">
        <v>99.946170245602445</v>
      </c>
      <c r="X75" s="561">
        <v>115.0778851404949</v>
      </c>
      <c r="Y75" s="561">
        <v>117.13891723299986</v>
      </c>
      <c r="Z75" s="561">
        <v>69.210448340875857</v>
      </c>
      <c r="AA75" s="561">
        <v>58.16093894618902</v>
      </c>
      <c r="AB75" s="561">
        <v>92.056564612566845</v>
      </c>
      <c r="AC75" s="561">
        <v>65.74576894709665</v>
      </c>
      <c r="AD75" s="561">
        <v>116.66779170762017</v>
      </c>
      <c r="AE75" s="561">
        <v>102.34964598135986</v>
      </c>
      <c r="AF75" s="561">
        <v>81.548238336553126</v>
      </c>
      <c r="AG75" s="561">
        <v>64.324332074747417</v>
      </c>
      <c r="AH75" s="465" t="s">
        <v>423</v>
      </c>
      <c r="AI75" s="561">
        <v>89.733216471907795</v>
      </c>
      <c r="AJ75" s="389"/>
    </row>
    <row r="76" spans="1:36" s="379" customFormat="1" ht="14.15" customHeight="1">
      <c r="A76" s="552">
        <v>2008</v>
      </c>
      <c r="B76" s="561">
        <v>98.934524091038384</v>
      </c>
      <c r="C76" s="561">
        <v>88.663310755839433</v>
      </c>
      <c r="D76" s="561">
        <v>93.152700438178243</v>
      </c>
      <c r="E76" s="561">
        <v>81.502829662356419</v>
      </c>
      <c r="F76" s="561">
        <v>60.922280438403718</v>
      </c>
      <c r="G76" s="561">
        <v>54.784412339533596</v>
      </c>
      <c r="H76" s="561">
        <v>93.132797435676679</v>
      </c>
      <c r="I76" s="561">
        <v>83.63832268071647</v>
      </c>
      <c r="J76" s="561">
        <v>129.96584171374181</v>
      </c>
      <c r="K76" s="561">
        <v>112.04777620100596</v>
      </c>
      <c r="L76" s="561">
        <v>149.23750295025175</v>
      </c>
      <c r="M76" s="561">
        <v>164.64317392907327</v>
      </c>
      <c r="N76" s="561">
        <v>112.38947110124332</v>
      </c>
      <c r="O76" s="561">
        <v>95.550342119753239</v>
      </c>
      <c r="P76" s="561">
        <v>87.942190574359756</v>
      </c>
      <c r="Q76" s="561">
        <v>72.720560930263943</v>
      </c>
      <c r="R76" s="561">
        <v>117.37712718241386</v>
      </c>
      <c r="S76" s="561">
        <v>108.06221977137005</v>
      </c>
      <c r="T76" s="561">
        <v>103.10632872834461</v>
      </c>
      <c r="U76" s="561">
        <v>102.75799131217104</v>
      </c>
      <c r="V76" s="561">
        <v>104.6819431298931</v>
      </c>
      <c r="W76" s="561">
        <v>94.208216069456384</v>
      </c>
      <c r="X76" s="561">
        <v>108.37512961497185</v>
      </c>
      <c r="Y76" s="561">
        <v>108.8024480166188</v>
      </c>
      <c r="Z76" s="561">
        <v>67.952424607867059</v>
      </c>
      <c r="AA76" s="561">
        <v>56.107035555069594</v>
      </c>
      <c r="AB76" s="561">
        <v>88.332119132324479</v>
      </c>
      <c r="AC76" s="561">
        <v>62.843539295310016</v>
      </c>
      <c r="AD76" s="561">
        <v>114.19851134663298</v>
      </c>
      <c r="AE76" s="561">
        <v>96.623358588362052</v>
      </c>
      <c r="AF76" s="561">
        <v>86.714778408333615</v>
      </c>
      <c r="AG76" s="561">
        <v>68.569452831386741</v>
      </c>
      <c r="AH76" s="465" t="s">
        <v>423</v>
      </c>
      <c r="AI76" s="561">
        <v>88.71665121559613</v>
      </c>
      <c r="AJ76" s="389"/>
    </row>
    <row r="77" spans="1:36" s="379" customFormat="1" ht="14.15" customHeight="1">
      <c r="A77" s="553">
        <v>2009</v>
      </c>
      <c r="B77" s="561">
        <v>88.90811218996231</v>
      </c>
      <c r="C77" s="561">
        <v>79.272827170692253</v>
      </c>
      <c r="D77" s="561">
        <v>85.983460521457189</v>
      </c>
      <c r="E77" s="561">
        <v>75.900901669795132</v>
      </c>
      <c r="F77" s="561">
        <v>60.624407562242418</v>
      </c>
      <c r="G77" s="561">
        <v>52.387532405497353</v>
      </c>
      <c r="H77" s="561">
        <v>90.391898603830825</v>
      </c>
      <c r="I77" s="561">
        <v>80.757285712553497</v>
      </c>
      <c r="J77" s="561">
        <v>109.60209841562293</v>
      </c>
      <c r="K77" s="561">
        <v>93.471178468610432</v>
      </c>
      <c r="L77" s="561">
        <v>143.43786146232469</v>
      </c>
      <c r="M77" s="561">
        <v>177.36600835750062</v>
      </c>
      <c r="N77" s="561">
        <v>101.98827675122453</v>
      </c>
      <c r="O77" s="561">
        <v>83.640061136415724</v>
      </c>
      <c r="P77" s="561">
        <v>83.305230734804411</v>
      </c>
      <c r="Q77" s="561">
        <v>70.104992738849418</v>
      </c>
      <c r="R77" s="561">
        <v>113.56712065504436</v>
      </c>
      <c r="S77" s="561">
        <v>107.02689440105252</v>
      </c>
      <c r="T77" s="561">
        <v>87.933854614331651</v>
      </c>
      <c r="U77" s="561">
        <v>87.477301704023844</v>
      </c>
      <c r="V77" s="561">
        <v>95.994130920986407</v>
      </c>
      <c r="W77" s="561">
        <v>88.974673189775658</v>
      </c>
      <c r="X77" s="561">
        <v>84.580043713897368</v>
      </c>
      <c r="Y77" s="561">
        <v>84.622039722186869</v>
      </c>
      <c r="Z77" s="561">
        <v>63.104488278745571</v>
      </c>
      <c r="AA77" s="561">
        <v>52.811463308694819</v>
      </c>
      <c r="AB77" s="561">
        <v>87.187431297261284</v>
      </c>
      <c r="AC77" s="561">
        <v>66.121710954189396</v>
      </c>
      <c r="AD77" s="561">
        <v>110.57203585470536</v>
      </c>
      <c r="AE77" s="561">
        <v>97.219272776260908</v>
      </c>
      <c r="AF77" s="561">
        <v>82.490288173906194</v>
      </c>
      <c r="AG77" s="561">
        <v>69.812770940897551</v>
      </c>
      <c r="AH77" s="465" t="s">
        <v>423</v>
      </c>
      <c r="AI77" s="561">
        <v>81.489464847207429</v>
      </c>
      <c r="AJ77" s="389"/>
    </row>
    <row r="78" spans="1:36" ht="14.15" customHeight="1">
      <c r="A78" s="552">
        <v>2010</v>
      </c>
      <c r="B78" s="561">
        <v>91.705508093006316</v>
      </c>
      <c r="C78" s="561">
        <v>80.38146597059378</v>
      </c>
      <c r="D78" s="561">
        <v>92.204102327644506</v>
      </c>
      <c r="E78" s="561">
        <v>79.313257742761124</v>
      </c>
      <c r="F78" s="561">
        <v>64.807186046608095</v>
      </c>
      <c r="G78" s="561">
        <v>63.854463892471522</v>
      </c>
      <c r="H78" s="561">
        <v>90.585174230737167</v>
      </c>
      <c r="I78" s="561">
        <v>79.195332647976755</v>
      </c>
      <c r="J78" s="561">
        <v>123.69887762878503</v>
      </c>
      <c r="K78" s="561">
        <v>107.20033689089217</v>
      </c>
      <c r="L78" s="561">
        <v>153.62845273201697</v>
      </c>
      <c r="M78" s="561">
        <v>184.41309035728005</v>
      </c>
      <c r="N78" s="561">
        <v>107.73388294729726</v>
      </c>
      <c r="O78" s="561">
        <v>85.322583001908072</v>
      </c>
      <c r="P78" s="561">
        <v>77.390707148561134</v>
      </c>
      <c r="Q78" s="561">
        <v>65.013700716737546</v>
      </c>
      <c r="R78" s="561">
        <v>114.50366021588775</v>
      </c>
      <c r="S78" s="561">
        <v>104.28999149215191</v>
      </c>
      <c r="T78" s="561">
        <v>94.494524667818439</v>
      </c>
      <c r="U78" s="561">
        <v>93.414516686774888</v>
      </c>
      <c r="V78" s="561">
        <v>101.78314587153477</v>
      </c>
      <c r="W78" s="561">
        <v>94.021479619119958</v>
      </c>
      <c r="X78" s="561">
        <v>91.284767697081989</v>
      </c>
      <c r="Y78" s="561">
        <v>93.12585130543809</v>
      </c>
      <c r="Z78" s="561">
        <v>66.915881147955758</v>
      </c>
      <c r="AA78" s="561">
        <v>53.646526361383408</v>
      </c>
      <c r="AB78" s="561">
        <v>91.160636705842037</v>
      </c>
      <c r="AC78" s="561">
        <v>68.356360921269001</v>
      </c>
      <c r="AD78" s="561">
        <v>108.84225677049332</v>
      </c>
      <c r="AE78" s="561">
        <v>101.10294702948001</v>
      </c>
      <c r="AF78" s="561">
        <v>80.88778192865351</v>
      </c>
      <c r="AG78" s="561">
        <v>62.555095057166575</v>
      </c>
      <c r="AH78" s="465" t="s">
        <v>423</v>
      </c>
      <c r="AI78" s="561">
        <v>83.867162071226346</v>
      </c>
      <c r="AJ78" s="389"/>
    </row>
    <row r="79" spans="1:36" s="379" customFormat="1" ht="14.15" customHeight="1">
      <c r="A79" s="553">
        <v>2011</v>
      </c>
      <c r="B79" s="561">
        <v>99.332515661400492</v>
      </c>
      <c r="C79" s="561">
        <v>86.5821111366498</v>
      </c>
      <c r="D79" s="561">
        <v>99.628366388110706</v>
      </c>
      <c r="E79" s="561">
        <v>88.023215241018988</v>
      </c>
      <c r="F79" s="561">
        <v>69.347389982852818</v>
      </c>
      <c r="G79" s="561">
        <v>62.594550082002677</v>
      </c>
      <c r="H79" s="561">
        <v>93.64043050532284</v>
      </c>
      <c r="I79" s="561">
        <v>80.498011572944137</v>
      </c>
      <c r="J79" s="561">
        <v>128.1196475153759</v>
      </c>
      <c r="K79" s="561">
        <v>103.9072985720789</v>
      </c>
      <c r="L79" s="561">
        <v>147.16155358464712</v>
      </c>
      <c r="M79" s="561">
        <v>139.02608424192945</v>
      </c>
      <c r="N79" s="561">
        <v>115.98315378731357</v>
      </c>
      <c r="O79" s="561">
        <v>93.888033571817928</v>
      </c>
      <c r="P79" s="561">
        <v>88.892239266157631</v>
      </c>
      <c r="Q79" s="561">
        <v>73.864376385126249</v>
      </c>
      <c r="R79" s="561">
        <v>123.65164445515116</v>
      </c>
      <c r="S79" s="561">
        <v>111.98321172110758</v>
      </c>
      <c r="T79" s="561">
        <v>99.682896848128493</v>
      </c>
      <c r="U79" s="561">
        <v>97.852345172469882</v>
      </c>
      <c r="V79" s="561">
        <v>110.4848691444388</v>
      </c>
      <c r="W79" s="561">
        <v>98.932536232560935</v>
      </c>
      <c r="X79" s="561">
        <v>113.3875869767426</v>
      </c>
      <c r="Y79" s="561">
        <v>112.7505957066255</v>
      </c>
      <c r="Z79" s="561">
        <v>75.815635509453202</v>
      </c>
      <c r="AA79" s="561">
        <v>62.155308211136514</v>
      </c>
      <c r="AB79" s="561">
        <v>99.88635733881938</v>
      </c>
      <c r="AC79" s="561">
        <v>76.229777044026136</v>
      </c>
      <c r="AD79" s="561">
        <v>112.48219131384862</v>
      </c>
      <c r="AE79" s="561">
        <v>100.63359159883808</v>
      </c>
      <c r="AF79" s="561">
        <v>85.254088934371751</v>
      </c>
      <c r="AG79" s="561">
        <v>66.656794010758418</v>
      </c>
      <c r="AH79" s="465" t="s">
        <v>423</v>
      </c>
      <c r="AI79" s="561">
        <v>89.459054668651063</v>
      </c>
      <c r="AJ79" s="389"/>
    </row>
    <row r="80" spans="1:36" s="379" customFormat="1" ht="14.15" customHeight="1">
      <c r="A80" s="552">
        <v>2012</v>
      </c>
      <c r="B80" s="561">
        <v>94.91236492310702</v>
      </c>
      <c r="C80" s="561">
        <v>81.928650767123429</v>
      </c>
      <c r="D80" s="561">
        <v>96.930500376643479</v>
      </c>
      <c r="E80" s="561">
        <v>85.318908918727487</v>
      </c>
      <c r="F80" s="561">
        <v>66.647519229660844</v>
      </c>
      <c r="G80" s="561">
        <v>54.310521691740298</v>
      </c>
      <c r="H80" s="561">
        <v>90.880055805427801</v>
      </c>
      <c r="I80" s="561">
        <v>78.402505636154189</v>
      </c>
      <c r="J80" s="561">
        <v>123.48956635443039</v>
      </c>
      <c r="K80" s="561">
        <v>102.54268469233428</v>
      </c>
      <c r="L80" s="561">
        <v>145.01532922134373</v>
      </c>
      <c r="M80" s="561">
        <v>139.2328772303382</v>
      </c>
      <c r="N80" s="561">
        <v>111.29969362300427</v>
      </c>
      <c r="O80" s="561">
        <v>89.031329058198594</v>
      </c>
      <c r="P80" s="561">
        <v>82.242128386083749</v>
      </c>
      <c r="Q80" s="561">
        <v>63.717882977233174</v>
      </c>
      <c r="R80" s="561">
        <v>115.4778835727414</v>
      </c>
      <c r="S80" s="561">
        <v>104.50038028117447</v>
      </c>
      <c r="T80" s="561">
        <v>96.747554827791518</v>
      </c>
      <c r="U80" s="561">
        <v>95.182111122823429</v>
      </c>
      <c r="V80" s="561">
        <v>103.02645438127448</v>
      </c>
      <c r="W80" s="561">
        <v>93.159465835852885</v>
      </c>
      <c r="X80" s="561">
        <v>104.25436244279076</v>
      </c>
      <c r="Y80" s="561">
        <v>105.58817181985043</v>
      </c>
      <c r="Z80" s="561">
        <v>69.084850012509079</v>
      </c>
      <c r="AA80" s="561">
        <v>57.249075137393667</v>
      </c>
      <c r="AB80" s="561">
        <v>95.597422193310933</v>
      </c>
      <c r="AC80" s="561">
        <v>72.646457155279947</v>
      </c>
      <c r="AD80" s="561">
        <v>111.53066146968906</v>
      </c>
      <c r="AE80" s="561">
        <v>98.58199145527206</v>
      </c>
      <c r="AF80" s="561">
        <v>81.831902644048284</v>
      </c>
      <c r="AG80" s="561">
        <v>63.859561692607564</v>
      </c>
      <c r="AH80" s="465" t="s">
        <v>423</v>
      </c>
      <c r="AI80" s="561">
        <v>85.465333044602545</v>
      </c>
      <c r="AJ80" s="389"/>
    </row>
    <row r="81" spans="1:36" s="379" customFormat="1" ht="14.15" customHeight="1">
      <c r="A81" s="553">
        <v>2013</v>
      </c>
      <c r="B81" s="561">
        <v>99.006507562726142</v>
      </c>
      <c r="C81" s="561">
        <v>85.756660386732889</v>
      </c>
      <c r="D81" s="561">
        <v>98.572068350225834</v>
      </c>
      <c r="E81" s="561">
        <v>85.994171615806763</v>
      </c>
      <c r="F81" s="561">
        <v>69.979004814640234</v>
      </c>
      <c r="G81" s="561">
        <v>55.732062519166732</v>
      </c>
      <c r="H81" s="561">
        <v>91.37066841055352</v>
      </c>
      <c r="I81" s="561">
        <v>78.485533298795403</v>
      </c>
      <c r="J81" s="561">
        <v>126.33822429315707</v>
      </c>
      <c r="K81" s="561">
        <v>104.70319641899536</v>
      </c>
      <c r="L81" s="561">
        <v>148.24402237087801</v>
      </c>
      <c r="M81" s="561">
        <v>139.81470438455653</v>
      </c>
      <c r="N81" s="561">
        <v>119.20402717565358</v>
      </c>
      <c r="O81" s="561">
        <v>101.67058247520468</v>
      </c>
      <c r="P81" s="561">
        <v>82.535795722015408</v>
      </c>
      <c r="Q81" s="561">
        <v>62.772199408522461</v>
      </c>
      <c r="R81" s="561">
        <v>111.15485056171696</v>
      </c>
      <c r="S81" s="561">
        <v>97.082081283127124</v>
      </c>
      <c r="T81" s="561">
        <v>98.049601889279273</v>
      </c>
      <c r="U81" s="561">
        <v>96.60645559527093</v>
      </c>
      <c r="V81" s="561">
        <v>104.13783714441081</v>
      </c>
      <c r="W81" s="561">
        <v>93.148705029516108</v>
      </c>
      <c r="X81" s="561">
        <v>110.34348646958773</v>
      </c>
      <c r="Y81" s="561">
        <v>115.90490416151573</v>
      </c>
      <c r="Z81" s="561">
        <v>69.352524984926518</v>
      </c>
      <c r="AA81" s="561">
        <v>55.67177203778553</v>
      </c>
      <c r="AB81" s="561">
        <v>98.418155968409707</v>
      </c>
      <c r="AC81" s="561">
        <v>73.817727586727713</v>
      </c>
      <c r="AD81" s="561">
        <v>114.12745568372473</v>
      </c>
      <c r="AE81" s="561">
        <v>102.56635592306097</v>
      </c>
      <c r="AF81" s="561">
        <v>79.117716366375305</v>
      </c>
      <c r="AG81" s="561">
        <v>59.364146103440078</v>
      </c>
      <c r="AH81" s="465" t="s">
        <v>423</v>
      </c>
      <c r="AI81" s="561">
        <v>86.157869404788315</v>
      </c>
      <c r="AJ81" s="389"/>
    </row>
    <row r="82" spans="1:36" ht="14.15" customHeight="1">
      <c r="A82" s="552">
        <v>2014</v>
      </c>
      <c r="B82" s="561">
        <v>99.21237647593864</v>
      </c>
      <c r="C82" s="561">
        <v>85.075154050798915</v>
      </c>
      <c r="D82" s="561">
        <v>96.373029309810036</v>
      </c>
      <c r="E82" s="561">
        <v>82.528690150488345</v>
      </c>
      <c r="F82" s="561">
        <v>71.234449778330472</v>
      </c>
      <c r="G82" s="561">
        <v>55.604293120443437</v>
      </c>
      <c r="H82" s="561">
        <v>92.115207669566388</v>
      </c>
      <c r="I82" s="561">
        <v>79.357244314212636</v>
      </c>
      <c r="J82" s="561">
        <v>124.82574049670244</v>
      </c>
      <c r="K82" s="561">
        <v>106.29797137133131</v>
      </c>
      <c r="L82" s="561">
        <v>151.6691966081334</v>
      </c>
      <c r="M82" s="561">
        <v>151.30676630408837</v>
      </c>
      <c r="N82" s="561">
        <v>120.74148854964663</v>
      </c>
      <c r="O82" s="561">
        <v>100.48198304269201</v>
      </c>
      <c r="P82" s="561">
        <v>93.003908682169083</v>
      </c>
      <c r="Q82" s="561">
        <v>74.686819812605705</v>
      </c>
      <c r="R82" s="561">
        <v>114.8915724369683</v>
      </c>
      <c r="S82" s="561">
        <v>102.4131370368553</v>
      </c>
      <c r="T82" s="561">
        <v>98.294049640493867</v>
      </c>
      <c r="U82" s="561">
        <v>96.671067043077755</v>
      </c>
      <c r="V82" s="561">
        <v>108.6067904972283</v>
      </c>
      <c r="W82" s="561">
        <v>98.33782689458836</v>
      </c>
      <c r="X82" s="561">
        <v>118.24144201172881</v>
      </c>
      <c r="Y82" s="561">
        <v>123.11858486199503</v>
      </c>
      <c r="Z82" s="561">
        <v>71.416103832295093</v>
      </c>
      <c r="AA82" s="561">
        <v>58.206582069016953</v>
      </c>
      <c r="AB82" s="561">
        <v>94.426793039551157</v>
      </c>
      <c r="AC82" s="561">
        <v>70.141012127671559</v>
      </c>
      <c r="AD82" s="561">
        <v>116.49070364664627</v>
      </c>
      <c r="AE82" s="561">
        <v>103.81503951773406</v>
      </c>
      <c r="AF82" s="561">
        <v>81.348809523157286</v>
      </c>
      <c r="AG82" s="561">
        <v>63.181383188634868</v>
      </c>
      <c r="AH82" s="465" t="s">
        <v>423</v>
      </c>
      <c r="AI82" s="561">
        <v>87.063971792546624</v>
      </c>
      <c r="AJ82" s="389"/>
    </row>
    <row r="83" spans="1:36" ht="14.15" customHeight="1">
      <c r="A83" s="552">
        <v>2015</v>
      </c>
      <c r="B83" s="561">
        <v>98.452566784284755</v>
      </c>
      <c r="C83" s="561">
        <v>84.647486021598809</v>
      </c>
      <c r="D83" s="561">
        <v>98.87366115420653</v>
      </c>
      <c r="E83" s="561">
        <v>84.57820298994848</v>
      </c>
      <c r="F83" s="561">
        <v>68.972029346706634</v>
      </c>
      <c r="G83" s="561">
        <v>54.735200675047658</v>
      </c>
      <c r="H83" s="561">
        <v>90.007875927344713</v>
      </c>
      <c r="I83" s="561">
        <v>74.763402182675819</v>
      </c>
      <c r="J83" s="561">
        <v>132.57907493884309</v>
      </c>
      <c r="K83" s="561">
        <v>110.16249910731649</v>
      </c>
      <c r="L83" s="561">
        <v>149.53486128461691</v>
      </c>
      <c r="M83" s="561">
        <v>132.73545605827738</v>
      </c>
      <c r="N83" s="561">
        <v>125.44145647011634</v>
      </c>
      <c r="O83" s="561">
        <v>107.7087380892808</v>
      </c>
      <c r="P83" s="561">
        <v>85.536252501730701</v>
      </c>
      <c r="Q83" s="561">
        <v>66.106537104083202</v>
      </c>
      <c r="R83" s="561">
        <v>120.12456590908864</v>
      </c>
      <c r="S83" s="561">
        <v>105.5456106906237</v>
      </c>
      <c r="T83" s="561">
        <v>98.187981000410716</v>
      </c>
      <c r="U83" s="561">
        <v>95.700128063186085</v>
      </c>
      <c r="V83" s="561">
        <v>103.01520749877766</v>
      </c>
      <c r="W83" s="561">
        <v>87.180341727539471</v>
      </c>
      <c r="X83" s="561">
        <v>112.37104459029018</v>
      </c>
      <c r="Y83" s="561">
        <v>114.83940764575611</v>
      </c>
      <c r="Z83" s="561">
        <v>72.839558561228174</v>
      </c>
      <c r="AA83" s="561">
        <v>59.261468894964423</v>
      </c>
      <c r="AB83" s="561">
        <v>98.994371770065925</v>
      </c>
      <c r="AC83" s="561">
        <v>71.962138912991705</v>
      </c>
      <c r="AD83" s="561">
        <v>115.86231090623464</v>
      </c>
      <c r="AE83" s="561">
        <v>103.17454403197034</v>
      </c>
      <c r="AF83" s="561">
        <v>76.500052577867891</v>
      </c>
      <c r="AG83" s="561">
        <v>52.063884802431062</v>
      </c>
      <c r="AH83" s="465" t="s">
        <v>423</v>
      </c>
      <c r="AI83" s="561">
        <v>86.235932818912119</v>
      </c>
      <c r="AJ83" s="389"/>
    </row>
    <row r="84" spans="1:36" ht="14.15" customHeight="1">
      <c r="A84" s="552">
        <v>2016</v>
      </c>
      <c r="B84" s="561">
        <v>100.53196067026981</v>
      </c>
      <c r="C84" s="561">
        <v>86.517878851374675</v>
      </c>
      <c r="D84" s="561">
        <v>103.7231227542125</v>
      </c>
      <c r="E84" s="561">
        <v>90.178104760270543</v>
      </c>
      <c r="F84" s="561">
        <v>71.394387150426681</v>
      </c>
      <c r="G84" s="561">
        <v>46.512783573979021</v>
      </c>
      <c r="H84" s="561">
        <v>91.960668912227305</v>
      </c>
      <c r="I84" s="561">
        <v>76.692854405152133</v>
      </c>
      <c r="J84" s="561">
        <v>127.51859027214688</v>
      </c>
      <c r="K84" s="561">
        <v>101.20576019743621</v>
      </c>
      <c r="L84" s="561">
        <v>166.96835549783489</v>
      </c>
      <c r="M84" s="561">
        <v>172.98125450133878</v>
      </c>
      <c r="N84" s="561">
        <v>132.58766051112158</v>
      </c>
      <c r="O84" s="561">
        <v>110.48483892463184</v>
      </c>
      <c r="P84" s="561">
        <v>84.541533871639956</v>
      </c>
      <c r="Q84" s="561">
        <v>63.441474596012242</v>
      </c>
      <c r="R84" s="561">
        <v>121.02183521446607</v>
      </c>
      <c r="S84" s="561">
        <v>107.29956525519673</v>
      </c>
      <c r="T84" s="561">
        <v>96.614617509632097</v>
      </c>
      <c r="U84" s="561">
        <v>94.108934345652486</v>
      </c>
      <c r="V84" s="561">
        <v>108.82687480124783</v>
      </c>
      <c r="W84" s="561">
        <v>97.202867452417578</v>
      </c>
      <c r="X84" s="561">
        <v>110.81468312455479</v>
      </c>
      <c r="Y84" s="561">
        <v>112.76611478332244</v>
      </c>
      <c r="Z84" s="561">
        <v>69.784147286147629</v>
      </c>
      <c r="AA84" s="561">
        <v>53.865035995366988</v>
      </c>
      <c r="AB84" s="561">
        <v>99.124814351080857</v>
      </c>
      <c r="AC84" s="561">
        <v>73.618963546243862</v>
      </c>
      <c r="AD84" s="561">
        <v>123.4720165164136</v>
      </c>
      <c r="AE84" s="561">
        <v>111.10654050592278</v>
      </c>
      <c r="AF84" s="561">
        <v>80.988307563167794</v>
      </c>
      <c r="AG84" s="561">
        <v>59.29080035218</v>
      </c>
      <c r="AH84" s="465" t="s">
        <v>423</v>
      </c>
      <c r="AI84" s="561">
        <v>87.615382123797716</v>
      </c>
      <c r="AJ84" s="389"/>
    </row>
    <row r="85" spans="1:36" ht="13">
      <c r="A85" s="547"/>
      <c r="B85" s="547"/>
      <c r="C85" s="547"/>
      <c r="D85" s="547"/>
      <c r="E85" s="547"/>
      <c r="F85" s="547"/>
      <c r="G85" s="547"/>
      <c r="H85" s="547"/>
      <c r="I85" s="547"/>
      <c r="J85" s="547"/>
      <c r="K85" s="547"/>
      <c r="L85" s="547"/>
      <c r="M85" s="547"/>
      <c r="N85" s="547"/>
      <c r="O85" s="547"/>
      <c r="P85" s="547"/>
      <c r="Q85" s="547"/>
      <c r="R85" s="547"/>
      <c r="S85" s="547"/>
      <c r="T85" s="547"/>
      <c r="U85" s="547"/>
      <c r="V85" s="547"/>
      <c r="W85" s="547"/>
      <c r="X85" s="547"/>
      <c r="Y85" s="547"/>
      <c r="Z85" s="547"/>
      <c r="AA85" s="547"/>
      <c r="AB85" s="547"/>
      <c r="AC85" s="547"/>
      <c r="AD85" s="547"/>
      <c r="AE85" s="547"/>
      <c r="AF85" s="547"/>
      <c r="AG85" s="547"/>
      <c r="AH85" s="547"/>
      <c r="AI85" s="547"/>
    </row>
    <row r="86" spans="1:36" ht="13">
      <c r="A86" s="550"/>
      <c r="B86" s="1294" t="s">
        <v>415</v>
      </c>
      <c r="C86" s="1294"/>
      <c r="D86" s="1294"/>
      <c r="E86" s="1294"/>
      <c r="F86" s="1294"/>
      <c r="G86" s="1294"/>
      <c r="H86" s="1294" t="s">
        <v>415</v>
      </c>
      <c r="I86" s="1294"/>
      <c r="J86" s="1294"/>
      <c r="K86" s="1294"/>
      <c r="L86" s="1294"/>
      <c r="M86" s="1294"/>
      <c r="N86" s="1294" t="s">
        <v>415</v>
      </c>
      <c r="O86" s="1294"/>
      <c r="P86" s="1294"/>
      <c r="Q86" s="1294"/>
      <c r="R86" s="1294"/>
      <c r="S86" s="1294"/>
      <c r="T86" s="1294" t="s">
        <v>415</v>
      </c>
      <c r="U86" s="1294"/>
      <c r="V86" s="1294"/>
      <c r="W86" s="1294"/>
      <c r="X86" s="1294"/>
      <c r="Y86" s="1294"/>
      <c r="Z86" s="1294" t="s">
        <v>415</v>
      </c>
      <c r="AA86" s="1294"/>
      <c r="AB86" s="1294"/>
      <c r="AC86" s="1294"/>
      <c r="AD86" s="1294"/>
      <c r="AE86" s="1294"/>
      <c r="AF86" s="1294" t="s">
        <v>415</v>
      </c>
      <c r="AG86" s="1294"/>
      <c r="AH86" s="1294"/>
      <c r="AI86" s="1294"/>
    </row>
    <row r="87" spans="1:36">
      <c r="A87" s="550"/>
      <c r="B87" s="551"/>
      <c r="C87" s="551"/>
      <c r="D87" s="551"/>
      <c r="E87" s="551"/>
      <c r="F87" s="551"/>
      <c r="G87" s="551"/>
      <c r="H87" s="551"/>
      <c r="I87" s="551"/>
      <c r="J87" s="551"/>
      <c r="K87" s="551"/>
      <c r="L87" s="551"/>
      <c r="M87" s="551"/>
      <c r="N87" s="551"/>
      <c r="O87" s="551"/>
      <c r="P87" s="551"/>
      <c r="Q87" s="551"/>
      <c r="R87" s="551"/>
      <c r="S87" s="551"/>
      <c r="T87" s="551"/>
      <c r="U87" s="551"/>
      <c r="V87" s="551"/>
      <c r="W87" s="551"/>
      <c r="X87" s="551"/>
      <c r="Y87" s="551"/>
      <c r="Z87" s="551"/>
      <c r="AA87" s="551"/>
      <c r="AB87" s="551"/>
      <c r="AC87" s="551"/>
      <c r="AD87" s="551"/>
      <c r="AE87" s="551"/>
      <c r="AF87" s="551"/>
      <c r="AG87" s="551"/>
      <c r="AH87" s="551"/>
      <c r="AI87" s="551"/>
    </row>
    <row r="88" spans="1:36" s="380" customFormat="1" ht="14.15" customHeight="1">
      <c r="A88" s="552">
        <v>1994</v>
      </c>
      <c r="B88" s="462" t="s">
        <v>423</v>
      </c>
      <c r="C88" s="561">
        <v>10.45420461924628</v>
      </c>
      <c r="D88" s="465" t="s">
        <v>423</v>
      </c>
      <c r="E88" s="561">
        <v>13.281400306533222</v>
      </c>
      <c r="F88" s="465" t="s">
        <v>423</v>
      </c>
      <c r="G88" s="561">
        <v>1.0225200730264086</v>
      </c>
      <c r="H88" s="465" t="s">
        <v>423</v>
      </c>
      <c r="I88" s="561">
        <v>6.7935533783687356</v>
      </c>
      <c r="J88" s="465" t="s">
        <v>423</v>
      </c>
      <c r="K88" s="561">
        <v>1.2154211748634456</v>
      </c>
      <c r="L88" s="465" t="s">
        <v>423</v>
      </c>
      <c r="M88" s="561">
        <v>0.94002581056175394</v>
      </c>
      <c r="N88" s="465" t="s">
        <v>423</v>
      </c>
      <c r="O88" s="561">
        <v>4.1743920855708891</v>
      </c>
      <c r="P88" s="465" t="s">
        <v>423</v>
      </c>
      <c r="Q88" s="561">
        <v>2.1815849828569913</v>
      </c>
      <c r="R88" s="465" t="s">
        <v>423</v>
      </c>
      <c r="S88" s="561">
        <v>8.9757967232889868</v>
      </c>
      <c r="T88" s="465" t="s">
        <v>423</v>
      </c>
      <c r="U88" s="561">
        <v>25.375416272036222</v>
      </c>
      <c r="V88" s="465" t="s">
        <v>423</v>
      </c>
      <c r="W88" s="561">
        <v>4.221417033256432</v>
      </c>
      <c r="X88" s="465" t="s">
        <v>423</v>
      </c>
      <c r="Y88" s="561">
        <v>1.2190151652297199</v>
      </c>
      <c r="Z88" s="465" t="s">
        <v>423</v>
      </c>
      <c r="AA88" s="561">
        <v>10.278964937859802</v>
      </c>
      <c r="AB88" s="465" t="s">
        <v>423</v>
      </c>
      <c r="AC88" s="561">
        <v>4.626165633117246</v>
      </c>
      <c r="AD88" s="465" t="s">
        <v>423</v>
      </c>
      <c r="AE88" s="561">
        <v>1.9623014359233208</v>
      </c>
      <c r="AF88" s="465" t="s">
        <v>423</v>
      </c>
      <c r="AG88" s="561">
        <v>3.2778203682605578</v>
      </c>
      <c r="AH88" s="462" t="s">
        <v>423</v>
      </c>
      <c r="AI88" s="562">
        <v>100</v>
      </c>
      <c r="AJ88" s="389"/>
    </row>
    <row r="89" spans="1:36" s="379" customFormat="1" ht="14.15" customHeight="1">
      <c r="A89" s="553">
        <v>1995</v>
      </c>
      <c r="B89" s="462" t="s">
        <v>423</v>
      </c>
      <c r="C89" s="561">
        <v>10.651433150795819</v>
      </c>
      <c r="D89" s="465" t="s">
        <v>423</v>
      </c>
      <c r="E89" s="561">
        <v>13.561575298519138</v>
      </c>
      <c r="F89" s="465" t="s">
        <v>423</v>
      </c>
      <c r="G89" s="561">
        <v>0.81689524908930056</v>
      </c>
      <c r="H89" s="465" t="s">
        <v>423</v>
      </c>
      <c r="I89" s="561">
        <v>6.6694565668380621</v>
      </c>
      <c r="J89" s="465" t="s">
        <v>423</v>
      </c>
      <c r="K89" s="561">
        <v>1.1118349227164419</v>
      </c>
      <c r="L89" s="465" t="s">
        <v>423</v>
      </c>
      <c r="M89" s="561">
        <v>0.65879686014817518</v>
      </c>
      <c r="N89" s="465" t="s">
        <v>423</v>
      </c>
      <c r="O89" s="561">
        <v>4.3135370078270387</v>
      </c>
      <c r="P89" s="465" t="s">
        <v>423</v>
      </c>
      <c r="Q89" s="561">
        <v>1.9948036265481965</v>
      </c>
      <c r="R89" s="465" t="s">
        <v>423</v>
      </c>
      <c r="S89" s="561">
        <v>9.6277250400947327</v>
      </c>
      <c r="T89" s="465" t="s">
        <v>423</v>
      </c>
      <c r="U89" s="561">
        <v>25.275176821179706</v>
      </c>
      <c r="V89" s="465" t="s">
        <v>423</v>
      </c>
      <c r="W89" s="561">
        <v>4.3509765404741989</v>
      </c>
      <c r="X89" s="465" t="s">
        <v>423</v>
      </c>
      <c r="Y89" s="561">
        <v>1.2288491627410212</v>
      </c>
      <c r="Z89" s="465" t="s">
        <v>423</v>
      </c>
      <c r="AA89" s="561">
        <v>9.8062264795220102</v>
      </c>
      <c r="AB89" s="465" t="s">
        <v>423</v>
      </c>
      <c r="AC89" s="561">
        <v>4.4074295848102709</v>
      </c>
      <c r="AD89" s="465" t="s">
        <v>423</v>
      </c>
      <c r="AE89" s="561">
        <v>2.2249098943108754</v>
      </c>
      <c r="AF89" s="465" t="s">
        <v>423</v>
      </c>
      <c r="AG89" s="561">
        <v>3.3003737943850036</v>
      </c>
      <c r="AH89" s="462" t="s">
        <v>423</v>
      </c>
      <c r="AI89" s="562">
        <v>100.00000000000001</v>
      </c>
      <c r="AJ89" s="389"/>
    </row>
    <row r="90" spans="1:36" s="379" customFormat="1" ht="14.15" customHeight="1">
      <c r="A90" s="552">
        <v>1996</v>
      </c>
      <c r="B90" s="462" t="s">
        <v>423</v>
      </c>
      <c r="C90" s="561">
        <v>10.348955589557407</v>
      </c>
      <c r="D90" s="465" t="s">
        <v>423</v>
      </c>
      <c r="E90" s="561">
        <v>12.955489586595057</v>
      </c>
      <c r="F90" s="465" t="s">
        <v>423</v>
      </c>
      <c r="G90" s="561">
        <v>1.0238516645620306</v>
      </c>
      <c r="H90" s="465" t="s">
        <v>423</v>
      </c>
      <c r="I90" s="561">
        <v>7.023749802772473</v>
      </c>
      <c r="J90" s="465" t="s">
        <v>423</v>
      </c>
      <c r="K90" s="561">
        <v>1.14892462873021</v>
      </c>
      <c r="L90" s="465" t="s">
        <v>423</v>
      </c>
      <c r="M90" s="561">
        <v>0.9439984638080271</v>
      </c>
      <c r="N90" s="465" t="s">
        <v>423</v>
      </c>
      <c r="O90" s="561">
        <v>4.0076763569614844</v>
      </c>
      <c r="P90" s="465" t="s">
        <v>423</v>
      </c>
      <c r="Q90" s="561">
        <v>2.2556796778442774</v>
      </c>
      <c r="R90" s="465" t="s">
        <v>423</v>
      </c>
      <c r="S90" s="561">
        <v>10.164808193345788</v>
      </c>
      <c r="T90" s="465" t="s">
        <v>423</v>
      </c>
      <c r="U90" s="561">
        <v>25.43523945780824</v>
      </c>
      <c r="V90" s="465" t="s">
        <v>423</v>
      </c>
      <c r="W90" s="561">
        <v>4.2343982857005358</v>
      </c>
      <c r="X90" s="465" t="s">
        <v>423</v>
      </c>
      <c r="Y90" s="561">
        <v>1.1190854255138245</v>
      </c>
      <c r="Z90" s="465" t="s">
        <v>423</v>
      </c>
      <c r="AA90" s="561">
        <v>9.0902034450180107</v>
      </c>
      <c r="AB90" s="465" t="s">
        <v>423</v>
      </c>
      <c r="AC90" s="561">
        <v>4.603955413890886</v>
      </c>
      <c r="AD90" s="465" t="s">
        <v>423</v>
      </c>
      <c r="AE90" s="561">
        <v>2.0434790292151845</v>
      </c>
      <c r="AF90" s="465" t="s">
        <v>423</v>
      </c>
      <c r="AG90" s="561">
        <v>3.6005049786765486</v>
      </c>
      <c r="AH90" s="462" t="s">
        <v>423</v>
      </c>
      <c r="AI90" s="562">
        <v>99.999999999999986</v>
      </c>
      <c r="AJ90" s="389"/>
    </row>
    <row r="91" spans="1:36" s="379" customFormat="1" ht="14.15" customHeight="1">
      <c r="A91" s="553">
        <v>1997</v>
      </c>
      <c r="B91" s="462" t="s">
        <v>423</v>
      </c>
      <c r="C91" s="561">
        <v>10.453619000646576</v>
      </c>
      <c r="D91" s="465" t="s">
        <v>423</v>
      </c>
      <c r="E91" s="561">
        <v>12.535042019383237</v>
      </c>
      <c r="F91" s="465" t="s">
        <v>423</v>
      </c>
      <c r="G91" s="561">
        <v>1.0447234898981534</v>
      </c>
      <c r="H91" s="465" t="s">
        <v>423</v>
      </c>
      <c r="I91" s="561">
        <v>7.0804921463467121</v>
      </c>
      <c r="J91" s="465" t="s">
        <v>423</v>
      </c>
      <c r="K91" s="561">
        <v>1.1079911915383436</v>
      </c>
      <c r="L91" s="465" t="s">
        <v>423</v>
      </c>
      <c r="M91" s="561">
        <v>1.0937208829972955</v>
      </c>
      <c r="N91" s="465" t="s">
        <v>423</v>
      </c>
      <c r="O91" s="561">
        <v>4.0934264213071669</v>
      </c>
      <c r="P91" s="465" t="s">
        <v>423</v>
      </c>
      <c r="Q91" s="561">
        <v>1.9233337875226899</v>
      </c>
      <c r="R91" s="465" t="s">
        <v>423</v>
      </c>
      <c r="S91" s="561">
        <v>10.446511211809083</v>
      </c>
      <c r="T91" s="465" t="s">
        <v>423</v>
      </c>
      <c r="U91" s="561">
        <v>25.419211985550923</v>
      </c>
      <c r="V91" s="465" t="s">
        <v>423</v>
      </c>
      <c r="W91" s="561">
        <v>4.3595559439226488</v>
      </c>
      <c r="X91" s="465" t="s">
        <v>423</v>
      </c>
      <c r="Y91" s="561">
        <v>1.5832590892709182</v>
      </c>
      <c r="Z91" s="465" t="s">
        <v>423</v>
      </c>
      <c r="AA91" s="561">
        <v>8.5163925431142857</v>
      </c>
      <c r="AB91" s="465" t="s">
        <v>423</v>
      </c>
      <c r="AC91" s="561">
        <v>4.7781725705295743</v>
      </c>
      <c r="AD91" s="465" t="s">
        <v>423</v>
      </c>
      <c r="AE91" s="561">
        <v>1.9283405434101424</v>
      </c>
      <c r="AF91" s="465" t="s">
        <v>423</v>
      </c>
      <c r="AG91" s="561">
        <v>3.6362071727522496</v>
      </c>
      <c r="AH91" s="462" t="s">
        <v>423</v>
      </c>
      <c r="AI91" s="562">
        <v>100.00000000000001</v>
      </c>
      <c r="AJ91" s="389"/>
    </row>
    <row r="92" spans="1:36" s="379" customFormat="1" ht="14.15" customHeight="1">
      <c r="A92" s="552">
        <v>1998</v>
      </c>
      <c r="B92" s="462" t="s">
        <v>423</v>
      </c>
      <c r="C92" s="561">
        <v>10.599659742539419</v>
      </c>
      <c r="D92" s="465" t="s">
        <v>423</v>
      </c>
      <c r="E92" s="561">
        <v>12.7732697233885</v>
      </c>
      <c r="F92" s="465" t="s">
        <v>423</v>
      </c>
      <c r="G92" s="561">
        <v>1.036736483507267</v>
      </c>
      <c r="H92" s="465" t="s">
        <v>423</v>
      </c>
      <c r="I92" s="561">
        <v>6.814831595216253</v>
      </c>
      <c r="J92" s="465" t="s">
        <v>423</v>
      </c>
      <c r="K92" s="561">
        <v>1.1529948568336985</v>
      </c>
      <c r="L92" s="465" t="s">
        <v>423</v>
      </c>
      <c r="M92" s="561">
        <v>0.95094534558286803</v>
      </c>
      <c r="N92" s="465" t="s">
        <v>423</v>
      </c>
      <c r="O92" s="561">
        <v>4.2109651570100795</v>
      </c>
      <c r="P92" s="465" t="s">
        <v>423</v>
      </c>
      <c r="Q92" s="561">
        <v>1.6745923094279238</v>
      </c>
      <c r="R92" s="465" t="s">
        <v>423</v>
      </c>
      <c r="S92" s="561">
        <v>11.14409512057342</v>
      </c>
      <c r="T92" s="465" t="s">
        <v>423</v>
      </c>
      <c r="U92" s="561">
        <v>26.419508352745076</v>
      </c>
      <c r="V92" s="465" t="s">
        <v>423</v>
      </c>
      <c r="W92" s="561">
        <v>4.8197535889852841</v>
      </c>
      <c r="X92" s="465" t="s">
        <v>423</v>
      </c>
      <c r="Y92" s="561">
        <v>1.5645847285926615</v>
      </c>
      <c r="Z92" s="465" t="s">
        <v>423</v>
      </c>
      <c r="AA92" s="561">
        <v>6.9106283067925007</v>
      </c>
      <c r="AB92" s="465" t="s">
        <v>423</v>
      </c>
      <c r="AC92" s="561">
        <v>4.8783891847676539</v>
      </c>
      <c r="AD92" s="465" t="s">
        <v>423</v>
      </c>
      <c r="AE92" s="561">
        <v>2.0066684512459267</v>
      </c>
      <c r="AF92" s="465" t="s">
        <v>423</v>
      </c>
      <c r="AG92" s="561">
        <v>3.0423770527914575</v>
      </c>
      <c r="AH92" s="462" t="s">
        <v>423</v>
      </c>
      <c r="AI92" s="562">
        <v>100</v>
      </c>
      <c r="AJ92" s="389"/>
    </row>
    <row r="93" spans="1:36" s="379" customFormat="1" ht="14.15" customHeight="1">
      <c r="A93" s="553">
        <v>1999</v>
      </c>
      <c r="B93" s="462" t="s">
        <v>423</v>
      </c>
      <c r="C93" s="561">
        <v>10.921469058308906</v>
      </c>
      <c r="D93" s="465" t="s">
        <v>423</v>
      </c>
      <c r="E93" s="561">
        <v>13.222692082162672</v>
      </c>
      <c r="F93" s="465" t="s">
        <v>423</v>
      </c>
      <c r="G93" s="561">
        <v>0.92119336887389625</v>
      </c>
      <c r="H93" s="465" t="s">
        <v>423</v>
      </c>
      <c r="I93" s="561">
        <v>6.5868557252570543</v>
      </c>
      <c r="J93" s="465" t="s">
        <v>423</v>
      </c>
      <c r="K93" s="561">
        <v>1.1642167007058448</v>
      </c>
      <c r="L93" s="465" t="s">
        <v>423</v>
      </c>
      <c r="M93" s="561">
        <v>0.73470353954591883</v>
      </c>
      <c r="N93" s="465" t="s">
        <v>423</v>
      </c>
      <c r="O93" s="561">
        <v>4.2415198257452564</v>
      </c>
      <c r="P93" s="465" t="s">
        <v>423</v>
      </c>
      <c r="Q93" s="561">
        <v>1.8251311795763625</v>
      </c>
      <c r="R93" s="465" t="s">
        <v>423</v>
      </c>
      <c r="S93" s="561">
        <v>10.994955351239962</v>
      </c>
      <c r="T93" s="465" t="s">
        <v>423</v>
      </c>
      <c r="U93" s="561">
        <v>25.998039316075008</v>
      </c>
      <c r="V93" s="465" t="s">
        <v>423</v>
      </c>
      <c r="W93" s="561">
        <v>4.7162486722947632</v>
      </c>
      <c r="X93" s="465" t="s">
        <v>423</v>
      </c>
      <c r="Y93" s="561">
        <v>1.4100368050315193</v>
      </c>
      <c r="Z93" s="465" t="s">
        <v>423</v>
      </c>
      <c r="AA93" s="561">
        <v>6.6684689030823234</v>
      </c>
      <c r="AB93" s="465" t="s">
        <v>423</v>
      </c>
      <c r="AC93" s="561">
        <v>5.250635345840923</v>
      </c>
      <c r="AD93" s="465" t="s">
        <v>423</v>
      </c>
      <c r="AE93" s="561">
        <v>2.0774096884970215</v>
      </c>
      <c r="AF93" s="465" t="s">
        <v>423</v>
      </c>
      <c r="AG93" s="561">
        <v>3.2664244377625642</v>
      </c>
      <c r="AH93" s="462" t="s">
        <v>423</v>
      </c>
      <c r="AI93" s="562">
        <v>100</v>
      </c>
      <c r="AJ93" s="389"/>
    </row>
    <row r="94" spans="1:36" s="379" customFormat="1" ht="14.15" customHeight="1">
      <c r="A94" s="552">
        <v>2000</v>
      </c>
      <c r="B94" s="462" t="s">
        <v>423</v>
      </c>
      <c r="C94" s="561">
        <v>11.523722486401171</v>
      </c>
      <c r="D94" s="465" t="s">
        <v>423</v>
      </c>
      <c r="E94" s="561">
        <v>13.298417174567641</v>
      </c>
      <c r="F94" s="465" t="s">
        <v>423</v>
      </c>
      <c r="G94" s="561">
        <v>0.88376326918416281</v>
      </c>
      <c r="H94" s="465" t="s">
        <v>423</v>
      </c>
      <c r="I94" s="561">
        <v>6.4261342899121674</v>
      </c>
      <c r="J94" s="465" t="s">
        <v>423</v>
      </c>
      <c r="K94" s="561">
        <v>1.3836416286141566</v>
      </c>
      <c r="L94" s="465" t="s">
        <v>423</v>
      </c>
      <c r="M94" s="561">
        <v>1.0500650423237845</v>
      </c>
      <c r="N94" s="465" t="s">
        <v>423</v>
      </c>
      <c r="O94" s="561">
        <v>4.527175086728481</v>
      </c>
      <c r="P94" s="465" t="s">
        <v>423</v>
      </c>
      <c r="Q94" s="561">
        <v>1.5691519323610597</v>
      </c>
      <c r="R94" s="465" t="s">
        <v>423</v>
      </c>
      <c r="S94" s="561">
        <v>10.824036370998909</v>
      </c>
      <c r="T94" s="465" t="s">
        <v>423</v>
      </c>
      <c r="U94" s="561">
        <v>25.89037649389039</v>
      </c>
      <c r="V94" s="465" t="s">
        <v>423</v>
      </c>
      <c r="W94" s="561">
        <v>4.8408952370418152</v>
      </c>
      <c r="X94" s="465" t="s">
        <v>423</v>
      </c>
      <c r="Y94" s="561">
        <v>1.4723398190288339</v>
      </c>
      <c r="Z94" s="465" t="s">
        <v>423</v>
      </c>
      <c r="AA94" s="561">
        <v>6.5645184755764507</v>
      </c>
      <c r="AB94" s="465" t="s">
        <v>423</v>
      </c>
      <c r="AC94" s="561">
        <v>4.4455555207265105</v>
      </c>
      <c r="AD94" s="465" t="s">
        <v>423</v>
      </c>
      <c r="AE94" s="561">
        <v>2.1788528286179329</v>
      </c>
      <c r="AF94" s="465" t="s">
        <v>423</v>
      </c>
      <c r="AG94" s="561">
        <v>3.1213543440265239</v>
      </c>
      <c r="AH94" s="462" t="s">
        <v>423</v>
      </c>
      <c r="AI94" s="562">
        <v>100</v>
      </c>
      <c r="AJ94" s="389"/>
    </row>
    <row r="95" spans="1:36" s="379" customFormat="1" ht="14.15" customHeight="1">
      <c r="A95" s="553">
        <v>2001</v>
      </c>
      <c r="B95" s="462" t="s">
        <v>423</v>
      </c>
      <c r="C95" s="561">
        <v>11.022349129969413</v>
      </c>
      <c r="D95" s="465" t="s">
        <v>423</v>
      </c>
      <c r="E95" s="561">
        <v>13.623252311530667</v>
      </c>
      <c r="F95" s="465" t="s">
        <v>423</v>
      </c>
      <c r="G95" s="561">
        <v>0.72130060714017608</v>
      </c>
      <c r="H95" s="465" t="s">
        <v>423</v>
      </c>
      <c r="I95" s="561">
        <v>6.7472274006180823</v>
      </c>
      <c r="J95" s="465" t="s">
        <v>423</v>
      </c>
      <c r="K95" s="561">
        <v>1.4818530216357888</v>
      </c>
      <c r="L95" s="465" t="s">
        <v>423</v>
      </c>
      <c r="M95" s="561">
        <v>1.0968793921376021</v>
      </c>
      <c r="N95" s="465" t="s">
        <v>423</v>
      </c>
      <c r="O95" s="561">
        <v>4.3858690119936181</v>
      </c>
      <c r="P95" s="465" t="s">
        <v>423</v>
      </c>
      <c r="Q95" s="561">
        <v>1.6122037007780488</v>
      </c>
      <c r="R95" s="465" t="s">
        <v>423</v>
      </c>
      <c r="S95" s="561">
        <v>10.84788551531371</v>
      </c>
      <c r="T95" s="465" t="s">
        <v>423</v>
      </c>
      <c r="U95" s="561">
        <v>26.384069279262235</v>
      </c>
      <c r="V95" s="465" t="s">
        <v>423</v>
      </c>
      <c r="W95" s="561">
        <v>4.7701266974359129</v>
      </c>
      <c r="X95" s="465" t="s">
        <v>423</v>
      </c>
      <c r="Y95" s="561">
        <v>1.5561069528419655</v>
      </c>
      <c r="Z95" s="465" t="s">
        <v>423</v>
      </c>
      <c r="AA95" s="561">
        <v>6.6561313901404802</v>
      </c>
      <c r="AB95" s="465" t="s">
        <v>423</v>
      </c>
      <c r="AC95" s="561">
        <v>4.0926022609497332</v>
      </c>
      <c r="AD95" s="465" t="s">
        <v>423</v>
      </c>
      <c r="AE95" s="561">
        <v>2.177314223734987</v>
      </c>
      <c r="AF95" s="465" t="s">
        <v>423</v>
      </c>
      <c r="AG95" s="561">
        <v>2.8248291045175664</v>
      </c>
      <c r="AH95" s="462" t="s">
        <v>423</v>
      </c>
      <c r="AI95" s="562">
        <v>100</v>
      </c>
      <c r="AJ95" s="389"/>
    </row>
    <row r="96" spans="1:36" s="379" customFormat="1" ht="14.15" customHeight="1">
      <c r="A96" s="552">
        <v>2002</v>
      </c>
      <c r="B96" s="462" t="s">
        <v>423</v>
      </c>
      <c r="C96" s="561">
        <v>10.434936861838837</v>
      </c>
      <c r="D96" s="465" t="s">
        <v>423</v>
      </c>
      <c r="E96" s="561">
        <v>12.483026679467429</v>
      </c>
      <c r="F96" s="465" t="s">
        <v>423</v>
      </c>
      <c r="G96" s="561">
        <v>0.6298432633222284</v>
      </c>
      <c r="H96" s="465" t="s">
        <v>423</v>
      </c>
      <c r="I96" s="561">
        <v>7.0705858802886157</v>
      </c>
      <c r="J96" s="465" t="s">
        <v>423</v>
      </c>
      <c r="K96" s="561">
        <v>1.2488945328111305</v>
      </c>
      <c r="L96" s="465" t="s">
        <v>423</v>
      </c>
      <c r="M96" s="561">
        <v>0.84254138785403387</v>
      </c>
      <c r="N96" s="465" t="s">
        <v>423</v>
      </c>
      <c r="O96" s="561">
        <v>4.2480456342177932</v>
      </c>
      <c r="P96" s="465" t="s">
        <v>423</v>
      </c>
      <c r="Q96" s="561">
        <v>1.7273291699146662</v>
      </c>
      <c r="R96" s="465" t="s">
        <v>423</v>
      </c>
      <c r="S96" s="561">
        <v>10.574272136345405</v>
      </c>
      <c r="T96" s="465" t="s">
        <v>423</v>
      </c>
      <c r="U96" s="561">
        <v>28.451650464107445</v>
      </c>
      <c r="V96" s="465" t="s">
        <v>423</v>
      </c>
      <c r="W96" s="561">
        <v>4.651429229693397</v>
      </c>
      <c r="X96" s="465" t="s">
        <v>423</v>
      </c>
      <c r="Y96" s="561">
        <v>1.5282791541023137</v>
      </c>
      <c r="Z96" s="465" t="s">
        <v>423</v>
      </c>
      <c r="AA96" s="561">
        <v>6.9072491696687752</v>
      </c>
      <c r="AB96" s="465" t="s">
        <v>423</v>
      </c>
      <c r="AC96" s="561">
        <v>4.0168132060939019</v>
      </c>
      <c r="AD96" s="465" t="s">
        <v>423</v>
      </c>
      <c r="AE96" s="561">
        <v>2.260149563673417</v>
      </c>
      <c r="AF96" s="465" t="s">
        <v>423</v>
      </c>
      <c r="AG96" s="561">
        <v>2.924953666600612</v>
      </c>
      <c r="AH96" s="462" t="s">
        <v>423</v>
      </c>
      <c r="AI96" s="562">
        <v>100</v>
      </c>
      <c r="AJ96" s="389"/>
    </row>
    <row r="97" spans="1:36" s="379" customFormat="1" ht="14.15" customHeight="1">
      <c r="A97" s="553">
        <v>2003</v>
      </c>
      <c r="B97" s="462" t="s">
        <v>423</v>
      </c>
      <c r="C97" s="561">
        <v>9.5366685557360871</v>
      </c>
      <c r="D97" s="465" t="s">
        <v>423</v>
      </c>
      <c r="E97" s="561">
        <v>12.381021169107267</v>
      </c>
      <c r="F97" s="465" t="s">
        <v>423</v>
      </c>
      <c r="G97" s="561">
        <v>0.73838433002473591</v>
      </c>
      <c r="H97" s="465" t="s">
        <v>423</v>
      </c>
      <c r="I97" s="561">
        <v>7.0785330258377925</v>
      </c>
      <c r="J97" s="465" t="s">
        <v>423</v>
      </c>
      <c r="K97" s="561">
        <v>1.1986547189744854</v>
      </c>
      <c r="L97" s="465" t="s">
        <v>423</v>
      </c>
      <c r="M97" s="561">
        <v>0.93691020136669656</v>
      </c>
      <c r="N97" s="465" t="s">
        <v>423</v>
      </c>
      <c r="O97" s="561">
        <v>4.3754948641201148</v>
      </c>
      <c r="P97" s="465" t="s">
        <v>423</v>
      </c>
      <c r="Q97" s="561">
        <v>1.717594186857756</v>
      </c>
      <c r="R97" s="465" t="s">
        <v>423</v>
      </c>
      <c r="S97" s="561">
        <v>10.8183409632432</v>
      </c>
      <c r="T97" s="465" t="s">
        <v>423</v>
      </c>
      <c r="U97" s="561">
        <v>28.25428213226018</v>
      </c>
      <c r="V97" s="465" t="s">
        <v>423</v>
      </c>
      <c r="W97" s="561">
        <v>4.6290667368387046</v>
      </c>
      <c r="X97" s="465" t="s">
        <v>423</v>
      </c>
      <c r="Y97" s="561">
        <v>1.592024796668116</v>
      </c>
      <c r="Z97" s="465" t="s">
        <v>423</v>
      </c>
      <c r="AA97" s="561">
        <v>7.614215340684348</v>
      </c>
      <c r="AB97" s="465" t="s">
        <v>423</v>
      </c>
      <c r="AC97" s="561">
        <v>4.3076353828288028</v>
      </c>
      <c r="AD97" s="465" t="s">
        <v>423</v>
      </c>
      <c r="AE97" s="561">
        <v>2.2972808059159711</v>
      </c>
      <c r="AF97" s="465" t="s">
        <v>423</v>
      </c>
      <c r="AG97" s="561">
        <v>2.523892789535739</v>
      </c>
      <c r="AH97" s="462" t="s">
        <v>423</v>
      </c>
      <c r="AI97" s="562">
        <v>100</v>
      </c>
      <c r="AJ97" s="389"/>
    </row>
    <row r="98" spans="1:36" s="379" customFormat="1" ht="14.15" customHeight="1">
      <c r="A98" s="552">
        <v>2004</v>
      </c>
      <c r="B98" s="462" t="s">
        <v>423</v>
      </c>
      <c r="C98" s="561">
        <v>9.5881635589665137</v>
      </c>
      <c r="D98" s="465" t="s">
        <v>423</v>
      </c>
      <c r="E98" s="561">
        <v>12.016753107081044</v>
      </c>
      <c r="F98" s="465" t="s">
        <v>423</v>
      </c>
      <c r="G98" s="561">
        <v>0.51482967177364125</v>
      </c>
      <c r="H98" s="465" t="s">
        <v>423</v>
      </c>
      <c r="I98" s="561">
        <v>6.8805950146539452</v>
      </c>
      <c r="J98" s="465" t="s">
        <v>423</v>
      </c>
      <c r="K98" s="561">
        <v>1.356084207775994</v>
      </c>
      <c r="L98" s="465" t="s">
        <v>423</v>
      </c>
      <c r="M98" s="561">
        <v>1.4778016105808669</v>
      </c>
      <c r="N98" s="465" t="s">
        <v>423</v>
      </c>
      <c r="O98" s="561">
        <v>4.2418275732537527</v>
      </c>
      <c r="P98" s="465" t="s">
        <v>423</v>
      </c>
      <c r="Q98" s="561">
        <v>1.6260287083893221</v>
      </c>
      <c r="R98" s="465" t="s">
        <v>423</v>
      </c>
      <c r="S98" s="561">
        <v>10.879733135455989</v>
      </c>
      <c r="T98" s="465" t="s">
        <v>423</v>
      </c>
      <c r="U98" s="561">
        <v>29.754000628164057</v>
      </c>
      <c r="V98" s="465" t="s">
        <v>423</v>
      </c>
      <c r="W98" s="561">
        <v>4.4573937475823007</v>
      </c>
      <c r="X98" s="465" t="s">
        <v>423</v>
      </c>
      <c r="Y98" s="561">
        <v>1.573515943708325</v>
      </c>
      <c r="Z98" s="465" t="s">
        <v>423</v>
      </c>
      <c r="AA98" s="561">
        <v>7.0099229891135062</v>
      </c>
      <c r="AB98" s="465" t="s">
        <v>423</v>
      </c>
      <c r="AC98" s="561">
        <v>3.7566690262891278</v>
      </c>
      <c r="AD98" s="465" t="s">
        <v>423</v>
      </c>
      <c r="AE98" s="561">
        <v>2.1976381747020852</v>
      </c>
      <c r="AF98" s="465" t="s">
        <v>423</v>
      </c>
      <c r="AG98" s="561">
        <v>2.6690429025095366</v>
      </c>
      <c r="AH98" s="462" t="s">
        <v>423</v>
      </c>
      <c r="AI98" s="562">
        <v>100</v>
      </c>
      <c r="AJ98" s="389"/>
    </row>
    <row r="99" spans="1:36" s="379" customFormat="1" ht="14.15" customHeight="1">
      <c r="A99" s="553">
        <v>2005</v>
      </c>
      <c r="B99" s="462" t="s">
        <v>423</v>
      </c>
      <c r="C99" s="561">
        <v>10.268473287220065</v>
      </c>
      <c r="D99" s="465" t="s">
        <v>423</v>
      </c>
      <c r="E99" s="561">
        <v>11.606298508655444</v>
      </c>
      <c r="F99" s="465" t="s">
        <v>423</v>
      </c>
      <c r="G99" s="561">
        <v>0.59595733898377035</v>
      </c>
      <c r="H99" s="465" t="s">
        <v>423</v>
      </c>
      <c r="I99" s="561">
        <v>6.7221983438816126</v>
      </c>
      <c r="J99" s="465" t="s">
        <v>423</v>
      </c>
      <c r="K99" s="561">
        <v>1.5599129691182145</v>
      </c>
      <c r="L99" s="465" t="s">
        <v>423</v>
      </c>
      <c r="M99" s="561">
        <v>1.613280275779855</v>
      </c>
      <c r="N99" s="465" t="s">
        <v>423</v>
      </c>
      <c r="O99" s="561">
        <v>4.0247524566853219</v>
      </c>
      <c r="P99" s="465" t="s">
        <v>423</v>
      </c>
      <c r="Q99" s="561">
        <v>1.7728303876217284</v>
      </c>
      <c r="R99" s="465" t="s">
        <v>423</v>
      </c>
      <c r="S99" s="561">
        <v>11.023521259847687</v>
      </c>
      <c r="T99" s="465" t="s">
        <v>423</v>
      </c>
      <c r="U99" s="561">
        <v>29.522307904174536</v>
      </c>
      <c r="V99" s="465" t="s">
        <v>423</v>
      </c>
      <c r="W99" s="561">
        <v>4.5276150991912605</v>
      </c>
      <c r="X99" s="465" t="s">
        <v>423</v>
      </c>
      <c r="Y99" s="561">
        <v>1.3983705036373471</v>
      </c>
      <c r="Z99" s="465" t="s">
        <v>423</v>
      </c>
      <c r="AA99" s="561">
        <v>6.9690494553345452</v>
      </c>
      <c r="AB99" s="465" t="s">
        <v>423</v>
      </c>
      <c r="AC99" s="561">
        <v>3.5938607998400012</v>
      </c>
      <c r="AD99" s="465" t="s">
        <v>423</v>
      </c>
      <c r="AE99" s="561">
        <v>2.3933608530325392</v>
      </c>
      <c r="AF99" s="465" t="s">
        <v>423</v>
      </c>
      <c r="AG99" s="561">
        <v>2.4082105569960532</v>
      </c>
      <c r="AH99" s="462" t="s">
        <v>423</v>
      </c>
      <c r="AI99" s="562">
        <v>100</v>
      </c>
      <c r="AJ99" s="389"/>
    </row>
    <row r="100" spans="1:36" s="379" customFormat="1" ht="14.15" customHeight="1">
      <c r="A100" s="552">
        <v>2006</v>
      </c>
      <c r="B100" s="462" t="s">
        <v>423</v>
      </c>
      <c r="C100" s="561">
        <v>10.513203097668622</v>
      </c>
      <c r="D100" s="465" t="s">
        <v>423</v>
      </c>
      <c r="E100" s="561">
        <v>12.263910280715232</v>
      </c>
      <c r="F100" s="465" t="s">
        <v>423</v>
      </c>
      <c r="G100" s="561">
        <v>0.71315393765327006</v>
      </c>
      <c r="H100" s="465" t="s">
        <v>423</v>
      </c>
      <c r="I100" s="561">
        <v>6.5013035885123642</v>
      </c>
      <c r="J100" s="465" t="s">
        <v>423</v>
      </c>
      <c r="K100" s="561">
        <v>1.6202301637938166</v>
      </c>
      <c r="L100" s="465" t="s">
        <v>423</v>
      </c>
      <c r="M100" s="561">
        <v>1.5272921827854757</v>
      </c>
      <c r="N100" s="465" t="s">
        <v>423</v>
      </c>
      <c r="O100" s="561">
        <v>4.0467962975763188</v>
      </c>
      <c r="P100" s="465" t="s">
        <v>423</v>
      </c>
      <c r="Q100" s="561">
        <v>1.8712906341742448</v>
      </c>
      <c r="R100" s="465" t="s">
        <v>423</v>
      </c>
      <c r="S100" s="561">
        <v>10.54018132469259</v>
      </c>
      <c r="T100" s="465" t="s">
        <v>423</v>
      </c>
      <c r="U100" s="561">
        <v>28.442350974227185</v>
      </c>
      <c r="V100" s="465" t="s">
        <v>423</v>
      </c>
      <c r="W100" s="561">
        <v>4.6327721358350002</v>
      </c>
      <c r="X100" s="465" t="s">
        <v>423</v>
      </c>
      <c r="Y100" s="561">
        <v>1.5071885312396978</v>
      </c>
      <c r="Z100" s="465" t="s">
        <v>423</v>
      </c>
      <c r="AA100" s="561">
        <v>7.256687379732659</v>
      </c>
      <c r="AB100" s="465" t="s">
        <v>423</v>
      </c>
      <c r="AC100" s="561">
        <v>3.328722004176456</v>
      </c>
      <c r="AD100" s="465" t="s">
        <v>423</v>
      </c>
      <c r="AE100" s="561">
        <v>2.499645185873002</v>
      </c>
      <c r="AF100" s="465" t="s">
        <v>423</v>
      </c>
      <c r="AG100" s="561">
        <v>2.7352722813440753</v>
      </c>
      <c r="AH100" s="462" t="s">
        <v>423</v>
      </c>
      <c r="AI100" s="562">
        <v>100</v>
      </c>
      <c r="AJ100" s="389"/>
    </row>
    <row r="101" spans="1:36" s="379" customFormat="1" ht="14.15" customHeight="1">
      <c r="A101" s="553">
        <v>2007</v>
      </c>
      <c r="B101" s="462" t="s">
        <v>423</v>
      </c>
      <c r="C101" s="561">
        <v>10.558389312820903</v>
      </c>
      <c r="D101" s="465" t="s">
        <v>423</v>
      </c>
      <c r="E101" s="561">
        <v>11.816235473452485</v>
      </c>
      <c r="F101" s="465" t="s">
        <v>423</v>
      </c>
      <c r="G101" s="561">
        <v>0.75257730138089951</v>
      </c>
      <c r="H101" s="465" t="s">
        <v>423</v>
      </c>
      <c r="I101" s="561">
        <v>6.5105239578159679</v>
      </c>
      <c r="J101" s="465" t="s">
        <v>423</v>
      </c>
      <c r="K101" s="561">
        <v>1.6845855673572667</v>
      </c>
      <c r="L101" s="465" t="s">
        <v>423</v>
      </c>
      <c r="M101" s="561">
        <v>1.6427562590294451</v>
      </c>
      <c r="N101" s="465" t="s">
        <v>423</v>
      </c>
      <c r="O101" s="561">
        <v>4.2302609963657378</v>
      </c>
      <c r="P101" s="465" t="s">
        <v>423</v>
      </c>
      <c r="Q101" s="561">
        <v>1.7949845499250912</v>
      </c>
      <c r="R101" s="465" t="s">
        <v>423</v>
      </c>
      <c r="S101" s="561">
        <v>10.532866841787962</v>
      </c>
      <c r="T101" s="465" t="s">
        <v>423</v>
      </c>
      <c r="U101" s="561">
        <v>29.54390116192728</v>
      </c>
      <c r="V101" s="465" t="s">
        <v>423</v>
      </c>
      <c r="W101" s="561">
        <v>4.7018760952987719</v>
      </c>
      <c r="X101" s="465" t="s">
        <v>423</v>
      </c>
      <c r="Y101" s="561">
        <v>1.5913183786331724</v>
      </c>
      <c r="Z101" s="465" t="s">
        <v>423</v>
      </c>
      <c r="AA101" s="561">
        <v>6.6623517543031756</v>
      </c>
      <c r="AB101" s="465" t="s">
        <v>423</v>
      </c>
      <c r="AC101" s="561">
        <v>3.38950088701149</v>
      </c>
      <c r="AD101" s="465" t="s">
        <v>423</v>
      </c>
      <c r="AE101" s="561">
        <v>2.2381996898366165</v>
      </c>
      <c r="AF101" s="465" t="s">
        <v>423</v>
      </c>
      <c r="AG101" s="561">
        <v>2.349671773053744</v>
      </c>
      <c r="AH101" s="462" t="s">
        <v>423</v>
      </c>
      <c r="AI101" s="562">
        <v>99.999999999999986</v>
      </c>
      <c r="AJ101" s="389"/>
    </row>
    <row r="102" spans="1:36" s="379" customFormat="1" ht="14.15" customHeight="1">
      <c r="A102" s="552">
        <v>2008</v>
      </c>
      <c r="B102" s="462" t="s">
        <v>423</v>
      </c>
      <c r="C102" s="561">
        <v>10.447919079010703</v>
      </c>
      <c r="D102" s="465" t="s">
        <v>423</v>
      </c>
      <c r="E102" s="561">
        <v>12.201449130787861</v>
      </c>
      <c r="F102" s="465" t="s">
        <v>423</v>
      </c>
      <c r="G102" s="561">
        <v>0.63142781584479968</v>
      </c>
      <c r="H102" s="465" t="s">
        <v>423</v>
      </c>
      <c r="I102" s="561">
        <v>6.404676031197936</v>
      </c>
      <c r="J102" s="465" t="s">
        <v>423</v>
      </c>
      <c r="K102" s="561">
        <v>1.5350583901111239</v>
      </c>
      <c r="L102" s="465" t="s">
        <v>423</v>
      </c>
      <c r="M102" s="561">
        <v>1.7445297010819658</v>
      </c>
      <c r="N102" s="465" t="s">
        <v>423</v>
      </c>
      <c r="O102" s="561">
        <v>4.4959383210822708</v>
      </c>
      <c r="P102" s="465" t="s">
        <v>423</v>
      </c>
      <c r="Q102" s="561">
        <v>1.7882334544488661</v>
      </c>
      <c r="R102" s="465" t="s">
        <v>423</v>
      </c>
      <c r="S102" s="561">
        <v>10.933060534240321</v>
      </c>
      <c r="T102" s="465" t="s">
        <v>423</v>
      </c>
      <c r="U102" s="561">
        <v>29.391627942401705</v>
      </c>
      <c r="V102" s="465" t="s">
        <v>423</v>
      </c>
      <c r="W102" s="561">
        <v>4.4827229447812194</v>
      </c>
      <c r="X102" s="465" t="s">
        <v>423</v>
      </c>
      <c r="Y102" s="561">
        <v>1.4950049661371829</v>
      </c>
      <c r="Z102" s="465" t="s">
        <v>423</v>
      </c>
      <c r="AA102" s="561">
        <v>6.5007216045191241</v>
      </c>
      <c r="AB102" s="465" t="s">
        <v>423</v>
      </c>
      <c r="AC102" s="561">
        <v>3.2770017552275217</v>
      </c>
      <c r="AD102" s="465" t="s">
        <v>423</v>
      </c>
      <c r="AE102" s="561">
        <v>2.1371879202350339</v>
      </c>
      <c r="AF102" s="465" t="s">
        <v>423</v>
      </c>
      <c r="AG102" s="561">
        <v>2.5334404088923632</v>
      </c>
      <c r="AH102" s="462" t="s">
        <v>423</v>
      </c>
      <c r="AI102" s="562">
        <v>100</v>
      </c>
      <c r="AJ102" s="389"/>
    </row>
    <row r="103" spans="1:36" s="379" customFormat="1" ht="14.15" customHeight="1">
      <c r="A103" s="553">
        <v>2009</v>
      </c>
      <c r="B103" s="462" t="s">
        <v>423</v>
      </c>
      <c r="C103" s="561">
        <v>10.169834315913574</v>
      </c>
      <c r="D103" s="465" t="s">
        <v>423</v>
      </c>
      <c r="E103" s="561">
        <v>12.370559318232052</v>
      </c>
      <c r="F103" s="465" t="s">
        <v>423</v>
      </c>
      <c r="G103" s="561">
        <v>0.65735250024504488</v>
      </c>
      <c r="H103" s="465" t="s">
        <v>423</v>
      </c>
      <c r="I103" s="561">
        <v>6.732513610306377</v>
      </c>
      <c r="J103" s="465" t="s">
        <v>423</v>
      </c>
      <c r="K103" s="561">
        <v>1.3941292873036031</v>
      </c>
      <c r="L103" s="465" t="s">
        <v>423</v>
      </c>
      <c r="M103" s="561">
        <v>2.0460144889278409</v>
      </c>
      <c r="N103" s="465" t="s">
        <v>423</v>
      </c>
      <c r="O103" s="561">
        <v>4.2845588678139919</v>
      </c>
      <c r="P103" s="465" t="s">
        <v>423</v>
      </c>
      <c r="Q103" s="561">
        <v>1.8768070163319213</v>
      </c>
      <c r="R103" s="465" t="s">
        <v>423</v>
      </c>
      <c r="S103" s="561">
        <v>11.788660655337269</v>
      </c>
      <c r="T103" s="465" t="s">
        <v>423</v>
      </c>
      <c r="U103" s="561">
        <v>27.239999050873365</v>
      </c>
      <c r="V103" s="465" t="s">
        <v>423</v>
      </c>
      <c r="W103" s="561">
        <v>4.6091749606650509</v>
      </c>
      <c r="X103" s="465" t="s">
        <v>423</v>
      </c>
      <c r="Y103" s="561">
        <v>1.2658759009822189</v>
      </c>
      <c r="Z103" s="465" t="s">
        <v>423</v>
      </c>
      <c r="AA103" s="561">
        <v>6.6615627024300723</v>
      </c>
      <c r="AB103" s="465" t="s">
        <v>423</v>
      </c>
      <c r="AC103" s="561">
        <v>3.7537366013229594</v>
      </c>
      <c r="AD103" s="465" t="s">
        <v>423</v>
      </c>
      <c r="AE103" s="561">
        <v>2.3410819904877003</v>
      </c>
      <c r="AF103" s="465" t="s">
        <v>423</v>
      </c>
      <c r="AG103" s="561">
        <v>2.8081387328269436</v>
      </c>
      <c r="AH103" s="462" t="s">
        <v>423</v>
      </c>
      <c r="AI103" s="562">
        <v>100</v>
      </c>
      <c r="AJ103" s="389"/>
    </row>
    <row r="104" spans="1:36" ht="14.15" customHeight="1">
      <c r="A104" s="552">
        <v>2010</v>
      </c>
      <c r="B104" s="462" t="s">
        <v>423</v>
      </c>
      <c r="C104" s="561">
        <v>10.019705831203661</v>
      </c>
      <c r="D104" s="465" t="s">
        <v>423</v>
      </c>
      <c r="E104" s="561">
        <v>12.560233346184248</v>
      </c>
      <c r="F104" s="465" t="s">
        <v>423</v>
      </c>
      <c r="G104" s="561">
        <v>0.77852248090785314</v>
      </c>
      <c r="H104" s="465" t="s">
        <v>423</v>
      </c>
      <c r="I104" s="561">
        <v>6.4151177454266657</v>
      </c>
      <c r="J104" s="465" t="s">
        <v>423</v>
      </c>
      <c r="K104" s="561">
        <v>1.5535706251635197</v>
      </c>
      <c r="L104" s="465" t="s">
        <v>423</v>
      </c>
      <c r="M104" s="561">
        <v>2.0669957163219093</v>
      </c>
      <c r="N104" s="465" t="s">
        <v>423</v>
      </c>
      <c r="O104" s="561">
        <v>4.2468339980449539</v>
      </c>
      <c r="P104" s="465" t="s">
        <v>423</v>
      </c>
      <c r="Q104" s="561">
        <v>1.6911614708404967</v>
      </c>
      <c r="R104" s="465" t="s">
        <v>423</v>
      </c>
      <c r="S104" s="561">
        <v>11.16152902744102</v>
      </c>
      <c r="T104" s="465" t="s">
        <v>423</v>
      </c>
      <c r="U104" s="561">
        <v>28.264128512716766</v>
      </c>
      <c r="V104" s="465" t="s">
        <v>423</v>
      </c>
      <c r="W104" s="561">
        <v>4.7325301793214924</v>
      </c>
      <c r="X104" s="465" t="s">
        <v>423</v>
      </c>
      <c r="Y104" s="561">
        <v>1.3535908717150296</v>
      </c>
      <c r="Z104" s="465" t="s">
        <v>423</v>
      </c>
      <c r="AA104" s="561">
        <v>6.5750497559261021</v>
      </c>
      <c r="AB104" s="465" t="s">
        <v>423</v>
      </c>
      <c r="AC104" s="561">
        <v>3.7705800445515103</v>
      </c>
      <c r="AD104" s="465" t="s">
        <v>423</v>
      </c>
      <c r="AE104" s="561">
        <v>2.3655797243209027</v>
      </c>
      <c r="AF104" s="465" t="s">
        <v>423</v>
      </c>
      <c r="AG104" s="561">
        <v>2.44487066991389</v>
      </c>
      <c r="AH104" s="462" t="s">
        <v>423</v>
      </c>
      <c r="AI104" s="562">
        <v>100</v>
      </c>
      <c r="AJ104" s="389"/>
    </row>
    <row r="105" spans="1:36" s="379" customFormat="1" ht="14.15" customHeight="1">
      <c r="A105" s="553">
        <v>2011</v>
      </c>
      <c r="B105" s="462" t="s">
        <v>423</v>
      </c>
      <c r="C105" s="561">
        <v>10.118004371289738</v>
      </c>
      <c r="D105" s="465" t="s">
        <v>423</v>
      </c>
      <c r="E105" s="561">
        <v>13.068230624773017</v>
      </c>
      <c r="F105" s="465" t="s">
        <v>423</v>
      </c>
      <c r="G105" s="561">
        <v>0.71545786123015442</v>
      </c>
      <c r="H105" s="465" t="s">
        <v>423</v>
      </c>
      <c r="I105" s="561">
        <v>6.113048483453043</v>
      </c>
      <c r="J105" s="465" t="s">
        <v>423</v>
      </c>
      <c r="K105" s="561">
        <v>1.4117199357307637</v>
      </c>
      <c r="L105" s="465" t="s">
        <v>423</v>
      </c>
      <c r="M105" s="561">
        <v>1.4608706520855197</v>
      </c>
      <c r="N105" s="465" t="s">
        <v>423</v>
      </c>
      <c r="O105" s="561">
        <v>4.3810597565966933</v>
      </c>
      <c r="P105" s="465" t="s">
        <v>423</v>
      </c>
      <c r="Q105" s="561">
        <v>1.8012867997179549</v>
      </c>
      <c r="R105" s="465" t="s">
        <v>423</v>
      </c>
      <c r="S105" s="561">
        <v>11.235738501291394</v>
      </c>
      <c r="T105" s="465" t="s">
        <v>423</v>
      </c>
      <c r="U105" s="561">
        <v>27.756206469466804</v>
      </c>
      <c r="V105" s="465" t="s">
        <v>423</v>
      </c>
      <c r="W105" s="561">
        <v>4.6684541340424301</v>
      </c>
      <c r="X105" s="465" t="s">
        <v>423</v>
      </c>
      <c r="Y105" s="561">
        <v>1.5363977024365525</v>
      </c>
      <c r="Z105" s="465" t="s">
        <v>423</v>
      </c>
      <c r="AA105" s="561">
        <v>7.141727980141817</v>
      </c>
      <c r="AB105" s="465" t="s">
        <v>423</v>
      </c>
      <c r="AC105" s="561">
        <v>3.9420445039069101</v>
      </c>
      <c r="AD105" s="465" t="s">
        <v>423</v>
      </c>
      <c r="AE105" s="561">
        <v>2.2074170359607121</v>
      </c>
      <c r="AF105" s="465" t="s">
        <v>423</v>
      </c>
      <c r="AG105" s="561">
        <v>2.4423351878764814</v>
      </c>
      <c r="AH105" s="462" t="s">
        <v>423</v>
      </c>
      <c r="AI105" s="562">
        <v>100</v>
      </c>
      <c r="AJ105" s="389"/>
    </row>
    <row r="106" spans="1:36" s="379" customFormat="1" ht="14.15" customHeight="1">
      <c r="A106" s="552">
        <v>2012</v>
      </c>
      <c r="B106" s="462" t="s">
        <v>423</v>
      </c>
      <c r="C106" s="561">
        <v>10.02159412227749</v>
      </c>
      <c r="D106" s="465" t="s">
        <v>423</v>
      </c>
      <c r="E106" s="561">
        <v>13.258645847374137</v>
      </c>
      <c r="F106" s="465" t="s">
        <v>423</v>
      </c>
      <c r="G106" s="561">
        <v>0.64977923361462619</v>
      </c>
      <c r="H106" s="465" t="s">
        <v>423</v>
      </c>
      <c r="I106" s="561">
        <v>6.2321363301667585</v>
      </c>
      <c r="J106" s="465" t="s">
        <v>423</v>
      </c>
      <c r="K106" s="561">
        <v>1.4582819239394491</v>
      </c>
      <c r="L106" s="465" t="s">
        <v>423</v>
      </c>
      <c r="M106" s="561">
        <v>1.5314103814114788</v>
      </c>
      <c r="N106" s="465" t="s">
        <v>423</v>
      </c>
      <c r="O106" s="561">
        <v>4.3485663970260848</v>
      </c>
      <c r="P106" s="465" t="s">
        <v>423</v>
      </c>
      <c r="Q106" s="561">
        <v>1.626460363408714</v>
      </c>
      <c r="R106" s="465" t="s">
        <v>423</v>
      </c>
      <c r="S106" s="561">
        <v>10.974908041611561</v>
      </c>
      <c r="T106" s="465" t="s">
        <v>423</v>
      </c>
      <c r="U106" s="561">
        <v>28.260413963780696</v>
      </c>
      <c r="V106" s="465" t="s">
        <v>423</v>
      </c>
      <c r="W106" s="561">
        <v>4.6014558403850527</v>
      </c>
      <c r="X106" s="465" t="s">
        <v>423</v>
      </c>
      <c r="Y106" s="561">
        <v>1.5060326582955703</v>
      </c>
      <c r="Z106" s="465" t="s">
        <v>423</v>
      </c>
      <c r="AA106" s="561">
        <v>6.8853793122770064</v>
      </c>
      <c r="AB106" s="465" t="s">
        <v>423</v>
      </c>
      <c r="AC106" s="561">
        <v>3.932290807128668</v>
      </c>
      <c r="AD106" s="465" t="s">
        <v>423</v>
      </c>
      <c r="AE106" s="561">
        <v>2.2634625818155385</v>
      </c>
      <c r="AF106" s="465" t="s">
        <v>423</v>
      </c>
      <c r="AG106" s="561">
        <v>2.4491821954871575</v>
      </c>
      <c r="AH106" s="462" t="s">
        <v>423</v>
      </c>
      <c r="AI106" s="562">
        <v>100</v>
      </c>
      <c r="AJ106" s="389"/>
    </row>
    <row r="107" spans="1:36" s="379" customFormat="1" ht="14.15" customHeight="1">
      <c r="A107" s="553">
        <v>2013</v>
      </c>
      <c r="B107" s="462" t="s">
        <v>423</v>
      </c>
      <c r="C107" s="561">
        <v>10.405522807604298</v>
      </c>
      <c r="D107" s="465" t="s">
        <v>423</v>
      </c>
      <c r="E107" s="561">
        <v>13.256165979364059</v>
      </c>
      <c r="F107" s="465" t="s">
        <v>423</v>
      </c>
      <c r="G107" s="561">
        <v>0.66142713405867493</v>
      </c>
      <c r="H107" s="465" t="s">
        <v>423</v>
      </c>
      <c r="I107" s="561">
        <v>6.1885891976974827</v>
      </c>
      <c r="J107" s="465" t="s">
        <v>423</v>
      </c>
      <c r="K107" s="561">
        <v>1.4770384049963627</v>
      </c>
      <c r="L107" s="465" t="s">
        <v>423</v>
      </c>
      <c r="M107" s="561">
        <v>1.5254489430334084</v>
      </c>
      <c r="N107" s="465" t="s">
        <v>423</v>
      </c>
      <c r="O107" s="561">
        <v>4.9259908323161197</v>
      </c>
      <c r="P107" s="465" t="s">
        <v>423</v>
      </c>
      <c r="Q107" s="561">
        <v>1.5894414348519903</v>
      </c>
      <c r="R107" s="465" t="s">
        <v>423</v>
      </c>
      <c r="S107" s="561">
        <v>10.113864619576342</v>
      </c>
      <c r="T107" s="465" t="s">
        <v>423</v>
      </c>
      <c r="U107" s="561">
        <v>28.452758201095232</v>
      </c>
      <c r="V107" s="465" t="s">
        <v>423</v>
      </c>
      <c r="W107" s="561">
        <v>4.5639421303461898</v>
      </c>
      <c r="X107" s="465" t="s">
        <v>423</v>
      </c>
      <c r="Y107" s="561">
        <v>1.6398947289837764</v>
      </c>
      <c r="Z107" s="465" t="s">
        <v>423</v>
      </c>
      <c r="AA107" s="561">
        <v>6.6418563592418405</v>
      </c>
      <c r="AB107" s="465" t="s">
        <v>423</v>
      </c>
      <c r="AC107" s="561">
        <v>3.9635733431629148</v>
      </c>
      <c r="AD107" s="465" t="s">
        <v>423</v>
      </c>
      <c r="AE107" s="561">
        <v>2.3360153738209708</v>
      </c>
      <c r="AF107" s="465" t="s">
        <v>423</v>
      </c>
      <c r="AG107" s="561">
        <v>2.2584705098503428</v>
      </c>
      <c r="AH107" s="462" t="s">
        <v>423</v>
      </c>
      <c r="AI107" s="562">
        <v>100</v>
      </c>
      <c r="AJ107" s="389"/>
    </row>
    <row r="108" spans="1:36" ht="14.15" customHeight="1">
      <c r="A108" s="552">
        <v>2014</v>
      </c>
      <c r="B108" s="462" t="s">
        <v>423</v>
      </c>
      <c r="C108" s="561">
        <v>10.21539736988073</v>
      </c>
      <c r="D108" s="465" t="s">
        <v>423</v>
      </c>
      <c r="E108" s="561">
        <v>12.589553957798142</v>
      </c>
      <c r="F108" s="465" t="s">
        <v>423</v>
      </c>
      <c r="G108" s="561">
        <v>0.6530428682667222</v>
      </c>
      <c r="H108" s="465" t="s">
        <v>423</v>
      </c>
      <c r="I108" s="561">
        <v>6.192201712247237</v>
      </c>
      <c r="J108" s="465" t="s">
        <v>423</v>
      </c>
      <c r="K108" s="561">
        <v>1.4839296047461585</v>
      </c>
      <c r="L108" s="465" t="s">
        <v>423</v>
      </c>
      <c r="M108" s="561">
        <v>1.6336523904214391</v>
      </c>
      <c r="N108" s="465" t="s">
        <v>423</v>
      </c>
      <c r="O108" s="561">
        <v>4.8177355813187264</v>
      </c>
      <c r="P108" s="465" t="s">
        <v>423</v>
      </c>
      <c r="Q108" s="561">
        <v>1.8714474100580285</v>
      </c>
      <c r="R108" s="465" t="s">
        <v>423</v>
      </c>
      <c r="S108" s="561">
        <v>10.55820772830681</v>
      </c>
      <c r="T108" s="465" t="s">
        <v>423</v>
      </c>
      <c r="U108" s="561">
        <v>28.175472783680448</v>
      </c>
      <c r="V108" s="465" t="s">
        <v>423</v>
      </c>
      <c r="W108" s="561">
        <v>4.7680454833301757</v>
      </c>
      <c r="X108" s="465" t="s">
        <v>423</v>
      </c>
      <c r="Y108" s="561">
        <v>1.7238292600067493</v>
      </c>
      <c r="Z108" s="465" t="s">
        <v>423</v>
      </c>
      <c r="AA108" s="561">
        <v>6.8719977267485968</v>
      </c>
      <c r="AB108" s="465" t="s">
        <v>423</v>
      </c>
      <c r="AC108" s="561">
        <v>3.7269599938567537</v>
      </c>
      <c r="AD108" s="465" t="s">
        <v>423</v>
      </c>
      <c r="AE108" s="561">
        <v>2.3398473205598189</v>
      </c>
      <c r="AF108" s="465" t="s">
        <v>423</v>
      </c>
      <c r="AG108" s="561">
        <v>2.3786788087734791</v>
      </c>
      <c r="AH108" s="462" t="s">
        <v>423</v>
      </c>
      <c r="AI108" s="562">
        <v>100</v>
      </c>
      <c r="AJ108" s="389"/>
    </row>
    <row r="109" spans="1:36" ht="14.15" customHeight="1">
      <c r="A109" s="552">
        <v>2015</v>
      </c>
      <c r="B109" s="462" t="s">
        <v>423</v>
      </c>
      <c r="C109" s="561">
        <v>10.261640483820612</v>
      </c>
      <c r="D109" s="465" t="s">
        <v>423</v>
      </c>
      <c r="E109" s="561">
        <v>13.026089408409341</v>
      </c>
      <c r="F109" s="465" t="s">
        <v>423</v>
      </c>
      <c r="G109" s="561">
        <v>0.64900836068988088</v>
      </c>
      <c r="H109" s="465" t="s">
        <v>423</v>
      </c>
      <c r="I109" s="561">
        <v>5.8897625024016653</v>
      </c>
      <c r="J109" s="465" t="s">
        <v>423</v>
      </c>
      <c r="K109" s="561">
        <v>1.5526455123071858</v>
      </c>
      <c r="L109" s="465" t="s">
        <v>423</v>
      </c>
      <c r="M109" s="561">
        <v>1.4468998083836153</v>
      </c>
      <c r="N109" s="465" t="s">
        <v>423</v>
      </c>
      <c r="O109" s="561">
        <v>5.2138185223888147</v>
      </c>
      <c r="P109" s="465" t="s">
        <v>423</v>
      </c>
      <c r="Q109" s="561">
        <v>1.6723542484058183</v>
      </c>
      <c r="R109" s="465" t="s">
        <v>423</v>
      </c>
      <c r="S109" s="561">
        <v>10.985628793322148</v>
      </c>
      <c r="T109" s="465" t="s">
        <v>423</v>
      </c>
      <c r="U109" s="561">
        <v>28.160309832677441</v>
      </c>
      <c r="V109" s="465" t="s">
        <v>423</v>
      </c>
      <c r="W109" s="561">
        <v>4.2676476905116898</v>
      </c>
      <c r="X109" s="465" t="s">
        <v>423</v>
      </c>
      <c r="Y109" s="561">
        <v>1.6233485846340097</v>
      </c>
      <c r="Z109" s="465" t="s">
        <v>423</v>
      </c>
      <c r="AA109" s="561">
        <v>7.0637208994603542</v>
      </c>
      <c r="AB109" s="465" t="s">
        <v>423</v>
      </c>
      <c r="AC109" s="561">
        <v>3.8604415009224828</v>
      </c>
      <c r="AD109" s="465" t="s">
        <v>423</v>
      </c>
      <c r="AE109" s="561">
        <v>2.3477400810381051</v>
      </c>
      <c r="AF109" s="465" t="s">
        <v>423</v>
      </c>
      <c r="AG109" s="561">
        <v>1.9789437706268289</v>
      </c>
      <c r="AH109" s="462" t="s">
        <v>423</v>
      </c>
      <c r="AI109" s="562">
        <v>100</v>
      </c>
      <c r="AJ109" s="389"/>
    </row>
    <row r="110" spans="1:36" ht="14.15" customHeight="1">
      <c r="A110" s="552">
        <v>2016</v>
      </c>
      <c r="B110" s="462" t="s">
        <v>423</v>
      </c>
      <c r="C110" s="561">
        <v>10.323251315133639</v>
      </c>
      <c r="D110" s="465" t="s">
        <v>423</v>
      </c>
      <c r="E110" s="561">
        <v>13.669877128577063</v>
      </c>
      <c r="F110" s="465" t="s">
        <v>423</v>
      </c>
      <c r="G110" s="561">
        <v>0.54282996551365204</v>
      </c>
      <c r="H110" s="465" t="s">
        <v>423</v>
      </c>
      <c r="I110" s="561">
        <v>5.9466384499092024</v>
      </c>
      <c r="J110" s="465" t="s">
        <v>423</v>
      </c>
      <c r="K110" s="561">
        <v>1.4039500939265463</v>
      </c>
      <c r="L110" s="465" t="s">
        <v>423</v>
      </c>
      <c r="M110" s="561">
        <v>1.8559166214084621</v>
      </c>
      <c r="N110" s="465" t="s">
        <v>423</v>
      </c>
      <c r="O110" s="561">
        <v>5.2639961842646183</v>
      </c>
      <c r="P110" s="465" t="s">
        <v>423</v>
      </c>
      <c r="Q110" s="561">
        <v>1.5796651788084961</v>
      </c>
      <c r="R110" s="465" t="s">
        <v>423</v>
      </c>
      <c r="S110" s="561">
        <v>10.992351604049384</v>
      </c>
      <c r="T110" s="465" t="s">
        <v>423</v>
      </c>
      <c r="U110" s="561">
        <v>27.256097343322843</v>
      </c>
      <c r="V110" s="465" t="s">
        <v>423</v>
      </c>
      <c r="W110" s="561">
        <v>4.683353886024423</v>
      </c>
      <c r="X110" s="465" t="s">
        <v>423</v>
      </c>
      <c r="Y110" s="561">
        <v>1.5689437255512244</v>
      </c>
      <c r="Z110" s="465" t="s">
        <v>423</v>
      </c>
      <c r="AA110" s="561">
        <v>6.3194019469161917</v>
      </c>
      <c r="AB110" s="465" t="s">
        <v>423</v>
      </c>
      <c r="AC110" s="561">
        <v>3.8871429975860319</v>
      </c>
      <c r="AD110" s="465" t="s">
        <v>423</v>
      </c>
      <c r="AE110" s="561">
        <v>2.4884274734678806</v>
      </c>
      <c r="AF110" s="465" t="s">
        <v>423</v>
      </c>
      <c r="AG110" s="561">
        <v>2.2181560855403588</v>
      </c>
      <c r="AH110" s="462" t="s">
        <v>423</v>
      </c>
      <c r="AI110" s="562">
        <v>100</v>
      </c>
      <c r="AJ110" s="389"/>
    </row>
    <row r="111" spans="1:36" ht="12.65" customHeight="1">
      <c r="A111" s="391"/>
      <c r="B111" s="392"/>
      <c r="C111" s="390"/>
      <c r="D111" s="393"/>
      <c r="E111" s="390"/>
      <c r="F111" s="393"/>
      <c r="G111" s="390"/>
      <c r="H111" s="393"/>
      <c r="I111" s="390"/>
      <c r="J111" s="393"/>
      <c r="K111" s="390"/>
      <c r="L111" s="393"/>
      <c r="M111" s="390"/>
      <c r="N111" s="393"/>
      <c r="O111" s="390"/>
      <c r="P111" s="393"/>
      <c r="Q111" s="390"/>
      <c r="R111" s="393"/>
      <c r="S111" s="390"/>
      <c r="T111" s="393"/>
      <c r="U111" s="390"/>
      <c r="V111" s="393"/>
      <c r="W111" s="390"/>
      <c r="X111" s="393"/>
      <c r="Y111" s="390"/>
      <c r="Z111" s="393"/>
      <c r="AA111" s="390"/>
      <c r="AB111" s="393"/>
      <c r="AC111" s="390"/>
      <c r="AD111" s="393"/>
      <c r="AE111" s="390"/>
      <c r="AF111" s="393"/>
      <c r="AG111" s="390"/>
      <c r="AH111" s="393"/>
      <c r="AI111" s="390"/>
    </row>
    <row r="112" spans="1:36" s="90" customFormat="1" ht="20.149999999999999" customHeight="1">
      <c r="B112" s="1249" t="s">
        <v>1033</v>
      </c>
      <c r="C112" s="1249"/>
      <c r="D112" s="1249"/>
      <c r="E112" s="1249"/>
      <c r="F112" s="1249"/>
      <c r="G112" s="1249"/>
    </row>
    <row r="113" spans="2:7" s="672" customFormat="1" ht="15" customHeight="1">
      <c r="B113" s="1249" t="s">
        <v>720</v>
      </c>
      <c r="C113" s="1249"/>
      <c r="D113" s="1249"/>
      <c r="E113" s="1249"/>
      <c r="F113" s="1249"/>
      <c r="G113" s="1249"/>
    </row>
    <row r="114" spans="2:7" s="672" customFormat="1" ht="40" customHeight="1">
      <c r="B114" s="1249" t="s">
        <v>1411</v>
      </c>
      <c r="C114" s="1249"/>
      <c r="D114" s="1249"/>
      <c r="E114" s="1249"/>
      <c r="F114" s="1249"/>
      <c r="G114" s="1249"/>
    </row>
    <row r="115" spans="2:7" s="90" customFormat="1" ht="40" customHeight="1">
      <c r="B115" s="1249" t="s">
        <v>1412</v>
      </c>
      <c r="C115" s="1249"/>
      <c r="D115" s="1249"/>
      <c r="E115" s="1249"/>
      <c r="F115" s="1249"/>
      <c r="G115" s="1249"/>
    </row>
  </sheetData>
  <sheetProtection selectLockedCells="1"/>
  <customSheetViews>
    <customSheetView guid="{163DCD2F-7E1E-45D5-87F9-D8442EBAE317}" showGridLines="0" showRowCol="0">
      <pane xSplit="1" ySplit="6" topLeftCell="B7" activePane="bottomRight" state="frozen"/>
      <selection pane="bottomRight" sqref="A1:B1"/>
    </customSheetView>
  </customSheetViews>
  <mergeCells count="46">
    <mergeCell ref="B115:G115"/>
    <mergeCell ref="T34:Y34"/>
    <mergeCell ref="Z34:AE34"/>
    <mergeCell ref="Z60:AE60"/>
    <mergeCell ref="AF34:AI34"/>
    <mergeCell ref="N86:S86"/>
    <mergeCell ref="T86:Y86"/>
    <mergeCell ref="Z86:AE86"/>
    <mergeCell ref="AF86:AI86"/>
    <mergeCell ref="AF60:AI60"/>
    <mergeCell ref="N60:S60"/>
    <mergeCell ref="T60:Y60"/>
    <mergeCell ref="B112:G112"/>
    <mergeCell ref="B113:G113"/>
    <mergeCell ref="B114:G114"/>
    <mergeCell ref="H86:M86"/>
    <mergeCell ref="AD5:AE5"/>
    <mergeCell ref="AF5:AG5"/>
    <mergeCell ref="AH5:AI5"/>
    <mergeCell ref="B8:G8"/>
    <mergeCell ref="H8:M8"/>
    <mergeCell ref="N8:S8"/>
    <mergeCell ref="T8:Y8"/>
    <mergeCell ref="Z8:AE8"/>
    <mergeCell ref="AF8:AI8"/>
    <mergeCell ref="T5:U5"/>
    <mergeCell ref="V5:W5"/>
    <mergeCell ref="X5:Y5"/>
    <mergeCell ref="Z5:AA5"/>
    <mergeCell ref="AB5:AC5"/>
    <mergeCell ref="J5:K5"/>
    <mergeCell ref="L5:M5"/>
    <mergeCell ref="A5:A6"/>
    <mergeCell ref="B5:C5"/>
    <mergeCell ref="D5:E5"/>
    <mergeCell ref="F5:G5"/>
    <mergeCell ref="H5:I5"/>
    <mergeCell ref="B86:G86"/>
    <mergeCell ref="P5:Q5"/>
    <mergeCell ref="R5:S5"/>
    <mergeCell ref="N5:O5"/>
    <mergeCell ref="B34:G34"/>
    <mergeCell ref="H34:M34"/>
    <mergeCell ref="N34:S34"/>
    <mergeCell ref="B60:G60"/>
    <mergeCell ref="H60:M60"/>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&amp;"Arial,Fett"Rohstoffverbrauch (DMI abiotisch)*) 1994 – 2016 nach Bundesländern</oddHeader>
    <oddFooter>&amp;CStatistische Ämter der Länder – Indikatoren und Kennzahlen, UGRdL 2018</oddFooter>
  </headerFooter>
  <rowBreaks count="3" manualBreakCount="3">
    <brk id="32" max="16383" man="1"/>
    <brk id="58" max="16383" man="1"/>
    <brk id="84" max="16383" man="1"/>
  </rowBreaks>
  <colBreaks count="5" manualBreakCount="5">
    <brk id="7" max="1048575" man="1"/>
    <brk id="13" max="1048575" man="1"/>
    <brk id="19" max="1048575" man="1"/>
    <brk id="25" max="1048575" man="1"/>
    <brk id="31"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F115"/>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13.453125" style="388" customWidth="1"/>
    <col min="2" max="31" width="12.54296875" style="384" customWidth="1"/>
    <col min="32" max="32" width="11.54296875" style="339" customWidth="1"/>
    <col min="33" max="16384" width="11.54296875" style="385"/>
  </cols>
  <sheetData>
    <row r="1" spans="1:32" ht="13">
      <c r="A1" s="296" t="s">
        <v>263</v>
      </c>
    </row>
    <row r="3" spans="1:32" ht="13">
      <c r="A3" s="547" t="s">
        <v>414</v>
      </c>
      <c r="B3" s="548" t="s">
        <v>1413</v>
      </c>
      <c r="C3" s="548"/>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row>
    <row r="4" spans="1:32" ht="13">
      <c r="A4" s="547"/>
      <c r="B4" s="547"/>
      <c r="C4" s="547"/>
      <c r="D4" s="547"/>
      <c r="E4" s="547"/>
      <c r="F4" s="547"/>
      <c r="G4" s="547"/>
      <c r="H4" s="547"/>
      <c r="I4" s="547"/>
      <c r="J4" s="547"/>
      <c r="K4" s="547"/>
      <c r="L4" s="547"/>
      <c r="M4" s="547"/>
      <c r="N4" s="547"/>
      <c r="O4" s="547"/>
      <c r="P4" s="547"/>
      <c r="Q4" s="547"/>
      <c r="R4" s="547"/>
      <c r="S4" s="547"/>
      <c r="T4" s="547"/>
      <c r="U4" s="547"/>
      <c r="V4" s="547"/>
      <c r="W4" s="547"/>
      <c r="X4" s="547"/>
      <c r="Y4" s="547"/>
      <c r="Z4" s="547"/>
      <c r="AA4" s="547"/>
      <c r="AB4" s="547"/>
      <c r="AC4" s="547"/>
      <c r="AD4" s="547"/>
      <c r="AE4" s="547"/>
    </row>
    <row r="5" spans="1:32" s="387" customFormat="1" ht="18.649999999999999" customHeight="1">
      <c r="A5" s="1297" t="s">
        <v>552</v>
      </c>
      <c r="B5" s="1295" t="s">
        <v>328</v>
      </c>
      <c r="C5" s="1296"/>
      <c r="D5" s="1295" t="s">
        <v>329</v>
      </c>
      <c r="E5" s="1296"/>
      <c r="F5" s="1295" t="s">
        <v>331</v>
      </c>
      <c r="G5" s="1296"/>
      <c r="H5" s="1295" t="s">
        <v>334</v>
      </c>
      <c r="I5" s="1296"/>
      <c r="J5" s="1295" t="s">
        <v>335</v>
      </c>
      <c r="K5" s="1296"/>
      <c r="L5" s="1295" t="s">
        <v>336</v>
      </c>
      <c r="M5" s="1296"/>
      <c r="N5" s="1295" t="s">
        <v>337</v>
      </c>
      <c r="O5" s="1296"/>
      <c r="P5" s="1295" t="s">
        <v>338</v>
      </c>
      <c r="Q5" s="1296"/>
      <c r="R5" s="1295" t="s">
        <v>339</v>
      </c>
      <c r="S5" s="1296"/>
      <c r="T5" s="1295" t="s">
        <v>340</v>
      </c>
      <c r="U5" s="1296"/>
      <c r="V5" s="1295" t="s">
        <v>341</v>
      </c>
      <c r="W5" s="1296"/>
      <c r="X5" s="1295" t="s">
        <v>342</v>
      </c>
      <c r="Y5" s="1296"/>
      <c r="Z5" s="1295" t="s">
        <v>343</v>
      </c>
      <c r="AA5" s="1296"/>
      <c r="AB5" s="1295" t="s">
        <v>721</v>
      </c>
      <c r="AC5" s="1296"/>
      <c r="AD5" s="1295" t="s">
        <v>410</v>
      </c>
      <c r="AE5" s="1296"/>
      <c r="AF5" s="386"/>
    </row>
    <row r="6" spans="1:32" s="387" customFormat="1" ht="60.65" customHeight="1">
      <c r="A6" s="1298"/>
      <c r="B6" s="789" t="s">
        <v>1034</v>
      </c>
      <c r="C6" s="789" t="s">
        <v>1035</v>
      </c>
      <c r="D6" s="789" t="s">
        <v>1034</v>
      </c>
      <c r="E6" s="789" t="s">
        <v>1035</v>
      </c>
      <c r="F6" s="789" t="s">
        <v>1034</v>
      </c>
      <c r="G6" s="789" t="s">
        <v>1035</v>
      </c>
      <c r="H6" s="789" t="s">
        <v>1034</v>
      </c>
      <c r="I6" s="789" t="s">
        <v>1035</v>
      </c>
      <c r="J6" s="789" t="s">
        <v>1034</v>
      </c>
      <c r="K6" s="789" t="s">
        <v>1035</v>
      </c>
      <c r="L6" s="789" t="s">
        <v>1034</v>
      </c>
      <c r="M6" s="789" t="s">
        <v>1035</v>
      </c>
      <c r="N6" s="789" t="s">
        <v>1034</v>
      </c>
      <c r="O6" s="789" t="s">
        <v>1035</v>
      </c>
      <c r="P6" s="789" t="s">
        <v>1034</v>
      </c>
      <c r="Q6" s="789" t="s">
        <v>1035</v>
      </c>
      <c r="R6" s="789" t="s">
        <v>1034</v>
      </c>
      <c r="S6" s="789" t="s">
        <v>1035</v>
      </c>
      <c r="T6" s="789" t="s">
        <v>1034</v>
      </c>
      <c r="U6" s="789" t="s">
        <v>1035</v>
      </c>
      <c r="V6" s="789" t="s">
        <v>1034</v>
      </c>
      <c r="W6" s="789" t="s">
        <v>1035</v>
      </c>
      <c r="X6" s="789" t="s">
        <v>1034</v>
      </c>
      <c r="Y6" s="789" t="s">
        <v>1035</v>
      </c>
      <c r="Z6" s="789" t="s">
        <v>1034</v>
      </c>
      <c r="AA6" s="789" t="s">
        <v>1035</v>
      </c>
      <c r="AB6" s="789" t="s">
        <v>1034</v>
      </c>
      <c r="AC6" s="789" t="s">
        <v>1035</v>
      </c>
      <c r="AD6" s="789" t="s">
        <v>1034</v>
      </c>
      <c r="AE6" s="789" t="s">
        <v>1035</v>
      </c>
      <c r="AF6" s="386"/>
    </row>
    <row r="7" spans="1:32" ht="13">
      <c r="A7" s="547"/>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row>
    <row r="8" spans="1:32" ht="13">
      <c r="A8" s="550"/>
      <c r="B8" s="1294" t="s">
        <v>90</v>
      </c>
      <c r="C8" s="1294"/>
      <c r="D8" s="1294"/>
      <c r="E8" s="1294"/>
      <c r="F8" s="1294"/>
      <c r="G8" s="1294"/>
      <c r="H8" s="1294" t="s">
        <v>90</v>
      </c>
      <c r="I8" s="1294"/>
      <c r="J8" s="1294"/>
      <c r="K8" s="1294"/>
      <c r="L8" s="1294"/>
      <c r="M8" s="1294"/>
      <c r="N8" s="1294" t="s">
        <v>90</v>
      </c>
      <c r="O8" s="1294"/>
      <c r="P8" s="1294"/>
      <c r="Q8" s="1294"/>
      <c r="R8" s="1294"/>
      <c r="S8" s="1294"/>
      <c r="T8" s="1294" t="s">
        <v>90</v>
      </c>
      <c r="U8" s="1294"/>
      <c r="V8" s="1294"/>
      <c r="W8" s="1294"/>
      <c r="X8" s="1294"/>
      <c r="Y8" s="1294"/>
      <c r="Z8" s="1294" t="s">
        <v>90</v>
      </c>
      <c r="AA8" s="1294"/>
      <c r="AB8" s="1294"/>
      <c r="AC8" s="1294"/>
      <c r="AD8" s="1294"/>
      <c r="AE8" s="1294"/>
    </row>
    <row r="9" spans="1:32">
      <c r="A9" s="550"/>
      <c r="B9" s="551"/>
      <c r="C9" s="551"/>
      <c r="D9" s="551"/>
      <c r="E9" s="551"/>
      <c r="F9" s="551"/>
      <c r="G9" s="551"/>
      <c r="H9" s="551"/>
      <c r="I9" s="551"/>
      <c r="J9" s="551"/>
      <c r="K9" s="551"/>
      <c r="L9" s="551"/>
      <c r="M9" s="551"/>
      <c r="N9" s="551"/>
      <c r="O9" s="551"/>
      <c r="P9" s="551"/>
      <c r="Q9" s="551"/>
      <c r="R9" s="551"/>
      <c r="S9" s="551"/>
      <c r="T9" s="551"/>
      <c r="U9" s="551"/>
      <c r="V9" s="551"/>
      <c r="W9" s="551"/>
      <c r="X9" s="551"/>
      <c r="Y9" s="551"/>
      <c r="Z9" s="551"/>
      <c r="AA9" s="551"/>
      <c r="AB9" s="551"/>
      <c r="AC9" s="551"/>
      <c r="AD9" s="462"/>
      <c r="AE9" s="551"/>
    </row>
    <row r="10" spans="1:32" s="380" customFormat="1" ht="14.15" customHeight="1">
      <c r="A10" s="552">
        <v>1994</v>
      </c>
      <c r="B10" s="462">
        <v>242107.57164438308</v>
      </c>
      <c r="C10" s="461">
        <v>184647.26938893192</v>
      </c>
      <c r="D10" s="462">
        <v>311077.15401910443</v>
      </c>
      <c r="E10" s="461">
        <v>257385.23990373392</v>
      </c>
      <c r="F10" s="462">
        <v>150403.60052958297</v>
      </c>
      <c r="G10" s="461">
        <v>112573.19203929251</v>
      </c>
      <c r="H10" s="462">
        <v>120739.21110828116</v>
      </c>
      <c r="I10" s="461">
        <v>75089.883645595066</v>
      </c>
      <c r="J10" s="462">
        <v>55188.373996472117</v>
      </c>
      <c r="K10" s="461">
        <v>43940.838374726896</v>
      </c>
      <c r="L10" s="462">
        <v>251621.31444526324</v>
      </c>
      <c r="M10" s="461">
        <v>180236.06377856212</v>
      </c>
      <c r="N10" s="462">
        <v>542681.68106281303</v>
      </c>
      <c r="O10" s="461">
        <v>427414.50761016982</v>
      </c>
      <c r="P10" s="462">
        <v>122287.43685171611</v>
      </c>
      <c r="Q10" s="461">
        <v>72268.146394847863</v>
      </c>
      <c r="R10" s="462">
        <v>29869.418356109534</v>
      </c>
      <c r="S10" s="461">
        <v>20513.510047291351</v>
      </c>
      <c r="T10" s="462">
        <v>196985.51950231093</v>
      </c>
      <c r="U10" s="461">
        <v>166788.46042752606</v>
      </c>
      <c r="V10" s="462">
        <v>124800.44533930645</v>
      </c>
      <c r="W10" s="461">
        <v>80801.326552764105</v>
      </c>
      <c r="X10" s="462">
        <v>62888.922860592138</v>
      </c>
      <c r="Y10" s="461">
        <v>41320.322327085523</v>
      </c>
      <c r="Z10" s="462">
        <v>81814.721235491772</v>
      </c>
      <c r="AA10" s="461">
        <v>57028.710407152117</v>
      </c>
      <c r="AB10" s="462">
        <v>142627.79605997249</v>
      </c>
      <c r="AC10" s="461">
        <v>63401.073198320781</v>
      </c>
      <c r="AD10" s="462" t="s">
        <v>423</v>
      </c>
      <c r="AE10" s="461">
        <v>1783408.544096</v>
      </c>
      <c r="AF10" s="389"/>
    </row>
    <row r="11" spans="1:32" s="379" customFormat="1" ht="14.15" customHeight="1">
      <c r="A11" s="553">
        <v>1995</v>
      </c>
      <c r="B11" s="462">
        <v>239613.41328012091</v>
      </c>
      <c r="C11" s="461">
        <v>182220.93195265345</v>
      </c>
      <c r="D11" s="462">
        <v>306283.49454105808</v>
      </c>
      <c r="E11" s="461">
        <v>252129.39116655593</v>
      </c>
      <c r="F11" s="462">
        <v>148302.36120499924</v>
      </c>
      <c r="G11" s="461">
        <v>109473.05767145898</v>
      </c>
      <c r="H11" s="462">
        <v>121572.73945993587</v>
      </c>
      <c r="I11" s="461">
        <v>75575.334308178863</v>
      </c>
      <c r="J11" s="462">
        <v>55253.754976320808</v>
      </c>
      <c r="K11" s="461">
        <v>43211.533971899487</v>
      </c>
      <c r="L11" s="462">
        <v>259499.77217784908</v>
      </c>
      <c r="M11" s="461">
        <v>187548.17561155889</v>
      </c>
      <c r="N11" s="462">
        <v>529768.69128750719</v>
      </c>
      <c r="O11" s="461">
        <v>415440.79283864785</v>
      </c>
      <c r="P11" s="462">
        <v>122506.45632740564</v>
      </c>
      <c r="Q11" s="461">
        <v>72778.224225885773</v>
      </c>
      <c r="R11" s="462">
        <v>30040.684228918664</v>
      </c>
      <c r="S11" s="461">
        <v>20248.656170004619</v>
      </c>
      <c r="T11" s="462">
        <v>185164.8610723599</v>
      </c>
      <c r="U11" s="461">
        <v>155450.86821575506</v>
      </c>
      <c r="V11" s="462">
        <v>123514.18342118646</v>
      </c>
      <c r="W11" s="461">
        <v>76922.672058717726</v>
      </c>
      <c r="X11" s="462">
        <v>66139.979761850933</v>
      </c>
      <c r="Y11" s="461">
        <v>44261.906416148908</v>
      </c>
      <c r="Z11" s="462">
        <v>81294.775406872432</v>
      </c>
      <c r="AA11" s="461">
        <v>56037.773102238025</v>
      </c>
      <c r="AB11" s="462">
        <v>135084.93762889394</v>
      </c>
      <c r="AC11" s="461">
        <v>53854.975185296513</v>
      </c>
      <c r="AD11" s="462" t="s">
        <v>423</v>
      </c>
      <c r="AE11" s="461">
        <v>1745154.2928950004</v>
      </c>
      <c r="AF11" s="389"/>
    </row>
    <row r="12" spans="1:32" s="379" customFormat="1" ht="14.15" customHeight="1">
      <c r="A12" s="552">
        <v>1996</v>
      </c>
      <c r="B12" s="462">
        <v>234364.84136005153</v>
      </c>
      <c r="C12" s="461">
        <v>177107.42727182206</v>
      </c>
      <c r="D12" s="462">
        <v>299627.81135759503</v>
      </c>
      <c r="E12" s="461">
        <v>247163.69180031412</v>
      </c>
      <c r="F12" s="462">
        <v>157263.5294695897</v>
      </c>
      <c r="G12" s="461">
        <v>114542.78630513691</v>
      </c>
      <c r="H12" s="462">
        <v>117589.36050214307</v>
      </c>
      <c r="I12" s="461">
        <v>70249.587019938393</v>
      </c>
      <c r="J12" s="462">
        <v>59147.228561521042</v>
      </c>
      <c r="K12" s="461">
        <v>46126.519669519344</v>
      </c>
      <c r="L12" s="462">
        <v>263016.19697339449</v>
      </c>
      <c r="M12" s="461">
        <v>193657.54549245947</v>
      </c>
      <c r="N12" s="462">
        <v>525561.48958498437</v>
      </c>
      <c r="O12" s="461">
        <v>411606.8920991394</v>
      </c>
      <c r="P12" s="462">
        <v>115215.53359811869</v>
      </c>
      <c r="Q12" s="461">
        <v>69896.145793371848</v>
      </c>
      <c r="R12" s="462">
        <v>27162.26541190681</v>
      </c>
      <c r="S12" s="461">
        <v>17933.36118593573</v>
      </c>
      <c r="T12" s="462">
        <v>173705.14293198052</v>
      </c>
      <c r="U12" s="461">
        <v>142577.88344812964</v>
      </c>
      <c r="V12" s="462">
        <v>127464.15188343861</v>
      </c>
      <c r="W12" s="461">
        <v>80348.810810388619</v>
      </c>
      <c r="X12" s="462">
        <v>64080.474523955141</v>
      </c>
      <c r="Y12" s="461">
        <v>42726.346305767845</v>
      </c>
      <c r="Z12" s="462">
        <v>85400.71994661467</v>
      </c>
      <c r="AA12" s="461">
        <v>60105.351683336616</v>
      </c>
      <c r="AB12" s="462">
        <v>135105.42331144054</v>
      </c>
      <c r="AC12" s="461">
        <v>58395.07192073996</v>
      </c>
      <c r="AD12" s="462" t="s">
        <v>423</v>
      </c>
      <c r="AE12" s="461">
        <v>1732437.4208059995</v>
      </c>
      <c r="AF12" s="389"/>
    </row>
    <row r="13" spans="1:32" s="379" customFormat="1" ht="14.15" customHeight="1">
      <c r="A13" s="553">
        <v>1997</v>
      </c>
      <c r="B13" s="462">
        <v>234921.0377353763</v>
      </c>
      <c r="C13" s="461">
        <v>175901.21342584729</v>
      </c>
      <c r="D13" s="462">
        <v>294280.68898547487</v>
      </c>
      <c r="E13" s="461">
        <v>240108.88254056723</v>
      </c>
      <c r="F13" s="462">
        <v>155093.5088787523</v>
      </c>
      <c r="G13" s="461">
        <v>113176.09679672938</v>
      </c>
      <c r="H13" s="462">
        <v>117008.84803225291</v>
      </c>
      <c r="I13" s="461">
        <v>69796.891713152916</v>
      </c>
      <c r="J13" s="462">
        <v>55605.644203817646</v>
      </c>
      <c r="K13" s="461">
        <v>42512.746963345606</v>
      </c>
      <c r="L13" s="462">
        <v>272866.32074300823</v>
      </c>
      <c r="M13" s="461">
        <v>199296.09114343132</v>
      </c>
      <c r="N13" s="462">
        <v>522031.5072724701</v>
      </c>
      <c r="O13" s="461">
        <v>409503.57717367494</v>
      </c>
      <c r="P13" s="462">
        <v>117896.1463613972</v>
      </c>
      <c r="Q13" s="461">
        <v>70352.079089187144</v>
      </c>
      <c r="R13" s="462">
        <v>33138.526705065931</v>
      </c>
      <c r="S13" s="461">
        <v>24267.576252988929</v>
      </c>
      <c r="T13" s="462">
        <v>164945.34237680212</v>
      </c>
      <c r="U13" s="461">
        <v>134036.2559644322</v>
      </c>
      <c r="V13" s="462">
        <v>126280.17838352732</v>
      </c>
      <c r="W13" s="461">
        <v>81414.251464953108</v>
      </c>
      <c r="X13" s="462">
        <v>63246.551165653262</v>
      </c>
      <c r="Y13" s="461">
        <v>41307.225049190922</v>
      </c>
      <c r="Z13" s="462">
        <v>84753.074474204564</v>
      </c>
      <c r="AA13" s="461">
        <v>60760.514792548653</v>
      </c>
      <c r="AB13" s="462">
        <v>141040.83224828704</v>
      </c>
      <c r="AC13" s="461">
        <v>60715.534825950293</v>
      </c>
      <c r="AD13" s="462" t="s">
        <v>423</v>
      </c>
      <c r="AE13" s="461">
        <v>1723148.9371960002</v>
      </c>
      <c r="AF13" s="389"/>
    </row>
    <row r="14" spans="1:32" s="379" customFormat="1" ht="14.15" customHeight="1">
      <c r="A14" s="552">
        <v>1998</v>
      </c>
      <c r="B14" s="462">
        <v>235703.53305524273</v>
      </c>
      <c r="C14" s="461">
        <v>177286.61626861678</v>
      </c>
      <c r="D14" s="462">
        <v>295749.25918611977</v>
      </c>
      <c r="E14" s="461">
        <v>240979.89679094849</v>
      </c>
      <c r="F14" s="462">
        <v>148985.17936800342</v>
      </c>
      <c r="G14" s="461">
        <v>108511.41865846443</v>
      </c>
      <c r="H14" s="462">
        <v>122247.21254223763</v>
      </c>
      <c r="I14" s="461">
        <v>71105.499617628026</v>
      </c>
      <c r="J14" s="462">
        <v>54774.979369618697</v>
      </c>
      <c r="K14" s="461">
        <v>40152.012484439852</v>
      </c>
      <c r="L14" s="462">
        <v>281074.77815973136</v>
      </c>
      <c r="M14" s="461">
        <v>205012.94093239287</v>
      </c>
      <c r="N14" s="462">
        <v>530466.69734511338</v>
      </c>
      <c r="O14" s="461">
        <v>416046.58430436603</v>
      </c>
      <c r="P14" s="462">
        <v>123485.23359059574</v>
      </c>
      <c r="Q14" s="461">
        <v>77928.568323975836</v>
      </c>
      <c r="R14" s="462">
        <v>32897.222367892202</v>
      </c>
      <c r="S14" s="461">
        <v>23848.315080127766</v>
      </c>
      <c r="T14" s="462">
        <v>141353.23733799392</v>
      </c>
      <c r="U14" s="461">
        <v>109971.52636946595</v>
      </c>
      <c r="V14" s="462">
        <v>127931.17353159239</v>
      </c>
      <c r="W14" s="461">
        <v>82011.393706195697</v>
      </c>
      <c r="X14" s="462">
        <v>63597.175564918609</v>
      </c>
      <c r="Y14" s="461">
        <v>41996.947794888125</v>
      </c>
      <c r="Z14" s="462">
        <v>80314.614918199877</v>
      </c>
      <c r="AA14" s="461">
        <v>52675.239326017341</v>
      </c>
      <c r="AB14" s="462">
        <v>136538.9817478176</v>
      </c>
      <c r="AC14" s="461">
        <v>58289.176542472829</v>
      </c>
      <c r="AD14" s="462" t="s">
        <v>423</v>
      </c>
      <c r="AE14" s="461">
        <v>1705816.1362000001</v>
      </c>
      <c r="AF14" s="389"/>
    </row>
    <row r="15" spans="1:32" s="379" customFormat="1" ht="14.15" customHeight="1">
      <c r="A15" s="553">
        <v>1999</v>
      </c>
      <c r="B15" s="462">
        <v>246077.90955676511</v>
      </c>
      <c r="C15" s="461">
        <v>184853.51698626048</v>
      </c>
      <c r="D15" s="462">
        <v>309691.82730346348</v>
      </c>
      <c r="E15" s="461">
        <v>247368.72856851923</v>
      </c>
      <c r="F15" s="462">
        <v>148388.70462381843</v>
      </c>
      <c r="G15" s="461">
        <v>106213.80432638692</v>
      </c>
      <c r="H15" s="462">
        <v>125034.07893084208</v>
      </c>
      <c r="I15" s="461">
        <v>73530.311899394146</v>
      </c>
      <c r="J15" s="462">
        <v>57267.714958803655</v>
      </c>
      <c r="K15" s="461">
        <v>41723.098025781772</v>
      </c>
      <c r="L15" s="462">
        <v>289159.49542317179</v>
      </c>
      <c r="M15" s="461">
        <v>209234.6679483082</v>
      </c>
      <c r="N15" s="462">
        <v>531669.74189533095</v>
      </c>
      <c r="O15" s="461">
        <v>418986.37277407886</v>
      </c>
      <c r="P15" s="462">
        <v>126631.93343764392</v>
      </c>
      <c r="Q15" s="461">
        <v>77395.156882609299</v>
      </c>
      <c r="R15" s="462">
        <v>32146.102130938605</v>
      </c>
      <c r="S15" s="461">
        <v>22082.39216329527</v>
      </c>
      <c r="T15" s="462">
        <v>143662.91282697031</v>
      </c>
      <c r="U15" s="461">
        <v>107101.20545164055</v>
      </c>
      <c r="V15" s="462">
        <v>137844.3257215966</v>
      </c>
      <c r="W15" s="461">
        <v>87610.612927103779</v>
      </c>
      <c r="X15" s="462">
        <v>67970.693133923254</v>
      </c>
      <c r="Y15" s="461">
        <v>43877.615265972971</v>
      </c>
      <c r="Z15" s="462">
        <v>82729.682031522054</v>
      </c>
      <c r="AA15" s="461">
        <v>55842.266248156244</v>
      </c>
      <c r="AB15" s="462">
        <v>133275.9607416158</v>
      </c>
      <c r="AC15" s="461">
        <v>54657.160427492199</v>
      </c>
      <c r="AD15" s="462" t="s">
        <v>423</v>
      </c>
      <c r="AE15" s="461">
        <v>1730476.909895</v>
      </c>
      <c r="AF15" s="389"/>
    </row>
    <row r="16" spans="1:32" s="379" customFormat="1" ht="14.15" customHeight="1">
      <c r="A16" s="552">
        <v>2000</v>
      </c>
      <c r="B16" s="462">
        <v>264067.56186840055</v>
      </c>
      <c r="C16" s="461">
        <v>198379.8476662545</v>
      </c>
      <c r="D16" s="462">
        <v>315323.2084798711</v>
      </c>
      <c r="E16" s="461">
        <v>251210.79110804151</v>
      </c>
      <c r="F16" s="462">
        <v>145772.4275565343</v>
      </c>
      <c r="G16" s="461">
        <v>102936.36598705979</v>
      </c>
      <c r="H16" s="462">
        <v>129142.44249637984</v>
      </c>
      <c r="I16" s="461">
        <v>77463.532775314292</v>
      </c>
      <c r="J16" s="462">
        <v>54078.717738759355</v>
      </c>
      <c r="K16" s="461">
        <v>38723.791694542255</v>
      </c>
      <c r="L16" s="462">
        <v>284631.46920970117</v>
      </c>
      <c r="M16" s="461">
        <v>207688.78267389876</v>
      </c>
      <c r="N16" s="462">
        <v>530455.69839316781</v>
      </c>
      <c r="O16" s="461">
        <v>415302.55258474982</v>
      </c>
      <c r="P16" s="462">
        <v>128867.15244917502</v>
      </c>
      <c r="Q16" s="461">
        <v>79313.054807504988</v>
      </c>
      <c r="R16" s="462">
        <v>31066.762359477609</v>
      </c>
      <c r="S16" s="461">
        <v>22797.156879845112</v>
      </c>
      <c r="T16" s="462">
        <v>141787.70532808104</v>
      </c>
      <c r="U16" s="461">
        <v>105020.07046020018</v>
      </c>
      <c r="V16" s="462">
        <v>126552.84679391759</v>
      </c>
      <c r="W16" s="461">
        <v>74368.880785668138</v>
      </c>
      <c r="X16" s="462">
        <v>68145.918160588088</v>
      </c>
      <c r="Y16" s="461">
        <v>44679.963383337134</v>
      </c>
      <c r="Z16" s="462">
        <v>79249.523543673276</v>
      </c>
      <c r="AA16" s="461">
        <v>53834.031719509308</v>
      </c>
      <c r="AB16" s="462">
        <v>135989.56438207862</v>
      </c>
      <c r="AC16" s="461">
        <v>62912.753480074207</v>
      </c>
      <c r="AD16" s="462" t="s">
        <v>423</v>
      </c>
      <c r="AE16" s="461">
        <v>1734631.5760060004</v>
      </c>
      <c r="AF16" s="389"/>
    </row>
    <row r="17" spans="1:32" s="379" customFormat="1" ht="14.15" customHeight="1">
      <c r="A17" s="553">
        <v>2001</v>
      </c>
      <c r="B17" s="462">
        <v>242120.51990017196</v>
      </c>
      <c r="C17" s="461">
        <v>176451.27420942707</v>
      </c>
      <c r="D17" s="462">
        <v>304298.36448373593</v>
      </c>
      <c r="E17" s="461">
        <v>242059.53436095078</v>
      </c>
      <c r="F17" s="462">
        <v>147070.02303774829</v>
      </c>
      <c r="G17" s="461">
        <v>103693.53393528423</v>
      </c>
      <c r="H17" s="462">
        <v>126626.56981196612</v>
      </c>
      <c r="I17" s="461">
        <v>73184.144158814655</v>
      </c>
      <c r="J17" s="462">
        <v>54206.566346646294</v>
      </c>
      <c r="K17" s="461">
        <v>38667.629982337152</v>
      </c>
      <c r="L17" s="462">
        <v>284551.25743430946</v>
      </c>
      <c r="M17" s="461">
        <v>198317.55887687957</v>
      </c>
      <c r="N17" s="462">
        <v>517788.55781165836</v>
      </c>
      <c r="O17" s="461">
        <v>404397.95391488593</v>
      </c>
      <c r="P17" s="462">
        <v>121064.96378801666</v>
      </c>
      <c r="Q17" s="461">
        <v>72055.853963225614</v>
      </c>
      <c r="R17" s="462">
        <v>30971.668704045471</v>
      </c>
      <c r="S17" s="461">
        <v>23141.863243259242</v>
      </c>
      <c r="T17" s="462">
        <v>138506.45353987301</v>
      </c>
      <c r="U17" s="461">
        <v>102086.64911009841</v>
      </c>
      <c r="V17" s="462">
        <v>118745.90577016083</v>
      </c>
      <c r="W17" s="461">
        <v>67990.679476540274</v>
      </c>
      <c r="X17" s="462">
        <v>68515.831107958045</v>
      </c>
      <c r="Y17" s="461">
        <v>44391.448368884601</v>
      </c>
      <c r="Z17" s="462">
        <v>73944.04706411509</v>
      </c>
      <c r="AA17" s="461">
        <v>48650.109630794745</v>
      </c>
      <c r="AB17" s="462">
        <v>141887.65702920072</v>
      </c>
      <c r="AC17" s="461">
        <v>61074.925074617655</v>
      </c>
      <c r="AD17" s="462" t="s">
        <v>423</v>
      </c>
      <c r="AE17" s="461">
        <v>1656163.1583060003</v>
      </c>
      <c r="AF17" s="389"/>
    </row>
    <row r="18" spans="1:32" s="379" customFormat="1" ht="14.15" customHeight="1">
      <c r="A18" s="552">
        <v>2002</v>
      </c>
      <c r="B18" s="462">
        <v>230369.48841807735</v>
      </c>
      <c r="C18" s="461">
        <v>167149.04322572704</v>
      </c>
      <c r="D18" s="462">
        <v>293122.82314831612</v>
      </c>
      <c r="E18" s="461">
        <v>229149.90960319445</v>
      </c>
      <c r="F18" s="462">
        <v>147951.03859698313</v>
      </c>
      <c r="G18" s="461">
        <v>107578.61098224288</v>
      </c>
      <c r="H18" s="462">
        <v>121189.22631261651</v>
      </c>
      <c r="I18" s="461">
        <v>70356.97011683014</v>
      </c>
      <c r="J18" s="462">
        <v>54509.742203308138</v>
      </c>
      <c r="K18" s="461">
        <v>38535.283538035575</v>
      </c>
      <c r="L18" s="462">
        <v>271016.05364106066</v>
      </c>
      <c r="M18" s="461">
        <v>190944.61470647826</v>
      </c>
      <c r="N18" s="462">
        <v>535206.62778699573</v>
      </c>
      <c r="O18" s="461">
        <v>427935.02788905526</v>
      </c>
      <c r="P18" s="462">
        <v>118403.40378411996</v>
      </c>
      <c r="Q18" s="461">
        <v>71545.322072519106</v>
      </c>
      <c r="R18" s="462">
        <v>30491.61550003137</v>
      </c>
      <c r="S18" s="461">
        <v>22628.4434770154</v>
      </c>
      <c r="T18" s="462">
        <v>138441.26358690218</v>
      </c>
      <c r="U18" s="461">
        <v>101579.11972241408</v>
      </c>
      <c r="V18" s="462">
        <v>119524.83498806162</v>
      </c>
      <c r="W18" s="461">
        <v>66523.986513643584</v>
      </c>
      <c r="X18" s="462">
        <v>67829.258145841712</v>
      </c>
      <c r="Y18" s="461">
        <v>44318.208504375551</v>
      </c>
      <c r="Z18" s="462">
        <v>75394.425820167438</v>
      </c>
      <c r="AA18" s="461">
        <v>47971.556918965427</v>
      </c>
      <c r="AB18" s="462">
        <v>128072.01923059011</v>
      </c>
      <c r="AC18" s="461">
        <v>50993.554640503251</v>
      </c>
      <c r="AD18" s="462" t="s">
        <v>423</v>
      </c>
      <c r="AE18" s="461">
        <v>1637209.6519109996</v>
      </c>
      <c r="AF18" s="389"/>
    </row>
    <row r="19" spans="1:32" s="379" customFormat="1" ht="14.15" customHeight="1">
      <c r="A19" s="553">
        <v>2003</v>
      </c>
      <c r="B19" s="462">
        <v>223898.16564163665</v>
      </c>
      <c r="C19" s="461">
        <v>157020.74415108579</v>
      </c>
      <c r="D19" s="462">
        <v>288408.33864760556</v>
      </c>
      <c r="E19" s="461">
        <v>223220.11361074372</v>
      </c>
      <c r="F19" s="462">
        <v>146411.09678803466</v>
      </c>
      <c r="G19" s="461">
        <v>103641.69779151458</v>
      </c>
      <c r="H19" s="462">
        <v>123850.03701747354</v>
      </c>
      <c r="I19" s="461">
        <v>72232.305550997786</v>
      </c>
      <c r="J19" s="462">
        <v>53043.733229507248</v>
      </c>
      <c r="K19" s="461">
        <v>36463.109157073544</v>
      </c>
      <c r="L19" s="462">
        <v>276214.0882355643</v>
      </c>
      <c r="M19" s="461">
        <v>192592.20952931803</v>
      </c>
      <c r="N19" s="462">
        <v>543009.34445920191</v>
      </c>
      <c r="O19" s="461">
        <v>429947.6676954123</v>
      </c>
      <c r="P19" s="462">
        <v>122112.27287449283</v>
      </c>
      <c r="Q19" s="461">
        <v>70894.485356367513</v>
      </c>
      <c r="R19" s="462">
        <v>32398.852164041316</v>
      </c>
      <c r="S19" s="461">
        <v>23406.798404063462</v>
      </c>
      <c r="T19" s="462">
        <v>149666.34387397388</v>
      </c>
      <c r="U19" s="461">
        <v>112531.15058992612</v>
      </c>
      <c r="V19" s="462">
        <v>125303.18449183583</v>
      </c>
      <c r="W19" s="461">
        <v>68574.383658136139</v>
      </c>
      <c r="X19" s="462">
        <v>71752.501195765144</v>
      </c>
      <c r="Y19" s="461">
        <v>45857.679945201504</v>
      </c>
      <c r="Z19" s="462">
        <v>71132.477331509494</v>
      </c>
      <c r="AA19" s="461">
        <v>42305.61025849382</v>
      </c>
      <c r="AB19" s="462">
        <v>134887.60708486562</v>
      </c>
      <c r="AC19" s="461">
        <v>56201.733504665681</v>
      </c>
      <c r="AD19" s="462" t="s">
        <v>423</v>
      </c>
      <c r="AE19" s="461">
        <v>1634889.6892029995</v>
      </c>
      <c r="AF19" s="389"/>
    </row>
    <row r="20" spans="1:32" s="379" customFormat="1" ht="14.15" customHeight="1">
      <c r="A20" s="552">
        <v>2004</v>
      </c>
      <c r="B20" s="462">
        <v>226089.31367183209</v>
      </c>
      <c r="C20" s="461">
        <v>160413.62916624921</v>
      </c>
      <c r="D20" s="462">
        <v>294576.20505465491</v>
      </c>
      <c r="E20" s="461">
        <v>229605.49816037586</v>
      </c>
      <c r="F20" s="462">
        <v>150478.95530087</v>
      </c>
      <c r="G20" s="461">
        <v>106452.41232908968</v>
      </c>
      <c r="H20" s="462">
        <v>126077.59582879196</v>
      </c>
      <c r="I20" s="461">
        <v>71577.603154381737</v>
      </c>
      <c r="J20" s="462">
        <v>55490.085710671803</v>
      </c>
      <c r="K20" s="461">
        <v>37262.685957197566</v>
      </c>
      <c r="L20" s="462">
        <v>287808.82984455244</v>
      </c>
      <c r="M20" s="461">
        <v>202282.18413145785</v>
      </c>
      <c r="N20" s="462">
        <v>566251.32761215291</v>
      </c>
      <c r="O20" s="461">
        <v>452693.3728325899</v>
      </c>
      <c r="P20" s="462">
        <v>123078.91470414164</v>
      </c>
      <c r="Q20" s="461">
        <v>71450.468877621141</v>
      </c>
      <c r="R20" s="462">
        <v>33992.41397064038</v>
      </c>
      <c r="S20" s="461">
        <v>23522.305637085738</v>
      </c>
      <c r="T20" s="462">
        <v>145700.68956216384</v>
      </c>
      <c r="U20" s="461">
        <v>106698.75188746437</v>
      </c>
      <c r="V20" s="462">
        <v>123957.8696000994</v>
      </c>
      <c r="W20" s="461">
        <v>65205.7559323186</v>
      </c>
      <c r="X20" s="462">
        <v>72052.891344324293</v>
      </c>
      <c r="Y20" s="461">
        <v>45599.003198534607</v>
      </c>
      <c r="Z20" s="462">
        <v>73236.369844447327</v>
      </c>
      <c r="AA20" s="461">
        <v>46267.845838568188</v>
      </c>
      <c r="AB20" s="462">
        <v>140151.06433135265</v>
      </c>
      <c r="AC20" s="461">
        <v>59510.457594065607</v>
      </c>
      <c r="AD20" s="462" t="s">
        <v>423</v>
      </c>
      <c r="AE20" s="461">
        <v>1678541.9746969996</v>
      </c>
      <c r="AF20" s="389"/>
    </row>
    <row r="21" spans="1:32" s="379" customFormat="1" ht="14.15" customHeight="1">
      <c r="A21" s="553">
        <v>2005</v>
      </c>
      <c r="B21" s="462">
        <v>234496.57161999997</v>
      </c>
      <c r="C21" s="461">
        <v>167137.74501999997</v>
      </c>
      <c r="D21" s="462">
        <v>288693.55222800002</v>
      </c>
      <c r="E21" s="461">
        <v>218563.784828</v>
      </c>
      <c r="F21" s="462">
        <v>149806.020346</v>
      </c>
      <c r="G21" s="461">
        <v>100645.10654600001</v>
      </c>
      <c r="H21" s="462">
        <v>125114.65782699999</v>
      </c>
      <c r="I21" s="461">
        <v>66102.304126999981</v>
      </c>
      <c r="J21" s="462">
        <v>55875.580325000003</v>
      </c>
      <c r="K21" s="461">
        <v>39149.952324999998</v>
      </c>
      <c r="L21" s="462">
        <v>290738.28553500003</v>
      </c>
      <c r="M21" s="461">
        <v>201128.15873500006</v>
      </c>
      <c r="N21" s="462">
        <v>559680.01589399995</v>
      </c>
      <c r="O21" s="461">
        <v>442865.84919400001</v>
      </c>
      <c r="P21" s="462">
        <v>124957.598426</v>
      </c>
      <c r="Q21" s="461">
        <v>69734.795925999992</v>
      </c>
      <c r="R21" s="462">
        <v>30258.315621000002</v>
      </c>
      <c r="S21" s="461">
        <v>20458.938321000001</v>
      </c>
      <c r="T21" s="462">
        <v>146043.34793799999</v>
      </c>
      <c r="U21" s="461">
        <v>103099.454438</v>
      </c>
      <c r="V21" s="462">
        <v>125263.34404900001</v>
      </c>
      <c r="W21" s="461">
        <v>63244.284349000009</v>
      </c>
      <c r="X21" s="462">
        <v>76022.979963999998</v>
      </c>
      <c r="Y21" s="461">
        <v>48097.165064000001</v>
      </c>
      <c r="Z21" s="462">
        <v>72673.292459999997</v>
      </c>
      <c r="AA21" s="461">
        <v>41805.638259999992</v>
      </c>
      <c r="AB21" s="462">
        <v>147364.470065</v>
      </c>
      <c r="AC21" s="461">
        <v>66661.511664999998</v>
      </c>
      <c r="AD21" s="462" t="s">
        <v>423</v>
      </c>
      <c r="AE21" s="461">
        <v>1648694.6887980001</v>
      </c>
      <c r="AF21" s="389"/>
    </row>
    <row r="22" spans="1:32" s="379" customFormat="1" ht="14.15" customHeight="1">
      <c r="A22" s="552">
        <v>2006</v>
      </c>
      <c r="B22" s="462">
        <v>249902.46660500002</v>
      </c>
      <c r="C22" s="461">
        <v>177364.00360500003</v>
      </c>
      <c r="D22" s="462">
        <v>309318.18884899997</v>
      </c>
      <c r="E22" s="461">
        <v>234201.04584899996</v>
      </c>
      <c r="F22" s="462">
        <v>152201.50488000002</v>
      </c>
      <c r="G22" s="461">
        <v>101197.82988000003</v>
      </c>
      <c r="H22" s="462">
        <v>132531.262132</v>
      </c>
      <c r="I22" s="461">
        <v>71095.884132000007</v>
      </c>
      <c r="J22" s="462">
        <v>59012.248787999997</v>
      </c>
      <c r="K22" s="461">
        <v>40518.482787999994</v>
      </c>
      <c r="L22" s="462">
        <v>294231.13479300006</v>
      </c>
      <c r="M22" s="461">
        <v>200932.62479300002</v>
      </c>
      <c r="N22" s="462">
        <v>568277.08713999996</v>
      </c>
      <c r="O22" s="461">
        <v>442564.36513999989</v>
      </c>
      <c r="P22" s="462">
        <v>133203.709661</v>
      </c>
      <c r="Q22" s="461">
        <v>75187.317661000008</v>
      </c>
      <c r="R22" s="462">
        <v>33000.826574999999</v>
      </c>
      <c r="S22" s="461">
        <v>22861.815575000001</v>
      </c>
      <c r="T22" s="462">
        <v>153976.55193799999</v>
      </c>
      <c r="U22" s="461">
        <v>110690.88593799999</v>
      </c>
      <c r="V22" s="462">
        <v>123951.35282</v>
      </c>
      <c r="W22" s="461">
        <v>60202.036820000008</v>
      </c>
      <c r="X22" s="462">
        <v>81079.579626999999</v>
      </c>
      <c r="Y22" s="461">
        <v>51433.020627000005</v>
      </c>
      <c r="Z22" s="462">
        <v>80189.391422000015</v>
      </c>
      <c r="AA22" s="461">
        <v>47410.394422000005</v>
      </c>
      <c r="AB22" s="462">
        <v>163172.37766900001</v>
      </c>
      <c r="AC22" s="461">
        <v>69461.72166900002</v>
      </c>
      <c r="AD22" s="462" t="s">
        <v>423</v>
      </c>
      <c r="AE22" s="461">
        <v>1705121.4288989999</v>
      </c>
      <c r="AF22" s="389"/>
    </row>
    <row r="23" spans="1:32" s="379" customFormat="1" ht="14.15" customHeight="1">
      <c r="A23" s="553">
        <v>2007</v>
      </c>
      <c r="B23" s="462">
        <v>255955.83681400004</v>
      </c>
      <c r="C23" s="461">
        <v>179674.37881400003</v>
      </c>
      <c r="D23" s="462">
        <v>310339.94736400002</v>
      </c>
      <c r="E23" s="461">
        <v>229194.68436400004</v>
      </c>
      <c r="F23" s="462">
        <v>153622.13405300002</v>
      </c>
      <c r="G23" s="461">
        <v>103033.64805300001</v>
      </c>
      <c r="H23" s="462">
        <v>136801.34998599999</v>
      </c>
      <c r="I23" s="461">
        <v>72673.947985999985</v>
      </c>
      <c r="J23" s="462">
        <v>59719.843387000001</v>
      </c>
      <c r="K23" s="461">
        <v>42008.152387000002</v>
      </c>
      <c r="L23" s="462">
        <v>302114.42690099997</v>
      </c>
      <c r="M23" s="461">
        <v>202444.02790099999</v>
      </c>
      <c r="N23" s="462">
        <v>584707.22300900007</v>
      </c>
      <c r="O23" s="461">
        <v>456081.78500900004</v>
      </c>
      <c r="P23" s="462">
        <v>134226.75694500003</v>
      </c>
      <c r="Q23" s="461">
        <v>74933.763945000042</v>
      </c>
      <c r="R23" s="462">
        <v>34348.288702000005</v>
      </c>
      <c r="S23" s="461">
        <v>23558.903702000003</v>
      </c>
      <c r="T23" s="462">
        <v>148636.43959100003</v>
      </c>
      <c r="U23" s="461">
        <v>102940.89659100001</v>
      </c>
      <c r="V23" s="462">
        <v>129172.85745499999</v>
      </c>
      <c r="W23" s="461">
        <v>62833.881454999981</v>
      </c>
      <c r="X23" s="462">
        <v>78112.984572999994</v>
      </c>
      <c r="Y23" s="461">
        <v>48497.961572999993</v>
      </c>
      <c r="Z23" s="462">
        <v>78148.547584</v>
      </c>
      <c r="AA23" s="461">
        <v>43899.025584000003</v>
      </c>
      <c r="AB23" s="462">
        <v>167781.67543900001</v>
      </c>
      <c r="AC23" s="461">
        <v>72900.253439000022</v>
      </c>
      <c r="AD23" s="462" t="s">
        <v>423</v>
      </c>
      <c r="AE23" s="461">
        <v>1714675.3108029999</v>
      </c>
      <c r="AF23" s="389"/>
    </row>
    <row r="24" spans="1:32" s="379" customFormat="1" ht="14.15" customHeight="1">
      <c r="A24" s="552">
        <v>2008</v>
      </c>
      <c r="B24" s="462">
        <v>250681.39431599999</v>
      </c>
      <c r="C24" s="461">
        <v>174891.72331599999</v>
      </c>
      <c r="D24" s="462">
        <v>313208.89494899998</v>
      </c>
      <c r="E24" s="461">
        <v>232540.67194899998</v>
      </c>
      <c r="F24" s="462">
        <v>153032.05972399999</v>
      </c>
      <c r="G24" s="461">
        <v>100039.86172399999</v>
      </c>
      <c r="H24" s="462">
        <v>138451.453439</v>
      </c>
      <c r="I24" s="461">
        <v>71770.981438999996</v>
      </c>
      <c r="J24" s="462">
        <v>61242.089961999998</v>
      </c>
      <c r="K24" s="461">
        <v>42074.910962000002</v>
      </c>
      <c r="L24" s="462">
        <v>311122.90843400004</v>
      </c>
      <c r="M24" s="461">
        <v>211678.67143400002</v>
      </c>
      <c r="N24" s="462">
        <v>577439.0518159999</v>
      </c>
      <c r="O24" s="461">
        <v>447646.61681599991</v>
      </c>
      <c r="P24" s="462">
        <v>133048.576822</v>
      </c>
      <c r="Q24" s="461">
        <v>72157.531822000004</v>
      </c>
      <c r="R24" s="462">
        <v>32837.586242999998</v>
      </c>
      <c r="S24" s="461">
        <v>22418.278243000001</v>
      </c>
      <c r="T24" s="462">
        <v>145550.127805</v>
      </c>
      <c r="U24" s="461">
        <v>99115.318804999988</v>
      </c>
      <c r="V24" s="462">
        <v>124677.899255</v>
      </c>
      <c r="W24" s="461">
        <v>61545.549254999984</v>
      </c>
      <c r="X24" s="462">
        <v>77389.557895000005</v>
      </c>
      <c r="Y24" s="461">
        <v>47357.836895</v>
      </c>
      <c r="Z24" s="462">
        <v>78955.210067000007</v>
      </c>
      <c r="AA24" s="461">
        <v>43876.875067000015</v>
      </c>
      <c r="AB24" s="462">
        <v>168046.76257600001</v>
      </c>
      <c r="AC24" s="461">
        <v>70399.363576000003</v>
      </c>
      <c r="AD24" s="462" t="s">
        <v>423</v>
      </c>
      <c r="AE24" s="461">
        <v>1697514.1913030003</v>
      </c>
      <c r="AF24" s="389"/>
    </row>
    <row r="25" spans="1:32" s="379" customFormat="1" ht="14.15" customHeight="1">
      <c r="A25" s="553">
        <v>2009</v>
      </c>
      <c r="B25" s="462">
        <v>230558.923886</v>
      </c>
      <c r="C25" s="461">
        <v>160846.298886</v>
      </c>
      <c r="D25" s="462">
        <v>295786.84095000004</v>
      </c>
      <c r="E25" s="461">
        <v>221104.24695000006</v>
      </c>
      <c r="F25" s="462">
        <v>149058.68849100004</v>
      </c>
      <c r="G25" s="461">
        <v>97136.433491000033</v>
      </c>
      <c r="H25" s="462">
        <v>127570.55800699999</v>
      </c>
      <c r="I25" s="461">
        <v>65033.506006999974</v>
      </c>
      <c r="J25" s="462">
        <v>60632.267690000001</v>
      </c>
      <c r="K25" s="461">
        <v>42850.56869</v>
      </c>
      <c r="L25" s="462">
        <v>303174.11522899999</v>
      </c>
      <c r="M25" s="461">
        <v>206892.486229</v>
      </c>
      <c r="N25" s="462">
        <v>502097.43657600007</v>
      </c>
      <c r="O25" s="461">
        <v>389634.21857600007</v>
      </c>
      <c r="P25" s="462">
        <v>123523.17745300001</v>
      </c>
      <c r="Q25" s="461">
        <v>67954.811453000002</v>
      </c>
      <c r="R25" s="462">
        <v>26194.319614</v>
      </c>
      <c r="S25" s="461">
        <v>17543.211614</v>
      </c>
      <c r="T25" s="462">
        <v>137486.96170300001</v>
      </c>
      <c r="U25" s="461">
        <v>94934.046703000015</v>
      </c>
      <c r="V25" s="462">
        <v>125485.10503800001</v>
      </c>
      <c r="W25" s="461">
        <v>65448.076038000007</v>
      </c>
      <c r="X25" s="462">
        <v>76567.579402000003</v>
      </c>
      <c r="Y25" s="461">
        <v>47638.922402000011</v>
      </c>
      <c r="Z25" s="462">
        <v>75736.165799999988</v>
      </c>
      <c r="AA25" s="461">
        <v>44756.383799999981</v>
      </c>
      <c r="AB25" s="462">
        <v>159462.79986</v>
      </c>
      <c r="AC25" s="461">
        <v>68941.110860000001</v>
      </c>
      <c r="AD25" s="462" t="s">
        <v>423</v>
      </c>
      <c r="AE25" s="461">
        <v>1590714.3216990004</v>
      </c>
      <c r="AF25" s="389"/>
    </row>
    <row r="26" spans="1:32" ht="14.15" customHeight="1">
      <c r="A26" s="552">
        <v>2010</v>
      </c>
      <c r="B26" s="554">
        <v>233860.55235199997</v>
      </c>
      <c r="C26" s="555">
        <v>160714.07665199996</v>
      </c>
      <c r="D26" s="554">
        <v>307821.00397099997</v>
      </c>
      <c r="E26" s="555">
        <v>228270.67297099996</v>
      </c>
      <c r="F26" s="554">
        <v>149427.03686300002</v>
      </c>
      <c r="G26" s="555">
        <v>95623.479863000015</v>
      </c>
      <c r="H26" s="554">
        <v>131573.87663000001</v>
      </c>
      <c r="I26" s="555">
        <v>66954.898630000025</v>
      </c>
      <c r="J26" s="554">
        <v>57068.682091000002</v>
      </c>
      <c r="K26" s="555">
        <v>39634.921091000004</v>
      </c>
      <c r="L26" s="554">
        <v>300074.45233500004</v>
      </c>
      <c r="M26" s="555">
        <v>202152.01933500002</v>
      </c>
      <c r="N26" s="554">
        <v>531107.61323100002</v>
      </c>
      <c r="O26" s="555">
        <v>410539.81843100005</v>
      </c>
      <c r="P26" s="554">
        <v>129413.06611800002</v>
      </c>
      <c r="Q26" s="555">
        <v>71982.83221800001</v>
      </c>
      <c r="R26" s="554">
        <v>27685.021401999998</v>
      </c>
      <c r="S26" s="555">
        <v>19074.270401999998</v>
      </c>
      <c r="T26" s="554">
        <v>143403.048667</v>
      </c>
      <c r="U26" s="555">
        <v>95319.470166999992</v>
      </c>
      <c r="V26" s="554">
        <v>128706.929208</v>
      </c>
      <c r="W26" s="555">
        <v>65755.760207999992</v>
      </c>
      <c r="X26" s="554">
        <v>76199.493733999989</v>
      </c>
      <c r="Y26" s="555">
        <v>49765.096433999992</v>
      </c>
      <c r="Z26" s="554">
        <v>73200.854181000002</v>
      </c>
      <c r="AA26" s="555">
        <v>40770.781181000013</v>
      </c>
      <c r="AB26" s="554">
        <v>167673.04871300003</v>
      </c>
      <c r="AC26" s="555">
        <v>74283.166612999994</v>
      </c>
      <c r="AD26" s="462" t="s">
        <v>423</v>
      </c>
      <c r="AE26" s="555">
        <v>1620841.2641959994</v>
      </c>
      <c r="AF26" s="389"/>
    </row>
    <row r="27" spans="1:32" s="379" customFormat="1" ht="14.15" customHeight="1">
      <c r="A27" s="553">
        <v>2011</v>
      </c>
      <c r="B27" s="462">
        <v>252121.90798399999</v>
      </c>
      <c r="C27" s="461">
        <v>173496.96698399997</v>
      </c>
      <c r="D27" s="462">
        <v>332624.53696900001</v>
      </c>
      <c r="E27" s="461">
        <v>252415.68496899999</v>
      </c>
      <c r="F27" s="462">
        <v>155296.00115099997</v>
      </c>
      <c r="G27" s="461">
        <v>99244.132150999983</v>
      </c>
      <c r="H27" s="462">
        <v>141512.01089099998</v>
      </c>
      <c r="I27" s="461">
        <v>72812.269890999974</v>
      </c>
      <c r="J27" s="462">
        <v>62853.462197000001</v>
      </c>
      <c r="K27" s="461">
        <v>43758.753196999998</v>
      </c>
      <c r="L27" s="462">
        <v>328496.67830199999</v>
      </c>
      <c r="M27" s="461">
        <v>221721.27230199997</v>
      </c>
      <c r="N27" s="462">
        <v>558744.99200199998</v>
      </c>
      <c r="O27" s="461">
        <v>430808.13400199998</v>
      </c>
      <c r="P27" s="462">
        <v>138949.55132299999</v>
      </c>
      <c r="Q27" s="461">
        <v>76267.548322999995</v>
      </c>
      <c r="R27" s="462">
        <v>33802.791737</v>
      </c>
      <c r="S27" s="461">
        <v>22707.708736999997</v>
      </c>
      <c r="T27" s="462">
        <v>160086.06858899997</v>
      </c>
      <c r="U27" s="461">
        <v>110567.21958899999</v>
      </c>
      <c r="V27" s="462">
        <v>139482.47702299996</v>
      </c>
      <c r="W27" s="461">
        <v>72616.742022999984</v>
      </c>
      <c r="X27" s="462">
        <v>79348.978440999985</v>
      </c>
      <c r="Y27" s="461">
        <v>51784.126440999993</v>
      </c>
      <c r="Z27" s="462">
        <v>77118.354057999997</v>
      </c>
      <c r="AA27" s="461">
        <v>43459.035057999994</v>
      </c>
      <c r="AB27" s="462">
        <v>167379.67653299999</v>
      </c>
      <c r="AC27" s="461">
        <v>66188.064532999997</v>
      </c>
      <c r="AD27" s="462" t="s">
        <v>423</v>
      </c>
      <c r="AE27" s="461">
        <v>1737847.6581999997</v>
      </c>
      <c r="AF27" s="389"/>
    </row>
    <row r="28" spans="1:32" s="379" customFormat="1" ht="14.15" customHeight="1">
      <c r="A28" s="552">
        <v>2012</v>
      </c>
      <c r="B28" s="462">
        <v>243101.268201</v>
      </c>
      <c r="C28" s="461">
        <v>165945.40210100001</v>
      </c>
      <c r="D28" s="462">
        <v>322239.97522000002</v>
      </c>
      <c r="E28" s="461">
        <v>243682.94182000004</v>
      </c>
      <c r="F28" s="462">
        <v>152312.81658099999</v>
      </c>
      <c r="G28" s="461">
        <v>96748.649580999976</v>
      </c>
      <c r="H28" s="462">
        <v>136465.70614999998</v>
      </c>
      <c r="I28" s="461">
        <v>70496.829949999985</v>
      </c>
      <c r="J28" s="462">
        <v>60791.544481999998</v>
      </c>
      <c r="K28" s="461">
        <v>41658.630482</v>
      </c>
      <c r="L28" s="462">
        <v>314231.673052</v>
      </c>
      <c r="M28" s="461">
        <v>214934.90505200002</v>
      </c>
      <c r="N28" s="462">
        <v>543840.40303200006</v>
      </c>
      <c r="O28" s="461">
        <v>420249.75483200006</v>
      </c>
      <c r="P28" s="462">
        <v>131181.01701899999</v>
      </c>
      <c r="Q28" s="461">
        <v>72147.190318999987</v>
      </c>
      <c r="R28" s="462">
        <v>31408.961679</v>
      </c>
      <c r="S28" s="461">
        <v>21827.061678999999</v>
      </c>
      <c r="T28" s="462">
        <v>148000.284208</v>
      </c>
      <c r="U28" s="461">
        <v>103085.02670799999</v>
      </c>
      <c r="V28" s="462">
        <v>133034.09881900001</v>
      </c>
      <c r="W28" s="461">
        <v>68039.355119000014</v>
      </c>
      <c r="X28" s="462">
        <v>80515.072480000003</v>
      </c>
      <c r="Y28" s="461">
        <v>52928.066480000009</v>
      </c>
      <c r="Z28" s="462">
        <v>74249.061117000019</v>
      </c>
      <c r="AA28" s="461">
        <v>41509.022117000015</v>
      </c>
      <c r="AB28" s="462">
        <v>164443.86526300001</v>
      </c>
      <c r="AC28" s="461">
        <v>65950.232763000007</v>
      </c>
      <c r="AD28" s="462" t="s">
        <v>423</v>
      </c>
      <c r="AE28" s="461">
        <v>1679203.0690029997</v>
      </c>
      <c r="AF28" s="389"/>
    </row>
    <row r="29" spans="1:32" s="379" customFormat="1" ht="14.15" customHeight="1">
      <c r="A29" s="553">
        <v>2013</v>
      </c>
      <c r="B29" s="462">
        <v>251584.930743</v>
      </c>
      <c r="C29" s="461">
        <v>171239.16854300001</v>
      </c>
      <c r="D29" s="462">
        <v>320794.90238099999</v>
      </c>
      <c r="E29" s="461">
        <v>239216.77738099999</v>
      </c>
      <c r="F29" s="462">
        <v>153448.295893</v>
      </c>
      <c r="G29" s="461">
        <v>97109.448893000008</v>
      </c>
      <c r="H29" s="462">
        <v>144754.55934199999</v>
      </c>
      <c r="I29" s="461">
        <v>79364.409941999998</v>
      </c>
      <c r="J29" s="462">
        <v>61798.374895999994</v>
      </c>
      <c r="K29" s="461">
        <v>42285.172895999989</v>
      </c>
      <c r="L29" s="462">
        <v>299037.752202</v>
      </c>
      <c r="M29" s="461">
        <v>196038.071402</v>
      </c>
      <c r="N29" s="462">
        <v>550462.28145200002</v>
      </c>
      <c r="O29" s="461">
        <v>424893.06895200006</v>
      </c>
      <c r="P29" s="462">
        <v>132297.637365</v>
      </c>
      <c r="Q29" s="461">
        <v>72121.152065000002</v>
      </c>
      <c r="R29" s="462">
        <v>32823.584422</v>
      </c>
      <c r="S29" s="461">
        <v>23421.059421999998</v>
      </c>
      <c r="T29" s="462">
        <v>147370.360686</v>
      </c>
      <c r="U29" s="461">
        <v>99246.854286000002</v>
      </c>
      <c r="V29" s="462">
        <v>136016.03084100003</v>
      </c>
      <c r="W29" s="461">
        <v>69485.801941000012</v>
      </c>
      <c r="X29" s="462">
        <v>80958.353915999993</v>
      </c>
      <c r="Y29" s="461">
        <v>52725.649915999995</v>
      </c>
      <c r="Z29" s="462">
        <v>72146.993482000005</v>
      </c>
      <c r="AA29" s="461">
        <v>39061.616482000005</v>
      </c>
      <c r="AB29" s="462">
        <v>167915.96547599998</v>
      </c>
      <c r="AC29" s="461">
        <v>66783.121275999976</v>
      </c>
      <c r="AD29" s="462" t="s">
        <v>423</v>
      </c>
      <c r="AE29" s="461">
        <v>1672991.3733970001</v>
      </c>
      <c r="AF29" s="389"/>
    </row>
    <row r="30" spans="1:32" ht="14.15" customHeight="1">
      <c r="A30" s="552">
        <v>2014</v>
      </c>
      <c r="B30" s="554">
        <v>254883.79064200004</v>
      </c>
      <c r="C30" s="555">
        <v>173381.88964200002</v>
      </c>
      <c r="D30" s="554">
        <v>327490.89338799997</v>
      </c>
      <c r="E30" s="555">
        <v>244371.32808799998</v>
      </c>
      <c r="F30" s="554">
        <v>157778.30113500002</v>
      </c>
      <c r="G30" s="555">
        <v>100504.694135</v>
      </c>
      <c r="H30" s="554">
        <v>148050.35979800002</v>
      </c>
      <c r="I30" s="555">
        <v>79410.762198000011</v>
      </c>
      <c r="J30" s="554">
        <v>69195.482455999998</v>
      </c>
      <c r="K30" s="555">
        <v>48786.654455999997</v>
      </c>
      <c r="L30" s="554">
        <v>316967.41922600009</v>
      </c>
      <c r="M30" s="555">
        <v>213993.42242600006</v>
      </c>
      <c r="N30" s="554">
        <v>553197.08901900006</v>
      </c>
      <c r="O30" s="555">
        <v>425960.18631900009</v>
      </c>
      <c r="P30" s="554">
        <v>138496.73553100001</v>
      </c>
      <c r="Q30" s="555">
        <v>76308.397631000029</v>
      </c>
      <c r="R30" s="554">
        <v>34752.954146999997</v>
      </c>
      <c r="S30" s="555">
        <v>24373.808146999996</v>
      </c>
      <c r="T30" s="554">
        <v>155071.64751899999</v>
      </c>
      <c r="U30" s="555">
        <v>106479.13001899999</v>
      </c>
      <c r="V30" s="554">
        <v>137054.61227599997</v>
      </c>
      <c r="W30" s="555">
        <v>72124.293375999987</v>
      </c>
      <c r="X30" s="554">
        <v>84187.12176899999</v>
      </c>
      <c r="Y30" s="555">
        <v>55000.150768999993</v>
      </c>
      <c r="Z30" s="554">
        <v>76007.574788999991</v>
      </c>
      <c r="AA30" s="555">
        <v>43104.120788999993</v>
      </c>
      <c r="AB30" s="554">
        <v>170692.42940400005</v>
      </c>
      <c r="AC30" s="555">
        <v>69796.647404000032</v>
      </c>
      <c r="AD30" s="462" t="s">
        <v>423</v>
      </c>
      <c r="AE30" s="555">
        <v>1733595.4853989999</v>
      </c>
      <c r="AF30" s="389"/>
    </row>
    <row r="31" spans="1:32" ht="14.15" customHeight="1">
      <c r="A31" s="552">
        <v>2015</v>
      </c>
      <c r="B31" s="554">
        <v>251477.192393</v>
      </c>
      <c r="C31" s="555">
        <v>170544.99269300001</v>
      </c>
      <c r="D31" s="554">
        <v>324805.48054400005</v>
      </c>
      <c r="E31" s="555">
        <v>238444.61604400005</v>
      </c>
      <c r="F31" s="554">
        <v>152830.10687399999</v>
      </c>
      <c r="G31" s="555">
        <v>93640.396073999989</v>
      </c>
      <c r="H31" s="554">
        <v>151820.68402300001</v>
      </c>
      <c r="I31" s="555">
        <v>81859.921123000007</v>
      </c>
      <c r="J31" s="554">
        <v>64631.65654399999</v>
      </c>
      <c r="K31" s="555">
        <v>44447.450543999992</v>
      </c>
      <c r="L31" s="554">
        <v>325004.93563699996</v>
      </c>
      <c r="M31" s="555">
        <v>216132.67263699998</v>
      </c>
      <c r="N31" s="554">
        <v>552663.12852000003</v>
      </c>
      <c r="O31" s="555">
        <v>422667.11432000005</v>
      </c>
      <c r="P31" s="554">
        <v>132512.15067800001</v>
      </c>
      <c r="Q31" s="555">
        <v>68737.720778000003</v>
      </c>
      <c r="R31" s="554">
        <v>33635.892863999994</v>
      </c>
      <c r="S31" s="555">
        <v>23421.008863999996</v>
      </c>
      <c r="T31" s="554">
        <v>156016.457945</v>
      </c>
      <c r="U31" s="555">
        <v>104708.487245</v>
      </c>
      <c r="V31" s="554">
        <v>137928.62616099999</v>
      </c>
      <c r="W31" s="555">
        <v>67661.019560999994</v>
      </c>
      <c r="X31" s="554">
        <v>83232.885942000008</v>
      </c>
      <c r="Y31" s="555">
        <v>54122.058942000003</v>
      </c>
      <c r="Z31" s="554">
        <v>71854.326773000008</v>
      </c>
      <c r="AA31" s="555">
        <v>36557.678773000007</v>
      </c>
      <c r="AB31" s="554">
        <v>173048.770494</v>
      </c>
      <c r="AC31" s="555">
        <v>68715.817993999997</v>
      </c>
      <c r="AD31" s="462" t="s">
        <v>423</v>
      </c>
      <c r="AE31" s="555">
        <v>1691660.9555919997</v>
      </c>
      <c r="AF31" s="389"/>
    </row>
    <row r="32" spans="1:32" ht="14.15" customHeight="1">
      <c r="A32" s="552">
        <v>2016</v>
      </c>
      <c r="B32" s="554">
        <v>256162.24400677002</v>
      </c>
      <c r="C32" s="555">
        <v>173669.98855500002</v>
      </c>
      <c r="D32" s="554">
        <v>342569.01163008</v>
      </c>
      <c r="E32" s="555">
        <v>255118.14694860001</v>
      </c>
      <c r="F32" s="554">
        <v>156210.83591778</v>
      </c>
      <c r="G32" s="555">
        <v>96661.581627780019</v>
      </c>
      <c r="H32" s="554">
        <v>159707.40565535999</v>
      </c>
      <c r="I32" s="555">
        <v>84073.26169742996</v>
      </c>
      <c r="J32" s="554">
        <v>63142.03408954999</v>
      </c>
      <c r="K32" s="555">
        <v>42841.559809339989</v>
      </c>
      <c r="L32" s="554">
        <v>326317.84265962988</v>
      </c>
      <c r="M32" s="555">
        <v>217737.55915018998</v>
      </c>
      <c r="N32" s="554">
        <v>545166.31504407991</v>
      </c>
      <c r="O32" s="555">
        <v>415084.84832650988</v>
      </c>
      <c r="P32" s="554">
        <v>137905.60129639</v>
      </c>
      <c r="Q32" s="555">
        <v>74659.912638120091</v>
      </c>
      <c r="R32" s="554">
        <v>33120.836618509995</v>
      </c>
      <c r="S32" s="555">
        <v>23135.899612109992</v>
      </c>
      <c r="T32" s="554">
        <v>151932.04589831998</v>
      </c>
      <c r="U32" s="555">
        <v>99356.542393069947</v>
      </c>
      <c r="V32" s="554">
        <v>138065.91590076004</v>
      </c>
      <c r="W32" s="555">
        <v>70468.654472800059</v>
      </c>
      <c r="X32" s="554">
        <v>85900.745206369989</v>
      </c>
      <c r="Y32" s="555">
        <v>55994.468708640008</v>
      </c>
      <c r="Z32" s="554">
        <v>75129.224040699977</v>
      </c>
      <c r="AA32" s="555">
        <v>39849.367498499982</v>
      </c>
      <c r="AB32" s="554">
        <v>180426.91199771001</v>
      </c>
      <c r="AC32" s="555">
        <v>70953.237259910049</v>
      </c>
      <c r="AD32" s="462" t="s">
        <v>423</v>
      </c>
      <c r="AE32" s="555">
        <v>1719605.0286979997</v>
      </c>
      <c r="AF32" s="389"/>
    </row>
    <row r="33" spans="1:32" ht="13">
      <c r="A33" s="547"/>
      <c r="B33" s="547"/>
      <c r="C33" s="547"/>
      <c r="D33" s="547"/>
      <c r="E33" s="547"/>
      <c r="F33" s="547"/>
      <c r="G33" s="547"/>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row>
    <row r="34" spans="1:32" ht="13">
      <c r="A34" s="550"/>
      <c r="B34" s="1294" t="s">
        <v>133</v>
      </c>
      <c r="C34" s="1294"/>
      <c r="D34" s="1294"/>
      <c r="E34" s="1294"/>
      <c r="F34" s="1294"/>
      <c r="G34" s="1294"/>
      <c r="H34" s="1294" t="s">
        <v>133</v>
      </c>
      <c r="I34" s="1294"/>
      <c r="J34" s="1294"/>
      <c r="K34" s="1294"/>
      <c r="L34" s="1294"/>
      <c r="M34" s="1294"/>
      <c r="N34" s="1294" t="s">
        <v>133</v>
      </c>
      <c r="O34" s="1294"/>
      <c r="P34" s="1294"/>
      <c r="Q34" s="1294"/>
      <c r="R34" s="1294"/>
      <c r="S34" s="1294"/>
      <c r="T34" s="1294" t="s">
        <v>133</v>
      </c>
      <c r="U34" s="1294"/>
      <c r="V34" s="1294"/>
      <c r="W34" s="1294"/>
      <c r="X34" s="1294"/>
      <c r="Y34" s="1294"/>
      <c r="Z34" s="1294" t="s">
        <v>133</v>
      </c>
      <c r="AA34" s="1294"/>
      <c r="AB34" s="1294"/>
      <c r="AC34" s="1294"/>
      <c r="AD34" s="1294"/>
      <c r="AE34" s="1294"/>
    </row>
    <row r="35" spans="1:32">
      <c r="A35" s="550"/>
      <c r="B35" s="551"/>
      <c r="C35" s="551"/>
      <c r="D35" s="551"/>
      <c r="E35" s="551"/>
      <c r="F35" s="551"/>
      <c r="G35" s="551"/>
      <c r="H35" s="551"/>
      <c r="I35" s="551"/>
      <c r="J35" s="551"/>
      <c r="K35" s="551"/>
      <c r="L35" s="551"/>
      <c r="M35" s="551"/>
      <c r="N35" s="551"/>
      <c r="O35" s="551"/>
      <c r="P35" s="551"/>
      <c r="Q35" s="551"/>
      <c r="R35" s="551"/>
      <c r="S35" s="551"/>
      <c r="T35" s="551"/>
      <c r="U35" s="551"/>
      <c r="V35" s="551"/>
      <c r="W35" s="551"/>
      <c r="X35" s="551"/>
      <c r="Y35" s="551"/>
      <c r="Z35" s="551"/>
      <c r="AA35" s="551"/>
      <c r="AB35" s="551"/>
      <c r="AC35" s="551"/>
      <c r="AD35" s="551"/>
      <c r="AE35" s="551"/>
    </row>
    <row r="36" spans="1:32" s="380" customFormat="1" ht="14.15" customHeight="1">
      <c r="A36" s="552">
        <v>1994</v>
      </c>
      <c r="B36" s="556" t="s">
        <v>355</v>
      </c>
      <c r="C36" s="556" t="s">
        <v>355</v>
      </c>
      <c r="D36" s="556" t="s">
        <v>355</v>
      </c>
      <c r="E36" s="556" t="s">
        <v>355</v>
      </c>
      <c r="F36" s="556" t="s">
        <v>355</v>
      </c>
      <c r="G36" s="556" t="s">
        <v>355</v>
      </c>
      <c r="H36" s="556" t="s">
        <v>355</v>
      </c>
      <c r="I36" s="556" t="s">
        <v>355</v>
      </c>
      <c r="J36" s="556" t="s">
        <v>355</v>
      </c>
      <c r="K36" s="556" t="s">
        <v>355</v>
      </c>
      <c r="L36" s="556" t="s">
        <v>355</v>
      </c>
      <c r="M36" s="556" t="s">
        <v>355</v>
      </c>
      <c r="N36" s="556" t="s">
        <v>355</v>
      </c>
      <c r="O36" s="556" t="s">
        <v>355</v>
      </c>
      <c r="P36" s="556" t="s">
        <v>355</v>
      </c>
      <c r="Q36" s="556" t="s">
        <v>355</v>
      </c>
      <c r="R36" s="556" t="s">
        <v>355</v>
      </c>
      <c r="S36" s="556" t="s">
        <v>355</v>
      </c>
      <c r="T36" s="556" t="s">
        <v>355</v>
      </c>
      <c r="U36" s="556" t="s">
        <v>355</v>
      </c>
      <c r="V36" s="556" t="s">
        <v>355</v>
      </c>
      <c r="W36" s="556" t="s">
        <v>355</v>
      </c>
      <c r="X36" s="556" t="s">
        <v>355</v>
      </c>
      <c r="Y36" s="556" t="s">
        <v>355</v>
      </c>
      <c r="Z36" s="556" t="s">
        <v>355</v>
      </c>
      <c r="AA36" s="556" t="s">
        <v>355</v>
      </c>
      <c r="AB36" s="556" t="s">
        <v>355</v>
      </c>
      <c r="AC36" s="556" t="s">
        <v>355</v>
      </c>
      <c r="AD36" s="462" t="s">
        <v>423</v>
      </c>
      <c r="AE36" s="556" t="s">
        <v>355</v>
      </c>
      <c r="AF36" s="389"/>
    </row>
    <row r="37" spans="1:32" s="379" customFormat="1" ht="14.15" customHeight="1">
      <c r="A37" s="553">
        <v>1995</v>
      </c>
      <c r="B37" s="557">
        <v>-1.0301860232300726</v>
      </c>
      <c r="C37" s="557">
        <v>-1.3140391646776806</v>
      </c>
      <c r="D37" s="557">
        <v>-1.5409873133119731</v>
      </c>
      <c r="E37" s="557">
        <v>-2.0420163717017203</v>
      </c>
      <c r="F37" s="557">
        <v>-1.3970671693929546</v>
      </c>
      <c r="G37" s="557">
        <v>-2.753883328413977</v>
      </c>
      <c r="H37" s="557">
        <v>0.69035431323730734</v>
      </c>
      <c r="I37" s="557">
        <v>0.64649276176135118</v>
      </c>
      <c r="J37" s="557">
        <v>0.11846875548982894</v>
      </c>
      <c r="K37" s="557">
        <v>-1.6597416658460418</v>
      </c>
      <c r="L37" s="557">
        <v>3.1310772499361121</v>
      </c>
      <c r="M37" s="557">
        <v>4.0569637838853509</v>
      </c>
      <c r="N37" s="557">
        <v>-2.3794777354592895</v>
      </c>
      <c r="O37" s="557">
        <v>-2.8014291883706477</v>
      </c>
      <c r="P37" s="557">
        <v>0.17910218852253479</v>
      </c>
      <c r="Q37" s="557">
        <v>0.70581280478819508</v>
      </c>
      <c r="R37" s="557">
        <v>0.57338201489986318</v>
      </c>
      <c r="S37" s="557">
        <v>-1.2911192510503895</v>
      </c>
      <c r="T37" s="557">
        <v>-6.0007753157776449</v>
      </c>
      <c r="U37" s="557">
        <v>-6.7975879042887897</v>
      </c>
      <c r="V37" s="557">
        <v>-1.0306549104235216</v>
      </c>
      <c r="W37" s="557">
        <v>-4.8002361588872873</v>
      </c>
      <c r="X37" s="557">
        <v>5.1695223155046222</v>
      </c>
      <c r="Y37" s="557">
        <v>7.1189766279610325</v>
      </c>
      <c r="Z37" s="557">
        <v>-0.63551622589136514</v>
      </c>
      <c r="AA37" s="557">
        <v>-1.7376112800716754</v>
      </c>
      <c r="AB37" s="557">
        <v>-5.2884911913712074</v>
      </c>
      <c r="AC37" s="557">
        <v>-15.056682058304816</v>
      </c>
      <c r="AD37" s="558" t="s">
        <v>423</v>
      </c>
      <c r="AE37" s="557">
        <v>-2.1450077340742126</v>
      </c>
      <c r="AF37" s="389"/>
    </row>
    <row r="38" spans="1:32" s="379" customFormat="1" ht="14.15" customHeight="1">
      <c r="A38" s="552">
        <v>1996</v>
      </c>
      <c r="B38" s="557">
        <v>-2.1904332684136989</v>
      </c>
      <c r="C38" s="557">
        <v>-2.8062114632143533</v>
      </c>
      <c r="D38" s="557">
        <v>-2.1730466388455199</v>
      </c>
      <c r="E38" s="557">
        <v>-1.9695043657014537</v>
      </c>
      <c r="F38" s="557">
        <v>6.0424987112669015</v>
      </c>
      <c r="G38" s="557">
        <v>4.6310286215744014</v>
      </c>
      <c r="H38" s="557">
        <v>-3.2765396054150102</v>
      </c>
      <c r="I38" s="557">
        <v>-7.0469384449207837</v>
      </c>
      <c r="J38" s="557">
        <v>7.0465321078518457</v>
      </c>
      <c r="K38" s="557">
        <v>6.7458510024556801</v>
      </c>
      <c r="L38" s="557">
        <v>1.3550781821632683</v>
      </c>
      <c r="M38" s="557">
        <v>3.2574936338245237</v>
      </c>
      <c r="N38" s="557">
        <v>-0.79415823768255223</v>
      </c>
      <c r="O38" s="557">
        <v>-0.92285129568330149</v>
      </c>
      <c r="P38" s="557">
        <v>-5.9514599865671869</v>
      </c>
      <c r="Q38" s="557">
        <v>-3.960083477124499</v>
      </c>
      <c r="R38" s="557">
        <v>-9.581735206420305</v>
      </c>
      <c r="S38" s="557">
        <v>-11.434314280562759</v>
      </c>
      <c r="T38" s="557">
        <v>-6.188927031841672</v>
      </c>
      <c r="U38" s="557">
        <v>-8.2810632808808862</v>
      </c>
      <c r="V38" s="557">
        <v>3.1979877556107397</v>
      </c>
      <c r="W38" s="557">
        <v>4.454003819648392</v>
      </c>
      <c r="X38" s="557">
        <v>-3.1138582825568193</v>
      </c>
      <c r="Y38" s="557">
        <v>-3.4692588609803181</v>
      </c>
      <c r="Z38" s="557">
        <v>5.0506868604930446</v>
      </c>
      <c r="AA38" s="557">
        <v>7.2586370869475871</v>
      </c>
      <c r="AB38" s="557">
        <v>1.5165038313057266E-2</v>
      </c>
      <c r="AC38" s="557">
        <v>8.4302271421025239</v>
      </c>
      <c r="AD38" s="558" t="s">
        <v>423</v>
      </c>
      <c r="AE38" s="557">
        <v>-0.7286961468550146</v>
      </c>
      <c r="AF38" s="389"/>
    </row>
    <row r="39" spans="1:32" s="379" customFormat="1" ht="14.15" customHeight="1">
      <c r="A39" s="553">
        <v>1997</v>
      </c>
      <c r="B39" s="557">
        <v>0.23732073979061852</v>
      </c>
      <c r="C39" s="557">
        <v>-0.68106338878915551</v>
      </c>
      <c r="D39" s="557">
        <v>-1.7845881354913899</v>
      </c>
      <c r="E39" s="557">
        <v>-2.854306475340465</v>
      </c>
      <c r="F39" s="557">
        <v>-1.3798625772652713</v>
      </c>
      <c r="G39" s="557">
        <v>-1.193169428205394</v>
      </c>
      <c r="H39" s="557">
        <v>-0.49367771659885307</v>
      </c>
      <c r="I39" s="557">
        <v>-0.6444099189607897</v>
      </c>
      <c r="J39" s="557">
        <v>-5.987743540713268</v>
      </c>
      <c r="K39" s="557">
        <v>-7.8344794536097169</v>
      </c>
      <c r="L39" s="557">
        <v>3.74506356755289</v>
      </c>
      <c r="M39" s="557">
        <v>2.9116064838234763</v>
      </c>
      <c r="N39" s="557">
        <v>-0.67165924111026243</v>
      </c>
      <c r="O39" s="557">
        <v>-0.51100090057721559</v>
      </c>
      <c r="P39" s="557">
        <v>2.3266070811499304</v>
      </c>
      <c r="Q39" s="557">
        <v>0.65230105414271122</v>
      </c>
      <c r="R39" s="557">
        <v>22.002072369631506</v>
      </c>
      <c r="S39" s="557">
        <v>35.320847003409597</v>
      </c>
      <c r="T39" s="557">
        <v>-5.0429137602497889</v>
      </c>
      <c r="U39" s="557">
        <v>-5.9908502476857848</v>
      </c>
      <c r="V39" s="557">
        <v>-0.9288678286534946</v>
      </c>
      <c r="W39" s="557">
        <v>1.3260191953291951</v>
      </c>
      <c r="X39" s="557">
        <v>-1.3013688873201659</v>
      </c>
      <c r="Y39" s="557">
        <v>-3.3214196374786837</v>
      </c>
      <c r="Z39" s="557">
        <v>-0.75836067051304212</v>
      </c>
      <c r="AA39" s="557">
        <v>1.0900245832746265</v>
      </c>
      <c r="AB39" s="557">
        <v>4.3931685282273349</v>
      </c>
      <c r="AC39" s="557">
        <v>3.9737307085774489</v>
      </c>
      <c r="AD39" s="558" t="s">
        <v>423</v>
      </c>
      <c r="AE39" s="557">
        <v>-0.5361511762819049</v>
      </c>
      <c r="AF39" s="389"/>
    </row>
    <row r="40" spans="1:32" s="379" customFormat="1" ht="14.15" customHeight="1">
      <c r="A40" s="552">
        <v>1998</v>
      </c>
      <c r="B40" s="557">
        <v>0.33308865285529521</v>
      </c>
      <c r="C40" s="557">
        <v>0.78760277759738528</v>
      </c>
      <c r="D40" s="557">
        <v>0.49903723064797134</v>
      </c>
      <c r="E40" s="557">
        <v>0.36275802925955247</v>
      </c>
      <c r="F40" s="557">
        <v>-3.9384817294476164</v>
      </c>
      <c r="G40" s="557">
        <v>-4.1216107201885279</v>
      </c>
      <c r="H40" s="557">
        <v>4.4768960622027407</v>
      </c>
      <c r="I40" s="557">
        <v>1.8748799156460336</v>
      </c>
      <c r="J40" s="557">
        <v>-1.4938498530009241</v>
      </c>
      <c r="K40" s="557">
        <v>-5.5530038577398244</v>
      </c>
      <c r="L40" s="557">
        <v>3.0082339932505135</v>
      </c>
      <c r="M40" s="557">
        <v>2.8685207803936379</v>
      </c>
      <c r="N40" s="557">
        <v>1.6158392654718767</v>
      </c>
      <c r="O40" s="557">
        <v>1.5977899816772805</v>
      </c>
      <c r="P40" s="557">
        <v>4.7406869534699041</v>
      </c>
      <c r="Q40" s="557">
        <v>10.769389238921832</v>
      </c>
      <c r="R40" s="557">
        <v>-0.7281685734593708</v>
      </c>
      <c r="S40" s="557">
        <v>-1.7276598556459533</v>
      </c>
      <c r="T40" s="557">
        <v>-14.302983460372133</v>
      </c>
      <c r="U40" s="557">
        <v>-17.953895699199521</v>
      </c>
      <c r="V40" s="557">
        <v>1.3074064110448234</v>
      </c>
      <c r="W40" s="557">
        <v>0.73346156292998899</v>
      </c>
      <c r="X40" s="557">
        <v>0.55437710484324043</v>
      </c>
      <c r="Y40" s="557">
        <v>1.669738756054997</v>
      </c>
      <c r="Z40" s="557">
        <v>-5.2369304400344419</v>
      </c>
      <c r="AA40" s="557">
        <v>-13.306792238572086</v>
      </c>
      <c r="AB40" s="557">
        <v>-3.1918774362763429</v>
      </c>
      <c r="AC40" s="557">
        <v>-3.9962726021156953</v>
      </c>
      <c r="AD40" s="558" t="s">
        <v>423</v>
      </c>
      <c r="AE40" s="557">
        <v>-1.0058794467415595</v>
      </c>
      <c r="AF40" s="389"/>
    </row>
    <row r="41" spans="1:32" s="379" customFormat="1" ht="14.15" customHeight="1">
      <c r="A41" s="553">
        <v>1999</v>
      </c>
      <c r="B41" s="557">
        <v>4.4014514195215213</v>
      </c>
      <c r="C41" s="557">
        <v>4.2681736934832628</v>
      </c>
      <c r="D41" s="557">
        <v>4.7143205550920442</v>
      </c>
      <c r="E41" s="557">
        <v>2.6511886936000764</v>
      </c>
      <c r="F41" s="557">
        <v>-0.40035844284327027</v>
      </c>
      <c r="G41" s="557">
        <v>-2.117394059061354</v>
      </c>
      <c r="H41" s="557">
        <v>2.2796972876919881</v>
      </c>
      <c r="I41" s="557">
        <v>3.4101613726162157</v>
      </c>
      <c r="J41" s="557">
        <v>4.5508654094857945</v>
      </c>
      <c r="K41" s="557">
        <v>3.9128438255760329</v>
      </c>
      <c r="L41" s="557">
        <v>2.8763581408382208</v>
      </c>
      <c r="M41" s="557">
        <v>2.0592490389704494</v>
      </c>
      <c r="N41" s="557">
        <v>0.22678983548610177</v>
      </c>
      <c r="O41" s="557">
        <v>0.70660079438655998</v>
      </c>
      <c r="P41" s="557">
        <v>2.5482397818356048</v>
      </c>
      <c r="Q41" s="557">
        <v>-0.68448766971948771</v>
      </c>
      <c r="R41" s="557">
        <v>-2.2832329992902203</v>
      </c>
      <c r="S41" s="557">
        <v>-7.4048120837853162</v>
      </c>
      <c r="T41" s="557">
        <v>1.6339742424530783</v>
      </c>
      <c r="U41" s="557">
        <v>-2.6100582692488388</v>
      </c>
      <c r="V41" s="557">
        <v>7.7488167397731047</v>
      </c>
      <c r="W41" s="557">
        <v>6.8273674764840422</v>
      </c>
      <c r="X41" s="557">
        <v>6.8769053502073376</v>
      </c>
      <c r="Y41" s="557">
        <v>4.478105123900832</v>
      </c>
      <c r="Z41" s="557">
        <v>3.007008270888079</v>
      </c>
      <c r="AA41" s="557">
        <v>6.0123636126977118</v>
      </c>
      <c r="AB41" s="557">
        <v>-2.3898090965907954</v>
      </c>
      <c r="AC41" s="557">
        <v>-6.2310300649626384</v>
      </c>
      <c r="AD41" s="558" t="s">
        <v>423</v>
      </c>
      <c r="AE41" s="557">
        <v>1.4456876782709003</v>
      </c>
      <c r="AF41" s="389"/>
    </row>
    <row r="42" spans="1:32" s="379" customFormat="1" ht="14.15" customHeight="1">
      <c r="A42" s="552">
        <v>2000</v>
      </c>
      <c r="B42" s="557">
        <v>7.3105515013673283</v>
      </c>
      <c r="C42" s="557">
        <v>7.3173239549450244</v>
      </c>
      <c r="D42" s="557">
        <v>1.8183822367677465</v>
      </c>
      <c r="E42" s="557">
        <v>1.5531722872796649</v>
      </c>
      <c r="F42" s="557">
        <v>-1.7631241366495374</v>
      </c>
      <c r="G42" s="557">
        <v>-3.0856990389458332</v>
      </c>
      <c r="H42" s="557">
        <v>3.2857950413743993</v>
      </c>
      <c r="I42" s="557">
        <v>5.3491149082866229</v>
      </c>
      <c r="J42" s="557">
        <v>-5.5685777271510801</v>
      </c>
      <c r="K42" s="557">
        <v>-7.1885992966921322</v>
      </c>
      <c r="L42" s="557">
        <v>-1.5659268622128621</v>
      </c>
      <c r="M42" s="557">
        <v>-0.73882845972320865</v>
      </c>
      <c r="N42" s="557">
        <v>-0.22834541943937836</v>
      </c>
      <c r="O42" s="557">
        <v>-0.87922195773067813</v>
      </c>
      <c r="P42" s="557">
        <v>1.7651306039892063</v>
      </c>
      <c r="Q42" s="557">
        <v>2.4780593542884191</v>
      </c>
      <c r="R42" s="557">
        <v>-3.3576069878226349</v>
      </c>
      <c r="S42" s="557">
        <v>3.2368083641676435</v>
      </c>
      <c r="T42" s="557">
        <v>-1.3052829446301217</v>
      </c>
      <c r="U42" s="557">
        <v>-1.9431480557705498</v>
      </c>
      <c r="V42" s="557">
        <v>-8.191471697198736</v>
      </c>
      <c r="W42" s="557">
        <v>-15.114301451644209</v>
      </c>
      <c r="X42" s="557">
        <v>0.25779496807481905</v>
      </c>
      <c r="Y42" s="557">
        <v>1.8286046598033323</v>
      </c>
      <c r="Z42" s="557">
        <v>-4.2066624727540329</v>
      </c>
      <c r="AA42" s="557">
        <v>-3.5962625866983728</v>
      </c>
      <c r="AB42" s="557">
        <v>2.0360788437486832</v>
      </c>
      <c r="AC42" s="557">
        <v>15.104321168557263</v>
      </c>
      <c r="AD42" s="558" t="s">
        <v>423</v>
      </c>
      <c r="AE42" s="557">
        <v>0.24008792531374468</v>
      </c>
      <c r="AF42" s="389"/>
    </row>
    <row r="43" spans="1:32" s="379" customFormat="1" ht="14.15" customHeight="1">
      <c r="A43" s="553">
        <v>2001</v>
      </c>
      <c r="B43" s="557">
        <v>-8.3111465160442606</v>
      </c>
      <c r="C43" s="557">
        <v>-11.05383118033194</v>
      </c>
      <c r="D43" s="557">
        <v>-3.4963630014055695</v>
      </c>
      <c r="E43" s="557">
        <v>-3.6428597301598131</v>
      </c>
      <c r="F43" s="557">
        <v>0.89015152108292739</v>
      </c>
      <c r="G43" s="557">
        <v>0.73556895171491021</v>
      </c>
      <c r="H43" s="557">
        <v>-1.9481377584168342</v>
      </c>
      <c r="I43" s="557">
        <v>-5.5243912369865171</v>
      </c>
      <c r="J43" s="557">
        <v>0.23641205493174766</v>
      </c>
      <c r="K43" s="557">
        <v>-0.1450315419732533</v>
      </c>
      <c r="L43" s="557">
        <v>-2.8180923077272269E-2</v>
      </c>
      <c r="M43" s="557">
        <v>-4.5121472986498929</v>
      </c>
      <c r="N43" s="557">
        <v>-2.3879733255538866</v>
      </c>
      <c r="O43" s="557">
        <v>-2.6256998908376801</v>
      </c>
      <c r="P43" s="557">
        <v>-6.0544432874277447</v>
      </c>
      <c r="Q43" s="557">
        <v>-9.1500710215900796</v>
      </c>
      <c r="R43" s="557">
        <v>-0.30609451455480041</v>
      </c>
      <c r="S43" s="557">
        <v>1.5120585660349803</v>
      </c>
      <c r="T43" s="557">
        <v>-2.3142005018104896</v>
      </c>
      <c r="U43" s="557">
        <v>-2.7932007065387126</v>
      </c>
      <c r="V43" s="557">
        <v>-6.1689177458566604</v>
      </c>
      <c r="W43" s="557">
        <v>-8.5764384803771634</v>
      </c>
      <c r="X43" s="557">
        <v>0.54282480499894348</v>
      </c>
      <c r="Y43" s="557">
        <v>-0.64573690890742341</v>
      </c>
      <c r="Z43" s="557">
        <v>-6.6946477938563476</v>
      </c>
      <c r="AA43" s="557">
        <v>-9.6294517113714875</v>
      </c>
      <c r="AB43" s="557">
        <v>4.3371656302616799</v>
      </c>
      <c r="AC43" s="557">
        <v>-2.9212334603008969</v>
      </c>
      <c r="AD43" s="558" t="s">
        <v>423</v>
      </c>
      <c r="AE43" s="557">
        <v>-4.5236359573641636</v>
      </c>
      <c r="AF43" s="389"/>
    </row>
    <row r="44" spans="1:32" s="379" customFormat="1" ht="14.15" customHeight="1">
      <c r="A44" s="552">
        <v>2002</v>
      </c>
      <c r="B44" s="557">
        <v>-4.8533810711044509</v>
      </c>
      <c r="C44" s="557">
        <v>-5.2718412068021507</v>
      </c>
      <c r="D44" s="557">
        <v>-3.6725604340266216</v>
      </c>
      <c r="E44" s="557">
        <v>-5.3332436550530389</v>
      </c>
      <c r="F44" s="557">
        <v>0.59904495901839994</v>
      </c>
      <c r="G44" s="557">
        <v>3.7466917169428768</v>
      </c>
      <c r="H44" s="557">
        <v>-4.2939988877719628</v>
      </c>
      <c r="I44" s="557">
        <v>-3.8630964049389576</v>
      </c>
      <c r="J44" s="557">
        <v>0.55929729015312546</v>
      </c>
      <c r="K44" s="557">
        <v>-0.3422667599799496</v>
      </c>
      <c r="L44" s="557">
        <v>-4.7566838801875519</v>
      </c>
      <c r="M44" s="557">
        <v>-3.7177465334668653</v>
      </c>
      <c r="N44" s="557">
        <v>3.3639348943807761</v>
      </c>
      <c r="O44" s="557">
        <v>5.820275237872039</v>
      </c>
      <c r="P44" s="557">
        <v>-2.1984560360147327</v>
      </c>
      <c r="Q44" s="557">
        <v>-0.70852243450902108</v>
      </c>
      <c r="R44" s="557">
        <v>-1.5499752648180589</v>
      </c>
      <c r="S44" s="557">
        <v>-2.2185757509970045</v>
      </c>
      <c r="T44" s="557">
        <v>-4.7066364999423627E-2</v>
      </c>
      <c r="U44" s="557">
        <v>-0.4971554969318106</v>
      </c>
      <c r="V44" s="557">
        <v>0.65596301013397351</v>
      </c>
      <c r="W44" s="557">
        <v>-2.1571970955265556</v>
      </c>
      <c r="X44" s="557">
        <v>-1.0020647068186719</v>
      </c>
      <c r="Y44" s="557">
        <v>-0.16498642689113296</v>
      </c>
      <c r="Z44" s="557">
        <v>1.9614543883360369</v>
      </c>
      <c r="AA44" s="557">
        <v>-1.394760910055183</v>
      </c>
      <c r="AB44" s="557">
        <v>-9.7370258187907979</v>
      </c>
      <c r="AC44" s="557">
        <v>-16.506562098598721</v>
      </c>
      <c r="AD44" s="558" t="s">
        <v>423</v>
      </c>
      <c r="AE44" s="557">
        <v>-1.1444226554579018</v>
      </c>
      <c r="AF44" s="389"/>
    </row>
    <row r="45" spans="1:32" s="379" customFormat="1" ht="14.15" customHeight="1">
      <c r="A45" s="553">
        <v>2003</v>
      </c>
      <c r="B45" s="557">
        <v>-2.8091058502923119</v>
      </c>
      <c r="C45" s="557">
        <v>-6.0594418485324297</v>
      </c>
      <c r="D45" s="557">
        <v>-1.608364865647161</v>
      </c>
      <c r="E45" s="557">
        <v>-2.5877365619384278</v>
      </c>
      <c r="F45" s="557">
        <v>-1.0408455550915363</v>
      </c>
      <c r="G45" s="557">
        <v>-3.6595687142476123</v>
      </c>
      <c r="H45" s="557">
        <v>2.1955835397391468</v>
      </c>
      <c r="I45" s="557">
        <v>2.6654579227240589</v>
      </c>
      <c r="J45" s="557">
        <v>-2.6894439682599085</v>
      </c>
      <c r="K45" s="557">
        <v>-5.3773430236129656</v>
      </c>
      <c r="L45" s="557">
        <v>1.9179803279801462</v>
      </c>
      <c r="M45" s="557">
        <v>0.86286530016700169</v>
      </c>
      <c r="N45" s="557">
        <v>1.4578886484402034</v>
      </c>
      <c r="O45" s="557">
        <v>0.47031434100757963</v>
      </c>
      <c r="P45" s="557">
        <v>3.1324007349781056</v>
      </c>
      <c r="Q45" s="557">
        <v>-0.9096845150713051</v>
      </c>
      <c r="R45" s="557">
        <v>6.2549544611960073</v>
      </c>
      <c r="S45" s="557">
        <v>3.4397192535079455</v>
      </c>
      <c r="T45" s="557">
        <v>8.1081897089342192</v>
      </c>
      <c r="U45" s="557">
        <v>10.781773751771766</v>
      </c>
      <c r="V45" s="557">
        <v>4.8344342030268166</v>
      </c>
      <c r="W45" s="557">
        <v>3.0821922316276584</v>
      </c>
      <c r="X45" s="557">
        <v>5.7839981700639527</v>
      </c>
      <c r="Y45" s="557">
        <v>3.4736770568556636</v>
      </c>
      <c r="Z45" s="557">
        <v>-5.6528694824517203</v>
      </c>
      <c r="AA45" s="557">
        <v>-11.811054350482394</v>
      </c>
      <c r="AB45" s="557">
        <v>5.321683764510837</v>
      </c>
      <c r="AC45" s="557">
        <v>10.21340618609409</v>
      </c>
      <c r="AD45" s="558" t="s">
        <v>423</v>
      </c>
      <c r="AE45" s="557">
        <v>-0.14170223741913901</v>
      </c>
      <c r="AF45" s="389"/>
    </row>
    <row r="46" spans="1:32" s="379" customFormat="1" ht="14.15" customHeight="1">
      <c r="A46" s="552">
        <v>2004</v>
      </c>
      <c r="B46" s="557">
        <v>0.97863599012352154</v>
      </c>
      <c r="C46" s="557">
        <v>2.1607877567430194</v>
      </c>
      <c r="D46" s="557">
        <v>2.1385880990721375</v>
      </c>
      <c r="E46" s="557">
        <v>2.8605775914831497</v>
      </c>
      <c r="F46" s="557">
        <v>2.7783812853506191</v>
      </c>
      <c r="G46" s="557">
        <v>2.7119533908341822</v>
      </c>
      <c r="H46" s="557">
        <v>1.7985935773310615</v>
      </c>
      <c r="I46" s="557">
        <v>-0.90638446554058305</v>
      </c>
      <c r="J46" s="557">
        <v>4.6119538204066259</v>
      </c>
      <c r="K46" s="557">
        <v>2.1928376888532881</v>
      </c>
      <c r="L46" s="557">
        <v>4.1977372273277211</v>
      </c>
      <c r="M46" s="557">
        <v>5.0313429737482238</v>
      </c>
      <c r="N46" s="557">
        <v>4.280217898662201</v>
      </c>
      <c r="O46" s="557">
        <v>5.2903427198705799</v>
      </c>
      <c r="P46" s="557">
        <v>0.79160088244555027</v>
      </c>
      <c r="Q46" s="557">
        <v>0.78424085943899513</v>
      </c>
      <c r="R46" s="557">
        <v>4.9185748881798901</v>
      </c>
      <c r="S46" s="557">
        <v>0.49347728394252499</v>
      </c>
      <c r="T46" s="557">
        <v>-2.6496633840065726</v>
      </c>
      <c r="U46" s="557">
        <v>-5.1829192822488324</v>
      </c>
      <c r="V46" s="557">
        <v>-1.0736478064722093</v>
      </c>
      <c r="W46" s="557">
        <v>-4.9123704014769771</v>
      </c>
      <c r="X46" s="557">
        <v>0.41864763395436455</v>
      </c>
      <c r="Y46" s="557">
        <v>-0.56408598728938841</v>
      </c>
      <c r="Z46" s="557">
        <v>2.9577101654041087</v>
      </c>
      <c r="AA46" s="557">
        <v>9.3657450060748459</v>
      </c>
      <c r="AB46" s="557">
        <v>3.9021058792862107</v>
      </c>
      <c r="AC46" s="557">
        <v>5.8872278185605325</v>
      </c>
      <c r="AD46" s="558" t="s">
        <v>423</v>
      </c>
      <c r="AE46" s="557">
        <v>2.6700446997913758</v>
      </c>
      <c r="AF46" s="389"/>
    </row>
    <row r="47" spans="1:32" s="379" customFormat="1" ht="14.15" customHeight="1">
      <c r="A47" s="553">
        <v>2005</v>
      </c>
      <c r="B47" s="557">
        <v>3.7185560925586145</v>
      </c>
      <c r="C47" s="557">
        <v>4.191736006908755</v>
      </c>
      <c r="D47" s="557">
        <v>-1.9969884619714833</v>
      </c>
      <c r="E47" s="557">
        <v>-4.8089934347579941</v>
      </c>
      <c r="F47" s="557">
        <v>-0.44719539255473251</v>
      </c>
      <c r="G47" s="557">
        <v>-5.4553068888066321</v>
      </c>
      <c r="H47" s="557">
        <v>-0.76376615167980333</v>
      </c>
      <c r="I47" s="557">
        <v>-7.6494584703714992</v>
      </c>
      <c r="J47" s="557">
        <v>0.69470899060814872</v>
      </c>
      <c r="K47" s="557">
        <v>5.0647620248585241</v>
      </c>
      <c r="L47" s="557">
        <v>1.0178477470721816</v>
      </c>
      <c r="M47" s="557">
        <v>-0.57050273676490804</v>
      </c>
      <c r="N47" s="557">
        <v>-1.1604938298094254</v>
      </c>
      <c r="O47" s="557">
        <v>-2.1709007085960224</v>
      </c>
      <c r="P47" s="557">
        <v>1.5264058237548994</v>
      </c>
      <c r="Q47" s="557">
        <v>-2.4012060082624771</v>
      </c>
      <c r="R47" s="557">
        <v>-10.985093182454065</v>
      </c>
      <c r="S47" s="557">
        <v>-13.023244248879962</v>
      </c>
      <c r="T47" s="557">
        <v>0.23517965279771147</v>
      </c>
      <c r="U47" s="557">
        <v>-3.373326665770719</v>
      </c>
      <c r="V47" s="557">
        <v>1.0531597978508387</v>
      </c>
      <c r="W47" s="557">
        <v>-3.0081264380318373</v>
      </c>
      <c r="X47" s="557">
        <v>5.5099643409222239</v>
      </c>
      <c r="Y47" s="557">
        <v>5.4785449028098014</v>
      </c>
      <c r="Z47" s="557">
        <v>-0.76884939223953097</v>
      </c>
      <c r="AA47" s="557">
        <v>-9.6442950772706268</v>
      </c>
      <c r="AB47" s="557">
        <v>5.1468790251874452</v>
      </c>
      <c r="AC47" s="557">
        <v>12.016466281797676</v>
      </c>
      <c r="AD47" s="558" t="s">
        <v>423</v>
      </c>
      <c r="AE47" s="557">
        <v>-1.7781673827005307</v>
      </c>
      <c r="AF47" s="389"/>
    </row>
    <row r="48" spans="1:32" s="379" customFormat="1" ht="14.15" customHeight="1">
      <c r="A48" s="552">
        <v>2006</v>
      </c>
      <c r="B48" s="557">
        <v>6.5697740817998778</v>
      </c>
      <c r="C48" s="557">
        <v>6.1184615023831839</v>
      </c>
      <c r="D48" s="557">
        <v>7.1441279037334766</v>
      </c>
      <c r="E48" s="557">
        <v>7.154552632452706</v>
      </c>
      <c r="F48" s="557">
        <v>1.5990575869162456</v>
      </c>
      <c r="G48" s="557">
        <v>0.54918053442310111</v>
      </c>
      <c r="H48" s="557">
        <v>5.9278460524227228</v>
      </c>
      <c r="I48" s="557">
        <v>7.5543206412382204</v>
      </c>
      <c r="J48" s="557">
        <v>5.6136660143046129</v>
      </c>
      <c r="K48" s="557">
        <v>3.4956120805442055</v>
      </c>
      <c r="L48" s="557">
        <v>1.2013723103487024</v>
      </c>
      <c r="M48" s="557">
        <v>-9.7218581042980645E-2</v>
      </c>
      <c r="N48" s="557">
        <v>1.5360690040482439</v>
      </c>
      <c r="O48" s="557">
        <v>-6.8075706119316237E-2</v>
      </c>
      <c r="P48" s="557">
        <v>6.599127495142568</v>
      </c>
      <c r="Q48" s="557">
        <v>7.818939831394971</v>
      </c>
      <c r="R48" s="557">
        <v>9.0636603449817557</v>
      </c>
      <c r="S48" s="557">
        <v>11.744877550823716</v>
      </c>
      <c r="T48" s="557">
        <v>5.4320885627518578</v>
      </c>
      <c r="U48" s="557">
        <v>7.3632120959138376</v>
      </c>
      <c r="V48" s="557">
        <v>-1.0473863993977233</v>
      </c>
      <c r="W48" s="557">
        <v>-4.8103122049923286</v>
      </c>
      <c r="X48" s="557">
        <v>6.6514094361921963</v>
      </c>
      <c r="Y48" s="557">
        <v>6.9356594272472876</v>
      </c>
      <c r="Z48" s="557">
        <v>10.34231243360405</v>
      </c>
      <c r="AA48" s="557">
        <v>13.406699180485163</v>
      </c>
      <c r="AB48" s="557">
        <v>10.727082041571762</v>
      </c>
      <c r="AC48" s="557">
        <v>4.2006398205791839</v>
      </c>
      <c r="AD48" s="558" t="s">
        <v>423</v>
      </c>
      <c r="AE48" s="557">
        <v>3.4225099701230022</v>
      </c>
      <c r="AF48" s="389"/>
    </row>
    <row r="49" spans="1:32" s="379" customFormat="1" ht="14.15" customHeight="1">
      <c r="A49" s="553">
        <v>2007</v>
      </c>
      <c r="B49" s="557">
        <v>2.4222931014794966</v>
      </c>
      <c r="C49" s="557">
        <v>1.3026178717443457</v>
      </c>
      <c r="D49" s="557">
        <v>0.33032603701776964</v>
      </c>
      <c r="E49" s="557">
        <v>-2.1376341283410625</v>
      </c>
      <c r="F49" s="557">
        <v>0.93338707401090915</v>
      </c>
      <c r="G49" s="557">
        <v>1.8140884791471166</v>
      </c>
      <c r="H49" s="557">
        <v>3.221947626022768</v>
      </c>
      <c r="I49" s="557">
        <v>2.2196275821959972</v>
      </c>
      <c r="J49" s="557">
        <v>1.199063946100452</v>
      </c>
      <c r="K49" s="557">
        <v>3.6765187057823283</v>
      </c>
      <c r="L49" s="557">
        <v>2.679285492184917</v>
      </c>
      <c r="M49" s="557">
        <v>0.75219398022447592</v>
      </c>
      <c r="N49" s="557">
        <v>2.8912191324990744</v>
      </c>
      <c r="O49" s="557">
        <v>3.0543398731897753</v>
      </c>
      <c r="P49" s="557">
        <v>0.76803212658541042</v>
      </c>
      <c r="Q49" s="557">
        <v>-0.3372293677813758</v>
      </c>
      <c r="R49" s="557">
        <v>4.0831162938833359</v>
      </c>
      <c r="S49" s="557">
        <v>3.049137216216053</v>
      </c>
      <c r="T49" s="557">
        <v>-3.4681334786287579</v>
      </c>
      <c r="U49" s="557">
        <v>-7.0014701583840377</v>
      </c>
      <c r="V49" s="557">
        <v>4.2125434827504904</v>
      </c>
      <c r="W49" s="557">
        <v>4.3716870292428922</v>
      </c>
      <c r="X49" s="557">
        <v>-3.6588683212808633</v>
      </c>
      <c r="Y49" s="557">
        <v>-5.7065655841711163</v>
      </c>
      <c r="Z49" s="557">
        <v>-2.5450297125463806</v>
      </c>
      <c r="AA49" s="557">
        <v>-7.4063269897004034</v>
      </c>
      <c r="AB49" s="557">
        <v>2.8248027244844707</v>
      </c>
      <c r="AC49" s="557">
        <v>4.950254164999464</v>
      </c>
      <c r="AD49" s="558" t="s">
        <v>423</v>
      </c>
      <c r="AE49" s="557">
        <v>0.56030507517395733</v>
      </c>
      <c r="AF49" s="389"/>
    </row>
    <row r="50" spans="1:32" s="379" customFormat="1" ht="14.15" customHeight="1">
      <c r="A50" s="552">
        <v>2008</v>
      </c>
      <c r="B50" s="557">
        <v>-2.0606845945196852</v>
      </c>
      <c r="C50" s="557">
        <v>-2.6618461294089428</v>
      </c>
      <c r="D50" s="557">
        <v>0.92445320345271398</v>
      </c>
      <c r="E50" s="557">
        <v>1.4598888252076279</v>
      </c>
      <c r="F50" s="557">
        <v>-0.38410762396807741</v>
      </c>
      <c r="G50" s="557">
        <v>-2.9056394542683961</v>
      </c>
      <c r="H50" s="557">
        <v>1.2062040712090152</v>
      </c>
      <c r="I50" s="557">
        <v>-1.2424900146802713</v>
      </c>
      <c r="J50" s="557">
        <v>2.5489795161307569</v>
      </c>
      <c r="K50" s="557">
        <v>0.15891814137644644</v>
      </c>
      <c r="L50" s="557">
        <v>2.9818111056153214</v>
      </c>
      <c r="M50" s="557">
        <v>4.5615786391663704</v>
      </c>
      <c r="N50" s="557">
        <v>-1.2430445369901406</v>
      </c>
      <c r="O50" s="557">
        <v>-1.849485875177777</v>
      </c>
      <c r="P50" s="557">
        <v>-0.87775354915473258</v>
      </c>
      <c r="Q50" s="557">
        <v>-3.7049148165541794</v>
      </c>
      <c r="R50" s="557">
        <v>-4.39818842826962</v>
      </c>
      <c r="S50" s="557">
        <v>-4.8415897166860589</v>
      </c>
      <c r="T50" s="557">
        <v>-2.0764166542824682</v>
      </c>
      <c r="U50" s="557">
        <v>-3.7162856674929117</v>
      </c>
      <c r="V50" s="557">
        <v>-3.479800856434494</v>
      </c>
      <c r="W50" s="557">
        <v>-2.0503781879568805</v>
      </c>
      <c r="X50" s="557">
        <v>-0.92612858406903342</v>
      </c>
      <c r="Y50" s="557">
        <v>-2.3508713377238593</v>
      </c>
      <c r="Z50" s="557">
        <v>1.032216858711223</v>
      </c>
      <c r="AA50" s="557">
        <v>-5.0457878518514576E-2</v>
      </c>
      <c r="AB50" s="557">
        <v>0.15799528542459029</v>
      </c>
      <c r="AC50" s="557">
        <v>-3.4305640173016059</v>
      </c>
      <c r="AD50" s="558" t="s">
        <v>423</v>
      </c>
      <c r="AE50" s="557">
        <v>-1.0008378491180707</v>
      </c>
      <c r="AF50" s="389"/>
    </row>
    <row r="51" spans="1:32" s="379" customFormat="1" ht="14.15" customHeight="1">
      <c r="A51" s="553">
        <v>2009</v>
      </c>
      <c r="B51" s="557">
        <v>-8.0271096644030706</v>
      </c>
      <c r="C51" s="557">
        <v>-8.0309257429079395</v>
      </c>
      <c r="D51" s="557">
        <v>-5.5624390877649859</v>
      </c>
      <c r="E51" s="557">
        <v>-4.9180321460101766</v>
      </c>
      <c r="F51" s="557">
        <v>-2.5964306042577618</v>
      </c>
      <c r="G51" s="557">
        <v>-2.9022713376096334</v>
      </c>
      <c r="H51" s="557">
        <v>-7.8589968987172938</v>
      </c>
      <c r="I51" s="557">
        <v>-9.3874645391694571</v>
      </c>
      <c r="J51" s="557">
        <v>-0.99575679467892542</v>
      </c>
      <c r="K51" s="557">
        <v>1.8435160295420019</v>
      </c>
      <c r="L51" s="557">
        <v>-2.5548723637900395</v>
      </c>
      <c r="M51" s="557">
        <v>-2.2610616235336209</v>
      </c>
      <c r="N51" s="557">
        <v>-13.047544152591769</v>
      </c>
      <c r="O51" s="557">
        <v>-12.95941844766476</v>
      </c>
      <c r="P51" s="557">
        <v>-7.1593395408833373</v>
      </c>
      <c r="Q51" s="557">
        <v>-5.8243682438686761</v>
      </c>
      <c r="R51" s="557">
        <v>-20.230678892898666</v>
      </c>
      <c r="S51" s="557">
        <v>-21.745945768704232</v>
      </c>
      <c r="T51" s="557">
        <v>-5.5397863427523504</v>
      </c>
      <c r="U51" s="557">
        <v>-4.2185932027583277</v>
      </c>
      <c r="V51" s="557">
        <v>0.64743293544677272</v>
      </c>
      <c r="W51" s="557">
        <v>6.3408757095184711</v>
      </c>
      <c r="X51" s="557">
        <v>-1.0621310101231529</v>
      </c>
      <c r="Y51" s="557">
        <v>0.5935353585156804</v>
      </c>
      <c r="Z51" s="557">
        <v>-4.0770511081768888</v>
      </c>
      <c r="AA51" s="557">
        <v>2.0044926436920463</v>
      </c>
      <c r="AB51" s="557">
        <v>-5.1080797894680501</v>
      </c>
      <c r="AC51" s="557">
        <v>-2.0714004245588598</v>
      </c>
      <c r="AD51" s="558" t="s">
        <v>423</v>
      </c>
      <c r="AE51" s="557">
        <v>-6.2915450221963169</v>
      </c>
      <c r="AF51" s="389"/>
    </row>
    <row r="52" spans="1:32" ht="14.15" customHeight="1">
      <c r="A52" s="552">
        <v>2010</v>
      </c>
      <c r="B52" s="557">
        <v>1.4320107026663749</v>
      </c>
      <c r="C52" s="557">
        <v>-8.2204088571387501E-2</v>
      </c>
      <c r="D52" s="557">
        <v>4.0685254902986685</v>
      </c>
      <c r="E52" s="557">
        <v>3.2411978149929013</v>
      </c>
      <c r="F52" s="557">
        <v>0.24711633768481533</v>
      </c>
      <c r="G52" s="557">
        <v>-1.5575552587487209</v>
      </c>
      <c r="H52" s="557">
        <v>3.1381211194360077</v>
      </c>
      <c r="I52" s="557">
        <v>2.9544656915671084</v>
      </c>
      <c r="J52" s="557">
        <v>-5.8773747622633152</v>
      </c>
      <c r="K52" s="557">
        <v>-7.5043288742873244</v>
      </c>
      <c r="L52" s="557">
        <v>-1.0224035424853639</v>
      </c>
      <c r="M52" s="557">
        <v>-2.291270688657562</v>
      </c>
      <c r="N52" s="557">
        <v>5.7777982004512438</v>
      </c>
      <c r="O52" s="557">
        <v>5.3654424735599093</v>
      </c>
      <c r="P52" s="557">
        <v>4.7682457547216899</v>
      </c>
      <c r="Q52" s="557">
        <v>5.9274989936303939</v>
      </c>
      <c r="R52" s="557">
        <v>5.6909353247841779</v>
      </c>
      <c r="S52" s="557">
        <v>8.7273574627474062</v>
      </c>
      <c r="T52" s="557">
        <v>4.3030167302554361</v>
      </c>
      <c r="U52" s="557">
        <v>0.40599076662745404</v>
      </c>
      <c r="V52" s="557">
        <v>2.567495296771952</v>
      </c>
      <c r="W52" s="557">
        <v>0.47011950331639696</v>
      </c>
      <c r="X52" s="557">
        <v>-0.48073306074816458</v>
      </c>
      <c r="Y52" s="557">
        <v>4.463102700053355</v>
      </c>
      <c r="Z52" s="557">
        <v>-3.3475573950958903</v>
      </c>
      <c r="AA52" s="557">
        <v>-8.9051042121950132</v>
      </c>
      <c r="AB52" s="557">
        <v>5.1486922719331432</v>
      </c>
      <c r="AC52" s="557">
        <v>7.748723057056921</v>
      </c>
      <c r="AD52" s="558" t="s">
        <v>423</v>
      </c>
      <c r="AE52" s="557">
        <v>1.8939253947761898</v>
      </c>
      <c r="AF52" s="389"/>
    </row>
    <row r="53" spans="1:32" s="379" customFormat="1" ht="14.15" customHeight="1">
      <c r="A53" s="553">
        <v>2011</v>
      </c>
      <c r="B53" s="557">
        <v>7.8086515439823216</v>
      </c>
      <c r="C53" s="557">
        <v>7.9538087753689979</v>
      </c>
      <c r="D53" s="557">
        <v>8.0577779547287918</v>
      </c>
      <c r="E53" s="557">
        <v>10.577360500911766</v>
      </c>
      <c r="F53" s="557">
        <v>3.9276454992417769</v>
      </c>
      <c r="G53" s="557">
        <v>3.7863632375513561</v>
      </c>
      <c r="H53" s="557">
        <v>7.5532731234689265</v>
      </c>
      <c r="I53" s="557">
        <v>8.7482340812259451</v>
      </c>
      <c r="J53" s="557">
        <v>10.136523035131191</v>
      </c>
      <c r="K53" s="557">
        <v>10.404542238224366</v>
      </c>
      <c r="L53" s="557">
        <v>9.4717246822697376</v>
      </c>
      <c r="M53" s="557">
        <v>9.6804637576092603</v>
      </c>
      <c r="N53" s="557">
        <v>5.2037248351360716</v>
      </c>
      <c r="O53" s="557">
        <v>4.9369914101051791</v>
      </c>
      <c r="P53" s="557">
        <v>7.3690280982173135</v>
      </c>
      <c r="Q53" s="557">
        <v>5.9524138922788268</v>
      </c>
      <c r="R53" s="557">
        <v>22.097762707736422</v>
      </c>
      <c r="S53" s="557">
        <v>19.048898114703363</v>
      </c>
      <c r="T53" s="557">
        <v>11.633657775812054</v>
      </c>
      <c r="U53" s="557">
        <v>15.996468922126709</v>
      </c>
      <c r="V53" s="557">
        <v>8.3721582678628437</v>
      </c>
      <c r="W53" s="557">
        <v>10.434039228346208</v>
      </c>
      <c r="X53" s="557">
        <v>4.1332094908587322</v>
      </c>
      <c r="Y53" s="557">
        <v>4.0571206561966591</v>
      </c>
      <c r="Z53" s="557">
        <v>5.3517133383626856</v>
      </c>
      <c r="AA53" s="557">
        <v>6.5935795173156038</v>
      </c>
      <c r="AB53" s="557">
        <v>-0.1749668072787216</v>
      </c>
      <c r="AC53" s="557">
        <v>-10.897626540577917</v>
      </c>
      <c r="AD53" s="558" t="s">
        <v>423</v>
      </c>
      <c r="AE53" s="557">
        <v>7.2188681636285992</v>
      </c>
      <c r="AF53" s="389"/>
    </row>
    <row r="54" spans="1:32" s="379" customFormat="1" ht="14.15" customHeight="1">
      <c r="A54" s="552">
        <v>2012</v>
      </c>
      <c r="B54" s="557">
        <v>-3.5778881157652052</v>
      </c>
      <c r="C54" s="557">
        <v>-4.3525630529877617</v>
      </c>
      <c r="D54" s="557">
        <v>-3.12200712660227</v>
      </c>
      <c r="E54" s="557">
        <v>-3.4596673935189273</v>
      </c>
      <c r="F54" s="557">
        <v>-1.9209667653317837</v>
      </c>
      <c r="G54" s="557">
        <v>-2.5144887822718971</v>
      </c>
      <c r="H54" s="557">
        <v>-3.5659904125642896</v>
      </c>
      <c r="I54" s="557">
        <v>-3.1800134022276865</v>
      </c>
      <c r="J54" s="557">
        <v>-3.2805157312375144</v>
      </c>
      <c r="K54" s="557">
        <v>-4.7993202766663359</v>
      </c>
      <c r="L54" s="557">
        <v>-4.3425112618294435</v>
      </c>
      <c r="M54" s="557">
        <v>-3.0607650675738682</v>
      </c>
      <c r="N54" s="557">
        <v>-2.6675118673719709</v>
      </c>
      <c r="O54" s="557">
        <v>-2.4508309701392221</v>
      </c>
      <c r="P54" s="557">
        <v>-5.5909027629325578</v>
      </c>
      <c r="Q54" s="557">
        <v>-5.4025048590127938</v>
      </c>
      <c r="R54" s="557">
        <v>-7.0817525269066834</v>
      </c>
      <c r="S54" s="557">
        <v>-3.8781854576330375</v>
      </c>
      <c r="T54" s="557">
        <v>-7.5495541164351039</v>
      </c>
      <c r="U54" s="557">
        <v>-6.7670987014169128</v>
      </c>
      <c r="V54" s="557">
        <v>-4.6230740531920986</v>
      </c>
      <c r="W54" s="557">
        <v>-6.3034870148128874</v>
      </c>
      <c r="X54" s="557">
        <v>1.4695766245649509</v>
      </c>
      <c r="Y54" s="557">
        <v>2.2090553951959748</v>
      </c>
      <c r="Z54" s="557">
        <v>-3.7206356075001423</v>
      </c>
      <c r="AA54" s="557">
        <v>-4.4870138934228692</v>
      </c>
      <c r="AB54" s="557">
        <v>-1.7539831183872252</v>
      </c>
      <c r="AC54" s="557">
        <v>-0.35932727702198974</v>
      </c>
      <c r="AD54" s="558" t="s">
        <v>423</v>
      </c>
      <c r="AE54" s="557">
        <v>-3.3745529373812957</v>
      </c>
      <c r="AF54" s="389"/>
    </row>
    <row r="55" spans="1:32" s="379" customFormat="1" ht="14.15" customHeight="1">
      <c r="A55" s="553">
        <v>2013</v>
      </c>
      <c r="B55" s="557">
        <v>3.4897648230224547</v>
      </c>
      <c r="C55" s="557">
        <v>3.1900651509332079</v>
      </c>
      <c r="D55" s="557">
        <v>-0.44844617369817286</v>
      </c>
      <c r="E55" s="557">
        <v>-1.8327768064697096</v>
      </c>
      <c r="F55" s="557">
        <v>0.74549163851629885</v>
      </c>
      <c r="G55" s="557">
        <v>0.37292439074093409</v>
      </c>
      <c r="H55" s="557">
        <v>6.0739459208081854</v>
      </c>
      <c r="I55" s="557">
        <v>12.57869325229143</v>
      </c>
      <c r="J55" s="557">
        <v>1.6562014052762066</v>
      </c>
      <c r="K55" s="557">
        <v>1.5039918661529299</v>
      </c>
      <c r="L55" s="557">
        <v>-4.8352607814571371</v>
      </c>
      <c r="M55" s="557">
        <v>-8.7918868484521937</v>
      </c>
      <c r="N55" s="557">
        <v>1.217614282256676</v>
      </c>
      <c r="O55" s="557">
        <v>1.1048939509450122</v>
      </c>
      <c r="P55" s="557">
        <v>0.85120573949986067</v>
      </c>
      <c r="Q55" s="557">
        <v>-3.6090461575639665E-2</v>
      </c>
      <c r="R55" s="557">
        <v>4.5038825461900416</v>
      </c>
      <c r="S55" s="557">
        <v>7.3028507750706524</v>
      </c>
      <c r="T55" s="557">
        <v>-0.42562318401678567</v>
      </c>
      <c r="U55" s="557">
        <v>-3.7233073944599653</v>
      </c>
      <c r="V55" s="557">
        <v>2.2414794766694399</v>
      </c>
      <c r="W55" s="557">
        <v>2.1258973126217597</v>
      </c>
      <c r="X55" s="557">
        <v>0.55055708496084321</v>
      </c>
      <c r="Y55" s="557">
        <v>-0.38243710277325249</v>
      </c>
      <c r="Z55" s="557">
        <v>-2.8311033208724581</v>
      </c>
      <c r="AA55" s="557">
        <v>-5.8960811654430074</v>
      </c>
      <c r="AB55" s="557">
        <v>2.1114197282135905</v>
      </c>
      <c r="AC55" s="557">
        <v>1.262904584420582</v>
      </c>
      <c r="AD55" s="558" t="s">
        <v>423</v>
      </c>
      <c r="AE55" s="557">
        <v>-0.36991926233720562</v>
      </c>
      <c r="AF55" s="389"/>
    </row>
    <row r="56" spans="1:32" ht="14.15" customHeight="1">
      <c r="A56" s="552">
        <v>2014</v>
      </c>
      <c r="B56" s="557">
        <v>1.3112311175624001</v>
      </c>
      <c r="C56" s="557">
        <v>1.2513031435690181</v>
      </c>
      <c r="D56" s="557">
        <v>2.0873121602934077</v>
      </c>
      <c r="E56" s="557">
        <v>2.1547613689278791</v>
      </c>
      <c r="F56" s="557">
        <v>2.8218008005897559</v>
      </c>
      <c r="G56" s="557">
        <v>3.4963078059901704</v>
      </c>
      <c r="H56" s="557">
        <v>2.2768197913637493</v>
      </c>
      <c r="I56" s="557">
        <v>5.8404335184860656E-2</v>
      </c>
      <c r="J56" s="557">
        <v>11.969744467307663</v>
      </c>
      <c r="K56" s="557">
        <v>15.375322163138222</v>
      </c>
      <c r="L56" s="557">
        <v>5.9957871178380771</v>
      </c>
      <c r="M56" s="557">
        <v>9.1591142963146268</v>
      </c>
      <c r="N56" s="557">
        <v>0.49682015628503962</v>
      </c>
      <c r="O56" s="557">
        <v>0.25114962916013894</v>
      </c>
      <c r="P56" s="557">
        <v>4.6857209920515288</v>
      </c>
      <c r="Q56" s="557">
        <v>5.8058495269546171</v>
      </c>
      <c r="R56" s="557">
        <v>5.8779982715929009</v>
      </c>
      <c r="S56" s="557">
        <v>4.0679147250916259</v>
      </c>
      <c r="T56" s="557">
        <v>5.2258044271256239</v>
      </c>
      <c r="U56" s="557">
        <v>7.2871586560907105</v>
      </c>
      <c r="V56" s="557">
        <v>0.76357281460008153</v>
      </c>
      <c r="W56" s="557">
        <v>3.7971662718094592</v>
      </c>
      <c r="X56" s="557">
        <v>3.9881836732378133</v>
      </c>
      <c r="Y56" s="557">
        <v>4.3138412833670543</v>
      </c>
      <c r="Z56" s="557">
        <v>5.3509940202333865</v>
      </c>
      <c r="AA56" s="557">
        <v>10.349045101251292</v>
      </c>
      <c r="AB56" s="557">
        <v>1.6534841818819785</v>
      </c>
      <c r="AC56" s="557">
        <v>4.5124068333760761</v>
      </c>
      <c r="AD56" s="558" t="s">
        <v>423</v>
      </c>
      <c r="AE56" s="557">
        <v>3.6224999701548484</v>
      </c>
      <c r="AF56" s="389"/>
    </row>
    <row r="57" spans="1:32" ht="14.15" customHeight="1">
      <c r="A57" s="552">
        <v>2015</v>
      </c>
      <c r="B57" s="557">
        <v>-1.3365299693713411</v>
      </c>
      <c r="C57" s="557">
        <v>-1.6362129602218971</v>
      </c>
      <c r="D57" s="557">
        <v>-0.81999618866296942</v>
      </c>
      <c r="E57" s="557">
        <v>-2.4252894520693076</v>
      </c>
      <c r="F57" s="557">
        <v>-3.1361690583587887</v>
      </c>
      <c r="G57" s="557">
        <v>-6.8298283180482571</v>
      </c>
      <c r="H57" s="557">
        <v>2.5466498224956808</v>
      </c>
      <c r="I57" s="557">
        <v>3.0841649887371148</v>
      </c>
      <c r="J57" s="557">
        <v>-6.5955547241137396</v>
      </c>
      <c r="K57" s="557">
        <v>-8.8942436418005997</v>
      </c>
      <c r="L57" s="557">
        <v>2.5357547569483927</v>
      </c>
      <c r="M57" s="557">
        <v>0.99968035781084552</v>
      </c>
      <c r="N57" s="557">
        <v>-9.6522651618954569E-2</v>
      </c>
      <c r="O57" s="557">
        <v>-0.77309384885418808</v>
      </c>
      <c r="P57" s="557">
        <v>-4.3211017429796925</v>
      </c>
      <c r="Q57" s="557">
        <v>-9.9211582054298901</v>
      </c>
      <c r="R57" s="557">
        <v>-3.2142915916586361</v>
      </c>
      <c r="S57" s="557">
        <v>-3.9091112773744925</v>
      </c>
      <c r="T57" s="557">
        <v>0.60927348172027962</v>
      </c>
      <c r="U57" s="557">
        <v>-1.6629012405379626</v>
      </c>
      <c r="V57" s="557">
        <v>0.6377121283885856</v>
      </c>
      <c r="W57" s="557">
        <v>-6.1883085519215513</v>
      </c>
      <c r="X57" s="557">
        <v>-1.1334700687574184</v>
      </c>
      <c r="Y57" s="557">
        <v>-1.5965262180606885</v>
      </c>
      <c r="Z57" s="557">
        <v>-5.4642554081347328</v>
      </c>
      <c r="AA57" s="557">
        <v>-15.18750851698293</v>
      </c>
      <c r="AB57" s="557">
        <v>1.3804602220657785</v>
      </c>
      <c r="AC57" s="557">
        <v>-1.5485405821055167</v>
      </c>
      <c r="AD57" s="558" t="s">
        <v>423</v>
      </c>
      <c r="AE57" s="557">
        <v>-2.4189339531735499</v>
      </c>
      <c r="AF57" s="389"/>
    </row>
    <row r="58" spans="1:32" ht="14.15" customHeight="1">
      <c r="A58" s="552">
        <v>2016</v>
      </c>
      <c r="B58" s="557">
        <v>1.8630125337364092</v>
      </c>
      <c r="C58" s="557">
        <v>1.8323586126186342</v>
      </c>
      <c r="D58" s="557">
        <v>5.4689751713329144</v>
      </c>
      <c r="E58" s="557">
        <v>6.9926220944838633</v>
      </c>
      <c r="F58" s="557">
        <v>2.2120831509770795</v>
      </c>
      <c r="G58" s="557">
        <v>3.2263699006489759</v>
      </c>
      <c r="H58" s="557">
        <v>5.1947609662759788</v>
      </c>
      <c r="I58" s="557">
        <v>2.7038146923013215</v>
      </c>
      <c r="J58" s="557">
        <v>-2.3047876754263399</v>
      </c>
      <c r="K58" s="557">
        <v>-3.6130097789754672</v>
      </c>
      <c r="L58" s="557">
        <v>0.40396525672962014</v>
      </c>
      <c r="M58" s="557">
        <v>0.7425469243539311</v>
      </c>
      <c r="N58" s="557">
        <v>-1.3564888064807548</v>
      </c>
      <c r="O58" s="557">
        <v>-1.7939096126957423</v>
      </c>
      <c r="P58" s="557">
        <v>4.0701555221874628</v>
      </c>
      <c r="Q58" s="557">
        <v>8.6156360628348523</v>
      </c>
      <c r="R58" s="557">
        <v>-1.5312697289544985</v>
      </c>
      <c r="S58" s="557">
        <v>-1.2173226761731826</v>
      </c>
      <c r="T58" s="557">
        <v>-2.6179366590413764</v>
      </c>
      <c r="U58" s="557">
        <v>-5.1112808452741945</v>
      </c>
      <c r="V58" s="557">
        <v>9.9536799271660925E-2</v>
      </c>
      <c r="W58" s="557">
        <v>4.1495604559562196</v>
      </c>
      <c r="X58" s="557">
        <v>3.205294679111617</v>
      </c>
      <c r="Y58" s="557">
        <v>3.4596055716331477</v>
      </c>
      <c r="Z58" s="557">
        <v>4.557689724163609</v>
      </c>
      <c r="AA58" s="557">
        <v>9.0040966384634942</v>
      </c>
      <c r="AB58" s="557">
        <v>4.2636197198325902</v>
      </c>
      <c r="AC58" s="557">
        <v>3.2560469062675139</v>
      </c>
      <c r="AD58" s="558" t="s">
        <v>423</v>
      </c>
      <c r="AE58" s="557">
        <v>1.6518719672300364</v>
      </c>
      <c r="AF58" s="389"/>
    </row>
    <row r="59" spans="1:32" ht="13">
      <c r="A59" s="547"/>
      <c r="B59" s="547"/>
      <c r="C59" s="547"/>
      <c r="D59" s="547"/>
      <c r="E59" s="547"/>
      <c r="F59" s="547"/>
      <c r="G59" s="547"/>
      <c r="H59" s="547"/>
      <c r="I59" s="547"/>
      <c r="J59" s="547"/>
      <c r="K59" s="547"/>
      <c r="L59" s="547"/>
      <c r="M59" s="547"/>
      <c r="N59" s="547"/>
      <c r="O59" s="547"/>
      <c r="P59" s="547"/>
      <c r="Q59" s="547"/>
      <c r="R59" s="547"/>
      <c r="S59" s="547"/>
      <c r="T59" s="547"/>
      <c r="U59" s="547"/>
      <c r="V59" s="547"/>
      <c r="W59" s="547"/>
      <c r="X59" s="547"/>
      <c r="Y59" s="547"/>
      <c r="Z59" s="547"/>
      <c r="AA59" s="547"/>
      <c r="AB59" s="547"/>
      <c r="AC59" s="547"/>
      <c r="AD59" s="462"/>
      <c r="AE59" s="547"/>
    </row>
    <row r="60" spans="1:32" ht="13">
      <c r="A60" s="550"/>
      <c r="B60" s="1294" t="s">
        <v>416</v>
      </c>
      <c r="C60" s="1294"/>
      <c r="D60" s="1294"/>
      <c r="E60" s="1294"/>
      <c r="F60" s="1294"/>
      <c r="G60" s="1294"/>
      <c r="H60" s="1294" t="s">
        <v>416</v>
      </c>
      <c r="I60" s="1294"/>
      <c r="J60" s="1294"/>
      <c r="K60" s="1294"/>
      <c r="L60" s="1294"/>
      <c r="M60" s="1294"/>
      <c r="N60" s="1294" t="s">
        <v>416</v>
      </c>
      <c r="O60" s="1294"/>
      <c r="P60" s="1294"/>
      <c r="Q60" s="1294"/>
      <c r="R60" s="1294"/>
      <c r="S60" s="1294"/>
      <c r="T60" s="1294" t="s">
        <v>416</v>
      </c>
      <c r="U60" s="1294"/>
      <c r="V60" s="1294"/>
      <c r="W60" s="1294"/>
      <c r="X60" s="1294"/>
      <c r="Y60" s="1294"/>
      <c r="Z60" s="1294" t="s">
        <v>416</v>
      </c>
      <c r="AA60" s="1294"/>
      <c r="AB60" s="1294"/>
      <c r="AC60" s="1294"/>
      <c r="AD60" s="1294"/>
      <c r="AE60" s="1294"/>
    </row>
    <row r="61" spans="1:32">
      <c r="A61" s="550"/>
      <c r="B61" s="551"/>
      <c r="C61" s="551"/>
      <c r="D61" s="551"/>
      <c r="E61" s="551"/>
      <c r="F61" s="551"/>
      <c r="G61" s="551"/>
      <c r="H61" s="551"/>
      <c r="I61" s="551"/>
      <c r="J61" s="551"/>
      <c r="K61" s="551"/>
      <c r="L61" s="551"/>
      <c r="M61" s="551"/>
      <c r="N61" s="551"/>
      <c r="O61" s="551"/>
      <c r="P61" s="551"/>
      <c r="Q61" s="551"/>
      <c r="R61" s="551"/>
      <c r="S61" s="551"/>
      <c r="T61" s="551"/>
      <c r="U61" s="551"/>
      <c r="V61" s="551"/>
      <c r="W61" s="551"/>
      <c r="X61" s="551"/>
      <c r="Y61" s="551"/>
      <c r="Z61" s="551"/>
      <c r="AA61" s="551"/>
      <c r="AB61" s="551"/>
      <c r="AC61" s="551"/>
      <c r="AD61" s="551"/>
      <c r="AE61" s="551"/>
    </row>
    <row r="62" spans="1:32" s="380" customFormat="1" ht="14.15" customHeight="1">
      <c r="A62" s="552">
        <v>1994</v>
      </c>
      <c r="B62" s="559">
        <v>100</v>
      </c>
      <c r="C62" s="559">
        <v>100</v>
      </c>
      <c r="D62" s="559">
        <v>100</v>
      </c>
      <c r="E62" s="559">
        <v>100</v>
      </c>
      <c r="F62" s="559">
        <v>100</v>
      </c>
      <c r="G62" s="559">
        <v>100</v>
      </c>
      <c r="H62" s="559">
        <v>100</v>
      </c>
      <c r="I62" s="559">
        <v>100</v>
      </c>
      <c r="J62" s="559">
        <v>100</v>
      </c>
      <c r="K62" s="559">
        <v>100</v>
      </c>
      <c r="L62" s="559">
        <v>99.999999999999986</v>
      </c>
      <c r="M62" s="559">
        <v>100.00000000000001</v>
      </c>
      <c r="N62" s="559">
        <v>100</v>
      </c>
      <c r="O62" s="559">
        <v>100</v>
      </c>
      <c r="P62" s="559">
        <v>100</v>
      </c>
      <c r="Q62" s="559">
        <v>100</v>
      </c>
      <c r="R62" s="559">
        <v>100</v>
      </c>
      <c r="S62" s="559">
        <v>100</v>
      </c>
      <c r="T62" s="559">
        <v>100</v>
      </c>
      <c r="U62" s="559">
        <v>100</v>
      </c>
      <c r="V62" s="559">
        <v>100</v>
      </c>
      <c r="W62" s="559">
        <v>100</v>
      </c>
      <c r="X62" s="559">
        <v>100</v>
      </c>
      <c r="Y62" s="559">
        <v>100</v>
      </c>
      <c r="Z62" s="559">
        <v>100</v>
      </c>
      <c r="AA62" s="559">
        <v>100</v>
      </c>
      <c r="AB62" s="559">
        <v>100</v>
      </c>
      <c r="AC62" s="559">
        <v>100</v>
      </c>
      <c r="AD62" s="560" t="s">
        <v>423</v>
      </c>
      <c r="AE62" s="559">
        <v>99.999999999999986</v>
      </c>
      <c r="AF62" s="389"/>
    </row>
    <row r="63" spans="1:32" s="379" customFormat="1" ht="14.15" customHeight="1">
      <c r="A63" s="553">
        <v>1995</v>
      </c>
      <c r="B63" s="561">
        <v>98.969813976769927</v>
      </c>
      <c r="C63" s="561">
        <v>98.685960835322319</v>
      </c>
      <c r="D63" s="561">
        <v>98.459012686688027</v>
      </c>
      <c r="E63" s="561">
        <v>97.95798362829828</v>
      </c>
      <c r="F63" s="561">
        <v>98.602932830607045</v>
      </c>
      <c r="G63" s="561">
        <v>97.246116671586023</v>
      </c>
      <c r="H63" s="561">
        <v>100.69035431323731</v>
      </c>
      <c r="I63" s="561">
        <v>100.64649276176135</v>
      </c>
      <c r="J63" s="561">
        <v>100.11846875548983</v>
      </c>
      <c r="K63" s="561">
        <v>98.340258334153958</v>
      </c>
      <c r="L63" s="561">
        <v>103.13107724993611</v>
      </c>
      <c r="M63" s="561">
        <v>104.05696378388535</v>
      </c>
      <c r="N63" s="561">
        <v>97.62052226454071</v>
      </c>
      <c r="O63" s="561">
        <v>97.198570811629352</v>
      </c>
      <c r="P63" s="561">
        <v>100.17910218852253</v>
      </c>
      <c r="Q63" s="561">
        <v>100.7058128047882</v>
      </c>
      <c r="R63" s="561">
        <v>100.57338201489986</v>
      </c>
      <c r="S63" s="561">
        <v>98.708880748949611</v>
      </c>
      <c r="T63" s="561">
        <v>93.999224684222355</v>
      </c>
      <c r="U63" s="561">
        <v>93.20241209571121</v>
      </c>
      <c r="V63" s="561">
        <v>98.969345089576478</v>
      </c>
      <c r="W63" s="561">
        <v>95.199763841112713</v>
      </c>
      <c r="X63" s="561">
        <v>105.16952231550462</v>
      </c>
      <c r="Y63" s="561">
        <v>107.11897662796103</v>
      </c>
      <c r="Z63" s="561">
        <v>99.364483774108635</v>
      </c>
      <c r="AA63" s="561">
        <v>98.262388719928325</v>
      </c>
      <c r="AB63" s="561">
        <v>94.711508808628793</v>
      </c>
      <c r="AC63" s="561">
        <v>84.943317941695184</v>
      </c>
      <c r="AD63" s="465" t="s">
        <v>423</v>
      </c>
      <c r="AE63" s="561">
        <v>97.854992265925787</v>
      </c>
      <c r="AF63" s="389"/>
    </row>
    <row r="64" spans="1:32" s="379" customFormat="1" ht="14.15" customHeight="1">
      <c r="A64" s="552">
        <v>1996</v>
      </c>
      <c r="B64" s="561">
        <v>96.801946245735607</v>
      </c>
      <c r="C64" s="561">
        <v>95.916624089778267</v>
      </c>
      <c r="D64" s="561">
        <v>96.319452420859463</v>
      </c>
      <c r="E64" s="561">
        <v>96.028696864185832</v>
      </c>
      <c r="F64" s="561">
        <v>104.56101377616784</v>
      </c>
      <c r="G64" s="561">
        <v>101.74961216801681</v>
      </c>
      <c r="H64" s="561">
        <v>97.391194975331388</v>
      </c>
      <c r="I64" s="561">
        <v>93.553996369868386</v>
      </c>
      <c r="J64" s="561">
        <v>107.17334880223504</v>
      </c>
      <c r="K64" s="561">
        <v>104.97414563680599</v>
      </c>
      <c r="L64" s="561">
        <v>104.52858397677994</v>
      </c>
      <c r="M64" s="561">
        <v>107.4466127546965</v>
      </c>
      <c r="N64" s="561">
        <v>96.845260845308133</v>
      </c>
      <c r="O64" s="561">
        <v>96.301572541508577</v>
      </c>
      <c r="P64" s="561">
        <v>94.216983006870365</v>
      </c>
      <c r="Q64" s="561">
        <v>96.71777855140185</v>
      </c>
      <c r="R64" s="561">
        <v>90.936706862090602</v>
      </c>
      <c r="S64" s="561">
        <v>87.422197101288816</v>
      </c>
      <c r="T64" s="561">
        <v>88.181681258018926</v>
      </c>
      <c r="U64" s="561">
        <v>85.484261370757991</v>
      </c>
      <c r="V64" s="561">
        <v>102.13437262734928</v>
      </c>
      <c r="W64" s="561">
        <v>99.439964958892119</v>
      </c>
      <c r="X64" s="561">
        <v>101.89469243415783</v>
      </c>
      <c r="Y64" s="561">
        <v>103.40274203950406</v>
      </c>
      <c r="Z64" s="561">
        <v>104.38307270008428</v>
      </c>
      <c r="AA64" s="561">
        <v>105.39489891007364</v>
      </c>
      <c r="AB64" s="561">
        <v>94.725871845226493</v>
      </c>
      <c r="AC64" s="561">
        <v>92.104232586218416</v>
      </c>
      <c r="AD64" s="465" t="s">
        <v>423</v>
      </c>
      <c r="AE64" s="561">
        <v>97.141926707778708</v>
      </c>
      <c r="AF64" s="389"/>
    </row>
    <row r="65" spans="1:32" s="379" customFormat="1" ht="14.15" customHeight="1">
      <c r="A65" s="553">
        <v>1997</v>
      </c>
      <c r="B65" s="561">
        <v>97.031677340697712</v>
      </c>
      <c r="C65" s="561">
        <v>95.263371079340274</v>
      </c>
      <c r="D65" s="561">
        <v>94.60054690078654</v>
      </c>
      <c r="E65" s="561">
        <v>93.287743551406322</v>
      </c>
      <c r="F65" s="561">
        <v>103.11821547666132</v>
      </c>
      <c r="G65" s="561">
        <v>100.53556690231048</v>
      </c>
      <c r="H65" s="561">
        <v>96.910396347808827</v>
      </c>
      <c r="I65" s="561">
        <v>92.951125137676726</v>
      </c>
      <c r="J65" s="561">
        <v>100.7560835319631</v>
      </c>
      <c r="K65" s="561">
        <v>96.749967765288076</v>
      </c>
      <c r="L65" s="561">
        <v>108.44324589297324</v>
      </c>
      <c r="M65" s="561">
        <v>110.57503529831097</v>
      </c>
      <c r="N65" s="561">
        <v>96.194790701263273</v>
      </c>
      <c r="O65" s="561">
        <v>95.80947063855146</v>
      </c>
      <c r="P65" s="561">
        <v>96.409042005154049</v>
      </c>
      <c r="Q65" s="561">
        <v>97.348669640436043</v>
      </c>
      <c r="R65" s="561">
        <v>110.94466691644745</v>
      </c>
      <c r="S65" s="561">
        <v>118.30045758645423</v>
      </c>
      <c r="T65" s="561">
        <v>83.734755119838681</v>
      </c>
      <c r="U65" s="561">
        <v>80.363027286695569</v>
      </c>
      <c r="V65" s="561">
        <v>101.18567929801675</v>
      </c>
      <c r="W65" s="561">
        <v>100.75855798207564</v>
      </c>
      <c r="X65" s="561">
        <v>100.56866660898913</v>
      </c>
      <c r="Y65" s="561">
        <v>99.968303059712539</v>
      </c>
      <c r="Z65" s="561">
        <v>103.59147253005381</v>
      </c>
      <c r="AA65" s="561">
        <v>106.54372921771088</v>
      </c>
      <c r="AB65" s="561">
        <v>98.887339035219938</v>
      </c>
      <c r="AC65" s="561">
        <v>95.764206760396576</v>
      </c>
      <c r="AD65" s="465" t="s">
        <v>423</v>
      </c>
      <c r="AE65" s="561">
        <v>96.621099125072035</v>
      </c>
      <c r="AF65" s="389"/>
    </row>
    <row r="66" spans="1:32" s="379" customFormat="1" ht="14.15" customHeight="1">
      <c r="A66" s="552">
        <v>1998</v>
      </c>
      <c r="B66" s="561">
        <v>97.354878847594733</v>
      </c>
      <c r="C66" s="561">
        <v>96.013668035994058</v>
      </c>
      <c r="D66" s="561">
        <v>95.07263885021807</v>
      </c>
      <c r="E66" s="561">
        <v>93.626152331454108</v>
      </c>
      <c r="F66" s="561">
        <v>99.056923400380597</v>
      </c>
      <c r="G66" s="561">
        <v>96.391882199262554</v>
      </c>
      <c r="H66" s="561">
        <v>101.24897406576895</v>
      </c>
      <c r="I66" s="561">
        <v>94.693847114250033</v>
      </c>
      <c r="J66" s="561">
        <v>99.25093892623137</v>
      </c>
      <c r="K66" s="561">
        <v>91.377438322919588</v>
      </c>
      <c r="L66" s="561">
        <v>111.7054724793099</v>
      </c>
      <c r="M66" s="561">
        <v>113.74690316377061</v>
      </c>
      <c r="N66" s="561">
        <v>97.749143900752784</v>
      </c>
      <c r="O66" s="561">
        <v>97.340304761912279</v>
      </c>
      <c r="P66" s="561">
        <v>100.9794928814577</v>
      </c>
      <c r="Q66" s="561">
        <v>107.83252679292674</v>
      </c>
      <c r="R66" s="561">
        <v>110.13680271803268</v>
      </c>
      <c r="S66" s="561">
        <v>116.25662807168757</v>
      </c>
      <c r="T66" s="561">
        <v>71.758186944465038</v>
      </c>
      <c r="U66" s="561">
        <v>65.934733186922983</v>
      </c>
      <c r="V66" s="561">
        <v>102.50858735621829</v>
      </c>
      <c r="W66" s="561">
        <v>101.4975832762367</v>
      </c>
      <c r="X66" s="561">
        <v>101.12619627131551</v>
      </c>
      <c r="Y66" s="561">
        <v>101.63751255967108</v>
      </c>
      <c r="Z66" s="561">
        <v>98.166459171847507</v>
      </c>
      <c r="AA66" s="561">
        <v>92.366176527483262</v>
      </c>
      <c r="AB66" s="561">
        <v>95.730976373220656</v>
      </c>
      <c r="AC66" s="561">
        <v>91.937208002997423</v>
      </c>
      <c r="AD66" s="465" t="s">
        <v>423</v>
      </c>
      <c r="AE66" s="561">
        <v>95.649207347757155</v>
      </c>
      <c r="AF66" s="389"/>
    </row>
    <row r="67" spans="1:32" s="379" customFormat="1" ht="14.15" customHeight="1">
      <c r="A67" s="553">
        <v>1999</v>
      </c>
      <c r="B67" s="561">
        <v>101.63990654460564</v>
      </c>
      <c r="C67" s="561">
        <v>100.11169815725471</v>
      </c>
      <c r="D67" s="561">
        <v>99.554667805802325</v>
      </c>
      <c r="E67" s="561">
        <v>96.108358296318386</v>
      </c>
      <c r="F67" s="561">
        <v>98.660340644326382</v>
      </c>
      <c r="G67" s="561">
        <v>94.350886212157945</v>
      </c>
      <c r="H67" s="561">
        <v>103.55714418136226</v>
      </c>
      <c r="I67" s="561">
        <v>97.923060110784434</v>
      </c>
      <c r="J67" s="561">
        <v>103.76771557441511</v>
      </c>
      <c r="K67" s="561">
        <v>94.952894776307488</v>
      </c>
      <c r="L67" s="561">
        <v>114.91852193073034</v>
      </c>
      <c r="M67" s="561">
        <v>116.08923517402918</v>
      </c>
      <c r="N67" s="561">
        <v>97.970829023394373</v>
      </c>
      <c r="O67" s="561">
        <v>98.028112128618247</v>
      </c>
      <c r="P67" s="561">
        <v>103.55269249055885</v>
      </c>
      <c r="Q67" s="561">
        <v>107.09442644308218</v>
      </c>
      <c r="R67" s="561">
        <v>107.62212289401141</v>
      </c>
      <c r="S67" s="561">
        <v>107.6480432280339</v>
      </c>
      <c r="T67" s="561">
        <v>72.93069723598893</v>
      </c>
      <c r="U67" s="561">
        <v>64.213798231070555</v>
      </c>
      <c r="V67" s="561">
        <v>110.45178993298185</v>
      </c>
      <c r="W67" s="561">
        <v>108.42719626625579</v>
      </c>
      <c r="X67" s="561">
        <v>108.08054907315878</v>
      </c>
      <c r="Y67" s="561">
        <v>106.18894721741107</v>
      </c>
      <c r="Z67" s="561">
        <v>101.11833271838292</v>
      </c>
      <c r="AA67" s="561">
        <v>97.9195669154618</v>
      </c>
      <c r="AB67" s="561">
        <v>93.443188791598232</v>
      </c>
      <c r="AC67" s="561">
        <v>86.208572931443413</v>
      </c>
      <c r="AD67" s="465" t="s">
        <v>423</v>
      </c>
      <c r="AE67" s="561">
        <v>97.031996152747453</v>
      </c>
      <c r="AF67" s="389"/>
    </row>
    <row r="68" spans="1:32" s="379" customFormat="1" ht="14.15" customHeight="1">
      <c r="A68" s="552">
        <v>2000</v>
      </c>
      <c r="B68" s="561">
        <v>109.07034425849066</v>
      </c>
      <c r="C68" s="561">
        <v>107.43719542821776</v>
      </c>
      <c r="D68" s="561">
        <v>101.36495220105618</v>
      </c>
      <c r="E68" s="561">
        <v>97.601086683136245</v>
      </c>
      <c r="F68" s="561">
        <v>96.920836365125609</v>
      </c>
      <c r="G68" s="561">
        <v>91.439501823072504</v>
      </c>
      <c r="H68" s="561">
        <v>106.9598196898624</v>
      </c>
      <c r="I68" s="561">
        <v>103.16107711782088</v>
      </c>
      <c r="J68" s="561">
        <v>97.989329676964758</v>
      </c>
      <c r="K68" s="561">
        <v>88.127111650229025</v>
      </c>
      <c r="L68" s="561">
        <v>113.11898192615905</v>
      </c>
      <c r="M68" s="561">
        <v>115.23153486588845</v>
      </c>
      <c r="N68" s="561">
        <v>97.747117122932664</v>
      </c>
      <c r="O68" s="561">
        <v>97.166227442034582</v>
      </c>
      <c r="P68" s="561">
        <v>105.38053275696453</v>
      </c>
      <c r="Q68" s="561">
        <v>109.74828989547652</v>
      </c>
      <c r="R68" s="561">
        <v>104.00859497527901</v>
      </c>
      <c r="S68" s="561">
        <v>111.13240409510171</v>
      </c>
      <c r="T68" s="561">
        <v>71.978745283567733</v>
      </c>
      <c r="U68" s="561">
        <v>62.966029059207088</v>
      </c>
      <c r="V68" s="561">
        <v>101.40416282157224</v>
      </c>
      <c r="W68" s="561">
        <v>92.03918296700796</v>
      </c>
      <c r="X68" s="561">
        <v>108.35917529013702</v>
      </c>
      <c r="Y68" s="561">
        <v>108.13072325442475</v>
      </c>
      <c r="Z68" s="561">
        <v>96.864625762844142</v>
      </c>
      <c r="AA68" s="561">
        <v>94.39812216542397</v>
      </c>
      <c r="AB68" s="561">
        <v>95.345765789508093</v>
      </c>
      <c r="AC68" s="561">
        <v>99.229792661838559</v>
      </c>
      <c r="AD68" s="465" t="s">
        <v>423</v>
      </c>
      <c r="AE68" s="561">
        <v>97.264958259201094</v>
      </c>
      <c r="AF68" s="389"/>
    </row>
    <row r="69" spans="1:32" s="379" customFormat="1" ht="14.15" customHeight="1">
      <c r="A69" s="553">
        <v>2001</v>
      </c>
      <c r="B69" s="561">
        <v>100.00534814161364</v>
      </c>
      <c r="C69" s="561">
        <v>95.561269220699259</v>
      </c>
      <c r="D69" s="561">
        <v>97.820865515906007</v>
      </c>
      <c r="E69" s="561">
        <v>94.045616000157892</v>
      </c>
      <c r="F69" s="561">
        <v>97.783578664276064</v>
      </c>
      <c r="G69" s="561">
        <v>92.112102408085818</v>
      </c>
      <c r="H69" s="561">
        <v>104.87609505614962</v>
      </c>
      <c r="I69" s="561">
        <v>97.462055613543072</v>
      </c>
      <c r="J69" s="561">
        <v>98.220988264867913</v>
      </c>
      <c r="K69" s="561">
        <v>87.999299541306215</v>
      </c>
      <c r="L69" s="561">
        <v>113.08710395287665</v>
      </c>
      <c r="M69" s="561">
        <v>110.03211827824445</v>
      </c>
      <c r="N69" s="561">
        <v>95.412942039539132</v>
      </c>
      <c r="O69" s="561">
        <v>94.614933914157987</v>
      </c>
      <c r="P69" s="561">
        <v>99.000328165204905</v>
      </c>
      <c r="Q69" s="561">
        <v>99.706243425059839</v>
      </c>
      <c r="R69" s="561">
        <v>103.69023037139416</v>
      </c>
      <c r="S69" s="561">
        <v>112.81279113086229</v>
      </c>
      <c r="T69" s="561">
        <v>70.313012799018523</v>
      </c>
      <c r="U69" s="561">
        <v>61.207261490645941</v>
      </c>
      <c r="V69" s="561">
        <v>95.148623426234906</v>
      </c>
      <c r="W69" s="561">
        <v>84.145499062000738</v>
      </c>
      <c r="X69" s="561">
        <v>108.94737577210418</v>
      </c>
      <c r="Y69" s="561">
        <v>107.43248326450241</v>
      </c>
      <c r="Z69" s="561">
        <v>90.379880231184686</v>
      </c>
      <c r="AA69" s="561">
        <v>85.308100575062994</v>
      </c>
      <c r="AB69" s="561">
        <v>99.481069573240433</v>
      </c>
      <c r="AC69" s="561">
        <v>96.331058756013718</v>
      </c>
      <c r="AD69" s="465" t="s">
        <v>423</v>
      </c>
      <c r="AE69" s="561">
        <v>92.865045633472633</v>
      </c>
      <c r="AF69" s="389"/>
    </row>
    <row r="70" spans="1:32" s="379" customFormat="1" ht="14.15" customHeight="1">
      <c r="A70" s="552">
        <v>2002</v>
      </c>
      <c r="B70" s="561">
        <v>95.151707504816457</v>
      </c>
      <c r="C70" s="561">
        <v>90.523430852179317</v>
      </c>
      <c r="D70" s="561">
        <v>94.228335112746436</v>
      </c>
      <c r="E70" s="561">
        <v>89.029934151973933</v>
      </c>
      <c r="F70" s="561">
        <v>98.369346263012204</v>
      </c>
      <c r="G70" s="561">
        <v>95.563258919311508</v>
      </c>
      <c r="H70" s="561">
        <v>100.3727167008999</v>
      </c>
      <c r="I70" s="561">
        <v>93.697002446956688</v>
      </c>
      <c r="J70" s="561">
        <v>98.770335590594939</v>
      </c>
      <c r="K70" s="561">
        <v>87.698107189961149</v>
      </c>
      <c r="L70" s="561">
        <v>107.70790790857922</v>
      </c>
      <c r="M70" s="561">
        <v>105.94140301525485</v>
      </c>
      <c r="N70" s="561">
        <v>98.622571290562476</v>
      </c>
      <c r="O70" s="561">
        <v>100.12178348409272</v>
      </c>
      <c r="P70" s="561">
        <v>96.823849474982552</v>
      </c>
      <c r="Q70" s="561">
        <v>98.999802321787115</v>
      </c>
      <c r="R70" s="561">
        <v>102.08305744860469</v>
      </c>
      <c r="S70" s="561">
        <v>110.30995390281008</v>
      </c>
      <c r="T70" s="561">
        <v>70.27991901977245</v>
      </c>
      <c r="U70" s="561">
        <v>60.902966225623771</v>
      </c>
      <c r="V70" s="561">
        <v>95.772763200562679</v>
      </c>
      <c r="W70" s="561">
        <v>82.330314800218943</v>
      </c>
      <c r="X70" s="561">
        <v>107.85565257048681</v>
      </c>
      <c r="Y70" s="561">
        <v>107.25523424904388</v>
      </c>
      <c r="Z70" s="561">
        <v>92.152640358152112</v>
      </c>
      <c r="AA70" s="561">
        <v>84.118256535131451</v>
      </c>
      <c r="AB70" s="561">
        <v>89.794572144084782</v>
      </c>
      <c r="AC70" s="561">
        <v>80.430112722214687</v>
      </c>
      <c r="AD70" s="465" t="s">
        <v>423</v>
      </c>
      <c r="AE70" s="561">
        <v>91.802277012241859</v>
      </c>
      <c r="AF70" s="389"/>
    </row>
    <row r="71" spans="1:32" s="379" customFormat="1" ht="14.15" customHeight="1">
      <c r="A71" s="553">
        <v>2003</v>
      </c>
      <c r="B71" s="561">
        <v>92.478795322645638</v>
      </c>
      <c r="C71" s="561">
        <v>85.038216200395041</v>
      </c>
      <c r="D71" s="561">
        <v>92.712799677308766</v>
      </c>
      <c r="E71" s="561">
        <v>86.726073994853593</v>
      </c>
      <c r="F71" s="561">
        <v>97.345473294861037</v>
      </c>
      <c r="G71" s="561">
        <v>92.066055793584965</v>
      </c>
      <c r="H71" s="561">
        <v>102.57648354717386</v>
      </c>
      <c r="I71" s="561">
        <v>96.194456622034053</v>
      </c>
      <c r="J71" s="561">
        <v>96.113962757623611</v>
      </c>
      <c r="K71" s="561">
        <v>82.982279141141149</v>
      </c>
      <c r="L71" s="561">
        <v>109.77372439394473</v>
      </c>
      <c r="M71" s="561">
        <v>106.85553462038355</v>
      </c>
      <c r="N71" s="561">
        <v>100.06037856220743</v>
      </c>
      <c r="O71" s="561">
        <v>100.59267059029096</v>
      </c>
      <c r="P71" s="561">
        <v>99.85676044757102</v>
      </c>
      <c r="Q71" s="561">
        <v>98.099216450114625</v>
      </c>
      <c r="R71" s="561">
        <v>108.46830620461148</v>
      </c>
      <c r="S71" s="561">
        <v>114.10430662574076</v>
      </c>
      <c r="T71" s="561">
        <v>75.978348181180934</v>
      </c>
      <c r="U71" s="561">
        <v>67.469386252188499</v>
      </c>
      <c r="V71" s="561">
        <v>100.40283442191456</v>
      </c>
      <c r="W71" s="561">
        <v>84.867893367265893</v>
      </c>
      <c r="X71" s="561">
        <v>114.09402154147429</v>
      </c>
      <c r="Y71" s="561">
        <v>110.9809347134297</v>
      </c>
      <c r="Z71" s="561">
        <v>86.943371874072653</v>
      </c>
      <c r="AA71" s="561">
        <v>74.183003537088865</v>
      </c>
      <c r="AB71" s="561">
        <v>94.573155311288517</v>
      </c>
      <c r="AC71" s="561">
        <v>88.644766830467816</v>
      </c>
      <c r="AD71" s="465" t="s">
        <v>423</v>
      </c>
      <c r="AE71" s="561">
        <v>91.672191131713802</v>
      </c>
      <c r="AF71" s="389"/>
    </row>
    <row r="72" spans="1:32" s="379" customFormat="1" ht="14.15" customHeight="1">
      <c r="A72" s="552">
        <v>2004</v>
      </c>
      <c r="B72" s="561">
        <v>93.383826096905707</v>
      </c>
      <c r="C72" s="561">
        <v>86.875711564605837</v>
      </c>
      <c r="D72" s="561">
        <v>94.695544577524288</v>
      </c>
      <c r="E72" s="561">
        <v>89.206940633523473</v>
      </c>
      <c r="F72" s="561">
        <v>100.05010170702144</v>
      </c>
      <c r="G72" s="561">
        <v>94.562844315486373</v>
      </c>
      <c r="H72" s="561">
        <v>104.42141759210539</v>
      </c>
      <c r="I72" s="561">
        <v>95.322565010500767</v>
      </c>
      <c r="J72" s="561">
        <v>100.54669433496804</v>
      </c>
      <c r="K72" s="561">
        <v>84.80194583321753</v>
      </c>
      <c r="L72" s="561">
        <v>114.38173688865348</v>
      </c>
      <c r="M72" s="561">
        <v>112.23180305356733</v>
      </c>
      <c r="N72" s="561">
        <v>104.34318079489618</v>
      </c>
      <c r="O72" s="561">
        <v>105.91436761558784</v>
      </c>
      <c r="P72" s="561">
        <v>100.64722744445552</v>
      </c>
      <c r="Q72" s="561">
        <v>98.868550588305922</v>
      </c>
      <c r="R72" s="561">
        <v>113.80340107522557</v>
      </c>
      <c r="S72" s="561">
        <v>114.66738545893891</v>
      </c>
      <c r="T72" s="561">
        <v>73.965177709651172</v>
      </c>
      <c r="U72" s="561">
        <v>63.972502422508882</v>
      </c>
      <c r="V72" s="561">
        <v>99.32486159250773</v>
      </c>
      <c r="W72" s="561">
        <v>80.698868093135275</v>
      </c>
      <c r="X72" s="561">
        <v>114.57167346314107</v>
      </c>
      <c r="Y72" s="561">
        <v>110.35490681214846</v>
      </c>
      <c r="Z72" s="561">
        <v>89.514904822137197</v>
      </c>
      <c r="AA72" s="561">
        <v>81.130794486220083</v>
      </c>
      <c r="AB72" s="561">
        <v>98.26349996491679</v>
      </c>
      <c r="AC72" s="561">
        <v>93.863486203009231</v>
      </c>
      <c r="AD72" s="465" t="s">
        <v>423</v>
      </c>
      <c r="AE72" s="561">
        <v>94.119879612208734</v>
      </c>
      <c r="AF72" s="389"/>
    </row>
    <row r="73" spans="1:32" s="379" customFormat="1" ht="14.15" customHeight="1">
      <c r="A73" s="553">
        <v>2005</v>
      </c>
      <c r="B73" s="561">
        <v>96.856356051696537</v>
      </c>
      <c r="C73" s="561">
        <v>90.517312047517606</v>
      </c>
      <c r="D73" s="561">
        <v>92.80448547831007</v>
      </c>
      <c r="E73" s="561">
        <v>84.916984715108853</v>
      </c>
      <c r="F73" s="561">
        <v>99.602682261941311</v>
      </c>
      <c r="G73" s="561">
        <v>89.404150955292167</v>
      </c>
      <c r="H73" s="561">
        <v>103.62388214943266</v>
      </c>
      <c r="I73" s="561">
        <v>88.030904987129631</v>
      </c>
      <c r="J73" s="561">
        <v>101.24520126027235</v>
      </c>
      <c r="K73" s="561">
        <v>89.096962582119431</v>
      </c>
      <c r="L73" s="561">
        <v>115.54596882063667</v>
      </c>
      <c r="M73" s="561">
        <v>111.59151754562613</v>
      </c>
      <c r="N73" s="561">
        <v>103.13228461994453</v>
      </c>
      <c r="O73" s="561">
        <v>103.61507185851605</v>
      </c>
      <c r="P73" s="561">
        <v>102.18351258561555</v>
      </c>
      <c r="Q73" s="561">
        <v>96.494513011297499</v>
      </c>
      <c r="R73" s="561">
        <v>101.30199142231011</v>
      </c>
      <c r="S73" s="561">
        <v>99.733971776816645</v>
      </c>
      <c r="T73" s="561">
        <v>74.139128757779929</v>
      </c>
      <c r="U73" s="561">
        <v>61.814500939529573</v>
      </c>
      <c r="V73" s="561">
        <v>100.37091110407101</v>
      </c>
      <c r="W73" s="561">
        <v>78.27134410683324</v>
      </c>
      <c r="X73" s="561">
        <v>120.88453181575798</v>
      </c>
      <c r="Y73" s="561">
        <v>116.40074993430594</v>
      </c>
      <c r="Z73" s="561">
        <v>88.82667002044839</v>
      </c>
      <c r="AA73" s="561">
        <v>73.306301267435018</v>
      </c>
      <c r="AB73" s="561">
        <v>103.32100343402615</v>
      </c>
      <c r="AC73" s="561">
        <v>105.14256037351365</v>
      </c>
      <c r="AD73" s="465" t="s">
        <v>423</v>
      </c>
      <c r="AE73" s="561">
        <v>92.44627061230743</v>
      </c>
      <c r="AF73" s="389"/>
    </row>
    <row r="74" spans="1:32" s="379" customFormat="1" ht="14.15" customHeight="1">
      <c r="A74" s="552">
        <v>2006</v>
      </c>
      <c r="B74" s="561">
        <v>103.2195998281567</v>
      </c>
      <c r="C74" s="561">
        <v>96.055578938137032</v>
      </c>
      <c r="D74" s="561">
        <v>99.434556621282312</v>
      </c>
      <c r="E74" s="561">
        <v>90.992415080443152</v>
      </c>
      <c r="F74" s="561">
        <v>101.19538650942297</v>
      </c>
      <c r="G74" s="561">
        <v>89.895141149304877</v>
      </c>
      <c r="H74" s="561">
        <v>109.76654635679499</v>
      </c>
      <c r="I74" s="561">
        <v>94.681041813241166</v>
      </c>
      <c r="J74" s="561">
        <v>106.92876871453456</v>
      </c>
      <c r="K74" s="561">
        <v>92.211446769537943</v>
      </c>
      <c r="L74" s="561">
        <v>116.93410609577195</v>
      </c>
      <c r="M74" s="561">
        <v>111.48302985570396</v>
      </c>
      <c r="N74" s="561">
        <v>104.71646767715831</v>
      </c>
      <c r="O74" s="561">
        <v>103.54453516670233</v>
      </c>
      <c r="P74" s="561">
        <v>108.92673286015537</v>
      </c>
      <c r="Q74" s="561">
        <v>104.03936092424844</v>
      </c>
      <c r="R74" s="561">
        <v>110.48365984753084</v>
      </c>
      <c r="S74" s="561">
        <v>111.44760463857683</v>
      </c>
      <c r="T74" s="561">
        <v>78.166431891555163</v>
      </c>
      <c r="U74" s="561">
        <v>66.366033749737781</v>
      </c>
      <c r="V74" s="561">
        <v>99.319639832215387</v>
      </c>
      <c r="W74" s="561">
        <v>74.5062480882507</v>
      </c>
      <c r="X74" s="561">
        <v>128.92505697184808</v>
      </c>
      <c r="Y74" s="561">
        <v>124.47390952051116</v>
      </c>
      <c r="Z74" s="561">
        <v>98.013401758329678</v>
      </c>
      <c r="AA74" s="561">
        <v>83.134256558700201</v>
      </c>
      <c r="AB74" s="561">
        <v>114.40433223856932</v>
      </c>
      <c r="AC74" s="561">
        <v>109.55922063293995</v>
      </c>
      <c r="AD74" s="465" t="s">
        <v>423</v>
      </c>
      <c r="AE74" s="561">
        <v>95.610253441020532</v>
      </c>
      <c r="AF74" s="389"/>
    </row>
    <row r="75" spans="1:32" s="379" customFormat="1" ht="14.15" customHeight="1">
      <c r="A75" s="553">
        <v>2007</v>
      </c>
      <c r="B75" s="561">
        <v>105.7198810741689</v>
      </c>
      <c r="C75" s="561">
        <v>97.306816076192689</v>
      </c>
      <c r="D75" s="561">
        <v>99.763014851595585</v>
      </c>
      <c r="E75" s="561">
        <v>89.047330161481838</v>
      </c>
      <c r="F75" s="561">
        <v>102.13993116659731</v>
      </c>
      <c r="G75" s="561">
        <v>91.525918548207443</v>
      </c>
      <c r="H75" s="561">
        <v>113.30316699130492</v>
      </c>
      <c r="I75" s="561">
        <v>96.7826083324384</v>
      </c>
      <c r="J75" s="561">
        <v>108.21091302819967</v>
      </c>
      <c r="K75" s="561">
        <v>95.601617858892524</v>
      </c>
      <c r="L75" s="561">
        <v>120.06710463581209</v>
      </c>
      <c r="M75" s="561">
        <v>112.32159849525041</v>
      </c>
      <c r="N75" s="561">
        <v>107.74405022551751</v>
      </c>
      <c r="O75" s="561">
        <v>106.70713719080793</v>
      </c>
      <c r="P75" s="561">
        <v>109.76332516296124</v>
      </c>
      <c r="Q75" s="561">
        <v>103.68850964515981</v>
      </c>
      <c r="R75" s="561">
        <v>114.99483616484403</v>
      </c>
      <c r="S75" s="561">
        <v>114.84579502819301</v>
      </c>
      <c r="T75" s="561">
        <v>75.455515698074606</v>
      </c>
      <c r="U75" s="561">
        <v>61.71943570144682</v>
      </c>
      <c r="V75" s="561">
        <v>103.50352284705865</v>
      </c>
      <c r="W75" s="561">
        <v>77.763428071900279</v>
      </c>
      <c r="X75" s="561">
        <v>124.2078589041118</v>
      </c>
      <c r="Y75" s="561">
        <v>117.37072423854137</v>
      </c>
      <c r="Z75" s="561">
        <v>95.518931561302736</v>
      </c>
      <c r="AA75" s="561">
        <v>76.977061677506413</v>
      </c>
      <c r="AB75" s="561">
        <v>117.6360289325727</v>
      </c>
      <c r="AC75" s="561">
        <v>114.982680515463</v>
      </c>
      <c r="AD75" s="465" t="s">
        <v>423</v>
      </c>
      <c r="AE75" s="561">
        <v>96.14596254343725</v>
      </c>
      <c r="AF75" s="389"/>
    </row>
    <row r="76" spans="1:32" s="379" customFormat="1" ht="14.15" customHeight="1">
      <c r="A76" s="552">
        <v>2008</v>
      </c>
      <c r="B76" s="561">
        <v>103.54132777152897</v>
      </c>
      <c r="C76" s="561">
        <v>94.716658358817469</v>
      </c>
      <c r="D76" s="561">
        <v>100.68527723825217</v>
      </c>
      <c r="E76" s="561">
        <v>90.347322183655052</v>
      </c>
      <c r="F76" s="561">
        <v>101.74760390387065</v>
      </c>
      <c r="G76" s="561">
        <v>88.866505347989175</v>
      </c>
      <c r="H76" s="561">
        <v>114.66983440436279</v>
      </c>
      <c r="I76" s="561">
        <v>95.580094087960717</v>
      </c>
      <c r="J76" s="561">
        <v>110.96918703550654</v>
      </c>
      <c r="K76" s="561">
        <v>95.753546173119673</v>
      </c>
      <c r="L76" s="561">
        <v>123.6472788960335</v>
      </c>
      <c r="M76" s="561">
        <v>117.44523653937996</v>
      </c>
      <c r="N76" s="561">
        <v>106.40474369525731</v>
      </c>
      <c r="O76" s="561">
        <v>104.73360376065735</v>
      </c>
      <c r="P76" s="561">
        <v>108.79987368067309</v>
      </c>
      <c r="Q76" s="561">
        <v>99.846938688252081</v>
      </c>
      <c r="R76" s="561">
        <v>109.93714658753424</v>
      </c>
      <c r="S76" s="561">
        <v>109.28543282606167</v>
      </c>
      <c r="T76" s="561">
        <v>73.888744803545066</v>
      </c>
      <c r="U76" s="561">
        <v>59.425765158416446</v>
      </c>
      <c r="V76" s="561">
        <v>99.901806372586833</v>
      </c>
      <c r="W76" s="561">
        <v>76.168983704506502</v>
      </c>
      <c r="X76" s="561">
        <v>123.05753441914069</v>
      </c>
      <c r="Y76" s="561">
        <v>114.61148952353859</v>
      </c>
      <c r="Z76" s="561">
        <v>96.504894076139337</v>
      </c>
      <c r="AA76" s="561">
        <v>76.938220685238051</v>
      </c>
      <c r="AB76" s="561">
        <v>117.82188831224687</v>
      </c>
      <c r="AC76" s="561">
        <v>111.03812605157066</v>
      </c>
      <c r="AD76" s="465" t="s">
        <v>423</v>
      </c>
      <c r="AE76" s="561">
        <v>95.183697359903647</v>
      </c>
      <c r="AF76" s="389"/>
    </row>
    <row r="77" spans="1:32" s="379" customFormat="1" ht="14.15" customHeight="1">
      <c r="A77" s="553">
        <v>2009</v>
      </c>
      <c r="B77" s="561">
        <v>95.229951843329303</v>
      </c>
      <c r="C77" s="561">
        <v>87.110033859857026</v>
      </c>
      <c r="D77" s="561">
        <v>95.084720021527076</v>
      </c>
      <c r="E77" s="561">
        <v>85.904011835603512</v>
      </c>
      <c r="F77" s="561">
        <v>99.105797977011591</v>
      </c>
      <c r="G77" s="561">
        <v>86.287358234539141</v>
      </c>
      <c r="H77" s="561">
        <v>105.65793567475966</v>
      </c>
      <c r="I77" s="561">
        <v>86.607546648948599</v>
      </c>
      <c r="J77" s="561">
        <v>109.86420381560052</v>
      </c>
      <c r="K77" s="561">
        <v>97.518778145676038</v>
      </c>
      <c r="L77" s="561">
        <v>120.48824873894034</v>
      </c>
      <c r="M77" s="561">
        <v>114.78972736731976</v>
      </c>
      <c r="N77" s="561">
        <v>92.521537781166501</v>
      </c>
      <c r="O77" s="561">
        <v>91.160737793994613</v>
      </c>
      <c r="P77" s="561">
        <v>101.01052130382153</v>
      </c>
      <c r="Q77" s="561">
        <v>94.031485298818495</v>
      </c>
      <c r="R77" s="561">
        <v>87.696115477394869</v>
      </c>
      <c r="S77" s="561">
        <v>85.520281870612607</v>
      </c>
      <c r="T77" s="561">
        <v>69.795466210087127</v>
      </c>
      <c r="U77" s="561">
        <v>56.918833868756366</v>
      </c>
      <c r="V77" s="561">
        <v>100.54860357014923</v>
      </c>
      <c r="W77" s="561">
        <v>80.998764290412652</v>
      </c>
      <c r="X77" s="561">
        <v>121.75050218578203</v>
      </c>
      <c r="Y77" s="561">
        <v>115.29174923878227</v>
      </c>
      <c r="Z77" s="561">
        <v>92.570340222763164</v>
      </c>
      <c r="AA77" s="561">
        <v>78.480441659061199</v>
      </c>
      <c r="AB77" s="561">
        <v>111.80345224779936</v>
      </c>
      <c r="AC77" s="561">
        <v>108.73808183711621</v>
      </c>
      <c r="AD77" s="465" t="s">
        <v>423</v>
      </c>
      <c r="AE77" s="561">
        <v>89.195172186714217</v>
      </c>
      <c r="AF77" s="389"/>
    </row>
    <row r="78" spans="1:32" ht="14.15" customHeight="1">
      <c r="A78" s="552">
        <v>2010</v>
      </c>
      <c r="B78" s="561">
        <v>96.593654945869815</v>
      </c>
      <c r="C78" s="561">
        <v>87.0384258504683</v>
      </c>
      <c r="D78" s="561">
        <v>98.953266092982034</v>
      </c>
      <c r="E78" s="561">
        <v>88.68833079021033</v>
      </c>
      <c r="F78" s="561">
        <v>99.350704595405702</v>
      </c>
      <c r="G78" s="561">
        <v>84.943384948721743</v>
      </c>
      <c r="H78" s="561">
        <v>108.97360966852941</v>
      </c>
      <c r="I78" s="561">
        <v>89.166336900999767</v>
      </c>
      <c r="J78" s="561">
        <v>103.40707282778088</v>
      </c>
      <c r="K78" s="561">
        <v>90.20064831943786</v>
      </c>
      <c r="L78" s="561">
        <v>119.25637261555484</v>
      </c>
      <c r="M78" s="561">
        <v>112.15958399056242</v>
      </c>
      <c r="N78" s="561">
        <v>97.867245526116562</v>
      </c>
      <c r="O78" s="561">
        <v>96.051914738804186</v>
      </c>
      <c r="P78" s="561">
        <v>105.82695119771326</v>
      </c>
      <c r="Q78" s="561">
        <v>99.605200643601691</v>
      </c>
      <c r="R78" s="561">
        <v>92.686844691561475</v>
      </c>
      <c r="S78" s="561">
        <v>92.983942572610133</v>
      </c>
      <c r="T78" s="561">
        <v>72.798776798066953</v>
      </c>
      <c r="U78" s="561">
        <v>57.149919078735543</v>
      </c>
      <c r="V78" s="561">
        <v>103.13018423778267</v>
      </c>
      <c r="W78" s="561">
        <v>81.379555278787151</v>
      </c>
      <c r="X78" s="561">
        <v>121.16520727014806</v>
      </c>
      <c r="Y78" s="561">
        <v>120.43733841199712</v>
      </c>
      <c r="Z78" s="561">
        <v>89.471494952970616</v>
      </c>
      <c r="AA78" s="561">
        <v>71.491676543130893</v>
      </c>
      <c r="AB78" s="561">
        <v>117.55986795343627</v>
      </c>
      <c r="AC78" s="561">
        <v>117.16389465623026</v>
      </c>
      <c r="AD78" s="465" t="s">
        <v>423</v>
      </c>
      <c r="AE78" s="561">
        <v>90.88446220367274</v>
      </c>
      <c r="AF78" s="389"/>
    </row>
    <row r="79" spans="1:32" s="379" customFormat="1" ht="14.15" customHeight="1">
      <c r="A79" s="553">
        <v>2011</v>
      </c>
      <c r="B79" s="561">
        <v>104.13631687418945</v>
      </c>
      <c r="C79" s="561">
        <v>93.96129580370588</v>
      </c>
      <c r="D79" s="561">
        <v>106.92670055370645</v>
      </c>
      <c r="E79" s="561">
        <v>98.069215260132012</v>
      </c>
      <c r="F79" s="561">
        <v>103.25284807291214</v>
      </c>
      <c r="G79" s="561">
        <v>88.159650049151878</v>
      </c>
      <c r="H79" s="561">
        <v>117.20468403929638</v>
      </c>
      <c r="I79" s="561">
        <v>96.966816774753781</v>
      </c>
      <c r="J79" s="561">
        <v>113.88895458492375</v>
      </c>
      <c r="K79" s="561">
        <v>99.58561287298599</v>
      </c>
      <c r="L79" s="561">
        <v>130.5520078957619</v>
      </c>
      <c r="M79" s="561">
        <v>123.01715186945412</v>
      </c>
      <c r="N79" s="561">
        <v>102.95998768702268</v>
      </c>
      <c r="O79" s="561">
        <v>100.7939895187005</v>
      </c>
      <c r="P79" s="561">
        <v>113.62536896695947</v>
      </c>
      <c r="Q79" s="561">
        <v>105.53411444414363</v>
      </c>
      <c r="R79" s="561">
        <v>113.16856369279093</v>
      </c>
      <c r="S79" s="561">
        <v>110.69635905630092</v>
      </c>
      <c r="T79" s="561">
        <v>81.267937355731334</v>
      </c>
      <c r="U79" s="561">
        <v>66.291888123186041</v>
      </c>
      <c r="V79" s="561">
        <v>111.76440648410838</v>
      </c>
      <c r="W79" s="561">
        <v>89.870730000429504</v>
      </c>
      <c r="X79" s="561">
        <v>126.17321911665648</v>
      </c>
      <c r="Y79" s="561">
        <v>125.32362654648372</v>
      </c>
      <c r="Z79" s="561">
        <v>94.259752882401244</v>
      </c>
      <c r="AA79" s="561">
        <v>76.205537084264293</v>
      </c>
      <c r="AB79" s="561">
        <v>117.35417720583705</v>
      </c>
      <c r="AC79" s="561">
        <v>104.39581097619815</v>
      </c>
      <c r="AD79" s="465" t="s">
        <v>423</v>
      </c>
      <c r="AE79" s="561">
        <v>97.445291711378729</v>
      </c>
      <c r="AF79" s="389"/>
    </row>
    <row r="80" spans="1:32" s="379" customFormat="1" ht="14.15" customHeight="1">
      <c r="A80" s="552">
        <v>2012</v>
      </c>
      <c r="B80" s="561">
        <v>100.41043596855224</v>
      </c>
      <c r="C80" s="561">
        <v>89.871571158445235</v>
      </c>
      <c r="D80" s="561">
        <v>103.58844134217907</v>
      </c>
      <c r="E80" s="561">
        <v>94.676346596697329</v>
      </c>
      <c r="F80" s="561">
        <v>101.26939517717297</v>
      </c>
      <c r="G80" s="561">
        <v>85.942885538175787</v>
      </c>
      <c r="H80" s="561">
        <v>113.02517624337881</v>
      </c>
      <c r="I80" s="561">
        <v>93.883259005603051</v>
      </c>
      <c r="J80" s="561">
        <v>110.1528095136234</v>
      </c>
      <c r="K80" s="561">
        <v>94.806180361730341</v>
      </c>
      <c r="L80" s="561">
        <v>124.88277225034399</v>
      </c>
      <c r="M80" s="561">
        <v>119.25188585790958</v>
      </c>
      <c r="N80" s="561">
        <v>100.21351779682662</v>
      </c>
      <c r="O80" s="561">
        <v>98.323699207537317</v>
      </c>
      <c r="P80" s="561">
        <v>107.27268507399343</v>
      </c>
      <c r="Q80" s="561">
        <v>99.832628783382631</v>
      </c>
      <c r="R80" s="561">
        <v>105.15424607381269</v>
      </c>
      <c r="S80" s="561">
        <v>106.4033489572502</v>
      </c>
      <c r="T80" s="561">
        <v>75.13257044574982</v>
      </c>
      <c r="U80" s="561">
        <v>61.805850622857157</v>
      </c>
      <c r="V80" s="561">
        <v>106.59745520723742</v>
      </c>
      <c r="W80" s="561">
        <v>84.205740204734894</v>
      </c>
      <c r="X80" s="561">
        <v>128.02743125125599</v>
      </c>
      <c r="Y80" s="561">
        <v>128.09209488016407</v>
      </c>
      <c r="Z80" s="561">
        <v>90.752690953116982</v>
      </c>
      <c r="AA80" s="561">
        <v>72.78618404773583</v>
      </c>
      <c r="AB80" s="561">
        <v>115.29580474892444</v>
      </c>
      <c r="AC80" s="561">
        <v>104.02068835129236</v>
      </c>
      <c r="AD80" s="465" t="s">
        <v>423</v>
      </c>
      <c r="AE80" s="561">
        <v>94.156948757592644</v>
      </c>
      <c r="AF80" s="389"/>
    </row>
    <row r="81" spans="1:32" s="379" customFormat="1" ht="14.15" customHeight="1">
      <c r="A81" s="553">
        <v>2013</v>
      </c>
      <c r="B81" s="561">
        <v>103.91452404162627</v>
      </c>
      <c r="C81" s="561">
        <v>92.738532830566939</v>
      </c>
      <c r="D81" s="561">
        <v>103.12390294058649</v>
      </c>
      <c r="E81" s="561">
        <v>92.94114047506018</v>
      </c>
      <c r="F81" s="561">
        <v>102.02435005059482</v>
      </c>
      <c r="G81" s="561">
        <v>86.263387520454202</v>
      </c>
      <c r="H81" s="561">
        <v>119.89026432529978</v>
      </c>
      <c r="I81" s="561">
        <v>105.69254617117213</v>
      </c>
      <c r="J81" s="561">
        <v>111.97716189273925</v>
      </c>
      <c r="K81" s="561">
        <v>96.232057602981044</v>
      </c>
      <c r="L81" s="561">
        <v>118.84436454092668</v>
      </c>
      <c r="M81" s="561">
        <v>108.7673949886368</v>
      </c>
      <c r="N81" s="561">
        <v>101.43373190227263</v>
      </c>
      <c r="O81" s="561">
        <v>99.410071812426764</v>
      </c>
      <c r="P81" s="561">
        <v>108.18579632625887</v>
      </c>
      <c r="Q81" s="561">
        <v>99.796598726851613</v>
      </c>
      <c r="R81" s="561">
        <v>109.89026980930888</v>
      </c>
      <c r="S81" s="561">
        <v>114.17382675127588</v>
      </c>
      <c r="T81" s="561">
        <v>74.812788807184958</v>
      </c>
      <c r="U81" s="561">
        <v>59.504628816407447</v>
      </c>
      <c r="V81" s="561">
        <v>108.98681528835954</v>
      </c>
      <c r="W81" s="561">
        <v>85.995867772820603</v>
      </c>
      <c r="X81" s="561">
        <v>128.73229534470315</v>
      </c>
      <c r="Y81" s="561">
        <v>127.60222318362281</v>
      </c>
      <c r="Z81" s="561">
        <v>88.183388505762167</v>
      </c>
      <c r="AA81" s="561">
        <v>68.494651559052599</v>
      </c>
      <c r="AB81" s="561">
        <v>117.73018311619585</v>
      </c>
      <c r="AC81" s="561">
        <v>105.33437039322668</v>
      </c>
      <c r="AD81" s="465" t="s">
        <v>423</v>
      </c>
      <c r="AE81" s="561">
        <v>93.808644067309331</v>
      </c>
      <c r="AF81" s="389"/>
    </row>
    <row r="82" spans="1:32" ht="14.15" customHeight="1">
      <c r="A82" s="552">
        <v>2014</v>
      </c>
      <c r="B82" s="561">
        <v>105.27708361652694</v>
      </c>
      <c r="C82" s="561">
        <v>93.898973007175613</v>
      </c>
      <c r="D82" s="561">
        <v>105.27642070683453</v>
      </c>
      <c r="E82" s="561">
        <v>94.94380026585776</v>
      </c>
      <c r="F82" s="561">
        <v>104.90327397711899</v>
      </c>
      <c r="G82" s="561">
        <v>89.279421072043405</v>
      </c>
      <c r="H82" s="561">
        <v>122.61994959137651</v>
      </c>
      <c r="I82" s="561">
        <v>105.75427520010336</v>
      </c>
      <c r="J82" s="561">
        <v>125.38054203304355</v>
      </c>
      <c r="K82" s="561">
        <v>111.02804648365614</v>
      </c>
      <c r="L82" s="561">
        <v>125.97001964034807</v>
      </c>
      <c r="M82" s="561">
        <v>118.72952501277003</v>
      </c>
      <c r="N82" s="561">
        <v>101.93767512763526</v>
      </c>
      <c r="O82" s="561">
        <v>99.65973983913149</v>
      </c>
      <c r="P82" s="561">
        <v>113.25508089513647</v>
      </c>
      <c r="Q82" s="561">
        <v>105.59063908195132</v>
      </c>
      <c r="R82" s="561">
        <v>116.34961796934883</v>
      </c>
      <c r="S82" s="561">
        <v>118.81832066189163</v>
      </c>
      <c r="T82" s="561">
        <v>78.722358836726968</v>
      </c>
      <c r="U82" s="561">
        <v>63.840825525976925</v>
      </c>
      <c r="V82" s="561">
        <v>109.81900898139986</v>
      </c>
      <c r="W82" s="561">
        <v>89.261273859040017</v>
      </c>
      <c r="X82" s="561">
        <v>133.86637572982485</v>
      </c>
      <c r="Y82" s="561">
        <v>133.1067805658121</v>
      </c>
      <c r="Z82" s="561">
        <v>92.902076351544665</v>
      </c>
      <c r="AA82" s="561">
        <v>75.583193940843856</v>
      </c>
      <c r="AB82" s="561">
        <v>119.67683307132283</v>
      </c>
      <c r="AC82" s="561">
        <v>110.0874857207443</v>
      </c>
      <c r="AD82" s="465" t="s">
        <v>423</v>
      </c>
      <c r="AE82" s="561">
        <v>97.206862170650297</v>
      </c>
      <c r="AF82" s="389"/>
    </row>
    <row r="83" spans="1:32" ht="14.15" customHeight="1">
      <c r="A83" s="552">
        <v>2015</v>
      </c>
      <c r="B83" s="561">
        <v>103.87002384311194</v>
      </c>
      <c r="C83" s="561">
        <v>92.362585841316942</v>
      </c>
      <c r="D83" s="561">
        <v>104.41315806947767</v>
      </c>
      <c r="E83" s="561">
        <v>92.641138292616176</v>
      </c>
      <c r="F83" s="561">
        <v>101.61332995744324</v>
      </c>
      <c r="G83" s="561">
        <v>83.181789889475439</v>
      </c>
      <c r="H83" s="561">
        <v>125.74265031998958</v>
      </c>
      <c r="I83" s="561">
        <v>109.01591152991764</v>
      </c>
      <c r="J83" s="561">
        <v>117.11099976986372</v>
      </c>
      <c r="K83" s="561">
        <v>101.15294151866814</v>
      </c>
      <c r="L83" s="561">
        <v>129.16431040570703</v>
      </c>
      <c r="M83" s="561">
        <v>119.91644075324481</v>
      </c>
      <c r="N83" s="561">
        <v>101.83928218060335</v>
      </c>
      <c r="O83" s="561">
        <v>98.889276520651066</v>
      </c>
      <c r="P83" s="561">
        <v>108.36121362056367</v>
      </c>
      <c r="Q83" s="561">
        <v>95.114824728506449</v>
      </c>
      <c r="R83" s="561">
        <v>112.6098019820331</v>
      </c>
      <c r="S83" s="561">
        <v>114.17358028931065</v>
      </c>
      <c r="T83" s="561">
        <v>79.201993293303829</v>
      </c>
      <c r="U83" s="561">
        <v>62.779215646335778</v>
      </c>
      <c r="V83" s="561">
        <v>110.51933812095041</v>
      </c>
      <c r="W83" s="561">
        <v>83.73751081526693</v>
      </c>
      <c r="X83" s="561">
        <v>132.34904042879694</v>
      </c>
      <c r="Y83" s="561">
        <v>130.98169591606239</v>
      </c>
      <c r="Z83" s="561">
        <v>87.825669620235928</v>
      </c>
      <c r="AA83" s="561">
        <v>64.103989923670468</v>
      </c>
      <c r="AB83" s="561">
        <v>121.32892414690052</v>
      </c>
      <c r="AC83" s="561">
        <v>108.38273632853897</v>
      </c>
      <c r="AD83" s="465" t="s">
        <v>423</v>
      </c>
      <c r="AE83" s="561">
        <v>94.855492376789812</v>
      </c>
      <c r="AF83" s="389"/>
    </row>
    <row r="84" spans="1:32" ht="14.15" customHeight="1">
      <c r="A84" s="552">
        <v>2016</v>
      </c>
      <c r="B84" s="561">
        <v>105.80513540610411</v>
      </c>
      <c r="C84" s="561">
        <v>94.054999637817602</v>
      </c>
      <c r="D84" s="561">
        <v>110.12348775990201</v>
      </c>
      <c r="E84" s="561">
        <v>99.119182997446998</v>
      </c>
      <c r="F84" s="561">
        <v>103.86110130857858</v>
      </c>
      <c r="G84" s="561">
        <v>85.865542121290559</v>
      </c>
      <c r="H84" s="561">
        <v>132.27468043677331</v>
      </c>
      <c r="I84" s="561">
        <v>111.96349976280976</v>
      </c>
      <c r="J84" s="561">
        <v>114.41183988059933</v>
      </c>
      <c r="K84" s="561">
        <v>97.498275849877331</v>
      </c>
      <c r="L84" s="561">
        <v>129.68608934384048</v>
      </c>
      <c r="M84" s="561">
        <v>120.80687659585274</v>
      </c>
      <c r="N84" s="561">
        <v>100.45784371722311</v>
      </c>
      <c r="O84" s="561">
        <v>97.115292283221848</v>
      </c>
      <c r="P84" s="561">
        <v>112.77168354065041</v>
      </c>
      <c r="Q84" s="561">
        <v>103.30957186891781</v>
      </c>
      <c r="R84" s="561">
        <v>110.88544217244663</v>
      </c>
      <c r="S84" s="561">
        <v>112.78371940625006</v>
      </c>
      <c r="T84" s="561">
        <v>77.128535276186938</v>
      </c>
      <c r="U84" s="561">
        <v>59.570393622191233</v>
      </c>
      <c r="V84" s="561">
        <v>110.62934553269224</v>
      </c>
      <c r="W84" s="561">
        <v>87.212249450859318</v>
      </c>
      <c r="X84" s="561">
        <v>136.59121717951646</v>
      </c>
      <c r="Y84" s="561">
        <v>135.51314596579408</v>
      </c>
      <c r="Z84" s="561">
        <v>91.828491139695302</v>
      </c>
      <c r="AA84" s="561">
        <v>69.87597512550866</v>
      </c>
      <c r="AB84" s="561">
        <v>126.50192808268849</v>
      </c>
      <c r="AC84" s="561">
        <v>111.91172906169244</v>
      </c>
      <c r="AD84" s="465" t="s">
        <v>423</v>
      </c>
      <c r="AE84" s="561">
        <v>96.422383664740039</v>
      </c>
      <c r="AF84" s="389"/>
    </row>
    <row r="85" spans="1:32" ht="13">
      <c r="A85" s="547"/>
      <c r="B85" s="547"/>
      <c r="C85" s="547"/>
      <c r="D85" s="547"/>
      <c r="E85" s="547"/>
      <c r="F85" s="547"/>
      <c r="G85" s="547"/>
      <c r="H85" s="547"/>
      <c r="I85" s="547"/>
      <c r="J85" s="547"/>
      <c r="K85" s="547"/>
      <c r="L85" s="547"/>
      <c r="M85" s="547"/>
      <c r="N85" s="547"/>
      <c r="O85" s="547"/>
      <c r="P85" s="547"/>
      <c r="Q85" s="547"/>
      <c r="R85" s="547"/>
      <c r="S85" s="547"/>
      <c r="T85" s="547"/>
      <c r="U85" s="547"/>
      <c r="V85" s="547"/>
      <c r="W85" s="547"/>
      <c r="X85" s="547"/>
      <c r="Y85" s="547"/>
      <c r="Z85" s="547"/>
      <c r="AA85" s="547"/>
      <c r="AB85" s="547"/>
      <c r="AC85" s="547"/>
      <c r="AD85" s="547"/>
      <c r="AE85" s="547"/>
    </row>
    <row r="86" spans="1:32" ht="13">
      <c r="A86" s="550"/>
      <c r="B86" s="1294" t="s">
        <v>415</v>
      </c>
      <c r="C86" s="1294"/>
      <c r="D86" s="1294"/>
      <c r="E86" s="1294"/>
      <c r="F86" s="1294"/>
      <c r="G86" s="1294"/>
      <c r="H86" s="1294" t="s">
        <v>415</v>
      </c>
      <c r="I86" s="1294"/>
      <c r="J86" s="1294"/>
      <c r="K86" s="1294"/>
      <c r="L86" s="1294"/>
      <c r="M86" s="1294"/>
      <c r="N86" s="1294" t="s">
        <v>415</v>
      </c>
      <c r="O86" s="1294"/>
      <c r="P86" s="1294"/>
      <c r="Q86" s="1294"/>
      <c r="R86" s="1294"/>
      <c r="S86" s="1294"/>
      <c r="T86" s="1294" t="s">
        <v>415</v>
      </c>
      <c r="U86" s="1294"/>
      <c r="V86" s="1294"/>
      <c r="W86" s="1294"/>
      <c r="X86" s="1294"/>
      <c r="Y86" s="1294"/>
      <c r="Z86" s="1294" t="s">
        <v>415</v>
      </c>
      <c r="AA86" s="1294"/>
      <c r="AB86" s="1294"/>
      <c r="AC86" s="1294"/>
      <c r="AD86" s="1294"/>
      <c r="AE86" s="1294"/>
    </row>
    <row r="87" spans="1:32">
      <c r="A87" s="550"/>
      <c r="B87" s="551"/>
      <c r="C87" s="551"/>
      <c r="D87" s="551"/>
      <c r="E87" s="551"/>
      <c r="F87" s="551"/>
      <c r="G87" s="551"/>
      <c r="H87" s="551"/>
      <c r="I87" s="551"/>
      <c r="J87" s="551"/>
      <c r="K87" s="551"/>
      <c r="L87" s="551"/>
      <c r="M87" s="551"/>
      <c r="N87" s="551"/>
      <c r="O87" s="551"/>
      <c r="P87" s="551"/>
      <c r="Q87" s="551"/>
      <c r="R87" s="551"/>
      <c r="S87" s="551"/>
      <c r="T87" s="551"/>
      <c r="U87" s="551"/>
      <c r="V87" s="551"/>
      <c r="W87" s="551"/>
      <c r="X87" s="551"/>
      <c r="Y87" s="551"/>
      <c r="Z87" s="551"/>
      <c r="AA87" s="551"/>
      <c r="AB87" s="551"/>
      <c r="AC87" s="551"/>
      <c r="AD87" s="551"/>
      <c r="AE87" s="551"/>
    </row>
    <row r="88" spans="1:32" s="380" customFormat="1" ht="14.15" customHeight="1">
      <c r="A88" s="552">
        <v>1994</v>
      </c>
      <c r="B88" s="462" t="s">
        <v>423</v>
      </c>
      <c r="C88" s="561">
        <v>10.35361583301871</v>
      </c>
      <c r="D88" s="465" t="s">
        <v>423</v>
      </c>
      <c r="E88" s="561">
        <v>14.432208523157048</v>
      </c>
      <c r="F88" s="465" t="s">
        <v>423</v>
      </c>
      <c r="G88" s="561">
        <v>6.3122492270191088</v>
      </c>
      <c r="H88" s="465" t="s">
        <v>423</v>
      </c>
      <c r="I88" s="561">
        <v>4.2104701076027267</v>
      </c>
      <c r="J88" s="465" t="s">
        <v>423</v>
      </c>
      <c r="K88" s="561">
        <v>2.4638683334894678</v>
      </c>
      <c r="L88" s="465" t="s">
        <v>423</v>
      </c>
      <c r="M88" s="561">
        <v>10.106268940744746</v>
      </c>
      <c r="N88" s="465" t="s">
        <v>423</v>
      </c>
      <c r="O88" s="561">
        <v>23.966157896076687</v>
      </c>
      <c r="P88" s="465" t="s">
        <v>423</v>
      </c>
      <c r="Q88" s="561">
        <v>4.0522485234296211</v>
      </c>
      <c r="R88" s="465" t="s">
        <v>423</v>
      </c>
      <c r="S88" s="561">
        <v>1.150241772430755</v>
      </c>
      <c r="T88" s="465" t="s">
        <v>423</v>
      </c>
      <c r="U88" s="561">
        <v>9.3522295258527102</v>
      </c>
      <c r="V88" s="465" t="s">
        <v>423</v>
      </c>
      <c r="W88" s="561">
        <v>4.5307244276841709</v>
      </c>
      <c r="X88" s="465" t="s">
        <v>423</v>
      </c>
      <c r="Y88" s="561">
        <v>2.3169297054159044</v>
      </c>
      <c r="Z88" s="465" t="s">
        <v>423</v>
      </c>
      <c r="AA88" s="561">
        <v>3.1977367494367175</v>
      </c>
      <c r="AB88" s="465" t="s">
        <v>423</v>
      </c>
      <c r="AC88" s="561">
        <v>3.5550504346416281</v>
      </c>
      <c r="AD88" s="462" t="s">
        <v>423</v>
      </c>
      <c r="AE88" s="562">
        <v>99.999999999999986</v>
      </c>
      <c r="AF88" s="389"/>
    </row>
    <row r="89" spans="1:32" s="379" customFormat="1" ht="14.15" customHeight="1">
      <c r="A89" s="553">
        <v>1995</v>
      </c>
      <c r="B89" s="462" t="s">
        <v>423</v>
      </c>
      <c r="C89" s="561">
        <v>10.441537043144244</v>
      </c>
      <c r="D89" s="465" t="s">
        <v>423</v>
      </c>
      <c r="E89" s="561">
        <v>14.447398272636608</v>
      </c>
      <c r="F89" s="465" t="s">
        <v>423</v>
      </c>
      <c r="G89" s="561">
        <v>6.2729730040004883</v>
      </c>
      <c r="H89" s="465" t="s">
        <v>423</v>
      </c>
      <c r="I89" s="561">
        <v>4.3305818067701338</v>
      </c>
      <c r="J89" s="465" t="s">
        <v>423</v>
      </c>
      <c r="K89" s="561">
        <v>2.4760867361599739</v>
      </c>
      <c r="L89" s="465" t="s">
        <v>423</v>
      </c>
      <c r="M89" s="561">
        <v>10.746796221693332</v>
      </c>
      <c r="N89" s="465" t="s">
        <v>423</v>
      </c>
      <c r="O89" s="561">
        <v>23.805390419060405</v>
      </c>
      <c r="P89" s="465" t="s">
        <v>423</v>
      </c>
      <c r="Q89" s="561">
        <v>4.1703031372174824</v>
      </c>
      <c r="R89" s="465" t="s">
        <v>423</v>
      </c>
      <c r="S89" s="561">
        <v>1.1602788505544996</v>
      </c>
      <c r="T89" s="465" t="s">
        <v>423</v>
      </c>
      <c r="U89" s="561">
        <v>8.9075716026163398</v>
      </c>
      <c r="V89" s="465" t="s">
        <v>423</v>
      </c>
      <c r="W89" s="561">
        <v>4.4077863127570396</v>
      </c>
      <c r="X89" s="465" t="s">
        <v>423</v>
      </c>
      <c r="Y89" s="561">
        <v>2.5362746776231311</v>
      </c>
      <c r="Z89" s="465" t="s">
        <v>423</v>
      </c>
      <c r="AA89" s="561">
        <v>3.2110497811215377</v>
      </c>
      <c r="AB89" s="465" t="s">
        <v>423</v>
      </c>
      <c r="AC89" s="561">
        <v>3.0859721346447602</v>
      </c>
      <c r="AD89" s="462" t="s">
        <v>423</v>
      </c>
      <c r="AE89" s="562">
        <v>100.00000000000001</v>
      </c>
      <c r="AF89" s="389"/>
    </row>
    <row r="90" spans="1:32" s="379" customFormat="1" ht="14.15" customHeight="1">
      <c r="A90" s="552">
        <v>1996</v>
      </c>
      <c r="B90" s="462" t="s">
        <v>423</v>
      </c>
      <c r="C90" s="561">
        <v>10.223020187905233</v>
      </c>
      <c r="D90" s="465" t="s">
        <v>423</v>
      </c>
      <c r="E90" s="561">
        <v>14.266817885134554</v>
      </c>
      <c r="F90" s="465" t="s">
        <v>423</v>
      </c>
      <c r="G90" s="561">
        <v>6.6116550548675512</v>
      </c>
      <c r="H90" s="465" t="s">
        <v>423</v>
      </c>
      <c r="I90" s="561">
        <v>4.0549566856651866</v>
      </c>
      <c r="J90" s="465" t="s">
        <v>423</v>
      </c>
      <c r="K90" s="561">
        <v>2.6625215500170527</v>
      </c>
      <c r="L90" s="465" t="s">
        <v>423</v>
      </c>
      <c r="M90" s="561">
        <v>11.17832847332299</v>
      </c>
      <c r="N90" s="465" t="s">
        <v>423</v>
      </c>
      <c r="O90" s="561">
        <v>23.758831756684366</v>
      </c>
      <c r="P90" s="465" t="s">
        <v>423</v>
      </c>
      <c r="Q90" s="561">
        <v>4.0345553007538566</v>
      </c>
      <c r="R90" s="465" t="s">
        <v>423</v>
      </c>
      <c r="S90" s="561">
        <v>1.0351520332314461</v>
      </c>
      <c r="T90" s="465" t="s">
        <v>423</v>
      </c>
      <c r="U90" s="561">
        <v>8.2299009323982784</v>
      </c>
      <c r="V90" s="465" t="s">
        <v>423</v>
      </c>
      <c r="W90" s="561">
        <v>4.6379055223251369</v>
      </c>
      <c r="X90" s="465" t="s">
        <v>423</v>
      </c>
      <c r="Y90" s="561">
        <v>2.4662562579541736</v>
      </c>
      <c r="Z90" s="465" t="s">
        <v>423</v>
      </c>
      <c r="AA90" s="561">
        <v>3.4694096861157151</v>
      </c>
      <c r="AB90" s="465" t="s">
        <v>423</v>
      </c>
      <c r="AC90" s="561">
        <v>3.3706886736244837</v>
      </c>
      <c r="AD90" s="462" t="s">
        <v>423</v>
      </c>
      <c r="AE90" s="562">
        <v>100</v>
      </c>
      <c r="AF90" s="389"/>
    </row>
    <row r="91" spans="1:32" s="379" customFormat="1" ht="14.15" customHeight="1">
      <c r="A91" s="553">
        <v>1997</v>
      </c>
      <c r="B91" s="462" t="s">
        <v>423</v>
      </c>
      <c r="C91" s="561">
        <v>10.208125927413048</v>
      </c>
      <c r="D91" s="465" t="s">
        <v>423</v>
      </c>
      <c r="E91" s="561">
        <v>13.934308135388759</v>
      </c>
      <c r="F91" s="465" t="s">
        <v>423</v>
      </c>
      <c r="G91" s="561">
        <v>6.567981116066238</v>
      </c>
      <c r="H91" s="465" t="s">
        <v>423</v>
      </c>
      <c r="I91" s="561">
        <v>4.0505431774649807</v>
      </c>
      <c r="J91" s="465" t="s">
        <v>423</v>
      </c>
      <c r="K91" s="561">
        <v>2.4671545242354158</v>
      </c>
      <c r="L91" s="465" t="s">
        <v>423</v>
      </c>
      <c r="M91" s="561">
        <v>11.565807623555544</v>
      </c>
      <c r="N91" s="465" t="s">
        <v>423</v>
      </c>
      <c r="O91" s="561">
        <v>23.764839378309397</v>
      </c>
      <c r="P91" s="465" t="s">
        <v>423</v>
      </c>
      <c r="Q91" s="561">
        <v>4.0827625268230028</v>
      </c>
      <c r="R91" s="465" t="s">
        <v>423</v>
      </c>
      <c r="S91" s="561">
        <v>1.4083272623246614</v>
      </c>
      <c r="T91" s="465" t="s">
        <v>423</v>
      </c>
      <c r="U91" s="561">
        <v>7.7785647584557109</v>
      </c>
      <c r="V91" s="465" t="s">
        <v>423</v>
      </c>
      <c r="W91" s="561">
        <v>4.7247367715895017</v>
      </c>
      <c r="X91" s="465" t="s">
        <v>423</v>
      </c>
      <c r="Y91" s="561">
        <v>2.397194122778977</v>
      </c>
      <c r="Z91" s="465" t="s">
        <v>423</v>
      </c>
      <c r="AA91" s="561">
        <v>3.5261325054943535</v>
      </c>
      <c r="AB91" s="465" t="s">
        <v>423</v>
      </c>
      <c r="AC91" s="561">
        <v>3.5235221701003887</v>
      </c>
      <c r="AD91" s="462" t="s">
        <v>423</v>
      </c>
      <c r="AE91" s="562">
        <v>100</v>
      </c>
      <c r="AF91" s="389"/>
    </row>
    <row r="92" spans="1:32" s="379" customFormat="1" ht="14.15" customHeight="1">
      <c r="A92" s="552">
        <v>1998</v>
      </c>
      <c r="B92" s="462" t="s">
        <v>423</v>
      </c>
      <c r="C92" s="561">
        <v>10.393067136974874</v>
      </c>
      <c r="D92" s="465" t="s">
        <v>423</v>
      </c>
      <c r="E92" s="561">
        <v>14.126956104880849</v>
      </c>
      <c r="F92" s="465" t="s">
        <v>423</v>
      </c>
      <c r="G92" s="561">
        <v>6.3612611204506697</v>
      </c>
      <c r="H92" s="465" t="s">
        <v>423</v>
      </c>
      <c r="I92" s="561">
        <v>4.1684152300275343</v>
      </c>
      <c r="J92" s="465" t="s">
        <v>423</v>
      </c>
      <c r="K92" s="561">
        <v>2.3538300308194642</v>
      </c>
      <c r="L92" s="465" t="s">
        <v>423</v>
      </c>
      <c r="M92" s="561">
        <v>12.018466503025033</v>
      </c>
      <c r="N92" s="465" t="s">
        <v>423</v>
      </c>
      <c r="O92" s="561">
        <v>24.389884435680251</v>
      </c>
      <c r="P92" s="465" t="s">
        <v>423</v>
      </c>
      <c r="Q92" s="561">
        <v>4.5684037493967651</v>
      </c>
      <c r="R92" s="465" t="s">
        <v>423</v>
      </c>
      <c r="S92" s="561">
        <v>1.3980589451600574</v>
      </c>
      <c r="T92" s="465" t="s">
        <v>423</v>
      </c>
      <c r="U92" s="561">
        <v>6.4468569639894779</v>
      </c>
      <c r="V92" s="465" t="s">
        <v>423</v>
      </c>
      <c r="W92" s="561">
        <v>4.8077510797201297</v>
      </c>
      <c r="X92" s="465" t="s">
        <v>423</v>
      </c>
      <c r="Y92" s="561">
        <v>2.4619856093308843</v>
      </c>
      <c r="Z92" s="465" t="s">
        <v>423</v>
      </c>
      <c r="AA92" s="561">
        <v>3.0879787222180068</v>
      </c>
      <c r="AB92" s="465" t="s">
        <v>423</v>
      </c>
      <c r="AC92" s="561">
        <v>3.4170843683260044</v>
      </c>
      <c r="AD92" s="462" t="s">
        <v>423</v>
      </c>
      <c r="AE92" s="562">
        <v>100</v>
      </c>
      <c r="AF92" s="389"/>
    </row>
    <row r="93" spans="1:32" s="379" customFormat="1" ht="14.15" customHeight="1">
      <c r="A93" s="553">
        <v>1999</v>
      </c>
      <c r="B93" s="462" t="s">
        <v>423</v>
      </c>
      <c r="C93" s="561">
        <v>10.682229617121955</v>
      </c>
      <c r="D93" s="465" t="s">
        <v>423</v>
      </c>
      <c r="E93" s="561">
        <v>14.294829775193522</v>
      </c>
      <c r="F93" s="465" t="s">
        <v>423</v>
      </c>
      <c r="G93" s="561">
        <v>6.1378342420547893</v>
      </c>
      <c r="H93" s="465" t="s">
        <v>423</v>
      </c>
      <c r="I93" s="561">
        <v>4.2491356850208275</v>
      </c>
      <c r="J93" s="465" t="s">
        <v>423</v>
      </c>
      <c r="K93" s="561">
        <v>2.4110751080933754</v>
      </c>
      <c r="L93" s="465" t="s">
        <v>423</v>
      </c>
      <c r="M93" s="561">
        <v>12.091156302166663</v>
      </c>
      <c r="N93" s="465" t="s">
        <v>423</v>
      </c>
      <c r="O93" s="561">
        <v>24.212190892480713</v>
      </c>
      <c r="P93" s="465" t="s">
        <v>423</v>
      </c>
      <c r="Q93" s="561">
        <v>4.472475560931084</v>
      </c>
      <c r="R93" s="465" t="s">
        <v>423</v>
      </c>
      <c r="S93" s="561">
        <v>1.276087073859608</v>
      </c>
      <c r="T93" s="465" t="s">
        <v>423</v>
      </c>
      <c r="U93" s="561">
        <v>6.1891149682048701</v>
      </c>
      <c r="V93" s="465" t="s">
        <v>423</v>
      </c>
      <c r="W93" s="561">
        <v>5.0628016141758128</v>
      </c>
      <c r="X93" s="465" t="s">
        <v>423</v>
      </c>
      <c r="Y93" s="561">
        <v>2.5355793547476648</v>
      </c>
      <c r="Z93" s="465" t="s">
        <v>423</v>
      </c>
      <c r="AA93" s="561">
        <v>3.2269870767327706</v>
      </c>
      <c r="AB93" s="465" t="s">
        <v>423</v>
      </c>
      <c r="AC93" s="561">
        <v>3.1585027292163419</v>
      </c>
      <c r="AD93" s="462" t="s">
        <v>423</v>
      </c>
      <c r="AE93" s="562">
        <v>100</v>
      </c>
      <c r="AF93" s="389"/>
    </row>
    <row r="94" spans="1:32" s="379" customFormat="1" ht="14.15" customHeight="1">
      <c r="A94" s="552">
        <v>2000</v>
      </c>
      <c r="B94" s="462" t="s">
        <v>423</v>
      </c>
      <c r="C94" s="561">
        <v>11.436425487135734</v>
      </c>
      <c r="D94" s="465" t="s">
        <v>423</v>
      </c>
      <c r="E94" s="561">
        <v>14.482083376255369</v>
      </c>
      <c r="F94" s="465" t="s">
        <v>423</v>
      </c>
      <c r="G94" s="561">
        <v>5.934191871686747</v>
      </c>
      <c r="H94" s="465" t="s">
        <v>423</v>
      </c>
      <c r="I94" s="561">
        <v>4.4657052164168798</v>
      </c>
      <c r="J94" s="465" t="s">
        <v>423</v>
      </c>
      <c r="K94" s="561">
        <v>2.2323928740939913</v>
      </c>
      <c r="L94" s="465" t="s">
        <v>423</v>
      </c>
      <c r="M94" s="561">
        <v>11.973077484966774</v>
      </c>
      <c r="N94" s="465" t="s">
        <v>423</v>
      </c>
      <c r="O94" s="561">
        <v>23.941830549458025</v>
      </c>
      <c r="P94" s="465" t="s">
        <v>423</v>
      </c>
      <c r="Q94" s="561">
        <v>4.5723285511799441</v>
      </c>
      <c r="R94" s="465" t="s">
        <v>423</v>
      </c>
      <c r="S94" s="561">
        <v>1.314236244467295</v>
      </c>
      <c r="T94" s="465" t="s">
        <v>423</v>
      </c>
      <c r="U94" s="561">
        <v>6.0543156202661503</v>
      </c>
      <c r="V94" s="465" t="s">
        <v>423</v>
      </c>
      <c r="W94" s="561">
        <v>4.287301223750517</v>
      </c>
      <c r="X94" s="465" t="s">
        <v>423</v>
      </c>
      <c r="Y94" s="561">
        <v>2.5757609858695765</v>
      </c>
      <c r="Z94" s="465" t="s">
        <v>423</v>
      </c>
      <c r="AA94" s="561">
        <v>3.1034850549338255</v>
      </c>
      <c r="AB94" s="465" t="s">
        <v>423</v>
      </c>
      <c r="AC94" s="561">
        <v>3.626865459519145</v>
      </c>
      <c r="AD94" s="462" t="s">
        <v>423</v>
      </c>
      <c r="AE94" s="562">
        <v>100</v>
      </c>
      <c r="AF94" s="389"/>
    </row>
    <row r="95" spans="1:32" s="379" customFormat="1" ht="14.15" customHeight="1">
      <c r="A95" s="553">
        <v>2001</v>
      </c>
      <c r="B95" s="462" t="s">
        <v>423</v>
      </c>
      <c r="C95" s="561">
        <v>10.654220468828054</v>
      </c>
      <c r="D95" s="465" t="s">
        <v>423</v>
      </c>
      <c r="E95" s="561">
        <v>14.615681622125949</v>
      </c>
      <c r="F95" s="465" t="s">
        <v>423</v>
      </c>
      <c r="G95" s="561">
        <v>6.2610699564979289</v>
      </c>
      <c r="H95" s="465" t="s">
        <v>423</v>
      </c>
      <c r="I95" s="561">
        <v>4.4188970024952585</v>
      </c>
      <c r="J95" s="465" t="s">
        <v>423</v>
      </c>
      <c r="K95" s="561">
        <v>2.3347717758610318</v>
      </c>
      <c r="L95" s="465" t="s">
        <v>423</v>
      </c>
      <c r="M95" s="561">
        <v>11.974518203854256</v>
      </c>
      <c r="N95" s="465" t="s">
        <v>423</v>
      </c>
      <c r="O95" s="561">
        <v>24.41776052599327</v>
      </c>
      <c r="P95" s="465" t="s">
        <v>423</v>
      </c>
      <c r="Q95" s="561">
        <v>4.3507702488037259</v>
      </c>
      <c r="R95" s="465" t="s">
        <v>423</v>
      </c>
      <c r="S95" s="561">
        <v>1.3973178383541511</v>
      </c>
      <c r="T95" s="465" t="s">
        <v>423</v>
      </c>
      <c r="U95" s="561">
        <v>6.1640454080935676</v>
      </c>
      <c r="V95" s="465" t="s">
        <v>423</v>
      </c>
      <c r="W95" s="561">
        <v>4.1053128814967881</v>
      </c>
      <c r="X95" s="465" t="s">
        <v>423</v>
      </c>
      <c r="Y95" s="561">
        <v>2.6803789316440425</v>
      </c>
      <c r="Z95" s="465" t="s">
        <v>423</v>
      </c>
      <c r="AA95" s="561">
        <v>2.9375191319046317</v>
      </c>
      <c r="AB95" s="465" t="s">
        <v>423</v>
      </c>
      <c r="AC95" s="561">
        <v>3.6877360040473244</v>
      </c>
      <c r="AD95" s="462" t="s">
        <v>423</v>
      </c>
      <c r="AE95" s="562">
        <v>100</v>
      </c>
      <c r="AF95" s="389"/>
    </row>
    <row r="96" spans="1:32" s="379" customFormat="1" ht="14.15" customHeight="1">
      <c r="A96" s="552">
        <v>2002</v>
      </c>
      <c r="B96" s="462" t="s">
        <v>423</v>
      </c>
      <c r="C96" s="561">
        <v>10.209385403428676</v>
      </c>
      <c r="D96" s="465" t="s">
        <v>423</v>
      </c>
      <c r="E96" s="561">
        <v>13.996369330935956</v>
      </c>
      <c r="F96" s="465" t="s">
        <v>423</v>
      </c>
      <c r="G96" s="561">
        <v>6.5708512563845405</v>
      </c>
      <c r="H96" s="465" t="s">
        <v>423</v>
      </c>
      <c r="I96" s="561">
        <v>4.2973708366981223</v>
      </c>
      <c r="J96" s="465" t="s">
        <v>423</v>
      </c>
      <c r="K96" s="561">
        <v>2.3537170998873633</v>
      </c>
      <c r="L96" s="465" t="s">
        <v>423</v>
      </c>
      <c r="M96" s="561">
        <v>11.662807782961826</v>
      </c>
      <c r="N96" s="465" t="s">
        <v>423</v>
      </c>
      <c r="O96" s="561">
        <v>26.13807140640521</v>
      </c>
      <c r="P96" s="465" t="s">
        <v>423</v>
      </c>
      <c r="Q96" s="561">
        <v>4.3699548184931158</v>
      </c>
      <c r="R96" s="465" t="s">
        <v>423</v>
      </c>
      <c r="S96" s="561">
        <v>1.3821347467993983</v>
      </c>
      <c r="T96" s="465" t="s">
        <v>423</v>
      </c>
      <c r="U96" s="561">
        <v>6.2044051355211547</v>
      </c>
      <c r="V96" s="465" t="s">
        <v>423</v>
      </c>
      <c r="W96" s="561">
        <v>4.0632539904706046</v>
      </c>
      <c r="X96" s="465" t="s">
        <v>423</v>
      </c>
      <c r="Y96" s="561">
        <v>2.7069354528081377</v>
      </c>
      <c r="Z96" s="465" t="s">
        <v>423</v>
      </c>
      <c r="AA96" s="561">
        <v>2.9300802657113345</v>
      </c>
      <c r="AB96" s="465" t="s">
        <v>423</v>
      </c>
      <c r="AC96" s="561">
        <v>3.1146624734945862</v>
      </c>
      <c r="AD96" s="462" t="s">
        <v>423</v>
      </c>
      <c r="AE96" s="562">
        <v>99.999999999999986</v>
      </c>
      <c r="AF96" s="389"/>
    </row>
    <row r="97" spans="1:32" s="379" customFormat="1" ht="14.15" customHeight="1">
      <c r="A97" s="553">
        <v>2003</v>
      </c>
      <c r="B97" s="462" t="s">
        <v>423</v>
      </c>
      <c r="C97" s="561">
        <v>9.6043632294012813</v>
      </c>
      <c r="D97" s="465" t="s">
        <v>423</v>
      </c>
      <c r="E97" s="561">
        <v>13.653527518395594</v>
      </c>
      <c r="F97" s="465" t="s">
        <v>423</v>
      </c>
      <c r="G97" s="561">
        <v>6.3393694679204557</v>
      </c>
      <c r="H97" s="465" t="s">
        <v>423</v>
      </c>
      <c r="I97" s="561">
        <v>4.4181761025241206</v>
      </c>
      <c r="J97" s="465" t="s">
        <v>423</v>
      </c>
      <c r="K97" s="561">
        <v>2.2303100568729581</v>
      </c>
      <c r="L97" s="465" t="s">
        <v>423</v>
      </c>
      <c r="M97" s="561">
        <v>11.780134818955631</v>
      </c>
      <c r="N97" s="465" t="s">
        <v>423</v>
      </c>
      <c r="O97" s="561">
        <v>26.298267738480238</v>
      </c>
      <c r="P97" s="465" t="s">
        <v>423</v>
      </c>
      <c r="Q97" s="561">
        <v>4.3363467165132237</v>
      </c>
      <c r="R97" s="465" t="s">
        <v>423</v>
      </c>
      <c r="S97" s="561">
        <v>1.4317050598975982</v>
      </c>
      <c r="T97" s="465" t="s">
        <v>423</v>
      </c>
      <c r="U97" s="561">
        <v>6.8831035716412465</v>
      </c>
      <c r="V97" s="465" t="s">
        <v>423</v>
      </c>
      <c r="W97" s="561">
        <v>4.194434897412914</v>
      </c>
      <c r="X97" s="465" t="s">
        <v>423</v>
      </c>
      <c r="Y97" s="561">
        <v>2.8049403117562561</v>
      </c>
      <c r="Z97" s="465" t="s">
        <v>423</v>
      </c>
      <c r="AA97" s="561">
        <v>2.587673684523486</v>
      </c>
      <c r="AB97" s="465" t="s">
        <v>423</v>
      </c>
      <c r="AC97" s="561">
        <v>3.4376468257050261</v>
      </c>
      <c r="AD97" s="462" t="s">
        <v>423</v>
      </c>
      <c r="AE97" s="562">
        <v>100</v>
      </c>
      <c r="AF97" s="389"/>
    </row>
    <row r="98" spans="1:32" s="379" customFormat="1" ht="14.15" customHeight="1">
      <c r="A98" s="552">
        <v>2004</v>
      </c>
      <c r="B98" s="462" t="s">
        <v>423</v>
      </c>
      <c r="C98" s="561">
        <v>9.5567243229175798</v>
      </c>
      <c r="D98" s="465" t="s">
        <v>423</v>
      </c>
      <c r="E98" s="561">
        <v>13.678865445222058</v>
      </c>
      <c r="F98" s="465" t="s">
        <v>423</v>
      </c>
      <c r="G98" s="561">
        <v>6.3419571231339527</v>
      </c>
      <c r="H98" s="465" t="s">
        <v>423</v>
      </c>
      <c r="I98" s="561">
        <v>4.2642724598711625</v>
      </c>
      <c r="J98" s="465" t="s">
        <v>423</v>
      </c>
      <c r="K98" s="561">
        <v>2.2199436486492394</v>
      </c>
      <c r="L98" s="465" t="s">
        <v>423</v>
      </c>
      <c r="M98" s="561">
        <v>12.051064982630095</v>
      </c>
      <c r="N98" s="465" t="s">
        <v>423</v>
      </c>
      <c r="O98" s="561">
        <v>26.969440124624075</v>
      </c>
      <c r="P98" s="465" t="s">
        <v>423</v>
      </c>
      <c r="Q98" s="561">
        <v>4.2566983700552949</v>
      </c>
      <c r="R98" s="465" t="s">
        <v>423</v>
      </c>
      <c r="S98" s="561">
        <v>1.4013534359980389</v>
      </c>
      <c r="T98" s="465" t="s">
        <v>423</v>
      </c>
      <c r="U98" s="561">
        <v>6.3566329288086463</v>
      </c>
      <c r="V98" s="465" t="s">
        <v>423</v>
      </c>
      <c r="W98" s="561">
        <v>3.8846663899536469</v>
      </c>
      <c r="X98" s="465" t="s">
        <v>423</v>
      </c>
      <c r="Y98" s="561">
        <v>2.71658402863389</v>
      </c>
      <c r="Z98" s="465" t="s">
        <v>423</v>
      </c>
      <c r="AA98" s="561">
        <v>2.7564306723351488</v>
      </c>
      <c r="AB98" s="465" t="s">
        <v>423</v>
      </c>
      <c r="AC98" s="561">
        <v>3.5453660671671963</v>
      </c>
      <c r="AD98" s="462" t="s">
        <v>423</v>
      </c>
      <c r="AE98" s="562">
        <v>100.00000000000001</v>
      </c>
      <c r="AF98" s="389"/>
    </row>
    <row r="99" spans="1:32" s="379" customFormat="1" ht="14.15" customHeight="1">
      <c r="A99" s="553">
        <v>2005</v>
      </c>
      <c r="B99" s="462" t="s">
        <v>423</v>
      </c>
      <c r="C99" s="561">
        <v>10.137580120540916</v>
      </c>
      <c r="D99" s="465" t="s">
        <v>423</v>
      </c>
      <c r="E99" s="561">
        <v>13.256777395658771</v>
      </c>
      <c r="F99" s="465" t="s">
        <v>423</v>
      </c>
      <c r="G99" s="561">
        <v>6.1045327088047152</v>
      </c>
      <c r="H99" s="465" t="s">
        <v>423</v>
      </c>
      <c r="I99" s="561">
        <v>4.0093720551251746</v>
      </c>
      <c r="J99" s="465" t="s">
        <v>423</v>
      </c>
      <c r="K99" s="561">
        <v>2.3746029262423791</v>
      </c>
      <c r="L99" s="465" t="s">
        <v>423</v>
      </c>
      <c r="M99" s="561">
        <v>12.199236165528916</v>
      </c>
      <c r="N99" s="465" t="s">
        <v>423</v>
      </c>
      <c r="O99" s="561">
        <v>26.861604650214314</v>
      </c>
      <c r="P99" s="465" t="s">
        <v>423</v>
      </c>
      <c r="Q99" s="561">
        <v>4.2296973720974957</v>
      </c>
      <c r="R99" s="465" t="s">
        <v>423</v>
      </c>
      <c r="S99" s="561">
        <v>1.2409173426716034</v>
      </c>
      <c r="T99" s="465" t="s">
        <v>423</v>
      </c>
      <c r="U99" s="561">
        <v>6.2533988335442414</v>
      </c>
      <c r="V99" s="465" t="s">
        <v>423</v>
      </c>
      <c r="W99" s="561">
        <v>3.8360215980988563</v>
      </c>
      <c r="X99" s="465" t="s">
        <v>423</v>
      </c>
      <c r="Y99" s="561">
        <v>2.9172875603223902</v>
      </c>
      <c r="Z99" s="465" t="s">
        <v>423</v>
      </c>
      <c r="AA99" s="561">
        <v>2.5356810174768549</v>
      </c>
      <c r="AB99" s="465" t="s">
        <v>423</v>
      </c>
      <c r="AC99" s="561">
        <v>4.0432902536733684</v>
      </c>
      <c r="AD99" s="462" t="s">
        <v>423</v>
      </c>
      <c r="AE99" s="562">
        <v>100</v>
      </c>
      <c r="AF99" s="389"/>
    </row>
    <row r="100" spans="1:32" s="379" customFormat="1" ht="14.15" customHeight="1">
      <c r="A100" s="552">
        <v>2006</v>
      </c>
      <c r="B100" s="462" t="s">
        <v>423</v>
      </c>
      <c r="C100" s="561">
        <v>10.401840044877291</v>
      </c>
      <c r="D100" s="465" t="s">
        <v>423</v>
      </c>
      <c r="E100" s="561">
        <v>13.735153513390774</v>
      </c>
      <c r="F100" s="465" t="s">
        <v>423</v>
      </c>
      <c r="G100" s="561">
        <v>5.9349339093898825</v>
      </c>
      <c r="H100" s="465" t="s">
        <v>423</v>
      </c>
      <c r="I100" s="561">
        <v>4.1695496242696768</v>
      </c>
      <c r="J100" s="465" t="s">
        <v>423</v>
      </c>
      <c r="K100" s="561">
        <v>2.3762813663167002</v>
      </c>
      <c r="L100" s="465" t="s">
        <v>423</v>
      </c>
      <c r="M100" s="561">
        <v>11.784065427102314</v>
      </c>
      <c r="N100" s="465" t="s">
        <v>423</v>
      </c>
      <c r="O100" s="561">
        <v>25.955005763182776</v>
      </c>
      <c r="P100" s="465" t="s">
        <v>423</v>
      </c>
      <c r="Q100" s="561">
        <v>4.4094993111164289</v>
      </c>
      <c r="R100" s="465" t="s">
        <v>423</v>
      </c>
      <c r="S100" s="561">
        <v>1.3407734597389886</v>
      </c>
      <c r="T100" s="465" t="s">
        <v>423</v>
      </c>
      <c r="U100" s="561">
        <v>6.4916717403213502</v>
      </c>
      <c r="V100" s="465" t="s">
        <v>423</v>
      </c>
      <c r="W100" s="561">
        <v>3.5306597993359672</v>
      </c>
      <c r="X100" s="465" t="s">
        <v>423</v>
      </c>
      <c r="Y100" s="561">
        <v>3.0163846254756415</v>
      </c>
      <c r="Z100" s="465" t="s">
        <v>423</v>
      </c>
      <c r="AA100" s="561">
        <v>2.7804702714112848</v>
      </c>
      <c r="AB100" s="465" t="s">
        <v>423</v>
      </c>
      <c r="AC100" s="561">
        <v>4.0737111440709288</v>
      </c>
      <c r="AD100" s="462" t="s">
        <v>423</v>
      </c>
      <c r="AE100" s="562">
        <v>100</v>
      </c>
      <c r="AF100" s="389"/>
    </row>
    <row r="101" spans="1:32" s="379" customFormat="1" ht="14.15" customHeight="1">
      <c r="A101" s="553">
        <v>2007</v>
      </c>
      <c r="B101" s="462" t="s">
        <v>423</v>
      </c>
      <c r="C101" s="561">
        <v>10.478624010154826</v>
      </c>
      <c r="D101" s="465" t="s">
        <v>423</v>
      </c>
      <c r="E101" s="561">
        <v>13.366652153909293</v>
      </c>
      <c r="F101" s="465" t="s">
        <v>423</v>
      </c>
      <c r="G101" s="561">
        <v>6.0089305190233544</v>
      </c>
      <c r="H101" s="465" t="s">
        <v>423</v>
      </c>
      <c r="I101" s="561">
        <v>4.2383504053584371</v>
      </c>
      <c r="J101" s="465" t="s">
        <v>423</v>
      </c>
      <c r="K101" s="561">
        <v>2.4499187760117196</v>
      </c>
      <c r="L101" s="465" t="s">
        <v>423</v>
      </c>
      <c r="M101" s="561">
        <v>11.806551749216789</v>
      </c>
      <c r="N101" s="465" t="s">
        <v>423</v>
      </c>
      <c r="O101" s="561">
        <v>26.598725842469403</v>
      </c>
      <c r="P101" s="465" t="s">
        <v>423</v>
      </c>
      <c r="Q101" s="561">
        <v>4.3701430511592188</v>
      </c>
      <c r="R101" s="465" t="s">
        <v>423</v>
      </c>
      <c r="S101" s="561">
        <v>1.3739571307507268</v>
      </c>
      <c r="T101" s="465" t="s">
        <v>423</v>
      </c>
      <c r="U101" s="561">
        <v>6.0035212464097212</v>
      </c>
      <c r="V101" s="465" t="s">
        <v>423</v>
      </c>
      <c r="W101" s="561">
        <v>3.6644769455258692</v>
      </c>
      <c r="X101" s="465" t="s">
        <v>423</v>
      </c>
      <c r="Y101" s="561">
        <v>2.8284049620034422</v>
      </c>
      <c r="Z101" s="465" t="s">
        <v>423</v>
      </c>
      <c r="AA101" s="561">
        <v>2.5601946506969675</v>
      </c>
      <c r="AB101" s="465" t="s">
        <v>423</v>
      </c>
      <c r="AC101" s="561">
        <v>4.2515485573102518</v>
      </c>
      <c r="AD101" s="462" t="s">
        <v>423</v>
      </c>
      <c r="AE101" s="562">
        <v>99.999999999999986</v>
      </c>
      <c r="AF101" s="389"/>
    </row>
    <row r="102" spans="1:32" s="379" customFormat="1" ht="14.15" customHeight="1">
      <c r="A102" s="552">
        <v>2008</v>
      </c>
      <c r="B102" s="462" t="s">
        <v>423</v>
      </c>
      <c r="C102" s="561">
        <v>10.302813620765921</v>
      </c>
      <c r="D102" s="465" t="s">
        <v>423</v>
      </c>
      <c r="E102" s="561">
        <v>13.698894132396228</v>
      </c>
      <c r="F102" s="465" t="s">
        <v>423</v>
      </c>
      <c r="G102" s="561">
        <v>5.8933151920933327</v>
      </c>
      <c r="H102" s="465" t="s">
        <v>423</v>
      </c>
      <c r="I102" s="561">
        <v>4.2280047970561636</v>
      </c>
      <c r="J102" s="465" t="s">
        <v>423</v>
      </c>
      <c r="K102" s="561">
        <v>2.478619099478844</v>
      </c>
      <c r="L102" s="465" t="s">
        <v>423</v>
      </c>
      <c r="M102" s="561">
        <v>12.469920576717943</v>
      </c>
      <c r="N102" s="465" t="s">
        <v>423</v>
      </c>
      <c r="O102" s="561">
        <v>26.370714254376242</v>
      </c>
      <c r="P102" s="465" t="s">
        <v>423</v>
      </c>
      <c r="Q102" s="561">
        <v>4.2507763523680691</v>
      </c>
      <c r="R102" s="465" t="s">
        <v>423</v>
      </c>
      <c r="S102" s="561">
        <v>1.3206533623021957</v>
      </c>
      <c r="T102" s="465" t="s">
        <v>423</v>
      </c>
      <c r="U102" s="561">
        <v>5.838850674286248</v>
      </c>
      <c r="V102" s="465" t="s">
        <v>423</v>
      </c>
      <c r="W102" s="561">
        <v>3.6256279664889304</v>
      </c>
      <c r="X102" s="465" t="s">
        <v>423</v>
      </c>
      <c r="Y102" s="561">
        <v>2.7898345202433008</v>
      </c>
      <c r="Z102" s="465" t="s">
        <v>423</v>
      </c>
      <c r="AA102" s="561">
        <v>2.5847722093751937</v>
      </c>
      <c r="AB102" s="465" t="s">
        <v>423</v>
      </c>
      <c r="AC102" s="561">
        <v>4.1472032420513631</v>
      </c>
      <c r="AD102" s="462" t="s">
        <v>423</v>
      </c>
      <c r="AE102" s="562">
        <v>100.00000000000001</v>
      </c>
      <c r="AF102" s="389"/>
    </row>
    <row r="103" spans="1:32" s="379" customFormat="1" ht="14.15" customHeight="1">
      <c r="A103" s="553">
        <v>2009</v>
      </c>
      <c r="B103" s="462" t="s">
        <v>423</v>
      </c>
      <c r="C103" s="561">
        <v>10.1115767106569</v>
      </c>
      <c r="D103" s="465" t="s">
        <v>423</v>
      </c>
      <c r="E103" s="561">
        <v>13.899682924451476</v>
      </c>
      <c r="F103" s="465" t="s">
        <v>423</v>
      </c>
      <c r="G103" s="561">
        <v>6.1064662690187603</v>
      </c>
      <c r="H103" s="465" t="s">
        <v>423</v>
      </c>
      <c r="I103" s="561">
        <v>4.0883208958312132</v>
      </c>
      <c r="J103" s="465" t="s">
        <v>423</v>
      </c>
      <c r="K103" s="561">
        <v>2.6937941090661979</v>
      </c>
      <c r="L103" s="465" t="s">
        <v>423</v>
      </c>
      <c r="M103" s="561">
        <v>13.006262872394558</v>
      </c>
      <c r="N103" s="465" t="s">
        <v>423</v>
      </c>
      <c r="O103" s="561">
        <v>24.494292486148105</v>
      </c>
      <c r="P103" s="465" t="s">
        <v>423</v>
      </c>
      <c r="Q103" s="561">
        <v>4.2719682928622431</v>
      </c>
      <c r="R103" s="465" t="s">
        <v>423</v>
      </c>
      <c r="S103" s="561">
        <v>1.1028511766501576</v>
      </c>
      <c r="T103" s="465" t="s">
        <v>423</v>
      </c>
      <c r="U103" s="561">
        <v>5.9680135777996544</v>
      </c>
      <c r="V103" s="465" t="s">
        <v>423</v>
      </c>
      <c r="W103" s="561">
        <v>4.1143827741549863</v>
      </c>
      <c r="X103" s="465" t="s">
        <v>423</v>
      </c>
      <c r="Y103" s="561">
        <v>2.9948131950630907</v>
      </c>
      <c r="Z103" s="465" t="s">
        <v>423</v>
      </c>
      <c r="AA103" s="561">
        <v>2.8136028694452726</v>
      </c>
      <c r="AB103" s="465" t="s">
        <v>423</v>
      </c>
      <c r="AC103" s="561">
        <v>4.33397184645737</v>
      </c>
      <c r="AD103" s="462" t="s">
        <v>423</v>
      </c>
      <c r="AE103" s="562">
        <v>99.999999999999986</v>
      </c>
      <c r="AF103" s="389"/>
    </row>
    <row r="104" spans="1:32" ht="14.15" customHeight="1">
      <c r="A104" s="552">
        <v>2010</v>
      </c>
      <c r="B104" s="462" t="s">
        <v>423</v>
      </c>
      <c r="C104" s="561">
        <v>9.9154729215090907</v>
      </c>
      <c r="D104" s="465" t="s">
        <v>423</v>
      </c>
      <c r="E104" s="561">
        <v>14.083468752520385</v>
      </c>
      <c r="F104" s="465" t="s">
        <v>423</v>
      </c>
      <c r="G104" s="561">
        <v>5.8996202759209115</v>
      </c>
      <c r="H104" s="465" t="s">
        <v>423</v>
      </c>
      <c r="I104" s="561">
        <v>4.1308732760584226</v>
      </c>
      <c r="J104" s="465" t="s">
        <v>423</v>
      </c>
      <c r="K104" s="561">
        <v>2.4453302100906518</v>
      </c>
      <c r="L104" s="465" t="s">
        <v>423</v>
      </c>
      <c r="M104" s="561">
        <v>12.472042993998881</v>
      </c>
      <c r="N104" s="465" t="s">
        <v>423</v>
      </c>
      <c r="O104" s="561">
        <v>25.328810877396055</v>
      </c>
      <c r="P104" s="465" t="s">
        <v>423</v>
      </c>
      <c r="Q104" s="561">
        <v>4.4410784577172224</v>
      </c>
      <c r="R104" s="465" t="s">
        <v>423</v>
      </c>
      <c r="S104" s="561">
        <v>1.1768129812182184</v>
      </c>
      <c r="T104" s="465" t="s">
        <v>423</v>
      </c>
      <c r="U104" s="561">
        <v>5.8808639854243951</v>
      </c>
      <c r="V104" s="465" t="s">
        <v>423</v>
      </c>
      <c r="W104" s="561">
        <v>4.0568908048264323</v>
      </c>
      <c r="X104" s="465" t="s">
        <v>423</v>
      </c>
      <c r="Y104" s="561">
        <v>3.0703251165489935</v>
      </c>
      <c r="Z104" s="465" t="s">
        <v>423</v>
      </c>
      <c r="AA104" s="561">
        <v>2.5154086388110262</v>
      </c>
      <c r="AB104" s="465" t="s">
        <v>423</v>
      </c>
      <c r="AC104" s="561">
        <v>4.5830007079593544</v>
      </c>
      <c r="AD104" s="462" t="s">
        <v>423</v>
      </c>
      <c r="AE104" s="562">
        <v>100.00000000000001</v>
      </c>
      <c r="AF104" s="389"/>
    </row>
    <row r="105" spans="1:32" s="379" customFormat="1" ht="14.15" customHeight="1">
      <c r="A105" s="553">
        <v>2011</v>
      </c>
      <c r="B105" s="462" t="s">
        <v>423</v>
      </c>
      <c r="C105" s="561">
        <v>9.9834393518533098</v>
      </c>
      <c r="D105" s="465" t="s">
        <v>423</v>
      </c>
      <c r="E105" s="561">
        <v>14.524615191555002</v>
      </c>
      <c r="F105" s="465" t="s">
        <v>423</v>
      </c>
      <c r="G105" s="561">
        <v>5.7107498279678603</v>
      </c>
      <c r="H105" s="465" t="s">
        <v>423</v>
      </c>
      <c r="I105" s="561">
        <v>4.1897958976689766</v>
      </c>
      <c r="J105" s="465" t="s">
        <v>423</v>
      </c>
      <c r="K105" s="561">
        <v>2.5179855662563511</v>
      </c>
      <c r="L105" s="465" t="s">
        <v>423</v>
      </c>
      <c r="M105" s="561">
        <v>12.758383696972087</v>
      </c>
      <c r="N105" s="465" t="s">
        <v>423</v>
      </c>
      <c r="O105" s="561">
        <v>24.789752540692522</v>
      </c>
      <c r="P105" s="465" t="s">
        <v>423</v>
      </c>
      <c r="Q105" s="561">
        <v>4.3886210602599762</v>
      </c>
      <c r="R105" s="465" t="s">
        <v>423</v>
      </c>
      <c r="S105" s="561">
        <v>1.3066570380812221</v>
      </c>
      <c r="T105" s="465" t="s">
        <v>423</v>
      </c>
      <c r="U105" s="561">
        <v>6.3623079426606095</v>
      </c>
      <c r="V105" s="465" t="s">
        <v>423</v>
      </c>
      <c r="W105" s="561">
        <v>4.1785447464488223</v>
      </c>
      <c r="X105" s="465" t="s">
        <v>423</v>
      </c>
      <c r="Y105" s="561">
        <v>2.9797851495588592</v>
      </c>
      <c r="Z105" s="465" t="s">
        <v>423</v>
      </c>
      <c r="AA105" s="561">
        <v>2.5007390522949122</v>
      </c>
      <c r="AB105" s="465" t="s">
        <v>423</v>
      </c>
      <c r="AC105" s="561">
        <v>3.8086229377294911</v>
      </c>
      <c r="AD105" s="462" t="s">
        <v>423</v>
      </c>
      <c r="AE105" s="562">
        <v>100</v>
      </c>
      <c r="AF105" s="389"/>
    </row>
    <row r="106" spans="1:32" s="379" customFormat="1" ht="14.15" customHeight="1">
      <c r="A106" s="552">
        <v>2012</v>
      </c>
      <c r="B106" s="462" t="s">
        <v>423</v>
      </c>
      <c r="C106" s="561">
        <v>9.8823903531529069</v>
      </c>
      <c r="D106" s="465" t="s">
        <v>423</v>
      </c>
      <c r="E106" s="561">
        <v>14.51182089398413</v>
      </c>
      <c r="F106" s="465" t="s">
        <v>423</v>
      </c>
      <c r="G106" s="561">
        <v>5.7615812742912009</v>
      </c>
      <c r="H106" s="465" t="s">
        <v>423</v>
      </c>
      <c r="I106" s="561">
        <v>4.1982313664931761</v>
      </c>
      <c r="J106" s="465" t="s">
        <v>423</v>
      </c>
      <c r="K106" s="561">
        <v>2.4808572144126768</v>
      </c>
      <c r="L106" s="465" t="s">
        <v>423</v>
      </c>
      <c r="M106" s="561">
        <v>12.799816116320835</v>
      </c>
      <c r="N106" s="465" t="s">
        <v>423</v>
      </c>
      <c r="O106" s="561">
        <v>25.026738134865173</v>
      </c>
      <c r="P106" s="465" t="s">
        <v>423</v>
      </c>
      <c r="Q106" s="561">
        <v>4.2965137243249707</v>
      </c>
      <c r="R106" s="465" t="s">
        <v>423</v>
      </c>
      <c r="S106" s="561">
        <v>1.2998464618075924</v>
      </c>
      <c r="T106" s="465" t="s">
        <v>423</v>
      </c>
      <c r="U106" s="561">
        <v>6.1389255779055416</v>
      </c>
      <c r="V106" s="465" t="s">
        <v>423</v>
      </c>
      <c r="W106" s="561">
        <v>4.0518836807151208</v>
      </c>
      <c r="X106" s="465" t="s">
        <v>423</v>
      </c>
      <c r="Y106" s="561">
        <v>3.1519753302633737</v>
      </c>
      <c r="Z106" s="465" t="s">
        <v>423</v>
      </c>
      <c r="AA106" s="561">
        <v>2.471947728254531</v>
      </c>
      <c r="AB106" s="465" t="s">
        <v>423</v>
      </c>
      <c r="AC106" s="561">
        <v>3.9274721432087971</v>
      </c>
      <c r="AD106" s="462" t="s">
        <v>423</v>
      </c>
      <c r="AE106" s="562">
        <v>100</v>
      </c>
      <c r="AF106" s="389"/>
    </row>
    <row r="107" spans="1:32" s="379" customFormat="1" ht="14.15" customHeight="1">
      <c r="A107" s="553">
        <v>2013</v>
      </c>
      <c r="B107" s="462" t="s">
        <v>423</v>
      </c>
      <c r="C107" s="561">
        <v>10.235508160170591</v>
      </c>
      <c r="D107" s="465" t="s">
        <v>423</v>
      </c>
      <c r="E107" s="561">
        <v>14.298745420023989</v>
      </c>
      <c r="F107" s="465" t="s">
        <v>423</v>
      </c>
      <c r="G107" s="561">
        <v>5.8045397266944523</v>
      </c>
      <c r="H107" s="465" t="s">
        <v>423</v>
      </c>
      <c r="I107" s="561">
        <v>4.7438624731728876</v>
      </c>
      <c r="J107" s="465" t="s">
        <v>423</v>
      </c>
      <c r="K107" s="561">
        <v>2.5275188843406986</v>
      </c>
      <c r="L107" s="465" t="s">
        <v>423</v>
      </c>
      <c r="M107" s="561">
        <v>11.717817229621796</v>
      </c>
      <c r="N107" s="465" t="s">
        <v>423</v>
      </c>
      <c r="O107" s="561">
        <v>25.397206208496875</v>
      </c>
      <c r="P107" s="465" t="s">
        <v>423</v>
      </c>
      <c r="Q107" s="561">
        <v>4.310909979084852</v>
      </c>
      <c r="R107" s="465" t="s">
        <v>423</v>
      </c>
      <c r="S107" s="561">
        <v>1.3999509976219222</v>
      </c>
      <c r="T107" s="465" t="s">
        <v>423</v>
      </c>
      <c r="U107" s="561">
        <v>5.9322992254574389</v>
      </c>
      <c r="V107" s="465" t="s">
        <v>423</v>
      </c>
      <c r="W107" s="561">
        <v>4.1533867446016446</v>
      </c>
      <c r="X107" s="465" t="s">
        <v>423</v>
      </c>
      <c r="Y107" s="561">
        <v>3.151579306051103</v>
      </c>
      <c r="Z107" s="465" t="s">
        <v>423</v>
      </c>
      <c r="AA107" s="561">
        <v>2.3348366945064156</v>
      </c>
      <c r="AB107" s="465" t="s">
        <v>423</v>
      </c>
      <c r="AC107" s="561">
        <v>3.9918389501553255</v>
      </c>
      <c r="AD107" s="462" t="s">
        <v>423</v>
      </c>
      <c r="AE107" s="562">
        <v>100</v>
      </c>
      <c r="AF107" s="389"/>
    </row>
    <row r="108" spans="1:32" ht="14.15" customHeight="1">
      <c r="A108" s="552">
        <v>2014</v>
      </c>
      <c r="B108" s="462" t="s">
        <v>423</v>
      </c>
      <c r="C108" s="561">
        <v>10.001288714829277</v>
      </c>
      <c r="D108" s="465" t="s">
        <v>423</v>
      </c>
      <c r="E108" s="561">
        <v>14.096213917617355</v>
      </c>
      <c r="F108" s="465" t="s">
        <v>423</v>
      </c>
      <c r="G108" s="561">
        <v>5.7974709199169432</v>
      </c>
      <c r="H108" s="465" t="s">
        <v>423</v>
      </c>
      <c r="I108" s="561">
        <v>4.5806973349219948</v>
      </c>
      <c r="J108" s="465" t="s">
        <v>423</v>
      </c>
      <c r="K108" s="561">
        <v>2.8141890577646134</v>
      </c>
      <c r="L108" s="465" t="s">
        <v>423</v>
      </c>
      <c r="M108" s="561">
        <v>12.343907458708447</v>
      </c>
      <c r="N108" s="465" t="s">
        <v>423</v>
      </c>
      <c r="O108" s="561">
        <v>24.570909990629229</v>
      </c>
      <c r="P108" s="465" t="s">
        <v>423</v>
      </c>
      <c r="Q108" s="561">
        <v>4.4017418292616908</v>
      </c>
      <c r="R108" s="465" t="s">
        <v>423</v>
      </c>
      <c r="S108" s="561">
        <v>1.4059685983428933</v>
      </c>
      <c r="T108" s="465" t="s">
        <v>423</v>
      </c>
      <c r="U108" s="561">
        <v>6.1420977913133541</v>
      </c>
      <c r="V108" s="465" t="s">
        <v>423</v>
      </c>
      <c r="W108" s="561">
        <v>4.1603877019442077</v>
      </c>
      <c r="X108" s="465" t="s">
        <v>423</v>
      </c>
      <c r="Y108" s="561">
        <v>3.1726057913874466</v>
      </c>
      <c r="Z108" s="465" t="s">
        <v>423</v>
      </c>
      <c r="AA108" s="561">
        <v>2.486400152286925</v>
      </c>
      <c r="AB108" s="465" t="s">
        <v>423</v>
      </c>
      <c r="AC108" s="561">
        <v>4.0261207410756388</v>
      </c>
      <c r="AD108" s="462" t="s">
        <v>423</v>
      </c>
      <c r="AE108" s="562">
        <v>99.999999999999986</v>
      </c>
      <c r="AF108" s="389"/>
    </row>
    <row r="109" spans="1:32" ht="14.15" customHeight="1">
      <c r="A109" s="552">
        <v>2015</v>
      </c>
      <c r="B109" s="462" t="s">
        <v>423</v>
      </c>
      <c r="C109" s="561">
        <v>10.081511435801714</v>
      </c>
      <c r="D109" s="465" t="s">
        <v>423</v>
      </c>
      <c r="E109" s="561">
        <v>14.095295824839555</v>
      </c>
      <c r="F109" s="465" t="s">
        <v>423</v>
      </c>
      <c r="G109" s="561">
        <v>5.5354115589450581</v>
      </c>
      <c r="H109" s="465" t="s">
        <v>423</v>
      </c>
      <c r="I109" s="561">
        <v>4.8390264522215087</v>
      </c>
      <c r="J109" s="465" t="s">
        <v>423</v>
      </c>
      <c r="K109" s="561">
        <v>2.6274443704025505</v>
      </c>
      <c r="L109" s="465" t="s">
        <v>423</v>
      </c>
      <c r="M109" s="561">
        <v>12.776358756909653</v>
      </c>
      <c r="N109" s="465" t="s">
        <v>423</v>
      </c>
      <c r="O109" s="561">
        <v>24.985332487743499</v>
      </c>
      <c r="P109" s="465" t="s">
        <v>423</v>
      </c>
      <c r="Q109" s="561">
        <v>4.0633272613391442</v>
      </c>
      <c r="R109" s="465" t="s">
        <v>423</v>
      </c>
      <c r="S109" s="561">
        <v>1.3844978088888842</v>
      </c>
      <c r="T109" s="465" t="s">
        <v>423</v>
      </c>
      <c r="U109" s="561">
        <v>6.1896851670467905</v>
      </c>
      <c r="V109" s="465" t="s">
        <v>423</v>
      </c>
      <c r="W109" s="561">
        <v>3.9996796838833406</v>
      </c>
      <c r="X109" s="465" t="s">
        <v>423</v>
      </c>
      <c r="Y109" s="561">
        <v>3.199344334518845</v>
      </c>
      <c r="Z109" s="465" t="s">
        <v>423</v>
      </c>
      <c r="AA109" s="561">
        <v>2.1610523463436313</v>
      </c>
      <c r="AB109" s="465" t="s">
        <v>423</v>
      </c>
      <c r="AC109" s="561">
        <v>4.0620325111158451</v>
      </c>
      <c r="AD109" s="462" t="s">
        <v>423</v>
      </c>
      <c r="AE109" s="562">
        <v>100</v>
      </c>
      <c r="AF109" s="389"/>
    </row>
    <row r="110" spans="1:32" ht="14.15" customHeight="1">
      <c r="A110" s="552">
        <v>2016</v>
      </c>
      <c r="B110" s="462" t="s">
        <v>423</v>
      </c>
      <c r="C110" s="561">
        <v>10.099411530942916</v>
      </c>
      <c r="D110" s="465" t="s">
        <v>423</v>
      </c>
      <c r="E110" s="561">
        <v>14.835857228317302</v>
      </c>
      <c r="F110" s="465" t="s">
        <v>423</v>
      </c>
      <c r="G110" s="561">
        <v>5.6211502068569432</v>
      </c>
      <c r="H110" s="465" t="s">
        <v>423</v>
      </c>
      <c r="I110" s="561">
        <v>4.8891030378694635</v>
      </c>
      <c r="J110" s="465" t="s">
        <v>423</v>
      </c>
      <c r="K110" s="561">
        <v>2.4913604632673998</v>
      </c>
      <c r="L110" s="465" t="s">
        <v>423</v>
      </c>
      <c r="M110" s="561">
        <v>12.662068063097614</v>
      </c>
      <c r="N110" s="465" t="s">
        <v>423</v>
      </c>
      <c r="O110" s="561">
        <v>24.138383023966366</v>
      </c>
      <c r="P110" s="465" t="s">
        <v>423</v>
      </c>
      <c r="Q110" s="561">
        <v>4.3416895968633513</v>
      </c>
      <c r="R110" s="465" t="s">
        <v>423</v>
      </c>
      <c r="S110" s="561">
        <v>1.3454193972453869</v>
      </c>
      <c r="T110" s="465" t="s">
        <v>423</v>
      </c>
      <c r="U110" s="561">
        <v>5.7778699605395909</v>
      </c>
      <c r="V110" s="465" t="s">
        <v>423</v>
      </c>
      <c r="W110" s="561">
        <v>4.0979558268770271</v>
      </c>
      <c r="X110" s="465" t="s">
        <v>423</v>
      </c>
      <c r="Y110" s="561">
        <v>3.2562401117794049</v>
      </c>
      <c r="Z110" s="465" t="s">
        <v>423</v>
      </c>
      <c r="AA110" s="561">
        <v>2.3173558365709108</v>
      </c>
      <c r="AB110" s="465" t="s">
        <v>423</v>
      </c>
      <c r="AC110" s="561">
        <v>4.126135715806341</v>
      </c>
      <c r="AD110" s="462" t="s">
        <v>423</v>
      </c>
      <c r="AE110" s="562">
        <v>100</v>
      </c>
      <c r="AF110" s="389"/>
    </row>
    <row r="111" spans="1:32" ht="12.65" customHeight="1">
      <c r="A111" s="391"/>
      <c r="B111" s="392"/>
      <c r="C111" s="390"/>
      <c r="D111" s="393"/>
      <c r="E111" s="390"/>
      <c r="F111" s="393"/>
      <c r="G111" s="390"/>
      <c r="H111" s="393"/>
      <c r="I111" s="390"/>
      <c r="J111" s="393"/>
      <c r="K111" s="390"/>
      <c r="L111" s="393"/>
      <c r="M111" s="390"/>
      <c r="N111" s="393"/>
      <c r="O111" s="390"/>
      <c r="P111" s="393"/>
      <c r="Q111" s="390"/>
      <c r="R111" s="393"/>
      <c r="S111" s="390"/>
      <c r="T111" s="393"/>
      <c r="U111" s="390"/>
      <c r="V111" s="393"/>
      <c r="W111" s="390"/>
      <c r="X111" s="393"/>
      <c r="Y111" s="390"/>
      <c r="Z111" s="393"/>
      <c r="AA111" s="390"/>
      <c r="AB111" s="393"/>
      <c r="AC111" s="390"/>
      <c r="AD111" s="393"/>
      <c r="AE111" s="390"/>
    </row>
    <row r="112" spans="1:32" s="90" customFormat="1" ht="20.149999999999999" customHeight="1">
      <c r="B112" s="1249" t="s">
        <v>1033</v>
      </c>
      <c r="C112" s="1249"/>
      <c r="D112" s="1249"/>
      <c r="E112" s="1249"/>
      <c r="F112" s="1249"/>
      <c r="G112" s="1249"/>
    </row>
    <row r="113" spans="2:7" s="672" customFormat="1" ht="15" customHeight="1">
      <c r="B113" s="1249" t="s">
        <v>720</v>
      </c>
      <c r="C113" s="1249"/>
      <c r="D113" s="1249"/>
      <c r="E113" s="1249"/>
      <c r="F113" s="1249"/>
      <c r="G113" s="1249"/>
    </row>
    <row r="114" spans="2:7" s="672" customFormat="1" ht="40" customHeight="1">
      <c r="B114" s="1249" t="s">
        <v>1411</v>
      </c>
      <c r="C114" s="1249"/>
      <c r="D114" s="1249"/>
      <c r="E114" s="1249"/>
      <c r="F114" s="1249"/>
      <c r="G114" s="1249"/>
    </row>
    <row r="115" spans="2:7" s="90" customFormat="1" ht="40" customHeight="1">
      <c r="B115" s="1249" t="s">
        <v>1412</v>
      </c>
      <c r="C115" s="1249"/>
      <c r="D115" s="1249"/>
      <c r="E115" s="1249"/>
      <c r="F115" s="1249"/>
      <c r="G115" s="1249"/>
    </row>
  </sheetData>
  <sheetProtection selectLockedCells="1"/>
  <customSheetViews>
    <customSheetView guid="{163DCD2F-7E1E-45D5-87F9-D8442EBAE317}" showGridLines="0" showRowCol="0">
      <pane xSplit="1" ySplit="6" topLeftCell="B7" activePane="bottomRight" state="frozen"/>
      <selection pane="bottomRight" sqref="A1:B1"/>
    </customSheetView>
  </customSheetViews>
  <mergeCells count="40">
    <mergeCell ref="T86:Y86"/>
    <mergeCell ref="Z86:AE86"/>
    <mergeCell ref="B34:G34"/>
    <mergeCell ref="H34:M34"/>
    <mergeCell ref="N34:S34"/>
    <mergeCell ref="T34:Y34"/>
    <mergeCell ref="Z34:AE34"/>
    <mergeCell ref="B60:G60"/>
    <mergeCell ref="H60:M60"/>
    <mergeCell ref="N86:S86"/>
    <mergeCell ref="N60:S60"/>
    <mergeCell ref="T60:Y60"/>
    <mergeCell ref="Z60:AE60"/>
    <mergeCell ref="B86:G86"/>
    <mergeCell ref="H86:M86"/>
    <mergeCell ref="T8:Y8"/>
    <mergeCell ref="Z8:AE8"/>
    <mergeCell ref="L5:M5"/>
    <mergeCell ref="N5:O5"/>
    <mergeCell ref="P5:Q5"/>
    <mergeCell ref="R5:S5"/>
    <mergeCell ref="T5:U5"/>
    <mergeCell ref="X5:Y5"/>
    <mergeCell ref="Z5:AA5"/>
    <mergeCell ref="AB5:AC5"/>
    <mergeCell ref="AD5:AE5"/>
    <mergeCell ref="V5:W5"/>
    <mergeCell ref="H5:I5"/>
    <mergeCell ref="J5:K5"/>
    <mergeCell ref="B8:G8"/>
    <mergeCell ref="H8:M8"/>
    <mergeCell ref="N8:S8"/>
    <mergeCell ref="B112:G112"/>
    <mergeCell ref="B113:G113"/>
    <mergeCell ref="B114:G114"/>
    <mergeCell ref="B115:G115"/>
    <mergeCell ref="A5:A6"/>
    <mergeCell ref="B5:C5"/>
    <mergeCell ref="D5:E5"/>
    <mergeCell ref="F5:G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&amp;"Arial,Fett"Direkter Materialeinsatz (DMI)*) 1994 – 2016 nach Bundesländern</oddHeader>
    <oddFooter>&amp;CStatistische Ämter der Länder – Indikatoren und Kennzahlen, UGRdL 2018</oddFooter>
  </headerFooter>
  <rowBreaks count="3" manualBreakCount="3">
    <brk id="32" max="16383" man="1"/>
    <brk id="58" max="16383" man="1"/>
    <brk id="84" max="16383" man="1"/>
  </rowBreaks>
  <colBreaks count="4" manualBreakCount="4">
    <brk id="7" max="1048575" man="1"/>
    <brk id="13" max="1048575" man="1"/>
    <brk id="19" max="1048575" man="1"/>
    <brk id="25"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F114"/>
  <sheetViews>
    <sheetView showGridLines="0" showRowColHeaders="0" zoomScaleNormal="100" workbookViewId="0">
      <pane xSplit="1" ySplit="6" topLeftCell="B7"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13.453125" style="388" customWidth="1"/>
    <col min="2" max="31" width="12.54296875" style="384" customWidth="1"/>
    <col min="32" max="32" width="11.54296875" style="339" customWidth="1"/>
    <col min="33" max="16384" width="11.54296875" style="385"/>
  </cols>
  <sheetData>
    <row r="1" spans="1:32" ht="13">
      <c r="A1" s="296" t="s">
        <v>263</v>
      </c>
    </row>
    <row r="3" spans="1:32" ht="13">
      <c r="A3" s="547" t="s">
        <v>406</v>
      </c>
      <c r="B3" s="548" t="s">
        <v>1332</v>
      </c>
      <c r="C3" s="548"/>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row>
    <row r="4" spans="1:32" ht="13">
      <c r="A4" s="547"/>
      <c r="B4" s="547"/>
      <c r="C4" s="547"/>
      <c r="D4" s="547"/>
      <c r="E4" s="547"/>
      <c r="F4" s="547"/>
      <c r="G4" s="547"/>
      <c r="H4" s="547"/>
      <c r="I4" s="547"/>
      <c r="J4" s="547"/>
      <c r="K4" s="547"/>
      <c r="L4" s="547"/>
      <c r="M4" s="547"/>
      <c r="N4" s="547"/>
      <c r="O4" s="547"/>
      <c r="P4" s="547"/>
      <c r="Q4" s="547"/>
      <c r="R4" s="547"/>
      <c r="S4" s="547"/>
      <c r="T4" s="547"/>
      <c r="U4" s="547"/>
      <c r="V4" s="547"/>
      <c r="W4" s="547"/>
      <c r="X4" s="547"/>
      <c r="Y4" s="547"/>
      <c r="Z4" s="547"/>
      <c r="AA4" s="547"/>
      <c r="AB4" s="547"/>
      <c r="AC4" s="547"/>
      <c r="AD4" s="547"/>
      <c r="AE4" s="547"/>
    </row>
    <row r="5" spans="1:32" s="387" customFormat="1" ht="18.649999999999999" customHeight="1">
      <c r="A5" s="1297" t="s">
        <v>552</v>
      </c>
      <c r="B5" s="1295" t="s">
        <v>328</v>
      </c>
      <c r="C5" s="1296"/>
      <c r="D5" s="1295" t="s">
        <v>329</v>
      </c>
      <c r="E5" s="1296"/>
      <c r="F5" s="1295" t="s">
        <v>331</v>
      </c>
      <c r="G5" s="1296"/>
      <c r="H5" s="1295" t="s">
        <v>334</v>
      </c>
      <c r="I5" s="1296"/>
      <c r="J5" s="1295" t="s">
        <v>335</v>
      </c>
      <c r="K5" s="1296"/>
      <c r="L5" s="1295" t="s">
        <v>336</v>
      </c>
      <c r="M5" s="1296"/>
      <c r="N5" s="1295" t="s">
        <v>337</v>
      </c>
      <c r="O5" s="1296"/>
      <c r="P5" s="1295" t="s">
        <v>338</v>
      </c>
      <c r="Q5" s="1296"/>
      <c r="R5" s="1295" t="s">
        <v>339</v>
      </c>
      <c r="S5" s="1296"/>
      <c r="T5" s="1295" t="s">
        <v>340</v>
      </c>
      <c r="U5" s="1296"/>
      <c r="V5" s="1295" t="s">
        <v>341</v>
      </c>
      <c r="W5" s="1296"/>
      <c r="X5" s="1295" t="s">
        <v>342</v>
      </c>
      <c r="Y5" s="1296"/>
      <c r="Z5" s="1295" t="s">
        <v>343</v>
      </c>
      <c r="AA5" s="1296"/>
      <c r="AB5" s="1295" t="s">
        <v>721</v>
      </c>
      <c r="AC5" s="1296"/>
      <c r="AD5" s="1295" t="s">
        <v>410</v>
      </c>
      <c r="AE5" s="1296"/>
      <c r="AF5" s="386"/>
    </row>
    <row r="6" spans="1:32" s="387" customFormat="1" ht="60.65" customHeight="1">
      <c r="A6" s="1298"/>
      <c r="B6" s="549" t="s">
        <v>1036</v>
      </c>
      <c r="C6" s="549" t="s">
        <v>1037</v>
      </c>
      <c r="D6" s="549" t="s">
        <v>1036</v>
      </c>
      <c r="E6" s="549" t="s">
        <v>1037</v>
      </c>
      <c r="F6" s="549" t="s">
        <v>1036</v>
      </c>
      <c r="G6" s="549" t="s">
        <v>1037</v>
      </c>
      <c r="H6" s="549" t="s">
        <v>1036</v>
      </c>
      <c r="I6" s="549" t="s">
        <v>1037</v>
      </c>
      <c r="J6" s="549" t="s">
        <v>1036</v>
      </c>
      <c r="K6" s="549" t="s">
        <v>1037</v>
      </c>
      <c r="L6" s="549" t="s">
        <v>1036</v>
      </c>
      <c r="M6" s="549" t="s">
        <v>1037</v>
      </c>
      <c r="N6" s="549" t="s">
        <v>1036</v>
      </c>
      <c r="O6" s="549" t="s">
        <v>1037</v>
      </c>
      <c r="P6" s="549" t="s">
        <v>1036</v>
      </c>
      <c r="Q6" s="549" t="s">
        <v>1037</v>
      </c>
      <c r="R6" s="549" t="s">
        <v>1036</v>
      </c>
      <c r="S6" s="549" t="s">
        <v>1037</v>
      </c>
      <c r="T6" s="549" t="s">
        <v>1036</v>
      </c>
      <c r="U6" s="549" t="s">
        <v>1037</v>
      </c>
      <c r="V6" s="549" t="s">
        <v>1036</v>
      </c>
      <c r="W6" s="549" t="s">
        <v>1037</v>
      </c>
      <c r="X6" s="549" t="s">
        <v>1036</v>
      </c>
      <c r="Y6" s="549" t="s">
        <v>1037</v>
      </c>
      <c r="Z6" s="549" t="s">
        <v>1036</v>
      </c>
      <c r="AA6" s="549" t="s">
        <v>1037</v>
      </c>
      <c r="AB6" s="549" t="s">
        <v>1036</v>
      </c>
      <c r="AC6" s="549" t="s">
        <v>1037</v>
      </c>
      <c r="AD6" s="549" t="s">
        <v>1036</v>
      </c>
      <c r="AE6" s="549" t="s">
        <v>1037</v>
      </c>
      <c r="AF6" s="386"/>
    </row>
    <row r="7" spans="1:32" ht="13">
      <c r="A7" s="547"/>
      <c r="B7" s="547"/>
      <c r="C7" s="547"/>
      <c r="D7" s="547"/>
      <c r="E7" s="547"/>
      <c r="F7" s="547"/>
      <c r="G7" s="547"/>
      <c r="H7" s="547"/>
      <c r="I7" s="547"/>
      <c r="J7" s="547"/>
      <c r="K7" s="547"/>
      <c r="L7" s="547"/>
      <c r="M7" s="547"/>
      <c r="N7" s="547"/>
      <c r="O7" s="547"/>
      <c r="P7" s="547"/>
      <c r="Q7" s="547"/>
      <c r="R7" s="547"/>
      <c r="S7" s="547"/>
      <c r="T7" s="547"/>
      <c r="U7" s="547"/>
      <c r="V7" s="547"/>
      <c r="W7" s="547"/>
      <c r="X7" s="547"/>
      <c r="Y7" s="547"/>
      <c r="Z7" s="547"/>
      <c r="AA7" s="547"/>
      <c r="AB7" s="547"/>
      <c r="AC7" s="547"/>
      <c r="AD7" s="547"/>
      <c r="AE7" s="547"/>
    </row>
    <row r="8" spans="1:32" ht="13">
      <c r="A8" s="550"/>
      <c r="B8" s="1294" t="s">
        <v>90</v>
      </c>
      <c r="C8" s="1294"/>
      <c r="D8" s="1294"/>
      <c r="E8" s="1294"/>
      <c r="F8" s="1294"/>
      <c r="G8" s="1294"/>
      <c r="H8" s="1294" t="s">
        <v>90</v>
      </c>
      <c r="I8" s="1294"/>
      <c r="J8" s="1294"/>
      <c r="K8" s="1294"/>
      <c r="L8" s="1294"/>
      <c r="M8" s="1294"/>
      <c r="N8" s="1294" t="s">
        <v>90</v>
      </c>
      <c r="O8" s="1294"/>
      <c r="P8" s="1294"/>
      <c r="Q8" s="1294"/>
      <c r="R8" s="1294"/>
      <c r="S8" s="1294"/>
      <c r="T8" s="1294" t="s">
        <v>90</v>
      </c>
      <c r="U8" s="1294"/>
      <c r="V8" s="1294"/>
      <c r="W8" s="1294"/>
      <c r="X8" s="1294"/>
      <c r="Y8" s="1294"/>
      <c r="Z8" s="1294" t="s">
        <v>90</v>
      </c>
      <c r="AA8" s="1294"/>
      <c r="AB8" s="1294"/>
      <c r="AC8" s="1294"/>
      <c r="AD8" s="1294"/>
      <c r="AE8" s="1294"/>
    </row>
    <row r="9" spans="1:32">
      <c r="A9" s="550"/>
      <c r="B9" s="551"/>
      <c r="C9" s="551"/>
      <c r="D9" s="551"/>
      <c r="E9" s="551"/>
      <c r="F9" s="551"/>
      <c r="G9" s="551"/>
      <c r="H9" s="551"/>
      <c r="I9" s="551"/>
      <c r="J9" s="551"/>
      <c r="K9" s="551"/>
      <c r="L9" s="551"/>
      <c r="M9" s="551"/>
      <c r="N9" s="551"/>
      <c r="O9" s="551"/>
      <c r="P9" s="551"/>
      <c r="Q9" s="551"/>
      <c r="R9" s="551"/>
      <c r="S9" s="551"/>
      <c r="T9" s="551"/>
      <c r="U9" s="551"/>
      <c r="V9" s="551"/>
      <c r="W9" s="551"/>
      <c r="X9" s="551"/>
      <c r="Y9" s="551"/>
      <c r="Z9" s="551"/>
      <c r="AA9" s="551"/>
      <c r="AB9" s="551"/>
      <c r="AC9" s="551"/>
      <c r="AD9" s="462"/>
      <c r="AE9" s="551"/>
    </row>
    <row r="10" spans="1:32" s="380" customFormat="1" ht="14.15" customHeight="1">
      <c r="A10" s="552">
        <v>1994</v>
      </c>
      <c r="B10" s="462">
        <v>312491.09864438308</v>
      </c>
      <c r="C10" s="461">
        <v>255030.79638893192</v>
      </c>
      <c r="D10" s="462">
        <v>417371.6030191044</v>
      </c>
      <c r="E10" s="461">
        <v>363679.68890373391</v>
      </c>
      <c r="F10" s="462">
        <v>619128.41852958302</v>
      </c>
      <c r="G10" s="461">
        <v>581298.01003929251</v>
      </c>
      <c r="H10" s="462">
        <v>160569.89710828115</v>
      </c>
      <c r="I10" s="461">
        <v>114920.56964559507</v>
      </c>
      <c r="J10" s="462">
        <v>66709.552996472121</v>
      </c>
      <c r="K10" s="461">
        <v>55462.0173747269</v>
      </c>
      <c r="L10" s="462">
        <v>334424.09044526325</v>
      </c>
      <c r="M10" s="461">
        <v>263038.83977856213</v>
      </c>
      <c r="N10" s="462">
        <v>1629746.2340628128</v>
      </c>
      <c r="O10" s="461">
        <v>1514479.0606101695</v>
      </c>
      <c r="P10" s="462">
        <v>142918.3478517161</v>
      </c>
      <c r="Q10" s="461">
        <v>92899.057394847856</v>
      </c>
      <c r="R10" s="462">
        <v>41056.120356109532</v>
      </c>
      <c r="S10" s="461">
        <v>31700.212047291352</v>
      </c>
      <c r="T10" s="462">
        <v>594279.20150231093</v>
      </c>
      <c r="U10" s="461">
        <v>564082.14242752607</v>
      </c>
      <c r="V10" s="462">
        <v>178685.47033930646</v>
      </c>
      <c r="W10" s="461">
        <v>134686.3515527641</v>
      </c>
      <c r="X10" s="462">
        <v>75170.91686059213</v>
      </c>
      <c r="Y10" s="461">
        <v>53602.316327085522</v>
      </c>
      <c r="Z10" s="462">
        <v>105746.87023549176</v>
      </c>
      <c r="AA10" s="461">
        <v>80960.859407152107</v>
      </c>
      <c r="AB10" s="462">
        <v>143323.8060599725</v>
      </c>
      <c r="AC10" s="461">
        <v>64097.083198320783</v>
      </c>
      <c r="AD10" s="462" t="s">
        <v>423</v>
      </c>
      <c r="AE10" s="461">
        <v>4169937.0050960002</v>
      </c>
      <c r="AF10" s="389"/>
    </row>
    <row r="11" spans="1:32" s="379" customFormat="1" ht="14.15" customHeight="1">
      <c r="A11" s="553">
        <v>1995</v>
      </c>
      <c r="B11" s="462">
        <v>305531.01628012094</v>
      </c>
      <c r="C11" s="461">
        <v>248138.53495265346</v>
      </c>
      <c r="D11" s="462">
        <v>401409.27554105804</v>
      </c>
      <c r="E11" s="461">
        <v>347255.17216655589</v>
      </c>
      <c r="F11" s="462">
        <v>532976.14320499927</v>
      </c>
      <c r="G11" s="461">
        <v>494146.83967145899</v>
      </c>
      <c r="H11" s="462">
        <v>162232.38545993587</v>
      </c>
      <c r="I11" s="461">
        <v>116234.98030817887</v>
      </c>
      <c r="J11" s="462">
        <v>67559.783976320803</v>
      </c>
      <c r="K11" s="461">
        <v>55517.56297189949</v>
      </c>
      <c r="L11" s="462">
        <v>336198.5641778491</v>
      </c>
      <c r="M11" s="461">
        <v>264246.96761155891</v>
      </c>
      <c r="N11" s="462">
        <v>1601261.2542875074</v>
      </c>
      <c r="O11" s="461">
        <v>1486933.355838648</v>
      </c>
      <c r="P11" s="462">
        <v>143214.49332740565</v>
      </c>
      <c r="Q11" s="461">
        <v>93486.26122588577</v>
      </c>
      <c r="R11" s="462">
        <v>41669.154228918662</v>
      </c>
      <c r="S11" s="461">
        <v>31877.126170004616</v>
      </c>
      <c r="T11" s="462">
        <v>557908.76807235996</v>
      </c>
      <c r="U11" s="461">
        <v>528194.7752157551</v>
      </c>
      <c r="V11" s="462">
        <v>182052.89142118648</v>
      </c>
      <c r="W11" s="461">
        <v>135461.38005871774</v>
      </c>
      <c r="X11" s="462">
        <v>78481.873761850933</v>
      </c>
      <c r="Y11" s="461">
        <v>56603.800416148908</v>
      </c>
      <c r="Z11" s="462">
        <v>104107.86140687243</v>
      </c>
      <c r="AA11" s="461">
        <v>78850.859102238028</v>
      </c>
      <c r="AB11" s="462">
        <v>135540.13762889395</v>
      </c>
      <c r="AC11" s="461">
        <v>54310.17518529651</v>
      </c>
      <c r="AD11" s="462" t="s">
        <v>423</v>
      </c>
      <c r="AE11" s="461">
        <v>3991257.7908950006</v>
      </c>
      <c r="AF11" s="389"/>
    </row>
    <row r="12" spans="1:32" s="379" customFormat="1" ht="14.15" customHeight="1">
      <c r="A12" s="552">
        <v>1996</v>
      </c>
      <c r="B12" s="462">
        <v>299095.67036005156</v>
      </c>
      <c r="C12" s="461">
        <v>241838.25627182206</v>
      </c>
      <c r="D12" s="462">
        <v>394882.24835759506</v>
      </c>
      <c r="E12" s="461">
        <v>342418.12880031415</v>
      </c>
      <c r="F12" s="462">
        <v>515172.89746958972</v>
      </c>
      <c r="G12" s="461">
        <v>472452.15430513694</v>
      </c>
      <c r="H12" s="462">
        <v>156760.48050214307</v>
      </c>
      <c r="I12" s="461">
        <v>109420.70701993839</v>
      </c>
      <c r="J12" s="462">
        <v>71324.73556152104</v>
      </c>
      <c r="K12" s="461">
        <v>58304.026669519342</v>
      </c>
      <c r="L12" s="462">
        <v>337803.99797339446</v>
      </c>
      <c r="M12" s="461">
        <v>268445.34649245947</v>
      </c>
      <c r="N12" s="462">
        <v>1614900.9795849845</v>
      </c>
      <c r="O12" s="461">
        <v>1500946.3820991395</v>
      </c>
      <c r="P12" s="462">
        <v>134841.18459811871</v>
      </c>
      <c r="Q12" s="461">
        <v>89521.796793371846</v>
      </c>
      <c r="R12" s="462">
        <v>37600.812411906816</v>
      </c>
      <c r="S12" s="461">
        <v>28371.908185935732</v>
      </c>
      <c r="T12" s="462">
        <v>460571.45393198053</v>
      </c>
      <c r="U12" s="461">
        <v>429444.19444812962</v>
      </c>
      <c r="V12" s="462">
        <v>189073.54988343862</v>
      </c>
      <c r="W12" s="461">
        <v>141958.20881038863</v>
      </c>
      <c r="X12" s="462">
        <v>75980.549523955138</v>
      </c>
      <c r="Y12" s="461">
        <v>54626.421305767843</v>
      </c>
      <c r="Z12" s="462">
        <v>108813.41594661467</v>
      </c>
      <c r="AA12" s="461">
        <v>83518.047683336612</v>
      </c>
      <c r="AB12" s="462">
        <v>138524.30531144052</v>
      </c>
      <c r="AC12" s="461">
        <v>61813.953920739958</v>
      </c>
      <c r="AD12" s="462" t="s">
        <v>423</v>
      </c>
      <c r="AE12" s="461">
        <v>3883079.5328059997</v>
      </c>
      <c r="AF12" s="389"/>
    </row>
    <row r="13" spans="1:32" s="379" customFormat="1" ht="14.15" customHeight="1">
      <c r="A13" s="553">
        <v>1997</v>
      </c>
      <c r="B13" s="462">
        <v>298209.40073537634</v>
      </c>
      <c r="C13" s="461">
        <v>239189.57642584731</v>
      </c>
      <c r="D13" s="462">
        <v>387612.21498547489</v>
      </c>
      <c r="E13" s="461">
        <v>333440.40854056721</v>
      </c>
      <c r="F13" s="462">
        <v>532932.93487875222</v>
      </c>
      <c r="G13" s="461">
        <v>491015.52279672935</v>
      </c>
      <c r="H13" s="462">
        <v>156017.3690322529</v>
      </c>
      <c r="I13" s="461">
        <v>108805.41271315291</v>
      </c>
      <c r="J13" s="462">
        <v>67729.447203817646</v>
      </c>
      <c r="K13" s="461">
        <v>54636.549963345606</v>
      </c>
      <c r="L13" s="462">
        <v>352559.97374300822</v>
      </c>
      <c r="M13" s="461">
        <v>278989.74414343131</v>
      </c>
      <c r="N13" s="462">
        <v>1513102.06927247</v>
      </c>
      <c r="O13" s="461">
        <v>1400574.1391736749</v>
      </c>
      <c r="P13" s="462">
        <v>137630.55236139719</v>
      </c>
      <c r="Q13" s="461">
        <v>90086.485089187147</v>
      </c>
      <c r="R13" s="462">
        <v>43703.493705065928</v>
      </c>
      <c r="S13" s="461">
        <v>34832.543252988929</v>
      </c>
      <c r="T13" s="462">
        <v>425234.01437680208</v>
      </c>
      <c r="U13" s="461">
        <v>394324.92796443217</v>
      </c>
      <c r="V13" s="462">
        <v>195581.79738352733</v>
      </c>
      <c r="W13" s="461">
        <v>150715.87046495313</v>
      </c>
      <c r="X13" s="462">
        <v>75232.835165653261</v>
      </c>
      <c r="Y13" s="461">
        <v>53293.509049190921</v>
      </c>
      <c r="Z13" s="462">
        <v>107399.40947420459</v>
      </c>
      <c r="AA13" s="461">
        <v>83406.849792548659</v>
      </c>
      <c r="AB13" s="462">
        <v>144567.92224828704</v>
      </c>
      <c r="AC13" s="461">
        <v>64242.62482595029</v>
      </c>
      <c r="AD13" s="462" t="s">
        <v>423</v>
      </c>
      <c r="AE13" s="461">
        <v>3777554.1641960004</v>
      </c>
      <c r="AF13" s="389"/>
    </row>
    <row r="14" spans="1:32" s="379" customFormat="1" ht="14.15" customHeight="1">
      <c r="A14" s="552">
        <v>1998</v>
      </c>
      <c r="B14" s="462">
        <v>299484.06205524277</v>
      </c>
      <c r="C14" s="461">
        <v>241067.14526861679</v>
      </c>
      <c r="D14" s="462">
        <v>388613.94718611974</v>
      </c>
      <c r="E14" s="461">
        <v>333844.58479094849</v>
      </c>
      <c r="F14" s="462">
        <v>582366.55536800332</v>
      </c>
      <c r="G14" s="461">
        <v>541892.79465846438</v>
      </c>
      <c r="H14" s="462">
        <v>165272.84754223764</v>
      </c>
      <c r="I14" s="461">
        <v>114131.13461762803</v>
      </c>
      <c r="J14" s="462">
        <v>68531.352369618704</v>
      </c>
      <c r="K14" s="461">
        <v>53908.385484439852</v>
      </c>
      <c r="L14" s="462">
        <v>361389.94815973134</v>
      </c>
      <c r="M14" s="461">
        <v>285328.11093239288</v>
      </c>
      <c r="N14" s="462">
        <v>1476406.3483451132</v>
      </c>
      <c r="O14" s="461">
        <v>1361986.2353043659</v>
      </c>
      <c r="P14" s="462">
        <v>143931.29359059574</v>
      </c>
      <c r="Q14" s="461">
        <v>98374.628323975834</v>
      </c>
      <c r="R14" s="462">
        <v>42673.850367892199</v>
      </c>
      <c r="S14" s="461">
        <v>33624.943080127763</v>
      </c>
      <c r="T14" s="462">
        <v>360418.15833799395</v>
      </c>
      <c r="U14" s="461">
        <v>329036.44736946595</v>
      </c>
      <c r="V14" s="462">
        <v>195372.5585315924</v>
      </c>
      <c r="W14" s="461">
        <v>149452.77870619571</v>
      </c>
      <c r="X14" s="462">
        <v>78276.777564918608</v>
      </c>
      <c r="Y14" s="461">
        <v>56676.549794888124</v>
      </c>
      <c r="Z14" s="462">
        <v>104367.93091819988</v>
      </c>
      <c r="AA14" s="461">
        <v>76728.555326017347</v>
      </c>
      <c r="AB14" s="462">
        <v>139414.9707478176</v>
      </c>
      <c r="AC14" s="461">
        <v>61165.165542472831</v>
      </c>
      <c r="AD14" s="462" t="s">
        <v>423</v>
      </c>
      <c r="AE14" s="461">
        <v>3737217.4592000004</v>
      </c>
      <c r="AF14" s="389"/>
    </row>
    <row r="15" spans="1:32" s="379" customFormat="1" ht="14.15" customHeight="1">
      <c r="A15" s="553">
        <v>1999</v>
      </c>
      <c r="B15" s="462">
        <v>320286.45055676514</v>
      </c>
      <c r="C15" s="461">
        <v>259062.05798626048</v>
      </c>
      <c r="D15" s="462">
        <v>404671.27130346349</v>
      </c>
      <c r="E15" s="461">
        <v>342348.17256851925</v>
      </c>
      <c r="F15" s="462">
        <v>555826.99862381839</v>
      </c>
      <c r="G15" s="461">
        <v>513652.09832638688</v>
      </c>
      <c r="H15" s="462">
        <v>168843.17493084207</v>
      </c>
      <c r="I15" s="461">
        <v>117339.40789939414</v>
      </c>
      <c r="J15" s="462">
        <v>70997.713958803652</v>
      </c>
      <c r="K15" s="461">
        <v>55453.097025781768</v>
      </c>
      <c r="L15" s="462">
        <v>376066.63142317178</v>
      </c>
      <c r="M15" s="461">
        <v>296141.80394830822</v>
      </c>
      <c r="N15" s="462">
        <v>1493080.600895331</v>
      </c>
      <c r="O15" s="461">
        <v>1380397.2317740789</v>
      </c>
      <c r="P15" s="462">
        <v>148858.54543764392</v>
      </c>
      <c r="Q15" s="461">
        <v>99621.768882609293</v>
      </c>
      <c r="R15" s="462">
        <v>42060.921130938608</v>
      </c>
      <c r="S15" s="461">
        <v>31997.211163295269</v>
      </c>
      <c r="T15" s="462">
        <v>400741.8508269703</v>
      </c>
      <c r="U15" s="461">
        <v>364180.14345164056</v>
      </c>
      <c r="V15" s="462">
        <v>206246.66872159659</v>
      </c>
      <c r="W15" s="461">
        <v>156012.95592710376</v>
      </c>
      <c r="X15" s="462">
        <v>82028.508133923257</v>
      </c>
      <c r="Y15" s="461">
        <v>57935.430265972973</v>
      </c>
      <c r="Z15" s="462">
        <v>106787.87703152205</v>
      </c>
      <c r="AA15" s="461">
        <v>79900.461248156236</v>
      </c>
      <c r="AB15" s="462">
        <v>135992.86174161581</v>
      </c>
      <c r="AC15" s="461">
        <v>57374.061427492197</v>
      </c>
      <c r="AD15" s="462" t="s">
        <v>423</v>
      </c>
      <c r="AE15" s="461">
        <v>3811415.9018949997</v>
      </c>
      <c r="AF15" s="389"/>
    </row>
    <row r="16" spans="1:32" s="379" customFormat="1" ht="14.15" customHeight="1">
      <c r="A16" s="552">
        <v>2000</v>
      </c>
      <c r="B16" s="462">
        <v>349331.82886840054</v>
      </c>
      <c r="C16" s="461">
        <v>283644.11466625449</v>
      </c>
      <c r="D16" s="462">
        <v>415779.0454798711</v>
      </c>
      <c r="E16" s="461">
        <v>351666.62810804148</v>
      </c>
      <c r="F16" s="462">
        <v>564842.83155653428</v>
      </c>
      <c r="G16" s="461">
        <v>522006.76998705976</v>
      </c>
      <c r="H16" s="462">
        <v>173998.56349637982</v>
      </c>
      <c r="I16" s="461">
        <v>122319.65377531429</v>
      </c>
      <c r="J16" s="462">
        <v>67201.438738759345</v>
      </c>
      <c r="K16" s="461">
        <v>51846.512694542253</v>
      </c>
      <c r="L16" s="462">
        <v>371463.47920970118</v>
      </c>
      <c r="M16" s="461">
        <v>294520.79267389874</v>
      </c>
      <c r="N16" s="462">
        <v>1420005.302393168</v>
      </c>
      <c r="O16" s="461">
        <v>1304852.1565847499</v>
      </c>
      <c r="P16" s="462">
        <v>153828.75244917502</v>
      </c>
      <c r="Q16" s="461">
        <v>104274.65480750499</v>
      </c>
      <c r="R16" s="462">
        <v>39314.159359477606</v>
      </c>
      <c r="S16" s="461">
        <v>31044.553879845113</v>
      </c>
      <c r="T16" s="462">
        <v>421583.56832808105</v>
      </c>
      <c r="U16" s="461">
        <v>384815.93346020021</v>
      </c>
      <c r="V16" s="462">
        <v>196241.83179391758</v>
      </c>
      <c r="W16" s="461">
        <v>144057.86578566814</v>
      </c>
      <c r="X16" s="462">
        <v>83713.406160588085</v>
      </c>
      <c r="Y16" s="461">
        <v>60247.451383337131</v>
      </c>
      <c r="Z16" s="462">
        <v>100735.23554367328</v>
      </c>
      <c r="AA16" s="461">
        <v>75319.743719509308</v>
      </c>
      <c r="AB16" s="462">
        <v>138828.64438207861</v>
      </c>
      <c r="AC16" s="461">
        <v>65751.833480074201</v>
      </c>
      <c r="AD16" s="462" t="s">
        <v>423</v>
      </c>
      <c r="AE16" s="461">
        <v>3796368.665006001</v>
      </c>
      <c r="AF16" s="389"/>
    </row>
    <row r="17" spans="1:32" s="379" customFormat="1" ht="14.15" customHeight="1">
      <c r="A17" s="553">
        <v>2001</v>
      </c>
      <c r="B17" s="462">
        <v>311233.43890017195</v>
      </c>
      <c r="C17" s="461">
        <v>245564.19320942706</v>
      </c>
      <c r="D17" s="462">
        <v>398345.8184837359</v>
      </c>
      <c r="E17" s="461">
        <v>336106.98836095078</v>
      </c>
      <c r="F17" s="462">
        <v>607457.66003774828</v>
      </c>
      <c r="G17" s="461">
        <v>564081.17093528423</v>
      </c>
      <c r="H17" s="462">
        <v>173614.34481196612</v>
      </c>
      <c r="I17" s="461">
        <v>120171.91915881465</v>
      </c>
      <c r="J17" s="462">
        <v>66202.432346646296</v>
      </c>
      <c r="K17" s="461">
        <v>50663.495982337154</v>
      </c>
      <c r="L17" s="462">
        <v>364524.47643430944</v>
      </c>
      <c r="M17" s="461">
        <v>278290.77787687955</v>
      </c>
      <c r="N17" s="462">
        <v>1393263.7828116585</v>
      </c>
      <c r="O17" s="461">
        <v>1279873.178914886</v>
      </c>
      <c r="P17" s="462">
        <v>146160.01378801666</v>
      </c>
      <c r="Q17" s="461">
        <v>97150.903963225617</v>
      </c>
      <c r="R17" s="462">
        <v>38353.820704045473</v>
      </c>
      <c r="S17" s="461">
        <v>30524.015243259244</v>
      </c>
      <c r="T17" s="462">
        <v>463343.66453987302</v>
      </c>
      <c r="U17" s="461">
        <v>426923.86011009844</v>
      </c>
      <c r="V17" s="462">
        <v>178863.19877016085</v>
      </c>
      <c r="W17" s="461">
        <v>128107.97247654028</v>
      </c>
      <c r="X17" s="462">
        <v>84905.208107958053</v>
      </c>
      <c r="Y17" s="461">
        <v>60780.825368884602</v>
      </c>
      <c r="Z17" s="462">
        <v>94590.791064115081</v>
      </c>
      <c r="AA17" s="461">
        <v>69296.853630794736</v>
      </c>
      <c r="AB17" s="462">
        <v>144243.67402920072</v>
      </c>
      <c r="AC17" s="461">
        <v>63430.942074617655</v>
      </c>
      <c r="AD17" s="462" t="s">
        <v>423</v>
      </c>
      <c r="AE17" s="461">
        <v>3750967.097306001</v>
      </c>
      <c r="AF17" s="389"/>
    </row>
    <row r="18" spans="1:32" s="379" customFormat="1" ht="14.15" customHeight="1">
      <c r="A18" s="552">
        <v>2002</v>
      </c>
      <c r="B18" s="462">
        <v>294680.91141807736</v>
      </c>
      <c r="C18" s="461">
        <v>231460.46622572705</v>
      </c>
      <c r="D18" s="462">
        <v>394490.2711483161</v>
      </c>
      <c r="E18" s="461">
        <v>330517.35760319442</v>
      </c>
      <c r="F18" s="462">
        <v>626619.52759698313</v>
      </c>
      <c r="G18" s="461">
        <v>586247.09998224291</v>
      </c>
      <c r="H18" s="462">
        <v>167109.69931261649</v>
      </c>
      <c r="I18" s="461">
        <v>116277.44311683014</v>
      </c>
      <c r="J18" s="462">
        <v>66568.369203308132</v>
      </c>
      <c r="K18" s="461">
        <v>50593.910538035576</v>
      </c>
      <c r="L18" s="462">
        <v>349203.33264106064</v>
      </c>
      <c r="M18" s="461">
        <v>269131.89370647824</v>
      </c>
      <c r="N18" s="462">
        <v>1438355.6657869956</v>
      </c>
      <c r="O18" s="461">
        <v>1331084.0658890551</v>
      </c>
      <c r="P18" s="462">
        <v>141895.35678411997</v>
      </c>
      <c r="Q18" s="461">
        <v>95037.275072519114</v>
      </c>
      <c r="R18" s="462">
        <v>37566.335500031368</v>
      </c>
      <c r="S18" s="461">
        <v>29703.163477015401</v>
      </c>
      <c r="T18" s="462">
        <v>490251.88158690219</v>
      </c>
      <c r="U18" s="461">
        <v>453389.73772241408</v>
      </c>
      <c r="V18" s="462">
        <v>195153.73498806159</v>
      </c>
      <c r="W18" s="461">
        <v>142152.88651364358</v>
      </c>
      <c r="X18" s="462">
        <v>81962.311145841726</v>
      </c>
      <c r="Y18" s="461">
        <v>58451.26150437555</v>
      </c>
      <c r="Z18" s="462">
        <v>95787.813820167445</v>
      </c>
      <c r="AA18" s="461">
        <v>68364.944918965426</v>
      </c>
      <c r="AB18" s="462">
        <v>130498.78823059011</v>
      </c>
      <c r="AC18" s="461">
        <v>53420.323640503251</v>
      </c>
      <c r="AD18" s="462" t="s">
        <v>423</v>
      </c>
      <c r="AE18" s="461">
        <v>3815831.8299109992</v>
      </c>
      <c r="AF18" s="389"/>
    </row>
    <row r="19" spans="1:32" s="379" customFormat="1" ht="14.15" customHeight="1">
      <c r="A19" s="553">
        <v>2003</v>
      </c>
      <c r="B19" s="462">
        <v>278195.27964163665</v>
      </c>
      <c r="C19" s="461">
        <v>211317.85815108579</v>
      </c>
      <c r="D19" s="462">
        <v>377588.55564760556</v>
      </c>
      <c r="E19" s="461">
        <v>312400.33061074372</v>
      </c>
      <c r="F19" s="462">
        <v>613786.87778803473</v>
      </c>
      <c r="G19" s="461">
        <v>571017.47879151464</v>
      </c>
      <c r="H19" s="462">
        <v>165820.88001747354</v>
      </c>
      <c r="I19" s="461">
        <v>114203.14855099778</v>
      </c>
      <c r="J19" s="462">
        <v>64032.569229507244</v>
      </c>
      <c r="K19" s="461">
        <v>47451.94515707354</v>
      </c>
      <c r="L19" s="462">
        <v>346754.92223556433</v>
      </c>
      <c r="M19" s="461">
        <v>263133.04352931806</v>
      </c>
      <c r="N19" s="462">
        <v>1501046.3414592021</v>
      </c>
      <c r="O19" s="461">
        <v>1387984.6646954124</v>
      </c>
      <c r="P19" s="462">
        <v>144400.17087449285</v>
      </c>
      <c r="Q19" s="461">
        <v>93182.383356367514</v>
      </c>
      <c r="R19" s="462">
        <v>39776.935164041315</v>
      </c>
      <c r="S19" s="461">
        <v>30784.881404063461</v>
      </c>
      <c r="T19" s="462">
        <v>428466.48687397386</v>
      </c>
      <c r="U19" s="461">
        <v>391331.29358992609</v>
      </c>
      <c r="V19" s="462">
        <v>218335.27349183586</v>
      </c>
      <c r="W19" s="461">
        <v>161606.47265813616</v>
      </c>
      <c r="X19" s="462">
        <v>84215.977195765139</v>
      </c>
      <c r="Y19" s="461">
        <v>58321.155945201506</v>
      </c>
      <c r="Z19" s="462">
        <v>89032.800331509497</v>
      </c>
      <c r="AA19" s="461">
        <v>60205.933258493824</v>
      </c>
      <c r="AB19" s="462">
        <v>137961.90108486565</v>
      </c>
      <c r="AC19" s="461">
        <v>59276.027504665682</v>
      </c>
      <c r="AD19" s="462" t="s">
        <v>423</v>
      </c>
      <c r="AE19" s="461">
        <v>3762216.6172029991</v>
      </c>
      <c r="AF19" s="389"/>
    </row>
    <row r="20" spans="1:32" s="379" customFormat="1" ht="14.15" customHeight="1">
      <c r="A20" s="552">
        <v>2004</v>
      </c>
      <c r="B20" s="462">
        <v>279821.49667183205</v>
      </c>
      <c r="C20" s="461">
        <v>214145.8121662492</v>
      </c>
      <c r="D20" s="462">
        <v>391271.03105465492</v>
      </c>
      <c r="E20" s="461">
        <v>326300.32416037587</v>
      </c>
      <c r="F20" s="462">
        <v>671643.02130086999</v>
      </c>
      <c r="G20" s="461">
        <v>627616.4783290897</v>
      </c>
      <c r="H20" s="462">
        <v>166390.40382879195</v>
      </c>
      <c r="I20" s="461">
        <v>111890.41115438173</v>
      </c>
      <c r="J20" s="462">
        <v>66554.951710671798</v>
      </c>
      <c r="K20" s="461">
        <v>48327.551957197567</v>
      </c>
      <c r="L20" s="462">
        <v>368399.80984455242</v>
      </c>
      <c r="M20" s="461">
        <v>282873.16413145786</v>
      </c>
      <c r="N20" s="462">
        <v>1508661.8106121528</v>
      </c>
      <c r="O20" s="461">
        <v>1395103.8558325898</v>
      </c>
      <c r="P20" s="462">
        <v>144210.69670414165</v>
      </c>
      <c r="Q20" s="461">
        <v>92582.250877621147</v>
      </c>
      <c r="R20" s="462">
        <v>41371.335970640379</v>
      </c>
      <c r="S20" s="461">
        <v>30901.227637085736</v>
      </c>
      <c r="T20" s="462">
        <v>466126.42556216381</v>
      </c>
      <c r="U20" s="461">
        <v>427124.48788746435</v>
      </c>
      <c r="V20" s="462">
        <v>217919.96760009939</v>
      </c>
      <c r="W20" s="461">
        <v>159167.8539323186</v>
      </c>
      <c r="X20" s="462">
        <v>85101.570344324282</v>
      </c>
      <c r="Y20" s="461">
        <v>58647.682198534603</v>
      </c>
      <c r="Z20" s="462">
        <v>92772.49184444733</v>
      </c>
      <c r="AA20" s="461">
        <v>65803.967838568191</v>
      </c>
      <c r="AB20" s="462">
        <v>142382.76233135266</v>
      </c>
      <c r="AC20" s="461">
        <v>61742.155594065604</v>
      </c>
      <c r="AD20" s="462" t="s">
        <v>423</v>
      </c>
      <c r="AE20" s="461">
        <v>3902227.2236969993</v>
      </c>
      <c r="AF20" s="389"/>
    </row>
    <row r="21" spans="1:32" s="379" customFormat="1" ht="14.15" customHeight="1">
      <c r="A21" s="553">
        <v>2005</v>
      </c>
      <c r="B21" s="462">
        <v>289003.61861999996</v>
      </c>
      <c r="C21" s="461">
        <v>221644.79201999996</v>
      </c>
      <c r="D21" s="462">
        <v>387014.890228</v>
      </c>
      <c r="E21" s="461">
        <v>316885.12282799999</v>
      </c>
      <c r="F21" s="462">
        <v>667407.17134600005</v>
      </c>
      <c r="G21" s="461">
        <v>618246.25754600007</v>
      </c>
      <c r="H21" s="462">
        <v>164876.34582699998</v>
      </c>
      <c r="I21" s="461">
        <v>105863.99212699998</v>
      </c>
      <c r="J21" s="462">
        <v>67504.936325000002</v>
      </c>
      <c r="K21" s="461">
        <v>50779.308324999998</v>
      </c>
      <c r="L21" s="462">
        <v>367660.80953500001</v>
      </c>
      <c r="M21" s="461">
        <v>278050.68273500004</v>
      </c>
      <c r="N21" s="462">
        <v>1500823.113894</v>
      </c>
      <c r="O21" s="461">
        <v>1384008.947194</v>
      </c>
      <c r="P21" s="462">
        <v>145985.784426</v>
      </c>
      <c r="Q21" s="461">
        <v>90762.981925999993</v>
      </c>
      <c r="R21" s="462">
        <v>36914.428620999999</v>
      </c>
      <c r="S21" s="461">
        <v>27115.051321000003</v>
      </c>
      <c r="T21" s="462">
        <v>458800.99493799999</v>
      </c>
      <c r="U21" s="461">
        <v>415857.10143799998</v>
      </c>
      <c r="V21" s="462">
        <v>201606.39104900003</v>
      </c>
      <c r="W21" s="461">
        <v>139587.33134900001</v>
      </c>
      <c r="X21" s="462">
        <v>89964.857963999995</v>
      </c>
      <c r="Y21" s="461">
        <v>62039.043063999998</v>
      </c>
      <c r="Z21" s="462">
        <v>91443.947459999996</v>
      </c>
      <c r="AA21" s="461">
        <v>60576.293259999991</v>
      </c>
      <c r="AB21" s="462">
        <v>150552.533065</v>
      </c>
      <c r="AC21" s="461">
        <v>69849.574664999993</v>
      </c>
      <c r="AD21" s="462" t="s">
        <v>423</v>
      </c>
      <c r="AE21" s="461">
        <v>3841266.4797979998</v>
      </c>
      <c r="AF21" s="389"/>
    </row>
    <row r="22" spans="1:32" s="379" customFormat="1" ht="14.15" customHeight="1">
      <c r="A22" s="552">
        <v>2006</v>
      </c>
      <c r="B22" s="462">
        <v>303578.08360500005</v>
      </c>
      <c r="C22" s="461">
        <v>231039.62060500003</v>
      </c>
      <c r="D22" s="462">
        <v>412445.00884899992</v>
      </c>
      <c r="E22" s="461">
        <v>337327.86584899994</v>
      </c>
      <c r="F22" s="462">
        <v>649972.23088000016</v>
      </c>
      <c r="G22" s="461">
        <v>598968.55588000012</v>
      </c>
      <c r="H22" s="462">
        <v>173090.86713200001</v>
      </c>
      <c r="I22" s="461">
        <v>111655.48913200002</v>
      </c>
      <c r="J22" s="462">
        <v>70912.751787999994</v>
      </c>
      <c r="K22" s="461">
        <v>52418.985787999991</v>
      </c>
      <c r="L22" s="462">
        <v>370125.48079300002</v>
      </c>
      <c r="M22" s="461">
        <v>276826.97079300001</v>
      </c>
      <c r="N22" s="462">
        <v>1432037.27614</v>
      </c>
      <c r="O22" s="461">
        <v>1306324.5541399999</v>
      </c>
      <c r="P22" s="462">
        <v>155902.83066099999</v>
      </c>
      <c r="Q22" s="461">
        <v>97886.438661000007</v>
      </c>
      <c r="R22" s="462">
        <v>39009.328575</v>
      </c>
      <c r="S22" s="461">
        <v>28870.317575000001</v>
      </c>
      <c r="T22" s="462">
        <v>501513.66393799998</v>
      </c>
      <c r="U22" s="461">
        <v>458227.99793800001</v>
      </c>
      <c r="V22" s="462">
        <v>196202.18582000001</v>
      </c>
      <c r="W22" s="461">
        <v>132452.86982000002</v>
      </c>
      <c r="X22" s="462">
        <v>93745.296627000003</v>
      </c>
      <c r="Y22" s="461">
        <v>64098.73762700001</v>
      </c>
      <c r="Z22" s="462">
        <v>99619.663422000012</v>
      </c>
      <c r="AA22" s="461">
        <v>66840.666422000009</v>
      </c>
      <c r="AB22" s="462">
        <v>166212.14166900003</v>
      </c>
      <c r="AC22" s="461">
        <v>72501.485669000016</v>
      </c>
      <c r="AD22" s="462" t="s">
        <v>423</v>
      </c>
      <c r="AE22" s="461">
        <v>3835440.5558990003</v>
      </c>
      <c r="AF22" s="389"/>
    </row>
    <row r="23" spans="1:32" s="379" customFormat="1" ht="14.15" customHeight="1">
      <c r="A23" s="553">
        <v>2007</v>
      </c>
      <c r="B23" s="462">
        <v>310156.99881399999</v>
      </c>
      <c r="C23" s="461">
        <v>233875.54081400001</v>
      </c>
      <c r="D23" s="462">
        <v>414416.99336400011</v>
      </c>
      <c r="E23" s="461">
        <v>333271.73036400008</v>
      </c>
      <c r="F23" s="462">
        <v>698833.56605300005</v>
      </c>
      <c r="G23" s="461">
        <v>648245.08005300001</v>
      </c>
      <c r="H23" s="462">
        <v>181098.17398599998</v>
      </c>
      <c r="I23" s="461">
        <v>116970.77198599998</v>
      </c>
      <c r="J23" s="462">
        <v>72615.963386999996</v>
      </c>
      <c r="K23" s="461">
        <v>54904.272387000005</v>
      </c>
      <c r="L23" s="462">
        <v>375590.99790099997</v>
      </c>
      <c r="M23" s="461">
        <v>275920.59890099999</v>
      </c>
      <c r="N23" s="462">
        <v>1493840.1330090002</v>
      </c>
      <c r="O23" s="461">
        <v>1365214.6950090001</v>
      </c>
      <c r="P23" s="462">
        <v>158170.43094500003</v>
      </c>
      <c r="Q23" s="461">
        <v>98877.437945000042</v>
      </c>
      <c r="R23" s="462">
        <v>40327.261702000003</v>
      </c>
      <c r="S23" s="461">
        <v>29537.876702000001</v>
      </c>
      <c r="T23" s="462">
        <v>467328.37759100005</v>
      </c>
      <c r="U23" s="461">
        <v>421632.83459100005</v>
      </c>
      <c r="V23" s="462">
        <v>227040.204455</v>
      </c>
      <c r="W23" s="461">
        <v>160701.22845499997</v>
      </c>
      <c r="X23" s="462">
        <v>91345.580572999985</v>
      </c>
      <c r="Y23" s="461">
        <v>61730.557572999991</v>
      </c>
      <c r="Z23" s="462">
        <v>98234.419584000003</v>
      </c>
      <c r="AA23" s="461">
        <v>63984.897584000006</v>
      </c>
      <c r="AB23" s="462">
        <v>171123.231439</v>
      </c>
      <c r="AC23" s="461">
        <v>76241.809439000019</v>
      </c>
      <c r="AD23" s="462" t="s">
        <v>423</v>
      </c>
      <c r="AE23" s="461">
        <v>3941109.3318029996</v>
      </c>
      <c r="AF23" s="389"/>
    </row>
    <row r="24" spans="1:32" s="379" customFormat="1" ht="14.15" customHeight="1">
      <c r="A24" s="552">
        <v>2008</v>
      </c>
      <c r="B24" s="462">
        <v>302232.00431600004</v>
      </c>
      <c r="C24" s="461">
        <v>226442.333316</v>
      </c>
      <c r="D24" s="462">
        <v>408143.49794899998</v>
      </c>
      <c r="E24" s="461">
        <v>327475.27494899998</v>
      </c>
      <c r="F24" s="462">
        <v>727625.82972399995</v>
      </c>
      <c r="G24" s="461">
        <v>674633.63172399998</v>
      </c>
      <c r="H24" s="462">
        <v>179286.52043899999</v>
      </c>
      <c r="I24" s="461">
        <v>112606.04843900001</v>
      </c>
      <c r="J24" s="462">
        <v>73528.190962000008</v>
      </c>
      <c r="K24" s="461">
        <v>54361.011962000004</v>
      </c>
      <c r="L24" s="462">
        <v>377974.27443400002</v>
      </c>
      <c r="M24" s="461">
        <v>278530.037434</v>
      </c>
      <c r="N24" s="462">
        <v>1521560.617816</v>
      </c>
      <c r="O24" s="461">
        <v>1391768.182816</v>
      </c>
      <c r="P24" s="462">
        <v>155769.859822</v>
      </c>
      <c r="Q24" s="461">
        <v>94878.814822</v>
      </c>
      <c r="R24" s="462">
        <v>37152.571242999999</v>
      </c>
      <c r="S24" s="461">
        <v>26733.263243000001</v>
      </c>
      <c r="T24" s="462">
        <v>455502.48280499998</v>
      </c>
      <c r="U24" s="461">
        <v>409067.67380499997</v>
      </c>
      <c r="V24" s="462">
        <v>209802.138255</v>
      </c>
      <c r="W24" s="461">
        <v>146669.78825499999</v>
      </c>
      <c r="X24" s="462">
        <v>90634.710894999997</v>
      </c>
      <c r="Y24" s="461">
        <v>60602.989894999999</v>
      </c>
      <c r="Z24" s="462">
        <v>95898.189067000014</v>
      </c>
      <c r="AA24" s="461">
        <v>60819.854067000015</v>
      </c>
      <c r="AB24" s="462">
        <v>171180.37957600001</v>
      </c>
      <c r="AC24" s="461">
        <v>73532.980576000002</v>
      </c>
      <c r="AD24" s="462" t="s">
        <v>423</v>
      </c>
      <c r="AE24" s="461">
        <v>3938121.8853030005</v>
      </c>
      <c r="AF24" s="389"/>
    </row>
    <row r="25" spans="1:32" s="379" customFormat="1" ht="14.15" customHeight="1">
      <c r="A25" s="553">
        <v>2009</v>
      </c>
      <c r="B25" s="462">
        <v>281673.24388600001</v>
      </c>
      <c r="C25" s="461">
        <v>211960.61888600001</v>
      </c>
      <c r="D25" s="462">
        <v>389007.45095000003</v>
      </c>
      <c r="E25" s="461">
        <v>314324.85695000004</v>
      </c>
      <c r="F25" s="462">
        <v>652424.97549099999</v>
      </c>
      <c r="G25" s="461">
        <v>600502.72049099999</v>
      </c>
      <c r="H25" s="462">
        <v>158722.55200699996</v>
      </c>
      <c r="I25" s="461">
        <v>96185.500006999966</v>
      </c>
      <c r="J25" s="462">
        <v>72933.149689999991</v>
      </c>
      <c r="K25" s="461">
        <v>55151.450689999998</v>
      </c>
      <c r="L25" s="462">
        <v>370276.80222900002</v>
      </c>
      <c r="M25" s="461">
        <v>273995.17322900001</v>
      </c>
      <c r="N25" s="462">
        <v>1433429.658576</v>
      </c>
      <c r="O25" s="461">
        <v>1320966.4405760001</v>
      </c>
      <c r="P25" s="462">
        <v>144630.54145300001</v>
      </c>
      <c r="Q25" s="461">
        <v>89062.175453000003</v>
      </c>
      <c r="R25" s="462">
        <v>31310.629614000001</v>
      </c>
      <c r="S25" s="461">
        <v>22659.521614000001</v>
      </c>
      <c r="T25" s="462">
        <v>394214.43970300001</v>
      </c>
      <c r="U25" s="461">
        <v>351661.52470300003</v>
      </c>
      <c r="V25" s="462">
        <v>222377.69303800003</v>
      </c>
      <c r="W25" s="461">
        <v>162340.66403800002</v>
      </c>
      <c r="X25" s="462">
        <v>89725.298402000015</v>
      </c>
      <c r="Y25" s="461">
        <v>60796.641402000008</v>
      </c>
      <c r="Z25" s="462">
        <v>91864.68379999997</v>
      </c>
      <c r="AA25" s="461">
        <v>60884.901799999978</v>
      </c>
      <c r="AB25" s="462">
        <v>162317.39786</v>
      </c>
      <c r="AC25" s="461">
        <v>71795.708859999999</v>
      </c>
      <c r="AD25" s="462" t="s">
        <v>423</v>
      </c>
      <c r="AE25" s="461">
        <v>3692287.8986990005</v>
      </c>
      <c r="AF25" s="389"/>
    </row>
    <row r="26" spans="1:32" ht="14.15" customHeight="1">
      <c r="A26" s="552">
        <v>2010</v>
      </c>
      <c r="B26" s="554">
        <v>283846.23335199995</v>
      </c>
      <c r="C26" s="555">
        <v>210699.75765199994</v>
      </c>
      <c r="D26" s="554">
        <v>405305.92997099995</v>
      </c>
      <c r="E26" s="555">
        <v>325755.59897099994</v>
      </c>
      <c r="F26" s="554">
        <v>649714.58486300008</v>
      </c>
      <c r="G26" s="555">
        <v>595911.02786300005</v>
      </c>
      <c r="H26" s="554">
        <v>170339.80063000001</v>
      </c>
      <c r="I26" s="555">
        <v>105720.82263000002</v>
      </c>
      <c r="J26" s="554">
        <v>69173.641090999998</v>
      </c>
      <c r="K26" s="555">
        <v>51739.880091000006</v>
      </c>
      <c r="L26" s="554">
        <v>353873.52433500002</v>
      </c>
      <c r="M26" s="555">
        <v>255951.091335</v>
      </c>
      <c r="N26" s="554">
        <v>1486789.9122310001</v>
      </c>
      <c r="O26" s="555">
        <v>1366222.1174310001</v>
      </c>
      <c r="P26" s="554">
        <v>151474.380118</v>
      </c>
      <c r="Q26" s="555">
        <v>94044.146218000009</v>
      </c>
      <c r="R26" s="554">
        <v>32675.717401999998</v>
      </c>
      <c r="S26" s="555">
        <v>24064.966401999998</v>
      </c>
      <c r="T26" s="554">
        <v>408072.409667</v>
      </c>
      <c r="U26" s="555">
        <v>359988.831167</v>
      </c>
      <c r="V26" s="554">
        <v>232672.92820799997</v>
      </c>
      <c r="W26" s="555">
        <v>169721.75920799997</v>
      </c>
      <c r="X26" s="554">
        <v>94260.782733999993</v>
      </c>
      <c r="Y26" s="555">
        <v>67826.385433999996</v>
      </c>
      <c r="Z26" s="554">
        <v>90592.398181000011</v>
      </c>
      <c r="AA26" s="555">
        <v>58162.325181000015</v>
      </c>
      <c r="AB26" s="554">
        <v>170125.80171299999</v>
      </c>
      <c r="AC26" s="555">
        <v>76735.919612999991</v>
      </c>
      <c r="AD26" s="462" t="s">
        <v>423</v>
      </c>
      <c r="AE26" s="555">
        <v>3762544.6291959994</v>
      </c>
      <c r="AF26" s="389"/>
    </row>
    <row r="27" spans="1:32" s="379" customFormat="1" ht="14.15" customHeight="1">
      <c r="A27" s="553">
        <v>2011</v>
      </c>
      <c r="B27" s="462">
        <v>307378.81398399995</v>
      </c>
      <c r="C27" s="461">
        <v>228753.87298399996</v>
      </c>
      <c r="D27" s="462">
        <v>432025.537969</v>
      </c>
      <c r="E27" s="461">
        <v>351816.68596899998</v>
      </c>
      <c r="F27" s="462">
        <v>647772.35915099992</v>
      </c>
      <c r="G27" s="461">
        <v>591720.49015099998</v>
      </c>
      <c r="H27" s="462">
        <v>180583.92089099999</v>
      </c>
      <c r="I27" s="461">
        <v>111884.17989099998</v>
      </c>
      <c r="J27" s="462">
        <v>75723.007196999999</v>
      </c>
      <c r="K27" s="461">
        <v>56628.298196999996</v>
      </c>
      <c r="L27" s="462">
        <v>386348.47530200001</v>
      </c>
      <c r="M27" s="461">
        <v>279573.06930199999</v>
      </c>
      <c r="N27" s="462">
        <v>1468540.0420019999</v>
      </c>
      <c r="O27" s="461">
        <v>1340603.1840019999</v>
      </c>
      <c r="P27" s="462">
        <v>159939.67732300001</v>
      </c>
      <c r="Q27" s="461">
        <v>97257.674322999999</v>
      </c>
      <c r="R27" s="462">
        <v>37651.378736999999</v>
      </c>
      <c r="S27" s="461">
        <v>26556.295736999997</v>
      </c>
      <c r="T27" s="462">
        <v>460750.94758899999</v>
      </c>
      <c r="U27" s="461">
        <v>411232.098589</v>
      </c>
      <c r="V27" s="462">
        <v>241593.00402299996</v>
      </c>
      <c r="W27" s="461">
        <v>174727.26902299997</v>
      </c>
      <c r="X27" s="462">
        <v>97317.202440999987</v>
      </c>
      <c r="Y27" s="461">
        <v>69752.350440999988</v>
      </c>
      <c r="Z27" s="462">
        <v>95326.42905799998</v>
      </c>
      <c r="AA27" s="461">
        <v>61667.110057999991</v>
      </c>
      <c r="AB27" s="462">
        <v>170373.390533</v>
      </c>
      <c r="AC27" s="461">
        <v>69181.778533000004</v>
      </c>
      <c r="AD27" s="462" t="s">
        <v>423</v>
      </c>
      <c r="AE27" s="461">
        <v>3871354.3572000004</v>
      </c>
      <c r="AF27" s="389"/>
    </row>
    <row r="28" spans="1:32" s="379" customFormat="1" ht="14.15" customHeight="1">
      <c r="A28" s="552">
        <v>2012</v>
      </c>
      <c r="B28" s="462">
        <v>301461.996201</v>
      </c>
      <c r="C28" s="461">
        <v>224306.13010100002</v>
      </c>
      <c r="D28" s="462">
        <v>421503.74422000005</v>
      </c>
      <c r="E28" s="461">
        <v>342946.71082000004</v>
      </c>
      <c r="F28" s="462">
        <v>543311.10658099991</v>
      </c>
      <c r="G28" s="461">
        <v>487746.93958099996</v>
      </c>
      <c r="H28" s="462">
        <v>176282.37315</v>
      </c>
      <c r="I28" s="461">
        <v>110313.49694999999</v>
      </c>
      <c r="J28" s="462">
        <v>74123.521481999996</v>
      </c>
      <c r="K28" s="461">
        <v>54990.607481999999</v>
      </c>
      <c r="L28" s="462">
        <v>370532.466052</v>
      </c>
      <c r="M28" s="461">
        <v>271235.69805200002</v>
      </c>
      <c r="N28" s="462">
        <v>1472232.186032</v>
      </c>
      <c r="O28" s="461">
        <v>1348641.5378320001</v>
      </c>
      <c r="P28" s="462">
        <v>152049.20301899998</v>
      </c>
      <c r="Q28" s="461">
        <v>93015.376318999988</v>
      </c>
      <c r="R28" s="462">
        <v>34264.338679</v>
      </c>
      <c r="S28" s="461">
        <v>24682.438678999999</v>
      </c>
      <c r="T28" s="462">
        <v>438498.045208</v>
      </c>
      <c r="U28" s="461">
        <v>393582.78770799999</v>
      </c>
      <c r="V28" s="462">
        <v>227801.626819</v>
      </c>
      <c r="W28" s="461">
        <v>162806.88311900001</v>
      </c>
      <c r="X28" s="462">
        <v>99095.565480000005</v>
      </c>
      <c r="Y28" s="461">
        <v>71508.559480000011</v>
      </c>
      <c r="Z28" s="462">
        <v>90722.667117000019</v>
      </c>
      <c r="AA28" s="461">
        <v>57982.628117000015</v>
      </c>
      <c r="AB28" s="462">
        <v>167463.426263</v>
      </c>
      <c r="AC28" s="461">
        <v>68969.793763000009</v>
      </c>
      <c r="AD28" s="462" t="s">
        <v>423</v>
      </c>
      <c r="AE28" s="461">
        <v>3712729.5880029993</v>
      </c>
      <c r="AF28" s="389"/>
    </row>
    <row r="29" spans="1:32" s="379" customFormat="1" ht="14.15" customHeight="1">
      <c r="A29" s="553">
        <v>2013</v>
      </c>
      <c r="B29" s="462">
        <v>310167.32074300002</v>
      </c>
      <c r="C29" s="461">
        <v>229821.55854300002</v>
      </c>
      <c r="D29" s="462">
        <v>418314.20138099999</v>
      </c>
      <c r="E29" s="461">
        <v>336736.07638099999</v>
      </c>
      <c r="F29" s="462">
        <v>558917.69389300002</v>
      </c>
      <c r="G29" s="461">
        <v>502578.84689300001</v>
      </c>
      <c r="H29" s="462">
        <v>185618.920342</v>
      </c>
      <c r="I29" s="461">
        <v>120228.770942</v>
      </c>
      <c r="J29" s="462">
        <v>75433.615895999988</v>
      </c>
      <c r="K29" s="461">
        <v>55920.413895999991</v>
      </c>
      <c r="L29" s="462">
        <v>354406.92520200001</v>
      </c>
      <c r="M29" s="461">
        <v>251407.24440200001</v>
      </c>
      <c r="N29" s="462">
        <v>1491088.0624519999</v>
      </c>
      <c r="O29" s="461">
        <v>1365518.849952</v>
      </c>
      <c r="P29" s="462">
        <v>154050.40536500001</v>
      </c>
      <c r="Q29" s="461">
        <v>93873.920064999998</v>
      </c>
      <c r="R29" s="462">
        <v>35503.933422000002</v>
      </c>
      <c r="S29" s="461">
        <v>26101.408422</v>
      </c>
      <c r="T29" s="462">
        <v>458952.07968600001</v>
      </c>
      <c r="U29" s="461">
        <v>410828.573286</v>
      </c>
      <c r="V29" s="462">
        <v>222937.69884100003</v>
      </c>
      <c r="W29" s="461">
        <v>156407.46994100002</v>
      </c>
      <c r="X29" s="462">
        <v>98896.349915999992</v>
      </c>
      <c r="Y29" s="461">
        <v>70663.645915999994</v>
      </c>
      <c r="Z29" s="462">
        <v>88637.30148200001</v>
      </c>
      <c r="AA29" s="461">
        <v>55551.924482000002</v>
      </c>
      <c r="AB29" s="462">
        <v>171326.73147599999</v>
      </c>
      <c r="AC29" s="461">
        <v>70193.887275999979</v>
      </c>
      <c r="AD29" s="462" t="s">
        <v>423</v>
      </c>
      <c r="AE29" s="461">
        <v>3745832.5903970003</v>
      </c>
      <c r="AF29" s="389"/>
    </row>
    <row r="30" spans="1:32" ht="14.15" customHeight="1">
      <c r="A30" s="552">
        <v>2014</v>
      </c>
      <c r="B30" s="554">
        <v>313219.75864200003</v>
      </c>
      <c r="C30" s="555">
        <v>231717.85764200002</v>
      </c>
      <c r="D30" s="554">
        <v>428410.39038799994</v>
      </c>
      <c r="E30" s="555">
        <v>345290.82508799998</v>
      </c>
      <c r="F30" s="554">
        <v>555677.50813500001</v>
      </c>
      <c r="G30" s="555">
        <v>498403.90113499999</v>
      </c>
      <c r="H30" s="554">
        <v>188053.02779800002</v>
      </c>
      <c r="I30" s="555">
        <v>119413.43019800002</v>
      </c>
      <c r="J30" s="554">
        <v>83959.94245599999</v>
      </c>
      <c r="K30" s="555">
        <v>63551.114455999996</v>
      </c>
      <c r="L30" s="554">
        <v>379398.06022600003</v>
      </c>
      <c r="M30" s="555">
        <v>276424.06342600007</v>
      </c>
      <c r="N30" s="554">
        <v>1476518.306019</v>
      </c>
      <c r="O30" s="555">
        <v>1349281.403319</v>
      </c>
      <c r="P30" s="554">
        <v>159629.37753100001</v>
      </c>
      <c r="Q30" s="555">
        <v>97441.039631000021</v>
      </c>
      <c r="R30" s="554">
        <v>37250.616146999993</v>
      </c>
      <c r="S30" s="555">
        <v>26871.470146999996</v>
      </c>
      <c r="T30" s="554">
        <v>453485.88851899997</v>
      </c>
      <c r="U30" s="555">
        <v>404893.37101899995</v>
      </c>
      <c r="V30" s="554">
        <v>227583.48927600001</v>
      </c>
      <c r="W30" s="555">
        <v>162653.17037599999</v>
      </c>
      <c r="X30" s="554">
        <v>103601.903769</v>
      </c>
      <c r="Y30" s="555">
        <v>74414.932768999992</v>
      </c>
      <c r="Z30" s="554">
        <v>93142.576788999984</v>
      </c>
      <c r="AA30" s="555">
        <v>60239.122788999994</v>
      </c>
      <c r="AB30" s="554">
        <v>173719.04240400004</v>
      </c>
      <c r="AC30" s="555">
        <v>72823.26040400003</v>
      </c>
      <c r="AD30" s="462" t="s">
        <v>423</v>
      </c>
      <c r="AE30" s="555">
        <v>3783418.9623989998</v>
      </c>
      <c r="AF30" s="389"/>
    </row>
    <row r="31" spans="1:32" ht="14.15" customHeight="1">
      <c r="A31" s="552">
        <v>2015</v>
      </c>
      <c r="B31" s="554">
        <v>308856.29439300002</v>
      </c>
      <c r="C31" s="555">
        <v>227924.09469300002</v>
      </c>
      <c r="D31" s="554">
        <v>419571.457544</v>
      </c>
      <c r="E31" s="555">
        <v>333210.59304400004</v>
      </c>
      <c r="F31" s="554">
        <v>546063.04987400002</v>
      </c>
      <c r="G31" s="555">
        <v>486873.33907400002</v>
      </c>
      <c r="H31" s="554">
        <v>191706.155023</v>
      </c>
      <c r="I31" s="555">
        <v>121745.392123</v>
      </c>
      <c r="J31" s="554">
        <v>78126.123544000002</v>
      </c>
      <c r="K31" s="555">
        <v>57941.917543999996</v>
      </c>
      <c r="L31" s="554">
        <v>381148.30263699993</v>
      </c>
      <c r="M31" s="555">
        <v>272276.03963699995</v>
      </c>
      <c r="N31" s="554">
        <v>1456627.3755200002</v>
      </c>
      <c r="O31" s="555">
        <v>1326631.3613200001</v>
      </c>
      <c r="P31" s="554">
        <v>152513.093678</v>
      </c>
      <c r="Q31" s="555">
        <v>88738.663778000002</v>
      </c>
      <c r="R31" s="554">
        <v>36034.071863999998</v>
      </c>
      <c r="S31" s="555">
        <v>25819.187863999996</v>
      </c>
      <c r="T31" s="554">
        <v>484140.72894500004</v>
      </c>
      <c r="U31" s="555">
        <v>432832.75824500003</v>
      </c>
      <c r="V31" s="554">
        <v>230152.26316099998</v>
      </c>
      <c r="W31" s="555">
        <v>159884.65656099998</v>
      </c>
      <c r="X31" s="554">
        <v>102401.25494200001</v>
      </c>
      <c r="Y31" s="555">
        <v>73290.427942000009</v>
      </c>
      <c r="Z31" s="554">
        <v>87998.721773000012</v>
      </c>
      <c r="AA31" s="555">
        <v>52702.073773000011</v>
      </c>
      <c r="AB31" s="554">
        <v>176762.460494</v>
      </c>
      <c r="AC31" s="555">
        <v>72429.507994</v>
      </c>
      <c r="AD31" s="462" t="s">
        <v>423</v>
      </c>
      <c r="AE31" s="555">
        <v>3732300.0135919997</v>
      </c>
      <c r="AF31" s="389"/>
    </row>
    <row r="32" spans="1:32" ht="14.15" customHeight="1">
      <c r="A32" s="552">
        <v>2016</v>
      </c>
      <c r="B32" s="554">
        <v>317265.89400676999</v>
      </c>
      <c r="C32" s="555">
        <v>234773.63855500001</v>
      </c>
      <c r="D32" s="554">
        <v>443927.45263007999</v>
      </c>
      <c r="E32" s="555">
        <v>356476.5879486</v>
      </c>
      <c r="F32" s="554">
        <v>558713.04991777998</v>
      </c>
      <c r="G32" s="555">
        <v>499163.79562778003</v>
      </c>
      <c r="H32" s="554">
        <v>196062.81865536</v>
      </c>
      <c r="I32" s="555">
        <v>120428.67469742996</v>
      </c>
      <c r="J32" s="554">
        <v>74875.793089549989</v>
      </c>
      <c r="K32" s="555">
        <v>54575.318809339988</v>
      </c>
      <c r="L32" s="554">
        <v>378197.77765962988</v>
      </c>
      <c r="M32" s="555">
        <v>269617.49415018997</v>
      </c>
      <c r="N32" s="554">
        <v>1412505.1030440798</v>
      </c>
      <c r="O32" s="555">
        <v>1282423.6363265098</v>
      </c>
      <c r="P32" s="554">
        <v>158536.43929638999</v>
      </c>
      <c r="Q32" s="555">
        <v>95290.750638120095</v>
      </c>
      <c r="R32" s="554">
        <v>35781.621618509991</v>
      </c>
      <c r="S32" s="555">
        <v>25796.684612109992</v>
      </c>
      <c r="T32" s="554">
        <v>464213.74189831998</v>
      </c>
      <c r="U32" s="555">
        <v>411638.23839306994</v>
      </c>
      <c r="V32" s="554">
        <v>209612.01190076006</v>
      </c>
      <c r="W32" s="555">
        <v>142014.75047280005</v>
      </c>
      <c r="X32" s="554">
        <v>105352.11420636998</v>
      </c>
      <c r="Y32" s="555">
        <v>75445.83770864</v>
      </c>
      <c r="Z32" s="554">
        <v>93476.098040699973</v>
      </c>
      <c r="AA32" s="555">
        <v>58196.241498499978</v>
      </c>
      <c r="AB32" s="554">
        <v>183448.19699770998</v>
      </c>
      <c r="AC32" s="555">
        <v>73974.522259910053</v>
      </c>
      <c r="AD32" s="462" t="s">
        <v>423</v>
      </c>
      <c r="AE32" s="555">
        <v>3699816.1716979994</v>
      </c>
      <c r="AF32" s="389"/>
    </row>
    <row r="33" spans="1:32" ht="13">
      <c r="A33" s="547"/>
      <c r="B33" s="547"/>
      <c r="C33" s="547"/>
      <c r="D33" s="547"/>
      <c r="E33" s="547"/>
      <c r="F33" s="547"/>
      <c r="G33" s="547"/>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row>
    <row r="34" spans="1:32" ht="13">
      <c r="A34" s="550"/>
      <c r="B34" s="1294" t="s">
        <v>133</v>
      </c>
      <c r="C34" s="1294"/>
      <c r="D34" s="1294"/>
      <c r="E34" s="1294"/>
      <c r="F34" s="1294"/>
      <c r="G34" s="1294"/>
      <c r="H34" s="1294" t="s">
        <v>133</v>
      </c>
      <c r="I34" s="1294"/>
      <c r="J34" s="1294"/>
      <c r="K34" s="1294"/>
      <c r="L34" s="1294"/>
      <c r="M34" s="1294"/>
      <c r="N34" s="1294" t="s">
        <v>133</v>
      </c>
      <c r="O34" s="1294"/>
      <c r="P34" s="1294"/>
      <c r="Q34" s="1294"/>
      <c r="R34" s="1294"/>
      <c r="S34" s="1294"/>
      <c r="T34" s="1294" t="s">
        <v>133</v>
      </c>
      <c r="U34" s="1294"/>
      <c r="V34" s="1294"/>
      <c r="W34" s="1294"/>
      <c r="X34" s="1294"/>
      <c r="Y34" s="1294"/>
      <c r="Z34" s="1294" t="s">
        <v>133</v>
      </c>
      <c r="AA34" s="1294"/>
      <c r="AB34" s="1294"/>
      <c r="AC34" s="1294"/>
      <c r="AD34" s="1294"/>
      <c r="AE34" s="1294"/>
    </row>
    <row r="35" spans="1:32">
      <c r="A35" s="550"/>
      <c r="B35" s="551"/>
      <c r="C35" s="551"/>
      <c r="D35" s="551"/>
      <c r="E35" s="551"/>
      <c r="F35" s="551"/>
      <c r="G35" s="551"/>
      <c r="H35" s="551"/>
      <c r="I35" s="551"/>
      <c r="J35" s="551"/>
      <c r="K35" s="551"/>
      <c r="L35" s="551"/>
      <c r="M35" s="551"/>
      <c r="N35" s="551"/>
      <c r="O35" s="551"/>
      <c r="P35" s="551"/>
      <c r="Q35" s="551"/>
      <c r="R35" s="551"/>
      <c r="S35" s="551"/>
      <c r="T35" s="551"/>
      <c r="U35" s="551"/>
      <c r="V35" s="551"/>
      <c r="W35" s="551"/>
      <c r="X35" s="551"/>
      <c r="Y35" s="551"/>
      <c r="Z35" s="551"/>
      <c r="AA35" s="551"/>
      <c r="AB35" s="551"/>
      <c r="AC35" s="551"/>
      <c r="AD35" s="551"/>
      <c r="AE35" s="551"/>
    </row>
    <row r="36" spans="1:32" s="380" customFormat="1" ht="14.15" customHeight="1">
      <c r="A36" s="552">
        <v>1994</v>
      </c>
      <c r="B36" s="556" t="s">
        <v>355</v>
      </c>
      <c r="C36" s="556" t="s">
        <v>355</v>
      </c>
      <c r="D36" s="556" t="s">
        <v>355</v>
      </c>
      <c r="E36" s="556" t="s">
        <v>355</v>
      </c>
      <c r="F36" s="556" t="s">
        <v>355</v>
      </c>
      <c r="G36" s="556" t="s">
        <v>355</v>
      </c>
      <c r="H36" s="556" t="s">
        <v>355</v>
      </c>
      <c r="I36" s="556" t="s">
        <v>355</v>
      </c>
      <c r="J36" s="556" t="s">
        <v>355</v>
      </c>
      <c r="K36" s="556" t="s">
        <v>355</v>
      </c>
      <c r="L36" s="556" t="s">
        <v>355</v>
      </c>
      <c r="M36" s="556" t="s">
        <v>355</v>
      </c>
      <c r="N36" s="556" t="s">
        <v>355</v>
      </c>
      <c r="O36" s="556" t="s">
        <v>355</v>
      </c>
      <c r="P36" s="556" t="s">
        <v>355</v>
      </c>
      <c r="Q36" s="556" t="s">
        <v>355</v>
      </c>
      <c r="R36" s="556" t="s">
        <v>355</v>
      </c>
      <c r="S36" s="556" t="s">
        <v>355</v>
      </c>
      <c r="T36" s="556" t="s">
        <v>355</v>
      </c>
      <c r="U36" s="556" t="s">
        <v>355</v>
      </c>
      <c r="V36" s="556" t="s">
        <v>355</v>
      </c>
      <c r="W36" s="556" t="s">
        <v>355</v>
      </c>
      <c r="X36" s="556" t="s">
        <v>355</v>
      </c>
      <c r="Y36" s="556" t="s">
        <v>355</v>
      </c>
      <c r="Z36" s="556" t="s">
        <v>355</v>
      </c>
      <c r="AA36" s="556" t="s">
        <v>355</v>
      </c>
      <c r="AB36" s="556" t="s">
        <v>355</v>
      </c>
      <c r="AC36" s="556" t="s">
        <v>355</v>
      </c>
      <c r="AD36" s="462" t="s">
        <v>423</v>
      </c>
      <c r="AE36" s="556" t="s">
        <v>355</v>
      </c>
      <c r="AF36" s="389"/>
    </row>
    <row r="37" spans="1:32" s="379" customFormat="1" ht="14.15" customHeight="1">
      <c r="A37" s="553">
        <v>1995</v>
      </c>
      <c r="B37" s="557">
        <v>-2.2272897994392906</v>
      </c>
      <c r="C37" s="557">
        <v>-2.7025212381674493</v>
      </c>
      <c r="D37" s="557">
        <v>-3.8244881449962236</v>
      </c>
      <c r="E37" s="557">
        <v>-4.5162040219204016</v>
      </c>
      <c r="F37" s="557">
        <v>-13.91508978528131</v>
      </c>
      <c r="G37" s="557">
        <v>-14.992511390490151</v>
      </c>
      <c r="H37" s="557">
        <v>1.0353673892769706</v>
      </c>
      <c r="I37" s="557">
        <v>1.1437557842232451</v>
      </c>
      <c r="J37" s="557">
        <v>1.2745265732685169</v>
      </c>
      <c r="K37" s="557">
        <v>0.10015069736338944</v>
      </c>
      <c r="L37" s="557">
        <v>0.53060583351613388</v>
      </c>
      <c r="M37" s="557">
        <v>0.459296366275737</v>
      </c>
      <c r="N37" s="557">
        <v>-1.7478168797049278</v>
      </c>
      <c r="O37" s="557">
        <v>-1.8188237452701088</v>
      </c>
      <c r="P37" s="557">
        <v>0.20721305566506487</v>
      </c>
      <c r="Q37" s="557">
        <v>0.63208803997022756</v>
      </c>
      <c r="R37" s="557">
        <v>1.4931607455644667</v>
      </c>
      <c r="S37" s="557">
        <v>0.55808498204787327</v>
      </c>
      <c r="T37" s="557">
        <v>-6.1200919261532647</v>
      </c>
      <c r="U37" s="557">
        <v>-6.362081780736716</v>
      </c>
      <c r="V37" s="557">
        <v>1.8845522668886332</v>
      </c>
      <c r="W37" s="557">
        <v>0.57543210356398333</v>
      </c>
      <c r="X37" s="557">
        <v>4.4045716608713406</v>
      </c>
      <c r="Y37" s="557">
        <v>5.5995417637329297</v>
      </c>
      <c r="Z37" s="557">
        <v>-1.5499360169897898</v>
      </c>
      <c r="AA37" s="557">
        <v>-2.6061980077346902</v>
      </c>
      <c r="AB37" s="557">
        <v>-5.4308273308214723</v>
      </c>
      <c r="AC37" s="557">
        <v>-15.268882021889993</v>
      </c>
      <c r="AD37" s="558" t="s">
        <v>423</v>
      </c>
      <c r="AE37" s="557">
        <v>-4.2849379734667252</v>
      </c>
      <c r="AF37" s="389"/>
    </row>
    <row r="38" spans="1:32" s="379" customFormat="1" ht="14.15" customHeight="1">
      <c r="A38" s="552">
        <v>1996</v>
      </c>
      <c r="B38" s="557">
        <v>-2.1062823664911576</v>
      </c>
      <c r="C38" s="557">
        <v>-2.5390166352169103</v>
      </c>
      <c r="D38" s="557">
        <v>-1.6260279921696394</v>
      </c>
      <c r="E38" s="557">
        <v>-1.3929363056172832</v>
      </c>
      <c r="F38" s="557">
        <v>-3.3403457101009195</v>
      </c>
      <c r="G38" s="557">
        <v>-4.3903317039821701</v>
      </c>
      <c r="H38" s="557">
        <v>-3.3728807859662027</v>
      </c>
      <c r="I38" s="557">
        <v>-5.8624979074057677</v>
      </c>
      <c r="J38" s="557">
        <v>5.5727703133565853</v>
      </c>
      <c r="K38" s="557">
        <v>5.019067027546285</v>
      </c>
      <c r="L38" s="557">
        <v>0.47752547649075439</v>
      </c>
      <c r="M38" s="557">
        <v>1.5888087264911093</v>
      </c>
      <c r="N38" s="557">
        <v>0.85181136188461437</v>
      </c>
      <c r="O38" s="557">
        <v>0.94241118510572619</v>
      </c>
      <c r="P38" s="557">
        <v>-5.8466908863368729</v>
      </c>
      <c r="Q38" s="557">
        <v>-4.2406920338110439</v>
      </c>
      <c r="R38" s="557">
        <v>-9.7634374690244812</v>
      </c>
      <c r="S38" s="557">
        <v>-10.996028830751953</v>
      </c>
      <c r="T38" s="557">
        <v>-17.446815628420978</v>
      </c>
      <c r="U38" s="557">
        <v>-18.6958647455928</v>
      </c>
      <c r="V38" s="557">
        <v>3.8563839373523479</v>
      </c>
      <c r="W38" s="557">
        <v>4.7960745334609385</v>
      </c>
      <c r="X38" s="557">
        <v>-3.1871362366881471</v>
      </c>
      <c r="Y38" s="557">
        <v>-3.4933681057516566</v>
      </c>
      <c r="Z38" s="557">
        <v>4.5198839704833489</v>
      </c>
      <c r="AA38" s="557">
        <v>5.9190079020535507</v>
      </c>
      <c r="AB38" s="557">
        <v>2.2016855927335399</v>
      </c>
      <c r="AC38" s="557">
        <v>13.816524638047852</v>
      </c>
      <c r="AD38" s="558" t="s">
        <v>423</v>
      </c>
      <c r="AE38" s="557">
        <v>-2.7103801296869676</v>
      </c>
      <c r="AF38" s="389"/>
    </row>
    <row r="39" spans="1:32" s="379" customFormat="1" ht="14.15" customHeight="1">
      <c r="A39" s="553">
        <v>1997</v>
      </c>
      <c r="B39" s="557">
        <v>-0.29631643400533392</v>
      </c>
      <c r="C39" s="557">
        <v>-1.0952278133355691</v>
      </c>
      <c r="D39" s="557">
        <v>-1.8410636087993026</v>
      </c>
      <c r="E39" s="557">
        <v>-2.6218589217811115</v>
      </c>
      <c r="F39" s="557">
        <v>3.4473935830855424</v>
      </c>
      <c r="G39" s="557">
        <v>3.9291531052270585</v>
      </c>
      <c r="H39" s="557">
        <v>-0.47404260787527619</v>
      </c>
      <c r="I39" s="557">
        <v>-0.56231980540333382</v>
      </c>
      <c r="J39" s="557">
        <v>-5.0407314228347673</v>
      </c>
      <c r="K39" s="557">
        <v>-6.2902631527696116</v>
      </c>
      <c r="L39" s="557">
        <v>4.3682063735598433</v>
      </c>
      <c r="M39" s="557">
        <v>3.9279495021039708</v>
      </c>
      <c r="N39" s="557">
        <v>-6.3037245998002902</v>
      </c>
      <c r="O39" s="557">
        <v>-6.6872637239106183</v>
      </c>
      <c r="P39" s="557">
        <v>2.068631903221501</v>
      </c>
      <c r="Q39" s="557">
        <v>0.63078302272982967</v>
      </c>
      <c r="R39" s="557">
        <v>16.230184673421093</v>
      </c>
      <c r="S39" s="557">
        <v>22.771239159218069</v>
      </c>
      <c r="T39" s="557">
        <v>-7.6725205727572643</v>
      </c>
      <c r="U39" s="557">
        <v>-8.1778417167400619</v>
      </c>
      <c r="V39" s="557">
        <v>3.4421776626614218</v>
      </c>
      <c r="W39" s="557">
        <v>6.1691829785355878</v>
      </c>
      <c r="X39" s="557">
        <v>-0.98408653660254686</v>
      </c>
      <c r="Y39" s="557">
        <v>-2.4400504823774298</v>
      </c>
      <c r="Z39" s="557">
        <v>-1.2994780653736768</v>
      </c>
      <c r="AA39" s="557">
        <v>-0.13314234931540625</v>
      </c>
      <c r="AB39" s="557">
        <v>4.3628567010379982</v>
      </c>
      <c r="AC39" s="557">
        <v>3.9290010607062271</v>
      </c>
      <c r="AD39" s="558" t="s">
        <v>423</v>
      </c>
      <c r="AE39" s="557">
        <v>-2.7175690767720084</v>
      </c>
      <c r="AF39" s="389"/>
    </row>
    <row r="40" spans="1:32" s="379" customFormat="1" ht="14.15" customHeight="1">
      <c r="A40" s="552">
        <v>1998</v>
      </c>
      <c r="B40" s="557">
        <v>0.42743834256168611</v>
      </c>
      <c r="C40" s="557">
        <v>0.78497101371453937</v>
      </c>
      <c r="D40" s="557">
        <v>0.25843669572755346</v>
      </c>
      <c r="E40" s="557">
        <v>0.12121393809175629</v>
      </c>
      <c r="F40" s="557">
        <v>9.2757675973802947</v>
      </c>
      <c r="G40" s="557">
        <v>10.361642249505252</v>
      </c>
      <c r="H40" s="557">
        <v>5.9323385385837355</v>
      </c>
      <c r="I40" s="557">
        <v>4.894721477244417</v>
      </c>
      <c r="J40" s="557">
        <v>1.1839830367844115</v>
      </c>
      <c r="K40" s="557">
        <v>-1.3327424213173487</v>
      </c>
      <c r="L40" s="557">
        <v>2.504531164720234</v>
      </c>
      <c r="M40" s="557">
        <v>2.2718995669256401</v>
      </c>
      <c r="N40" s="557">
        <v>-2.4251979871391569</v>
      </c>
      <c r="O40" s="557">
        <v>-2.7551489628443022</v>
      </c>
      <c r="P40" s="557">
        <v>4.5780105660360562</v>
      </c>
      <c r="Q40" s="557">
        <v>9.2002071415965361</v>
      </c>
      <c r="R40" s="557">
        <v>-2.355974888694945</v>
      </c>
      <c r="S40" s="557">
        <v>-3.4668733893197583</v>
      </c>
      <c r="T40" s="557">
        <v>-15.24239685618717</v>
      </c>
      <c r="U40" s="557">
        <v>-16.557025935944679</v>
      </c>
      <c r="V40" s="557">
        <v>-0.10698278404947814</v>
      </c>
      <c r="W40" s="557">
        <v>-0.83806154909952113</v>
      </c>
      <c r="X40" s="557">
        <v>4.0460290942950223</v>
      </c>
      <c r="Y40" s="557">
        <v>6.347941439875143</v>
      </c>
      <c r="Z40" s="557">
        <v>-2.822621251686499</v>
      </c>
      <c r="AA40" s="557">
        <v>-8.0068897016752345</v>
      </c>
      <c r="AB40" s="557">
        <v>-3.5643809638624617</v>
      </c>
      <c r="AC40" s="557">
        <v>-4.7903697767877276</v>
      </c>
      <c r="AD40" s="558" t="s">
        <v>423</v>
      </c>
      <c r="AE40" s="557">
        <v>-1.067799513725447</v>
      </c>
      <c r="AF40" s="389"/>
    </row>
    <row r="41" spans="1:32" s="379" customFormat="1" ht="14.15" customHeight="1">
      <c r="A41" s="553">
        <v>1999</v>
      </c>
      <c r="B41" s="557">
        <v>6.9460753132449327</v>
      </c>
      <c r="C41" s="557">
        <v>7.4646890174902438</v>
      </c>
      <c r="D41" s="557">
        <v>4.1319474593260992</v>
      </c>
      <c r="E41" s="557">
        <v>2.547169600757698</v>
      </c>
      <c r="F41" s="557">
        <v>-4.5571910851601558</v>
      </c>
      <c r="G41" s="557">
        <v>-5.211491389155043</v>
      </c>
      <c r="H41" s="557">
        <v>2.1602625244851481</v>
      </c>
      <c r="I41" s="557">
        <v>2.8110412575102544</v>
      </c>
      <c r="J41" s="557">
        <v>3.598880663966483</v>
      </c>
      <c r="K41" s="557">
        <v>2.8654383310881855</v>
      </c>
      <c r="L41" s="557">
        <v>4.0611763935817748</v>
      </c>
      <c r="M41" s="557">
        <v>3.7899150492317233</v>
      </c>
      <c r="N41" s="557">
        <v>1.1293809843684102</v>
      </c>
      <c r="O41" s="557">
        <v>1.3517755167032703</v>
      </c>
      <c r="P41" s="557">
        <v>3.4233360405023916</v>
      </c>
      <c r="Q41" s="557">
        <v>1.2677461454047574</v>
      </c>
      <c r="R41" s="557">
        <v>-1.4363110702913389</v>
      </c>
      <c r="S41" s="557">
        <v>-4.8408466088808808</v>
      </c>
      <c r="T41" s="557">
        <v>11.188030224371076</v>
      </c>
      <c r="U41" s="557">
        <v>10.680791250676464</v>
      </c>
      <c r="V41" s="557">
        <v>5.565832925428893</v>
      </c>
      <c r="W41" s="557">
        <v>4.389464871579591</v>
      </c>
      <c r="X41" s="557">
        <v>4.7929037010921434</v>
      </c>
      <c r="Y41" s="557">
        <v>2.2211663829938857</v>
      </c>
      <c r="Z41" s="557">
        <v>2.3186682844357875</v>
      </c>
      <c r="AA41" s="557">
        <v>4.133931505241506</v>
      </c>
      <c r="AB41" s="557">
        <v>-2.4546208974873309</v>
      </c>
      <c r="AC41" s="557">
        <v>-6.1981424906765028</v>
      </c>
      <c r="AD41" s="558" t="s">
        <v>423</v>
      </c>
      <c r="AE41" s="557">
        <v>1.9853927020581352</v>
      </c>
      <c r="AF41" s="389"/>
    </row>
    <row r="42" spans="1:32" s="379" customFormat="1" ht="14.15" customHeight="1">
      <c r="A42" s="552">
        <v>2000</v>
      </c>
      <c r="B42" s="557">
        <v>9.0685629258261713</v>
      </c>
      <c r="C42" s="557">
        <v>9.4888679844030719</v>
      </c>
      <c r="D42" s="557">
        <v>2.7448882498204057</v>
      </c>
      <c r="E42" s="557">
        <v>2.7219235521571932</v>
      </c>
      <c r="F42" s="557">
        <v>1.6220573946638694</v>
      </c>
      <c r="G42" s="557">
        <v>1.626523416899218</v>
      </c>
      <c r="H42" s="557">
        <v>3.0533591705139287</v>
      </c>
      <c r="I42" s="557">
        <v>4.2443079993979325</v>
      </c>
      <c r="J42" s="557">
        <v>-5.3470386697902512</v>
      </c>
      <c r="K42" s="557">
        <v>-6.5038465382063606</v>
      </c>
      <c r="L42" s="557">
        <v>-1.2240256988636844</v>
      </c>
      <c r="M42" s="557">
        <v>-0.54737671372205909</v>
      </c>
      <c r="N42" s="557">
        <v>-4.8942634750155634</v>
      </c>
      <c r="O42" s="557">
        <v>-5.4727054974051867</v>
      </c>
      <c r="P42" s="557">
        <v>3.3388792003298846</v>
      </c>
      <c r="Q42" s="557">
        <v>4.6705514036580666</v>
      </c>
      <c r="R42" s="557">
        <v>-6.5304365610780195</v>
      </c>
      <c r="S42" s="557">
        <v>-2.9773134870671782</v>
      </c>
      <c r="T42" s="557">
        <v>5.2007838607576957</v>
      </c>
      <c r="U42" s="557">
        <v>5.6663687956671538</v>
      </c>
      <c r="V42" s="557">
        <v>-4.8509083757295173</v>
      </c>
      <c r="W42" s="557">
        <v>-7.6628829127637204</v>
      </c>
      <c r="X42" s="557">
        <v>2.0540395833043732</v>
      </c>
      <c r="Y42" s="557">
        <v>3.99068602192132</v>
      </c>
      <c r="Z42" s="557">
        <v>-5.6679106805935646</v>
      </c>
      <c r="AA42" s="557">
        <v>-5.733030144119013</v>
      </c>
      <c r="AB42" s="557">
        <v>2.0852437430508246</v>
      </c>
      <c r="AC42" s="557">
        <v>14.602020223319215</v>
      </c>
      <c r="AD42" s="558" t="s">
        <v>423</v>
      </c>
      <c r="AE42" s="557">
        <v>-0.39479388438080321</v>
      </c>
      <c r="AF42" s="389"/>
    </row>
    <row r="43" spans="1:32" s="379" customFormat="1" ht="14.15" customHeight="1">
      <c r="A43" s="553">
        <v>2001</v>
      </c>
      <c r="B43" s="557">
        <v>-10.90607463157356</v>
      </c>
      <c r="C43" s="557">
        <v>-13.425246457742858</v>
      </c>
      <c r="D43" s="557">
        <v>-4.1929065896080999</v>
      </c>
      <c r="E43" s="557">
        <v>-4.4245425933081037</v>
      </c>
      <c r="F43" s="557">
        <v>7.5445462171805531</v>
      </c>
      <c r="G43" s="557">
        <v>8.0601255323312131</v>
      </c>
      <c r="H43" s="557">
        <v>-0.2208171588851684</v>
      </c>
      <c r="I43" s="557">
        <v>-1.7558377171707491</v>
      </c>
      <c r="J43" s="557">
        <v>-1.486584827441888</v>
      </c>
      <c r="K43" s="557">
        <v>-2.2817671830214152</v>
      </c>
      <c r="L43" s="557">
        <v>-1.8680174939820944</v>
      </c>
      <c r="M43" s="557">
        <v>-5.5106516078779748</v>
      </c>
      <c r="N43" s="557">
        <v>-1.8831985723181077</v>
      </c>
      <c r="O43" s="557">
        <v>-1.9143147784069754</v>
      </c>
      <c r="P43" s="557">
        <v>-4.9852440061178527</v>
      </c>
      <c r="Q43" s="557">
        <v>-6.8317184625833534</v>
      </c>
      <c r="R43" s="557">
        <v>-2.4427297215007684</v>
      </c>
      <c r="S43" s="557">
        <v>-1.6767470346024709</v>
      </c>
      <c r="T43" s="557">
        <v>9.9055322239916563</v>
      </c>
      <c r="U43" s="557">
        <v>10.942355289520066</v>
      </c>
      <c r="V43" s="557">
        <v>-8.8557229948846015</v>
      </c>
      <c r="W43" s="557">
        <v>-11.071865616042373</v>
      </c>
      <c r="X43" s="557">
        <v>1.4236691612854884</v>
      </c>
      <c r="Y43" s="557">
        <v>0.88530547483870237</v>
      </c>
      <c r="Z43" s="557">
        <v>-6.0995980665517067</v>
      </c>
      <c r="AA43" s="557">
        <v>-7.9964293441356062</v>
      </c>
      <c r="AB43" s="557">
        <v>3.9005132342998934</v>
      </c>
      <c r="AC43" s="557">
        <v>-3.5297744300314946</v>
      </c>
      <c r="AD43" s="558" t="s">
        <v>423</v>
      </c>
      <c r="AE43" s="557">
        <v>-1.1959209367230415</v>
      </c>
      <c r="AF43" s="389"/>
    </row>
    <row r="44" spans="1:32" s="379" customFormat="1" ht="14.15" customHeight="1">
      <c r="A44" s="552">
        <v>2002</v>
      </c>
      <c r="B44" s="557">
        <v>-5.3183641001389361</v>
      </c>
      <c r="C44" s="557">
        <v>-5.7433971945868336</v>
      </c>
      <c r="D44" s="557">
        <v>-0.96788949614069963</v>
      </c>
      <c r="E44" s="557">
        <v>-1.6630510377111136</v>
      </c>
      <c r="F44" s="557">
        <v>3.1544367319434485</v>
      </c>
      <c r="G44" s="557">
        <v>3.9295637204493232</v>
      </c>
      <c r="H44" s="557">
        <v>-3.7466060229035349</v>
      </c>
      <c r="I44" s="557">
        <v>-3.2407538044205779</v>
      </c>
      <c r="J44" s="557">
        <v>0.55275439842714036</v>
      </c>
      <c r="K44" s="557">
        <v>-0.13734828785963771</v>
      </c>
      <c r="L44" s="557">
        <v>-4.2030493927641146</v>
      </c>
      <c r="M44" s="557">
        <v>-3.2911202592754734</v>
      </c>
      <c r="N44" s="557">
        <v>3.2364210949587715</v>
      </c>
      <c r="O44" s="557">
        <v>4.0012469842978646</v>
      </c>
      <c r="P44" s="557">
        <v>-2.9178000831896043</v>
      </c>
      <c r="Q44" s="557">
        <v>-2.175614229494542</v>
      </c>
      <c r="R44" s="557">
        <v>-2.0532118823067833</v>
      </c>
      <c r="S44" s="557">
        <v>-2.6891998306976177</v>
      </c>
      <c r="T44" s="557">
        <v>5.8073993681883138</v>
      </c>
      <c r="U44" s="557">
        <v>6.1992032034682722</v>
      </c>
      <c r="V44" s="557">
        <v>9.1078188972982019</v>
      </c>
      <c r="W44" s="557">
        <v>10.963341129823334</v>
      </c>
      <c r="X44" s="557">
        <v>-3.4660971072285633</v>
      </c>
      <c r="Y44" s="557">
        <v>-3.8327282500207929</v>
      </c>
      <c r="Z44" s="557">
        <v>1.2654749395646832</v>
      </c>
      <c r="AA44" s="557">
        <v>-1.3448066730336734</v>
      </c>
      <c r="AB44" s="557">
        <v>-9.5289349020797118</v>
      </c>
      <c r="AC44" s="557">
        <v>-15.781916690340665</v>
      </c>
      <c r="AD44" s="558" t="s">
        <v>423</v>
      </c>
      <c r="AE44" s="557">
        <v>1.7292802341983986</v>
      </c>
      <c r="AF44" s="389"/>
    </row>
    <row r="45" spans="1:32" s="379" customFormat="1" ht="14.15" customHeight="1">
      <c r="A45" s="553">
        <v>2003</v>
      </c>
      <c r="B45" s="557">
        <v>-5.5944009732791216</v>
      </c>
      <c r="C45" s="557">
        <v>-8.7023967432077995</v>
      </c>
      <c r="D45" s="557">
        <v>-4.2844441895896637</v>
      </c>
      <c r="E45" s="557">
        <v>-5.4814146899362726</v>
      </c>
      <c r="F45" s="557">
        <v>-2.0479173156572585</v>
      </c>
      <c r="G45" s="557">
        <v>-2.5978160388664691</v>
      </c>
      <c r="H45" s="557">
        <v>-0.77124146620114686</v>
      </c>
      <c r="I45" s="557">
        <v>-1.783918282197007</v>
      </c>
      <c r="J45" s="557">
        <v>-3.8093166531633642</v>
      </c>
      <c r="K45" s="557">
        <v>-6.2101651118665018</v>
      </c>
      <c r="L45" s="557">
        <v>-0.70114176373368764</v>
      </c>
      <c r="M45" s="557">
        <v>-2.228962942497887</v>
      </c>
      <c r="N45" s="557">
        <v>4.3584961051970055</v>
      </c>
      <c r="O45" s="557">
        <v>4.2747562129633394</v>
      </c>
      <c r="P45" s="557">
        <v>1.7652544432329194</v>
      </c>
      <c r="Q45" s="557">
        <v>-1.9517517886915527</v>
      </c>
      <c r="R45" s="557">
        <v>5.8845230299561706</v>
      </c>
      <c r="S45" s="557">
        <v>3.6417600027185699</v>
      </c>
      <c r="T45" s="557">
        <v>-12.602785839991981</v>
      </c>
      <c r="U45" s="557">
        <v>-13.687659637872756</v>
      </c>
      <c r="V45" s="557">
        <v>11.878603555905485</v>
      </c>
      <c r="W45" s="557">
        <v>13.684974411423894</v>
      </c>
      <c r="X45" s="557">
        <v>2.7496370202559177</v>
      </c>
      <c r="Y45" s="557">
        <v>-0.22258811157446701</v>
      </c>
      <c r="Z45" s="557">
        <v>-7.0520593583436835</v>
      </c>
      <c r="AA45" s="557">
        <v>-11.93449606394428</v>
      </c>
      <c r="AB45" s="557">
        <v>5.7189135282147419</v>
      </c>
      <c r="AC45" s="557">
        <v>10.961565683444576</v>
      </c>
      <c r="AD45" s="558" t="s">
        <v>423</v>
      </c>
      <c r="AE45" s="557">
        <v>-1.4050727363750326</v>
      </c>
      <c r="AF45" s="389"/>
    </row>
    <row r="46" spans="1:32" s="379" customFormat="1" ht="14.15" customHeight="1">
      <c r="A46" s="552">
        <v>2004</v>
      </c>
      <c r="B46" s="557">
        <v>0.58455953396845928</v>
      </c>
      <c r="C46" s="557">
        <v>1.3382465826156107</v>
      </c>
      <c r="D46" s="557">
        <v>3.623646745220455</v>
      </c>
      <c r="E46" s="557">
        <v>4.4494170420554866</v>
      </c>
      <c r="F46" s="557">
        <v>9.4260965176279541</v>
      </c>
      <c r="G46" s="557">
        <v>9.9119557000881287</v>
      </c>
      <c r="H46" s="557">
        <v>0.34345723606001854</v>
      </c>
      <c r="I46" s="557">
        <v>-2.0251082618648582</v>
      </c>
      <c r="J46" s="557">
        <v>3.9392179815927193</v>
      </c>
      <c r="K46" s="557">
        <v>1.8452495408262592</v>
      </c>
      <c r="L46" s="557">
        <v>6.2421284374108694</v>
      </c>
      <c r="M46" s="557">
        <v>7.5019542727784909</v>
      </c>
      <c r="N46" s="557">
        <v>0.50734404012787593</v>
      </c>
      <c r="O46" s="557">
        <v>0.51291569123638681</v>
      </c>
      <c r="P46" s="557">
        <v>-0.13121464414047068</v>
      </c>
      <c r="Q46" s="557">
        <v>-0.64404070504529898</v>
      </c>
      <c r="R46" s="557">
        <v>4.0083550932813381</v>
      </c>
      <c r="S46" s="557">
        <v>0.37793302334087286</v>
      </c>
      <c r="T46" s="557">
        <v>8.7894712519877913</v>
      </c>
      <c r="U46" s="557">
        <v>9.1465198116881794</v>
      </c>
      <c r="V46" s="557">
        <v>-0.19021474867274435</v>
      </c>
      <c r="W46" s="557">
        <v>-1.5089858009439041</v>
      </c>
      <c r="X46" s="557">
        <v>1.0515737963837068</v>
      </c>
      <c r="Y46" s="557">
        <v>0.55987616850376298</v>
      </c>
      <c r="Z46" s="557">
        <v>4.2003525655862433</v>
      </c>
      <c r="AA46" s="557">
        <v>9.298144347400509</v>
      </c>
      <c r="AB46" s="557">
        <v>3.2044073122532382</v>
      </c>
      <c r="AC46" s="557">
        <v>4.1604139029151526</v>
      </c>
      <c r="AD46" s="558" t="s">
        <v>423</v>
      </c>
      <c r="AE46" s="557">
        <v>3.7214924269323575</v>
      </c>
      <c r="AF46" s="389"/>
    </row>
    <row r="47" spans="1:32" s="379" customFormat="1" ht="14.15" customHeight="1">
      <c r="A47" s="553">
        <v>2005</v>
      </c>
      <c r="B47" s="557">
        <v>3.2814212122296311</v>
      </c>
      <c r="C47" s="557">
        <v>3.5018101815266931</v>
      </c>
      <c r="D47" s="557">
        <v>-1.0877730495873124</v>
      </c>
      <c r="E47" s="557">
        <v>-2.8854403858171764</v>
      </c>
      <c r="F47" s="557">
        <v>-0.63066983807347299</v>
      </c>
      <c r="G47" s="557">
        <v>-1.4929851440542308</v>
      </c>
      <c r="H47" s="557">
        <v>-0.90994310185692484</v>
      </c>
      <c r="I47" s="557">
        <v>-5.3860013250525469</v>
      </c>
      <c r="J47" s="557">
        <v>1.427368798129379</v>
      </c>
      <c r="K47" s="557">
        <v>5.0732062115910281</v>
      </c>
      <c r="L47" s="557">
        <v>-0.2005973645491963</v>
      </c>
      <c r="M47" s="557">
        <v>-1.7048211028659921</v>
      </c>
      <c r="N47" s="557">
        <v>-0.51957944868851769</v>
      </c>
      <c r="O47" s="557">
        <v>-0.79527474547538191</v>
      </c>
      <c r="P47" s="557">
        <v>1.2308987907464797</v>
      </c>
      <c r="Q47" s="557">
        <v>-1.9650299429703182</v>
      </c>
      <c r="R47" s="557">
        <v>-10.7729355242559</v>
      </c>
      <c r="S47" s="557">
        <v>-12.252511002319537</v>
      </c>
      <c r="T47" s="557">
        <v>-1.5715544587134502</v>
      </c>
      <c r="U47" s="557">
        <v>-2.6379631159038155</v>
      </c>
      <c r="V47" s="557">
        <v>-7.4860402792625678</v>
      </c>
      <c r="W47" s="557">
        <v>-12.301807242839757</v>
      </c>
      <c r="X47" s="557">
        <v>5.7146861097846511</v>
      </c>
      <c r="Y47" s="557">
        <v>5.7825999908827299</v>
      </c>
      <c r="Z47" s="557">
        <v>-1.4320455967431798</v>
      </c>
      <c r="AA47" s="557">
        <v>-7.9443151382494932</v>
      </c>
      <c r="AB47" s="557">
        <v>5.737893126862275</v>
      </c>
      <c r="AC47" s="557">
        <v>13.131091703759111</v>
      </c>
      <c r="AD47" s="558" t="s">
        <v>423</v>
      </c>
      <c r="AE47" s="557">
        <v>-1.5622038493505386</v>
      </c>
      <c r="AF47" s="389"/>
    </row>
    <row r="48" spans="1:32" s="379" customFormat="1" ht="14.15" customHeight="1">
      <c r="A48" s="552">
        <v>2006</v>
      </c>
      <c r="B48" s="557">
        <v>5.0430043245110738</v>
      </c>
      <c r="C48" s="557">
        <v>4.2386868192925249</v>
      </c>
      <c r="D48" s="557">
        <v>6.5708372631395093</v>
      </c>
      <c r="E48" s="557">
        <v>6.4511526570137931</v>
      </c>
      <c r="F48" s="557">
        <v>-2.6123393955803351</v>
      </c>
      <c r="G48" s="557">
        <v>-3.1181267060990763</v>
      </c>
      <c r="H48" s="557">
        <v>4.9822315407325419</v>
      </c>
      <c r="I48" s="557">
        <v>5.4706958321128383</v>
      </c>
      <c r="J48" s="557">
        <v>5.0482463187479993</v>
      </c>
      <c r="K48" s="557">
        <v>3.229026777020394</v>
      </c>
      <c r="L48" s="557">
        <v>0.67036550920866489</v>
      </c>
      <c r="M48" s="557">
        <v>-0.44010391557509365</v>
      </c>
      <c r="N48" s="557">
        <v>-4.5832075157431404</v>
      </c>
      <c r="O48" s="557">
        <v>-5.6129978936553044</v>
      </c>
      <c r="P48" s="557">
        <v>6.7931588503584095</v>
      </c>
      <c r="Q48" s="557">
        <v>7.8484163739880586</v>
      </c>
      <c r="R48" s="557">
        <v>5.6750166053179782</v>
      </c>
      <c r="S48" s="557">
        <v>6.4734019243422409</v>
      </c>
      <c r="T48" s="557">
        <v>9.3096286780659625</v>
      </c>
      <c r="U48" s="557">
        <v>10.188811578180335</v>
      </c>
      <c r="V48" s="557">
        <v>-2.6805723771358601</v>
      </c>
      <c r="W48" s="557">
        <v>-5.1111096258171216</v>
      </c>
      <c r="X48" s="557">
        <v>4.2021281960037982</v>
      </c>
      <c r="Y48" s="557">
        <v>3.3199973134260148</v>
      </c>
      <c r="Z48" s="557">
        <v>8.940685730541432</v>
      </c>
      <c r="AA48" s="557">
        <v>10.341294960245662</v>
      </c>
      <c r="AB48" s="557">
        <v>10.40142486160569</v>
      </c>
      <c r="AC48" s="557">
        <v>3.7966029381261706</v>
      </c>
      <c r="AD48" s="558" t="s">
        <v>423</v>
      </c>
      <c r="AE48" s="557">
        <v>-0.1516667466222259</v>
      </c>
      <c r="AF48" s="389"/>
    </row>
    <row r="49" spans="1:32" s="379" customFormat="1" ht="14.15" customHeight="1">
      <c r="A49" s="553">
        <v>2007</v>
      </c>
      <c r="B49" s="557">
        <v>2.167124560137907</v>
      </c>
      <c r="C49" s="557">
        <v>1.227460554849344</v>
      </c>
      <c r="D49" s="557">
        <v>0.47812059127672057</v>
      </c>
      <c r="E49" s="557">
        <v>-1.2024311939931778</v>
      </c>
      <c r="F49" s="557">
        <v>7.5174496465558747</v>
      </c>
      <c r="G49" s="557">
        <v>8.2268966691587337</v>
      </c>
      <c r="H49" s="557">
        <v>4.6260712576438436</v>
      </c>
      <c r="I49" s="557">
        <v>4.7604313010676975</v>
      </c>
      <c r="J49" s="557">
        <v>2.4018410737915019</v>
      </c>
      <c r="K49" s="557">
        <v>4.7411955070083707</v>
      </c>
      <c r="L49" s="557">
        <v>1.4766659934598323</v>
      </c>
      <c r="M49" s="557">
        <v>-0.32741459020543573</v>
      </c>
      <c r="N49" s="557">
        <v>4.3157296181274916</v>
      </c>
      <c r="O49" s="557">
        <v>4.508078844753058</v>
      </c>
      <c r="P49" s="557">
        <v>1.4544959025989641</v>
      </c>
      <c r="Q49" s="557">
        <v>1.0123969137666364</v>
      </c>
      <c r="R49" s="557">
        <v>3.3785075907321129</v>
      </c>
      <c r="S49" s="557">
        <v>2.3122680423095403</v>
      </c>
      <c r="T49" s="557">
        <v>-6.8164217258946138</v>
      </c>
      <c r="U49" s="557">
        <v>-7.9862346935752697</v>
      </c>
      <c r="V49" s="557">
        <v>15.717469459433772</v>
      </c>
      <c r="W49" s="557">
        <v>21.327101989854</v>
      </c>
      <c r="X49" s="557">
        <v>-2.5598255489533273</v>
      </c>
      <c r="Y49" s="557">
        <v>-3.6945814249584856</v>
      </c>
      <c r="Z49" s="557">
        <v>-1.3905325418858041</v>
      </c>
      <c r="AA49" s="557">
        <v>-4.2725020423495579</v>
      </c>
      <c r="AB49" s="557">
        <v>2.9547118042555809</v>
      </c>
      <c r="AC49" s="557">
        <v>5.1589615515965619</v>
      </c>
      <c r="AD49" s="558" t="s">
        <v>423</v>
      </c>
      <c r="AE49" s="557">
        <v>2.7550622767827235</v>
      </c>
      <c r="AF49" s="389"/>
    </row>
    <row r="50" spans="1:32" s="379" customFormat="1" ht="14.15" customHeight="1">
      <c r="A50" s="552">
        <v>2008</v>
      </c>
      <c r="B50" s="557">
        <v>-2.555155785071463</v>
      </c>
      <c r="C50" s="557">
        <v>-3.1782748517133825</v>
      </c>
      <c r="D50" s="557">
        <v>-1.5138122990747718</v>
      </c>
      <c r="E50" s="557">
        <v>-1.7392580548818728</v>
      </c>
      <c r="F50" s="557">
        <v>4.1200458978549221</v>
      </c>
      <c r="G50" s="557">
        <v>4.0707677517340244</v>
      </c>
      <c r="H50" s="557">
        <v>-1.000370962956282</v>
      </c>
      <c r="I50" s="557">
        <v>-3.7314651112351243</v>
      </c>
      <c r="J50" s="557">
        <v>1.2562355885005303</v>
      </c>
      <c r="K50" s="557">
        <v>-0.98946839905418926</v>
      </c>
      <c r="L50" s="557">
        <v>0.63454037671804997</v>
      </c>
      <c r="M50" s="557">
        <v>0.94572081366649741</v>
      </c>
      <c r="N50" s="557">
        <v>1.8556527030213914</v>
      </c>
      <c r="O50" s="557">
        <v>1.9450045406099861</v>
      </c>
      <c r="P50" s="557">
        <v>-1.5177116915327673</v>
      </c>
      <c r="Q50" s="557">
        <v>-4.0440197542580449</v>
      </c>
      <c r="R50" s="557">
        <v>-7.8723184392223686</v>
      </c>
      <c r="S50" s="557">
        <v>-9.4949731400635926</v>
      </c>
      <c r="T50" s="557">
        <v>-2.5305321382280823</v>
      </c>
      <c r="U50" s="557">
        <v>-2.9801191356903587</v>
      </c>
      <c r="V50" s="557">
        <v>-7.5925170352005296</v>
      </c>
      <c r="W50" s="557">
        <v>-8.7313832849318374</v>
      </c>
      <c r="X50" s="557">
        <v>-0.77822011042110262</v>
      </c>
      <c r="Y50" s="557">
        <v>-1.8265956478144147</v>
      </c>
      <c r="Z50" s="557">
        <v>-2.3782199018362178</v>
      </c>
      <c r="AA50" s="557">
        <v>-4.9465477581563562</v>
      </c>
      <c r="AB50" s="557">
        <v>3.3395896348764609E-2</v>
      </c>
      <c r="AC50" s="557">
        <v>-3.5529440905613825</v>
      </c>
      <c r="AD50" s="558" t="s">
        <v>423</v>
      </c>
      <c r="AE50" s="557">
        <v>-7.5802172649517274E-2</v>
      </c>
      <c r="AF50" s="389"/>
    </row>
    <row r="51" spans="1:32" s="379" customFormat="1" ht="14.15" customHeight="1">
      <c r="A51" s="553">
        <v>2009</v>
      </c>
      <c r="B51" s="557">
        <v>-6.8023108527264782</v>
      </c>
      <c r="C51" s="557">
        <v>-6.395321147742635</v>
      </c>
      <c r="D51" s="557">
        <v>-4.6885585817640703</v>
      </c>
      <c r="E51" s="557">
        <v>-4.0156979793506338</v>
      </c>
      <c r="F51" s="557">
        <v>-10.335099602157456</v>
      </c>
      <c r="G51" s="557">
        <v>-10.988321326875052</v>
      </c>
      <c r="H51" s="557">
        <v>-11.469890977663681</v>
      </c>
      <c r="I51" s="557">
        <v>-14.582297007691579</v>
      </c>
      <c r="J51" s="557">
        <v>-0.80926956615530798</v>
      </c>
      <c r="K51" s="557">
        <v>1.4540544766762906</v>
      </c>
      <c r="L51" s="557">
        <v>-2.0365069068593726</v>
      </c>
      <c r="M51" s="557">
        <v>-1.6281418861599661</v>
      </c>
      <c r="N51" s="557">
        <v>-5.7921425021173576</v>
      </c>
      <c r="O51" s="557">
        <v>-5.0871792525638</v>
      </c>
      <c r="P51" s="557">
        <v>-7.1511384691037279</v>
      </c>
      <c r="Q51" s="557">
        <v>-6.1305986799186627</v>
      </c>
      <c r="R51" s="557">
        <v>-15.724191983349456</v>
      </c>
      <c r="S51" s="557">
        <v>-15.238474973932313</v>
      </c>
      <c r="T51" s="557">
        <v>-13.45504040386038</v>
      </c>
      <c r="U51" s="557">
        <v>-14.0334112857241</v>
      </c>
      <c r="V51" s="557">
        <v>5.9940069665616562</v>
      </c>
      <c r="W51" s="557">
        <v>10.684460630538752</v>
      </c>
      <c r="X51" s="557">
        <v>-1.0033821303336339</v>
      </c>
      <c r="Y51" s="557">
        <v>0.31954117665733861</v>
      </c>
      <c r="Z51" s="557">
        <v>-4.2060286083004144</v>
      </c>
      <c r="AA51" s="557">
        <v>0.10695147825956042</v>
      </c>
      <c r="AB51" s="557">
        <v>-5.1775686781118822</v>
      </c>
      <c r="AC51" s="557">
        <v>-2.3625748642195248</v>
      </c>
      <c r="AD51" s="558" t="s">
        <v>423</v>
      </c>
      <c r="AE51" s="557">
        <v>-6.2424169125249307</v>
      </c>
      <c r="AF51" s="389"/>
    </row>
    <row r="52" spans="1:32" ht="14.15" customHeight="1">
      <c r="A52" s="552">
        <v>2010</v>
      </c>
      <c r="B52" s="557">
        <v>0.77145753569672593</v>
      </c>
      <c r="C52" s="557">
        <v>-0.59485636559601573</v>
      </c>
      <c r="D52" s="557">
        <v>4.1897601141564849</v>
      </c>
      <c r="E52" s="557">
        <v>3.6366013594712854</v>
      </c>
      <c r="F52" s="557">
        <v>-0.4154333034170179</v>
      </c>
      <c r="G52" s="557">
        <v>-0.76464143646936122</v>
      </c>
      <c r="H52" s="557">
        <v>7.319217386630541</v>
      </c>
      <c r="I52" s="557">
        <v>9.9134720122119404</v>
      </c>
      <c r="J52" s="557">
        <v>-5.1547322650669258</v>
      </c>
      <c r="K52" s="557">
        <v>-6.1858220523990184</v>
      </c>
      <c r="L52" s="557">
        <v>-4.4300042009802496</v>
      </c>
      <c r="M52" s="557">
        <v>-6.585547358865</v>
      </c>
      <c r="N52" s="557">
        <v>3.7225582250062672</v>
      </c>
      <c r="O52" s="557">
        <v>3.4259520503235876</v>
      </c>
      <c r="P52" s="557">
        <v>4.7319456846699381</v>
      </c>
      <c r="Q52" s="557">
        <v>5.5938121201958637</v>
      </c>
      <c r="R52" s="557">
        <v>4.3598222227687842</v>
      </c>
      <c r="S52" s="557">
        <v>6.2024468651255802</v>
      </c>
      <c r="T52" s="557">
        <v>3.5153379907749098</v>
      </c>
      <c r="U52" s="557">
        <v>2.3679890687594849</v>
      </c>
      <c r="V52" s="557">
        <v>4.6296168601050596</v>
      </c>
      <c r="W52" s="557">
        <v>4.5466705546259334</v>
      </c>
      <c r="X52" s="557">
        <v>5.0548556681076207</v>
      </c>
      <c r="Y52" s="557">
        <v>11.562717725668207</v>
      </c>
      <c r="Z52" s="557">
        <v>-1.3849561837820801</v>
      </c>
      <c r="AA52" s="557">
        <v>-4.4716777698735797</v>
      </c>
      <c r="AB52" s="557">
        <v>4.810577273875964</v>
      </c>
      <c r="AC52" s="557">
        <v>6.8809276089651661</v>
      </c>
      <c r="AD52" s="558" t="s">
        <v>423</v>
      </c>
      <c r="AE52" s="557">
        <v>1.9027966514137375</v>
      </c>
      <c r="AF52" s="389"/>
    </row>
    <row r="53" spans="1:32" s="379" customFormat="1" ht="14.15" customHeight="1">
      <c r="A53" s="553">
        <v>2011</v>
      </c>
      <c r="B53" s="557">
        <v>8.2906087405489899</v>
      </c>
      <c r="C53" s="557">
        <v>8.5686455139729674</v>
      </c>
      <c r="D53" s="557">
        <v>6.5924542480569812</v>
      </c>
      <c r="E53" s="557">
        <v>8.0001961839864322</v>
      </c>
      <c r="F53" s="557">
        <v>-0.29893521820964963</v>
      </c>
      <c r="G53" s="557">
        <v>-0.70321533183029317</v>
      </c>
      <c r="H53" s="557">
        <v>6.0139322830672626</v>
      </c>
      <c r="I53" s="557">
        <v>5.829842322141559</v>
      </c>
      <c r="J53" s="557">
        <v>9.4680083377194535</v>
      </c>
      <c r="K53" s="557">
        <v>9.4480661675331561</v>
      </c>
      <c r="L53" s="557">
        <v>9.1769936810127177</v>
      </c>
      <c r="M53" s="557">
        <v>9.2290983577337045</v>
      </c>
      <c r="N53" s="557">
        <v>-1.2274679885078967</v>
      </c>
      <c r="O53" s="557">
        <v>-1.8751660584424741</v>
      </c>
      <c r="P53" s="557">
        <v>5.5885999984983954</v>
      </c>
      <c r="Q53" s="557">
        <v>3.4170421384344678</v>
      </c>
      <c r="R53" s="557">
        <v>15.227397378260633</v>
      </c>
      <c r="S53" s="557">
        <v>10.35251532615041</v>
      </c>
      <c r="T53" s="557">
        <v>12.909115312399422</v>
      </c>
      <c r="U53" s="557">
        <v>14.234682574979146</v>
      </c>
      <c r="V53" s="557">
        <v>3.833740299613126</v>
      </c>
      <c r="W53" s="557">
        <v>2.949244597957275</v>
      </c>
      <c r="X53" s="557">
        <v>3.2425146687197355</v>
      </c>
      <c r="Y53" s="557">
        <v>2.8395512965586107</v>
      </c>
      <c r="Z53" s="557">
        <v>5.2256381021524163</v>
      </c>
      <c r="AA53" s="557">
        <v>6.0258678897261433</v>
      </c>
      <c r="AB53" s="557">
        <v>0.14553278662438629</v>
      </c>
      <c r="AC53" s="557">
        <v>-9.8443351146341485</v>
      </c>
      <c r="AD53" s="558" t="s">
        <v>423</v>
      </c>
      <c r="AE53" s="557">
        <v>2.8919186010360249</v>
      </c>
      <c r="AF53" s="389"/>
    </row>
    <row r="54" spans="1:32" s="379" customFormat="1" ht="14.15" customHeight="1">
      <c r="A54" s="552">
        <v>2012</v>
      </c>
      <c r="B54" s="557">
        <v>-1.9249270001113246</v>
      </c>
      <c r="C54" s="557">
        <v>-1.9443355537464555</v>
      </c>
      <c r="D54" s="557">
        <v>-2.4354564312248925</v>
      </c>
      <c r="E54" s="557">
        <v>-2.521192286423144</v>
      </c>
      <c r="F54" s="557">
        <v>-16.126228773779673</v>
      </c>
      <c r="G54" s="557">
        <v>-17.571396005480082</v>
      </c>
      <c r="H54" s="557">
        <v>-2.3820214556069885</v>
      </c>
      <c r="I54" s="557">
        <v>-1.4038472128322184</v>
      </c>
      <c r="J54" s="557">
        <v>-2.1122849900015268</v>
      </c>
      <c r="K54" s="557">
        <v>-2.8920005847655119</v>
      </c>
      <c r="L54" s="557">
        <v>-4.0937159743252494</v>
      </c>
      <c r="M54" s="557">
        <v>-2.9821796751795802</v>
      </c>
      <c r="N54" s="557">
        <v>0.25141595900691982</v>
      </c>
      <c r="O54" s="557">
        <v>0.59960724589686265</v>
      </c>
      <c r="P54" s="557">
        <v>-4.9334064167612013</v>
      </c>
      <c r="Q54" s="557">
        <v>-4.3619159449680183</v>
      </c>
      <c r="R54" s="557">
        <v>-8.9957929075026328</v>
      </c>
      <c r="S54" s="557">
        <v>-7.0561688141965391</v>
      </c>
      <c r="T54" s="557">
        <v>-4.8297030092817153</v>
      </c>
      <c r="U54" s="557">
        <v>-4.2918125655943271</v>
      </c>
      <c r="V54" s="557">
        <v>-5.7085167924345228</v>
      </c>
      <c r="W54" s="557">
        <v>-6.8222813592026341</v>
      </c>
      <c r="X54" s="557">
        <v>1.8273881640588456</v>
      </c>
      <c r="Y54" s="557">
        <v>2.5177775772380784</v>
      </c>
      <c r="Z54" s="557">
        <v>-4.8294706793211191</v>
      </c>
      <c r="AA54" s="557">
        <v>-5.9747926204659194</v>
      </c>
      <c r="AB54" s="557">
        <v>-1.7079922286551863</v>
      </c>
      <c r="AC54" s="557">
        <v>-0.30641705734535662</v>
      </c>
      <c r="AD54" s="558" t="s">
        <v>423</v>
      </c>
      <c r="AE54" s="557">
        <v>-4.0973973075336829</v>
      </c>
      <c r="AF54" s="389"/>
    </row>
    <row r="55" spans="1:32" s="379" customFormat="1" ht="14.15" customHeight="1">
      <c r="A55" s="553">
        <v>2013</v>
      </c>
      <c r="B55" s="557">
        <v>2.887702148762969</v>
      </c>
      <c r="C55" s="557">
        <v>2.4588844003133374</v>
      </c>
      <c r="D55" s="557">
        <v>-0.75670569543869703</v>
      </c>
      <c r="E55" s="557">
        <v>-1.8109619492049234</v>
      </c>
      <c r="F55" s="557">
        <v>2.8724955413134694</v>
      </c>
      <c r="G55" s="557">
        <v>3.0409021786464621</v>
      </c>
      <c r="H55" s="557">
        <v>5.2963589184583242</v>
      </c>
      <c r="I55" s="557">
        <v>8.9882691294739345</v>
      </c>
      <c r="J55" s="557">
        <v>1.7674476169054287</v>
      </c>
      <c r="K55" s="557">
        <v>1.6908458672771474</v>
      </c>
      <c r="L55" s="557">
        <v>-4.3519913441908642</v>
      </c>
      <c r="M55" s="557">
        <v>-7.3104144448562209</v>
      </c>
      <c r="N55" s="557">
        <v>1.2807678434758714</v>
      </c>
      <c r="O55" s="557">
        <v>1.2514305429989179</v>
      </c>
      <c r="P55" s="557">
        <v>1.3161544462353874</v>
      </c>
      <c r="Q55" s="557">
        <v>0.92301271034544641</v>
      </c>
      <c r="R55" s="557">
        <v>3.6177401659870014</v>
      </c>
      <c r="S55" s="557">
        <v>5.7489041559222755</v>
      </c>
      <c r="T55" s="557">
        <v>4.6645668553203592</v>
      </c>
      <c r="U55" s="557">
        <v>4.381742829362409</v>
      </c>
      <c r="V55" s="557">
        <v>-2.1351594569008938</v>
      </c>
      <c r="W55" s="557">
        <v>-3.9306772879636043</v>
      </c>
      <c r="X55" s="557">
        <v>-0.20103378292968443</v>
      </c>
      <c r="Y55" s="557">
        <v>-1.1815558447046186</v>
      </c>
      <c r="Z55" s="557">
        <v>-2.298615882082288</v>
      </c>
      <c r="AA55" s="557">
        <v>-4.1921239411487647</v>
      </c>
      <c r="AB55" s="557">
        <v>2.3069545985119788</v>
      </c>
      <c r="AC55" s="557">
        <v>1.7748255376930757</v>
      </c>
      <c r="AD55" s="558" t="s">
        <v>423</v>
      </c>
      <c r="AE55" s="557">
        <v>0.89160822541364837</v>
      </c>
      <c r="AF55" s="389"/>
    </row>
    <row r="56" spans="1:32" ht="14.15" customHeight="1">
      <c r="A56" s="552">
        <v>2014</v>
      </c>
      <c r="B56" s="557">
        <v>0.98412621023000213</v>
      </c>
      <c r="C56" s="557">
        <v>0.82511802244400201</v>
      </c>
      <c r="D56" s="557">
        <v>2.4135420154680247</v>
      </c>
      <c r="E56" s="557">
        <v>2.5404907008896629</v>
      </c>
      <c r="F56" s="557">
        <v>-0.57972502810410731</v>
      </c>
      <c r="G56" s="557">
        <v>-0.83070463148419549</v>
      </c>
      <c r="H56" s="557">
        <v>1.3113466297052128</v>
      </c>
      <c r="I56" s="557">
        <v>-0.67815776341365108</v>
      </c>
      <c r="J56" s="557">
        <v>11.303086109189309</v>
      </c>
      <c r="K56" s="557">
        <v>13.645643922077312</v>
      </c>
      <c r="L56" s="557">
        <v>7.0515368766442492</v>
      </c>
      <c r="M56" s="557">
        <v>9.9507152562390644</v>
      </c>
      <c r="N56" s="557">
        <v>-0.97712246512394074</v>
      </c>
      <c r="O56" s="557">
        <v>-1.1891045395360749</v>
      </c>
      <c r="P56" s="557">
        <v>3.6215238465497208</v>
      </c>
      <c r="Q56" s="557">
        <v>3.7999047696421684</v>
      </c>
      <c r="R56" s="557">
        <v>4.9196879236982198</v>
      </c>
      <c r="S56" s="557">
        <v>2.9502688611658812</v>
      </c>
      <c r="T56" s="557">
        <v>-1.1910156656746835</v>
      </c>
      <c r="U56" s="557">
        <v>-1.4446907184491806</v>
      </c>
      <c r="V56" s="557">
        <v>2.0838962899286742</v>
      </c>
      <c r="W56" s="557">
        <v>3.9932238769388562</v>
      </c>
      <c r="X56" s="557">
        <v>4.758066255222559</v>
      </c>
      <c r="Y56" s="557">
        <v>5.3086517181115482</v>
      </c>
      <c r="Z56" s="557">
        <v>5.0828209249069687</v>
      </c>
      <c r="AA56" s="557">
        <v>8.4375084224467258</v>
      </c>
      <c r="AB56" s="557">
        <v>1.3963442291754546</v>
      </c>
      <c r="AC56" s="557">
        <v>3.7458719413293693</v>
      </c>
      <c r="AD56" s="558" t="s">
        <v>423</v>
      </c>
      <c r="AE56" s="557">
        <v>1.0034183614707644</v>
      </c>
      <c r="AF56" s="389"/>
    </row>
    <row r="57" spans="1:32" ht="14.15" customHeight="1">
      <c r="A57" s="552">
        <v>2015</v>
      </c>
      <c r="B57" s="557">
        <v>-1.3930999333880862</v>
      </c>
      <c r="C57" s="557">
        <v>-1.6372337408976421</v>
      </c>
      <c r="D57" s="557">
        <v>-2.0631929202264985</v>
      </c>
      <c r="E57" s="557">
        <v>-3.4985673427381698</v>
      </c>
      <c r="F57" s="557">
        <v>-1.7302226777665766</v>
      </c>
      <c r="G57" s="557">
        <v>-2.3134975538397242</v>
      </c>
      <c r="H57" s="557">
        <v>1.9426048427808666</v>
      </c>
      <c r="I57" s="557">
        <v>1.9528472811921915</v>
      </c>
      <c r="J57" s="557">
        <v>-6.9483360056579926</v>
      </c>
      <c r="K57" s="557">
        <v>-8.8262762345160155</v>
      </c>
      <c r="L57" s="557">
        <v>0.46132086441278375</v>
      </c>
      <c r="M57" s="557">
        <v>-1.5006015531316166</v>
      </c>
      <c r="N57" s="557">
        <v>-1.3471509576220484</v>
      </c>
      <c r="O57" s="557">
        <v>-1.6786744368731945</v>
      </c>
      <c r="P57" s="557">
        <v>-4.4580038856682336</v>
      </c>
      <c r="Q57" s="557">
        <v>-8.9309144134289653</v>
      </c>
      <c r="R57" s="557">
        <v>-3.2658366728733057</v>
      </c>
      <c r="S57" s="557">
        <v>-3.915983298433261</v>
      </c>
      <c r="T57" s="557">
        <v>6.7598223455448618</v>
      </c>
      <c r="U57" s="557">
        <v>6.9004308852191514</v>
      </c>
      <c r="V57" s="557">
        <v>1.1287171548216861</v>
      </c>
      <c r="W57" s="557">
        <v>-1.7020964353785075</v>
      </c>
      <c r="X57" s="557">
        <v>-1.1589061429576333</v>
      </c>
      <c r="Y57" s="557">
        <v>-1.5111279217179288</v>
      </c>
      <c r="Z57" s="557">
        <v>-5.522560351376768</v>
      </c>
      <c r="AA57" s="557">
        <v>-12.51188375103014</v>
      </c>
      <c r="AB57" s="557">
        <v>1.7519196789734934</v>
      </c>
      <c r="AC57" s="557">
        <v>-0.54069593673177963</v>
      </c>
      <c r="AD57" s="558" t="s">
        <v>423</v>
      </c>
      <c r="AE57" s="557">
        <v>-1.3511310620113477</v>
      </c>
      <c r="AF57" s="389"/>
    </row>
    <row r="58" spans="1:32" ht="14.15" customHeight="1">
      <c r="A58" s="552">
        <v>2016</v>
      </c>
      <c r="B58" s="557">
        <v>2.7228195657457803</v>
      </c>
      <c r="C58" s="557">
        <v>3.0051863850664517</v>
      </c>
      <c r="D58" s="557">
        <v>5.8049694868783632</v>
      </c>
      <c r="E58" s="557">
        <v>6.9823695255473694</v>
      </c>
      <c r="F58" s="557">
        <v>2.3165823153020284</v>
      </c>
      <c r="G58" s="557">
        <v>2.5243642580954742</v>
      </c>
      <c r="H58" s="557">
        <v>2.2725736854079202</v>
      </c>
      <c r="I58" s="557">
        <v>-1.081533684855799</v>
      </c>
      <c r="J58" s="557">
        <v>-4.1603631500025102</v>
      </c>
      <c r="K58" s="557">
        <v>-5.8102991363782053</v>
      </c>
      <c r="L58" s="557">
        <v>-0.77411468369572844</v>
      </c>
      <c r="M58" s="557">
        <v>-0.97641551212305444</v>
      </c>
      <c r="N58" s="557">
        <v>-3.0290706612711631</v>
      </c>
      <c r="O58" s="557">
        <v>-3.332329257579417</v>
      </c>
      <c r="P58" s="557">
        <v>3.9493957358881175</v>
      </c>
      <c r="Q58" s="557">
        <v>7.3835762013631836</v>
      </c>
      <c r="R58" s="557">
        <v>-0.70058761730510355</v>
      </c>
      <c r="S58" s="557">
        <v>-8.7157086460422306E-2</v>
      </c>
      <c r="T58" s="557">
        <v>-4.1159493212032316</v>
      </c>
      <c r="U58" s="557">
        <v>-4.8966995792710293</v>
      </c>
      <c r="V58" s="557">
        <v>-8.9246357946396841</v>
      </c>
      <c r="W58" s="557">
        <v>-11.176748583990687</v>
      </c>
      <c r="X58" s="557">
        <v>2.8816631847347338</v>
      </c>
      <c r="Y58" s="557">
        <v>2.9409157882741823</v>
      </c>
      <c r="Z58" s="557">
        <v>6.2243816243482684</v>
      </c>
      <c r="AA58" s="557">
        <v>10.424955475499146</v>
      </c>
      <c r="AB58" s="557">
        <v>3.7823282641717526</v>
      </c>
      <c r="AC58" s="557">
        <v>2.1331282079646883</v>
      </c>
      <c r="AD58" s="558" t="s">
        <v>423</v>
      </c>
      <c r="AE58" s="557">
        <v>-0.87034380343764894</v>
      </c>
      <c r="AF58" s="389"/>
    </row>
    <row r="59" spans="1:32" ht="13">
      <c r="A59" s="547"/>
      <c r="B59" s="547"/>
      <c r="C59" s="547"/>
      <c r="D59" s="547"/>
      <c r="E59" s="547"/>
      <c r="F59" s="547"/>
      <c r="G59" s="547"/>
      <c r="H59" s="547"/>
      <c r="I59" s="547"/>
      <c r="J59" s="547"/>
      <c r="K59" s="547"/>
      <c r="L59" s="547"/>
      <c r="M59" s="547"/>
      <c r="N59" s="547"/>
      <c r="O59" s="547"/>
      <c r="P59" s="547"/>
      <c r="Q59" s="547"/>
      <c r="R59" s="547"/>
      <c r="S59" s="547"/>
      <c r="T59" s="547"/>
      <c r="U59" s="547"/>
      <c r="V59" s="547"/>
      <c r="W59" s="547"/>
      <c r="X59" s="547"/>
      <c r="Y59" s="547"/>
      <c r="Z59" s="547"/>
      <c r="AA59" s="547"/>
      <c r="AB59" s="547"/>
      <c r="AC59" s="547"/>
      <c r="AD59" s="462"/>
      <c r="AE59" s="547"/>
    </row>
    <row r="60" spans="1:32" ht="13">
      <c r="A60" s="550"/>
      <c r="B60" s="1294" t="s">
        <v>416</v>
      </c>
      <c r="C60" s="1294"/>
      <c r="D60" s="1294"/>
      <c r="E60" s="1294"/>
      <c r="F60" s="1294"/>
      <c r="G60" s="1294"/>
      <c r="H60" s="1294" t="s">
        <v>416</v>
      </c>
      <c r="I60" s="1294"/>
      <c r="J60" s="1294"/>
      <c r="K60" s="1294"/>
      <c r="L60" s="1294"/>
      <c r="M60" s="1294"/>
      <c r="N60" s="1294" t="s">
        <v>416</v>
      </c>
      <c r="O60" s="1294"/>
      <c r="P60" s="1294"/>
      <c r="Q60" s="1294"/>
      <c r="R60" s="1294"/>
      <c r="S60" s="1294"/>
      <c r="T60" s="1294" t="s">
        <v>416</v>
      </c>
      <c r="U60" s="1294"/>
      <c r="V60" s="1294"/>
      <c r="W60" s="1294"/>
      <c r="X60" s="1294"/>
      <c r="Y60" s="1294"/>
      <c r="Z60" s="1294" t="s">
        <v>416</v>
      </c>
      <c r="AA60" s="1294"/>
      <c r="AB60" s="1294"/>
      <c r="AC60" s="1294"/>
      <c r="AD60" s="1294"/>
      <c r="AE60" s="1294"/>
    </row>
    <row r="61" spans="1:32">
      <c r="A61" s="550"/>
      <c r="B61" s="551"/>
      <c r="C61" s="551"/>
      <c r="D61" s="551"/>
      <c r="E61" s="551"/>
      <c r="F61" s="551"/>
      <c r="G61" s="551"/>
      <c r="H61" s="551"/>
      <c r="I61" s="551"/>
      <c r="J61" s="551"/>
      <c r="K61" s="551"/>
      <c r="L61" s="551"/>
      <c r="M61" s="551"/>
      <c r="N61" s="551"/>
      <c r="O61" s="551"/>
      <c r="P61" s="551"/>
      <c r="Q61" s="551"/>
      <c r="R61" s="551"/>
      <c r="S61" s="551"/>
      <c r="T61" s="551"/>
      <c r="U61" s="551"/>
      <c r="V61" s="551"/>
      <c r="W61" s="551"/>
      <c r="X61" s="551"/>
      <c r="Y61" s="551"/>
      <c r="Z61" s="551"/>
      <c r="AA61" s="551"/>
      <c r="AB61" s="551"/>
      <c r="AC61" s="551"/>
      <c r="AD61" s="551"/>
      <c r="AE61" s="551"/>
    </row>
    <row r="62" spans="1:32" s="380" customFormat="1" ht="14.15" customHeight="1">
      <c r="A62" s="552">
        <v>1994</v>
      </c>
      <c r="B62" s="559">
        <v>100</v>
      </c>
      <c r="C62" s="559">
        <v>100</v>
      </c>
      <c r="D62" s="559">
        <v>100</v>
      </c>
      <c r="E62" s="559">
        <v>100</v>
      </c>
      <c r="F62" s="559">
        <v>100</v>
      </c>
      <c r="G62" s="559">
        <v>100</v>
      </c>
      <c r="H62" s="559">
        <v>100</v>
      </c>
      <c r="I62" s="559">
        <v>100</v>
      </c>
      <c r="J62" s="559">
        <v>100</v>
      </c>
      <c r="K62" s="559">
        <v>100</v>
      </c>
      <c r="L62" s="559">
        <v>100</v>
      </c>
      <c r="M62" s="559">
        <v>100</v>
      </c>
      <c r="N62" s="559">
        <v>99.999999999999986</v>
      </c>
      <c r="O62" s="559">
        <v>100</v>
      </c>
      <c r="P62" s="559">
        <v>100</v>
      </c>
      <c r="Q62" s="559">
        <v>100</v>
      </c>
      <c r="R62" s="559">
        <v>100</v>
      </c>
      <c r="S62" s="559">
        <v>100</v>
      </c>
      <c r="T62" s="559">
        <v>100</v>
      </c>
      <c r="U62" s="559">
        <v>100</v>
      </c>
      <c r="V62" s="559">
        <v>100</v>
      </c>
      <c r="W62" s="559">
        <v>100</v>
      </c>
      <c r="X62" s="559">
        <v>100</v>
      </c>
      <c r="Y62" s="559">
        <v>100</v>
      </c>
      <c r="Z62" s="559">
        <v>100</v>
      </c>
      <c r="AA62" s="559">
        <v>100</v>
      </c>
      <c r="AB62" s="559">
        <v>100</v>
      </c>
      <c r="AC62" s="559">
        <v>100</v>
      </c>
      <c r="AD62" s="560" t="s">
        <v>423</v>
      </c>
      <c r="AE62" s="559">
        <v>100</v>
      </c>
      <c r="AF62" s="389"/>
    </row>
    <row r="63" spans="1:32" s="379" customFormat="1" ht="14.15" customHeight="1">
      <c r="A63" s="553">
        <v>1995</v>
      </c>
      <c r="B63" s="561">
        <v>97.772710200560709</v>
      </c>
      <c r="C63" s="561">
        <v>97.297478761832551</v>
      </c>
      <c r="D63" s="561">
        <v>96.175511855003776</v>
      </c>
      <c r="E63" s="561">
        <v>95.483795978079598</v>
      </c>
      <c r="F63" s="561">
        <v>86.08491021471869</v>
      </c>
      <c r="G63" s="561">
        <v>85.007488609509849</v>
      </c>
      <c r="H63" s="561">
        <v>101.03536738927697</v>
      </c>
      <c r="I63" s="561">
        <v>101.14375578422325</v>
      </c>
      <c r="J63" s="561">
        <v>101.27452657326852</v>
      </c>
      <c r="K63" s="561">
        <v>100.10015069736339</v>
      </c>
      <c r="L63" s="561">
        <v>100.53060583351613</v>
      </c>
      <c r="M63" s="561">
        <v>100.45929636627574</v>
      </c>
      <c r="N63" s="561">
        <v>98.252183120295072</v>
      </c>
      <c r="O63" s="561">
        <v>98.181176254729891</v>
      </c>
      <c r="P63" s="561">
        <v>100.20721305566506</v>
      </c>
      <c r="Q63" s="561">
        <v>100.63208803997023</v>
      </c>
      <c r="R63" s="561">
        <v>101.49316074556447</v>
      </c>
      <c r="S63" s="561">
        <v>100.55808498204787</v>
      </c>
      <c r="T63" s="561">
        <v>93.879908073846735</v>
      </c>
      <c r="U63" s="561">
        <v>93.637918219263284</v>
      </c>
      <c r="V63" s="561">
        <v>101.88455226688863</v>
      </c>
      <c r="W63" s="561">
        <v>100.57543210356398</v>
      </c>
      <c r="X63" s="561">
        <v>104.40457166087134</v>
      </c>
      <c r="Y63" s="561">
        <v>105.59954176373293</v>
      </c>
      <c r="Z63" s="561">
        <v>98.45006398301021</v>
      </c>
      <c r="AA63" s="561">
        <v>97.39380199226531</v>
      </c>
      <c r="AB63" s="561">
        <v>94.569172669178528</v>
      </c>
      <c r="AC63" s="561">
        <v>84.731117978110007</v>
      </c>
      <c r="AD63" s="465" t="s">
        <v>423</v>
      </c>
      <c r="AE63" s="561">
        <v>95.715062026533275</v>
      </c>
      <c r="AF63" s="389"/>
    </row>
    <row r="64" spans="1:32" s="379" customFormat="1" ht="14.15" customHeight="1">
      <c r="A64" s="552">
        <v>1996</v>
      </c>
      <c r="B64" s="561">
        <v>95.713340846365796</v>
      </c>
      <c r="C64" s="561">
        <v>94.827079590422983</v>
      </c>
      <c r="D64" s="561">
        <v>94.611671110628976</v>
      </c>
      <c r="E64" s="561">
        <v>94.153767517919405</v>
      </c>
      <c r="F64" s="561">
        <v>83.20937660931709</v>
      </c>
      <c r="G64" s="561">
        <v>81.275377886327504</v>
      </c>
      <c r="H64" s="561">
        <v>97.627564895573684</v>
      </c>
      <c r="I64" s="561">
        <v>95.214205217901565</v>
      </c>
      <c r="J64" s="561">
        <v>106.91832332513604</v>
      </c>
      <c r="K64" s="561">
        <v>105.12424435553889</v>
      </c>
      <c r="L64" s="561">
        <v>101.01066508804168</v>
      </c>
      <c r="M64" s="561">
        <v>102.05540243351467</v>
      </c>
      <c r="N64" s="561">
        <v>99.089106379413408</v>
      </c>
      <c r="O64" s="561">
        <v>99.106446641422835</v>
      </c>
      <c r="P64" s="561">
        <v>94.348407062487311</v>
      </c>
      <c r="Q64" s="561">
        <v>96.364591099001501</v>
      </c>
      <c r="R64" s="561">
        <v>91.58393946083477</v>
      </c>
      <c r="S64" s="561">
        <v>89.500688965769839</v>
      </c>
      <c r="T64" s="561">
        <v>77.500853600071608</v>
      </c>
      <c r="U64" s="561">
        <v>76.131499678401028</v>
      </c>
      <c r="V64" s="561">
        <v>105.81361177515228</v>
      </c>
      <c r="W64" s="561">
        <v>105.3991047896013</v>
      </c>
      <c r="X64" s="561">
        <v>101.07705572470867</v>
      </c>
      <c r="Y64" s="561">
        <v>101.91056105193877</v>
      </c>
      <c r="Z64" s="561">
        <v>102.89989264390888</v>
      </c>
      <c r="AA64" s="561">
        <v>103.1585488282979</v>
      </c>
      <c r="AB64" s="561">
        <v>96.651288519003145</v>
      </c>
      <c r="AC64" s="561">
        <v>96.438013769648975</v>
      </c>
      <c r="AD64" s="465" t="s">
        <v>423</v>
      </c>
      <c r="AE64" s="561">
        <v>93.120820004248557</v>
      </c>
      <c r="AF64" s="389"/>
    </row>
    <row r="65" spans="1:32" s="379" customFormat="1" ht="14.15" customHeight="1">
      <c r="A65" s="553">
        <v>1997</v>
      </c>
      <c r="B65" s="561">
        <v>95.429726487902485</v>
      </c>
      <c r="C65" s="561">
        <v>93.788507040174807</v>
      </c>
      <c r="D65" s="561">
        <v>92.869810064134299</v>
      </c>
      <c r="E65" s="561">
        <v>91.685188564057796</v>
      </c>
      <c r="F65" s="561">
        <v>86.077931319072178</v>
      </c>
      <c r="G65" s="561">
        <v>84.468811920333152</v>
      </c>
      <c r="H65" s="561">
        <v>97.164768640937581</v>
      </c>
      <c r="I65" s="561">
        <v>94.678796884403937</v>
      </c>
      <c r="J65" s="561">
        <v>101.52885780451784</v>
      </c>
      <c r="K65" s="561">
        <v>98.511652748214942</v>
      </c>
      <c r="L65" s="561">
        <v>105.4230193983927</v>
      </c>
      <c r="M65" s="561">
        <v>106.06408710527211</v>
      </c>
      <c r="N65" s="561">
        <v>92.842802004852047</v>
      </c>
      <c r="O65" s="561">
        <v>92.478937187114127</v>
      </c>
      <c r="P65" s="561">
        <v>96.30012831116322</v>
      </c>
      <c r="Q65" s="561">
        <v>96.97244257957702</v>
      </c>
      <c r="R65" s="561">
        <v>106.44818196652243</v>
      </c>
      <c r="S65" s="561">
        <v>109.88110489931319</v>
      </c>
      <c r="T65" s="561">
        <v>71.554584663543622</v>
      </c>
      <c r="U65" s="561">
        <v>69.905586138120924</v>
      </c>
      <c r="V65" s="561">
        <v>109.45590428373185</v>
      </c>
      <c r="W65" s="561">
        <v>111.90136842181026</v>
      </c>
      <c r="X65" s="561">
        <v>100.08237002772756</v>
      </c>
      <c r="Y65" s="561">
        <v>99.423891915397405</v>
      </c>
      <c r="Z65" s="561">
        <v>101.56273110970824</v>
      </c>
      <c r="AA65" s="561">
        <v>103.02120111286821</v>
      </c>
      <c r="AB65" s="561">
        <v>100.86804573679403</v>
      </c>
      <c r="AC65" s="561">
        <v>100.22706435358251</v>
      </c>
      <c r="AD65" s="465" t="s">
        <v>423</v>
      </c>
      <c r="AE65" s="561">
        <v>90.590197395776585</v>
      </c>
      <c r="AF65" s="389"/>
    </row>
    <row r="66" spans="1:32" s="379" customFormat="1" ht="14.15" customHeight="1">
      <c r="A66" s="552">
        <v>1998</v>
      </c>
      <c r="B66" s="561">
        <v>95.83762972911353</v>
      </c>
      <c r="C66" s="561">
        <v>94.524719634635801</v>
      </c>
      <c r="D66" s="561">
        <v>93.109819732592499</v>
      </c>
      <c r="E66" s="561">
        <v>91.796323791763143</v>
      </c>
      <c r="F66" s="561">
        <v>94.062320180861931</v>
      </c>
      <c r="G66" s="561">
        <v>93.221168023925529</v>
      </c>
      <c r="H66" s="561">
        <v>102.92891165694964</v>
      </c>
      <c r="I66" s="561">
        <v>99.313060289901458</v>
      </c>
      <c r="J66" s="561">
        <v>102.73094225836429</v>
      </c>
      <c r="K66" s="561">
        <v>97.198746162098658</v>
      </c>
      <c r="L66" s="561">
        <v>108.0633717740145</v>
      </c>
      <c r="M66" s="561">
        <v>108.47375664088044</v>
      </c>
      <c r="N66" s="561">
        <v>90.591180239426791</v>
      </c>
      <c r="O66" s="561">
        <v>89.931004708353925</v>
      </c>
      <c r="P66" s="561">
        <v>100.70875836035455</v>
      </c>
      <c r="Q66" s="561">
        <v>105.89410816716388</v>
      </c>
      <c r="R66" s="561">
        <v>103.94028952991886</v>
      </c>
      <c r="S66" s="561">
        <v>106.07166611366837</v>
      </c>
      <c r="T66" s="561">
        <v>60.647950900329867</v>
      </c>
      <c r="U66" s="561">
        <v>58.33130011055809</v>
      </c>
      <c r="V66" s="561">
        <v>109.33880531002256</v>
      </c>
      <c r="W66" s="561">
        <v>110.96356608015088</v>
      </c>
      <c r="X66" s="561">
        <v>104.13173183730942</v>
      </c>
      <c r="Y66" s="561">
        <v>105.73526235143159</v>
      </c>
      <c r="Z66" s="561">
        <v>98.695999877612394</v>
      </c>
      <c r="AA66" s="561">
        <v>94.772407170419839</v>
      </c>
      <c r="AB66" s="561">
        <v>97.272724315931669</v>
      </c>
      <c r="AC66" s="561">
        <v>95.425817354626901</v>
      </c>
      <c r="AD66" s="465" t="s">
        <v>423</v>
      </c>
      <c r="AE66" s="561">
        <v>89.622875708501553</v>
      </c>
      <c r="AF66" s="389"/>
    </row>
    <row r="67" spans="1:32" s="379" customFormat="1" ht="14.15" customHeight="1">
      <c r="A67" s="553">
        <v>1999</v>
      </c>
      <c r="B67" s="561">
        <v>102.49458366852657</v>
      </c>
      <c r="C67" s="561">
        <v>101.58069600001591</v>
      </c>
      <c r="D67" s="561">
        <v>96.957068563416485</v>
      </c>
      <c r="E67" s="561">
        <v>94.134531846000044</v>
      </c>
      <c r="F67" s="561">
        <v>89.775720511084899</v>
      </c>
      <c r="G67" s="561">
        <v>88.362954879488896</v>
      </c>
      <c r="H67" s="561">
        <v>105.15244636233516</v>
      </c>
      <c r="I67" s="561">
        <v>102.10479138874663</v>
      </c>
      <c r="J67" s="561">
        <v>106.42810627521115</v>
      </c>
      <c r="K67" s="561">
        <v>99.983916291964533</v>
      </c>
      <c r="L67" s="561">
        <v>112.45201591860929</v>
      </c>
      <c r="M67" s="561">
        <v>112.58481986828015</v>
      </c>
      <c r="N67" s="561">
        <v>91.614299802565796</v>
      </c>
      <c r="O67" s="561">
        <v>91.146670011926716</v>
      </c>
      <c r="P67" s="561">
        <v>104.15635758124704</v>
      </c>
      <c r="Q67" s="561">
        <v>107.23657664166383</v>
      </c>
      <c r="R67" s="561">
        <v>102.44738364490776</v>
      </c>
      <c r="S67" s="561">
        <v>100.93689946162141</v>
      </c>
      <c r="T67" s="561">
        <v>67.433261977520516</v>
      </c>
      <c r="U67" s="561">
        <v>64.561544509172407</v>
      </c>
      <c r="V67" s="561">
        <v>115.42442053623839</v>
      </c>
      <c r="W67" s="561">
        <v>115.83427283349111</v>
      </c>
      <c r="X67" s="561">
        <v>109.12266546655117</v>
      </c>
      <c r="Y67" s="561">
        <v>108.08381845375197</v>
      </c>
      <c r="Z67" s="561">
        <v>100.98443272478137</v>
      </c>
      <c r="AA67" s="561">
        <v>98.69023356871358</v>
      </c>
      <c r="AB67" s="561">
        <v>94.88504769731756</v>
      </c>
      <c r="AC67" s="561">
        <v>89.511189222094416</v>
      </c>
      <c r="AD67" s="465" t="s">
        <v>423</v>
      </c>
      <c r="AE67" s="561">
        <v>91.402241742192786</v>
      </c>
      <c r="AF67" s="389"/>
    </row>
    <row r="68" spans="1:32" s="379" customFormat="1" ht="14.15" customHeight="1">
      <c r="A68" s="552">
        <v>2000</v>
      </c>
      <c r="B68" s="561">
        <v>111.78936948407048</v>
      </c>
      <c r="C68" s="561">
        <v>111.21955414109523</v>
      </c>
      <c r="D68" s="561">
        <v>99.618431745784008</v>
      </c>
      <c r="E68" s="561">
        <v>96.69680183902922</v>
      </c>
      <c r="F68" s="561">
        <v>91.231934224247709</v>
      </c>
      <c r="G68" s="561">
        <v>89.800199032467873</v>
      </c>
      <c r="H68" s="561">
        <v>108.36312822635925</v>
      </c>
      <c r="I68" s="561">
        <v>106.43843321742779</v>
      </c>
      <c r="J68" s="561">
        <v>100.73735427715013</v>
      </c>
      <c r="K68" s="561">
        <v>93.481115813446451</v>
      </c>
      <c r="L68" s="561">
        <v>111.07557434487524</v>
      </c>
      <c r="M68" s="561">
        <v>111.96855678113526</v>
      </c>
      <c r="N68" s="561">
        <v>87.130454589437562</v>
      </c>
      <c r="O68" s="561">
        <v>86.158481191482252</v>
      </c>
      <c r="P68" s="561">
        <v>107.63401254034852</v>
      </c>
      <c r="Q68" s="561">
        <v>112.24511607723592</v>
      </c>
      <c r="R68" s="561">
        <v>95.757122247492859</v>
      </c>
      <c r="S68" s="561">
        <v>97.931691540523119</v>
      </c>
      <c r="T68" s="561">
        <v>70.940320183229844</v>
      </c>
      <c r="U68" s="561">
        <v>68.219839721240916</v>
      </c>
      <c r="V68" s="561">
        <v>109.82528765280874</v>
      </c>
      <c r="W68" s="561">
        <v>106.95802813340941</v>
      </c>
      <c r="X68" s="561">
        <v>111.36408820959095</v>
      </c>
      <c r="Y68" s="561">
        <v>112.39710428874467</v>
      </c>
      <c r="Z68" s="561">
        <v>95.260725276636677</v>
      </c>
      <c r="AA68" s="561">
        <v>93.032292728917767</v>
      </c>
      <c r="AB68" s="561">
        <v>96.863632217516653</v>
      </c>
      <c r="AC68" s="561">
        <v>102.58163117443817</v>
      </c>
      <c r="AD68" s="465" t="s">
        <v>423</v>
      </c>
      <c r="AE68" s="561">
        <v>91.041391281607645</v>
      </c>
      <c r="AF68" s="389"/>
    </row>
    <row r="69" spans="1:32" s="379" customFormat="1" ht="14.15" customHeight="1">
      <c r="A69" s="553">
        <v>2001</v>
      </c>
      <c r="B69" s="561">
        <v>99.597537417972234</v>
      </c>
      <c r="C69" s="561">
        <v>96.288054888450446</v>
      </c>
      <c r="D69" s="561">
        <v>95.441523956650784</v>
      </c>
      <c r="E69" s="561">
        <v>92.418410655294636</v>
      </c>
      <c r="F69" s="561">
        <v>98.114969666623836</v>
      </c>
      <c r="G69" s="561">
        <v>97.038207802768056</v>
      </c>
      <c r="H69" s="561">
        <v>108.12384384533073</v>
      </c>
      <c r="I69" s="561">
        <v>104.56954706143058</v>
      </c>
      <c r="J69" s="561">
        <v>99.239808052899633</v>
      </c>
      <c r="K69" s="561">
        <v>91.348094390493003</v>
      </c>
      <c r="L69" s="561">
        <v>109.00066318457188</v>
      </c>
      <c r="M69" s="561">
        <v>105.79835970655786</v>
      </c>
      <c r="N69" s="561">
        <v>85.489615112555001</v>
      </c>
      <c r="O69" s="561">
        <v>84.509136653182708</v>
      </c>
      <c r="P69" s="561">
        <v>102.26819438163666</v>
      </c>
      <c r="Q69" s="561">
        <v>104.57684575883927</v>
      </c>
      <c r="R69" s="561">
        <v>93.418034561899532</v>
      </c>
      <c r="S69" s="561">
        <v>96.28962480668136</v>
      </c>
      <c r="T69" s="561">
        <v>77.96733645878254</v>
      </c>
      <c r="U69" s="561">
        <v>75.684696961480228</v>
      </c>
      <c r="V69" s="561">
        <v>100.09946439994081</v>
      </c>
      <c r="W69" s="561">
        <v>95.11577899290954</v>
      </c>
      <c r="X69" s="561">
        <v>112.94954439017765</v>
      </c>
      <c r="Y69" s="561">
        <v>113.3921620065731</v>
      </c>
      <c r="Z69" s="561">
        <v>89.450203919479804</v>
      </c>
      <c r="AA69" s="561">
        <v>85.59303117362046</v>
      </c>
      <c r="AB69" s="561">
        <v>100.64181101138446</v>
      </c>
      <c r="AC69" s="561">
        <v>98.960730987333633</v>
      </c>
      <c r="AD69" s="465" t="s">
        <v>423</v>
      </c>
      <c r="AE69" s="561">
        <v>89.952608222186953</v>
      </c>
      <c r="AF69" s="389"/>
    </row>
    <row r="70" spans="1:32" s="379" customFormat="1" ht="14.15" customHeight="1">
      <c r="A70" s="552">
        <v>2002</v>
      </c>
      <c r="B70" s="561">
        <v>94.300577743312346</v>
      </c>
      <c r="C70" s="561">
        <v>90.757849445264952</v>
      </c>
      <c r="D70" s="561">
        <v>94.517755471317741</v>
      </c>
      <c r="E70" s="561">
        <v>90.881445317855636</v>
      </c>
      <c r="F70" s="561">
        <v>101.20994430932299</v>
      </c>
      <c r="G70" s="561">
        <v>100.85138601155987</v>
      </c>
      <c r="H70" s="561">
        <v>104.07286939962675</v>
      </c>
      <c r="I70" s="561">
        <v>101.18070548677191</v>
      </c>
      <c r="J70" s="561">
        <v>99.788360456902694</v>
      </c>
      <c r="K70" s="561">
        <v>91.222629346855243</v>
      </c>
      <c r="L70" s="561">
        <v>104.41931147248388</v>
      </c>
      <c r="M70" s="561">
        <v>102.31640845627419</v>
      </c>
      <c r="N70" s="561">
        <v>88.256419050056806</v>
      </c>
      <c r="O70" s="561">
        <v>87.890555934974344</v>
      </c>
      <c r="P70" s="561">
        <v>99.284212920892756</v>
      </c>
      <c r="Q70" s="561">
        <v>102.30165702175341</v>
      </c>
      <c r="R70" s="561">
        <v>91.49996437605715</v>
      </c>
      <c r="S70" s="561">
        <v>93.700204379400702</v>
      </c>
      <c r="T70" s="561">
        <v>82.495211063683143</v>
      </c>
      <c r="U70" s="561">
        <v>80.376545120051574</v>
      </c>
      <c r="V70" s="561">
        <v>109.21634233465289</v>
      </c>
      <c r="W70" s="561">
        <v>105.54364631219106</v>
      </c>
      <c r="X70" s="561">
        <v>109.03460349944187</v>
      </c>
      <c r="Y70" s="561">
        <v>109.04614858003782</v>
      </c>
      <c r="Z70" s="561">
        <v>90.582173833470335</v>
      </c>
      <c r="AA70" s="561">
        <v>84.441970378745822</v>
      </c>
      <c r="AB70" s="561">
        <v>91.051718355835547</v>
      </c>
      <c r="AC70" s="561">
        <v>83.342830866760494</v>
      </c>
      <c r="AD70" s="465" t="s">
        <v>423</v>
      </c>
      <c r="AE70" s="561">
        <v>91.508140896319148</v>
      </c>
      <c r="AF70" s="389"/>
    </row>
    <row r="71" spans="1:32" s="379" customFormat="1" ht="14.15" customHeight="1">
      <c r="A71" s="553">
        <v>2003</v>
      </c>
      <c r="B71" s="561">
        <v>89.025025304232656</v>
      </c>
      <c r="C71" s="561">
        <v>82.85974131093478</v>
      </c>
      <c r="D71" s="561">
        <v>90.4681949888963</v>
      </c>
      <c r="E71" s="561">
        <v>85.899856423776299</v>
      </c>
      <c r="F71" s="561">
        <v>99.137248334645292</v>
      </c>
      <c r="G71" s="561">
        <v>98.231452530332419</v>
      </c>
      <c r="H71" s="561">
        <v>103.27021627575147</v>
      </c>
      <c r="I71" s="561">
        <v>99.375724383537474</v>
      </c>
      <c r="J71" s="561">
        <v>95.987105824099217</v>
      </c>
      <c r="K71" s="561">
        <v>85.557553445029541</v>
      </c>
      <c r="L71" s="561">
        <v>103.68718407034713</v>
      </c>
      <c r="M71" s="561">
        <v>100.03581362768907</v>
      </c>
      <c r="N71" s="561">
        <v>92.103071636939873</v>
      </c>
      <c r="O71" s="561">
        <v>91.647662935412683</v>
      </c>
      <c r="P71" s="561">
        <v>101.03683190090764</v>
      </c>
      <c r="Q71" s="561">
        <v>100.30498260097026</v>
      </c>
      <c r="R71" s="561">
        <v>96.884300852167925</v>
      </c>
      <c r="S71" s="561">
        <v>97.112540944955271</v>
      </c>
      <c r="T71" s="561">
        <v>72.098516285077778</v>
      </c>
      <c r="U71" s="561">
        <v>69.374877195337689</v>
      </c>
      <c r="V71" s="561">
        <v>122.18971865884689</v>
      </c>
      <c r="W71" s="561">
        <v>119.98726730289813</v>
      </c>
      <c r="X71" s="561">
        <v>112.03265932215179</v>
      </c>
      <c r="Y71" s="561">
        <v>108.80342481716883</v>
      </c>
      <c r="Z71" s="561">
        <v>84.194265166655939</v>
      </c>
      <c r="AA71" s="561">
        <v>74.364246747577397</v>
      </c>
      <c r="AB71" s="561">
        <v>96.258887394559409</v>
      </c>
      <c r="AC71" s="561">
        <v>92.478510014662575</v>
      </c>
      <c r="AD71" s="465" t="s">
        <v>423</v>
      </c>
      <c r="AE71" s="561">
        <v>90.222384957021319</v>
      </c>
      <c r="AF71" s="389"/>
    </row>
    <row r="72" spans="1:32" s="379" customFormat="1" ht="14.15" customHeight="1">
      <c r="A72" s="552">
        <v>2004</v>
      </c>
      <c r="B72" s="561">
        <v>89.545429577266376</v>
      </c>
      <c r="C72" s="561">
        <v>83.968608967392498</v>
      </c>
      <c r="D72" s="561">
        <v>93.746442792071136</v>
      </c>
      <c r="E72" s="561">
        <v>89.721899274596993</v>
      </c>
      <c r="F72" s="561">
        <v>108.48202104758946</v>
      </c>
      <c r="G72" s="561">
        <v>107.96811058869208</v>
      </c>
      <c r="H72" s="561">
        <v>103.62490530624537</v>
      </c>
      <c r="I72" s="561">
        <v>97.363258378758403</v>
      </c>
      <c r="J72" s="561">
        <v>99.768247156732571</v>
      </c>
      <c r="K72" s="561">
        <v>87.136303807116136</v>
      </c>
      <c r="L72" s="561">
        <v>110.15947127315283</v>
      </c>
      <c r="M72" s="561">
        <v>107.54045462244022</v>
      </c>
      <c r="N72" s="561">
        <v>92.570351081664583</v>
      </c>
      <c r="O72" s="561">
        <v>92.117738179259831</v>
      </c>
      <c r="P72" s="561">
        <v>100.90425678147807</v>
      </c>
      <c r="Q72" s="561">
        <v>99.658977683831409</v>
      </c>
      <c r="R72" s="561">
        <v>100.7677676599658</v>
      </c>
      <c r="S72" s="561">
        <v>97.479561306991684</v>
      </c>
      <c r="T72" s="561">
        <v>78.435594647064434</v>
      </c>
      <c r="U72" s="561">
        <v>75.720264082343604</v>
      </c>
      <c r="V72" s="561">
        <v>121.95729579259603</v>
      </c>
      <c r="W72" s="561">
        <v>118.1766764763568</v>
      </c>
      <c r="X72" s="561">
        <v>113.21076541097536</v>
      </c>
      <c r="Y72" s="561">
        <v>109.41258926323607</v>
      </c>
      <c r="Z72" s="561">
        <v>87.730721143660048</v>
      </c>
      <c r="AA72" s="561">
        <v>81.278741753024235</v>
      </c>
      <c r="AB72" s="561">
        <v>99.343414220924288</v>
      </c>
      <c r="AC72" s="561">
        <v>96.325998802521369</v>
      </c>
      <c r="AD72" s="465" t="s">
        <v>423</v>
      </c>
      <c r="AE72" s="561">
        <v>93.580004180594628</v>
      </c>
      <c r="AF72" s="389"/>
    </row>
    <row r="73" spans="1:32" s="379" customFormat="1" ht="14.15" customHeight="1">
      <c r="A73" s="553">
        <v>2005</v>
      </c>
      <c r="B73" s="561">
        <v>92.483792297996928</v>
      </c>
      <c r="C73" s="561">
        <v>86.909030265498998</v>
      </c>
      <c r="D73" s="561">
        <v>92.726694252432196</v>
      </c>
      <c r="E73" s="561">
        <v>87.133027358005563</v>
      </c>
      <c r="F73" s="561">
        <v>107.7978576611098</v>
      </c>
      <c r="G73" s="561">
        <v>106.35616273728685</v>
      </c>
      <c r="H73" s="561">
        <v>102.68197762860542</v>
      </c>
      <c r="I73" s="561">
        <v>92.119271992364133</v>
      </c>
      <c r="J73" s="561">
        <v>101.19230798708837</v>
      </c>
      <c r="K73" s="561">
        <v>91.556908184409579</v>
      </c>
      <c r="L73" s="561">
        <v>109.93849427697756</v>
      </c>
      <c r="M73" s="561">
        <v>105.70708225791884</v>
      </c>
      <c r="N73" s="561">
        <v>92.089374561865455</v>
      </c>
      <c r="O73" s="561">
        <v>91.385149071417047</v>
      </c>
      <c r="P73" s="561">
        <v>102.146286058013</v>
      </c>
      <c r="Q73" s="561">
        <v>97.700648931486</v>
      </c>
      <c r="R73" s="561">
        <v>89.912121020725692</v>
      </c>
      <c r="S73" s="561">
        <v>85.5358673328397</v>
      </c>
      <c r="T73" s="561">
        <v>77.20293656217008</v>
      </c>
      <c r="U73" s="561">
        <v>73.72279144458642</v>
      </c>
      <c r="V73" s="561">
        <v>112.82752350606289</v>
      </c>
      <c r="W73" s="561">
        <v>103.63880953024103</v>
      </c>
      <c r="X73" s="561">
        <v>119.68040529669726</v>
      </c>
      <c r="Y73" s="561">
        <v>115.73948163999651</v>
      </c>
      <c r="Z73" s="561">
        <v>86.474377214531231</v>
      </c>
      <c r="AA73" s="561">
        <v>74.821702367760025</v>
      </c>
      <c r="AB73" s="561">
        <v>105.04363315749701</v>
      </c>
      <c r="AC73" s="561">
        <v>108.97465403984235</v>
      </c>
      <c r="AD73" s="465" t="s">
        <v>423</v>
      </c>
      <c r="AE73" s="561">
        <v>92.118093753062979</v>
      </c>
      <c r="AF73" s="389"/>
    </row>
    <row r="74" spans="1:32" s="379" customFormat="1" ht="14.15" customHeight="1">
      <c r="A74" s="552">
        <v>2006</v>
      </c>
      <c r="B74" s="561">
        <v>97.147753943056756</v>
      </c>
      <c r="C74" s="561">
        <v>90.592831876137652</v>
      </c>
      <c r="D74" s="561">
        <v>98.819614431248453</v>
      </c>
      <c r="E74" s="561">
        <v>92.754111967548084</v>
      </c>
      <c r="F74" s="561">
        <v>104.98181175783701</v>
      </c>
      <c r="G74" s="561">
        <v>103.03984282339333</v>
      </c>
      <c r="H74" s="561">
        <v>107.79783150466572</v>
      </c>
      <c r="I74" s="561">
        <v>97.158837165823087</v>
      </c>
      <c r="J74" s="561">
        <v>106.30074494990269</v>
      </c>
      <c r="K74" s="561">
        <v>94.51330526589615</v>
      </c>
      <c r="L74" s="561">
        <v>110.67548402395376</v>
      </c>
      <c r="M74" s="561">
        <v>105.24186124986156</v>
      </c>
      <c r="N74" s="561">
        <v>87.868727425745178</v>
      </c>
      <c r="O74" s="561">
        <v>86.255702578924655</v>
      </c>
      <c r="P74" s="561">
        <v>109.08524552967533</v>
      </c>
      <c r="Q74" s="561">
        <v>105.36860265971734</v>
      </c>
      <c r="R74" s="561">
        <v>95.014648818845473</v>
      </c>
      <c r="S74" s="561">
        <v>91.072947814766579</v>
      </c>
      <c r="T74" s="561">
        <v>84.39024328467093</v>
      </c>
      <c r="U74" s="561">
        <v>81.234267755050183</v>
      </c>
      <c r="V74" s="561">
        <v>109.80310007715289</v>
      </c>
      <c r="W74" s="561">
        <v>98.341716360258602</v>
      </c>
      <c r="X74" s="561">
        <v>124.70952935276141</v>
      </c>
      <c r="Y74" s="561">
        <v>119.58202932101759</v>
      </c>
      <c r="Z74" s="561">
        <v>94.205779518725393</v>
      </c>
      <c r="AA74" s="561">
        <v>82.559235303887206</v>
      </c>
      <c r="AB74" s="561">
        <v>115.9696677322748</v>
      </c>
      <c r="AC74" s="561">
        <v>113.11198895693184</v>
      </c>
      <c r="AD74" s="465" t="s">
        <v>423</v>
      </c>
      <c r="AE74" s="561">
        <v>91.978381237217292</v>
      </c>
      <c r="AF74" s="389"/>
    </row>
    <row r="75" spans="1:32" s="379" customFormat="1" ht="14.15" customHeight="1">
      <c r="A75" s="553">
        <v>2007</v>
      </c>
      <c r="B75" s="561">
        <v>99.253066778379093</v>
      </c>
      <c r="C75" s="561">
        <v>91.704823152938232</v>
      </c>
      <c r="D75" s="561">
        <v>99.292091356064518</v>
      </c>
      <c r="E75" s="561">
        <v>91.638807591538935</v>
      </c>
      <c r="F75" s="561">
        <v>112.87376659477449</v>
      </c>
      <c r="G75" s="561">
        <v>111.51682422053746</v>
      </c>
      <c r="H75" s="561">
        <v>112.7846360042664</v>
      </c>
      <c r="I75" s="561">
        <v>101.78401686201831</v>
      </c>
      <c r="J75" s="561">
        <v>108.8539199038558</v>
      </c>
      <c r="K75" s="561">
        <v>98.99436584868792</v>
      </c>
      <c r="L75" s="561">
        <v>112.30979125963255</v>
      </c>
      <c r="M75" s="561">
        <v>104.89728404112574</v>
      </c>
      <c r="N75" s="561">
        <v>91.660904120329775</v>
      </c>
      <c r="O75" s="561">
        <v>90.144177659278284</v>
      </c>
      <c r="P75" s="561">
        <v>110.67188595624448</v>
      </c>
      <c r="Q75" s="561">
        <v>106.43535114112336</v>
      </c>
      <c r="R75" s="561">
        <v>98.224725941497624</v>
      </c>
      <c r="S75" s="561">
        <v>93.178798482276676</v>
      </c>
      <c r="T75" s="561">
        <v>78.6378484068793</v>
      </c>
      <c r="U75" s="561">
        <v>74.746708480524532</v>
      </c>
      <c r="V75" s="561">
        <v>127.0613687972909</v>
      </c>
      <c r="W75" s="561">
        <v>119.31515450698389</v>
      </c>
      <c r="X75" s="561">
        <v>121.51718295840996</v>
      </c>
      <c r="Y75" s="561">
        <v>115.16397387813485</v>
      </c>
      <c r="Z75" s="561">
        <v>92.895817498180321</v>
      </c>
      <c r="AA75" s="561">
        <v>79.031890289380456</v>
      </c>
      <c r="AB75" s="561">
        <v>119.3962371941163</v>
      </c>
      <c r="AC75" s="561">
        <v>118.94739297746611</v>
      </c>
      <c r="AD75" s="465" t="s">
        <v>423</v>
      </c>
      <c r="AE75" s="561">
        <v>94.512442921479277</v>
      </c>
      <c r="AF75" s="389"/>
    </row>
    <row r="76" spans="1:32" s="379" customFormat="1" ht="14.15" customHeight="1">
      <c r="A76" s="552">
        <v>2008</v>
      </c>
      <c r="B76" s="561">
        <v>96.716996300730486</v>
      </c>
      <c r="C76" s="561">
        <v>88.790191820860173</v>
      </c>
      <c r="D76" s="561">
        <v>97.78899546510786</v>
      </c>
      <c r="E76" s="561">
        <v>90.044972249105385</v>
      </c>
      <c r="F76" s="561">
        <v>117.52421758511683</v>
      </c>
      <c r="G76" s="561">
        <v>116.05641513866502</v>
      </c>
      <c r="H76" s="561">
        <v>111.65637125500378</v>
      </c>
      <c r="I76" s="561">
        <v>97.985981783998426</v>
      </c>
      <c r="J76" s="561">
        <v>110.2213815851659</v>
      </c>
      <c r="K76" s="561">
        <v>98.014847881771047</v>
      </c>
      <c r="L76" s="561">
        <v>113.02244223218268</v>
      </c>
      <c r="M76" s="561">
        <v>105.88931948927355</v>
      </c>
      <c r="N76" s="561">
        <v>93.36181216525253</v>
      </c>
      <c r="O76" s="561">
        <v>91.89748600784678</v>
      </c>
      <c r="P76" s="561">
        <v>108.99220580384676</v>
      </c>
      <c r="Q76" s="561">
        <v>102.13108451546242</v>
      </c>
      <c r="R76" s="561">
        <v>90.492162729329465</v>
      </c>
      <c r="S76" s="561">
        <v>84.331496594150522</v>
      </c>
      <c r="T76" s="561">
        <v>76.647892380132149</v>
      </c>
      <c r="U76" s="561">
        <v>72.519167517797726</v>
      </c>
      <c r="V76" s="561">
        <v>117.4142127261976</v>
      </c>
      <c r="W76" s="561">
        <v>108.89729104997051</v>
      </c>
      <c r="X76" s="561">
        <v>120.57151180301042</v>
      </c>
      <c r="Y76" s="561">
        <v>113.06039374342673</v>
      </c>
      <c r="Z76" s="561">
        <v>90.686550678465153</v>
      </c>
      <c r="AA76" s="561">
        <v>75.122540092042513</v>
      </c>
      <c r="AB76" s="561">
        <v>119.43611063773396</v>
      </c>
      <c r="AC76" s="561">
        <v>114.7212586077964</v>
      </c>
      <c r="AD76" s="465" t="s">
        <v>423</v>
      </c>
      <c r="AE76" s="561">
        <v>94.440800436320671</v>
      </c>
      <c r="AF76" s="389"/>
    </row>
    <row r="77" spans="1:32" s="379" customFormat="1" ht="14.15" customHeight="1">
      <c r="A77" s="553">
        <v>2009</v>
      </c>
      <c r="B77" s="561">
        <v>90.138005564934829</v>
      </c>
      <c r="C77" s="561">
        <v>83.111773906219454</v>
      </c>
      <c r="D77" s="561">
        <v>93.204101126207661</v>
      </c>
      <c r="E77" s="561">
        <v>86.429038117991212</v>
      </c>
      <c r="F77" s="561">
        <v>105.37797264103877</v>
      </c>
      <c r="G77" s="561">
        <v>103.30376332277645</v>
      </c>
      <c r="H77" s="561">
        <v>98.84950720243944</v>
      </c>
      <c r="I77" s="561">
        <v>83.697374894353203</v>
      </c>
      <c r="J77" s="561">
        <v>109.32939348860124</v>
      </c>
      <c r="K77" s="561">
        <v>99.440037165203407</v>
      </c>
      <c r="L77" s="561">
        <v>110.72073238982314</v>
      </c>
      <c r="M77" s="561">
        <v>104.16529112569893</v>
      </c>
      <c r="N77" s="561">
        <v>87.954162962081966</v>
      </c>
      <c r="O77" s="561">
        <v>87.222496166027881</v>
      </c>
      <c r="P77" s="561">
        <v>101.19802224628316</v>
      </c>
      <c r="Q77" s="561">
        <v>95.869837596370857</v>
      </c>
      <c r="R77" s="561">
        <v>76.263001331884709</v>
      </c>
      <c r="S77" s="561">
        <v>71.480662590508317</v>
      </c>
      <c r="T77" s="561">
        <v>66.334887491677947</v>
      </c>
      <c r="U77" s="561">
        <v>62.342254479041927</v>
      </c>
      <c r="V77" s="561">
        <v>124.45202881673941</v>
      </c>
      <c r="W77" s="561">
        <v>120.53237923992781</v>
      </c>
      <c r="X77" s="561">
        <v>119.36171879930592</v>
      </c>
      <c r="Y77" s="561">
        <v>113.42166825592788</v>
      </c>
      <c r="Z77" s="561">
        <v>86.872248413048041</v>
      </c>
      <c r="AA77" s="561">
        <v>75.202884759177081</v>
      </c>
      <c r="AB77" s="561">
        <v>113.2522239829996</v>
      </c>
      <c r="AC77" s="561">
        <v>112.01088298801233</v>
      </c>
      <c r="AD77" s="465" t="s">
        <v>423</v>
      </c>
      <c r="AE77" s="561">
        <v>88.545411937559876</v>
      </c>
      <c r="AF77" s="389"/>
    </row>
    <row r="78" spans="1:32" ht="14.15" customHeight="1">
      <c r="A78" s="552">
        <v>2010</v>
      </c>
      <c r="B78" s="561">
        <v>90.833382001392252</v>
      </c>
      <c r="C78" s="561">
        <v>82.617378228578545</v>
      </c>
      <c r="D78" s="561">
        <v>97.109129379951568</v>
      </c>
      <c r="E78" s="561">
        <v>89.572117693168039</v>
      </c>
      <c r="F78" s="561">
        <v>104.94019744822222</v>
      </c>
      <c r="G78" s="561">
        <v>102.51385994297826</v>
      </c>
      <c r="H78" s="561">
        <v>106.08451752019899</v>
      </c>
      <c r="I78" s="561">
        <v>91.994690729460999</v>
      </c>
      <c r="J78" s="561">
        <v>103.69375596724234</v>
      </c>
      <c r="K78" s="561">
        <v>93.288853417324461</v>
      </c>
      <c r="L78" s="561">
        <v>105.81579929359788</v>
      </c>
      <c r="M78" s="561">
        <v>97.305436547116429</v>
      </c>
      <c r="N78" s="561">
        <v>91.228307889662346</v>
      </c>
      <c r="O78" s="561">
        <v>90.210697061771327</v>
      </c>
      <c r="P78" s="561">
        <v>105.98665769293748</v>
      </c>
      <c r="Q78" s="561">
        <v>101.23261619144876</v>
      </c>
      <c r="R78" s="561">
        <v>79.587932611702669</v>
      </c>
      <c r="S78" s="561">
        <v>75.914212706524296</v>
      </c>
      <c r="T78" s="561">
        <v>68.666782992810695</v>
      </c>
      <c r="U78" s="561">
        <v>63.818512250323863</v>
      </c>
      <c r="V78" s="561">
        <v>130.213680925582</v>
      </c>
      <c r="W78" s="561">
        <v>126.01258943561966</v>
      </c>
      <c r="X78" s="561">
        <v>125.39528140758331</v>
      </c>
      <c r="Y78" s="561">
        <v>126.53629559610465</v>
      </c>
      <c r="Z78" s="561">
        <v>85.669105836661004</v>
      </c>
      <c r="AA78" s="561">
        <v>71.840054079097314</v>
      </c>
      <c r="AB78" s="561">
        <v>118.70030973208486</v>
      </c>
      <c r="AC78" s="561">
        <v>119.71827076058013</v>
      </c>
      <c r="AD78" s="465" t="s">
        <v>423</v>
      </c>
      <c r="AE78" s="561">
        <v>90.230251070888258</v>
      </c>
      <c r="AF78" s="389"/>
    </row>
    <row r="79" spans="1:32" s="379" customFormat="1" ht="14.15" customHeight="1">
      <c r="A79" s="553">
        <v>2011</v>
      </c>
      <c r="B79" s="561">
        <v>98.36402230893593</v>
      </c>
      <c r="C79" s="561">
        <v>89.696568501923736</v>
      </c>
      <c r="D79" s="561">
        <v>103.51100430501134</v>
      </c>
      <c r="E79" s="561">
        <v>96.738062834772705</v>
      </c>
      <c r="F79" s="561">
        <v>104.62649423999073</v>
      </c>
      <c r="G79" s="561">
        <v>101.7929667626082</v>
      </c>
      <c r="H79" s="561">
        <v>112.46436856668238</v>
      </c>
      <c r="I79" s="561">
        <v>97.357836143730367</v>
      </c>
      <c r="J79" s="561">
        <v>113.51148942791529</v>
      </c>
      <c r="K79" s="561">
        <v>102.1028460151263</v>
      </c>
      <c r="L79" s="561">
        <v>115.52650850828446</v>
      </c>
      <c r="M79" s="561">
        <v>106.28585099347195</v>
      </c>
      <c r="N79" s="561">
        <v>90.108509613859326</v>
      </c>
      <c r="O79" s="561">
        <v>88.519096689384625</v>
      </c>
      <c r="P79" s="561">
        <v>111.90982804317348</v>
      </c>
      <c r="Q79" s="561">
        <v>104.69177734455018</v>
      </c>
      <c r="R79" s="561">
        <v>91.707103375628932</v>
      </c>
      <c r="S79" s="561">
        <v>83.773243211693654</v>
      </c>
      <c r="T79" s="561">
        <v>77.531057190667696</v>
      </c>
      <c r="U79" s="561">
        <v>72.90287489323164</v>
      </c>
      <c r="V79" s="561">
        <v>135.20573528683568</v>
      </c>
      <c r="W79" s="561">
        <v>129.72900892229575</v>
      </c>
      <c r="X79" s="561">
        <v>129.46124180110661</v>
      </c>
      <c r="Y79" s="561">
        <v>130.12935861832108</v>
      </c>
      <c r="Z79" s="561">
        <v>90.145863273034834</v>
      </c>
      <c r="AA79" s="561">
        <v>76.169040829811522</v>
      </c>
      <c r="AB79" s="561">
        <v>118.87305760056977</v>
      </c>
      <c r="AC79" s="561">
        <v>107.93280299346357</v>
      </c>
      <c r="AD79" s="465" t="s">
        <v>423</v>
      </c>
      <c r="AE79" s="561">
        <v>92.839636485368771</v>
      </c>
      <c r="AF79" s="389"/>
    </row>
    <row r="80" spans="1:32" s="379" customFormat="1" ht="14.15" customHeight="1">
      <c r="A80" s="552">
        <v>2012</v>
      </c>
      <c r="B80" s="561">
        <v>96.470586685115705</v>
      </c>
      <c r="C80" s="561">
        <v>87.95256623005028</v>
      </c>
      <c r="D80" s="561">
        <v>100.99003889363946</v>
      </c>
      <c r="E80" s="561">
        <v>94.299110256547237</v>
      </c>
      <c r="F80" s="561">
        <v>87.754186420864414</v>
      </c>
      <c r="G80" s="561">
        <v>83.906521467023609</v>
      </c>
      <c r="H80" s="561">
        <v>109.78544317751108</v>
      </c>
      <c r="I80" s="561">
        <v>95.991080874552836</v>
      </c>
      <c r="J80" s="561">
        <v>111.11380327480228</v>
      </c>
      <c r="K80" s="561">
        <v>99.150031111306618</v>
      </c>
      <c r="L80" s="561">
        <v>110.79718137490062</v>
      </c>
      <c r="M80" s="561">
        <v>103.11621594755299</v>
      </c>
      <c r="N80" s="561">
        <v>90.335056787451848</v>
      </c>
      <c r="O80" s="561">
        <v>89.049863607136629</v>
      </c>
      <c r="P80" s="561">
        <v>106.38886140550514</v>
      </c>
      <c r="Q80" s="561">
        <v>100.12521001548784</v>
      </c>
      <c r="R80" s="561">
        <v>83.457322274487993</v>
      </c>
      <c r="S80" s="561">
        <v>77.862061749549113</v>
      </c>
      <c r="T80" s="561">
        <v>73.786537388402081</v>
      </c>
      <c r="U80" s="561">
        <v>69.7740201478844</v>
      </c>
      <c r="V80" s="561">
        <v>127.48749318365208</v>
      </c>
      <c r="W80" s="561">
        <v>120.87853092911166</v>
      </c>
      <c r="X80" s="561">
        <v>131.82700121082362</v>
      </c>
      <c r="Y80" s="561">
        <v>133.40572643101689</v>
      </c>
      <c r="Z80" s="561">
        <v>85.792295237642705</v>
      </c>
      <c r="AA80" s="561">
        <v>71.618098599232269</v>
      </c>
      <c r="AB80" s="561">
        <v>116.84271501478722</v>
      </c>
      <c r="AC80" s="561">
        <v>107.60207847462064</v>
      </c>
      <c r="AD80" s="465" t="s">
        <v>423</v>
      </c>
      <c r="AE80" s="561">
        <v>89.03562771969321</v>
      </c>
      <c r="AF80" s="389"/>
    </row>
    <row r="81" spans="1:32" s="379" customFormat="1" ht="14.15" customHeight="1">
      <c r="A81" s="553">
        <v>2013</v>
      </c>
      <c r="B81" s="561">
        <v>99.25636988974604</v>
      </c>
      <c r="C81" s="561">
        <v>90.115218160756228</v>
      </c>
      <c r="D81" s="561">
        <v>100.22584151750554</v>
      </c>
      <c r="E81" s="561">
        <v>92.591389251362372</v>
      </c>
      <c r="F81" s="561">
        <v>90.274921513119651</v>
      </c>
      <c r="G81" s="561">
        <v>86.458036706340778</v>
      </c>
      <c r="H81" s="561">
        <v>115.60007428841219</v>
      </c>
      <c r="I81" s="561">
        <v>104.61901756384863</v>
      </c>
      <c r="J81" s="561">
        <v>113.07768154283575</v>
      </c>
      <c r="K81" s="561">
        <v>100.82650531475615</v>
      </c>
      <c r="L81" s="561">
        <v>105.97529763185749</v>
      </c>
      <c r="M81" s="561">
        <v>95.577993201933936</v>
      </c>
      <c r="N81" s="561">
        <v>91.492039146171209</v>
      </c>
      <c r="O81" s="561">
        <v>90.164260798815221</v>
      </c>
      <c r="P81" s="561">
        <v>107.7891031351929</v>
      </c>
      <c r="Q81" s="561">
        <v>101.04937843019084</v>
      </c>
      <c r="R81" s="561">
        <v>86.476591343869359</v>
      </c>
      <c r="S81" s="561">
        <v>82.338277053355711</v>
      </c>
      <c r="T81" s="561">
        <v>77.228359755110048</v>
      </c>
      <c r="U81" s="561">
        <v>72.831338272472209</v>
      </c>
      <c r="V81" s="561">
        <v>124.76543191657547</v>
      </c>
      <c r="W81" s="561">
        <v>116.127185967857</v>
      </c>
      <c r="X81" s="561">
        <v>131.56198440336672</v>
      </c>
      <c r="Y81" s="561">
        <v>131.82946327320056</v>
      </c>
      <c r="Z81" s="561">
        <v>83.820259913707332</v>
      </c>
      <c r="AA81" s="561">
        <v>68.615779141658336</v>
      </c>
      <c r="AB81" s="561">
        <v>119.53822340184709</v>
      </c>
      <c r="AC81" s="561">
        <v>109.51182764247675</v>
      </c>
      <c r="AD81" s="465" t="s">
        <v>423</v>
      </c>
      <c r="AE81" s="561">
        <v>89.829476699990678</v>
      </c>
      <c r="AF81" s="389"/>
    </row>
    <row r="82" spans="1:32" ht="14.15" customHeight="1">
      <c r="A82" s="552">
        <v>2014</v>
      </c>
      <c r="B82" s="561">
        <v>100.23317784115386</v>
      </c>
      <c r="C82" s="561">
        <v>90.858775066765361</v>
      </c>
      <c r="D82" s="561">
        <v>102.64483431288694</v>
      </c>
      <c r="E82" s="561">
        <v>94.943664885117784</v>
      </c>
      <c r="F82" s="561">
        <v>89.751575199006766</v>
      </c>
      <c r="G82" s="561">
        <v>85.739825791130897</v>
      </c>
      <c r="H82" s="561">
        <v>117.11599196652999</v>
      </c>
      <c r="I82" s="561">
        <v>103.90953557423231</v>
      </c>
      <c r="J82" s="561">
        <v>125.85894925789734</v>
      </c>
      <c r="K82" s="561">
        <v>114.58493120908213</v>
      </c>
      <c r="L82" s="561">
        <v>113.44818482450141</v>
      </c>
      <c r="M82" s="561">
        <v>105.08868715308591</v>
      </c>
      <c r="N82" s="561">
        <v>90.59804987787399</v>
      </c>
      <c r="O82" s="561">
        <v>89.092113480617357</v>
      </c>
      <c r="P82" s="561">
        <v>111.69271120921599</v>
      </c>
      <c r="Q82" s="561">
        <v>104.88915858085343</v>
      </c>
      <c r="R82" s="561">
        <v>90.730969765039561</v>
      </c>
      <c r="S82" s="561">
        <v>84.767477602081371</v>
      </c>
      <c r="T82" s="561">
        <v>76.308557892083073</v>
      </c>
      <c r="U82" s="561">
        <v>71.779150688327476</v>
      </c>
      <c r="V82" s="561">
        <v>127.36541412339847</v>
      </c>
      <c r="W82" s="561">
        <v>120.76440448554266</v>
      </c>
      <c r="X82" s="561">
        <v>137.82179078796449</v>
      </c>
      <c r="Y82" s="561">
        <v>138.82783034023055</v>
      </c>
      <c r="Z82" s="561">
        <v>88.080693623912651</v>
      </c>
      <c r="AA82" s="561">
        <v>74.405241285863198</v>
      </c>
      <c r="AB82" s="561">
        <v>121.20738848597766</v>
      </c>
      <c r="AC82" s="561">
        <v>113.61400046657327</v>
      </c>
      <c r="AD82" s="465" t="s">
        <v>423</v>
      </c>
      <c r="AE82" s="561">
        <v>90.730842163211491</v>
      </c>
      <c r="AF82" s="389"/>
    </row>
    <row r="83" spans="1:32" ht="14.15" customHeight="1">
      <c r="A83" s="552">
        <v>2015</v>
      </c>
      <c r="B83" s="561">
        <v>98.836829507415985</v>
      </c>
      <c r="C83" s="561">
        <v>89.371204544805977</v>
      </c>
      <c r="D83" s="561">
        <v>100.52707335836523</v>
      </c>
      <c r="E83" s="561">
        <v>91.621996831448286</v>
      </c>
      <c r="F83" s="561">
        <v>88.198673091260829</v>
      </c>
      <c r="G83" s="561">
        <v>83.756237018786649</v>
      </c>
      <c r="H83" s="561">
        <v>119.39109289814265</v>
      </c>
      <c r="I83" s="561">
        <v>105.93873011459313</v>
      </c>
      <c r="J83" s="561">
        <v>117.11384657026804</v>
      </c>
      <c r="K83" s="561">
        <v>104.4713486574384</v>
      </c>
      <c r="L83" s="561">
        <v>113.97154497139441</v>
      </c>
      <c r="M83" s="561">
        <v>103.51172468150108</v>
      </c>
      <c r="N83" s="561">
        <v>89.377557381357306</v>
      </c>
      <c r="O83" s="561">
        <v>87.596546946348184</v>
      </c>
      <c r="P83" s="561">
        <v>106.71344580350095</v>
      </c>
      <c r="Q83" s="561">
        <v>95.521597599031637</v>
      </c>
      <c r="R83" s="561">
        <v>87.767844480799312</v>
      </c>
      <c r="S83" s="561">
        <v>81.4479973366807</v>
      </c>
      <c r="T83" s="561">
        <v>81.466880840035145</v>
      </c>
      <c r="U83" s="561">
        <v>76.73222137157282</v>
      </c>
      <c r="V83" s="561">
        <v>128.80300940191893</v>
      </c>
      <c r="W83" s="561">
        <v>118.70887786158815</v>
      </c>
      <c r="X83" s="561">
        <v>136.22456558818854</v>
      </c>
      <c r="Y83" s="561">
        <v>136.72996423284414</v>
      </c>
      <c r="Z83" s="561">
        <v>83.216384160620805</v>
      </c>
      <c r="AA83" s="561">
        <v>65.095743991502502</v>
      </c>
      <c r="AB83" s="561">
        <v>123.33084457723334</v>
      </c>
      <c r="AC83" s="561">
        <v>112.99969418249208</v>
      </c>
      <c r="AD83" s="465" t="s">
        <v>423</v>
      </c>
      <c r="AE83" s="561">
        <v>89.504949571919838</v>
      </c>
      <c r="AF83" s="389"/>
    </row>
    <row r="84" spans="1:32" ht="14.15" customHeight="1">
      <c r="A84" s="552">
        <v>2016</v>
      </c>
      <c r="B84" s="561">
        <v>101.5279780394067</v>
      </c>
      <c r="C84" s="561">
        <v>92.056975815956378</v>
      </c>
      <c r="D84" s="561">
        <v>106.36263929287016</v>
      </c>
      <c r="E84" s="561">
        <v>98.019383216905297</v>
      </c>
      <c r="F84" s="561">
        <v>90.241867954424023</v>
      </c>
      <c r="G84" s="561">
        <v>85.870549530014614</v>
      </c>
      <c r="H84" s="561">
        <v>122.10434345806675</v>
      </c>
      <c r="I84" s="561">
        <v>104.79296706309533</v>
      </c>
      <c r="J84" s="561">
        <v>112.24148525400813</v>
      </c>
      <c r="K84" s="561">
        <v>98.401250788632581</v>
      </c>
      <c r="L84" s="561">
        <v>113.08927450653597</v>
      </c>
      <c r="M84" s="561">
        <v>102.50102014484479</v>
      </c>
      <c r="N84" s="561">
        <v>86.670248012957813</v>
      </c>
      <c r="O84" s="561">
        <v>84.677541583825743</v>
      </c>
      <c r="P84" s="561">
        <v>110.92798208168368</v>
      </c>
      <c r="Q84" s="561">
        <v>102.57450754651563</v>
      </c>
      <c r="R84" s="561">
        <v>87.152953830391212</v>
      </c>
      <c r="S84" s="561">
        <v>81.377009635221697</v>
      </c>
      <c r="T84" s="561">
        <v>78.113745311094277</v>
      </c>
      <c r="U84" s="561">
        <v>72.974875010505713</v>
      </c>
      <c r="V84" s="561">
        <v>117.30780992026216</v>
      </c>
      <c r="W84" s="561">
        <v>105.44108503612188</v>
      </c>
      <c r="X84" s="561">
        <v>140.15009874330821</v>
      </c>
      <c r="Y84" s="561">
        <v>140.75107733826948</v>
      </c>
      <c r="Z84" s="561">
        <v>88.396089484761546</v>
      </c>
      <c r="AA84" s="561">
        <v>71.881946319061555</v>
      </c>
      <c r="AB84" s="561">
        <v>127.99562197011976</v>
      </c>
      <c r="AC84" s="561">
        <v>115.41012253401266</v>
      </c>
      <c r="AD84" s="465" t="s">
        <v>423</v>
      </c>
      <c r="AE84" s="561">
        <v>88.725948789550657</v>
      </c>
      <c r="AF84" s="389"/>
    </row>
    <row r="85" spans="1:32" ht="13">
      <c r="A85" s="547"/>
      <c r="B85" s="547"/>
      <c r="C85" s="547"/>
      <c r="D85" s="547"/>
      <c r="E85" s="547"/>
      <c r="F85" s="547"/>
      <c r="G85" s="547"/>
      <c r="H85" s="547"/>
      <c r="I85" s="547"/>
      <c r="J85" s="547"/>
      <c r="K85" s="547"/>
      <c r="L85" s="547"/>
      <c r="M85" s="547"/>
      <c r="N85" s="547"/>
      <c r="O85" s="547"/>
      <c r="P85" s="547"/>
      <c r="Q85" s="547"/>
      <c r="R85" s="547"/>
      <c r="S85" s="547"/>
      <c r="T85" s="547"/>
      <c r="U85" s="547"/>
      <c r="V85" s="547"/>
      <c r="W85" s="547"/>
      <c r="X85" s="547"/>
      <c r="Y85" s="547"/>
      <c r="Z85" s="547"/>
      <c r="AA85" s="547"/>
      <c r="AB85" s="547"/>
      <c r="AC85" s="547"/>
      <c r="AD85" s="547"/>
      <c r="AE85" s="547"/>
    </row>
    <row r="86" spans="1:32" ht="13">
      <c r="A86" s="550"/>
      <c r="B86" s="1294" t="s">
        <v>415</v>
      </c>
      <c r="C86" s="1294"/>
      <c r="D86" s="1294"/>
      <c r="E86" s="1294"/>
      <c r="F86" s="1294"/>
      <c r="G86" s="1294"/>
      <c r="H86" s="1294" t="s">
        <v>415</v>
      </c>
      <c r="I86" s="1294"/>
      <c r="J86" s="1294"/>
      <c r="K86" s="1294"/>
      <c r="L86" s="1294"/>
      <c r="M86" s="1294"/>
      <c r="N86" s="1294" t="s">
        <v>415</v>
      </c>
      <c r="O86" s="1294"/>
      <c r="P86" s="1294"/>
      <c r="Q86" s="1294"/>
      <c r="R86" s="1294"/>
      <c r="S86" s="1294"/>
      <c r="T86" s="1294" t="s">
        <v>415</v>
      </c>
      <c r="U86" s="1294"/>
      <c r="V86" s="1294"/>
      <c r="W86" s="1294"/>
      <c r="X86" s="1294"/>
      <c r="Y86" s="1294"/>
      <c r="Z86" s="1294" t="s">
        <v>415</v>
      </c>
      <c r="AA86" s="1294"/>
      <c r="AB86" s="1294"/>
      <c r="AC86" s="1294"/>
      <c r="AD86" s="1294"/>
      <c r="AE86" s="1294"/>
    </row>
    <row r="87" spans="1:32">
      <c r="A87" s="550"/>
      <c r="B87" s="551"/>
      <c r="C87" s="551"/>
      <c r="D87" s="551"/>
      <c r="E87" s="551"/>
      <c r="F87" s="551"/>
      <c r="G87" s="551"/>
      <c r="H87" s="551"/>
      <c r="I87" s="551"/>
      <c r="J87" s="551"/>
      <c r="K87" s="551"/>
      <c r="L87" s="551"/>
      <c r="M87" s="551"/>
      <c r="N87" s="551"/>
      <c r="O87" s="551"/>
      <c r="P87" s="551"/>
      <c r="Q87" s="551"/>
      <c r="R87" s="551"/>
      <c r="S87" s="551"/>
      <c r="T87" s="551"/>
      <c r="U87" s="551"/>
      <c r="V87" s="551"/>
      <c r="W87" s="551"/>
      <c r="X87" s="551"/>
      <c r="Y87" s="551"/>
      <c r="Z87" s="551"/>
      <c r="AA87" s="551"/>
      <c r="AB87" s="551"/>
      <c r="AC87" s="551"/>
      <c r="AD87" s="551"/>
      <c r="AE87" s="551"/>
    </row>
    <row r="88" spans="1:32" s="380" customFormat="1" ht="14.15" customHeight="1">
      <c r="A88" s="552">
        <v>1994</v>
      </c>
      <c r="B88" s="462" t="s">
        <v>423</v>
      </c>
      <c r="C88" s="561">
        <v>6.1159388277871738</v>
      </c>
      <c r="D88" s="465" t="s">
        <v>423</v>
      </c>
      <c r="E88" s="561">
        <v>8.7214672178329788</v>
      </c>
      <c r="F88" s="465" t="s">
        <v>423</v>
      </c>
      <c r="G88" s="561">
        <v>13.94021083121638</v>
      </c>
      <c r="H88" s="465" t="s">
        <v>423</v>
      </c>
      <c r="I88" s="561">
        <v>2.7559305933195835</v>
      </c>
      <c r="J88" s="465" t="s">
        <v>423</v>
      </c>
      <c r="K88" s="561">
        <v>1.3300444900473996</v>
      </c>
      <c r="L88" s="465" t="s">
        <v>423</v>
      </c>
      <c r="M88" s="561">
        <v>6.3079811387344087</v>
      </c>
      <c r="N88" s="465" t="s">
        <v>423</v>
      </c>
      <c r="O88" s="561">
        <v>36.318991360285622</v>
      </c>
      <c r="P88" s="465" t="s">
        <v>423</v>
      </c>
      <c r="Q88" s="561">
        <v>2.2278287964858388</v>
      </c>
      <c r="R88" s="465" t="s">
        <v>423</v>
      </c>
      <c r="S88" s="561">
        <v>0.76020841582381526</v>
      </c>
      <c r="T88" s="465" t="s">
        <v>423</v>
      </c>
      <c r="U88" s="561">
        <v>13.527354052067743</v>
      </c>
      <c r="V88" s="465" t="s">
        <v>423</v>
      </c>
      <c r="W88" s="561">
        <v>3.2299373201121861</v>
      </c>
      <c r="X88" s="465" t="s">
        <v>423</v>
      </c>
      <c r="Y88" s="561">
        <v>1.2854466688964163</v>
      </c>
      <c r="Z88" s="465" t="s">
        <v>423</v>
      </c>
      <c r="AA88" s="561">
        <v>1.9415367500327076</v>
      </c>
      <c r="AB88" s="465" t="s">
        <v>423</v>
      </c>
      <c r="AC88" s="561">
        <v>1.5371235373577339</v>
      </c>
      <c r="AD88" s="462" t="s">
        <v>423</v>
      </c>
      <c r="AE88" s="562">
        <v>100</v>
      </c>
      <c r="AF88" s="389"/>
    </row>
    <row r="89" spans="1:32" s="379" customFormat="1" ht="14.15" customHeight="1">
      <c r="A89" s="553">
        <v>1995</v>
      </c>
      <c r="B89" s="462" t="s">
        <v>423</v>
      </c>
      <c r="C89" s="561">
        <v>6.2170510639206498</v>
      </c>
      <c r="D89" s="465" t="s">
        <v>423</v>
      </c>
      <c r="E89" s="561">
        <v>8.7003944711044916</v>
      </c>
      <c r="F89" s="465" t="s">
        <v>423</v>
      </c>
      <c r="G89" s="561">
        <v>12.380729723815994</v>
      </c>
      <c r="H89" s="465" t="s">
        <v>423</v>
      </c>
      <c r="I89" s="561">
        <v>2.9122393590646598</v>
      </c>
      <c r="J89" s="465" t="s">
        <v>423</v>
      </c>
      <c r="K89" s="561">
        <v>1.3909791319054392</v>
      </c>
      <c r="L89" s="465" t="s">
        <v>423</v>
      </c>
      <c r="M89" s="561">
        <v>6.6206439537523361</v>
      </c>
      <c r="N89" s="465" t="s">
        <v>423</v>
      </c>
      <c r="O89" s="561">
        <v>37.25475611299008</v>
      </c>
      <c r="P89" s="465" t="s">
        <v>423</v>
      </c>
      <c r="Q89" s="561">
        <v>2.3422756966275133</v>
      </c>
      <c r="R89" s="465" t="s">
        <v>423</v>
      </c>
      <c r="S89" s="561">
        <v>0.79867369736737759</v>
      </c>
      <c r="T89" s="465" t="s">
        <v>423</v>
      </c>
      <c r="U89" s="561">
        <v>13.233792525771998</v>
      </c>
      <c r="V89" s="465" t="s">
        <v>423</v>
      </c>
      <c r="W89" s="561">
        <v>3.3939521613396426</v>
      </c>
      <c r="X89" s="465" t="s">
        <v>423</v>
      </c>
      <c r="Y89" s="561">
        <v>1.41819454872786</v>
      </c>
      <c r="Z89" s="465" t="s">
        <v>423</v>
      </c>
      <c r="AA89" s="561">
        <v>1.9755892310969092</v>
      </c>
      <c r="AB89" s="465" t="s">
        <v>423</v>
      </c>
      <c r="AC89" s="561">
        <v>1.3607283225150431</v>
      </c>
      <c r="AD89" s="462" t="s">
        <v>423</v>
      </c>
      <c r="AE89" s="562">
        <v>100</v>
      </c>
      <c r="AF89" s="389"/>
    </row>
    <row r="90" spans="1:32" s="379" customFormat="1" ht="14.15" customHeight="1">
      <c r="A90" s="552">
        <v>1996</v>
      </c>
      <c r="B90" s="462" t="s">
        <v>423</v>
      </c>
      <c r="C90" s="561">
        <v>6.228001621616654</v>
      </c>
      <c r="D90" s="465" t="s">
        <v>423</v>
      </c>
      <c r="E90" s="561">
        <v>8.8182105441676377</v>
      </c>
      <c r="F90" s="465" t="s">
        <v>423</v>
      </c>
      <c r="G90" s="561">
        <v>12.166945083500067</v>
      </c>
      <c r="H90" s="465" t="s">
        <v>423</v>
      </c>
      <c r="I90" s="561">
        <v>2.8178847766444934</v>
      </c>
      <c r="J90" s="465" t="s">
        <v>423</v>
      </c>
      <c r="K90" s="561">
        <v>1.5014893765873385</v>
      </c>
      <c r="L90" s="465" t="s">
        <v>423</v>
      </c>
      <c r="M90" s="561">
        <v>6.9132075257411714</v>
      </c>
      <c r="N90" s="465" t="s">
        <v>423</v>
      </c>
      <c r="O90" s="561">
        <v>38.653506048961148</v>
      </c>
      <c r="P90" s="465" t="s">
        <v>423</v>
      </c>
      <c r="Q90" s="561">
        <v>2.3054329955658006</v>
      </c>
      <c r="R90" s="465" t="s">
        <v>423</v>
      </c>
      <c r="S90" s="561">
        <v>0.73065483068881565</v>
      </c>
      <c r="T90" s="465" t="s">
        <v>423</v>
      </c>
      <c r="U90" s="561">
        <v>11.059371584331256</v>
      </c>
      <c r="V90" s="465" t="s">
        <v>423</v>
      </c>
      <c r="W90" s="561">
        <v>3.6558151233077236</v>
      </c>
      <c r="X90" s="465" t="s">
        <v>423</v>
      </c>
      <c r="Y90" s="561">
        <v>1.4067809027412213</v>
      </c>
      <c r="Z90" s="465" t="s">
        <v>423</v>
      </c>
      <c r="AA90" s="561">
        <v>2.1508199092431313</v>
      </c>
      <c r="AB90" s="465" t="s">
        <v>423</v>
      </c>
      <c r="AC90" s="561">
        <v>1.5918796769035481</v>
      </c>
      <c r="AD90" s="462" t="s">
        <v>423</v>
      </c>
      <c r="AE90" s="562">
        <v>100</v>
      </c>
      <c r="AF90" s="389"/>
    </row>
    <row r="91" spans="1:32" s="379" customFormat="1" ht="14.15" customHeight="1">
      <c r="A91" s="553">
        <v>1997</v>
      </c>
      <c r="B91" s="462" t="s">
        <v>423</v>
      </c>
      <c r="C91" s="561">
        <v>6.3318635823387446</v>
      </c>
      <c r="D91" s="465" t="s">
        <v>423</v>
      </c>
      <c r="E91" s="561">
        <v>8.8268862350392094</v>
      </c>
      <c r="F91" s="465" t="s">
        <v>423</v>
      </c>
      <c r="G91" s="561">
        <v>12.998239110655748</v>
      </c>
      <c r="H91" s="465" t="s">
        <v>423</v>
      </c>
      <c r="I91" s="561">
        <v>2.8803137687454079</v>
      </c>
      <c r="J91" s="465" t="s">
        <v>423</v>
      </c>
      <c r="K91" s="561">
        <v>1.4463472286167531</v>
      </c>
      <c r="L91" s="465" t="s">
        <v>423</v>
      </c>
      <c r="M91" s="561">
        <v>7.3854597979751366</v>
      </c>
      <c r="N91" s="465" t="s">
        <v>423</v>
      </c>
      <c r="O91" s="561">
        <v>37.076215940156281</v>
      </c>
      <c r="P91" s="465" t="s">
        <v>423</v>
      </c>
      <c r="Q91" s="561">
        <v>2.3847834120562714</v>
      </c>
      <c r="R91" s="465" t="s">
        <v>423</v>
      </c>
      <c r="S91" s="561">
        <v>0.92209248998028726</v>
      </c>
      <c r="T91" s="465" t="s">
        <v>423</v>
      </c>
      <c r="U91" s="561">
        <v>10.438630680716095</v>
      </c>
      <c r="V91" s="465" t="s">
        <v>423</v>
      </c>
      <c r="W91" s="561">
        <v>3.9897739096225742</v>
      </c>
      <c r="X91" s="465" t="s">
        <v>423</v>
      </c>
      <c r="Y91" s="561">
        <v>1.4107940411367657</v>
      </c>
      <c r="Z91" s="465" t="s">
        <v>423</v>
      </c>
      <c r="AA91" s="561">
        <v>2.2079590700005394</v>
      </c>
      <c r="AB91" s="465" t="s">
        <v>423</v>
      </c>
      <c r="AC91" s="561">
        <v>1.7006407329601703</v>
      </c>
      <c r="AD91" s="462" t="s">
        <v>423</v>
      </c>
      <c r="AE91" s="562">
        <v>100</v>
      </c>
      <c r="AF91" s="389"/>
    </row>
    <row r="92" spans="1:32" s="379" customFormat="1" ht="14.15" customHeight="1">
      <c r="A92" s="552">
        <v>1998</v>
      </c>
      <c r="B92" s="462" t="s">
        <v>423</v>
      </c>
      <c r="C92" s="561">
        <v>6.4504446931546848</v>
      </c>
      <c r="D92" s="465" t="s">
        <v>423</v>
      </c>
      <c r="E92" s="561">
        <v>8.932971881770353</v>
      </c>
      <c r="F92" s="465" t="s">
        <v>423</v>
      </c>
      <c r="G92" s="561">
        <v>14.499900007811252</v>
      </c>
      <c r="H92" s="465" t="s">
        <v>423</v>
      </c>
      <c r="I92" s="561">
        <v>3.0539067063563188</v>
      </c>
      <c r="J92" s="465" t="s">
        <v>423</v>
      </c>
      <c r="K92" s="561">
        <v>1.4424738745595937</v>
      </c>
      <c r="L92" s="465" t="s">
        <v>423</v>
      </c>
      <c r="M92" s="561">
        <v>7.6347741079394149</v>
      </c>
      <c r="N92" s="465" t="s">
        <v>423</v>
      </c>
      <c r="O92" s="561">
        <v>36.443858302960955</v>
      </c>
      <c r="P92" s="465" t="s">
        <v>423</v>
      </c>
      <c r="Q92" s="561">
        <v>2.6322960704843275</v>
      </c>
      <c r="R92" s="465" t="s">
        <v>423</v>
      </c>
      <c r="S92" s="561">
        <v>0.89973204522397832</v>
      </c>
      <c r="T92" s="465" t="s">
        <v>423</v>
      </c>
      <c r="U92" s="561">
        <v>8.804316338602904</v>
      </c>
      <c r="V92" s="465" t="s">
        <v>423</v>
      </c>
      <c r="W92" s="561">
        <v>3.9990388661565337</v>
      </c>
      <c r="X92" s="465" t="s">
        <v>423</v>
      </c>
      <c r="Y92" s="561">
        <v>1.5165440709200924</v>
      </c>
      <c r="Z92" s="465" t="s">
        <v>423</v>
      </c>
      <c r="AA92" s="561">
        <v>2.0530931411853697</v>
      </c>
      <c r="AB92" s="465" t="s">
        <v>423</v>
      </c>
      <c r="AC92" s="561">
        <v>1.6366498928742035</v>
      </c>
      <c r="AD92" s="462" t="s">
        <v>423</v>
      </c>
      <c r="AE92" s="562">
        <v>100</v>
      </c>
      <c r="AF92" s="389"/>
    </row>
    <row r="93" spans="1:32" s="379" customFormat="1" ht="14.15" customHeight="1">
      <c r="A93" s="553">
        <v>1999</v>
      </c>
      <c r="B93" s="462" t="s">
        <v>423</v>
      </c>
      <c r="C93" s="561">
        <v>6.7970031257270369</v>
      </c>
      <c r="D93" s="465" t="s">
        <v>423</v>
      </c>
      <c r="E93" s="561">
        <v>8.9821783132695394</v>
      </c>
      <c r="F93" s="465" t="s">
        <v>423</v>
      </c>
      <c r="G93" s="561">
        <v>13.4766740641189</v>
      </c>
      <c r="H93" s="465" t="s">
        <v>423</v>
      </c>
      <c r="I93" s="561">
        <v>3.078630380931509</v>
      </c>
      <c r="J93" s="465" t="s">
        <v>423</v>
      </c>
      <c r="K93" s="561">
        <v>1.4549211750470741</v>
      </c>
      <c r="L93" s="465" t="s">
        <v>423</v>
      </c>
      <c r="M93" s="561">
        <v>7.7698632626544208</v>
      </c>
      <c r="N93" s="465" t="s">
        <v>423</v>
      </c>
      <c r="O93" s="561">
        <v>36.217439064777963</v>
      </c>
      <c r="P93" s="465" t="s">
        <v>423</v>
      </c>
      <c r="Q93" s="561">
        <v>2.6137732393118864</v>
      </c>
      <c r="R93" s="465" t="s">
        <v>423</v>
      </c>
      <c r="S93" s="561">
        <v>0.83950983012340796</v>
      </c>
      <c r="T93" s="465" t="s">
        <v>423</v>
      </c>
      <c r="U93" s="561">
        <v>9.5549830515891383</v>
      </c>
      <c r="V93" s="465" t="s">
        <v>423</v>
      </c>
      <c r="W93" s="561">
        <v>4.093307052886451</v>
      </c>
      <c r="X93" s="465" t="s">
        <v>423</v>
      </c>
      <c r="Y93" s="561">
        <v>1.5200500747548444</v>
      </c>
      <c r="Z93" s="465" t="s">
        <v>423</v>
      </c>
      <c r="AA93" s="561">
        <v>2.0963459067385033</v>
      </c>
      <c r="AB93" s="465" t="s">
        <v>423</v>
      </c>
      <c r="AC93" s="561">
        <v>1.5053214580693324</v>
      </c>
      <c r="AD93" s="462" t="s">
        <v>423</v>
      </c>
      <c r="AE93" s="562">
        <v>100</v>
      </c>
      <c r="AF93" s="389"/>
    </row>
    <row r="94" spans="1:32" s="379" customFormat="1" ht="14.15" customHeight="1">
      <c r="A94" s="552">
        <v>2000</v>
      </c>
      <c r="B94" s="462" t="s">
        <v>423</v>
      </c>
      <c r="C94" s="561">
        <v>7.4714586410117816</v>
      </c>
      <c r="D94" s="465" t="s">
        <v>423</v>
      </c>
      <c r="E94" s="561">
        <v>9.2632370335794469</v>
      </c>
      <c r="F94" s="465" t="s">
        <v>423</v>
      </c>
      <c r="G94" s="561">
        <v>13.750160114816842</v>
      </c>
      <c r="H94" s="465" t="s">
        <v>423</v>
      </c>
      <c r="I94" s="561">
        <v>3.222017263571554</v>
      </c>
      <c r="J94" s="465" t="s">
        <v>423</v>
      </c>
      <c r="K94" s="561">
        <v>1.3656869832598382</v>
      </c>
      <c r="L94" s="465" t="s">
        <v>423</v>
      </c>
      <c r="M94" s="561">
        <v>7.7579607952388683</v>
      </c>
      <c r="N94" s="465" t="s">
        <v>423</v>
      </c>
      <c r="O94" s="561">
        <v>34.371060129448395</v>
      </c>
      <c r="P94" s="465" t="s">
        <v>423</v>
      </c>
      <c r="Q94" s="561">
        <v>2.7466946445081399</v>
      </c>
      <c r="R94" s="465" t="s">
        <v>423</v>
      </c>
      <c r="S94" s="561">
        <v>0.81774339162595633</v>
      </c>
      <c r="T94" s="465" t="s">
        <v>423</v>
      </c>
      <c r="U94" s="561">
        <v>10.136421602236355</v>
      </c>
      <c r="V94" s="465" t="s">
        <v>423</v>
      </c>
      <c r="W94" s="561">
        <v>3.794622664378156</v>
      </c>
      <c r="X94" s="465" t="s">
        <v>423</v>
      </c>
      <c r="Y94" s="561">
        <v>1.5869757839559528</v>
      </c>
      <c r="Z94" s="465" t="s">
        <v>423</v>
      </c>
      <c r="AA94" s="561">
        <v>1.9839944527460758</v>
      </c>
      <c r="AB94" s="465" t="s">
        <v>423</v>
      </c>
      <c r="AC94" s="561">
        <v>1.7319664996226141</v>
      </c>
      <c r="AD94" s="462" t="s">
        <v>423</v>
      </c>
      <c r="AE94" s="562">
        <v>100</v>
      </c>
      <c r="AF94" s="389"/>
    </row>
    <row r="95" spans="1:32" s="379" customFormat="1" ht="14.15" customHeight="1">
      <c r="A95" s="553">
        <v>2001</v>
      </c>
      <c r="B95" s="462" t="s">
        <v>423</v>
      </c>
      <c r="C95" s="561">
        <v>6.5466901425447013</v>
      </c>
      <c r="D95" s="465" t="s">
        <v>423</v>
      </c>
      <c r="E95" s="561">
        <v>8.9605421653084534</v>
      </c>
      <c r="F95" s="465" t="s">
        <v>423</v>
      </c>
      <c r="G95" s="561">
        <v>15.03828629529743</v>
      </c>
      <c r="H95" s="465" t="s">
        <v>423</v>
      </c>
      <c r="I95" s="561">
        <v>3.2037582852999127</v>
      </c>
      <c r="J95" s="465" t="s">
        <v>423</v>
      </c>
      <c r="K95" s="561">
        <v>1.3506782295884283</v>
      </c>
      <c r="L95" s="465" t="s">
        <v>423</v>
      </c>
      <c r="M95" s="561">
        <v>7.4191740598511791</v>
      </c>
      <c r="N95" s="465" t="s">
        <v>423</v>
      </c>
      <c r="O95" s="561">
        <v>34.121151844656531</v>
      </c>
      <c r="P95" s="465" t="s">
        <v>423</v>
      </c>
      <c r="Q95" s="561">
        <v>2.5900228245937109</v>
      </c>
      <c r="R95" s="465" t="s">
        <v>423</v>
      </c>
      <c r="S95" s="561">
        <v>0.81376387612629386</v>
      </c>
      <c r="T95" s="465" t="s">
        <v>423</v>
      </c>
      <c r="U95" s="561">
        <v>11.381701012965998</v>
      </c>
      <c r="V95" s="465" t="s">
        <v>423</v>
      </c>
      <c r="W95" s="561">
        <v>3.4153318105229258</v>
      </c>
      <c r="X95" s="465" t="s">
        <v>423</v>
      </c>
      <c r="Y95" s="561">
        <v>1.6204041195812746</v>
      </c>
      <c r="Z95" s="465" t="s">
        <v>423</v>
      </c>
      <c r="AA95" s="561">
        <v>1.8474396557774324</v>
      </c>
      <c r="AB95" s="465" t="s">
        <v>423</v>
      </c>
      <c r="AC95" s="561">
        <v>1.6910556778857024</v>
      </c>
      <c r="AD95" s="462" t="s">
        <v>423</v>
      </c>
      <c r="AE95" s="562">
        <v>100</v>
      </c>
      <c r="AF95" s="389"/>
    </row>
    <row r="96" spans="1:32" s="379" customFormat="1" ht="14.15" customHeight="1">
      <c r="A96" s="552">
        <v>2002</v>
      </c>
      <c r="B96" s="462" t="s">
        <v>423</v>
      </c>
      <c r="C96" s="561">
        <v>6.0657931623555239</v>
      </c>
      <c r="D96" s="465" t="s">
        <v>423</v>
      </c>
      <c r="E96" s="561">
        <v>8.6617380517763394</v>
      </c>
      <c r="F96" s="465" t="s">
        <v>423</v>
      </c>
      <c r="G96" s="561">
        <v>15.363546563736184</v>
      </c>
      <c r="H96" s="465" t="s">
        <v>423</v>
      </c>
      <c r="I96" s="561">
        <v>3.047237097960426</v>
      </c>
      <c r="J96" s="465" t="s">
        <v>423</v>
      </c>
      <c r="K96" s="561">
        <v>1.3258946618518992</v>
      </c>
      <c r="L96" s="465" t="s">
        <v>423</v>
      </c>
      <c r="M96" s="561">
        <v>7.0530334066833209</v>
      </c>
      <c r="N96" s="465" t="s">
        <v>423</v>
      </c>
      <c r="O96" s="561">
        <v>34.883195204126736</v>
      </c>
      <c r="P96" s="465" t="s">
        <v>423</v>
      </c>
      <c r="Q96" s="561">
        <v>2.4906043900455583</v>
      </c>
      <c r="R96" s="465" t="s">
        <v>423</v>
      </c>
      <c r="S96" s="561">
        <v>0.7784190918525935</v>
      </c>
      <c r="T96" s="465" t="s">
        <v>423</v>
      </c>
      <c r="U96" s="561">
        <v>11.881806063056739</v>
      </c>
      <c r="V96" s="465" t="s">
        <v>423</v>
      </c>
      <c r="W96" s="561">
        <v>3.7253446391257543</v>
      </c>
      <c r="X96" s="465" t="s">
        <v>423</v>
      </c>
      <c r="Y96" s="561">
        <v>1.5318091600944288</v>
      </c>
      <c r="Z96" s="465" t="s">
        <v>423</v>
      </c>
      <c r="AA96" s="561">
        <v>1.7916131518972098</v>
      </c>
      <c r="AB96" s="465" t="s">
        <v>423</v>
      </c>
      <c r="AC96" s="561">
        <v>1.3999653554373026</v>
      </c>
      <c r="AD96" s="462" t="s">
        <v>423</v>
      </c>
      <c r="AE96" s="562">
        <v>100</v>
      </c>
      <c r="AF96" s="389"/>
    </row>
    <row r="97" spans="1:32" s="379" customFormat="1" ht="14.15" customHeight="1">
      <c r="A97" s="553">
        <v>2003</v>
      </c>
      <c r="B97" s="462" t="s">
        <v>423</v>
      </c>
      <c r="C97" s="561">
        <v>5.6168445268361227</v>
      </c>
      <c r="D97" s="465" t="s">
        <v>423</v>
      </c>
      <c r="E97" s="561">
        <v>8.3036242299890795</v>
      </c>
      <c r="F97" s="465" t="s">
        <v>423</v>
      </c>
      <c r="G97" s="561">
        <v>15.177687435127929</v>
      </c>
      <c r="H97" s="465" t="s">
        <v>423</v>
      </c>
      <c r="I97" s="561">
        <v>3.0355282582293612</v>
      </c>
      <c r="J97" s="465" t="s">
        <v>423</v>
      </c>
      <c r="K97" s="561">
        <v>1.2612762630438714</v>
      </c>
      <c r="L97" s="465" t="s">
        <v>423</v>
      </c>
      <c r="M97" s="561">
        <v>6.9940960423736307</v>
      </c>
      <c r="N97" s="465" t="s">
        <v>423</v>
      </c>
      <c r="O97" s="561">
        <v>36.892736541238889</v>
      </c>
      <c r="P97" s="465" t="s">
        <v>423</v>
      </c>
      <c r="Q97" s="561">
        <v>2.4767947419689911</v>
      </c>
      <c r="R97" s="465" t="s">
        <v>423</v>
      </c>
      <c r="S97" s="561">
        <v>0.81826445780121837</v>
      </c>
      <c r="T97" s="465" t="s">
        <v>423</v>
      </c>
      <c r="U97" s="561">
        <v>10.401615148913445</v>
      </c>
      <c r="V97" s="465" t="s">
        <v>423</v>
      </c>
      <c r="W97" s="561">
        <v>4.2955121701174575</v>
      </c>
      <c r="X97" s="465" t="s">
        <v>423</v>
      </c>
      <c r="Y97" s="561">
        <v>1.5501807014121392</v>
      </c>
      <c r="Z97" s="465" t="s">
        <v>423</v>
      </c>
      <c r="AA97" s="561">
        <v>1.6002782238321414</v>
      </c>
      <c r="AB97" s="465" t="s">
        <v>423</v>
      </c>
      <c r="AC97" s="561">
        <v>1.5755612591157535</v>
      </c>
      <c r="AD97" s="462" t="s">
        <v>423</v>
      </c>
      <c r="AE97" s="562">
        <v>100</v>
      </c>
      <c r="AF97" s="389"/>
    </row>
    <row r="98" spans="1:32" s="379" customFormat="1" ht="14.15" customHeight="1">
      <c r="A98" s="552">
        <v>2004</v>
      </c>
      <c r="B98" s="462" t="s">
        <v>423</v>
      </c>
      <c r="C98" s="561">
        <v>5.4877842803670935</v>
      </c>
      <c r="D98" s="465" t="s">
        <v>423</v>
      </c>
      <c r="E98" s="561">
        <v>8.3618996397456442</v>
      </c>
      <c r="F98" s="465" t="s">
        <v>423</v>
      </c>
      <c r="G98" s="561">
        <v>16.083545174349975</v>
      </c>
      <c r="H98" s="465" t="s">
        <v>423</v>
      </c>
      <c r="I98" s="561">
        <v>2.8673474080367853</v>
      </c>
      <c r="J98" s="465" t="s">
        <v>423</v>
      </c>
      <c r="K98" s="561">
        <v>1.2384607350315107</v>
      </c>
      <c r="L98" s="465" t="s">
        <v>423</v>
      </c>
      <c r="M98" s="561">
        <v>7.2490182635613332</v>
      </c>
      <c r="N98" s="465" t="s">
        <v>423</v>
      </c>
      <c r="O98" s="561">
        <v>35.75147667876854</v>
      </c>
      <c r="P98" s="465" t="s">
        <v>423</v>
      </c>
      <c r="Q98" s="561">
        <v>2.3725489462888847</v>
      </c>
      <c r="R98" s="465" t="s">
        <v>423</v>
      </c>
      <c r="S98" s="561">
        <v>0.79188693701464374</v>
      </c>
      <c r="T98" s="465" t="s">
        <v>423</v>
      </c>
      <c r="U98" s="561">
        <v>10.945659066024438</v>
      </c>
      <c r="V98" s="465" t="s">
        <v>423</v>
      </c>
      <c r="W98" s="561">
        <v>4.0788976348107626</v>
      </c>
      <c r="X98" s="465" t="s">
        <v>423</v>
      </c>
      <c r="Y98" s="561">
        <v>1.5029284261661051</v>
      </c>
      <c r="Z98" s="465" t="s">
        <v>423</v>
      </c>
      <c r="AA98" s="561">
        <v>1.6863181989752258</v>
      </c>
      <c r="AB98" s="465" t="s">
        <v>423</v>
      </c>
      <c r="AC98" s="561">
        <v>1.5822286108590728</v>
      </c>
      <c r="AD98" s="462" t="s">
        <v>423</v>
      </c>
      <c r="AE98" s="562">
        <v>100.00000000000001</v>
      </c>
      <c r="AF98" s="389"/>
    </row>
    <row r="99" spans="1:32" s="379" customFormat="1" ht="14.15" customHeight="1">
      <c r="A99" s="553">
        <v>2005</v>
      </c>
      <c r="B99" s="462" t="s">
        <v>423</v>
      </c>
      <c r="C99" s="561">
        <v>5.7700967424591578</v>
      </c>
      <c r="D99" s="465" t="s">
        <v>423</v>
      </c>
      <c r="E99" s="561">
        <v>8.2494959538621746</v>
      </c>
      <c r="F99" s="465" t="s">
        <v>423</v>
      </c>
      <c r="G99" s="561">
        <v>16.094854673516732</v>
      </c>
      <c r="H99" s="465" t="s">
        <v>423</v>
      </c>
      <c r="I99" s="561">
        <v>2.7559658431342946</v>
      </c>
      <c r="J99" s="465" t="s">
        <v>423</v>
      </c>
      <c r="K99" s="561">
        <v>1.321941828093903</v>
      </c>
      <c r="L99" s="465" t="s">
        <v>423</v>
      </c>
      <c r="M99" s="561">
        <v>7.2385158435980692</v>
      </c>
      <c r="N99" s="465" t="s">
        <v>423</v>
      </c>
      <c r="O99" s="561">
        <v>36.030016518582713</v>
      </c>
      <c r="P99" s="465" t="s">
        <v>423</v>
      </c>
      <c r="Q99" s="561">
        <v>2.3628400269374938</v>
      </c>
      <c r="R99" s="465" t="s">
        <v>423</v>
      </c>
      <c r="S99" s="561">
        <v>0.70588831739749269</v>
      </c>
      <c r="T99" s="465" t="s">
        <v>423</v>
      </c>
      <c r="U99" s="561">
        <v>10.826041453387234</v>
      </c>
      <c r="V99" s="465" t="s">
        <v>423</v>
      </c>
      <c r="W99" s="561">
        <v>3.6338882523021541</v>
      </c>
      <c r="X99" s="465" t="s">
        <v>423</v>
      </c>
      <c r="Y99" s="561">
        <v>1.615067410456315</v>
      </c>
      <c r="Z99" s="465" t="s">
        <v>423</v>
      </c>
      <c r="AA99" s="561">
        <v>1.576987526863419</v>
      </c>
      <c r="AB99" s="465" t="s">
        <v>423</v>
      </c>
      <c r="AC99" s="561">
        <v>1.8183996094088521</v>
      </c>
      <c r="AD99" s="462" t="s">
        <v>423</v>
      </c>
      <c r="AE99" s="562">
        <v>100</v>
      </c>
      <c r="AF99" s="389"/>
    </row>
    <row r="100" spans="1:32" s="379" customFormat="1" ht="14.15" customHeight="1">
      <c r="A100" s="552">
        <v>2006</v>
      </c>
      <c r="B100" s="462" t="s">
        <v>423</v>
      </c>
      <c r="C100" s="561">
        <v>6.0238091879603122</v>
      </c>
      <c r="D100" s="465" t="s">
        <v>423</v>
      </c>
      <c r="E100" s="561">
        <v>8.7950226560070526</v>
      </c>
      <c r="F100" s="465" t="s">
        <v>423</v>
      </c>
      <c r="G100" s="561">
        <v>15.616682025191917</v>
      </c>
      <c r="H100" s="465" t="s">
        <v>423</v>
      </c>
      <c r="I100" s="561">
        <v>2.9111516005709221</v>
      </c>
      <c r="J100" s="465" t="s">
        <v>423</v>
      </c>
      <c r="K100" s="561">
        <v>1.3667005139051973</v>
      </c>
      <c r="L100" s="465" t="s">
        <v>423</v>
      </c>
      <c r="M100" s="561">
        <v>7.2176055594769535</v>
      </c>
      <c r="N100" s="465" t="s">
        <v>423</v>
      </c>
      <c r="O100" s="561">
        <v>34.059309096339433</v>
      </c>
      <c r="P100" s="465" t="s">
        <v>423</v>
      </c>
      <c r="Q100" s="561">
        <v>2.5521563229665571</v>
      </c>
      <c r="R100" s="465" t="s">
        <v>423</v>
      </c>
      <c r="S100" s="561">
        <v>0.75272493874521806</v>
      </c>
      <c r="T100" s="465" t="s">
        <v>423</v>
      </c>
      <c r="U100" s="561">
        <v>11.947206357643434</v>
      </c>
      <c r="V100" s="465" t="s">
        <v>423</v>
      </c>
      <c r="W100" s="561">
        <v>3.453393890208631</v>
      </c>
      <c r="X100" s="465" t="s">
        <v>423</v>
      </c>
      <c r="Y100" s="561">
        <v>1.6712222935749741</v>
      </c>
      <c r="Z100" s="465" t="s">
        <v>423</v>
      </c>
      <c r="AA100" s="561">
        <v>1.7427115724475888</v>
      </c>
      <c r="AB100" s="465" t="s">
        <v>423</v>
      </c>
      <c r="AC100" s="561">
        <v>1.8903039849618053</v>
      </c>
      <c r="AD100" s="462" t="s">
        <v>423</v>
      </c>
      <c r="AE100" s="562">
        <v>100</v>
      </c>
      <c r="AF100" s="389"/>
    </row>
    <row r="101" spans="1:32" s="379" customFormat="1" ht="14.15" customHeight="1">
      <c r="A101" s="553">
        <v>2007</v>
      </c>
      <c r="B101" s="462" t="s">
        <v>423</v>
      </c>
      <c r="C101" s="561">
        <v>5.9342566045232088</v>
      </c>
      <c r="D101" s="465" t="s">
        <v>423</v>
      </c>
      <c r="E101" s="561">
        <v>8.4562924371228529</v>
      </c>
      <c r="F101" s="465" t="s">
        <v>423</v>
      </c>
      <c r="G101" s="561">
        <v>16.448289694019664</v>
      </c>
      <c r="H101" s="465" t="s">
        <v>423</v>
      </c>
      <c r="I101" s="561">
        <v>2.9679656700233576</v>
      </c>
      <c r="J101" s="465" t="s">
        <v>423</v>
      </c>
      <c r="K101" s="561">
        <v>1.3931172105261569</v>
      </c>
      <c r="L101" s="465" t="s">
        <v>423</v>
      </c>
      <c r="M101" s="561">
        <v>7.0010896849382851</v>
      </c>
      <c r="N101" s="465" t="s">
        <v>423</v>
      </c>
      <c r="O101" s="561">
        <v>34.640365949564618</v>
      </c>
      <c r="P101" s="465" t="s">
        <v>423</v>
      </c>
      <c r="Q101" s="561">
        <v>2.5088732542155858</v>
      </c>
      <c r="R101" s="465" t="s">
        <v>423</v>
      </c>
      <c r="S101" s="561">
        <v>0.74948128090846078</v>
      </c>
      <c r="T101" s="465" t="s">
        <v>423</v>
      </c>
      <c r="U101" s="561">
        <v>10.69832879764615</v>
      </c>
      <c r="V101" s="465" t="s">
        <v>423</v>
      </c>
      <c r="W101" s="561">
        <v>4.0775633184852937</v>
      </c>
      <c r="X101" s="465" t="s">
        <v>423</v>
      </c>
      <c r="Y101" s="561">
        <v>1.5663244121359903</v>
      </c>
      <c r="Z101" s="465" t="s">
        <v>423</v>
      </c>
      <c r="AA101" s="561">
        <v>1.623525058482147</v>
      </c>
      <c r="AB101" s="465" t="s">
        <v>423</v>
      </c>
      <c r="AC101" s="561">
        <v>1.9345266274082409</v>
      </c>
      <c r="AD101" s="462" t="s">
        <v>423</v>
      </c>
      <c r="AE101" s="562">
        <v>100</v>
      </c>
      <c r="AF101" s="389"/>
    </row>
    <row r="102" spans="1:32" s="379" customFormat="1" ht="14.15" customHeight="1">
      <c r="A102" s="552">
        <v>2008</v>
      </c>
      <c r="B102" s="462" t="s">
        <v>423</v>
      </c>
      <c r="C102" s="561">
        <v>5.7500082504068422</v>
      </c>
      <c r="D102" s="465" t="s">
        <v>423</v>
      </c>
      <c r="E102" s="561">
        <v>8.3155190338605767</v>
      </c>
      <c r="F102" s="465" t="s">
        <v>423</v>
      </c>
      <c r="G102" s="561">
        <v>17.130846920754802</v>
      </c>
      <c r="H102" s="465" t="s">
        <v>423</v>
      </c>
      <c r="I102" s="561">
        <v>2.8593845421403472</v>
      </c>
      <c r="J102" s="465" t="s">
        <v>423</v>
      </c>
      <c r="K102" s="561">
        <v>1.3803791133249155</v>
      </c>
      <c r="L102" s="465" t="s">
        <v>423</v>
      </c>
      <c r="M102" s="561">
        <v>7.0726616784886485</v>
      </c>
      <c r="N102" s="465" t="s">
        <v>423</v>
      </c>
      <c r="O102" s="561">
        <v>35.340911819160645</v>
      </c>
      <c r="P102" s="465" t="s">
        <v>423</v>
      </c>
      <c r="Q102" s="561">
        <v>2.409240180607056</v>
      </c>
      <c r="R102" s="465" t="s">
        <v>423</v>
      </c>
      <c r="S102" s="561">
        <v>0.67883280461095052</v>
      </c>
      <c r="T102" s="465" t="s">
        <v>423</v>
      </c>
      <c r="U102" s="561">
        <v>10.387379713452574</v>
      </c>
      <c r="V102" s="465" t="s">
        <v>423</v>
      </c>
      <c r="W102" s="561">
        <v>3.7243587813360723</v>
      </c>
      <c r="X102" s="465" t="s">
        <v>423</v>
      </c>
      <c r="Y102" s="561">
        <v>1.538880503449354</v>
      </c>
      <c r="Z102" s="465" t="s">
        <v>423</v>
      </c>
      <c r="AA102" s="561">
        <v>1.5443872952225934</v>
      </c>
      <c r="AB102" s="465" t="s">
        <v>423</v>
      </c>
      <c r="AC102" s="561">
        <v>1.8672093631846123</v>
      </c>
      <c r="AD102" s="462" t="s">
        <v>423</v>
      </c>
      <c r="AE102" s="562">
        <v>100</v>
      </c>
      <c r="AF102" s="389"/>
    </row>
    <row r="103" spans="1:32" s="379" customFormat="1" ht="14.15" customHeight="1">
      <c r="A103" s="553">
        <v>2009</v>
      </c>
      <c r="B103" s="462" t="s">
        <v>423</v>
      </c>
      <c r="C103" s="561">
        <v>5.7406308690252885</v>
      </c>
      <c r="D103" s="465" t="s">
        <v>423</v>
      </c>
      <c r="E103" s="561">
        <v>8.5130105120121939</v>
      </c>
      <c r="F103" s="465" t="s">
        <v>423</v>
      </c>
      <c r="G103" s="561">
        <v>16.263702532583949</v>
      </c>
      <c r="H103" s="465" t="s">
        <v>423</v>
      </c>
      <c r="I103" s="561">
        <v>2.605037923529514</v>
      </c>
      <c r="J103" s="465" t="s">
        <v>423</v>
      </c>
      <c r="K103" s="561">
        <v>1.4936931301980254</v>
      </c>
      <c r="L103" s="465" t="s">
        <v>423</v>
      </c>
      <c r="M103" s="561">
        <v>7.4207423891713278</v>
      </c>
      <c r="N103" s="465" t="s">
        <v>423</v>
      </c>
      <c r="O103" s="561">
        <v>35.776366221102386</v>
      </c>
      <c r="P103" s="465" t="s">
        <v>423</v>
      </c>
      <c r="Q103" s="561">
        <v>2.4121135159688274</v>
      </c>
      <c r="R103" s="465" t="s">
        <v>423</v>
      </c>
      <c r="S103" s="561">
        <v>0.6136986669426352</v>
      </c>
      <c r="T103" s="465" t="s">
        <v>423</v>
      </c>
      <c r="U103" s="561">
        <v>9.5242173511689074</v>
      </c>
      <c r="V103" s="465" t="s">
        <v>423</v>
      </c>
      <c r="W103" s="561">
        <v>4.3967498876564228</v>
      </c>
      <c r="X103" s="465" t="s">
        <v>423</v>
      </c>
      <c r="Y103" s="561">
        <v>1.6465845315968473</v>
      </c>
      <c r="Z103" s="465" t="s">
        <v>423</v>
      </c>
      <c r="AA103" s="561">
        <v>1.6489749301903878</v>
      </c>
      <c r="AB103" s="465" t="s">
        <v>423</v>
      </c>
      <c r="AC103" s="561">
        <v>1.9444775388532851</v>
      </c>
      <c r="AD103" s="462" t="s">
        <v>423</v>
      </c>
      <c r="AE103" s="562">
        <v>100</v>
      </c>
      <c r="AF103" s="389"/>
    </row>
    <row r="104" spans="1:32" ht="14.15" customHeight="1">
      <c r="A104" s="552">
        <v>2010</v>
      </c>
      <c r="B104" s="462" t="s">
        <v>423</v>
      </c>
      <c r="C104" s="561">
        <v>5.5999271348715771</v>
      </c>
      <c r="D104" s="465" t="s">
        <v>423</v>
      </c>
      <c r="E104" s="561">
        <v>8.6578534230066833</v>
      </c>
      <c r="F104" s="465" t="s">
        <v>423</v>
      </c>
      <c r="G104" s="561">
        <v>15.837978990041574</v>
      </c>
      <c r="H104" s="465" t="s">
        <v>423</v>
      </c>
      <c r="I104" s="561">
        <v>2.8098224220290779</v>
      </c>
      <c r="J104" s="465" t="s">
        <v>423</v>
      </c>
      <c r="K104" s="561">
        <v>1.3751300034959602</v>
      </c>
      <c r="L104" s="465" t="s">
        <v>423</v>
      </c>
      <c r="M104" s="561">
        <v>6.8026061232313682</v>
      </c>
      <c r="N104" s="465" t="s">
        <v>423</v>
      </c>
      <c r="O104" s="561">
        <v>36.311120586573395</v>
      </c>
      <c r="P104" s="465" t="s">
        <v>423</v>
      </c>
      <c r="Q104" s="561">
        <v>2.4994825440275474</v>
      </c>
      <c r="R104" s="465" t="s">
        <v>423</v>
      </c>
      <c r="S104" s="561">
        <v>0.63959284935159233</v>
      </c>
      <c r="T104" s="465" t="s">
        <v>423</v>
      </c>
      <c r="U104" s="561">
        <v>9.5676959782381203</v>
      </c>
      <c r="V104" s="465" t="s">
        <v>423</v>
      </c>
      <c r="W104" s="561">
        <v>4.5108238156438034</v>
      </c>
      <c r="X104" s="465" t="s">
        <v>423</v>
      </c>
      <c r="Y104" s="561">
        <v>1.8026732469215523</v>
      </c>
      <c r="Z104" s="465" t="s">
        <v>423</v>
      </c>
      <c r="AA104" s="561">
        <v>1.545824193809721</v>
      </c>
      <c r="AB104" s="465" t="s">
        <v>423</v>
      </c>
      <c r="AC104" s="561">
        <v>2.0394686887580473</v>
      </c>
      <c r="AD104" s="462" t="s">
        <v>423</v>
      </c>
      <c r="AE104" s="562">
        <v>100</v>
      </c>
      <c r="AF104" s="389"/>
    </row>
    <row r="105" spans="1:32" s="379" customFormat="1" ht="14.15" customHeight="1">
      <c r="A105" s="553">
        <v>2011</v>
      </c>
      <c r="B105" s="462" t="s">
        <v>423</v>
      </c>
      <c r="C105" s="561">
        <v>5.9088848986029969</v>
      </c>
      <c r="D105" s="465" t="s">
        <v>423</v>
      </c>
      <c r="E105" s="561">
        <v>9.0876900822753743</v>
      </c>
      <c r="F105" s="465" t="s">
        <v>423</v>
      </c>
      <c r="G105" s="561">
        <v>15.284586104873341</v>
      </c>
      <c r="H105" s="465" t="s">
        <v>423</v>
      </c>
      <c r="I105" s="561">
        <v>2.8900526680776761</v>
      </c>
      <c r="J105" s="465" t="s">
        <v>423</v>
      </c>
      <c r="K105" s="561">
        <v>1.4627516102131513</v>
      </c>
      <c r="L105" s="465" t="s">
        <v>423</v>
      </c>
      <c r="M105" s="561">
        <v>7.2215830302913497</v>
      </c>
      <c r="N105" s="465" t="s">
        <v>423</v>
      </c>
      <c r="O105" s="561">
        <v>34.628790348492046</v>
      </c>
      <c r="P105" s="465" t="s">
        <v>423</v>
      </c>
      <c r="Q105" s="561">
        <v>2.5122390086073825</v>
      </c>
      <c r="R105" s="465" t="s">
        <v>423</v>
      </c>
      <c r="S105" s="561">
        <v>0.685969128287371</v>
      </c>
      <c r="T105" s="465" t="s">
        <v>423</v>
      </c>
      <c r="U105" s="561">
        <v>10.622434958044712</v>
      </c>
      <c r="V105" s="465" t="s">
        <v>423</v>
      </c>
      <c r="W105" s="561">
        <v>4.5133370108070752</v>
      </c>
      <c r="X105" s="465" t="s">
        <v>423</v>
      </c>
      <c r="Y105" s="561">
        <v>1.8017557682694059</v>
      </c>
      <c r="Z105" s="465" t="s">
        <v>423</v>
      </c>
      <c r="AA105" s="561">
        <v>1.5929079171817639</v>
      </c>
      <c r="AB105" s="465" t="s">
        <v>423</v>
      </c>
      <c r="AC105" s="561">
        <v>1.7870174659763383</v>
      </c>
      <c r="AD105" s="462" t="s">
        <v>423</v>
      </c>
      <c r="AE105" s="562">
        <v>100</v>
      </c>
      <c r="AF105" s="389"/>
    </row>
    <row r="106" spans="1:32" s="379" customFormat="1" ht="14.15" customHeight="1">
      <c r="A106" s="552">
        <v>2012</v>
      </c>
      <c r="B106" s="462" t="s">
        <v>423</v>
      </c>
      <c r="C106" s="561">
        <v>6.0415423419417325</v>
      </c>
      <c r="D106" s="465" t="s">
        <v>423</v>
      </c>
      <c r="E106" s="561">
        <v>9.2370506036359092</v>
      </c>
      <c r="F106" s="465" t="s">
        <v>423</v>
      </c>
      <c r="G106" s="561">
        <v>13.137152276240753</v>
      </c>
      <c r="H106" s="465" t="s">
        <v>423</v>
      </c>
      <c r="I106" s="561">
        <v>2.9712235791816806</v>
      </c>
      <c r="J106" s="465" t="s">
        <v>423</v>
      </c>
      <c r="K106" s="561">
        <v>1.4811368880645659</v>
      </c>
      <c r="L106" s="465" t="s">
        <v>423</v>
      </c>
      <c r="M106" s="561">
        <v>7.3055602791123855</v>
      </c>
      <c r="N106" s="465" t="s">
        <v>423</v>
      </c>
      <c r="O106" s="561">
        <v>36.324798396034183</v>
      </c>
      <c r="P106" s="465" t="s">
        <v>423</v>
      </c>
      <c r="Q106" s="561">
        <v>2.5053097489125529</v>
      </c>
      <c r="R106" s="465" t="s">
        <v>423</v>
      </c>
      <c r="S106" s="561">
        <v>0.66480572026459306</v>
      </c>
      <c r="T106" s="465" t="s">
        <v>423</v>
      </c>
      <c r="U106" s="561">
        <v>10.600900991545148</v>
      </c>
      <c r="V106" s="465" t="s">
        <v>423</v>
      </c>
      <c r="W106" s="561">
        <v>4.3850994062449473</v>
      </c>
      <c r="X106" s="465" t="s">
        <v>423</v>
      </c>
      <c r="Y106" s="561">
        <v>1.9260373745253823</v>
      </c>
      <c r="Z106" s="465" t="s">
        <v>423</v>
      </c>
      <c r="AA106" s="561">
        <v>1.561725052757954</v>
      </c>
      <c r="AB106" s="465" t="s">
        <v>423</v>
      </c>
      <c r="AC106" s="561">
        <v>1.8576573415382356</v>
      </c>
      <c r="AD106" s="462" t="s">
        <v>423</v>
      </c>
      <c r="AE106" s="562">
        <v>100</v>
      </c>
      <c r="AF106" s="389"/>
    </row>
    <row r="107" spans="1:32" s="379" customFormat="1" ht="14.15" customHeight="1">
      <c r="A107" s="553">
        <v>2013</v>
      </c>
      <c r="B107" s="462" t="s">
        <v>423</v>
      </c>
      <c r="C107" s="561">
        <v>6.1353932135723799</v>
      </c>
      <c r="D107" s="465" t="s">
        <v>423</v>
      </c>
      <c r="E107" s="561">
        <v>8.9896189499838588</v>
      </c>
      <c r="F107" s="465" t="s">
        <v>423</v>
      </c>
      <c r="G107" s="561">
        <v>13.417013034203283</v>
      </c>
      <c r="H107" s="465" t="s">
        <v>423</v>
      </c>
      <c r="I107" s="561">
        <v>3.2096674915537968</v>
      </c>
      <c r="J107" s="465" t="s">
        <v>423</v>
      </c>
      <c r="K107" s="561">
        <v>1.4928700775192223</v>
      </c>
      <c r="L107" s="465" t="s">
        <v>423</v>
      </c>
      <c r="M107" s="561">
        <v>6.7116519047466223</v>
      </c>
      <c r="N107" s="465" t="s">
        <v>423</v>
      </c>
      <c r="O107" s="561">
        <v>36.454348052091568</v>
      </c>
      <c r="P107" s="465" t="s">
        <v>423</v>
      </c>
      <c r="Q107" s="561">
        <v>2.5060895755368184</v>
      </c>
      <c r="R107" s="465" t="s">
        <v>423</v>
      </c>
      <c r="S107" s="561">
        <v>0.69681193144922826</v>
      </c>
      <c r="T107" s="465" t="s">
        <v>423</v>
      </c>
      <c r="U107" s="561">
        <v>10.967617034974285</v>
      </c>
      <c r="V107" s="465" t="s">
        <v>423</v>
      </c>
      <c r="W107" s="561">
        <v>4.1755061436000602</v>
      </c>
      <c r="X107" s="465" t="s">
        <v>423</v>
      </c>
      <c r="Y107" s="561">
        <v>1.8864603318673869</v>
      </c>
      <c r="Z107" s="465" t="s">
        <v>423</v>
      </c>
      <c r="AA107" s="561">
        <v>1.4830327608450959</v>
      </c>
      <c r="AB107" s="465" t="s">
        <v>423</v>
      </c>
      <c r="AC107" s="561">
        <v>1.8739194980563858</v>
      </c>
      <c r="AD107" s="462" t="s">
        <v>423</v>
      </c>
      <c r="AE107" s="562">
        <v>100</v>
      </c>
      <c r="AF107" s="389"/>
    </row>
    <row r="108" spans="1:32" ht="14.15" customHeight="1">
      <c r="A108" s="552">
        <v>2014</v>
      </c>
      <c r="B108" s="462" t="s">
        <v>423</v>
      </c>
      <c r="C108" s="561">
        <v>6.1245624643978571</v>
      </c>
      <c r="D108" s="465" t="s">
        <v>423</v>
      </c>
      <c r="E108" s="561">
        <v>9.1264231775446074</v>
      </c>
      <c r="F108" s="465" t="s">
        <v>423</v>
      </c>
      <c r="G108" s="561">
        <v>13.173373239609996</v>
      </c>
      <c r="H108" s="465" t="s">
        <v>423</v>
      </c>
      <c r="I108" s="561">
        <v>3.1562306840657701</v>
      </c>
      <c r="J108" s="465" t="s">
        <v>423</v>
      </c>
      <c r="K108" s="561">
        <v>1.6797271221504726</v>
      </c>
      <c r="L108" s="465" t="s">
        <v>423</v>
      </c>
      <c r="M108" s="561">
        <v>7.3061975470653238</v>
      </c>
      <c r="N108" s="465" t="s">
        <v>423</v>
      </c>
      <c r="O108" s="561">
        <v>35.663018468973476</v>
      </c>
      <c r="P108" s="465" t="s">
        <v>423</v>
      </c>
      <c r="Q108" s="561">
        <v>2.5754757958186674</v>
      </c>
      <c r="R108" s="465" t="s">
        <v>423</v>
      </c>
      <c r="S108" s="561">
        <v>0.71024304773165459</v>
      </c>
      <c r="T108" s="465" t="s">
        <v>423</v>
      </c>
      <c r="U108" s="561">
        <v>10.701785211814453</v>
      </c>
      <c r="V108" s="465" t="s">
        <v>423</v>
      </c>
      <c r="W108" s="561">
        <v>4.2991054385598488</v>
      </c>
      <c r="X108" s="465" t="s">
        <v>423</v>
      </c>
      <c r="Y108" s="561">
        <v>1.9668700059010853</v>
      </c>
      <c r="Z108" s="465" t="s">
        <v>423</v>
      </c>
      <c r="AA108" s="561">
        <v>1.5921874734909987</v>
      </c>
      <c r="AB108" s="465" t="s">
        <v>423</v>
      </c>
      <c r="AC108" s="561">
        <v>1.9248003228757957</v>
      </c>
      <c r="AD108" s="462" t="s">
        <v>423</v>
      </c>
      <c r="AE108" s="562">
        <v>100</v>
      </c>
      <c r="AF108" s="389"/>
    </row>
    <row r="109" spans="1:32" ht="14.15" customHeight="1">
      <c r="A109" s="552">
        <v>2015</v>
      </c>
      <c r="B109" s="462" t="s">
        <v>423</v>
      </c>
      <c r="C109" s="561">
        <v>6.1067999320248587</v>
      </c>
      <c r="D109" s="465" t="s">
        <v>423</v>
      </c>
      <c r="E109" s="561">
        <v>8.9277547847316576</v>
      </c>
      <c r="F109" s="465" t="s">
        <v>423</v>
      </c>
      <c r="G109" s="561">
        <v>13.044860737372201</v>
      </c>
      <c r="H109" s="465" t="s">
        <v>423</v>
      </c>
      <c r="I109" s="561">
        <v>3.2619401355635156</v>
      </c>
      <c r="J109" s="465" t="s">
        <v>423</v>
      </c>
      <c r="K109" s="561">
        <v>1.5524453375396305</v>
      </c>
      <c r="L109" s="465" t="s">
        <v>423</v>
      </c>
      <c r="M109" s="561">
        <v>7.295127365041564</v>
      </c>
      <c r="N109" s="465" t="s">
        <v>423</v>
      </c>
      <c r="O109" s="561">
        <v>35.544606716737064</v>
      </c>
      <c r="P109" s="465" t="s">
        <v>423</v>
      </c>
      <c r="Q109" s="561">
        <v>2.3775865673937906</v>
      </c>
      <c r="R109" s="465" t="s">
        <v>423</v>
      </c>
      <c r="S109" s="561">
        <v>0.69177686064822463</v>
      </c>
      <c r="T109" s="465" t="s">
        <v>423</v>
      </c>
      <c r="U109" s="561">
        <v>11.596944422172477</v>
      </c>
      <c r="V109" s="465" t="s">
        <v>423</v>
      </c>
      <c r="W109" s="561">
        <v>4.2838104112409097</v>
      </c>
      <c r="X109" s="465" t="s">
        <v>423</v>
      </c>
      <c r="Y109" s="561">
        <v>1.9636799741472186</v>
      </c>
      <c r="Z109" s="465" t="s">
        <v>423</v>
      </c>
      <c r="AA109" s="561">
        <v>1.4120535214498753</v>
      </c>
      <c r="AB109" s="465" t="s">
        <v>423</v>
      </c>
      <c r="AC109" s="561">
        <v>1.9406132339370323</v>
      </c>
      <c r="AD109" s="462" t="s">
        <v>423</v>
      </c>
      <c r="AE109" s="562">
        <v>100</v>
      </c>
      <c r="AF109" s="389"/>
    </row>
    <row r="110" spans="1:32" ht="14.15" customHeight="1">
      <c r="A110" s="552">
        <v>2016</v>
      </c>
      <c r="B110" s="462" t="s">
        <v>423</v>
      </c>
      <c r="C110" s="561">
        <v>6.3455487424190764</v>
      </c>
      <c r="D110" s="465" t="s">
        <v>423</v>
      </c>
      <c r="E110" s="561">
        <v>9.634981074884001</v>
      </c>
      <c r="F110" s="465" t="s">
        <v>423</v>
      </c>
      <c r="G110" s="561">
        <v>13.491583702081421</v>
      </c>
      <c r="H110" s="465" t="s">
        <v>423</v>
      </c>
      <c r="I110" s="561">
        <v>3.2549907646400777</v>
      </c>
      <c r="J110" s="465" t="s">
        <v>423</v>
      </c>
      <c r="K110" s="561">
        <v>1.4750819034420597</v>
      </c>
      <c r="L110" s="465" t="s">
        <v>423</v>
      </c>
      <c r="M110" s="561">
        <v>7.2873213597109965</v>
      </c>
      <c r="N110" s="465" t="s">
        <v>423</v>
      </c>
      <c r="O110" s="561">
        <v>34.661820393577884</v>
      </c>
      <c r="P110" s="465" t="s">
        <v>423</v>
      </c>
      <c r="Q110" s="561">
        <v>2.5755536549911131</v>
      </c>
      <c r="R110" s="465" t="s">
        <v>423</v>
      </c>
      <c r="S110" s="561">
        <v>0.69724233353655574</v>
      </c>
      <c r="T110" s="465" t="s">
        <v>423</v>
      </c>
      <c r="U110" s="561">
        <v>11.125910566636398</v>
      </c>
      <c r="V110" s="465" t="s">
        <v>423</v>
      </c>
      <c r="W110" s="561">
        <v>3.8384272050906674</v>
      </c>
      <c r="X110" s="465" t="s">
        <v>423</v>
      </c>
      <c r="Y110" s="561">
        <v>2.0391780079715356</v>
      </c>
      <c r="Z110" s="465" t="s">
        <v>423</v>
      </c>
      <c r="AA110" s="561">
        <v>1.5729495412144032</v>
      </c>
      <c r="AB110" s="465" t="s">
        <v>423</v>
      </c>
      <c r="AC110" s="561">
        <v>1.9994107498038225</v>
      </c>
      <c r="AD110" s="462" t="s">
        <v>423</v>
      </c>
      <c r="AE110" s="562">
        <v>100</v>
      </c>
      <c r="AF110" s="389"/>
    </row>
    <row r="111" spans="1:32" ht="12.65" customHeight="1">
      <c r="A111" s="391"/>
      <c r="B111" s="392"/>
      <c r="C111" s="390"/>
      <c r="D111" s="393"/>
      <c r="E111" s="390"/>
      <c r="F111" s="393"/>
      <c r="G111" s="390"/>
      <c r="H111" s="393"/>
      <c r="I111" s="390"/>
      <c r="J111" s="393"/>
      <c r="K111" s="390"/>
      <c r="L111" s="393"/>
      <c r="M111" s="390"/>
      <c r="N111" s="393"/>
      <c r="O111" s="390"/>
      <c r="P111" s="393"/>
      <c r="Q111" s="390"/>
      <c r="R111" s="393"/>
      <c r="S111" s="390"/>
      <c r="T111" s="393"/>
      <c r="U111" s="390"/>
      <c r="V111" s="393"/>
      <c r="W111" s="390"/>
      <c r="X111" s="393"/>
      <c r="Y111" s="390"/>
      <c r="Z111" s="393"/>
      <c r="AA111" s="390"/>
      <c r="AB111" s="393"/>
      <c r="AC111" s="390"/>
      <c r="AD111" s="393"/>
      <c r="AE111" s="390"/>
    </row>
    <row r="112" spans="1:32" s="672" customFormat="1" ht="20.149999999999999" customHeight="1">
      <c r="B112" s="1249" t="s">
        <v>720</v>
      </c>
      <c r="C112" s="1249"/>
      <c r="D112" s="1249"/>
      <c r="E112" s="1249"/>
      <c r="F112" s="1249"/>
      <c r="G112" s="1249"/>
    </row>
    <row r="113" spans="2:7" s="672" customFormat="1" ht="40" customHeight="1">
      <c r="B113" s="1249" t="s">
        <v>1411</v>
      </c>
      <c r="C113" s="1249"/>
      <c r="D113" s="1249"/>
      <c r="E113" s="1249"/>
      <c r="F113" s="1249"/>
      <c r="G113" s="1249"/>
    </row>
    <row r="114" spans="2:7" s="90" customFormat="1" ht="40" customHeight="1">
      <c r="B114" s="1249" t="s">
        <v>1412</v>
      </c>
      <c r="C114" s="1249"/>
      <c r="D114" s="1249"/>
      <c r="E114" s="1249"/>
      <c r="F114" s="1249"/>
      <c r="G114" s="1249"/>
    </row>
  </sheetData>
  <sheetProtection selectLockedCells="1"/>
  <customSheetViews>
    <customSheetView guid="{163DCD2F-7E1E-45D5-87F9-D8442EBAE317}" showGridLines="0" showRowCol="0">
      <pane xSplit="1" ySplit="6" topLeftCell="B7" activePane="bottomRight" state="frozen"/>
      <selection pane="bottomRight"/>
    </customSheetView>
  </customSheetViews>
  <mergeCells count="39">
    <mergeCell ref="B114:G114"/>
    <mergeCell ref="Z86:AE86"/>
    <mergeCell ref="B34:G34"/>
    <mergeCell ref="H34:M34"/>
    <mergeCell ref="N34:S34"/>
    <mergeCell ref="T34:Y34"/>
    <mergeCell ref="Z34:AE34"/>
    <mergeCell ref="B60:G60"/>
    <mergeCell ref="H60:M60"/>
    <mergeCell ref="N60:S60"/>
    <mergeCell ref="T86:Y86"/>
    <mergeCell ref="T60:Y60"/>
    <mergeCell ref="Z60:AE60"/>
    <mergeCell ref="B86:G86"/>
    <mergeCell ref="H86:M86"/>
    <mergeCell ref="N86:S86"/>
    <mergeCell ref="T8:Y8"/>
    <mergeCell ref="Z8:AE8"/>
    <mergeCell ref="L5:M5"/>
    <mergeCell ref="N5:O5"/>
    <mergeCell ref="P5:Q5"/>
    <mergeCell ref="R5:S5"/>
    <mergeCell ref="T5:U5"/>
    <mergeCell ref="X5:Y5"/>
    <mergeCell ref="Z5:AA5"/>
    <mergeCell ref="AB5:AC5"/>
    <mergeCell ref="AD5:AE5"/>
    <mergeCell ref="V5:W5"/>
    <mergeCell ref="H5:I5"/>
    <mergeCell ref="J5:K5"/>
    <mergeCell ref="B8:G8"/>
    <mergeCell ref="H8:M8"/>
    <mergeCell ref="N8:S8"/>
    <mergeCell ref="B112:G112"/>
    <mergeCell ref="B113:G113"/>
    <mergeCell ref="A5:A6"/>
    <mergeCell ref="B5:C5"/>
    <mergeCell ref="D5:E5"/>
    <mergeCell ref="F5:G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&amp;"Arial,Fett"Gesamtmaterialeinsatz (TMI) 1994 – 2016 nach Bundesländern</oddHeader>
    <oddFooter>&amp;CStatistische Ämter der Länder – Indikatoren und Kennzahlen, UGRdL 2018</oddFooter>
  </headerFooter>
  <rowBreaks count="3" manualBreakCount="3">
    <brk id="32" max="16383" man="1"/>
    <brk id="58" max="16383" man="1"/>
    <brk id="84" max="16383" man="1"/>
  </rowBreaks>
  <colBreaks count="4" manualBreakCount="4">
    <brk id="7" max="1048575" man="1"/>
    <brk id="13" max="1048575" man="1"/>
    <brk id="19" max="1048575" man="1"/>
    <brk id="25"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Q111"/>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13.453125" style="388" customWidth="1"/>
    <col min="2" max="16" width="12.54296875" style="384" customWidth="1"/>
    <col min="17" max="17" width="11.54296875" style="339" customWidth="1"/>
    <col min="18" max="16384" width="11.54296875" style="385"/>
  </cols>
  <sheetData>
    <row r="1" spans="1:17" ht="13">
      <c r="A1" s="296" t="s">
        <v>263</v>
      </c>
    </row>
    <row r="3" spans="1:17" ht="13">
      <c r="A3" s="547" t="s">
        <v>407</v>
      </c>
      <c r="B3" s="548" t="s">
        <v>1333</v>
      </c>
      <c r="C3" s="548"/>
      <c r="D3" s="548"/>
      <c r="E3" s="548"/>
      <c r="F3" s="548"/>
      <c r="G3" s="548"/>
      <c r="H3" s="548"/>
      <c r="I3" s="548"/>
      <c r="J3" s="548"/>
      <c r="K3" s="548"/>
      <c r="L3" s="548"/>
      <c r="M3" s="548"/>
      <c r="N3" s="548"/>
      <c r="O3" s="548"/>
      <c r="P3" s="548"/>
    </row>
    <row r="4" spans="1:17" ht="13">
      <c r="A4" s="547"/>
      <c r="B4" s="547"/>
      <c r="C4" s="547"/>
      <c r="D4" s="547"/>
      <c r="E4" s="547"/>
      <c r="F4" s="547"/>
      <c r="G4" s="547"/>
      <c r="H4" s="547"/>
      <c r="I4" s="547"/>
      <c r="J4" s="547"/>
      <c r="K4" s="547"/>
      <c r="L4" s="547"/>
      <c r="M4" s="547"/>
      <c r="N4" s="547"/>
      <c r="O4" s="547"/>
      <c r="P4" s="547"/>
    </row>
    <row r="5" spans="1:17" s="387" customFormat="1" ht="30" customHeight="1">
      <c r="A5" s="563" t="s">
        <v>552</v>
      </c>
      <c r="B5" s="549" t="s">
        <v>553</v>
      </c>
      <c r="C5" s="549" t="s">
        <v>329</v>
      </c>
      <c r="D5" s="549" t="s">
        <v>331</v>
      </c>
      <c r="E5" s="549" t="s">
        <v>334</v>
      </c>
      <c r="F5" s="549" t="s">
        <v>177</v>
      </c>
      <c r="G5" s="549" t="s">
        <v>178</v>
      </c>
      <c r="H5" s="549" t="s">
        <v>554</v>
      </c>
      <c r="I5" s="549" t="s">
        <v>179</v>
      </c>
      <c r="J5" s="549" t="s">
        <v>339</v>
      </c>
      <c r="K5" s="549" t="s">
        <v>340</v>
      </c>
      <c r="L5" s="549" t="s">
        <v>555</v>
      </c>
      <c r="M5" s="549" t="s">
        <v>556</v>
      </c>
      <c r="N5" s="549" t="s">
        <v>343</v>
      </c>
      <c r="O5" s="549" t="s">
        <v>721</v>
      </c>
      <c r="P5" s="549" t="s">
        <v>1038</v>
      </c>
      <c r="Q5" s="386"/>
    </row>
    <row r="6" spans="1:17" ht="13">
      <c r="A6" s="547"/>
      <c r="B6" s="547"/>
      <c r="C6" s="547"/>
      <c r="D6" s="547"/>
      <c r="E6" s="547"/>
      <c r="F6" s="547"/>
      <c r="G6" s="547"/>
      <c r="H6" s="547"/>
      <c r="I6" s="547"/>
      <c r="J6" s="547"/>
      <c r="K6" s="547"/>
      <c r="L6" s="547"/>
      <c r="M6" s="547"/>
      <c r="N6" s="547"/>
      <c r="O6" s="547"/>
      <c r="P6" s="547"/>
    </row>
    <row r="7" spans="1:17" ht="13">
      <c r="A7" s="550"/>
      <c r="B7" s="1294" t="s">
        <v>90</v>
      </c>
      <c r="C7" s="1294"/>
      <c r="D7" s="1294"/>
      <c r="E7" s="1294"/>
      <c r="F7" s="1294"/>
      <c r="G7" s="1294"/>
      <c r="H7" s="1294" t="s">
        <v>90</v>
      </c>
      <c r="I7" s="1294"/>
      <c r="J7" s="1294"/>
      <c r="K7" s="1294"/>
      <c r="L7" s="1294"/>
      <c r="M7" s="1294"/>
      <c r="N7" s="1294" t="s">
        <v>90</v>
      </c>
      <c r="O7" s="1294"/>
      <c r="P7" s="1294"/>
    </row>
    <row r="8" spans="1:17">
      <c r="A8" s="550"/>
      <c r="B8" s="551"/>
      <c r="C8" s="551"/>
      <c r="D8" s="551"/>
      <c r="E8" s="551"/>
      <c r="F8" s="551"/>
      <c r="G8" s="551"/>
      <c r="H8" s="551"/>
      <c r="I8" s="551"/>
      <c r="J8" s="551"/>
      <c r="K8" s="551"/>
      <c r="L8" s="551"/>
      <c r="M8" s="551"/>
      <c r="N8" s="551"/>
      <c r="O8" s="551"/>
      <c r="P8" s="551"/>
    </row>
    <row r="9" spans="1:17" s="380" customFormat="1" ht="14.15" customHeight="1">
      <c r="A9" s="552">
        <v>1994</v>
      </c>
      <c r="B9" s="461">
        <v>159737.88782293192</v>
      </c>
      <c r="C9" s="461">
        <v>235696.42890773393</v>
      </c>
      <c r="D9" s="461">
        <v>109464.50595429252</v>
      </c>
      <c r="E9" s="461">
        <v>65637.490255595068</v>
      </c>
      <c r="F9" s="461">
        <v>39963.634427726895</v>
      </c>
      <c r="G9" s="461">
        <v>151472.61282956213</v>
      </c>
      <c r="H9" s="461">
        <v>348195.66447516985</v>
      </c>
      <c r="I9" s="461">
        <v>54621.94368984786</v>
      </c>
      <c r="J9" s="461">
        <v>14677.570992291352</v>
      </c>
      <c r="K9" s="461">
        <v>164636.09305652606</v>
      </c>
      <c r="L9" s="461">
        <v>75451.954505764108</v>
      </c>
      <c r="M9" s="461">
        <v>35992.857081085524</v>
      </c>
      <c r="N9" s="461">
        <v>55079.813963152119</v>
      </c>
      <c r="O9" s="461">
        <v>49599.344429320779</v>
      </c>
      <c r="P9" s="461">
        <v>1560227.8023910001</v>
      </c>
      <c r="Q9" s="389"/>
    </row>
    <row r="10" spans="1:17" s="379" customFormat="1" ht="14.15" customHeight="1">
      <c r="A10" s="553">
        <v>1995</v>
      </c>
      <c r="B10" s="461">
        <v>157047.72457165347</v>
      </c>
      <c r="C10" s="461">
        <v>231531.62011155594</v>
      </c>
      <c r="D10" s="461">
        <v>105928.99465545898</v>
      </c>
      <c r="E10" s="461">
        <v>65922.98393917887</v>
      </c>
      <c r="F10" s="461">
        <v>38303.421368899486</v>
      </c>
      <c r="G10" s="461">
        <v>158975.0640925589</v>
      </c>
      <c r="H10" s="461">
        <v>335131.68779264786</v>
      </c>
      <c r="I10" s="461">
        <v>56107.15664388577</v>
      </c>
      <c r="J10" s="461">
        <v>15141.638762004619</v>
      </c>
      <c r="K10" s="461">
        <v>152617.16207875506</v>
      </c>
      <c r="L10" s="461">
        <v>70938.639283717726</v>
      </c>
      <c r="M10" s="461">
        <v>38892.098663148907</v>
      </c>
      <c r="N10" s="461">
        <v>54184.570983238023</v>
      </c>
      <c r="O10" s="461">
        <v>39729.824348296519</v>
      </c>
      <c r="P10" s="461">
        <v>1520452.5872950004</v>
      </c>
      <c r="Q10" s="389"/>
    </row>
    <row r="11" spans="1:17" s="379" customFormat="1" ht="14.15" customHeight="1">
      <c r="A11" s="552">
        <v>1996</v>
      </c>
      <c r="B11" s="461">
        <v>151425.30040782207</v>
      </c>
      <c r="C11" s="461">
        <v>225469.16379931412</v>
      </c>
      <c r="D11" s="461">
        <v>109339.93566613691</v>
      </c>
      <c r="E11" s="461">
        <v>59940.398699938392</v>
      </c>
      <c r="F11" s="461">
        <v>41798.972529519342</v>
      </c>
      <c r="G11" s="461">
        <v>162014.84525045948</v>
      </c>
      <c r="H11" s="461">
        <v>324982.83456613938</v>
      </c>
      <c r="I11" s="461">
        <v>53532.40953137185</v>
      </c>
      <c r="J11" s="461">
        <v>12866.32884993573</v>
      </c>
      <c r="K11" s="461">
        <v>140267.99048112964</v>
      </c>
      <c r="L11" s="461">
        <v>73936.315513388618</v>
      </c>
      <c r="M11" s="461">
        <v>36710.339050767841</v>
      </c>
      <c r="N11" s="461">
        <v>57844.379738336618</v>
      </c>
      <c r="O11" s="461">
        <v>44056.148426739957</v>
      </c>
      <c r="P11" s="461">
        <v>1494185.3625109997</v>
      </c>
      <c r="Q11" s="389"/>
    </row>
    <row r="12" spans="1:17" s="379" customFormat="1" ht="14.15" customHeight="1">
      <c r="A12" s="553">
        <v>1997</v>
      </c>
      <c r="B12" s="461">
        <v>148974.22685884731</v>
      </c>
      <c r="C12" s="461">
        <v>216697.09012756724</v>
      </c>
      <c r="D12" s="461">
        <v>106692.80868872939</v>
      </c>
      <c r="E12" s="461">
        <v>58457.787840152916</v>
      </c>
      <c r="F12" s="461">
        <v>38742.293591345609</v>
      </c>
      <c r="G12" s="461">
        <v>167628.7645304313</v>
      </c>
      <c r="H12" s="461">
        <v>318563.42049367493</v>
      </c>
      <c r="I12" s="461">
        <v>52570.117075187147</v>
      </c>
      <c r="J12" s="461">
        <v>18610.997792988928</v>
      </c>
      <c r="K12" s="461">
        <v>131031.92439043221</v>
      </c>
      <c r="L12" s="461">
        <v>74662.749939953108</v>
      </c>
      <c r="M12" s="461">
        <v>35860.19551219092</v>
      </c>
      <c r="N12" s="461">
        <v>58255.940889548656</v>
      </c>
      <c r="O12" s="461">
        <v>47080.366163950297</v>
      </c>
      <c r="P12" s="461">
        <v>1473828.6838950003</v>
      </c>
      <c r="Q12" s="389"/>
    </row>
    <row r="13" spans="1:17" s="379" customFormat="1" ht="14.15" customHeight="1">
      <c r="A13" s="552">
        <v>1998</v>
      </c>
      <c r="B13" s="461">
        <v>150138.81367461677</v>
      </c>
      <c r="C13" s="461">
        <v>215481.53649794849</v>
      </c>
      <c r="D13" s="461">
        <v>101729.95483246443</v>
      </c>
      <c r="E13" s="461">
        <v>59285.138555628029</v>
      </c>
      <c r="F13" s="461">
        <v>36222.820007439848</v>
      </c>
      <c r="G13" s="461">
        <v>169204.20188039285</v>
      </c>
      <c r="H13" s="461">
        <v>324905.39452936605</v>
      </c>
      <c r="I13" s="461">
        <v>60527.013080975834</v>
      </c>
      <c r="J13" s="461">
        <v>18324.770038127765</v>
      </c>
      <c r="K13" s="461">
        <v>106262.49961846595</v>
      </c>
      <c r="L13" s="461">
        <v>73954.177692195692</v>
      </c>
      <c r="M13" s="461">
        <v>36397.724566888122</v>
      </c>
      <c r="N13" s="461">
        <v>50030.496375017341</v>
      </c>
      <c r="O13" s="461">
        <v>43432.73135147283</v>
      </c>
      <c r="P13" s="461">
        <v>1445897.2727010001</v>
      </c>
      <c r="Q13" s="389"/>
    </row>
    <row r="14" spans="1:17" s="379" customFormat="1" ht="14.15" customHeight="1">
      <c r="A14" s="553">
        <v>1999</v>
      </c>
      <c r="B14" s="461">
        <v>157406.17803026049</v>
      </c>
      <c r="C14" s="461">
        <v>219665.11971451924</v>
      </c>
      <c r="D14" s="461">
        <v>100415.35308238692</v>
      </c>
      <c r="E14" s="461">
        <v>62111.312292394141</v>
      </c>
      <c r="F14" s="461">
        <v>36988.491770781773</v>
      </c>
      <c r="G14" s="461">
        <v>172648.34232930819</v>
      </c>
      <c r="H14" s="461">
        <v>326441.18339007883</v>
      </c>
      <c r="I14" s="461">
        <v>60086.612401609302</v>
      </c>
      <c r="J14" s="461">
        <v>16259.31233029527</v>
      </c>
      <c r="K14" s="461">
        <v>103582.36261164055</v>
      </c>
      <c r="L14" s="461">
        <v>79374.449998103781</v>
      </c>
      <c r="M14" s="461">
        <v>36869.642568972966</v>
      </c>
      <c r="N14" s="461">
        <v>53118.759262156243</v>
      </c>
      <c r="O14" s="461">
        <v>40034.088513492199</v>
      </c>
      <c r="P14" s="461">
        <v>1465001.208296</v>
      </c>
      <c r="Q14" s="389"/>
    </row>
    <row r="15" spans="1:17" s="379" customFormat="1" ht="14.15" customHeight="1">
      <c r="A15" s="552">
        <v>2000</v>
      </c>
      <c r="B15" s="461">
        <v>167508.72502725449</v>
      </c>
      <c r="C15" s="461">
        <v>221051.2350630415</v>
      </c>
      <c r="D15" s="461">
        <v>96747.050842059791</v>
      </c>
      <c r="E15" s="461">
        <v>65452.613315314287</v>
      </c>
      <c r="F15" s="461">
        <v>32589.822490542254</v>
      </c>
      <c r="G15" s="461">
        <v>166212.35662789876</v>
      </c>
      <c r="H15" s="461">
        <v>319932.3830617498</v>
      </c>
      <c r="I15" s="461">
        <v>61230.929118504988</v>
      </c>
      <c r="J15" s="461">
        <v>15700.850003845111</v>
      </c>
      <c r="K15" s="461">
        <v>101114.35785420018</v>
      </c>
      <c r="L15" s="461">
        <v>65975.463783668136</v>
      </c>
      <c r="M15" s="461">
        <v>34762.456711337138</v>
      </c>
      <c r="N15" s="461">
        <v>50646.425987509312</v>
      </c>
      <c r="O15" s="461">
        <v>46461.589416074203</v>
      </c>
      <c r="P15" s="461">
        <v>1445386.2593030003</v>
      </c>
      <c r="Q15" s="389"/>
    </row>
    <row r="16" spans="1:17" s="379" customFormat="1" ht="14.15" customHeight="1">
      <c r="A16" s="553">
        <v>2001</v>
      </c>
      <c r="B16" s="461">
        <v>144949.52390842707</v>
      </c>
      <c r="C16" s="461">
        <v>211413.12296095077</v>
      </c>
      <c r="D16" s="461">
        <v>98596.817348284225</v>
      </c>
      <c r="E16" s="461">
        <v>61040.195185814657</v>
      </c>
      <c r="F16" s="461">
        <v>32449.203246337151</v>
      </c>
      <c r="G16" s="461">
        <v>156433.35801387957</v>
      </c>
      <c r="H16" s="461">
        <v>308220.21915488597</v>
      </c>
      <c r="I16" s="461">
        <v>53621.518475225617</v>
      </c>
      <c r="J16" s="461">
        <v>15882.266259259242</v>
      </c>
      <c r="K16" s="461">
        <v>97464.179839098419</v>
      </c>
      <c r="L16" s="461">
        <v>58585.002925540277</v>
      </c>
      <c r="M16" s="461">
        <v>34835.028062884601</v>
      </c>
      <c r="N16" s="461">
        <v>44942.712085794745</v>
      </c>
      <c r="O16" s="461">
        <v>46039.227040617654</v>
      </c>
      <c r="P16" s="461">
        <v>1364472.3745070002</v>
      </c>
      <c r="Q16" s="389"/>
    </row>
    <row r="17" spans="1:17" s="379" customFormat="1" ht="14.15" customHeight="1">
      <c r="A17" s="552">
        <v>2002</v>
      </c>
      <c r="B17" s="461">
        <v>134310.50788472703</v>
      </c>
      <c r="C17" s="461">
        <v>197945.30890219443</v>
      </c>
      <c r="D17" s="461">
        <v>101479.57381524288</v>
      </c>
      <c r="E17" s="461">
        <v>57989.785514830139</v>
      </c>
      <c r="F17" s="461">
        <v>32757.329308035576</v>
      </c>
      <c r="G17" s="461">
        <v>148650.50435847824</v>
      </c>
      <c r="H17" s="461">
        <v>326874.31357905525</v>
      </c>
      <c r="I17" s="461">
        <v>51537.121431519103</v>
      </c>
      <c r="J17" s="461">
        <v>14695.6125470154</v>
      </c>
      <c r="K17" s="461">
        <v>96709.280252414072</v>
      </c>
      <c r="L17" s="461">
        <v>56338.790307643583</v>
      </c>
      <c r="M17" s="461">
        <v>33126.70833137555</v>
      </c>
      <c r="N17" s="461">
        <v>44134.032207965429</v>
      </c>
      <c r="O17" s="461">
        <v>36946.473575503253</v>
      </c>
      <c r="P17" s="461">
        <v>1333495.3420159996</v>
      </c>
      <c r="Q17" s="389"/>
    </row>
    <row r="18" spans="1:17" s="379" customFormat="1" ht="14.15" customHeight="1">
      <c r="A18" s="553">
        <v>2003</v>
      </c>
      <c r="B18" s="461">
        <v>119436.89775108579</v>
      </c>
      <c r="C18" s="461">
        <v>189518.71018374374</v>
      </c>
      <c r="D18" s="461">
        <v>97305.28566251458</v>
      </c>
      <c r="E18" s="461">
        <v>58962.433245997789</v>
      </c>
      <c r="F18" s="461">
        <v>29660.395603073543</v>
      </c>
      <c r="G18" s="461">
        <v>150909.20791931803</v>
      </c>
      <c r="H18" s="461">
        <v>330357.32798341231</v>
      </c>
      <c r="I18" s="461">
        <v>50248.642988367515</v>
      </c>
      <c r="J18" s="461">
        <v>14505.260725063463</v>
      </c>
      <c r="K18" s="461">
        <v>107793.60199492612</v>
      </c>
      <c r="L18" s="461">
        <v>57953.939358136136</v>
      </c>
      <c r="M18" s="461">
        <v>32720.171905201503</v>
      </c>
      <c r="N18" s="461">
        <v>38311.417576493819</v>
      </c>
      <c r="O18" s="461">
        <v>38740.906018665679</v>
      </c>
      <c r="P18" s="461">
        <v>1316424.1989159994</v>
      </c>
      <c r="Q18" s="389"/>
    </row>
    <row r="19" spans="1:17" s="379" customFormat="1" ht="14.15" customHeight="1">
      <c r="A19" s="552">
        <v>2004</v>
      </c>
      <c r="B19" s="461">
        <v>122022.67574424922</v>
      </c>
      <c r="C19" s="461">
        <v>191967.33120237588</v>
      </c>
      <c r="D19" s="461">
        <v>99459.817565089688</v>
      </c>
      <c r="E19" s="461">
        <v>57552.002486381738</v>
      </c>
      <c r="F19" s="461">
        <v>31480.017154197565</v>
      </c>
      <c r="G19" s="461">
        <v>158840.42417445785</v>
      </c>
      <c r="H19" s="461">
        <v>339958.06744658988</v>
      </c>
      <c r="I19" s="461">
        <v>47923.725957621136</v>
      </c>
      <c r="J19" s="461">
        <v>13109.251384085739</v>
      </c>
      <c r="K19" s="461">
        <v>101387.78557546437</v>
      </c>
      <c r="L19" s="461">
        <v>53512.076057318598</v>
      </c>
      <c r="M19" s="461">
        <v>35924.708684534606</v>
      </c>
      <c r="N19" s="461">
        <v>42186.635987568188</v>
      </c>
      <c r="O19" s="461">
        <v>33719.941173065607</v>
      </c>
      <c r="P19" s="461">
        <v>1329044.4605929996</v>
      </c>
      <c r="Q19" s="389"/>
    </row>
    <row r="20" spans="1:17" s="379" customFormat="1" ht="14.15" customHeight="1">
      <c r="A20" s="553">
        <v>2005</v>
      </c>
      <c r="B20" s="461">
        <v>128327.22718699998</v>
      </c>
      <c r="C20" s="461">
        <v>177639.531399</v>
      </c>
      <c r="D20" s="461">
        <v>91042.82817600001</v>
      </c>
      <c r="E20" s="461">
        <v>53485.46007099998</v>
      </c>
      <c r="F20" s="461">
        <v>30915.075337999999</v>
      </c>
      <c r="G20" s="461">
        <v>151996.27193600006</v>
      </c>
      <c r="H20" s="461">
        <v>331109.45023399999</v>
      </c>
      <c r="I20" s="461">
        <v>47126.778088999992</v>
      </c>
      <c r="J20" s="461">
        <v>10922.360934000002</v>
      </c>
      <c r="K20" s="461">
        <v>96939.721913000001</v>
      </c>
      <c r="L20" s="461">
        <v>51363.936322000009</v>
      </c>
      <c r="M20" s="461">
        <v>37004.007211000004</v>
      </c>
      <c r="N20" s="461">
        <v>38079.967316999995</v>
      </c>
      <c r="O20" s="461">
        <v>45719.60727</v>
      </c>
      <c r="P20" s="461">
        <v>1291672.2233970002</v>
      </c>
      <c r="Q20" s="389"/>
    </row>
    <row r="21" spans="1:17" s="379" customFormat="1" ht="14.15" customHeight="1">
      <c r="A21" s="552">
        <v>2006</v>
      </c>
      <c r="B21" s="461">
        <v>132925.74995500004</v>
      </c>
      <c r="C21" s="461">
        <v>189346.22893199994</v>
      </c>
      <c r="D21" s="461">
        <v>89867.601990000039</v>
      </c>
      <c r="E21" s="461">
        <v>57771.143002000012</v>
      </c>
      <c r="F21" s="461">
        <v>31574.867831999996</v>
      </c>
      <c r="G21" s="461">
        <v>151052.39238700003</v>
      </c>
      <c r="H21" s="461">
        <v>329627.18461099989</v>
      </c>
      <c r="I21" s="461">
        <v>50012.07561700001</v>
      </c>
      <c r="J21" s="461">
        <v>12343.429722000001</v>
      </c>
      <c r="K21" s="461">
        <v>103766.630563</v>
      </c>
      <c r="L21" s="461">
        <v>47527.774249000009</v>
      </c>
      <c r="M21" s="461">
        <v>40440.843628000002</v>
      </c>
      <c r="N21" s="461">
        <v>42495.030325000007</v>
      </c>
      <c r="O21" s="461">
        <v>46738.897084000018</v>
      </c>
      <c r="P21" s="461">
        <v>1325489.849897</v>
      </c>
      <c r="Q21" s="389"/>
    </row>
    <row r="22" spans="1:17" s="379" customFormat="1" ht="14.15" customHeight="1">
      <c r="A22" s="553">
        <v>2007</v>
      </c>
      <c r="B22" s="461">
        <v>135498.66138400004</v>
      </c>
      <c r="C22" s="461">
        <v>181451.09939100005</v>
      </c>
      <c r="D22" s="461">
        <v>91012.468511000014</v>
      </c>
      <c r="E22" s="461">
        <v>58122.199493999986</v>
      </c>
      <c r="F22" s="461">
        <v>33727.335815999999</v>
      </c>
      <c r="G22" s="461">
        <v>154302.52155</v>
      </c>
      <c r="H22" s="461">
        <v>333261.16569800006</v>
      </c>
      <c r="I22" s="461">
        <v>48264.567387000046</v>
      </c>
      <c r="J22" s="461">
        <v>12636.497475000006</v>
      </c>
      <c r="K22" s="461">
        <v>94508.449606000009</v>
      </c>
      <c r="L22" s="461">
        <v>50364.24385999998</v>
      </c>
      <c r="M22" s="461">
        <v>37869.181056999994</v>
      </c>
      <c r="N22" s="461">
        <v>38693.606228000004</v>
      </c>
      <c r="O22" s="461">
        <v>48810.819448000024</v>
      </c>
      <c r="P22" s="461">
        <v>1318522.8169049998</v>
      </c>
      <c r="Q22" s="389"/>
    </row>
    <row r="23" spans="1:17" s="379" customFormat="1" ht="14.15" customHeight="1">
      <c r="A23" s="552">
        <v>2008</v>
      </c>
      <c r="B23" s="461">
        <v>130721.248865</v>
      </c>
      <c r="C23" s="461">
        <v>187089.25354399998</v>
      </c>
      <c r="D23" s="461">
        <v>87818.928531999991</v>
      </c>
      <c r="E23" s="461">
        <v>58742.818004000001</v>
      </c>
      <c r="F23" s="461">
        <v>33780.459263000004</v>
      </c>
      <c r="G23" s="461">
        <v>168525.02776900004</v>
      </c>
      <c r="H23" s="461">
        <v>327436.54113399988</v>
      </c>
      <c r="I23" s="461">
        <v>45930.277104000001</v>
      </c>
      <c r="J23" s="461">
        <v>9193.1177150000021</v>
      </c>
      <c r="K23" s="461">
        <v>90087.41618499998</v>
      </c>
      <c r="L23" s="461">
        <v>49043.42875799998</v>
      </c>
      <c r="M23" s="461">
        <v>35835.770335000001</v>
      </c>
      <c r="N23" s="461">
        <v>37967.930127000014</v>
      </c>
      <c r="O23" s="461">
        <v>47315.813261000003</v>
      </c>
      <c r="P23" s="461">
        <v>1309488.0305960004</v>
      </c>
      <c r="Q23" s="389"/>
    </row>
    <row r="24" spans="1:17" s="379" customFormat="1" ht="14.15" customHeight="1">
      <c r="A24" s="553">
        <v>2009</v>
      </c>
      <c r="B24" s="461">
        <v>122115.28985299999</v>
      </c>
      <c r="C24" s="461">
        <v>182478.14078200006</v>
      </c>
      <c r="D24" s="461">
        <v>86932.465523000035</v>
      </c>
      <c r="E24" s="461">
        <v>54298.480126999973</v>
      </c>
      <c r="F24" s="461">
        <v>32442.741576</v>
      </c>
      <c r="G24" s="461">
        <v>171441.52088500001</v>
      </c>
      <c r="H24" s="461">
        <v>285286.32941300009</v>
      </c>
      <c r="I24" s="461">
        <v>45013.124564000005</v>
      </c>
      <c r="J24" s="461">
        <v>8094.6614719999998</v>
      </c>
      <c r="K24" s="461">
        <v>87052.247878000009</v>
      </c>
      <c r="L24" s="461">
        <v>53203.412894000008</v>
      </c>
      <c r="M24" s="461">
        <v>36756.293727000011</v>
      </c>
      <c r="N24" s="461">
        <v>39796.192088999982</v>
      </c>
      <c r="O24" s="461">
        <v>47327.227205000003</v>
      </c>
      <c r="P24" s="461">
        <v>1252238.1279880004</v>
      </c>
      <c r="Q24" s="389"/>
    </row>
    <row r="25" spans="1:17" ht="14.15" customHeight="1">
      <c r="A25" s="552">
        <v>2010</v>
      </c>
      <c r="B25" s="555">
        <v>120574.91946899996</v>
      </c>
      <c r="C25" s="555">
        <v>184534.94900499994</v>
      </c>
      <c r="D25" s="555">
        <v>83755.03897400001</v>
      </c>
      <c r="E25" s="555">
        <v>55031.526047000021</v>
      </c>
      <c r="F25" s="555">
        <v>28199.139237000003</v>
      </c>
      <c r="G25" s="555">
        <v>166652.01955600001</v>
      </c>
      <c r="H25" s="555">
        <v>293617.11751900008</v>
      </c>
      <c r="I25" s="555">
        <v>46495.418563000014</v>
      </c>
      <c r="J25" s="555">
        <v>9723.0789919999988</v>
      </c>
      <c r="K25" s="555">
        <v>87080.590827999986</v>
      </c>
      <c r="L25" s="555">
        <v>52863.867306999993</v>
      </c>
      <c r="M25" s="555">
        <v>40175.79875799999</v>
      </c>
      <c r="N25" s="555">
        <v>35725.99588100001</v>
      </c>
      <c r="O25" s="555">
        <v>51115.640958999997</v>
      </c>
      <c r="P25" s="555">
        <v>1255545.1010949994</v>
      </c>
      <c r="Q25" s="389"/>
    </row>
    <row r="26" spans="1:17" s="379" customFormat="1" ht="14.15" customHeight="1">
      <c r="A26" s="553">
        <v>2011</v>
      </c>
      <c r="B26" s="461">
        <v>133193.19321199995</v>
      </c>
      <c r="C26" s="461">
        <v>207134.92887199999</v>
      </c>
      <c r="D26" s="461">
        <v>84960.177055999986</v>
      </c>
      <c r="E26" s="461">
        <v>60761.270776999976</v>
      </c>
      <c r="F26" s="461">
        <v>32363.833501999998</v>
      </c>
      <c r="G26" s="461">
        <v>184870.42443599997</v>
      </c>
      <c r="H26" s="461">
        <v>308699.12885499996</v>
      </c>
      <c r="I26" s="461">
        <v>50754.401831999996</v>
      </c>
      <c r="J26" s="461">
        <v>13642.681312999997</v>
      </c>
      <c r="K26" s="461">
        <v>100110.04984499999</v>
      </c>
      <c r="L26" s="461">
        <v>59480.453131999988</v>
      </c>
      <c r="M26" s="461">
        <v>42796.155235999991</v>
      </c>
      <c r="N26" s="461">
        <v>38012.841102999999</v>
      </c>
      <c r="O26" s="461">
        <v>42619.243022999995</v>
      </c>
      <c r="P26" s="461">
        <v>1359398.7821939997</v>
      </c>
      <c r="Q26" s="389"/>
    </row>
    <row r="27" spans="1:17" s="379" customFormat="1" ht="14.15" customHeight="1">
      <c r="A27" s="552">
        <v>2012</v>
      </c>
      <c r="B27" s="461">
        <v>124318.26412800001</v>
      </c>
      <c r="C27" s="461">
        <v>199915.36035700003</v>
      </c>
      <c r="D27" s="461">
        <v>83708.294847999976</v>
      </c>
      <c r="E27" s="461">
        <v>57972.590028999984</v>
      </c>
      <c r="F27" s="461">
        <v>32723.880979000001</v>
      </c>
      <c r="G27" s="461">
        <v>177895.21969700002</v>
      </c>
      <c r="H27" s="461">
        <v>306178.98037000006</v>
      </c>
      <c r="I27" s="461">
        <v>47703.695565999988</v>
      </c>
      <c r="J27" s="461">
        <v>13084.360069999997</v>
      </c>
      <c r="K27" s="461">
        <v>94286.184788999992</v>
      </c>
      <c r="L27" s="461">
        <v>52180.500701000012</v>
      </c>
      <c r="M27" s="461">
        <v>44007.580388000009</v>
      </c>
      <c r="N27" s="461">
        <v>36459.474289000013</v>
      </c>
      <c r="O27" s="461">
        <v>40991.00159900001</v>
      </c>
      <c r="P27" s="461">
        <v>1311425.3878099998</v>
      </c>
      <c r="Q27" s="389"/>
    </row>
    <row r="28" spans="1:17" s="379" customFormat="1" ht="14.15" customHeight="1">
      <c r="A28" s="553">
        <v>2013</v>
      </c>
      <c r="B28" s="461">
        <v>129694.061781</v>
      </c>
      <c r="C28" s="461">
        <v>195176.49133299998</v>
      </c>
      <c r="D28" s="461">
        <v>85251.052651000005</v>
      </c>
      <c r="E28" s="461">
        <v>66988.790532999992</v>
      </c>
      <c r="F28" s="461">
        <v>29942.678469999984</v>
      </c>
      <c r="G28" s="461">
        <v>158588.80864599999</v>
      </c>
      <c r="H28" s="461">
        <v>312103.20853100007</v>
      </c>
      <c r="I28" s="461">
        <v>47711.427668999997</v>
      </c>
      <c r="J28" s="461">
        <v>14784.664217999998</v>
      </c>
      <c r="K28" s="461">
        <v>90591.779062999994</v>
      </c>
      <c r="L28" s="461">
        <v>53870.832102000015</v>
      </c>
      <c r="M28" s="461">
        <v>44005.186166999993</v>
      </c>
      <c r="N28" s="461">
        <v>34192.082517000003</v>
      </c>
      <c r="O28" s="461">
        <v>40006.136121999982</v>
      </c>
      <c r="P28" s="461">
        <v>1302907.1998030001</v>
      </c>
      <c r="Q28" s="389"/>
    </row>
    <row r="29" spans="1:17" ht="14.15" customHeight="1">
      <c r="A29" s="552">
        <v>2014</v>
      </c>
      <c r="B29" s="555">
        <v>132435.26360100001</v>
      </c>
      <c r="C29" s="555">
        <v>199802.439449</v>
      </c>
      <c r="D29" s="555">
        <v>89325.213640000002</v>
      </c>
      <c r="E29" s="555">
        <v>66391.283991000004</v>
      </c>
      <c r="F29" s="555">
        <v>36681.466435999995</v>
      </c>
      <c r="G29" s="555">
        <v>176057.58337000007</v>
      </c>
      <c r="H29" s="555">
        <v>315075.11101100012</v>
      </c>
      <c r="I29" s="555">
        <v>50988.736651000028</v>
      </c>
      <c r="J29" s="555">
        <v>15567.388387999996</v>
      </c>
      <c r="K29" s="555">
        <v>97391.077282999991</v>
      </c>
      <c r="L29" s="555">
        <v>58250.958131999985</v>
      </c>
      <c r="M29" s="555">
        <v>45870.442824999991</v>
      </c>
      <c r="N29" s="555">
        <v>37912.025441999991</v>
      </c>
      <c r="O29" s="555">
        <v>31106.115282000028</v>
      </c>
      <c r="P29" s="555">
        <v>1352855.1055009998</v>
      </c>
      <c r="Q29" s="389"/>
    </row>
    <row r="30" spans="1:17" ht="14.15" customHeight="1">
      <c r="A30" s="552">
        <v>2015</v>
      </c>
      <c r="B30" s="555">
        <v>130631.33263300001</v>
      </c>
      <c r="C30" s="555">
        <v>191327.06334700005</v>
      </c>
      <c r="D30" s="555">
        <v>81269.459008999984</v>
      </c>
      <c r="E30" s="555">
        <v>68506.901441000009</v>
      </c>
      <c r="F30" s="555">
        <v>30785.869244999994</v>
      </c>
      <c r="G30" s="555">
        <v>177246.85819699999</v>
      </c>
      <c r="H30" s="555">
        <v>310886.58765600005</v>
      </c>
      <c r="I30" s="555">
        <v>42818.240226000002</v>
      </c>
      <c r="J30" s="555">
        <v>15069.150933999996</v>
      </c>
      <c r="K30" s="555">
        <v>95729.707142999992</v>
      </c>
      <c r="L30" s="555">
        <v>53253.966043999993</v>
      </c>
      <c r="M30" s="555">
        <v>44231.198925000004</v>
      </c>
      <c r="N30" s="555">
        <v>31583.707455000007</v>
      </c>
      <c r="O30" s="555">
        <v>20195.683637999995</v>
      </c>
      <c r="P30" s="555">
        <v>1293535.7258929997</v>
      </c>
      <c r="Q30" s="389"/>
    </row>
    <row r="31" spans="1:17" ht="14.15" customHeight="1">
      <c r="A31" s="552">
        <v>2016</v>
      </c>
      <c r="B31" s="555">
        <v>132696.00948600002</v>
      </c>
      <c r="C31" s="555">
        <v>207610.56969160002</v>
      </c>
      <c r="D31" s="555">
        <v>81909.859294780021</v>
      </c>
      <c r="E31" s="555">
        <v>70616.396920429965</v>
      </c>
      <c r="F31" s="555">
        <v>29844.73983233999</v>
      </c>
      <c r="G31" s="555">
        <v>177000.43757618999</v>
      </c>
      <c r="H31" s="555">
        <v>284474.52277850988</v>
      </c>
      <c r="I31" s="555">
        <v>47405.307305120092</v>
      </c>
      <c r="J31" s="555">
        <v>15317.21383810999</v>
      </c>
      <c r="K31" s="555">
        <v>90002.079301069942</v>
      </c>
      <c r="L31" s="555">
        <v>56339.161124800055</v>
      </c>
      <c r="M31" s="555">
        <v>46856.974586640004</v>
      </c>
      <c r="N31" s="555">
        <v>34757.842306499981</v>
      </c>
      <c r="O31" s="555">
        <v>70953.237259910049</v>
      </c>
      <c r="P31" s="555">
        <v>1719605.0286979997</v>
      </c>
      <c r="Q31" s="389"/>
    </row>
    <row r="32" spans="1:17" ht="13">
      <c r="A32" s="547"/>
      <c r="B32" s="547"/>
      <c r="C32" s="547"/>
      <c r="D32" s="547"/>
      <c r="E32" s="547"/>
      <c r="F32" s="547"/>
      <c r="G32" s="547"/>
      <c r="H32" s="547"/>
      <c r="I32" s="547"/>
      <c r="J32" s="547"/>
      <c r="K32" s="547"/>
      <c r="L32" s="547"/>
      <c r="M32" s="547"/>
      <c r="N32" s="547"/>
      <c r="O32" s="547"/>
      <c r="P32" s="547"/>
    </row>
    <row r="33" spans="1:17" ht="13">
      <c r="A33" s="550"/>
      <c r="B33" s="1294" t="s">
        <v>133</v>
      </c>
      <c r="C33" s="1294"/>
      <c r="D33" s="1294"/>
      <c r="E33" s="1294"/>
      <c r="F33" s="1294"/>
      <c r="G33" s="1294"/>
      <c r="H33" s="1294" t="s">
        <v>133</v>
      </c>
      <c r="I33" s="1294"/>
      <c r="J33" s="1294"/>
      <c r="K33" s="1294"/>
      <c r="L33" s="1294"/>
      <c r="M33" s="1294"/>
      <c r="N33" s="1294" t="s">
        <v>133</v>
      </c>
      <c r="O33" s="1294"/>
      <c r="P33" s="1294"/>
    </row>
    <row r="34" spans="1:17">
      <c r="A34" s="550"/>
      <c r="B34" s="551"/>
      <c r="C34" s="551"/>
      <c r="D34" s="551"/>
      <c r="E34" s="551"/>
      <c r="F34" s="551"/>
      <c r="G34" s="551"/>
      <c r="H34" s="551"/>
      <c r="I34" s="551"/>
      <c r="J34" s="551"/>
      <c r="K34" s="551"/>
      <c r="L34" s="551"/>
      <c r="M34" s="551"/>
      <c r="N34" s="551"/>
      <c r="O34" s="551"/>
      <c r="P34" s="551"/>
    </row>
    <row r="35" spans="1:17" s="380" customFormat="1" ht="14.15" customHeight="1">
      <c r="A35" s="552">
        <v>1994</v>
      </c>
      <c r="B35" s="556" t="s">
        <v>355</v>
      </c>
      <c r="C35" s="556" t="s">
        <v>355</v>
      </c>
      <c r="D35" s="556" t="s">
        <v>355</v>
      </c>
      <c r="E35" s="556" t="s">
        <v>355</v>
      </c>
      <c r="F35" s="556" t="s">
        <v>355</v>
      </c>
      <c r="G35" s="556" t="s">
        <v>355</v>
      </c>
      <c r="H35" s="556" t="s">
        <v>355</v>
      </c>
      <c r="I35" s="556" t="s">
        <v>355</v>
      </c>
      <c r="J35" s="556" t="s">
        <v>355</v>
      </c>
      <c r="K35" s="556" t="s">
        <v>355</v>
      </c>
      <c r="L35" s="556" t="s">
        <v>355</v>
      </c>
      <c r="M35" s="556" t="s">
        <v>355</v>
      </c>
      <c r="N35" s="556" t="s">
        <v>355</v>
      </c>
      <c r="O35" s="556" t="s">
        <v>355</v>
      </c>
      <c r="P35" s="556" t="s">
        <v>355</v>
      </c>
      <c r="Q35" s="389"/>
    </row>
    <row r="36" spans="1:17" s="379" customFormat="1" ht="14.15" customHeight="1">
      <c r="A36" s="553">
        <v>1995</v>
      </c>
      <c r="B36" s="557">
        <v>-1.6841109444620059</v>
      </c>
      <c r="C36" s="557">
        <v>-1.7670224430122232</v>
      </c>
      <c r="D36" s="557">
        <v>-3.2298243782416591</v>
      </c>
      <c r="E36" s="557">
        <v>0.43495521000585313</v>
      </c>
      <c r="F36" s="557">
        <v>-4.1543094931214455</v>
      </c>
      <c r="G36" s="557">
        <v>4.9530084170651776</v>
      </c>
      <c r="H36" s="557">
        <v>-3.7519067625994467</v>
      </c>
      <c r="I36" s="557">
        <v>2.7190774507607784</v>
      </c>
      <c r="J36" s="557">
        <v>3.1617477439352655</v>
      </c>
      <c r="K36" s="557">
        <v>-7.3003013826648697</v>
      </c>
      <c r="L36" s="557">
        <v>-5.9817075006341867</v>
      </c>
      <c r="M36" s="557">
        <v>8.0550470765127358</v>
      </c>
      <c r="N36" s="557">
        <v>-1.625355852714037</v>
      </c>
      <c r="O36" s="557">
        <v>-19.898488971136217</v>
      </c>
      <c r="P36" s="557">
        <v>-2.5493210052432858</v>
      </c>
      <c r="Q36" s="389"/>
    </row>
    <row r="37" spans="1:17" s="379" customFormat="1" ht="14.15" customHeight="1">
      <c r="A37" s="552">
        <v>1996</v>
      </c>
      <c r="B37" s="557">
        <v>-3.5800736235857613</v>
      </c>
      <c r="C37" s="557">
        <v>-2.6184139813477003</v>
      </c>
      <c r="D37" s="557">
        <v>3.2200258501199244</v>
      </c>
      <c r="E37" s="557">
        <v>-9.0751129299002287</v>
      </c>
      <c r="F37" s="557">
        <v>9.1259502041717582</v>
      </c>
      <c r="G37" s="557">
        <v>1.9121119247549103</v>
      </c>
      <c r="H37" s="557">
        <v>-3.0283180004117582</v>
      </c>
      <c r="I37" s="557">
        <v>-4.5889816318013317</v>
      </c>
      <c r="J37" s="557">
        <v>-15.026840541054213</v>
      </c>
      <c r="K37" s="557">
        <v>-8.0916008589210122</v>
      </c>
      <c r="L37" s="557">
        <v>4.225731223405262</v>
      </c>
      <c r="M37" s="557">
        <v>-5.6097759888908456</v>
      </c>
      <c r="N37" s="557">
        <v>6.7543374224200363</v>
      </c>
      <c r="O37" s="557">
        <v>10.889361202597243</v>
      </c>
      <c r="P37" s="557">
        <v>-1.7275924947276451</v>
      </c>
      <c r="Q37" s="389"/>
    </row>
    <row r="38" spans="1:17" s="379" customFormat="1" ht="14.15" customHeight="1">
      <c r="A38" s="553">
        <v>1997</v>
      </c>
      <c r="B38" s="557">
        <v>-1.6186684407252159</v>
      </c>
      <c r="C38" s="557">
        <v>-3.8905868651532103</v>
      </c>
      <c r="D38" s="557">
        <v>-2.4210065254568747</v>
      </c>
      <c r="E38" s="557">
        <v>-2.4734751385412466</v>
      </c>
      <c r="F38" s="557">
        <v>-7.3128087921659812</v>
      </c>
      <c r="G38" s="557">
        <v>3.4650647422421343</v>
      </c>
      <c r="H38" s="557">
        <v>-1.9753086593125886</v>
      </c>
      <c r="I38" s="557">
        <v>-1.7975885348870122</v>
      </c>
      <c r="J38" s="557">
        <v>44.648858350001632</v>
      </c>
      <c r="K38" s="557">
        <v>-6.5845857340773506</v>
      </c>
      <c r="L38" s="557">
        <v>0.98251369644317776</v>
      </c>
      <c r="M38" s="557">
        <v>-2.3158150007855625</v>
      </c>
      <c r="N38" s="557">
        <v>0.71149721558735735</v>
      </c>
      <c r="O38" s="557">
        <v>6.8644623854017794</v>
      </c>
      <c r="P38" s="557">
        <v>-1.3623931224831267</v>
      </c>
      <c r="Q38" s="389"/>
    </row>
    <row r="39" spans="1:17" s="379" customFormat="1" ht="14.15" customHeight="1">
      <c r="A39" s="552">
        <v>1998</v>
      </c>
      <c r="B39" s="557">
        <v>0.78173711005254631</v>
      </c>
      <c r="C39" s="557">
        <v>-0.56094598635503701</v>
      </c>
      <c r="D39" s="557">
        <v>-4.6515354851551791</v>
      </c>
      <c r="E39" s="557">
        <v>1.415295970038116</v>
      </c>
      <c r="F39" s="557">
        <v>-6.5031606297789466</v>
      </c>
      <c r="G39" s="557">
        <v>0.93983711827425509</v>
      </c>
      <c r="H39" s="557">
        <v>1.9908042253762233</v>
      </c>
      <c r="I39" s="557">
        <v>15.135777602337328</v>
      </c>
      <c r="J39" s="557">
        <v>-1.5379495395404916</v>
      </c>
      <c r="K39" s="557">
        <v>-18.903351139193745</v>
      </c>
      <c r="L39" s="557">
        <v>-0.94903047145635355</v>
      </c>
      <c r="M39" s="557">
        <v>1.4989574011509887</v>
      </c>
      <c r="N39" s="557">
        <v>-14.119494748400825</v>
      </c>
      <c r="O39" s="557">
        <v>-7.7476772372056928</v>
      </c>
      <c r="P39" s="557">
        <v>-1.8951599666376211</v>
      </c>
      <c r="Q39" s="389"/>
    </row>
    <row r="40" spans="1:17" s="379" customFormat="1" ht="14.15" customHeight="1">
      <c r="A40" s="553">
        <v>1999</v>
      </c>
      <c r="B40" s="557">
        <v>4.8404301178199347</v>
      </c>
      <c r="C40" s="557">
        <v>1.9415042627610859</v>
      </c>
      <c r="D40" s="557">
        <v>-1.2922464698254004</v>
      </c>
      <c r="E40" s="557">
        <v>4.7670863316179606</v>
      </c>
      <c r="F40" s="557">
        <v>2.1137828672219996</v>
      </c>
      <c r="G40" s="557">
        <v>2.0354934514864738</v>
      </c>
      <c r="H40" s="557">
        <v>0.47268801521052239</v>
      </c>
      <c r="I40" s="557">
        <v>-0.72761013132655705</v>
      </c>
      <c r="J40" s="557">
        <v>-11.271397695768968</v>
      </c>
      <c r="K40" s="557">
        <v>-2.5221851701667219</v>
      </c>
      <c r="L40" s="557">
        <v>7.3292307142779407</v>
      </c>
      <c r="M40" s="557">
        <v>1.2965590780753331</v>
      </c>
      <c r="N40" s="557">
        <v>6.172760837689836</v>
      </c>
      <c r="O40" s="557">
        <v>-7.8250727785863319</v>
      </c>
      <c r="P40" s="557">
        <v>1.3212512365635121</v>
      </c>
      <c r="Q40" s="389"/>
    </row>
    <row r="41" spans="1:17" s="379" customFormat="1" ht="14.15" customHeight="1">
      <c r="A41" s="552">
        <v>2000</v>
      </c>
      <c r="B41" s="557">
        <v>6.4181388071387033</v>
      </c>
      <c r="C41" s="557">
        <v>0.6310129484024003</v>
      </c>
      <c r="D41" s="557">
        <v>-3.6531288570159433</v>
      </c>
      <c r="E41" s="557">
        <v>5.3795369951140231</v>
      </c>
      <c r="F41" s="557">
        <v>-11.891994157258807</v>
      </c>
      <c r="G41" s="557">
        <v>-3.7278004610860904</v>
      </c>
      <c r="H41" s="557">
        <v>-1.9938661723791711</v>
      </c>
      <c r="I41" s="557">
        <v>1.9044453850173113</v>
      </c>
      <c r="J41" s="557">
        <v>-3.4347229151235297</v>
      </c>
      <c r="K41" s="557">
        <v>-2.3826496086921907</v>
      </c>
      <c r="L41" s="557">
        <v>-16.880729522857465</v>
      </c>
      <c r="M41" s="557">
        <v>-5.7152326706011962</v>
      </c>
      <c r="N41" s="557">
        <v>-4.6543505702858425</v>
      </c>
      <c r="O41" s="557">
        <v>16.055069919765558</v>
      </c>
      <c r="P41" s="557">
        <v>-1.3389032638283425</v>
      </c>
      <c r="Q41" s="389"/>
    </row>
    <row r="42" spans="1:17" s="379" customFormat="1" ht="14.15" customHeight="1">
      <c r="A42" s="553">
        <v>2001</v>
      </c>
      <c r="B42" s="557">
        <v>-13.467478255330832</v>
      </c>
      <c r="C42" s="557">
        <v>-4.360125877307155</v>
      </c>
      <c r="D42" s="557">
        <v>1.9119616465045368</v>
      </c>
      <c r="E42" s="557">
        <v>-6.7413933623139712</v>
      </c>
      <c r="F42" s="557">
        <v>-0.43148208078123673</v>
      </c>
      <c r="G42" s="557">
        <v>-5.8834365942548601</v>
      </c>
      <c r="H42" s="557">
        <v>-3.6608247639012177</v>
      </c>
      <c r="I42" s="557">
        <v>-12.427396991726667</v>
      </c>
      <c r="J42" s="557">
        <v>1.1554549936449376</v>
      </c>
      <c r="K42" s="557">
        <v>-3.6099502509476054</v>
      </c>
      <c r="L42" s="557">
        <v>-11.201832369623034</v>
      </c>
      <c r="M42" s="557">
        <v>0.20876358696419572</v>
      </c>
      <c r="N42" s="557">
        <v>-11.261829024463154</v>
      </c>
      <c r="O42" s="557">
        <v>-0.90905709590388994</v>
      </c>
      <c r="P42" s="557">
        <v>-5.5980803937501662</v>
      </c>
      <c r="Q42" s="389"/>
    </row>
    <row r="43" spans="1:17" s="379" customFormat="1" ht="14.15" customHeight="1">
      <c r="A43" s="552">
        <v>2002</v>
      </c>
      <c r="B43" s="557">
        <v>-7.3398074976923198</v>
      </c>
      <c r="C43" s="557">
        <v>-6.3703775196792947</v>
      </c>
      <c r="D43" s="557">
        <v>2.923782475427771</v>
      </c>
      <c r="E43" s="557">
        <v>-4.9973786317338238</v>
      </c>
      <c r="F43" s="557">
        <v>0.94956433709417354</v>
      </c>
      <c r="G43" s="557">
        <v>-4.975187999678937</v>
      </c>
      <c r="H43" s="557">
        <v>6.0521968595432298</v>
      </c>
      <c r="I43" s="557">
        <v>-3.8872398674602238</v>
      </c>
      <c r="J43" s="557">
        <v>-7.4715641513189723</v>
      </c>
      <c r="K43" s="557">
        <v>-0.77454054190020827</v>
      </c>
      <c r="L43" s="557">
        <v>-3.8341085699894251</v>
      </c>
      <c r="M43" s="557">
        <v>-4.904028578433099</v>
      </c>
      <c r="N43" s="557">
        <v>-1.7993570932825804</v>
      </c>
      <c r="O43" s="557">
        <v>-19.750013302987057</v>
      </c>
      <c r="P43" s="557">
        <v>-2.270257212220443</v>
      </c>
      <c r="Q43" s="389"/>
    </row>
    <row r="44" spans="1:17" s="379" customFormat="1" ht="14.15" customHeight="1">
      <c r="A44" s="553">
        <v>2003</v>
      </c>
      <c r="B44" s="557">
        <v>-11.074048015965076</v>
      </c>
      <c r="C44" s="557">
        <v>-4.2570338065522577</v>
      </c>
      <c r="D44" s="557">
        <v>-4.1134269644531116</v>
      </c>
      <c r="E44" s="557">
        <v>1.677274234647598</v>
      </c>
      <c r="F44" s="557">
        <v>-9.4541703196857867</v>
      </c>
      <c r="G44" s="557">
        <v>1.5194725174916357</v>
      </c>
      <c r="H44" s="557">
        <v>1.0655515773694049</v>
      </c>
      <c r="I44" s="557">
        <v>-2.5000978078755764</v>
      </c>
      <c r="J44" s="557">
        <v>-1.2952969557611027</v>
      </c>
      <c r="K44" s="557">
        <v>11.461487163984316</v>
      </c>
      <c r="L44" s="557">
        <v>2.8668507819796361</v>
      </c>
      <c r="M44" s="557">
        <v>-1.2272164867917326</v>
      </c>
      <c r="N44" s="557">
        <v>-13.193026651257867</v>
      </c>
      <c r="O44" s="557">
        <v>4.8568436159281987</v>
      </c>
      <c r="P44" s="557">
        <v>-1.2801801822713372</v>
      </c>
      <c r="Q44" s="389"/>
    </row>
    <row r="45" spans="1:17" s="379" customFormat="1" ht="14.15" customHeight="1">
      <c r="A45" s="552">
        <v>2004</v>
      </c>
      <c r="B45" s="557">
        <v>2.1649741761983421</v>
      </c>
      <c r="C45" s="557">
        <v>1.2920207277994535</v>
      </c>
      <c r="D45" s="557">
        <v>2.2141982194551133</v>
      </c>
      <c r="E45" s="557">
        <v>-2.3920837081664814</v>
      </c>
      <c r="F45" s="557">
        <v>6.1348526010066706</v>
      </c>
      <c r="G45" s="557">
        <v>5.2556211542639346</v>
      </c>
      <c r="H45" s="557">
        <v>2.9061681548833747</v>
      </c>
      <c r="I45" s="557">
        <v>-4.6268255070780526</v>
      </c>
      <c r="J45" s="557">
        <v>-9.6241588995748089</v>
      </c>
      <c r="K45" s="557">
        <v>-5.9426684895113482</v>
      </c>
      <c r="L45" s="557">
        <v>-7.6644717339546133</v>
      </c>
      <c r="M45" s="557">
        <v>9.7937651080117973</v>
      </c>
      <c r="N45" s="557">
        <v>10.115048349064566</v>
      </c>
      <c r="O45" s="557">
        <v>-12.960370217415488</v>
      </c>
      <c r="P45" s="557">
        <v>0.95867742991903526</v>
      </c>
      <c r="Q45" s="389"/>
    </row>
    <row r="46" spans="1:17" s="379" customFormat="1" ht="14.15" customHeight="1">
      <c r="A46" s="553">
        <v>2005</v>
      </c>
      <c r="B46" s="557">
        <v>5.1667047983480217</v>
      </c>
      <c r="C46" s="557">
        <v>-7.4636656735469415</v>
      </c>
      <c r="D46" s="557">
        <v>-8.4627034265182886</v>
      </c>
      <c r="E46" s="557">
        <v>-7.0658573806254736</v>
      </c>
      <c r="F46" s="557">
        <v>-1.7946045373175252</v>
      </c>
      <c r="G46" s="557">
        <v>-4.3088226904636713</v>
      </c>
      <c r="H46" s="557">
        <v>-2.6028554871638931</v>
      </c>
      <c r="I46" s="557">
        <v>-1.6629505588231552</v>
      </c>
      <c r="J46" s="557">
        <v>-16.682039164651016</v>
      </c>
      <c r="K46" s="557">
        <v>-4.3871790247885372</v>
      </c>
      <c r="L46" s="557">
        <v>-4.0143083460593942</v>
      </c>
      <c r="M46" s="557">
        <v>3.004334804613265</v>
      </c>
      <c r="N46" s="557">
        <v>-9.734525103585824</v>
      </c>
      <c r="O46" s="557">
        <v>35.586260472243453</v>
      </c>
      <c r="P46" s="557">
        <v>-2.8119629029810227</v>
      </c>
      <c r="Q46" s="389"/>
    </row>
    <row r="47" spans="1:17" s="379" customFormat="1" ht="14.15" customHeight="1">
      <c r="A47" s="552">
        <v>2006</v>
      </c>
      <c r="B47" s="557">
        <v>3.583434995676356</v>
      </c>
      <c r="C47" s="557">
        <v>6.5901420932626138</v>
      </c>
      <c r="D47" s="557">
        <v>-1.2908498226000518</v>
      </c>
      <c r="E47" s="557">
        <v>8.0127999746303971</v>
      </c>
      <c r="F47" s="557">
        <v>2.1342095621193522</v>
      </c>
      <c r="G47" s="557">
        <v>-0.62098861832444641</v>
      </c>
      <c r="H47" s="557">
        <v>-0.4476663598554893</v>
      </c>
      <c r="I47" s="557">
        <v>6.1224162673524347</v>
      </c>
      <c r="J47" s="557">
        <v>13.010637503988562</v>
      </c>
      <c r="K47" s="557">
        <v>7.0424264844981792</v>
      </c>
      <c r="L47" s="557">
        <v>-7.4685905086228956</v>
      </c>
      <c r="M47" s="557">
        <v>9.2877411827396514</v>
      </c>
      <c r="N47" s="557">
        <v>11.594188018194544</v>
      </c>
      <c r="O47" s="557">
        <v>2.2294369415304374</v>
      </c>
      <c r="P47" s="557">
        <v>2.6181275626615275</v>
      </c>
      <c r="Q47" s="389"/>
    </row>
    <row r="48" spans="1:17" s="379" customFormat="1" ht="14.15" customHeight="1">
      <c r="A48" s="553">
        <v>2007</v>
      </c>
      <c r="B48" s="557">
        <v>1.9356004610626769</v>
      </c>
      <c r="C48" s="557">
        <v>-4.1696787865974727</v>
      </c>
      <c r="D48" s="557">
        <v>1.2739480031161463</v>
      </c>
      <c r="E48" s="557">
        <v>0.60766755469563805</v>
      </c>
      <c r="F48" s="557">
        <v>6.8170292761084852</v>
      </c>
      <c r="G48" s="557">
        <v>2.1516568600072645</v>
      </c>
      <c r="H48" s="557">
        <v>1.102451877956824</v>
      </c>
      <c r="I48" s="557">
        <v>-3.4941725742051659</v>
      </c>
      <c r="J48" s="557">
        <v>2.374281375602294</v>
      </c>
      <c r="K48" s="557">
        <v>-8.9221177432171146</v>
      </c>
      <c r="L48" s="557">
        <v>5.968025340592618</v>
      </c>
      <c r="M48" s="557">
        <v>-6.3590725125711032</v>
      </c>
      <c r="N48" s="557">
        <v>-8.9455733245202822</v>
      </c>
      <c r="O48" s="557">
        <v>4.43297230629193</v>
      </c>
      <c r="P48" s="557">
        <v>-0.5256194902240594</v>
      </c>
      <c r="Q48" s="389"/>
    </row>
    <row r="49" spans="1:17" s="379" customFormat="1" ht="14.15" customHeight="1">
      <c r="A49" s="552">
        <v>2008</v>
      </c>
      <c r="B49" s="557">
        <v>-3.5258005283616427</v>
      </c>
      <c r="C49" s="557">
        <v>3.1072581934874535</v>
      </c>
      <c r="D49" s="557">
        <v>-3.508903814221938</v>
      </c>
      <c r="E49" s="557">
        <v>1.0677822164388004</v>
      </c>
      <c r="F49" s="557">
        <v>0.15750857787826078</v>
      </c>
      <c r="G49" s="557">
        <v>9.2172869737526639</v>
      </c>
      <c r="H49" s="557">
        <v>-1.7477657655672942</v>
      </c>
      <c r="I49" s="557">
        <v>-4.836447127523158</v>
      </c>
      <c r="J49" s="557">
        <v>-27.249479270758144</v>
      </c>
      <c r="K49" s="557">
        <v>-4.6779239733918558</v>
      </c>
      <c r="L49" s="557">
        <v>-2.6225254283009605</v>
      </c>
      <c r="M49" s="557">
        <v>-5.369566135954571</v>
      </c>
      <c r="N49" s="557">
        <v>-1.8754418927095742</v>
      </c>
      <c r="O49" s="557">
        <v>-3.0628582021506645</v>
      </c>
      <c r="P49" s="557">
        <v>-0.68522032331658522</v>
      </c>
      <c r="Q49" s="389"/>
    </row>
    <row r="50" spans="1:17" s="379" customFormat="1" ht="14.15" customHeight="1">
      <c r="A50" s="553">
        <v>2009</v>
      </c>
      <c r="B50" s="557">
        <v>-6.5834430796233079</v>
      </c>
      <c r="C50" s="557">
        <v>-2.4646593402092378</v>
      </c>
      <c r="D50" s="557">
        <v>-1.0094213443710345</v>
      </c>
      <c r="E50" s="557">
        <v>-7.5657553178626813</v>
      </c>
      <c r="F50" s="557">
        <v>-3.9600340438983181</v>
      </c>
      <c r="G50" s="557">
        <v>1.7305993979705221</v>
      </c>
      <c r="H50" s="557">
        <v>-12.87278798359597</v>
      </c>
      <c r="I50" s="557">
        <v>-1.9968365048686394</v>
      </c>
      <c r="J50" s="557">
        <v>-11.948680274241454</v>
      </c>
      <c r="K50" s="557">
        <v>-3.3691368179181325</v>
      </c>
      <c r="L50" s="557">
        <v>8.4822457184367437</v>
      </c>
      <c r="M50" s="557">
        <v>2.5687277917978975</v>
      </c>
      <c r="N50" s="557">
        <v>4.815279515856048</v>
      </c>
      <c r="O50" s="557">
        <v>2.4122895102820507E-2</v>
      </c>
      <c r="P50" s="557">
        <v>-4.3719301948825944</v>
      </c>
      <c r="Q50" s="389"/>
    </row>
    <row r="51" spans="1:17" ht="14.15" customHeight="1">
      <c r="A51" s="552">
        <v>2010</v>
      </c>
      <c r="B51" s="557">
        <v>-1.2614066476477319</v>
      </c>
      <c r="C51" s="557">
        <v>1.1271532108917626</v>
      </c>
      <c r="D51" s="557">
        <v>-3.6550516885539821</v>
      </c>
      <c r="E51" s="557">
        <v>1.3500302739331005</v>
      </c>
      <c r="F51" s="557">
        <v>-13.080282777763969</v>
      </c>
      <c r="G51" s="557">
        <v>-2.7936647460172139</v>
      </c>
      <c r="H51" s="557">
        <v>2.9201497748389471</v>
      </c>
      <c r="I51" s="557">
        <v>3.2930262303663653</v>
      </c>
      <c r="J51" s="557">
        <v>20.1171787805186</v>
      </c>
      <c r="K51" s="557">
        <v>3.2558550400338504E-2</v>
      </c>
      <c r="L51" s="557">
        <v>-0.63820264251940273</v>
      </c>
      <c r="M51" s="557">
        <v>9.3031823512938132</v>
      </c>
      <c r="N51" s="557">
        <v>-10.22760217584991</v>
      </c>
      <c r="O51" s="557">
        <v>8.0047236606326351</v>
      </c>
      <c r="P51" s="557">
        <v>0.26408500372946264</v>
      </c>
      <c r="Q51" s="389"/>
    </row>
    <row r="52" spans="1:17" s="379" customFormat="1" ht="14.15" customHeight="1">
      <c r="A52" s="553">
        <v>2011</v>
      </c>
      <c r="B52" s="557">
        <v>10.465089919669552</v>
      </c>
      <c r="C52" s="557">
        <v>12.246991688489146</v>
      </c>
      <c r="D52" s="557">
        <v>1.4388842710396119</v>
      </c>
      <c r="E52" s="557">
        <v>10.411749667102512</v>
      </c>
      <c r="F52" s="557">
        <v>14.768870177198579</v>
      </c>
      <c r="G52" s="557">
        <v>10.932003661604625</v>
      </c>
      <c r="H52" s="557">
        <v>5.1366253655234857</v>
      </c>
      <c r="I52" s="557">
        <v>9.1600062987478594</v>
      </c>
      <c r="J52" s="557">
        <v>40.312357065338944</v>
      </c>
      <c r="K52" s="557">
        <v>14.962529414546069</v>
      </c>
      <c r="L52" s="557">
        <v>12.516272762594227</v>
      </c>
      <c r="M52" s="557">
        <v>6.5222262133076327</v>
      </c>
      <c r="N52" s="557">
        <v>6.4010678096063742</v>
      </c>
      <c r="O52" s="557">
        <v>-16.621914108080901</v>
      </c>
      <c r="P52" s="557">
        <v>8.271600996923695</v>
      </c>
      <c r="Q52" s="389"/>
    </row>
    <row r="53" spans="1:17" s="379" customFormat="1" ht="14.15" customHeight="1">
      <c r="A53" s="552">
        <v>2012</v>
      </c>
      <c r="B53" s="557">
        <v>-6.6632001756080399</v>
      </c>
      <c r="C53" s="557">
        <v>-3.4854423415286675</v>
      </c>
      <c r="D53" s="557">
        <v>-1.4734929367847798</v>
      </c>
      <c r="E53" s="557">
        <v>-4.5895694944148318</v>
      </c>
      <c r="F53" s="557">
        <v>1.1124994725292652</v>
      </c>
      <c r="G53" s="557">
        <v>-3.7730235976250981</v>
      </c>
      <c r="H53" s="557">
        <v>-0.81637693450817039</v>
      </c>
      <c r="I53" s="557">
        <v>-6.0107225302310212</v>
      </c>
      <c r="J53" s="557">
        <v>-4.0924597605895912</v>
      </c>
      <c r="K53" s="557">
        <v>-5.8174629470438504</v>
      </c>
      <c r="L53" s="557">
        <v>-12.272859480071219</v>
      </c>
      <c r="M53" s="557">
        <v>2.8306868813789379</v>
      </c>
      <c r="N53" s="557">
        <v>-4.0864265046408121</v>
      </c>
      <c r="O53" s="557">
        <v>-3.8204372215651148</v>
      </c>
      <c r="P53" s="557">
        <v>-3.5290155480773251</v>
      </c>
      <c r="Q53" s="389"/>
    </row>
    <row r="54" spans="1:17" s="379" customFormat="1" ht="14.15" customHeight="1">
      <c r="A54" s="553">
        <v>2013</v>
      </c>
      <c r="B54" s="557">
        <v>4.3242219401205375</v>
      </c>
      <c r="C54" s="557">
        <v>-2.3704376769936886</v>
      </c>
      <c r="D54" s="557">
        <v>1.8430166398699299</v>
      </c>
      <c r="E54" s="557">
        <v>15.552523182921064</v>
      </c>
      <c r="F54" s="557">
        <v>-8.4989995862190284</v>
      </c>
      <c r="G54" s="557">
        <v>-10.852686814116581</v>
      </c>
      <c r="H54" s="557">
        <v>1.9348905512197092</v>
      </c>
      <c r="I54" s="557">
        <v>1.6208603774330754E-2</v>
      </c>
      <c r="J54" s="557">
        <v>12.994935471842311</v>
      </c>
      <c r="K54" s="557">
        <v>-3.9182895503382582</v>
      </c>
      <c r="L54" s="557">
        <v>3.2393928350473118</v>
      </c>
      <c r="M54" s="557">
        <v>-5.440474070397272E-3</v>
      </c>
      <c r="N54" s="557">
        <v>-6.2189370971925655</v>
      </c>
      <c r="O54" s="557">
        <v>-2.4026382342022572</v>
      </c>
      <c r="P54" s="557">
        <v>-0.64953661002586216</v>
      </c>
      <c r="Q54" s="389"/>
    </row>
    <row r="55" spans="1:17" ht="14.15" customHeight="1">
      <c r="A55" s="552">
        <v>2014</v>
      </c>
      <c r="B55" s="557">
        <v>2.1135908478437386</v>
      </c>
      <c r="C55" s="557">
        <v>2.3701359136062337</v>
      </c>
      <c r="D55" s="557">
        <v>4.7790154635142841</v>
      </c>
      <c r="E55" s="557">
        <v>-0.89195003708216802</v>
      </c>
      <c r="F55" s="557">
        <v>22.505628455222208</v>
      </c>
      <c r="G55" s="557">
        <v>11.015137116638314</v>
      </c>
      <c r="H55" s="557">
        <v>0.95221785574975115</v>
      </c>
      <c r="I55" s="557">
        <v>6.8690230875850062</v>
      </c>
      <c r="J55" s="557">
        <v>5.294162643525226</v>
      </c>
      <c r="K55" s="557">
        <v>7.5054252056045669</v>
      </c>
      <c r="L55" s="557">
        <v>8.1307933423166077</v>
      </c>
      <c r="M55" s="557">
        <v>4.2387200702238488</v>
      </c>
      <c r="N55" s="557">
        <v>10.87954476932039</v>
      </c>
      <c r="O55" s="557">
        <v>-22.24663939766404</v>
      </c>
      <c r="P55" s="557">
        <v>3.8335735427321112</v>
      </c>
      <c r="Q55" s="389"/>
    </row>
    <row r="56" spans="1:17" ht="14.15" customHeight="1">
      <c r="A56" s="552">
        <v>2015</v>
      </c>
      <c r="B56" s="557">
        <v>-1.3621228356783206</v>
      </c>
      <c r="C56" s="557">
        <v>-4.2418781899624065</v>
      </c>
      <c r="D56" s="557">
        <v>-9.0184554872339362</v>
      </c>
      <c r="E56" s="557">
        <v>3.1865891466819676</v>
      </c>
      <c r="F56" s="557">
        <v>-16.072414120319721</v>
      </c>
      <c r="G56" s="557">
        <v>0.67550332353509646</v>
      </c>
      <c r="H56" s="557">
        <v>-1.3293729681027884</v>
      </c>
      <c r="I56" s="557">
        <v>-16.024120152111635</v>
      </c>
      <c r="J56" s="557">
        <v>-3.2005204828323173</v>
      </c>
      <c r="K56" s="557">
        <v>-1.7058751030881183</v>
      </c>
      <c r="L56" s="557">
        <v>-8.5783860871035245</v>
      </c>
      <c r="M56" s="557">
        <v>-3.5736387072910105</v>
      </c>
      <c r="N56" s="557">
        <v>-16.692112629754931</v>
      </c>
      <c r="O56" s="557">
        <v>-35.074876901499493</v>
      </c>
      <c r="P56" s="557">
        <v>-4.3847548319694312</v>
      </c>
      <c r="Q56" s="389"/>
    </row>
    <row r="57" spans="1:17" ht="14.15" customHeight="1">
      <c r="A57" s="552">
        <v>2016</v>
      </c>
      <c r="B57" s="557">
        <v>1.5805372351215112</v>
      </c>
      <c r="C57" s="557">
        <v>8.5108222850143278</v>
      </c>
      <c r="D57" s="557">
        <v>0.78799624556269521</v>
      </c>
      <c r="E57" s="557">
        <v>3.0792452075017707</v>
      </c>
      <c r="F57" s="557">
        <v>-3.0570175075139616</v>
      </c>
      <c r="G57" s="557">
        <v>-0.13902679196499435</v>
      </c>
      <c r="H57" s="557">
        <v>-8.4957234973145432</v>
      </c>
      <c r="I57" s="557">
        <v>10.712880900543738</v>
      </c>
      <c r="J57" s="557">
        <v>1.6461637765555821</v>
      </c>
      <c r="K57" s="557">
        <v>-5.9831247925726814</v>
      </c>
      <c r="L57" s="557">
        <v>5.793362091099425</v>
      </c>
      <c r="M57" s="557">
        <v>5.9364786066331874</v>
      </c>
      <c r="N57" s="557">
        <v>10.049912145439009</v>
      </c>
      <c r="O57" s="557">
        <v>251.32872217509464</v>
      </c>
      <c r="P57" s="557">
        <v>32.938348301965959</v>
      </c>
      <c r="Q57" s="389"/>
    </row>
    <row r="58" spans="1:17" ht="13">
      <c r="A58" s="547"/>
      <c r="B58" s="547"/>
      <c r="C58" s="547"/>
      <c r="D58" s="547"/>
      <c r="E58" s="547"/>
      <c r="F58" s="547"/>
      <c r="G58" s="547"/>
      <c r="H58" s="547"/>
      <c r="I58" s="547"/>
      <c r="J58" s="547"/>
      <c r="K58" s="547"/>
      <c r="L58" s="547"/>
      <c r="M58" s="547"/>
      <c r="N58" s="547"/>
      <c r="O58" s="547"/>
      <c r="P58" s="547"/>
    </row>
    <row r="59" spans="1:17" ht="13">
      <c r="A59" s="550"/>
      <c r="B59" s="1294" t="s">
        <v>416</v>
      </c>
      <c r="C59" s="1294"/>
      <c r="D59" s="1294"/>
      <c r="E59" s="1294"/>
      <c r="F59" s="1294"/>
      <c r="G59" s="1294"/>
      <c r="H59" s="1294" t="s">
        <v>416</v>
      </c>
      <c r="I59" s="1294"/>
      <c r="J59" s="1294"/>
      <c r="K59" s="1294"/>
      <c r="L59" s="1294"/>
      <c r="M59" s="1294"/>
      <c r="N59" s="1294" t="s">
        <v>416</v>
      </c>
      <c r="O59" s="1294"/>
      <c r="P59" s="1294"/>
    </row>
    <row r="60" spans="1:17">
      <c r="A60" s="550"/>
      <c r="B60" s="551"/>
      <c r="C60" s="551"/>
      <c r="D60" s="551"/>
      <c r="E60" s="551"/>
      <c r="F60" s="551"/>
      <c r="G60" s="551"/>
      <c r="H60" s="551"/>
      <c r="I60" s="551"/>
      <c r="J60" s="551"/>
      <c r="K60" s="551"/>
      <c r="L60" s="551"/>
      <c r="M60" s="551"/>
      <c r="N60" s="551"/>
      <c r="O60" s="551"/>
      <c r="P60" s="551"/>
    </row>
    <row r="61" spans="1:17" s="380" customFormat="1" ht="14.15" customHeight="1">
      <c r="A61" s="552">
        <v>1994</v>
      </c>
      <c r="B61" s="559">
        <v>100</v>
      </c>
      <c r="C61" s="559">
        <v>100</v>
      </c>
      <c r="D61" s="559">
        <v>100</v>
      </c>
      <c r="E61" s="559">
        <v>100</v>
      </c>
      <c r="F61" s="559">
        <v>100</v>
      </c>
      <c r="G61" s="559">
        <v>100</v>
      </c>
      <c r="H61" s="559">
        <v>100</v>
      </c>
      <c r="I61" s="559">
        <v>100</v>
      </c>
      <c r="J61" s="559">
        <v>99.999999999999986</v>
      </c>
      <c r="K61" s="559">
        <v>100</v>
      </c>
      <c r="L61" s="559">
        <v>100</v>
      </c>
      <c r="M61" s="559">
        <v>100</v>
      </c>
      <c r="N61" s="559">
        <v>99.999999999999986</v>
      </c>
      <c r="O61" s="559">
        <v>100</v>
      </c>
      <c r="P61" s="559">
        <v>100</v>
      </c>
      <c r="Q61" s="389"/>
    </row>
    <row r="62" spans="1:17" s="379" customFormat="1" ht="14.15" customHeight="1">
      <c r="A62" s="553">
        <v>1995</v>
      </c>
      <c r="B62" s="561">
        <v>98.315889055537994</v>
      </c>
      <c r="C62" s="561">
        <v>98.232977556987777</v>
      </c>
      <c r="D62" s="561">
        <v>96.770175621758341</v>
      </c>
      <c r="E62" s="561">
        <v>100.43495521000585</v>
      </c>
      <c r="F62" s="561">
        <v>95.845690506878555</v>
      </c>
      <c r="G62" s="561">
        <v>104.95300841706518</v>
      </c>
      <c r="H62" s="561">
        <v>96.248093237400553</v>
      </c>
      <c r="I62" s="561">
        <v>102.71907745076078</v>
      </c>
      <c r="J62" s="561">
        <v>103.16174774393527</v>
      </c>
      <c r="K62" s="561">
        <v>92.69969861733513</v>
      </c>
      <c r="L62" s="561">
        <v>94.018292499365813</v>
      </c>
      <c r="M62" s="561">
        <v>108.05504707651274</v>
      </c>
      <c r="N62" s="561">
        <v>98.374644147285963</v>
      </c>
      <c r="O62" s="561">
        <v>80.101511028863783</v>
      </c>
      <c r="P62" s="561">
        <v>97.450678994756714</v>
      </c>
      <c r="Q62" s="389"/>
    </row>
    <row r="63" spans="1:17" s="379" customFormat="1" ht="14.15" customHeight="1">
      <c r="A63" s="552">
        <v>1996</v>
      </c>
      <c r="B63" s="561">
        <v>94.796107843666817</v>
      </c>
      <c r="C63" s="561">
        <v>95.660831538341469</v>
      </c>
      <c r="D63" s="561">
        <v>99.886200291985404</v>
      </c>
      <c r="E63" s="561">
        <v>91.320369603603112</v>
      </c>
      <c r="F63" s="561">
        <v>104.59252049538088</v>
      </c>
      <c r="G63" s="561">
        <v>106.95982740639691</v>
      </c>
      <c r="H63" s="561">
        <v>93.333394904839267</v>
      </c>
      <c r="I63" s="561">
        <v>98.005317854189599</v>
      </c>
      <c r="J63" s="561">
        <v>87.659796411089516</v>
      </c>
      <c r="K63" s="561">
        <v>85.198809007797649</v>
      </c>
      <c r="L63" s="561">
        <v>97.991252841224011</v>
      </c>
      <c r="M63" s="561">
        <v>101.99340099082981</v>
      </c>
      <c r="N63" s="561">
        <v>105.01919955109864</v>
      </c>
      <c r="O63" s="561">
        <v>88.824053893535037</v>
      </c>
      <c r="P63" s="561">
        <v>95.767128378382154</v>
      </c>
      <c r="Q63" s="389"/>
    </row>
    <row r="64" spans="1:17" s="379" customFormat="1" ht="14.15" customHeight="1">
      <c r="A64" s="553">
        <v>1997</v>
      </c>
      <c r="B64" s="561">
        <v>93.26167316296555</v>
      </c>
      <c r="C64" s="561">
        <v>91.939063791414426</v>
      </c>
      <c r="D64" s="561">
        <v>97.467948864885514</v>
      </c>
      <c r="E64" s="561">
        <v>89.061582965034006</v>
      </c>
      <c r="F64" s="561">
        <v>96.943869460646667</v>
      </c>
      <c r="G64" s="561">
        <v>110.66605467421901</v>
      </c>
      <c r="H64" s="561">
        <v>91.489772273253564</v>
      </c>
      <c r="I64" s="561">
        <v>96.243585496863105</v>
      </c>
      <c r="J64" s="561">
        <v>126.79889474057667</v>
      </c>
      <c r="K64" s="561">
        <v>79.588820384266398</v>
      </c>
      <c r="L64" s="561">
        <v>98.954030321705304</v>
      </c>
      <c r="M64" s="561">
        <v>99.631422510872795</v>
      </c>
      <c r="N64" s="561">
        <v>105.76640823173683</v>
      </c>
      <c r="O64" s="561">
        <v>94.921347662245765</v>
      </c>
      <c r="P64" s="561">
        <v>94.46240360775549</v>
      </c>
      <c r="Q64" s="389"/>
    </row>
    <row r="65" spans="1:17" s="379" customFormat="1" ht="14.15" customHeight="1">
      <c r="A65" s="552">
        <v>1998</v>
      </c>
      <c r="B65" s="561">
        <v>93.990734271536354</v>
      </c>
      <c r="C65" s="561">
        <v>91.423335303184089</v>
      </c>
      <c r="D65" s="561">
        <v>92.93419263678247</v>
      </c>
      <c r="E65" s="561">
        <v>90.322067959590285</v>
      </c>
      <c r="F65" s="561">
        <v>90.639453908897593</v>
      </c>
      <c r="G65" s="561">
        <v>111.70613533337699</v>
      </c>
      <c r="H65" s="561">
        <v>93.311154525456573</v>
      </c>
      <c r="I65" s="561">
        <v>110.81080055418369</v>
      </c>
      <c r="J65" s="561">
        <v>124.84879172277155</v>
      </c>
      <c r="K65" s="561">
        <v>64.543866199486317</v>
      </c>
      <c r="L65" s="561">
        <v>98.014926421218163</v>
      </c>
      <c r="M65" s="561">
        <v>101.12485509247155</v>
      </c>
      <c r="N65" s="561">
        <v>90.832725775884569</v>
      </c>
      <c r="O65" s="561">
        <v>87.567148016169057</v>
      </c>
      <c r="P65" s="561">
        <v>92.672189951057646</v>
      </c>
      <c r="Q65" s="389"/>
    </row>
    <row r="66" spans="1:17" s="379" customFormat="1" ht="14.15" customHeight="1">
      <c r="A66" s="553">
        <v>1999</v>
      </c>
      <c r="B66" s="561">
        <v>98.540290081175911</v>
      </c>
      <c r="C66" s="561">
        <v>93.198323255253754</v>
      </c>
      <c r="D66" s="561">
        <v>91.733253813172908</v>
      </c>
      <c r="E66" s="561">
        <v>94.627798915726601</v>
      </c>
      <c r="F66" s="561">
        <v>92.55537515656745</v>
      </c>
      <c r="G66" s="561">
        <v>113.97990640299652</v>
      </c>
      <c r="H66" s="561">
        <v>93.75222516975299</v>
      </c>
      <c r="I66" s="561">
        <v>110.00452994274738</v>
      </c>
      <c r="J66" s="561">
        <v>110.77658788933569</v>
      </c>
      <c r="K66" s="561">
        <v>62.915950377950615</v>
      </c>
      <c r="L66" s="561">
        <v>105.19866651305901</v>
      </c>
      <c r="M66" s="561">
        <v>102.43599858136352</v>
      </c>
      <c r="N66" s="561">
        <v>96.439612700384572</v>
      </c>
      <c r="O66" s="561">
        <v>80.714954953771411</v>
      </c>
      <c r="P66" s="561">
        <v>93.896622406736483</v>
      </c>
      <c r="Q66" s="389"/>
    </row>
    <row r="67" spans="1:17" s="379" customFormat="1" ht="14.15" customHeight="1">
      <c r="A67" s="552">
        <v>2000</v>
      </c>
      <c r="B67" s="561">
        <v>104.86474267954291</v>
      </c>
      <c r="C67" s="561">
        <v>93.786416742688331</v>
      </c>
      <c r="D67" s="561">
        <v>88.382119846644201</v>
      </c>
      <c r="E67" s="561">
        <v>99.718336366060214</v>
      </c>
      <c r="F67" s="561">
        <v>81.548695350719484</v>
      </c>
      <c r="G67" s="561">
        <v>109.73096292656011</v>
      </c>
      <c r="H67" s="561">
        <v>91.882931266240519</v>
      </c>
      <c r="I67" s="561">
        <v>112.09950613655202</v>
      </c>
      <c r="J67" s="561">
        <v>106.97171904050872</v>
      </c>
      <c r="K67" s="561">
        <v>61.416883732465415</v>
      </c>
      <c r="L67" s="561">
        <v>87.440364157336688</v>
      </c>
      <c r="M67" s="561">
        <v>96.581542923984856</v>
      </c>
      <c r="N67" s="561">
        <v>91.950975036682763</v>
      </c>
      <c r="O67" s="561">
        <v>93.673797407306694</v>
      </c>
      <c r="P67" s="561">
        <v>92.639437464708124</v>
      </c>
      <c r="Q67" s="389"/>
    </row>
    <row r="68" spans="1:17" s="379" customFormat="1" ht="14.15" customHeight="1">
      <c r="A68" s="553">
        <v>2001</v>
      </c>
      <c r="B68" s="561">
        <v>90.742106261666848</v>
      </c>
      <c r="C68" s="561">
        <v>89.697210916891265</v>
      </c>
      <c r="D68" s="561">
        <v>90.071952080479718</v>
      </c>
      <c r="E68" s="561">
        <v>92.995931057268706</v>
      </c>
      <c r="F68" s="561">
        <v>81.196827343170256</v>
      </c>
      <c r="G68" s="561">
        <v>103.27501129851063</v>
      </c>
      <c r="H68" s="561">
        <v>88.519258164647667</v>
      </c>
      <c r="I68" s="561">
        <v>98.168455483197704</v>
      </c>
      <c r="J68" s="561">
        <v>108.20772910995011</v>
      </c>
      <c r="K68" s="561">
        <v>59.199764784041079</v>
      </c>
      <c r="L68" s="561">
        <v>77.645441141043875</v>
      </c>
      <c r="M68" s="561">
        <v>96.783170017338335</v>
      </c>
      <c r="N68" s="561">
        <v>81.595613441724765</v>
      </c>
      <c r="O68" s="561">
        <v>92.82224910497294</v>
      </c>
      <c r="P68" s="561">
        <v>87.453407279115851</v>
      </c>
      <c r="Q68" s="389"/>
    </row>
    <row r="69" spans="1:17" s="379" customFormat="1" ht="14.15" customHeight="1">
      <c r="A69" s="552">
        <v>2002</v>
      </c>
      <c r="B69" s="561">
        <v>84.08181034270909</v>
      </c>
      <c r="C69" s="561">
        <v>83.983159956862295</v>
      </c>
      <c r="D69" s="561">
        <v>92.705460030684492</v>
      </c>
      <c r="E69" s="561">
        <v>88.348572270230846</v>
      </c>
      <c r="F69" s="561">
        <v>81.967843458472927</v>
      </c>
      <c r="G69" s="561">
        <v>98.136885329720073</v>
      </c>
      <c r="H69" s="561">
        <v>93.876617927379442</v>
      </c>
      <c r="I69" s="561">
        <v>94.352412144384914</v>
      </c>
      <c r="J69" s="561">
        <v>100.12291921281474</v>
      </c>
      <c r="K69" s="561">
        <v>58.741238605079118</v>
      </c>
      <c r="L69" s="561">
        <v>74.668430628049023</v>
      </c>
      <c r="M69" s="561">
        <v>92.036895700574561</v>
      </c>
      <c r="N69" s="561">
        <v>80.127416983453656</v>
      </c>
      <c r="O69" s="561">
        <v>74.489842558608999</v>
      </c>
      <c r="P69" s="561">
        <v>85.467989993029207</v>
      </c>
      <c r="Q69" s="389"/>
    </row>
    <row r="70" spans="1:17" s="379" customFormat="1" ht="14.15" customHeight="1">
      <c r="A70" s="553">
        <v>2003</v>
      </c>
      <c r="B70" s="561">
        <v>74.770550292664794</v>
      </c>
      <c r="C70" s="561">
        <v>80.407968445687814</v>
      </c>
      <c r="D70" s="561">
        <v>88.892088640262003</v>
      </c>
      <c r="E70" s="561">
        <v>89.83042010959845</v>
      </c>
      <c r="F70" s="561">
        <v>74.218463930535478</v>
      </c>
      <c r="G70" s="561">
        <v>99.628048331827443</v>
      </c>
      <c r="H70" s="561">
        <v>94.876921710485675</v>
      </c>
      <c r="I70" s="561">
        <v>91.993509556685424</v>
      </c>
      <c r="J70" s="561">
        <v>98.826030088231988</v>
      </c>
      <c r="K70" s="561">
        <v>65.473858127765666</v>
      </c>
      <c r="L70" s="561">
        <v>76.809063115401173</v>
      </c>
      <c r="M70" s="561">
        <v>90.907403742605808</v>
      </c>
      <c r="N70" s="561">
        <v>69.556185505862089</v>
      </c>
      <c r="O70" s="561">
        <v>78.107697721431762</v>
      </c>
      <c r="P70" s="561">
        <v>84.373845722952808</v>
      </c>
      <c r="Q70" s="389"/>
    </row>
    <row r="71" spans="1:17" s="379" customFormat="1" ht="14.15" customHeight="1">
      <c r="A71" s="552">
        <v>2004</v>
      </c>
      <c r="B71" s="561">
        <v>76.389313397902384</v>
      </c>
      <c r="C71" s="561">
        <v>81.446856064808557</v>
      </c>
      <c r="D71" s="561">
        <v>90.860335684171147</v>
      </c>
      <c r="E71" s="561">
        <v>87.681601265179225</v>
      </c>
      <c r="F71" s="561">
        <v>78.77165729540512</v>
      </c>
      <c r="G71" s="561">
        <v>104.86412111553527</v>
      </c>
      <c r="H71" s="561">
        <v>97.634204595569443</v>
      </c>
      <c r="I71" s="561">
        <v>87.737130391660401</v>
      </c>
      <c r="J71" s="561">
        <v>89.314855918398933</v>
      </c>
      <c r="K71" s="561">
        <v>61.582963791939562</v>
      </c>
      <c r="L71" s="561">
        <v>70.922054183805898</v>
      </c>
      <c r="M71" s="561">
        <v>99.810661330948548</v>
      </c>
      <c r="N71" s="561">
        <v>76.591827299545088</v>
      </c>
      <c r="O71" s="561">
        <v>67.984650928434405</v>
      </c>
      <c r="P71" s="561">
        <v>85.182718738653463</v>
      </c>
      <c r="Q71" s="389"/>
    </row>
    <row r="72" spans="1:17" s="379" customFormat="1" ht="14.15" customHeight="1">
      <c r="A72" s="553">
        <v>2005</v>
      </c>
      <c r="B72" s="561">
        <v>80.336123718656921</v>
      </c>
      <c r="C72" s="561">
        <v>75.36793502651625</v>
      </c>
      <c r="D72" s="561">
        <v>83.171094942880771</v>
      </c>
      <c r="E72" s="561">
        <v>81.486144370732973</v>
      </c>
      <c r="F72" s="561">
        <v>77.358017559461572</v>
      </c>
      <c r="G72" s="561">
        <v>100.34571207075378</v>
      </c>
      <c r="H72" s="561">
        <v>95.092927343904847</v>
      </c>
      <c r="I72" s="561">
        <v>86.27810529151688</v>
      </c>
      <c r="J72" s="561">
        <v>74.415316674240003</v>
      </c>
      <c r="K72" s="561">
        <v>58.881208921616462</v>
      </c>
      <c r="L72" s="561">
        <v>68.075024243508622</v>
      </c>
      <c r="M72" s="561">
        <v>102.8093077680289</v>
      </c>
      <c r="N72" s="561">
        <v>69.135976643775777</v>
      </c>
      <c r="O72" s="561">
        <v>92.177845888972556</v>
      </c>
      <c r="P72" s="561">
        <v>82.787412287971875</v>
      </c>
      <c r="Q72" s="389"/>
    </row>
    <row r="73" spans="1:17" s="379" customFormat="1" ht="14.15" customHeight="1">
      <c r="A73" s="552">
        <v>2006</v>
      </c>
      <c r="B73" s="561">
        <v>83.214916490161116</v>
      </c>
      <c r="C73" s="561">
        <v>80.334789037521517</v>
      </c>
      <c r="D73" s="561">
        <v>82.097481011356081</v>
      </c>
      <c r="E73" s="561">
        <v>88.015466126198334</v>
      </c>
      <c r="F73" s="561">
        <v>79.008999767281551</v>
      </c>
      <c r="G73" s="561">
        <v>99.722576619817772</v>
      </c>
      <c r="H73" s="561">
        <v>94.667228297584359</v>
      </c>
      <c r="I73" s="561">
        <v>91.560410045048172</v>
      </c>
      <c r="J73" s="561">
        <v>84.097223774170544</v>
      </c>
      <c r="K73" s="561">
        <v>63.027874773105076</v>
      </c>
      <c r="L73" s="561">
        <v>62.990779444115198</v>
      </c>
      <c r="M73" s="561">
        <v>112.35797018528969</v>
      </c>
      <c r="N73" s="561">
        <v>77.151731764070206</v>
      </c>
      <c r="O73" s="561">
        <v>94.232892837128304</v>
      </c>
      <c r="P73" s="561">
        <v>84.954892347497491</v>
      </c>
      <c r="Q73" s="389"/>
    </row>
    <row r="74" spans="1:17" s="379" customFormat="1" ht="14.15" customHeight="1">
      <c r="A74" s="553">
        <v>2007</v>
      </c>
      <c r="B74" s="561">
        <v>84.825624797417589</v>
      </c>
      <c r="C74" s="561">
        <v>76.985086380766148</v>
      </c>
      <c r="D74" s="561">
        <v>83.143360231308904</v>
      </c>
      <c r="E74" s="561">
        <v>88.550307556961371</v>
      </c>
      <c r="F74" s="561">
        <v>84.395066412177627</v>
      </c>
      <c r="G74" s="561">
        <v>101.86826428063409</v>
      </c>
      <c r="H74" s="561">
        <v>95.710888933760742</v>
      </c>
      <c r="I74" s="561">
        <v>88.361131308424291</v>
      </c>
      <c r="J74" s="561">
        <v>86.093928495639247</v>
      </c>
      <c r="K74" s="561">
        <v>57.404453574801209</v>
      </c>
      <c r="L74" s="561">
        <v>66.750085123576795</v>
      </c>
      <c r="M74" s="561">
        <v>105.2130453875541</v>
      </c>
      <c r="N74" s="561">
        <v>70.250067027978105</v>
      </c>
      <c r="O74" s="561">
        <v>98.410210880015953</v>
      </c>
      <c r="P74" s="561">
        <v>84.508352875420172</v>
      </c>
      <c r="Q74" s="389"/>
    </row>
    <row r="75" spans="1:17" s="379" customFormat="1" ht="14.15" customHeight="1">
      <c r="A75" s="552">
        <v>2008</v>
      </c>
      <c r="B75" s="561">
        <v>81.834842470124173</v>
      </c>
      <c r="C75" s="561">
        <v>79.377211785095909</v>
      </c>
      <c r="D75" s="561">
        <v>80.225939692880232</v>
      </c>
      <c r="E75" s="561">
        <v>89.495831993656466</v>
      </c>
      <c r="F75" s="561">
        <v>84.527995881082873</v>
      </c>
      <c r="G75" s="561">
        <v>111.2577545345609</v>
      </c>
      <c r="H75" s="561">
        <v>94.038086783056343</v>
      </c>
      <c r="I75" s="561">
        <v>84.087591911411039</v>
      </c>
      <c r="J75" s="561">
        <v>62.633781296838698</v>
      </c>
      <c r="K75" s="561">
        <v>54.719116879230981</v>
      </c>
      <c r="L75" s="561">
        <v>64.999547167798454</v>
      </c>
      <c r="M75" s="561">
        <v>99.563561331817482</v>
      </c>
      <c r="N75" s="561">
        <v>68.932567841278839</v>
      </c>
      <c r="O75" s="561">
        <v>95.396045664323609</v>
      </c>
      <c r="P75" s="561">
        <v>83.929284466617702</v>
      </c>
      <c r="Q75" s="389"/>
    </row>
    <row r="76" spans="1:17" s="379" customFormat="1" ht="14.15" customHeight="1">
      <c r="A76" s="553">
        <v>2009</v>
      </c>
      <c r="B76" s="561">
        <v>76.447292196804142</v>
      </c>
      <c r="C76" s="561">
        <v>77.420833920836884</v>
      </c>
      <c r="D76" s="561">
        <v>79.416121933898054</v>
      </c>
      <c r="E76" s="561">
        <v>82.724796325330956</v>
      </c>
      <c r="F76" s="561">
        <v>81.180658467567014</v>
      </c>
      <c r="G76" s="561">
        <v>113.18318056473153</v>
      </c>
      <c r="H76" s="561">
        <v>81.932763247643507</v>
      </c>
      <c r="I76" s="561">
        <v>82.408500180059008</v>
      </c>
      <c r="J76" s="561">
        <v>55.149871026011795</v>
      </c>
      <c r="K76" s="561">
        <v>52.875554966013155</v>
      </c>
      <c r="L76" s="561">
        <v>70.512968474442332</v>
      </c>
      <c r="M76" s="561">
        <v>102.12107820225162</v>
      </c>
      <c r="N76" s="561">
        <v>72.251863660293523</v>
      </c>
      <c r="O76" s="561">
        <v>95.419057952351451</v>
      </c>
      <c r="P76" s="561">
        <v>80.259954736672739</v>
      </c>
      <c r="Q76" s="389"/>
    </row>
    <row r="77" spans="1:17" ht="14.15" customHeight="1">
      <c r="A77" s="552">
        <v>2010</v>
      </c>
      <c r="B77" s="561">
        <v>75.482980971086974</v>
      </c>
      <c r="C77" s="561">
        <v>78.29348533627477</v>
      </c>
      <c r="D77" s="561">
        <v>76.513421628169013</v>
      </c>
      <c r="E77" s="561">
        <v>83.841606119772422</v>
      </c>
      <c r="F77" s="561">
        <v>70.561998779158458</v>
      </c>
      <c r="G77" s="561">
        <v>110.02122195087361</v>
      </c>
      <c r="H77" s="561">
        <v>84.325322649138897</v>
      </c>
      <c r="I77" s="561">
        <v>85.122233707039868</v>
      </c>
      <c r="J77" s="561">
        <v>66.244469177540012</v>
      </c>
      <c r="K77" s="561">
        <v>52.892770480226218</v>
      </c>
      <c r="L77" s="561">
        <v>70.062952846319561</v>
      </c>
      <c r="M77" s="561">
        <v>111.62158832651446</v>
      </c>
      <c r="N77" s="561">
        <v>64.86223048048123</v>
      </c>
      <c r="O77" s="561">
        <v>103.05708986101611</v>
      </c>
      <c r="P77" s="561">
        <v>80.471909241132352</v>
      </c>
      <c r="Q77" s="389"/>
    </row>
    <row r="78" spans="1:17" s="379" customFormat="1" ht="14.15" customHeight="1">
      <c r="A78" s="553">
        <v>2011</v>
      </c>
      <c r="B78" s="561">
        <v>83.382342803758277</v>
      </c>
      <c r="C78" s="561">
        <v>87.882081978036808</v>
      </c>
      <c r="D78" s="561">
        <v>77.614361217210956</v>
      </c>
      <c r="E78" s="561">
        <v>92.570984265841219</v>
      </c>
      <c r="F78" s="561">
        <v>80.983208773288823</v>
      </c>
      <c r="G78" s="561">
        <v>122.04874596308527</v>
      </c>
      <c r="H78" s="561">
        <v>88.656798561894092</v>
      </c>
      <c r="I78" s="561">
        <v>92.919435676239601</v>
      </c>
      <c r="J78" s="561">
        <v>92.949176128428348</v>
      </c>
      <c r="K78" s="561">
        <v>60.806866821498403</v>
      </c>
      <c r="L78" s="561">
        <v>78.832223130092686</v>
      </c>
      <c r="M78" s="561">
        <v>118.90180082005672</v>
      </c>
      <c r="N78" s="561">
        <v>69.014105836360002</v>
      </c>
      <c r="O78" s="561">
        <v>85.927028902030244</v>
      </c>
      <c r="P78" s="561">
        <v>87.128224488165372</v>
      </c>
      <c r="Q78" s="389"/>
    </row>
    <row r="79" spans="1:17" s="379" customFormat="1" ht="14.15" customHeight="1">
      <c r="A79" s="552">
        <v>2012</v>
      </c>
      <c r="B79" s="561">
        <v>77.826410391632152</v>
      </c>
      <c r="C79" s="561">
        <v>84.819002682157375</v>
      </c>
      <c r="D79" s="561">
        <v>76.470719086744722</v>
      </c>
      <c r="E79" s="561">
        <v>88.32237461129661</v>
      </c>
      <c r="F79" s="561">
        <v>81.884146543728932</v>
      </c>
      <c r="G79" s="561">
        <v>117.44381797729254</v>
      </c>
      <c r="H79" s="561">
        <v>87.933024907561418</v>
      </c>
      <c r="I79" s="561">
        <v>87.334306221084347</v>
      </c>
      <c r="J79" s="561">
        <v>89.145268497572872</v>
      </c>
      <c r="K79" s="561">
        <v>57.269449874899436</v>
      </c>
      <c r="L79" s="561">
        <v>69.157255160320219</v>
      </c>
      <c r="M79" s="561">
        <v>122.26753849759339</v>
      </c>
      <c r="N79" s="561">
        <v>66.193895123522125</v>
      </c>
      <c r="O79" s="561">
        <v>82.644240706472075</v>
      </c>
      <c r="P79" s="561">
        <v>84.053455899214299</v>
      </c>
      <c r="Q79" s="389"/>
    </row>
    <row r="80" spans="1:17" s="379" customFormat="1" ht="14.15" customHeight="1">
      <c r="A80" s="553">
        <v>2013</v>
      </c>
      <c r="B80" s="561">
        <v>81.191797104995374</v>
      </c>
      <c r="C80" s="561">
        <v>82.808421085329243</v>
      </c>
      <c r="D80" s="561">
        <v>77.880087164141614</v>
      </c>
      <c r="E80" s="561">
        <v>102.05873239842489</v>
      </c>
      <c r="F80" s="561">
        <v>74.924813267798427</v>
      </c>
      <c r="G80" s="561">
        <v>104.69800822967585</v>
      </c>
      <c r="H80" s="561">
        <v>89.634432697899499</v>
      </c>
      <c r="I80" s="561">
        <v>87.348461892738783</v>
      </c>
      <c r="J80" s="561">
        <v>100.72963861503305</v>
      </c>
      <c r="K80" s="561">
        <v>55.02546700491505</v>
      </c>
      <c r="L80" s="561">
        <v>71.397530328899009</v>
      </c>
      <c r="M80" s="561">
        <v>122.26088656386491</v>
      </c>
      <c r="N80" s="561">
        <v>62.077338423608673</v>
      </c>
      <c r="O80" s="561">
        <v>80.658598580892232</v>
      </c>
      <c r="P80" s="561">
        <v>83.507497931156962</v>
      </c>
      <c r="Q80" s="389"/>
    </row>
    <row r="81" spans="1:17" ht="14.15" customHeight="1">
      <c r="A81" s="552">
        <v>2014</v>
      </c>
      <c r="B81" s="561">
        <v>82.907859497806413</v>
      </c>
      <c r="C81" s="561">
        <v>84.77109321296291</v>
      </c>
      <c r="D81" s="561">
        <v>81.601988572714347</v>
      </c>
      <c r="E81" s="561">
        <v>101.14841949695156</v>
      </c>
      <c r="F81" s="561">
        <v>91.787113362618186</v>
      </c>
      <c r="G81" s="561">
        <v>116.23063739456391</v>
      </c>
      <c r="H81" s="561">
        <v>90.487947770948892</v>
      </c>
      <c r="I81" s="561">
        <v>93.348447906801411</v>
      </c>
      <c r="J81" s="561">
        <v>106.06242951354808</v>
      </c>
      <c r="K81" s="561">
        <v>59.155362275003576</v>
      </c>
      <c r="L81" s="561">
        <v>77.202715971459611</v>
      </c>
      <c r="M81" s="561">
        <v>127.44318330068107</v>
      </c>
      <c r="N81" s="561">
        <v>68.831070249007709</v>
      </c>
      <c r="O81" s="561">
        <v>62.714771011391775</v>
      </c>
      <c r="P81" s="561">
        <v>86.70881927804335</v>
      </c>
      <c r="Q81" s="389"/>
    </row>
    <row r="82" spans="1:17" ht="14.15" customHeight="1">
      <c r="A82" s="552">
        <v>2015</v>
      </c>
      <c r="B82" s="561">
        <v>81.778552611014689</v>
      </c>
      <c r="C82" s="561">
        <v>81.175206698569539</v>
      </c>
      <c r="D82" s="561">
        <v>74.242749556586389</v>
      </c>
      <c r="E82" s="561">
        <v>104.37160405468177</v>
      </c>
      <c r="F82" s="561">
        <v>77.034708393890867</v>
      </c>
      <c r="G82" s="561">
        <v>117.01577921313023</v>
      </c>
      <c r="H82" s="561">
        <v>89.285025453890924</v>
      </c>
      <c r="I82" s="561">
        <v>78.390180454084202</v>
      </c>
      <c r="J82" s="561">
        <v>102.6678797323774</v>
      </c>
      <c r="K82" s="561">
        <v>58.146245677812708</v>
      </c>
      <c r="L82" s="561">
        <v>70.57996892569787</v>
      </c>
      <c r="M82" s="561">
        <v>122.88882437244411</v>
      </c>
      <c r="N82" s="561">
        <v>57.3417104787776</v>
      </c>
      <c r="O82" s="561">
        <v>40.717642280088818</v>
      </c>
      <c r="P82" s="561">
        <v>82.906850135005712</v>
      </c>
      <c r="Q82" s="389"/>
    </row>
    <row r="83" spans="1:17" ht="14.15" customHeight="1">
      <c r="A83" s="552">
        <v>2016</v>
      </c>
      <c r="B83" s="561">
        <v>83.07109308537521</v>
      </c>
      <c r="C83" s="561">
        <v>88.083884280177855</v>
      </c>
      <c r="D83" s="561">
        <v>74.827779635694796</v>
      </c>
      <c r="E83" s="561">
        <v>107.58546167052828</v>
      </c>
      <c r="F83" s="561">
        <v>74.679743871427306</v>
      </c>
      <c r="G83" s="561">
        <v>116.85309592919738</v>
      </c>
      <c r="H83" s="561">
        <v>81.699616566821447</v>
      </c>
      <c r="I83" s="561">
        <v>86.788027123851563</v>
      </c>
      <c r="J83" s="561">
        <v>104.35796117868944</v>
      </c>
      <c r="K83" s="561">
        <v>54.667283236713274</v>
      </c>
      <c r="L83" s="561">
        <v>74.668922089348996</v>
      </c>
      <c r="M83" s="561">
        <v>130.18409314125731</v>
      </c>
      <c r="N83" s="561">
        <v>63.104502004586749</v>
      </c>
      <c r="O83" s="561">
        <v>143.05277232246212</v>
      </c>
      <c r="P83" s="561">
        <v>110.21499719866286</v>
      </c>
      <c r="Q83" s="389"/>
    </row>
    <row r="84" spans="1:17" ht="13">
      <c r="A84" s="547"/>
      <c r="B84" s="547"/>
      <c r="C84" s="547"/>
      <c r="D84" s="547"/>
      <c r="E84" s="547"/>
      <c r="F84" s="547"/>
      <c r="G84" s="547"/>
      <c r="H84" s="547"/>
      <c r="I84" s="547"/>
      <c r="J84" s="547"/>
      <c r="K84" s="547"/>
      <c r="L84" s="547"/>
      <c r="M84" s="547"/>
      <c r="N84" s="547"/>
      <c r="O84" s="547"/>
      <c r="P84" s="547"/>
    </row>
    <row r="85" spans="1:17" ht="13">
      <c r="A85" s="550"/>
      <c r="B85" s="1294" t="s">
        <v>415</v>
      </c>
      <c r="C85" s="1294"/>
      <c r="D85" s="1294"/>
      <c r="E85" s="1294"/>
      <c r="F85" s="1294"/>
      <c r="G85" s="1294"/>
      <c r="H85" s="1294" t="s">
        <v>415</v>
      </c>
      <c r="I85" s="1294"/>
      <c r="J85" s="1294"/>
      <c r="K85" s="1294"/>
      <c r="L85" s="1294"/>
      <c r="M85" s="1294"/>
      <c r="N85" s="1294" t="s">
        <v>415</v>
      </c>
      <c r="O85" s="1294"/>
      <c r="P85" s="1294"/>
    </row>
    <row r="86" spans="1:17">
      <c r="A86" s="550"/>
      <c r="B86" s="551"/>
      <c r="C86" s="551"/>
      <c r="D86" s="551"/>
      <c r="E86" s="551"/>
      <c r="F86" s="551"/>
      <c r="G86" s="551"/>
      <c r="H86" s="551"/>
      <c r="I86" s="551"/>
      <c r="J86" s="551"/>
      <c r="K86" s="551"/>
      <c r="L86" s="551"/>
      <c r="M86" s="551"/>
      <c r="N86" s="551"/>
      <c r="O86" s="551"/>
      <c r="P86" s="551"/>
    </row>
    <row r="87" spans="1:17" s="380" customFormat="1" ht="14.15" customHeight="1">
      <c r="A87" s="552">
        <v>1994</v>
      </c>
      <c r="B87" s="561">
        <v>10.238113151050035</v>
      </c>
      <c r="C87" s="561">
        <v>15.106539477538893</v>
      </c>
      <c r="D87" s="561">
        <v>7.0159309933165908</v>
      </c>
      <c r="E87" s="561">
        <v>4.2069171024261767</v>
      </c>
      <c r="F87" s="561">
        <v>2.5613974040511187</v>
      </c>
      <c r="G87" s="561">
        <v>9.7083651885599718</v>
      </c>
      <c r="H87" s="561">
        <v>22.316976017320737</v>
      </c>
      <c r="I87" s="561">
        <v>3.5008954209213199</v>
      </c>
      <c r="J87" s="561">
        <v>0.94073256288590901</v>
      </c>
      <c r="K87" s="561">
        <v>10.552054822009096</v>
      </c>
      <c r="L87" s="561">
        <v>4.8359575691534502</v>
      </c>
      <c r="M87" s="561">
        <v>2.3068975585441818</v>
      </c>
      <c r="N87" s="561">
        <v>3.5302417940985302</v>
      </c>
      <c r="O87" s="561">
        <v>3.1789809381239933</v>
      </c>
      <c r="P87" s="562">
        <v>100</v>
      </c>
      <c r="Q87" s="389"/>
    </row>
    <row r="88" spans="1:17" s="379" customFormat="1" ht="14.15" customHeight="1">
      <c r="A88" s="553">
        <v>1995</v>
      </c>
      <c r="B88" s="561">
        <v>10.329011630086617</v>
      </c>
      <c r="C88" s="561">
        <v>15.227809275096707</v>
      </c>
      <c r="D88" s="561">
        <v>6.9669383669447154</v>
      </c>
      <c r="E88" s="561">
        <v>4.3357474274459831</v>
      </c>
      <c r="F88" s="561">
        <v>2.5192118247530595</v>
      </c>
      <c r="G88" s="561">
        <v>10.455772539108734</v>
      </c>
      <c r="H88" s="561">
        <v>22.041574370225668</v>
      </c>
      <c r="I88" s="561">
        <v>3.6901615422092586</v>
      </c>
      <c r="J88" s="561">
        <v>0.99586392160657466</v>
      </c>
      <c r="K88" s="561">
        <v>10.037614020590572</v>
      </c>
      <c r="L88" s="561">
        <v>4.6656265296587049</v>
      </c>
      <c r="M88" s="561">
        <v>2.5579290658672149</v>
      </c>
      <c r="N88" s="561">
        <v>3.5637132940551899</v>
      </c>
      <c r="O88" s="561">
        <v>2.6130261923509805</v>
      </c>
      <c r="P88" s="562">
        <v>100.00000000000001</v>
      </c>
      <c r="Q88" s="389"/>
    </row>
    <row r="89" spans="1:17" s="379" customFormat="1" ht="14.15" customHeight="1">
      <c r="A89" s="552">
        <v>1996</v>
      </c>
      <c r="B89" s="561">
        <v>10.13430489998575</v>
      </c>
      <c r="C89" s="561">
        <v>15.08977195576391</v>
      </c>
      <c r="D89" s="561">
        <v>7.3176955422980186</v>
      </c>
      <c r="E89" s="561">
        <v>4.0115771579509856</v>
      </c>
      <c r="F89" s="561">
        <v>2.797442243663502</v>
      </c>
      <c r="G89" s="561">
        <v>10.843021844236999</v>
      </c>
      <c r="H89" s="561">
        <v>21.74983390414166</v>
      </c>
      <c r="I89" s="561">
        <v>3.5827154297248556</v>
      </c>
      <c r="J89" s="561">
        <v>0.86109321994117793</v>
      </c>
      <c r="K89" s="561">
        <v>9.3875896525587219</v>
      </c>
      <c r="L89" s="561">
        <v>4.9482692956607197</v>
      </c>
      <c r="M89" s="561">
        <v>2.456879847161372</v>
      </c>
      <c r="N89" s="561">
        <v>3.8712987819080436</v>
      </c>
      <c r="O89" s="561">
        <v>2.9485062250043041</v>
      </c>
      <c r="P89" s="562">
        <v>100</v>
      </c>
      <c r="Q89" s="389"/>
    </row>
    <row r="90" spans="1:17" s="379" customFormat="1" ht="14.15" customHeight="1">
      <c r="A90" s="553">
        <v>1997</v>
      </c>
      <c r="B90" s="561">
        <v>10.107974453661852</v>
      </c>
      <c r="C90" s="561">
        <v>14.703003985163676</v>
      </c>
      <c r="D90" s="561">
        <v>7.2391594664017607</v>
      </c>
      <c r="E90" s="561">
        <v>3.9663896135921326</v>
      </c>
      <c r="F90" s="561">
        <v>2.6286836465252104</v>
      </c>
      <c r="G90" s="561">
        <v>11.373693995928068</v>
      </c>
      <c r="H90" s="561">
        <v>21.614684527090553</v>
      </c>
      <c r="I90" s="561">
        <v>3.5669082607522644</v>
      </c>
      <c r="J90" s="561">
        <v>1.262765340121093</v>
      </c>
      <c r="K90" s="561">
        <v>8.8905804197095737</v>
      </c>
      <c r="L90" s="561">
        <v>5.0659042503254943</v>
      </c>
      <c r="M90" s="561">
        <v>2.4331318764553029</v>
      </c>
      <c r="N90" s="561">
        <v>3.9526941988665336</v>
      </c>
      <c r="O90" s="561">
        <v>3.1944259654064679</v>
      </c>
      <c r="P90" s="562">
        <v>100</v>
      </c>
      <c r="Q90" s="389"/>
    </row>
    <row r="91" spans="1:17" s="379" customFormat="1" ht="14.15" customHeight="1">
      <c r="A91" s="552">
        <v>1998</v>
      </c>
      <c r="B91" s="561">
        <v>10.383781511265378</v>
      </c>
      <c r="C91" s="561">
        <v>14.902963064272157</v>
      </c>
      <c r="D91" s="561">
        <v>7.0357664236013369</v>
      </c>
      <c r="E91" s="561">
        <v>4.1002317159697501</v>
      </c>
      <c r="F91" s="561">
        <v>2.5052139381779188</v>
      </c>
      <c r="G91" s="561">
        <v>11.702366763878869</v>
      </c>
      <c r="H91" s="561">
        <v>22.470849116578552</v>
      </c>
      <c r="I91" s="561">
        <v>4.1861212565889065</v>
      </c>
      <c r="J91" s="561">
        <v>1.2673632065088747</v>
      </c>
      <c r="K91" s="561">
        <v>7.3492426899708372</v>
      </c>
      <c r="L91" s="561">
        <v>5.1147601623209384</v>
      </c>
      <c r="M91" s="561">
        <v>2.5173105485492453</v>
      </c>
      <c r="N91" s="561">
        <v>3.4601694961052218</v>
      </c>
      <c r="O91" s="561">
        <v>3.0038601062120107</v>
      </c>
      <c r="P91" s="562">
        <v>99.999999999999986</v>
      </c>
      <c r="Q91" s="389"/>
    </row>
    <row r="92" spans="1:17" s="379" customFormat="1" ht="14.15" customHeight="1">
      <c r="A92" s="553">
        <v>1999</v>
      </c>
      <c r="B92" s="561">
        <v>10.744440150554261</v>
      </c>
      <c r="C92" s="561">
        <v>14.994193757015415</v>
      </c>
      <c r="D92" s="561">
        <v>6.8542846595453621</v>
      </c>
      <c r="E92" s="561">
        <v>4.2396765231776312</v>
      </c>
      <c r="F92" s="561">
        <v>2.5248096425670887</v>
      </c>
      <c r="G92" s="561">
        <v>11.784860063707539</v>
      </c>
      <c r="H92" s="561">
        <v>22.282656255947753</v>
      </c>
      <c r="I92" s="561">
        <v>4.1014718664633989</v>
      </c>
      <c r="J92" s="561">
        <v>1.1098497556331102</v>
      </c>
      <c r="K92" s="561">
        <v>7.0704626061108318</v>
      </c>
      <c r="L92" s="561">
        <v>5.4180467257380149</v>
      </c>
      <c r="M92" s="561">
        <v>2.5166970757558271</v>
      </c>
      <c r="N92" s="561">
        <v>3.6258508840372046</v>
      </c>
      <c r="O92" s="561">
        <v>2.7327000337465526</v>
      </c>
      <c r="P92" s="562">
        <v>100</v>
      </c>
      <c r="Q92" s="389"/>
    </row>
    <row r="93" spans="1:17" s="379" customFormat="1" ht="14.15" customHeight="1">
      <c r="A93" s="552">
        <v>2000</v>
      </c>
      <c r="B93" s="561">
        <v>11.589201429660138</v>
      </c>
      <c r="C93" s="561">
        <v>15.293575239163935</v>
      </c>
      <c r="D93" s="561">
        <v>6.6935084112888639</v>
      </c>
      <c r="E93" s="561">
        <v>4.5283821465742378</v>
      </c>
      <c r="F93" s="561">
        <v>2.2547483263233623</v>
      </c>
      <c r="G93" s="561">
        <v>11.499511328414753</v>
      </c>
      <c r="H93" s="561">
        <v>22.134732567336624</v>
      </c>
      <c r="I93" s="561">
        <v>4.2363021458383034</v>
      </c>
      <c r="J93" s="561">
        <v>1.0862736450404915</v>
      </c>
      <c r="K93" s="561">
        <v>6.9956634223823277</v>
      </c>
      <c r="L93" s="561">
        <v>4.5645559004748728</v>
      </c>
      <c r="M93" s="561">
        <v>2.4050634553631651</v>
      </c>
      <c r="N93" s="561">
        <v>3.5040063278263229</v>
      </c>
      <c r="O93" s="561">
        <v>3.2144756543125772</v>
      </c>
      <c r="P93" s="562">
        <v>100</v>
      </c>
      <c r="Q93" s="389"/>
    </row>
    <row r="94" spans="1:17" s="379" customFormat="1" ht="14.15" customHeight="1">
      <c r="A94" s="553">
        <v>2001</v>
      </c>
      <c r="B94" s="561">
        <v>10.623118988451418</v>
      </c>
      <c r="C94" s="561">
        <v>15.49412995901341</v>
      </c>
      <c r="D94" s="561">
        <v>7.2260031929124544</v>
      </c>
      <c r="E94" s="561">
        <v>4.4735383673758289</v>
      </c>
      <c r="F94" s="561">
        <v>2.3781502544572533</v>
      </c>
      <c r="G94" s="561">
        <v>11.464750839708335</v>
      </c>
      <c r="H94" s="561">
        <v>22.588967348367866</v>
      </c>
      <c r="I94" s="561">
        <v>3.9298354057625899</v>
      </c>
      <c r="J94" s="561">
        <v>1.1639859154347254</v>
      </c>
      <c r="K94" s="561">
        <v>7.142993999736591</v>
      </c>
      <c r="L94" s="561">
        <v>4.2936012498389875</v>
      </c>
      <c r="M94" s="561">
        <v>2.5530035428874771</v>
      </c>
      <c r="N94" s="561">
        <v>3.2937795535826124</v>
      </c>
      <c r="O94" s="561">
        <v>3.3741413824704338</v>
      </c>
      <c r="P94" s="562">
        <v>100</v>
      </c>
      <c r="Q94" s="389"/>
    </row>
    <row r="95" spans="1:17" s="379" customFormat="1" ht="14.15" customHeight="1">
      <c r="A95" s="552">
        <v>2002</v>
      </c>
      <c r="B95" s="561">
        <v>10.072064269956448</v>
      </c>
      <c r="C95" s="561">
        <v>14.844094513516451</v>
      </c>
      <c r="D95" s="561">
        <v>7.6100433663176092</v>
      </c>
      <c r="E95" s="561">
        <v>4.348705517573106</v>
      </c>
      <c r="F95" s="561">
        <v>2.456501217208042</v>
      </c>
      <c r="G95" s="561">
        <v>11.147433341142836</v>
      </c>
      <c r="H95" s="561">
        <v>24.512595078501093</v>
      </c>
      <c r="I95" s="561">
        <v>3.8648145072336328</v>
      </c>
      <c r="J95" s="561">
        <v>1.1020370363497738</v>
      </c>
      <c r="K95" s="561">
        <v>7.2523148154539054</v>
      </c>
      <c r="L95" s="561">
        <v>4.2248959207063814</v>
      </c>
      <c r="M95" s="561">
        <v>2.4842012782207443</v>
      </c>
      <c r="N95" s="561">
        <v>3.3096502715369742</v>
      </c>
      <c r="O95" s="561">
        <v>2.7706488662830262</v>
      </c>
      <c r="P95" s="562">
        <v>100</v>
      </c>
      <c r="Q95" s="389"/>
    </row>
    <row r="96" spans="1:17" s="379" customFormat="1" ht="14.15" customHeight="1">
      <c r="A96" s="553">
        <v>2003</v>
      </c>
      <c r="B96" s="561">
        <v>9.0728275771165023</v>
      </c>
      <c r="C96" s="561">
        <v>14.396477240375985</v>
      </c>
      <c r="D96" s="561">
        <v>7.3916360503430401</v>
      </c>
      <c r="E96" s="561">
        <v>4.4789843041893338</v>
      </c>
      <c r="F96" s="561">
        <v>2.2531031887363659</v>
      </c>
      <c r="G96" s="561">
        <v>11.46356987691226</v>
      </c>
      <c r="H96" s="561">
        <v>25.095051295429148</v>
      </c>
      <c r="I96" s="561">
        <v>3.8170555531981578</v>
      </c>
      <c r="J96" s="561">
        <v>1.1018682835675402</v>
      </c>
      <c r="K96" s="561">
        <v>8.1883637571907322</v>
      </c>
      <c r="L96" s="561">
        <v>4.4023757240149424</v>
      </c>
      <c r="M96" s="561">
        <v>2.4855340650942686</v>
      </c>
      <c r="N96" s="561">
        <v>2.910263850211892</v>
      </c>
      <c r="O96" s="561">
        <v>2.9428892336198786</v>
      </c>
      <c r="P96" s="562">
        <v>100</v>
      </c>
      <c r="Q96" s="389"/>
    </row>
    <row r="97" spans="1:17" s="379" customFormat="1" ht="14.15" customHeight="1">
      <c r="A97" s="552">
        <v>2004</v>
      </c>
      <c r="B97" s="561">
        <v>9.1812335374999083</v>
      </c>
      <c r="C97" s="561">
        <v>14.444011234712416</v>
      </c>
      <c r="D97" s="561">
        <v>7.4835583394036505</v>
      </c>
      <c r="E97" s="561">
        <v>4.3303293601406612</v>
      </c>
      <c r="F97" s="561">
        <v>2.368620319906503</v>
      </c>
      <c r="G97" s="561">
        <v>11.951475581455389</v>
      </c>
      <c r="H97" s="561">
        <v>25.579134297351171</v>
      </c>
      <c r="I97" s="561">
        <v>3.6058783117186537</v>
      </c>
      <c r="J97" s="561">
        <v>0.98636665459909356</v>
      </c>
      <c r="K97" s="561">
        <v>7.6286225616731187</v>
      </c>
      <c r="L97" s="561">
        <v>4.0263571042192465</v>
      </c>
      <c r="M97" s="561">
        <v>2.7030479227538815</v>
      </c>
      <c r="N97" s="561">
        <v>3.1742080297859374</v>
      </c>
      <c r="O97" s="561">
        <v>2.5371567447804027</v>
      </c>
      <c r="P97" s="562">
        <v>100</v>
      </c>
      <c r="Q97" s="389"/>
    </row>
    <row r="98" spans="1:17" s="379" customFormat="1" ht="14.15" customHeight="1">
      <c r="A98" s="553">
        <v>2005</v>
      </c>
      <c r="B98" s="561">
        <v>9.934968396975286</v>
      </c>
      <c r="C98" s="561">
        <v>13.752678750946696</v>
      </c>
      <c r="D98" s="561">
        <v>7.0484466977670435</v>
      </c>
      <c r="E98" s="561">
        <v>4.1407919983242554</v>
      </c>
      <c r="F98" s="561">
        <v>2.3934148910236446</v>
      </c>
      <c r="G98" s="561">
        <v>11.767402687987001</v>
      </c>
      <c r="H98" s="561">
        <v>25.634169740308202</v>
      </c>
      <c r="I98" s="561">
        <v>3.648509059446996</v>
      </c>
      <c r="J98" s="561">
        <v>0.84559849907393836</v>
      </c>
      <c r="K98" s="561">
        <v>7.5049784424453962</v>
      </c>
      <c r="L98" s="561">
        <v>3.9765457049867297</v>
      </c>
      <c r="M98" s="561">
        <v>2.8648140403361979</v>
      </c>
      <c r="N98" s="561">
        <v>2.9481138192205263</v>
      </c>
      <c r="O98" s="561">
        <v>3.5395672711580723</v>
      </c>
      <c r="P98" s="562">
        <v>100</v>
      </c>
      <c r="Q98" s="389"/>
    </row>
    <row r="99" spans="1:17" s="379" customFormat="1" ht="14.15" customHeight="1">
      <c r="A99" s="552">
        <v>2006</v>
      </c>
      <c r="B99" s="561">
        <v>10.028424583208187</v>
      </c>
      <c r="C99" s="561">
        <v>14.285000292285414</v>
      </c>
      <c r="D99" s="561">
        <v>6.7799539918757885</v>
      </c>
      <c r="E99" s="561">
        <v>4.3584749446771882</v>
      </c>
      <c r="F99" s="561">
        <v>2.3821282248561606</v>
      </c>
      <c r="G99" s="561">
        <v>11.395967490715819</v>
      </c>
      <c r="H99" s="561">
        <v>24.868329594271451</v>
      </c>
      <c r="I99" s="561">
        <v>3.773101364818924</v>
      </c>
      <c r="J99" s="561">
        <v>0.93123532578987112</v>
      </c>
      <c r="K99" s="561">
        <v>7.8285496166615989</v>
      </c>
      <c r="L99" s="561">
        <v>3.5856762126615496</v>
      </c>
      <c r="M99" s="561">
        <v>3.0510111888931131</v>
      </c>
      <c r="N99" s="561">
        <v>3.2059868529587137</v>
      </c>
      <c r="O99" s="561">
        <v>3.5261603163262216</v>
      </c>
      <c r="P99" s="562">
        <v>100</v>
      </c>
      <c r="Q99" s="389"/>
    </row>
    <row r="100" spans="1:17" s="379" customFormat="1" ht="14.15" customHeight="1">
      <c r="A100" s="553">
        <v>2007</v>
      </c>
      <c r="B100" s="561">
        <v>10.276550367331472</v>
      </c>
      <c r="C100" s="561">
        <v>13.761695820852351</v>
      </c>
      <c r="D100" s="561">
        <v>6.902608536167449</v>
      </c>
      <c r="E100" s="561">
        <v>4.4081299730884913</v>
      </c>
      <c r="F100" s="561">
        <v>2.5579637594113827</v>
      </c>
      <c r="G100" s="561">
        <v>11.702681180155684</v>
      </c>
      <c r="H100" s="561">
        <v>25.275343090404153</v>
      </c>
      <c r="I100" s="561">
        <v>3.6605030089879382</v>
      </c>
      <c r="J100" s="561">
        <v>0.9583829201122176</v>
      </c>
      <c r="K100" s="561">
        <v>7.167752305405072</v>
      </c>
      <c r="L100" s="561">
        <v>3.8197476156098062</v>
      </c>
      <c r="M100" s="561">
        <v>2.8720914474495958</v>
      </c>
      <c r="N100" s="561">
        <v>2.93461787175033</v>
      </c>
      <c r="O100" s="561">
        <v>3.7019321032740891</v>
      </c>
      <c r="P100" s="562">
        <v>100</v>
      </c>
      <c r="Q100" s="389"/>
    </row>
    <row r="101" spans="1:17" s="379" customFormat="1" ht="14.15" customHeight="1">
      <c r="A101" s="552">
        <v>2008</v>
      </c>
      <c r="B101" s="561">
        <v>9.9826226594452745</v>
      </c>
      <c r="C101" s="561">
        <v>14.28720608151326</v>
      </c>
      <c r="D101" s="561">
        <v>6.7063559559250105</v>
      </c>
      <c r="E101" s="561">
        <v>4.4859377582293591</v>
      </c>
      <c r="F101" s="561">
        <v>2.5796691893109682</v>
      </c>
      <c r="G101" s="561">
        <v>12.869535561336713</v>
      </c>
      <c r="H101" s="561">
        <v>25.004928146229059</v>
      </c>
      <c r="I101" s="561">
        <v>3.5074988110502465</v>
      </c>
      <c r="J101" s="561">
        <v>0.70203907941150456</v>
      </c>
      <c r="K101" s="561">
        <v>6.8795906552882045</v>
      </c>
      <c r="L101" s="561">
        <v>3.7452368874023501</v>
      </c>
      <c r="M101" s="561">
        <v>2.7366245049746434</v>
      </c>
      <c r="N101" s="561">
        <v>2.8994484286900497</v>
      </c>
      <c r="O101" s="561">
        <v>3.6133062811933212</v>
      </c>
      <c r="P101" s="562">
        <v>100</v>
      </c>
      <c r="Q101" s="389"/>
    </row>
    <row r="102" spans="1:17" s="379" customFormat="1" ht="14.15" customHeight="1">
      <c r="A102" s="553">
        <v>2009</v>
      </c>
      <c r="B102" s="561">
        <v>9.7517626339333248</v>
      </c>
      <c r="C102" s="561">
        <v>14.57215977564841</v>
      </c>
      <c r="D102" s="561">
        <v>6.9421672747400223</v>
      </c>
      <c r="E102" s="561">
        <v>4.3361145866275912</v>
      </c>
      <c r="F102" s="561">
        <v>2.5907805273527722</v>
      </c>
      <c r="G102" s="561">
        <v>13.690808245909187</v>
      </c>
      <c r="H102" s="561">
        <v>22.782114921814124</v>
      </c>
      <c r="I102" s="561">
        <v>3.5946138005176076</v>
      </c>
      <c r="J102" s="561">
        <v>0.64641550924550406</v>
      </c>
      <c r="K102" s="561">
        <v>6.9517327361584851</v>
      </c>
      <c r="L102" s="561">
        <v>4.2486657852754535</v>
      </c>
      <c r="M102" s="561">
        <v>2.9352479297254099</v>
      </c>
      <c r="N102" s="561">
        <v>3.1780051413177643</v>
      </c>
      <c r="O102" s="561">
        <v>3.779411131734324</v>
      </c>
      <c r="P102" s="562">
        <v>100</v>
      </c>
      <c r="Q102" s="389"/>
    </row>
    <row r="103" spans="1:17" ht="14.15" customHeight="1">
      <c r="A103" s="552">
        <v>2010</v>
      </c>
      <c r="B103" s="561">
        <v>9.603392133332596</v>
      </c>
      <c r="C103" s="561">
        <v>14.697596194996212</v>
      </c>
      <c r="D103" s="561">
        <v>6.6708108614302004</v>
      </c>
      <c r="E103" s="561">
        <v>4.3830783935204991</v>
      </c>
      <c r="F103" s="561">
        <v>2.2459678439593023</v>
      </c>
      <c r="G103" s="561">
        <v>13.273280219934566</v>
      </c>
      <c r="H103" s="561">
        <v>23.385628860558462</v>
      </c>
      <c r="I103" s="561">
        <v>3.7032057647670267</v>
      </c>
      <c r="J103" s="561">
        <v>0.77441096966729461</v>
      </c>
      <c r="K103" s="561">
        <v>6.9356800287026203</v>
      </c>
      <c r="L103" s="561">
        <v>4.2104315695944168</v>
      </c>
      <c r="M103" s="561">
        <v>3.1998690228619782</v>
      </c>
      <c r="N103" s="561">
        <v>2.845456993129301</v>
      </c>
      <c r="O103" s="561">
        <v>4.0711911435455788</v>
      </c>
      <c r="P103" s="562">
        <v>100</v>
      </c>
      <c r="Q103" s="389"/>
    </row>
    <row r="104" spans="1:17" s="379" customFormat="1" ht="14.15" customHeight="1">
      <c r="A104" s="553">
        <v>2011</v>
      </c>
      <c r="B104" s="561">
        <v>9.7979485458294278</v>
      </c>
      <c r="C104" s="561">
        <v>15.237245434168688</v>
      </c>
      <c r="D104" s="561">
        <v>6.2498347187628518</v>
      </c>
      <c r="E104" s="561">
        <v>4.4697164344177507</v>
      </c>
      <c r="F104" s="561">
        <v>2.380746100843671</v>
      </c>
      <c r="G104" s="561">
        <v>13.599425485553889</v>
      </c>
      <c r="H104" s="561">
        <v>22.708504148927911</v>
      </c>
      <c r="I104" s="561">
        <v>3.7335918272697732</v>
      </c>
      <c r="J104" s="561">
        <v>1.0035819872503793</v>
      </c>
      <c r="K104" s="561">
        <v>7.3642886220206485</v>
      </c>
      <c r="L104" s="561">
        <v>4.3754970146436056</v>
      </c>
      <c r="M104" s="561">
        <v>3.1481678368822132</v>
      </c>
      <c r="N104" s="561">
        <v>2.7962980106285831</v>
      </c>
      <c r="O104" s="561">
        <v>3.1351538328006097</v>
      </c>
      <c r="P104" s="562">
        <v>100.00000000000001</v>
      </c>
      <c r="Q104" s="389"/>
    </row>
    <row r="105" spans="1:17" s="379" customFormat="1" ht="14.15" customHeight="1">
      <c r="A105" s="552">
        <v>2012</v>
      </c>
      <c r="B105" s="561">
        <v>9.4796292098328152</v>
      </c>
      <c r="C105" s="561">
        <v>15.244127665611723</v>
      </c>
      <c r="D105" s="561">
        <v>6.3830009412725888</v>
      </c>
      <c r="E105" s="561">
        <v>4.4205785985133836</v>
      </c>
      <c r="F105" s="561">
        <v>2.4952910995300219</v>
      </c>
      <c r="G105" s="561">
        <v>13.565027896407752</v>
      </c>
      <c r="H105" s="561">
        <v>23.347037751137353</v>
      </c>
      <c r="I105" s="561">
        <v>3.6375455294229315</v>
      </c>
      <c r="J105" s="561">
        <v>0.99772051018854224</v>
      </c>
      <c r="K105" s="561">
        <v>7.1895958142500316</v>
      </c>
      <c r="L105" s="561">
        <v>3.9789149414087719</v>
      </c>
      <c r="M105" s="561">
        <v>3.3557059972348089</v>
      </c>
      <c r="N105" s="561">
        <v>2.7801409541022464</v>
      </c>
      <c r="O105" s="561">
        <v>3.1256830910870561</v>
      </c>
      <c r="P105" s="562">
        <v>100</v>
      </c>
      <c r="Q105" s="389"/>
    </row>
    <row r="106" spans="1:17" s="379" customFormat="1" ht="14.15" customHeight="1">
      <c r="A106" s="553">
        <v>2013</v>
      </c>
      <c r="B106" s="561">
        <v>9.9542056257429365</v>
      </c>
      <c r="C106" s="561">
        <v>14.980076199019448</v>
      </c>
      <c r="D106" s="561">
        <v>6.5431408057220031</v>
      </c>
      <c r="E106" s="561">
        <v>5.1414859433679325</v>
      </c>
      <c r="F106" s="561">
        <v>2.2981436033608014</v>
      </c>
      <c r="G106" s="561">
        <v>12.171918972431701</v>
      </c>
      <c r="H106" s="561">
        <v>23.954369779995854</v>
      </c>
      <c r="I106" s="561">
        <v>3.661920639951485</v>
      </c>
      <c r="J106" s="561">
        <v>1.1347442258539553</v>
      </c>
      <c r="K106" s="561">
        <v>6.9530492330303719</v>
      </c>
      <c r="L106" s="561">
        <v>4.1346637818983041</v>
      </c>
      <c r="M106" s="561">
        <v>3.3774612784128899</v>
      </c>
      <c r="N106" s="561">
        <v>2.6242914708100358</v>
      </c>
      <c r="O106" s="561">
        <v>3.0705284404022728</v>
      </c>
      <c r="P106" s="562">
        <v>100</v>
      </c>
      <c r="Q106" s="389"/>
    </row>
    <row r="107" spans="1:17" ht="14.15" customHeight="1">
      <c r="A107" s="552">
        <v>2014</v>
      </c>
      <c r="B107" s="561">
        <v>9.789316170112361</v>
      </c>
      <c r="C107" s="561">
        <v>14.768945960033731</v>
      </c>
      <c r="D107" s="561">
        <v>6.6027184490626132</v>
      </c>
      <c r="E107" s="561">
        <v>4.9074940635577864</v>
      </c>
      <c r="F107" s="561">
        <v>2.7114113172094529</v>
      </c>
      <c r="G107" s="561">
        <v>13.013779720689381</v>
      </c>
      <c r="H107" s="561">
        <v>23.289642011907777</v>
      </c>
      <c r="I107" s="561">
        <v>3.7689724822465358</v>
      </c>
      <c r="J107" s="561">
        <v>1.1507062600199864</v>
      </c>
      <c r="K107" s="561">
        <v>7.1989289087195614</v>
      </c>
      <c r="L107" s="561">
        <v>4.3057795247354331</v>
      </c>
      <c r="M107" s="561">
        <v>3.390639739502102</v>
      </c>
      <c r="N107" s="561">
        <v>2.8023714651954625</v>
      </c>
      <c r="O107" s="561">
        <v>2.2992939270078425</v>
      </c>
      <c r="P107" s="562">
        <v>99.999999999999986</v>
      </c>
      <c r="Q107" s="389"/>
    </row>
    <row r="108" spans="1:17" ht="14.15" customHeight="1">
      <c r="A108" s="552">
        <v>2015</v>
      </c>
      <c r="B108" s="561">
        <v>10.098780421608993</v>
      </c>
      <c r="C108" s="561">
        <v>14.791015007715872</v>
      </c>
      <c r="D108" s="561">
        <v>6.2827378774478886</v>
      </c>
      <c r="E108" s="561">
        <v>5.2960965878005331</v>
      </c>
      <c r="F108" s="561">
        <v>2.3799782741792304</v>
      </c>
      <c r="G108" s="561">
        <v>13.702509690997257</v>
      </c>
      <c r="H108" s="561">
        <v>24.033861719696819</v>
      </c>
      <c r="I108" s="561">
        <v>3.3101706716635277</v>
      </c>
      <c r="J108" s="561">
        <v>1.1649582328773274</v>
      </c>
      <c r="K108" s="561">
        <v>7.4006233632946206</v>
      </c>
      <c r="L108" s="561">
        <v>4.1169304394152562</v>
      </c>
      <c r="M108" s="561">
        <v>3.4194029619448463</v>
      </c>
      <c r="N108" s="561">
        <v>2.441657143500696</v>
      </c>
      <c r="O108" s="561">
        <v>1.5612776078571615</v>
      </c>
      <c r="P108" s="562">
        <v>100</v>
      </c>
      <c r="Q108" s="389"/>
    </row>
    <row r="109" spans="1:17" ht="14.15" customHeight="1">
      <c r="A109" s="552">
        <v>2016</v>
      </c>
      <c r="B109" s="561">
        <v>7.7166562827785468</v>
      </c>
      <c r="C109" s="561">
        <v>12.073154371314704</v>
      </c>
      <c r="D109" s="561">
        <v>4.7632949385358643</v>
      </c>
      <c r="E109" s="561">
        <v>4.1065474770039039</v>
      </c>
      <c r="F109" s="561">
        <v>1.7355578364955677</v>
      </c>
      <c r="G109" s="561">
        <v>10.293086762499525</v>
      </c>
      <c r="H109" s="561">
        <v>16.543015287289549</v>
      </c>
      <c r="I109" s="561">
        <v>2.7567555638641656</v>
      </c>
      <c r="J109" s="561">
        <v>0.89074023293054871</v>
      </c>
      <c r="K109" s="561">
        <v>5.2338809086418578</v>
      </c>
      <c r="L109" s="561">
        <v>3.2762849715237978</v>
      </c>
      <c r="M109" s="561">
        <v>2.7248684322653904</v>
      </c>
      <c r="N109" s="561">
        <v>2.021268938298983</v>
      </c>
      <c r="O109" s="561">
        <v>4.126135715806341</v>
      </c>
      <c r="P109" s="562">
        <v>100</v>
      </c>
      <c r="Q109" s="389"/>
    </row>
    <row r="110" spans="1:17" ht="12.65" customHeight="1">
      <c r="A110" s="391"/>
      <c r="B110" s="392"/>
      <c r="C110" s="390"/>
      <c r="D110" s="390"/>
      <c r="E110" s="390"/>
      <c r="F110" s="390"/>
      <c r="G110" s="390"/>
      <c r="H110" s="390"/>
      <c r="I110" s="390"/>
      <c r="J110" s="390"/>
      <c r="K110" s="390"/>
      <c r="L110" s="390"/>
      <c r="M110" s="390"/>
      <c r="N110" s="390"/>
      <c r="O110" s="390"/>
      <c r="P110" s="390"/>
    </row>
    <row r="111" spans="1:17" s="90" customFormat="1" ht="20.149999999999999" customHeight="1">
      <c r="B111" s="1249" t="s">
        <v>720</v>
      </c>
      <c r="C111" s="1249"/>
      <c r="D111" s="1249"/>
      <c r="E111" s="1249"/>
      <c r="F111" s="1249"/>
      <c r="G111" s="1249"/>
    </row>
  </sheetData>
  <sheetProtection selectLockedCells="1"/>
  <customSheetViews>
    <customSheetView guid="{163DCD2F-7E1E-45D5-87F9-D8442EBAE317}" showGridLines="0" showRowCol="0">
      <pane xSplit="1" ySplit="5" topLeftCell="B6" activePane="bottomRight" state="frozen"/>
      <selection pane="bottomRight" activeCell="A3" sqref="A3"/>
    </customSheetView>
  </customSheetViews>
  <mergeCells count="13">
    <mergeCell ref="B111:G111"/>
    <mergeCell ref="B7:G7"/>
    <mergeCell ref="H7:M7"/>
    <mergeCell ref="N7:P7"/>
    <mergeCell ref="B33:G33"/>
    <mergeCell ref="H33:M33"/>
    <mergeCell ref="N33:P33"/>
    <mergeCell ref="B59:G59"/>
    <mergeCell ref="H59:M59"/>
    <mergeCell ref="N59:P59"/>
    <mergeCell ref="B85:G85"/>
    <mergeCell ref="H85:M85"/>
    <mergeCell ref="N85:P8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&amp;"Arial,Fett"Inländischer Materialverbrauch (DMC) 1994 – 2016 nach Bundesländern</oddHeader>
    <oddFooter>&amp;CStatistische Ämter der Länder – Indikatoren und Kennzahlen, UGRdL 2018</oddFooter>
  </headerFooter>
  <rowBreaks count="3" manualBreakCount="3">
    <brk id="31" max="16383" man="1"/>
    <brk id="57" max="16383" man="1"/>
    <brk id="83" max="16383" man="1"/>
  </rowBreaks>
  <colBreaks count="2" manualBreakCount="2">
    <brk id="7" max="1048575" man="1"/>
    <brk id="13"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D52"/>
  <sheetViews>
    <sheetView showGridLines="0" showRowColHeaders="0" zoomScaleNormal="100" workbookViewId="0">
      <pane ySplit="6" topLeftCell="A7" activePane="bottomLeft" state="frozen"/>
      <selection activeCell="A3" sqref="A3:B3"/>
      <selection pane="bottomLeft" activeCell="A3" sqref="A3:B3"/>
    </sheetView>
  </sheetViews>
  <sheetFormatPr baseColWidth="10" defaultColWidth="11.453125" defaultRowHeight="12.5"/>
  <cols>
    <col min="1" max="1" width="25.453125" style="378" customWidth="1"/>
    <col min="2" max="4" width="16.54296875" style="381" customWidth="1"/>
    <col min="5" max="16384" width="11.453125" style="381"/>
  </cols>
  <sheetData>
    <row r="1" spans="1:4" ht="13">
      <c r="A1" s="257" t="s">
        <v>263</v>
      </c>
    </row>
    <row r="3" spans="1:4" ht="13">
      <c r="A3" s="564" t="s">
        <v>408</v>
      </c>
      <c r="B3" s="548" t="s">
        <v>1334</v>
      </c>
      <c r="C3" s="565"/>
      <c r="D3" s="565"/>
    </row>
    <row r="4" spans="1:4" ht="13">
      <c r="A4" s="566"/>
      <c r="B4" s="566"/>
      <c r="C4" s="565"/>
      <c r="D4" s="565"/>
    </row>
    <row r="5" spans="1:4" ht="34" customHeight="1">
      <c r="A5" s="1299" t="s">
        <v>327</v>
      </c>
      <c r="B5" s="1295" t="s">
        <v>1039</v>
      </c>
      <c r="C5" s="1301"/>
      <c r="D5" s="1302" t="s">
        <v>1040</v>
      </c>
    </row>
    <row r="6" spans="1:4" ht="47.15" customHeight="1">
      <c r="A6" s="1300"/>
      <c r="B6" s="549" t="s">
        <v>1041</v>
      </c>
      <c r="C6" s="549" t="s">
        <v>1042</v>
      </c>
      <c r="D6" s="1303"/>
    </row>
    <row r="7" spans="1:4" ht="13">
      <c r="A7" s="566"/>
      <c r="B7" s="566"/>
      <c r="C7" s="565"/>
      <c r="D7" s="565"/>
    </row>
    <row r="8" spans="1:4" ht="12.75" customHeight="1">
      <c r="A8" s="567"/>
      <c r="B8" s="1304" t="s">
        <v>1043</v>
      </c>
      <c r="C8" s="1304"/>
      <c r="D8" s="1304"/>
    </row>
    <row r="9" spans="1:4" ht="13">
      <c r="A9" s="568"/>
      <c r="B9" s="569"/>
      <c r="C9" s="565"/>
      <c r="D9" s="565"/>
    </row>
    <row r="10" spans="1:4">
      <c r="A10" s="570" t="s">
        <v>328</v>
      </c>
      <c r="B10" s="571">
        <v>2.3155829519041808</v>
      </c>
      <c r="C10" s="572">
        <v>3.5079355178159162</v>
      </c>
      <c r="D10" s="572">
        <v>3.5892119728758587</v>
      </c>
    </row>
    <row r="11" spans="1:4">
      <c r="A11" s="570" t="s">
        <v>329</v>
      </c>
      <c r="B11" s="571">
        <v>2.2723297500435682</v>
      </c>
      <c r="C11" s="572">
        <v>3.1693949270842419</v>
      </c>
      <c r="D11" s="572">
        <v>2.744608334953452</v>
      </c>
    </row>
    <row r="12" spans="1:4">
      <c r="A12" s="570" t="s">
        <v>330</v>
      </c>
      <c r="B12" s="571">
        <v>5.5326864339225788</v>
      </c>
      <c r="C12" s="572">
        <v>18.284399662274808</v>
      </c>
      <c r="D12" s="572" t="s">
        <v>355</v>
      </c>
    </row>
    <row r="13" spans="1:4">
      <c r="A13" s="570" t="s">
        <v>331</v>
      </c>
      <c r="B13" s="571">
        <v>0.54066144333705524</v>
      </c>
      <c r="C13" s="572">
        <v>0.85592542112585179</v>
      </c>
      <c r="D13" s="572">
        <v>0.8172598216667436</v>
      </c>
    </row>
    <row r="14" spans="1:4" ht="14.5">
      <c r="A14" s="570" t="s">
        <v>1044</v>
      </c>
      <c r="B14" s="571">
        <v>0.86545691500141686</v>
      </c>
      <c r="C14" s="572">
        <v>1.7360869518645803</v>
      </c>
      <c r="D14" s="572" t="s">
        <v>355</v>
      </c>
    </row>
    <row r="15" spans="1:4" ht="14.5">
      <c r="A15" s="570" t="s">
        <v>1045</v>
      </c>
      <c r="B15" s="571">
        <v>1.3415010474122164</v>
      </c>
      <c r="C15" s="572">
        <v>4.6277931582049447</v>
      </c>
      <c r="D15" s="572" t="s">
        <v>355</v>
      </c>
    </row>
    <row r="16" spans="1:4">
      <c r="A16" s="570" t="s">
        <v>334</v>
      </c>
      <c r="B16" s="571">
        <v>2.0411220759190165</v>
      </c>
      <c r="C16" s="572">
        <v>3.8918603089109389</v>
      </c>
      <c r="D16" s="572">
        <v>3.8155409897732762</v>
      </c>
    </row>
    <row r="17" spans="1:4">
      <c r="A17" s="570" t="s">
        <v>335</v>
      </c>
      <c r="B17" s="571">
        <v>1.1893908076393238</v>
      </c>
      <c r="C17" s="572">
        <v>1.9743897181098093</v>
      </c>
      <c r="D17" s="572">
        <v>1.3744185149689701</v>
      </c>
    </row>
    <row r="18" spans="1:4">
      <c r="A18" s="570" t="s">
        <v>336</v>
      </c>
      <c r="B18" s="571">
        <v>1.220795562786366</v>
      </c>
      <c r="C18" s="572">
        <v>1.9109691751044813</v>
      </c>
      <c r="D18" s="572">
        <v>1.560841565044603</v>
      </c>
    </row>
    <row r="19" spans="1:4">
      <c r="A19" s="570" t="s">
        <v>337</v>
      </c>
      <c r="B19" s="571">
        <v>1.4364193216886552</v>
      </c>
      <c r="C19" s="572">
        <v>1.8660215874183492</v>
      </c>
      <c r="D19" s="572">
        <v>2.351396277834028</v>
      </c>
    </row>
    <row r="20" spans="1:4">
      <c r="A20" s="570" t="s">
        <v>338</v>
      </c>
      <c r="B20" s="571">
        <v>1.2298333885612993</v>
      </c>
      <c r="C20" s="572">
        <v>2.2485560739737136</v>
      </c>
      <c r="D20" s="572">
        <v>2.9216124074158474</v>
      </c>
    </row>
    <row r="21" spans="1:4">
      <c r="A21" s="570" t="s">
        <v>339</v>
      </c>
      <c r="B21" s="571">
        <v>1.1698564079334104</v>
      </c>
      <c r="C21" s="572">
        <v>1.6637552801967781</v>
      </c>
      <c r="D21" s="572">
        <v>2.2413305293540335</v>
      </c>
    </row>
    <row r="22" spans="1:4">
      <c r="A22" s="570" t="s">
        <v>340</v>
      </c>
      <c r="B22" s="571">
        <v>0.93661560495460539</v>
      </c>
      <c r="C22" s="572">
        <v>1.4221661436059758</v>
      </c>
      <c r="D22" s="572">
        <v>1.3132960584677831</v>
      </c>
    </row>
    <row r="23" spans="1:4">
      <c r="A23" s="570" t="s">
        <v>341</v>
      </c>
      <c r="B23" s="571">
        <v>0.55749213484544524</v>
      </c>
      <c r="C23" s="572">
        <v>1.1555995037295415</v>
      </c>
      <c r="D23" s="572">
        <v>1.0486157021247213</v>
      </c>
    </row>
    <row r="24" spans="1:4">
      <c r="A24" s="570" t="s">
        <v>342</v>
      </c>
      <c r="B24" s="571">
        <v>1.6107093205841849</v>
      </c>
      <c r="C24" s="572">
        <v>2.7446152646168591</v>
      </c>
      <c r="D24" s="572">
        <v>1.9169954695626255</v>
      </c>
    </row>
    <row r="25" spans="1:4">
      <c r="A25" s="570" t="s">
        <v>343</v>
      </c>
      <c r="B25" s="571">
        <v>1.067839998900298</v>
      </c>
      <c r="C25" s="572">
        <v>2.0532154594706844</v>
      </c>
      <c r="D25" s="572">
        <v>1.7233071452423994</v>
      </c>
    </row>
    <row r="26" spans="1:4">
      <c r="A26" s="1121" t="s">
        <v>1594</v>
      </c>
      <c r="B26" s="571" t="s">
        <v>423</v>
      </c>
      <c r="C26" s="572" t="s">
        <v>423</v>
      </c>
      <c r="D26" s="572">
        <v>6.0747253338725438</v>
      </c>
    </row>
    <row r="27" spans="1:4" ht="20.25" customHeight="1">
      <c r="A27" s="573" t="s">
        <v>410</v>
      </c>
      <c r="B27" s="571">
        <v>1.5191854019865172</v>
      </c>
      <c r="C27" s="572">
        <v>2.3905651016925944</v>
      </c>
      <c r="D27" s="572">
        <v>2.3815104557926561</v>
      </c>
    </row>
    <row r="28" spans="1:4">
      <c r="B28" s="382"/>
    </row>
    <row r="29" spans="1:4" s="575" customFormat="1" ht="45" customHeight="1">
      <c r="B29" s="1249" t="s">
        <v>1685</v>
      </c>
      <c r="C29" s="1249"/>
      <c r="D29" s="1249"/>
    </row>
    <row r="30" spans="1:4" s="671" customFormat="1" ht="40" customHeight="1">
      <c r="B30" s="1249" t="s">
        <v>1686</v>
      </c>
      <c r="C30" s="1249"/>
      <c r="D30" s="1249"/>
    </row>
    <row r="31" spans="1:4" s="671" customFormat="1" ht="65.150000000000006" customHeight="1">
      <c r="B31" s="1249" t="s">
        <v>1225</v>
      </c>
      <c r="C31" s="1249"/>
      <c r="D31" s="1249"/>
    </row>
    <row r="32" spans="1:4" s="671" customFormat="1" ht="50.15" customHeight="1">
      <c r="B32" s="1249" t="s">
        <v>1224</v>
      </c>
      <c r="C32" s="1249"/>
      <c r="D32" s="1249"/>
    </row>
    <row r="33" spans="1:4" s="671" customFormat="1" ht="15" customHeight="1">
      <c r="B33" s="1249" t="s">
        <v>1046</v>
      </c>
      <c r="C33" s="1249"/>
      <c r="D33" s="1249"/>
    </row>
    <row r="34" spans="1:4" ht="13">
      <c r="A34" s="394" t="s">
        <v>345</v>
      </c>
    </row>
    <row r="35" spans="1:4" ht="13">
      <c r="A35" s="394"/>
    </row>
    <row r="36" spans="1:4" ht="13">
      <c r="A36" s="394"/>
    </row>
    <row r="37" spans="1:4" ht="13">
      <c r="A37" s="394"/>
    </row>
    <row r="38" spans="1:4" ht="13">
      <c r="A38" s="394"/>
    </row>
    <row r="39" spans="1:4" ht="13">
      <c r="A39" s="394"/>
    </row>
    <row r="40" spans="1:4" ht="13">
      <c r="A40" s="394"/>
    </row>
    <row r="41" spans="1:4" ht="13">
      <c r="A41" s="394"/>
    </row>
    <row r="42" spans="1:4" ht="13">
      <c r="A42" s="394"/>
    </row>
    <row r="43" spans="1:4" ht="13">
      <c r="A43" s="394"/>
    </row>
    <row r="44" spans="1:4" ht="13">
      <c r="A44" s="394"/>
    </row>
    <row r="45" spans="1:4" ht="13">
      <c r="A45" s="394"/>
    </row>
    <row r="46" spans="1:4" ht="13">
      <c r="A46" s="394"/>
    </row>
    <row r="47" spans="1:4" ht="13">
      <c r="A47" s="394"/>
    </row>
    <row r="48" spans="1:4" ht="13">
      <c r="A48" s="394"/>
    </row>
    <row r="49" spans="1:1" ht="13">
      <c r="A49" s="394"/>
    </row>
    <row r="50" spans="1:1" ht="13">
      <c r="A50" s="394"/>
    </row>
    <row r="51" spans="1:1" ht="13">
      <c r="A51" s="394"/>
    </row>
    <row r="52" spans="1:1" ht="13">
      <c r="A52" s="394"/>
    </row>
  </sheetData>
  <sheetProtection selectLockedCells="1"/>
  <customSheetViews>
    <customSheetView guid="{163DCD2F-7E1E-45D5-87F9-D8442EBAE317}" showGridLines="0" showRowCol="0">
      <pane ySplit="6" topLeftCell="A7" activePane="bottomLeft" state="frozen"/>
      <selection pane="bottomLeft"/>
    </customSheetView>
  </customSheetViews>
  <mergeCells count="9">
    <mergeCell ref="B30:D30"/>
    <mergeCell ref="B31:D31"/>
    <mergeCell ref="B32:D32"/>
    <mergeCell ref="B33:D33"/>
    <mergeCell ref="A5:A6"/>
    <mergeCell ref="B5:C5"/>
    <mergeCell ref="D5:D6"/>
    <mergeCell ref="B8:D8"/>
    <mergeCell ref="B29:D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&amp;"Arial,Fett"Rohstoffproduktivität und Produktivität des inländischen
 Materialverbrauchs in jeweiligen Preisen 2016 nach Bundesländern</oddHeader>
    <oddFooter>&amp;CStatistische Ämter der Länder – Indikatoren und Kennzahlen, UGRdL 2018</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D65"/>
  <sheetViews>
    <sheetView showGridLines="0" showRowColHeaders="0" zoomScaleNormal="100" workbookViewId="0">
      <pane xSplit="1" ySplit="7" topLeftCell="B8" activePane="bottomRight" state="frozen"/>
      <selection activeCell="A3" sqref="A3:B3"/>
      <selection pane="topRight" activeCell="A3" sqref="A3:B3"/>
      <selection pane="bottomLeft" activeCell="A3" sqref="A3:B3"/>
      <selection pane="bottomRight" activeCell="A3" sqref="A3:B3"/>
    </sheetView>
  </sheetViews>
  <sheetFormatPr baseColWidth="10" defaultColWidth="11.54296875" defaultRowHeight="12.5"/>
  <cols>
    <col min="1" max="1" width="13.453125" style="388" customWidth="1"/>
    <col min="2" max="52" width="12.54296875" style="384" customWidth="1"/>
    <col min="53" max="55" width="13.7265625" style="384" customWidth="1"/>
    <col min="56" max="56" width="11.54296875" style="339" customWidth="1"/>
    <col min="57" max="16384" width="11.54296875" style="385"/>
  </cols>
  <sheetData>
    <row r="1" spans="1:56" ht="13">
      <c r="A1" s="296" t="s">
        <v>263</v>
      </c>
    </row>
    <row r="3" spans="1:56" ht="13">
      <c r="A3" s="547" t="s">
        <v>527</v>
      </c>
      <c r="B3" s="548" t="s">
        <v>1335</v>
      </c>
      <c r="C3" s="548"/>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c r="AH3" s="548"/>
      <c r="AI3" s="548"/>
      <c r="AJ3" s="548"/>
      <c r="AK3" s="548"/>
      <c r="AL3" s="548"/>
      <c r="AM3" s="548"/>
      <c r="AN3" s="548"/>
      <c r="AO3" s="548"/>
      <c r="AP3" s="548"/>
      <c r="AQ3" s="548"/>
      <c r="AR3" s="548"/>
      <c r="AS3" s="548"/>
      <c r="AT3" s="548"/>
      <c r="AU3" s="548"/>
      <c r="AV3" s="548"/>
      <c r="AW3" s="548"/>
      <c r="AX3" s="548"/>
      <c r="AY3" s="548"/>
      <c r="AZ3" s="548"/>
      <c r="BA3" s="548"/>
      <c r="BB3" s="548"/>
      <c r="BC3" s="548"/>
    </row>
    <row r="4" spans="1:56" ht="13">
      <c r="A4" s="547"/>
      <c r="B4" s="547"/>
      <c r="C4" s="547"/>
      <c r="D4" s="547"/>
      <c r="E4" s="547"/>
      <c r="F4" s="547"/>
      <c r="G4" s="547"/>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row>
    <row r="5" spans="1:56" s="387" customFormat="1" ht="18.649999999999999" customHeight="1">
      <c r="A5" s="1297" t="s">
        <v>552</v>
      </c>
      <c r="B5" s="1295" t="s">
        <v>328</v>
      </c>
      <c r="C5" s="1296"/>
      <c r="D5" s="1296"/>
      <c r="E5" s="1295" t="s">
        <v>329</v>
      </c>
      <c r="F5" s="1296"/>
      <c r="G5" s="1296"/>
      <c r="H5" s="1295" t="s">
        <v>330</v>
      </c>
      <c r="I5" s="1296"/>
      <c r="J5" s="1296"/>
      <c r="K5" s="1295" t="s">
        <v>331</v>
      </c>
      <c r="L5" s="1296"/>
      <c r="M5" s="1296"/>
      <c r="N5" s="1295" t="s">
        <v>718</v>
      </c>
      <c r="O5" s="1296"/>
      <c r="P5" s="1296"/>
      <c r="Q5" s="1295" t="s">
        <v>719</v>
      </c>
      <c r="R5" s="1296"/>
      <c r="S5" s="1296"/>
      <c r="T5" s="1295" t="s">
        <v>334</v>
      </c>
      <c r="U5" s="1296"/>
      <c r="V5" s="1296"/>
      <c r="W5" s="1295" t="s">
        <v>335</v>
      </c>
      <c r="X5" s="1296"/>
      <c r="Y5" s="1296"/>
      <c r="Z5" s="1295" t="s">
        <v>336</v>
      </c>
      <c r="AA5" s="1296"/>
      <c r="AB5" s="1296"/>
      <c r="AC5" s="1295" t="s">
        <v>337</v>
      </c>
      <c r="AD5" s="1296"/>
      <c r="AE5" s="1296"/>
      <c r="AF5" s="1295" t="s">
        <v>338</v>
      </c>
      <c r="AG5" s="1296"/>
      <c r="AH5" s="1296"/>
      <c r="AI5" s="1295" t="s">
        <v>339</v>
      </c>
      <c r="AJ5" s="1296"/>
      <c r="AK5" s="1296"/>
      <c r="AL5" s="1295" t="s">
        <v>340</v>
      </c>
      <c r="AM5" s="1296"/>
      <c r="AN5" s="1296"/>
      <c r="AO5" s="1295" t="s">
        <v>341</v>
      </c>
      <c r="AP5" s="1296"/>
      <c r="AQ5" s="1296"/>
      <c r="AR5" s="1295" t="s">
        <v>342</v>
      </c>
      <c r="AS5" s="1296"/>
      <c r="AT5" s="1296"/>
      <c r="AU5" s="1295" t="s">
        <v>343</v>
      </c>
      <c r="AV5" s="1296"/>
      <c r="AW5" s="1296"/>
      <c r="AX5" s="1305" t="s">
        <v>409</v>
      </c>
      <c r="AY5" s="1306"/>
      <c r="AZ5" s="1307"/>
      <c r="BA5" s="1295" t="s">
        <v>410</v>
      </c>
      <c r="BB5" s="1296"/>
      <c r="BC5" s="1296"/>
      <c r="BD5" s="386"/>
    </row>
    <row r="6" spans="1:56" s="387" customFormat="1" ht="35.15" customHeight="1">
      <c r="A6" s="1309"/>
      <c r="B6" s="1295" t="s">
        <v>1047</v>
      </c>
      <c r="C6" s="1301"/>
      <c r="D6" s="1302" t="s">
        <v>1048</v>
      </c>
      <c r="E6" s="1295" t="s">
        <v>1047</v>
      </c>
      <c r="F6" s="1301"/>
      <c r="G6" s="1302" t="s">
        <v>1048</v>
      </c>
      <c r="H6" s="1295" t="s">
        <v>1047</v>
      </c>
      <c r="I6" s="1301"/>
      <c r="J6" s="1302" t="s">
        <v>1048</v>
      </c>
      <c r="K6" s="1295" t="s">
        <v>1047</v>
      </c>
      <c r="L6" s="1301"/>
      <c r="M6" s="1302" t="s">
        <v>1048</v>
      </c>
      <c r="N6" s="1295" t="s">
        <v>1047</v>
      </c>
      <c r="O6" s="1301"/>
      <c r="P6" s="1302" t="s">
        <v>1048</v>
      </c>
      <c r="Q6" s="1295" t="s">
        <v>1047</v>
      </c>
      <c r="R6" s="1301"/>
      <c r="S6" s="1302" t="s">
        <v>1048</v>
      </c>
      <c r="T6" s="1295" t="s">
        <v>1047</v>
      </c>
      <c r="U6" s="1301"/>
      <c r="V6" s="1302" t="s">
        <v>1048</v>
      </c>
      <c r="W6" s="1295" t="s">
        <v>1047</v>
      </c>
      <c r="X6" s="1301"/>
      <c r="Y6" s="1302" t="s">
        <v>1048</v>
      </c>
      <c r="Z6" s="1295" t="s">
        <v>1047</v>
      </c>
      <c r="AA6" s="1301"/>
      <c r="AB6" s="1302" t="s">
        <v>1048</v>
      </c>
      <c r="AC6" s="1295" t="s">
        <v>1047</v>
      </c>
      <c r="AD6" s="1301"/>
      <c r="AE6" s="1302" t="s">
        <v>1048</v>
      </c>
      <c r="AF6" s="1295" t="s">
        <v>1047</v>
      </c>
      <c r="AG6" s="1301"/>
      <c r="AH6" s="1302" t="s">
        <v>1048</v>
      </c>
      <c r="AI6" s="1295" t="s">
        <v>1047</v>
      </c>
      <c r="AJ6" s="1301"/>
      <c r="AK6" s="1302" t="s">
        <v>1048</v>
      </c>
      <c r="AL6" s="1295" t="s">
        <v>1047</v>
      </c>
      <c r="AM6" s="1301"/>
      <c r="AN6" s="1302" t="s">
        <v>1048</v>
      </c>
      <c r="AO6" s="1295" t="s">
        <v>1047</v>
      </c>
      <c r="AP6" s="1301"/>
      <c r="AQ6" s="1302" t="s">
        <v>1048</v>
      </c>
      <c r="AR6" s="1295" t="s">
        <v>1047</v>
      </c>
      <c r="AS6" s="1301"/>
      <c r="AT6" s="1302" t="s">
        <v>1048</v>
      </c>
      <c r="AU6" s="1295" t="s">
        <v>1047</v>
      </c>
      <c r="AV6" s="1301"/>
      <c r="AW6" s="1302" t="s">
        <v>1048</v>
      </c>
      <c r="AX6" s="1308" t="s">
        <v>1047</v>
      </c>
      <c r="AY6" s="1308"/>
      <c r="AZ6" s="1308" t="s">
        <v>1048</v>
      </c>
      <c r="BA6" s="1295" t="s">
        <v>1047</v>
      </c>
      <c r="BB6" s="1301"/>
      <c r="BC6" s="1302" t="s">
        <v>1048</v>
      </c>
      <c r="BD6" s="386"/>
    </row>
    <row r="7" spans="1:56" s="387" customFormat="1" ht="60.65" customHeight="1">
      <c r="A7" s="1298"/>
      <c r="B7" s="549" t="s">
        <v>1049</v>
      </c>
      <c r="C7" s="549" t="s">
        <v>1050</v>
      </c>
      <c r="D7" s="1303"/>
      <c r="E7" s="549" t="s">
        <v>1049</v>
      </c>
      <c r="F7" s="549" t="s">
        <v>1050</v>
      </c>
      <c r="G7" s="1303"/>
      <c r="H7" s="549" t="s">
        <v>1049</v>
      </c>
      <c r="I7" s="549" t="s">
        <v>1050</v>
      </c>
      <c r="J7" s="1303"/>
      <c r="K7" s="549" t="s">
        <v>1049</v>
      </c>
      <c r="L7" s="549" t="s">
        <v>1050</v>
      </c>
      <c r="M7" s="1303"/>
      <c r="N7" s="549" t="s">
        <v>1049</v>
      </c>
      <c r="O7" s="549" t="s">
        <v>1050</v>
      </c>
      <c r="P7" s="1303"/>
      <c r="Q7" s="549" t="s">
        <v>1049</v>
      </c>
      <c r="R7" s="549" t="s">
        <v>1050</v>
      </c>
      <c r="S7" s="1303"/>
      <c r="T7" s="549" t="s">
        <v>1049</v>
      </c>
      <c r="U7" s="549" t="s">
        <v>1050</v>
      </c>
      <c r="V7" s="1303"/>
      <c r="W7" s="549" t="s">
        <v>1049</v>
      </c>
      <c r="X7" s="549" t="s">
        <v>1050</v>
      </c>
      <c r="Y7" s="1303"/>
      <c r="Z7" s="549" t="s">
        <v>1049</v>
      </c>
      <c r="AA7" s="549" t="s">
        <v>1050</v>
      </c>
      <c r="AB7" s="1303"/>
      <c r="AC7" s="549" t="s">
        <v>1049</v>
      </c>
      <c r="AD7" s="549" t="s">
        <v>1050</v>
      </c>
      <c r="AE7" s="1303"/>
      <c r="AF7" s="549" t="s">
        <v>1049</v>
      </c>
      <c r="AG7" s="549" t="s">
        <v>1050</v>
      </c>
      <c r="AH7" s="1303"/>
      <c r="AI7" s="549" t="s">
        <v>1049</v>
      </c>
      <c r="AJ7" s="549" t="s">
        <v>1050</v>
      </c>
      <c r="AK7" s="1303"/>
      <c r="AL7" s="549" t="s">
        <v>1049</v>
      </c>
      <c r="AM7" s="549" t="s">
        <v>1050</v>
      </c>
      <c r="AN7" s="1303"/>
      <c r="AO7" s="549" t="s">
        <v>1049</v>
      </c>
      <c r="AP7" s="549" t="s">
        <v>1050</v>
      </c>
      <c r="AQ7" s="1303"/>
      <c r="AR7" s="549" t="s">
        <v>1049</v>
      </c>
      <c r="AS7" s="549" t="s">
        <v>1050</v>
      </c>
      <c r="AT7" s="1303"/>
      <c r="AU7" s="549" t="s">
        <v>1049</v>
      </c>
      <c r="AV7" s="549" t="s">
        <v>1050</v>
      </c>
      <c r="AW7" s="1303"/>
      <c r="AX7" s="1122" t="s">
        <v>1049</v>
      </c>
      <c r="AY7" s="1122" t="s">
        <v>1050</v>
      </c>
      <c r="AZ7" s="1308"/>
      <c r="BA7" s="549" t="s">
        <v>1049</v>
      </c>
      <c r="BB7" s="549" t="s">
        <v>1050</v>
      </c>
      <c r="BC7" s="1303"/>
      <c r="BD7" s="386"/>
    </row>
    <row r="8" spans="1:56" ht="13">
      <c r="A8" s="547"/>
      <c r="B8" s="547"/>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row>
    <row r="9" spans="1:56" ht="13">
      <c r="A9" s="550"/>
      <c r="B9" s="1294" t="s">
        <v>416</v>
      </c>
      <c r="C9" s="1294"/>
      <c r="D9" s="1294"/>
      <c r="E9" s="1294"/>
      <c r="F9" s="1294"/>
      <c r="G9" s="1294"/>
      <c r="H9" s="1294" t="s">
        <v>416</v>
      </c>
      <c r="I9" s="1294"/>
      <c r="J9" s="1294"/>
      <c r="K9" s="1294"/>
      <c r="L9" s="1294"/>
      <c r="M9" s="1294"/>
      <c r="N9" s="1294" t="s">
        <v>416</v>
      </c>
      <c r="O9" s="1294"/>
      <c r="P9" s="1294"/>
      <c r="Q9" s="1294"/>
      <c r="R9" s="1294"/>
      <c r="S9" s="1294"/>
      <c r="T9" s="1294" t="s">
        <v>416</v>
      </c>
      <c r="U9" s="1294"/>
      <c r="V9" s="1294"/>
      <c r="W9" s="1294"/>
      <c r="X9" s="1294"/>
      <c r="Y9" s="1294"/>
      <c r="Z9" s="1294" t="s">
        <v>416</v>
      </c>
      <c r="AA9" s="1294"/>
      <c r="AB9" s="1294"/>
      <c r="AC9" s="1294"/>
      <c r="AD9" s="1294"/>
      <c r="AE9" s="1294"/>
      <c r="AF9" s="1294" t="s">
        <v>416</v>
      </c>
      <c r="AG9" s="1294"/>
      <c r="AH9" s="1294"/>
      <c r="AI9" s="1294"/>
      <c r="AJ9" s="1294"/>
      <c r="AK9" s="1294"/>
      <c r="AL9" s="1294" t="s">
        <v>416</v>
      </c>
      <c r="AM9" s="1294"/>
      <c r="AN9" s="1294"/>
      <c r="AO9" s="1294"/>
      <c r="AP9" s="1294"/>
      <c r="AQ9" s="1294"/>
      <c r="AR9" s="1294" t="s">
        <v>416</v>
      </c>
      <c r="AS9" s="1294"/>
      <c r="AT9" s="1294"/>
      <c r="AU9" s="1294"/>
      <c r="AV9" s="1294"/>
      <c r="AW9" s="1294"/>
      <c r="AX9" s="1127"/>
      <c r="AY9" s="1127"/>
      <c r="AZ9" s="1127"/>
      <c r="BA9" s="548" t="s">
        <v>416</v>
      </c>
      <c r="BB9" s="548"/>
      <c r="BC9" s="548"/>
    </row>
    <row r="10" spans="1:56">
      <c r="A10" s="550"/>
      <c r="B10" s="551"/>
      <c r="C10" s="551"/>
      <c r="D10" s="551"/>
      <c r="E10" s="551"/>
      <c r="F10" s="551"/>
      <c r="G10" s="551"/>
      <c r="H10" s="551"/>
      <c r="I10" s="551"/>
      <c r="J10" s="551"/>
      <c r="K10" s="551"/>
      <c r="L10" s="551"/>
      <c r="M10" s="551"/>
      <c r="N10" s="551"/>
      <c r="O10" s="551"/>
      <c r="P10" s="551"/>
      <c r="Q10" s="551"/>
      <c r="R10" s="551"/>
      <c r="S10" s="551"/>
      <c r="T10" s="551"/>
      <c r="U10" s="551"/>
      <c r="V10" s="551"/>
      <c r="W10" s="551"/>
      <c r="X10" s="551"/>
      <c r="Y10" s="551"/>
      <c r="Z10" s="551"/>
      <c r="AA10" s="551"/>
      <c r="AB10" s="551"/>
      <c r="AC10" s="551"/>
      <c r="AD10" s="551"/>
      <c r="AE10" s="551"/>
      <c r="AF10" s="551"/>
      <c r="AG10" s="551"/>
      <c r="AH10" s="551"/>
      <c r="AI10" s="551"/>
      <c r="AJ10" s="551"/>
      <c r="AK10" s="551"/>
      <c r="AL10" s="551"/>
      <c r="AM10" s="551"/>
      <c r="AN10" s="551"/>
      <c r="AO10" s="551"/>
      <c r="AP10" s="551"/>
      <c r="AQ10" s="551"/>
      <c r="AR10" s="551"/>
      <c r="AS10" s="551"/>
      <c r="AT10" s="551"/>
      <c r="AU10" s="551"/>
      <c r="AV10" s="551"/>
      <c r="AW10" s="551"/>
      <c r="AX10" s="551"/>
      <c r="AY10" s="551"/>
      <c r="AZ10" s="551"/>
      <c r="BA10" s="551"/>
      <c r="BB10" s="551"/>
      <c r="BC10" s="551"/>
    </row>
    <row r="11" spans="1:56" s="380" customFormat="1" ht="14.15" customHeight="1">
      <c r="A11" s="552">
        <v>1994</v>
      </c>
      <c r="B11" s="559">
        <v>100</v>
      </c>
      <c r="C11" s="559">
        <v>100</v>
      </c>
      <c r="D11" s="559">
        <v>100</v>
      </c>
      <c r="E11" s="559">
        <v>100</v>
      </c>
      <c r="F11" s="559">
        <v>100</v>
      </c>
      <c r="G11" s="559">
        <v>100</v>
      </c>
      <c r="H11" s="559">
        <v>100</v>
      </c>
      <c r="I11" s="559">
        <v>100</v>
      </c>
      <c r="J11" s="559" t="s">
        <v>355</v>
      </c>
      <c r="K11" s="559">
        <v>100</v>
      </c>
      <c r="L11" s="559">
        <v>100</v>
      </c>
      <c r="M11" s="559">
        <v>100</v>
      </c>
      <c r="N11" s="559">
        <v>100.00000000000001</v>
      </c>
      <c r="O11" s="559">
        <v>100.00000000000001</v>
      </c>
      <c r="P11" s="559" t="s">
        <v>355</v>
      </c>
      <c r="Q11" s="559">
        <v>100</v>
      </c>
      <c r="R11" s="559">
        <v>100</v>
      </c>
      <c r="S11" s="559" t="s">
        <v>355</v>
      </c>
      <c r="T11" s="559">
        <v>100</v>
      </c>
      <c r="U11" s="559">
        <v>100.00000000000001</v>
      </c>
      <c r="V11" s="559">
        <v>100</v>
      </c>
      <c r="W11" s="559">
        <v>100</v>
      </c>
      <c r="X11" s="559">
        <v>100</v>
      </c>
      <c r="Y11" s="559">
        <v>100</v>
      </c>
      <c r="Z11" s="559">
        <v>99.999999999999986</v>
      </c>
      <c r="AA11" s="559">
        <v>99.999999999999986</v>
      </c>
      <c r="AB11" s="559">
        <v>99.999999999999986</v>
      </c>
      <c r="AC11" s="559">
        <v>100</v>
      </c>
      <c r="AD11" s="559">
        <v>99.999999999999986</v>
      </c>
      <c r="AE11" s="559">
        <v>100.00000000000003</v>
      </c>
      <c r="AF11" s="559">
        <v>100</v>
      </c>
      <c r="AG11" s="559">
        <v>100</v>
      </c>
      <c r="AH11" s="559">
        <v>100</v>
      </c>
      <c r="AI11" s="559">
        <v>100</v>
      </c>
      <c r="AJ11" s="559">
        <v>100</v>
      </c>
      <c r="AK11" s="559">
        <v>100</v>
      </c>
      <c r="AL11" s="559">
        <v>99.999999999999986</v>
      </c>
      <c r="AM11" s="559">
        <v>100</v>
      </c>
      <c r="AN11" s="559">
        <v>100</v>
      </c>
      <c r="AO11" s="559">
        <v>100.00000000000001</v>
      </c>
      <c r="AP11" s="559">
        <v>100.00000000000001</v>
      </c>
      <c r="AQ11" s="559">
        <v>100.00000000000003</v>
      </c>
      <c r="AR11" s="559">
        <v>100.00000000000001</v>
      </c>
      <c r="AS11" s="559">
        <v>100.00000000000001</v>
      </c>
      <c r="AT11" s="559">
        <v>100.00000000000003</v>
      </c>
      <c r="AU11" s="559">
        <v>100</v>
      </c>
      <c r="AV11" s="559">
        <v>100</v>
      </c>
      <c r="AW11" s="559">
        <v>100</v>
      </c>
      <c r="AX11" s="559" t="s">
        <v>355</v>
      </c>
      <c r="AY11" s="559" t="s">
        <v>355</v>
      </c>
      <c r="AZ11" s="559">
        <v>100</v>
      </c>
      <c r="BA11" s="559" t="s">
        <v>423</v>
      </c>
      <c r="BB11" s="559">
        <v>100</v>
      </c>
      <c r="BC11" s="559">
        <v>100.00000000000003</v>
      </c>
      <c r="BD11" s="389"/>
    </row>
    <row r="12" spans="1:56" s="379" customFormat="1" ht="14.15" customHeight="1">
      <c r="A12" s="553">
        <v>1995</v>
      </c>
      <c r="B12" s="561">
        <v>102.95854553995385</v>
      </c>
      <c r="C12" s="561">
        <v>103.18595872688937</v>
      </c>
      <c r="D12" s="561">
        <v>103.60490594868259</v>
      </c>
      <c r="E12" s="561">
        <v>101.96317873490827</v>
      </c>
      <c r="F12" s="561">
        <v>102.18189963390014</v>
      </c>
      <c r="G12" s="561">
        <v>102.90804202211996</v>
      </c>
      <c r="H12" s="561">
        <v>108.64340809124053</v>
      </c>
      <c r="I12" s="561">
        <v>131.47920133866609</v>
      </c>
      <c r="J12" s="561" t="s">
        <v>355</v>
      </c>
      <c r="K12" s="561">
        <v>112.05944564668032</v>
      </c>
      <c r="L12" s="561">
        <v>113.70660845479262</v>
      </c>
      <c r="M12" s="561">
        <v>111.76453395107957</v>
      </c>
      <c r="N12" s="561">
        <v>107.35598760362531</v>
      </c>
      <c r="O12" s="561">
        <v>112.89247343327956</v>
      </c>
      <c r="P12" s="561" t="s">
        <v>355</v>
      </c>
      <c r="Q12" s="561">
        <v>109.3911836134487</v>
      </c>
      <c r="R12" s="561">
        <v>148.15813774125155</v>
      </c>
      <c r="S12" s="561" t="s">
        <v>355</v>
      </c>
      <c r="T12" s="561">
        <v>100.74629513323841</v>
      </c>
      <c r="U12" s="561">
        <v>100.96532112793399</v>
      </c>
      <c r="V12" s="561">
        <v>100.64541823460704</v>
      </c>
      <c r="W12" s="561">
        <v>117.23571849476323</v>
      </c>
      <c r="X12" s="561">
        <v>121.53230900387477</v>
      </c>
      <c r="Y12" s="561">
        <v>112.3346018791443</v>
      </c>
      <c r="Z12" s="561">
        <v>96.505043837040461</v>
      </c>
      <c r="AA12" s="561">
        <v>95.439827354030015</v>
      </c>
      <c r="AB12" s="561">
        <v>94.50435047244504</v>
      </c>
      <c r="AC12" s="561">
        <v>104.59032146663631</v>
      </c>
      <c r="AD12" s="561">
        <v>105.06065438689423</v>
      </c>
      <c r="AE12" s="561">
        <v>105.34049926610467</v>
      </c>
      <c r="AF12" s="561">
        <v>101.75773555237093</v>
      </c>
      <c r="AG12" s="561">
        <v>101.47490046200075</v>
      </c>
      <c r="AH12" s="561">
        <v>98.651202963549125</v>
      </c>
      <c r="AI12" s="561">
        <v>102.33512187701665</v>
      </c>
      <c r="AJ12" s="561">
        <v>104.84157802493554</v>
      </c>
      <c r="AK12" s="561">
        <v>99.259185111202399</v>
      </c>
      <c r="AL12" s="561">
        <v>116.52859989291468</v>
      </c>
      <c r="AM12" s="561">
        <v>117.10050366042438</v>
      </c>
      <c r="AN12" s="561">
        <v>116.76141612495476</v>
      </c>
      <c r="AO12" s="561">
        <v>107.94543500273818</v>
      </c>
      <c r="AP12" s="561">
        <v>112.9819100166964</v>
      </c>
      <c r="AQ12" s="561">
        <v>110.92441209475351</v>
      </c>
      <c r="AR12" s="561">
        <v>95.752310800582677</v>
      </c>
      <c r="AS12" s="561">
        <v>92.666688974465274</v>
      </c>
      <c r="AT12" s="561">
        <v>94.208843564299443</v>
      </c>
      <c r="AU12" s="561">
        <v>105.85124244309847</v>
      </c>
      <c r="AV12" s="561">
        <v>106.63015988062786</v>
      </c>
      <c r="AW12" s="561">
        <v>105.74047200002421</v>
      </c>
      <c r="AX12" s="561" t="s">
        <v>355</v>
      </c>
      <c r="AY12" s="561" t="s">
        <v>355</v>
      </c>
      <c r="AZ12" s="561">
        <v>125.88164735790374</v>
      </c>
      <c r="BA12" s="561" t="s">
        <v>423</v>
      </c>
      <c r="BB12" s="561">
        <v>105.00628260795681</v>
      </c>
      <c r="BC12" s="561">
        <v>104.39910914309667</v>
      </c>
      <c r="BD12" s="389"/>
    </row>
    <row r="13" spans="1:56" s="379" customFormat="1" ht="14.15" customHeight="1">
      <c r="A13" s="552">
        <v>1996</v>
      </c>
      <c r="B13" s="561">
        <v>107.79116790498472</v>
      </c>
      <c r="C13" s="561">
        <v>109.2265439566777</v>
      </c>
      <c r="D13" s="561">
        <v>108.47653233930465</v>
      </c>
      <c r="E13" s="561">
        <v>109.16900067055563</v>
      </c>
      <c r="F13" s="561">
        <v>110.17941323346926</v>
      </c>
      <c r="G13" s="561">
        <v>106.84860269356504</v>
      </c>
      <c r="H13" s="561">
        <v>99.177932975256027</v>
      </c>
      <c r="I13" s="561">
        <v>105.65552356759751</v>
      </c>
      <c r="J13" s="561" t="s">
        <v>355</v>
      </c>
      <c r="K13" s="561">
        <v>111.62212520915524</v>
      </c>
      <c r="L13" s="561">
        <v>114.69759509049825</v>
      </c>
      <c r="M13" s="561">
        <v>112.90506906973239</v>
      </c>
      <c r="N13" s="561">
        <v>108.14882891934654</v>
      </c>
      <c r="O13" s="561">
        <v>111.17876338119889</v>
      </c>
      <c r="P13" s="561" t="s">
        <v>355</v>
      </c>
      <c r="Q13" s="561">
        <v>111.31851412980527</v>
      </c>
      <c r="R13" s="561">
        <v>107.50864201354901</v>
      </c>
      <c r="S13" s="561" t="s">
        <v>355</v>
      </c>
      <c r="T13" s="561">
        <v>107.53726761759437</v>
      </c>
      <c r="U13" s="561">
        <v>112.95701160968081</v>
      </c>
      <c r="V13" s="561">
        <v>112.9373305884164</v>
      </c>
      <c r="W13" s="561">
        <v>109.27215266849737</v>
      </c>
      <c r="X13" s="561">
        <v>112.69037072831318</v>
      </c>
      <c r="Y13" s="561">
        <v>105.94587470083887</v>
      </c>
      <c r="Z13" s="561">
        <v>94.82709485612142</v>
      </c>
      <c r="AA13" s="561">
        <v>92.017591524642455</v>
      </c>
      <c r="AB13" s="561">
        <v>92.65501456178059</v>
      </c>
      <c r="AC13" s="561">
        <v>105.83324604619756</v>
      </c>
      <c r="AD13" s="561">
        <v>106.25646095275863</v>
      </c>
      <c r="AE13" s="561">
        <v>108.52593089167506</v>
      </c>
      <c r="AF13" s="561">
        <v>108.67423504246081</v>
      </c>
      <c r="AG13" s="561">
        <v>105.64841793954248</v>
      </c>
      <c r="AH13" s="561">
        <v>102.83462865771472</v>
      </c>
      <c r="AI13" s="561">
        <v>109.90271069924458</v>
      </c>
      <c r="AJ13" s="561">
        <v>114.25076958931606</v>
      </c>
      <c r="AK13" s="561">
        <v>113.79033824248195</v>
      </c>
      <c r="AL13" s="561">
        <v>130.05929798010408</v>
      </c>
      <c r="AM13" s="561">
        <v>132.51602619511755</v>
      </c>
      <c r="AN13" s="561">
        <v>130.81323306407796</v>
      </c>
      <c r="AO13" s="561">
        <v>110.22335069407971</v>
      </c>
      <c r="AP13" s="561">
        <v>113.86815691273463</v>
      </c>
      <c r="AQ13" s="561">
        <v>109.98095658428871</v>
      </c>
      <c r="AR13" s="561">
        <v>102.86232835422892</v>
      </c>
      <c r="AS13" s="561">
        <v>103.90604877027913</v>
      </c>
      <c r="AT13" s="561">
        <v>100.89410700958848</v>
      </c>
      <c r="AU13" s="561">
        <v>103.90923236964834</v>
      </c>
      <c r="AV13" s="561">
        <v>102.35494855782665</v>
      </c>
      <c r="AW13" s="561">
        <v>101.81481757217357</v>
      </c>
      <c r="AX13" s="561" t="s">
        <v>355</v>
      </c>
      <c r="AY13" s="561" t="s">
        <v>355</v>
      </c>
      <c r="AZ13" s="561">
        <v>113.7469631147158</v>
      </c>
      <c r="BA13" s="561" t="s">
        <v>423</v>
      </c>
      <c r="BB13" s="561">
        <v>107.85163116704213</v>
      </c>
      <c r="BC13" s="561">
        <v>107.10329536231615</v>
      </c>
      <c r="BD13" s="389"/>
    </row>
    <row r="14" spans="1:56" s="379" customFormat="1" ht="14.15" customHeight="1">
      <c r="A14" s="553">
        <v>1997</v>
      </c>
      <c r="B14" s="561">
        <v>109.21095957664564</v>
      </c>
      <c r="C14" s="561">
        <v>111.0973189569674</v>
      </c>
      <c r="D14" s="561">
        <v>112.32053029046232</v>
      </c>
      <c r="E14" s="561">
        <v>114.34183654754847</v>
      </c>
      <c r="F14" s="561">
        <v>117.31608289720735</v>
      </c>
      <c r="G14" s="561">
        <v>113.55924651696758</v>
      </c>
      <c r="H14" s="561">
        <v>96.761992821148283</v>
      </c>
      <c r="I14" s="561">
        <v>102.39498124954468</v>
      </c>
      <c r="J14" s="561" t="s">
        <v>355</v>
      </c>
      <c r="K14" s="561">
        <v>114.36735882179414</v>
      </c>
      <c r="L14" s="561">
        <v>117.35931620630107</v>
      </c>
      <c r="M14" s="561">
        <v>118.33284199660676</v>
      </c>
      <c r="N14" s="561">
        <v>106.06948658463951</v>
      </c>
      <c r="O14" s="561">
        <v>119.35894632992594</v>
      </c>
      <c r="P14" s="561" t="s">
        <v>355</v>
      </c>
      <c r="Q14" s="561">
        <v>105.37632934451779</v>
      </c>
      <c r="R14" s="561">
        <v>96.83321099732332</v>
      </c>
      <c r="S14" s="561" t="s">
        <v>355</v>
      </c>
      <c r="T14" s="561">
        <v>108.86985676620162</v>
      </c>
      <c r="U14" s="561">
        <v>113.48789077720116</v>
      </c>
      <c r="V14" s="561">
        <v>117.8245969406192</v>
      </c>
      <c r="W14" s="561">
        <v>125.10396721946346</v>
      </c>
      <c r="X14" s="561">
        <v>135.36343510895486</v>
      </c>
      <c r="Y14" s="561">
        <v>116.07712427057773</v>
      </c>
      <c r="Z14" s="561">
        <v>93.186307501181162</v>
      </c>
      <c r="AA14" s="561">
        <v>91.902273219005522</v>
      </c>
      <c r="AB14" s="561">
        <v>91.136677318967969</v>
      </c>
      <c r="AC14" s="561">
        <v>109.03935417162228</v>
      </c>
      <c r="AD14" s="561">
        <v>109.41002916319297</v>
      </c>
      <c r="AE14" s="561">
        <v>112.95789560472956</v>
      </c>
      <c r="AF14" s="561">
        <v>108.35470563822074</v>
      </c>
      <c r="AG14" s="561">
        <v>106.43870500461099</v>
      </c>
      <c r="AH14" s="561">
        <v>107.69483695164357</v>
      </c>
      <c r="AI14" s="561">
        <v>89.094690109183887</v>
      </c>
      <c r="AJ14" s="561">
        <v>83.034122424651741</v>
      </c>
      <c r="AK14" s="561">
        <v>80.198659937166227</v>
      </c>
      <c r="AL14" s="561">
        <v>137.20232616975971</v>
      </c>
      <c r="AM14" s="561">
        <v>142.29345113587743</v>
      </c>
      <c r="AN14" s="561">
        <v>139.67614149586908</v>
      </c>
      <c r="AO14" s="561">
        <v>112.63498928880581</v>
      </c>
      <c r="AP14" s="561">
        <v>113.48436897504033</v>
      </c>
      <c r="AQ14" s="561">
        <v>111.69309124147411</v>
      </c>
      <c r="AR14" s="561">
        <v>108.01262094858689</v>
      </c>
      <c r="AS14" s="561">
        <v>113.42683501117106</v>
      </c>
      <c r="AT14" s="561">
        <v>105.49225885140123</v>
      </c>
      <c r="AU14" s="561">
        <v>108.81286934352559</v>
      </c>
      <c r="AV14" s="561">
        <v>105.32671049603456</v>
      </c>
      <c r="AW14" s="561">
        <v>104.16872109271502</v>
      </c>
      <c r="AX14" s="561" t="s">
        <v>355</v>
      </c>
      <c r="AY14" s="561" t="s">
        <v>355</v>
      </c>
      <c r="AZ14" s="561">
        <v>107.81086042990455</v>
      </c>
      <c r="BA14" s="561" t="s">
        <v>423</v>
      </c>
      <c r="BB14" s="561">
        <v>110.78828137324653</v>
      </c>
      <c r="BC14" s="561">
        <v>110.59052796279435</v>
      </c>
      <c r="BD14" s="389"/>
    </row>
    <row r="15" spans="1:56" s="379" customFormat="1" ht="14.15" customHeight="1">
      <c r="A15" s="552">
        <v>1998</v>
      </c>
      <c r="B15" s="561">
        <v>112.12077104750726</v>
      </c>
      <c r="C15" s="561">
        <v>113.86513344418884</v>
      </c>
      <c r="D15" s="561">
        <v>114.04090946594808</v>
      </c>
      <c r="E15" s="561">
        <v>118.25797456426332</v>
      </c>
      <c r="F15" s="561">
        <v>121.09233037025892</v>
      </c>
      <c r="G15" s="561">
        <v>118.26924357962983</v>
      </c>
      <c r="H15" s="561">
        <v>113.72922149848152</v>
      </c>
      <c r="I15" s="561">
        <v>105.18023678568856</v>
      </c>
      <c r="J15" s="561" t="s">
        <v>355</v>
      </c>
      <c r="K15" s="561">
        <v>122.64550171593852</v>
      </c>
      <c r="L15" s="561">
        <v>125.25949462307939</v>
      </c>
      <c r="M15" s="561">
        <v>125.52993037048334</v>
      </c>
      <c r="N15" s="561">
        <v>105.70687831041909</v>
      </c>
      <c r="O15" s="561">
        <v>117.07462988663698</v>
      </c>
      <c r="P15" s="561" t="s">
        <v>355</v>
      </c>
      <c r="Q15" s="561">
        <v>108.47396608108939</v>
      </c>
      <c r="R15" s="561">
        <v>114.41995551579194</v>
      </c>
      <c r="S15" s="561" t="s">
        <v>355</v>
      </c>
      <c r="T15" s="561">
        <v>107.12091434388068</v>
      </c>
      <c r="U15" s="561">
        <v>114.20182037648171</v>
      </c>
      <c r="V15" s="561">
        <v>118.41905494548597</v>
      </c>
      <c r="W15" s="561">
        <v>136.2434466099773</v>
      </c>
      <c r="X15" s="561">
        <v>158.5055205413606</v>
      </c>
      <c r="Y15" s="561">
        <v>124.62870902930293</v>
      </c>
      <c r="Z15" s="561">
        <v>90.93866814810265</v>
      </c>
      <c r="AA15" s="561">
        <v>89.469807908850797</v>
      </c>
      <c r="AB15" s="561">
        <v>92.326273526448972</v>
      </c>
      <c r="AC15" s="561">
        <v>109.01308989396392</v>
      </c>
      <c r="AD15" s="561">
        <v>109.03009367697197</v>
      </c>
      <c r="AE15" s="561">
        <v>112.9479636513413</v>
      </c>
      <c r="AF15" s="561">
        <v>104.40919353425404</v>
      </c>
      <c r="AG15" s="561">
        <v>98.184845432011542</v>
      </c>
      <c r="AH15" s="561">
        <v>93.925382544992715</v>
      </c>
      <c r="AI15" s="561">
        <v>92.315807845725431</v>
      </c>
      <c r="AJ15" s="561">
        <v>87.237887836607953</v>
      </c>
      <c r="AK15" s="561">
        <v>83.265444321484736</v>
      </c>
      <c r="AL15" s="561">
        <v>166.83894079060477</v>
      </c>
      <c r="AM15" s="561">
        <v>180.18434685875758</v>
      </c>
      <c r="AN15" s="561">
        <v>174.25460370279222</v>
      </c>
      <c r="AO15" s="561">
        <v>112.22713187665801</v>
      </c>
      <c r="AP15" s="561">
        <v>113.2817443577687</v>
      </c>
      <c r="AQ15" s="561">
        <v>113.15584779642387</v>
      </c>
      <c r="AR15" s="561">
        <v>108.74351947016577</v>
      </c>
      <c r="AS15" s="561">
        <v>111.321984164886</v>
      </c>
      <c r="AT15" s="561">
        <v>104.51700452609273</v>
      </c>
      <c r="AU15" s="561">
        <v>122.12272388220373</v>
      </c>
      <c r="AV15" s="561">
        <v>130.77615354203473</v>
      </c>
      <c r="AW15" s="561">
        <v>124.07038407885955</v>
      </c>
      <c r="AX15" s="561" t="s">
        <v>355</v>
      </c>
      <c r="AY15" s="561" t="s">
        <v>355</v>
      </c>
      <c r="AZ15" s="561">
        <v>117.64588007497072</v>
      </c>
      <c r="BA15" s="561" t="s">
        <v>423</v>
      </c>
      <c r="BB15" s="561">
        <v>114.7456625234362</v>
      </c>
      <c r="BC15" s="561">
        <v>114.95844452647734</v>
      </c>
      <c r="BD15" s="389"/>
    </row>
    <row r="16" spans="1:56" s="379" customFormat="1" ht="14.15" customHeight="1">
      <c r="A16" s="553">
        <v>1999</v>
      </c>
      <c r="B16" s="561">
        <v>109.41299997851003</v>
      </c>
      <c r="C16" s="561">
        <v>111.39185728740478</v>
      </c>
      <c r="D16" s="561">
        <v>111.55167661094274</v>
      </c>
      <c r="E16" s="561">
        <v>113.32608212266041</v>
      </c>
      <c r="F16" s="561">
        <v>118.16630826047488</v>
      </c>
      <c r="G16" s="561">
        <v>119.2361696625824</v>
      </c>
      <c r="H16" s="561">
        <v>125.02195333949946</v>
      </c>
      <c r="I16" s="561">
        <v>116.33463733479398</v>
      </c>
      <c r="J16" s="561" t="s">
        <v>355</v>
      </c>
      <c r="K16" s="561">
        <v>128.44431710305528</v>
      </c>
      <c r="L16" s="561">
        <v>132.74778035505486</v>
      </c>
      <c r="M16" s="561">
        <v>132.53422975439329</v>
      </c>
      <c r="N16" s="561">
        <v>103.58004191822795</v>
      </c>
      <c r="O16" s="561">
        <v>113.56934616883822</v>
      </c>
      <c r="P16" s="561" t="s">
        <v>355</v>
      </c>
      <c r="Q16" s="561">
        <v>114.85934963944024</v>
      </c>
      <c r="R16" s="561">
        <v>148.24436772473365</v>
      </c>
      <c r="S16" s="561" t="s">
        <v>355</v>
      </c>
      <c r="T16" s="561">
        <v>107.88705305831188</v>
      </c>
      <c r="U16" s="561">
        <v>114.87838326804444</v>
      </c>
      <c r="V16" s="561">
        <v>116.51833481152187</v>
      </c>
      <c r="W16" s="561">
        <v>129.68565111573466</v>
      </c>
      <c r="X16" s="561">
        <v>146.65861300341493</v>
      </c>
      <c r="Y16" s="561">
        <v>125.2201751018371</v>
      </c>
      <c r="Z16" s="561">
        <v>90.645370401484342</v>
      </c>
      <c r="AA16" s="561">
        <v>90.444944518117211</v>
      </c>
      <c r="AB16" s="561">
        <v>91.816956339507144</v>
      </c>
      <c r="AC16" s="561">
        <v>110.65629507440508</v>
      </c>
      <c r="AD16" s="561">
        <v>110.23806787514222</v>
      </c>
      <c r="AE16" s="561">
        <v>113.7951779089196</v>
      </c>
      <c r="AF16" s="561">
        <v>103.57740624821921</v>
      </c>
      <c r="AG16" s="561">
        <v>100.74610805525435</v>
      </c>
      <c r="AH16" s="561">
        <v>96.650159666599095</v>
      </c>
      <c r="AI16" s="561">
        <v>97.307093955386719</v>
      </c>
      <c r="AJ16" s="561">
        <v>97.437859344880906</v>
      </c>
      <c r="AK16" s="561">
        <v>96.105340188491638</v>
      </c>
      <c r="AL16" s="561">
        <v>166.37430825865519</v>
      </c>
      <c r="AM16" s="561">
        <v>186.36802212213701</v>
      </c>
      <c r="AN16" s="561">
        <v>181.5238986206881</v>
      </c>
      <c r="AO16" s="561">
        <v>104.78544970108466</v>
      </c>
      <c r="AP16" s="561">
        <v>104.92586945244135</v>
      </c>
      <c r="AQ16" s="561">
        <v>106.93243377693622</v>
      </c>
      <c r="AR16" s="561">
        <v>102.13106601253962</v>
      </c>
      <c r="AS16" s="561">
        <v>106.57207147626229</v>
      </c>
      <c r="AT16" s="561">
        <v>104.038399582891</v>
      </c>
      <c r="AU16" s="561">
        <v>119.63016296077382</v>
      </c>
      <c r="AV16" s="561">
        <v>122.92430762323013</v>
      </c>
      <c r="AW16" s="561">
        <v>119.98203109229526</v>
      </c>
      <c r="AX16" s="561" t="s">
        <v>355</v>
      </c>
      <c r="AY16" s="561" t="s">
        <v>355</v>
      </c>
      <c r="AZ16" s="561">
        <v>128.24603854502891</v>
      </c>
      <c r="BA16" s="561" t="s">
        <v>423</v>
      </c>
      <c r="BB16" s="561">
        <v>115.02421239282344</v>
      </c>
      <c r="BC16" s="561">
        <v>115.71395234212289</v>
      </c>
      <c r="BD16" s="389"/>
    </row>
    <row r="17" spans="1:56" s="379" customFormat="1" ht="14.15" customHeight="1">
      <c r="A17" s="552">
        <v>2000</v>
      </c>
      <c r="B17" s="561">
        <v>108.55859002949921</v>
      </c>
      <c r="C17" s="561">
        <v>110.0285078714478</v>
      </c>
      <c r="D17" s="561">
        <v>108.50504996790673</v>
      </c>
      <c r="E17" s="561">
        <v>118.03759410301248</v>
      </c>
      <c r="F17" s="561">
        <v>123.63517369560375</v>
      </c>
      <c r="G17" s="561">
        <v>123.83135201274452</v>
      </c>
      <c r="H17" s="561">
        <v>131.91351310637802</v>
      </c>
      <c r="I17" s="561">
        <v>123.90900592000824</v>
      </c>
      <c r="J17" s="561" t="s">
        <v>355</v>
      </c>
      <c r="K17" s="561">
        <v>136.38523659119483</v>
      </c>
      <c r="L17" s="561">
        <v>141.29036849718338</v>
      </c>
      <c r="M17" s="561">
        <v>141.86438423161019</v>
      </c>
      <c r="N17" s="561">
        <v>102.55967963305066</v>
      </c>
      <c r="O17" s="561">
        <v>100.76869897291975</v>
      </c>
      <c r="P17" s="561" t="s">
        <v>355</v>
      </c>
      <c r="Q17" s="561">
        <v>115.76472195591057</v>
      </c>
      <c r="R17" s="561">
        <v>107.28131613233928</v>
      </c>
      <c r="S17" s="561" t="s">
        <v>355</v>
      </c>
      <c r="T17" s="561">
        <v>108.24583382663442</v>
      </c>
      <c r="U17" s="561">
        <v>112.28493526334144</v>
      </c>
      <c r="V17" s="561">
        <v>114.56526123109813</v>
      </c>
      <c r="W17" s="561">
        <v>147.53006045524424</v>
      </c>
      <c r="X17" s="561">
        <v>172.40665134736074</v>
      </c>
      <c r="Y17" s="561">
        <v>142.66002254582739</v>
      </c>
      <c r="Z17" s="561">
        <v>96.101403264972632</v>
      </c>
      <c r="AA17" s="561">
        <v>95.070571699570493</v>
      </c>
      <c r="AB17" s="561">
        <v>98.017941652859065</v>
      </c>
      <c r="AC17" s="561">
        <v>114.38181670046792</v>
      </c>
      <c r="AD17" s="561">
        <v>114.16735223914084</v>
      </c>
      <c r="AE17" s="561">
        <v>118.93363881187464</v>
      </c>
      <c r="AF17" s="561">
        <v>104.71612953347133</v>
      </c>
      <c r="AG17" s="561">
        <v>101.03342050602224</v>
      </c>
      <c r="AH17" s="561">
        <v>96.961921097606321</v>
      </c>
      <c r="AI17" s="561">
        <v>105.7551235604157</v>
      </c>
      <c r="AJ17" s="561">
        <v>98.118471670977172</v>
      </c>
      <c r="AK17" s="561">
        <v>103.93293161824973</v>
      </c>
      <c r="AL17" s="561">
        <v>169.88471493920244</v>
      </c>
      <c r="AM17" s="561">
        <v>191.3525955928134</v>
      </c>
      <c r="AN17" s="561">
        <v>186.66912841405511</v>
      </c>
      <c r="AO17" s="561">
        <v>117.17674430060593</v>
      </c>
      <c r="AP17" s="561">
        <v>126.18302925668436</v>
      </c>
      <c r="AQ17" s="561">
        <v>130.09670006526727</v>
      </c>
      <c r="AR17" s="561">
        <v>104.41592451787804</v>
      </c>
      <c r="AS17" s="561">
        <v>104.87378628728888</v>
      </c>
      <c r="AT17" s="561">
        <v>113.11166941586002</v>
      </c>
      <c r="AU17" s="561">
        <v>130.50291497495908</v>
      </c>
      <c r="AV17" s="561">
        <v>131.99767513984088</v>
      </c>
      <c r="AW17" s="561">
        <v>128.24495689517121</v>
      </c>
      <c r="AX17" s="561" t="s">
        <v>355</v>
      </c>
      <c r="AY17" s="561" t="s">
        <v>355</v>
      </c>
      <c r="AZ17" s="561">
        <v>113.78697862532978</v>
      </c>
      <c r="BA17" s="561" t="s">
        <v>423</v>
      </c>
      <c r="BB17" s="561">
        <v>119.2450693335458</v>
      </c>
      <c r="BC17" s="561">
        <v>120.75828866874447</v>
      </c>
      <c r="BD17" s="389"/>
    </row>
    <row r="18" spans="1:56" s="379" customFormat="1" ht="14.15" customHeight="1">
      <c r="A18" s="553">
        <v>2001</v>
      </c>
      <c r="B18" s="561">
        <v>119.80190266144515</v>
      </c>
      <c r="C18" s="561">
        <v>124.87257832783069</v>
      </c>
      <c r="D18" s="561">
        <v>129.41875139795201</v>
      </c>
      <c r="E18" s="561">
        <v>125.36635189382986</v>
      </c>
      <c r="F18" s="561">
        <v>130.55467584431938</v>
      </c>
      <c r="G18" s="561">
        <v>133.16995117112532</v>
      </c>
      <c r="H18" s="561">
        <v>141.64351146563575</v>
      </c>
      <c r="I18" s="561">
        <v>159.29364482696104</v>
      </c>
      <c r="J18" s="561" t="s">
        <v>355</v>
      </c>
      <c r="K18" s="561">
        <v>137.00029788198731</v>
      </c>
      <c r="L18" s="561">
        <v>141.9701069829801</v>
      </c>
      <c r="M18" s="561">
        <v>139.63410483692971</v>
      </c>
      <c r="N18" s="561">
        <v>96.061753789543971</v>
      </c>
      <c r="O18" s="561">
        <v>100.93309343828416</v>
      </c>
      <c r="P18" s="561" t="s">
        <v>355</v>
      </c>
      <c r="Q18" s="561">
        <v>111.07916125538407</v>
      </c>
      <c r="R18" s="561">
        <v>113.82305295418021</v>
      </c>
      <c r="S18" s="561" t="s">
        <v>355</v>
      </c>
      <c r="T18" s="561">
        <v>113.29291500580175</v>
      </c>
      <c r="U18" s="561">
        <v>124.77256368575499</v>
      </c>
      <c r="V18" s="561">
        <v>125.73997964416894</v>
      </c>
      <c r="W18" s="561">
        <v>147.58812383895437</v>
      </c>
      <c r="X18" s="561">
        <v>175.16331055139597</v>
      </c>
      <c r="Y18" s="561">
        <v>142.20264626006571</v>
      </c>
      <c r="Z18" s="561">
        <v>95.783185490772993</v>
      </c>
      <c r="AA18" s="561">
        <v>99.460751329445515</v>
      </c>
      <c r="AB18" s="561">
        <v>103.82080322301242</v>
      </c>
      <c r="AC18" s="561">
        <v>118.99648322046838</v>
      </c>
      <c r="AD18" s="561">
        <v>119.37331237692942</v>
      </c>
      <c r="AE18" s="561">
        <v>125.07021542850029</v>
      </c>
      <c r="AF18" s="561">
        <v>109.02685798516789</v>
      </c>
      <c r="AG18" s="561">
        <v>106.41585021270593</v>
      </c>
      <c r="AH18" s="561">
        <v>109.26016011298054</v>
      </c>
      <c r="AI18" s="561">
        <v>108.66380244065169</v>
      </c>
      <c r="AJ18" s="561">
        <v>99.576657755057568</v>
      </c>
      <c r="AK18" s="561">
        <v>104.78169330881531</v>
      </c>
      <c r="AL18" s="561">
        <v>177.91015666590823</v>
      </c>
      <c r="AM18" s="561">
        <v>201.50692702511662</v>
      </c>
      <c r="AN18" s="561">
        <v>196.60670099045743</v>
      </c>
      <c r="AO18" s="561">
        <v>126.40038919139013</v>
      </c>
      <c r="AP18" s="561">
        <v>143.18194994065075</v>
      </c>
      <c r="AQ18" s="561">
        <v>145.51457263198043</v>
      </c>
      <c r="AR18" s="561">
        <v>105.96527773655002</v>
      </c>
      <c r="AS18" s="561">
        <v>111.93933527236615</v>
      </c>
      <c r="AT18" s="561">
        <v>114.47063297048341</v>
      </c>
      <c r="AU18" s="561">
        <v>145.34557422911371</v>
      </c>
      <c r="AV18" s="561">
        <v>154.54132233874023</v>
      </c>
      <c r="AW18" s="561">
        <v>145.59305437760796</v>
      </c>
      <c r="AX18" s="561" t="s">
        <v>355</v>
      </c>
      <c r="AY18" s="561" t="s">
        <v>355</v>
      </c>
      <c r="AZ18" s="561">
        <v>117.54170814225012</v>
      </c>
      <c r="BA18" s="561" t="s">
        <v>423</v>
      </c>
      <c r="BB18" s="561">
        <v>127.54359603981105</v>
      </c>
      <c r="BC18" s="561">
        <v>130.08815020859265</v>
      </c>
      <c r="BD18" s="389"/>
    </row>
    <row r="19" spans="1:56" s="379" customFormat="1" ht="14.15" customHeight="1">
      <c r="A19" s="552">
        <v>2002</v>
      </c>
      <c r="B19" s="561">
        <v>126.28164998356509</v>
      </c>
      <c r="C19" s="561">
        <v>132.12244178672466</v>
      </c>
      <c r="D19" s="561">
        <v>138.4415262074908</v>
      </c>
      <c r="E19" s="561">
        <v>135.67936347518008</v>
      </c>
      <c r="F19" s="561">
        <v>145.40560013551561</v>
      </c>
      <c r="G19" s="561">
        <v>143.6342348559406</v>
      </c>
      <c r="H19" s="561">
        <v>158.43316984241707</v>
      </c>
      <c r="I19" s="561">
        <v>181.39726484981833</v>
      </c>
      <c r="J19" s="561" t="s">
        <v>355</v>
      </c>
      <c r="K19" s="561">
        <v>136.50759604106253</v>
      </c>
      <c r="L19" s="561">
        <v>137.36858746218803</v>
      </c>
      <c r="M19" s="561">
        <v>136.1236357131186</v>
      </c>
      <c r="N19" s="561">
        <v>114.14600804911915</v>
      </c>
      <c r="O19" s="561">
        <v>123.31989344841277</v>
      </c>
      <c r="P19" s="561" t="s">
        <v>355</v>
      </c>
      <c r="Q19" s="561">
        <v>121.30763183689157</v>
      </c>
      <c r="R19" s="561">
        <v>150.86602694002187</v>
      </c>
      <c r="S19" s="561" t="s">
        <v>355</v>
      </c>
      <c r="T19" s="561">
        <v>117.90738317558561</v>
      </c>
      <c r="U19" s="561">
        <v>128.3648297162421</v>
      </c>
      <c r="V19" s="561">
        <v>130.50749684931534</v>
      </c>
      <c r="W19" s="561">
        <v>142.78209938819546</v>
      </c>
      <c r="X19" s="561">
        <v>166.61943700735972</v>
      </c>
      <c r="Y19" s="561">
        <v>142.06206939766554</v>
      </c>
      <c r="Z19" s="561">
        <v>99.170506463412295</v>
      </c>
      <c r="AA19" s="561">
        <v>101.47474118389151</v>
      </c>
      <c r="AB19" s="561">
        <v>107.52171134525396</v>
      </c>
      <c r="AC19" s="561">
        <v>114.81665466781503</v>
      </c>
      <c r="AD19" s="561">
        <v>112.35474213989389</v>
      </c>
      <c r="AE19" s="561">
        <v>118.44623840726001</v>
      </c>
      <c r="AF19" s="561">
        <v>114.78883601669556</v>
      </c>
      <c r="AG19" s="561">
        <v>111.58009650524541</v>
      </c>
      <c r="AH19" s="561">
        <v>115.01510919963984</v>
      </c>
      <c r="AI19" s="561">
        <v>109.9423601459894</v>
      </c>
      <c r="AJ19" s="561">
        <v>101.16680284571768</v>
      </c>
      <c r="AK19" s="561">
        <v>111.81269465385111</v>
      </c>
      <c r="AL19" s="561">
        <v>180.4264213349968</v>
      </c>
      <c r="AM19" s="561">
        <v>200.90572754910733</v>
      </c>
      <c r="AN19" s="561">
        <v>202.86072252653256</v>
      </c>
      <c r="AO19" s="561">
        <v>129.75933481652044</v>
      </c>
      <c r="AP19" s="561">
        <v>151.36741632086176</v>
      </c>
      <c r="AQ19" s="561">
        <v>155.36344555672341</v>
      </c>
      <c r="AR19" s="561">
        <v>104.07220912890219</v>
      </c>
      <c r="AS19" s="561">
        <v>107.05117413677826</v>
      </c>
      <c r="AT19" s="561">
        <v>118.24803757125548</v>
      </c>
      <c r="AU19" s="561">
        <v>141.11296710442602</v>
      </c>
      <c r="AV19" s="561">
        <v>151.48893235826071</v>
      </c>
      <c r="AW19" s="561">
        <v>148.91094328320523</v>
      </c>
      <c r="AX19" s="561" t="s">
        <v>355</v>
      </c>
      <c r="AY19" s="561" t="s">
        <v>355</v>
      </c>
      <c r="AZ19" s="561">
        <v>147.00935024089051</v>
      </c>
      <c r="BA19" s="561" t="s">
        <v>423</v>
      </c>
      <c r="BB19" s="561">
        <v>128.89066416569221</v>
      </c>
      <c r="BC19" s="561">
        <v>133.11009166480602</v>
      </c>
      <c r="BD19" s="389"/>
    </row>
    <row r="20" spans="1:56" s="379" customFormat="1" ht="14.15" customHeight="1">
      <c r="A20" s="553">
        <v>2003</v>
      </c>
      <c r="B20" s="561">
        <v>130.1367723671388</v>
      </c>
      <c r="C20" s="561">
        <v>142.55551948122238</v>
      </c>
      <c r="D20" s="561">
        <v>155.23320987189385</v>
      </c>
      <c r="E20" s="561">
        <v>132.57159875885341</v>
      </c>
      <c r="F20" s="561">
        <v>142.61927613461788</v>
      </c>
      <c r="G20" s="561">
        <v>147.57650558877378</v>
      </c>
      <c r="H20" s="561">
        <v>149.47895350917659</v>
      </c>
      <c r="I20" s="561">
        <v>149.31686815586784</v>
      </c>
      <c r="J20" s="561" t="s">
        <v>355</v>
      </c>
      <c r="K20" s="561">
        <v>133.78219734643875</v>
      </c>
      <c r="L20" s="561">
        <v>135.60227267814193</v>
      </c>
      <c r="M20" s="561">
        <v>141.86511455904721</v>
      </c>
      <c r="N20" s="561">
        <v>110.41492591622512</v>
      </c>
      <c r="O20" s="561">
        <v>128.30085547593515</v>
      </c>
      <c r="P20" s="561" t="s">
        <v>355</v>
      </c>
      <c r="Q20" s="561">
        <v>111.92044589756067</v>
      </c>
      <c r="R20" s="561">
        <v>131.31968645003721</v>
      </c>
      <c r="S20" s="561" t="s">
        <v>355</v>
      </c>
      <c r="T20" s="561">
        <v>115.21358990996065</v>
      </c>
      <c r="U20" s="561">
        <v>123.88191455250053</v>
      </c>
      <c r="V20" s="561">
        <v>129.01609798599202</v>
      </c>
      <c r="W20" s="561">
        <v>141.14472459568586</v>
      </c>
      <c r="X20" s="561">
        <v>165.51169107177262</v>
      </c>
      <c r="Y20" s="561">
        <v>156.70780420538384</v>
      </c>
      <c r="Z20" s="561">
        <v>95.541068109353418</v>
      </c>
      <c r="AA20" s="561">
        <v>97.562632024835352</v>
      </c>
      <c r="AB20" s="561">
        <v>105.34526665612285</v>
      </c>
      <c r="AC20" s="561">
        <v>111.94850699277443</v>
      </c>
      <c r="AD20" s="561">
        <v>110.5253262544059</v>
      </c>
      <c r="AE20" s="561">
        <v>115.77047281765162</v>
      </c>
      <c r="AF20" s="561">
        <v>110.13321250859221</v>
      </c>
      <c r="AG20" s="561">
        <v>110.45796145608182</v>
      </c>
      <c r="AH20" s="561">
        <v>117.51694829380584</v>
      </c>
      <c r="AI20" s="561">
        <v>101.74858014573257</v>
      </c>
      <c r="AJ20" s="561">
        <v>95.741298823082786</v>
      </c>
      <c r="AK20" s="561">
        <v>112.92605827392977</v>
      </c>
      <c r="AL20" s="561">
        <v>165.6444439093377</v>
      </c>
      <c r="AM20" s="561">
        <v>182.24237459028123</v>
      </c>
      <c r="AN20" s="561">
        <v>184.02748371429135</v>
      </c>
      <c r="AO20" s="561">
        <v>119.24668416443876</v>
      </c>
      <c r="AP20" s="561">
        <v>139.30529938935265</v>
      </c>
      <c r="AQ20" s="561">
        <v>150.72955349280201</v>
      </c>
      <c r="AR20" s="561">
        <v>98.691055892450976</v>
      </c>
      <c r="AS20" s="561">
        <v>104.08675023168516</v>
      </c>
      <c r="AT20" s="561">
        <v>119.63824724248815</v>
      </c>
      <c r="AU20" s="561">
        <v>152.62823029172009</v>
      </c>
      <c r="AV20" s="561">
        <v>175.94212991989065</v>
      </c>
      <c r="AW20" s="561">
        <v>173.83824395347159</v>
      </c>
      <c r="AX20" s="561" t="s">
        <v>355</v>
      </c>
      <c r="AY20" s="561" t="s">
        <v>355</v>
      </c>
      <c r="AZ20" s="561">
        <v>138.56961055785737</v>
      </c>
      <c r="BA20" s="561" t="s">
        <v>423</v>
      </c>
      <c r="BB20" s="561">
        <v>126.55954597122462</v>
      </c>
      <c r="BC20" s="561">
        <v>133.87902735290066</v>
      </c>
      <c r="BD20" s="389"/>
    </row>
    <row r="21" spans="1:56" s="379" customFormat="1" ht="14.15" customHeight="1">
      <c r="A21" s="552">
        <v>2004</v>
      </c>
      <c r="B21" s="561">
        <v>131.28954262848248</v>
      </c>
      <c r="C21" s="561">
        <v>142.71106367456289</v>
      </c>
      <c r="D21" s="561">
        <v>152.37472059368758</v>
      </c>
      <c r="E21" s="561">
        <v>138.99070790199738</v>
      </c>
      <c r="F21" s="561">
        <v>150.58066412335191</v>
      </c>
      <c r="G21" s="561">
        <v>148.75843587244069</v>
      </c>
      <c r="H21" s="561">
        <v>175.31259410408623</v>
      </c>
      <c r="I21" s="561">
        <v>212.26615003580295</v>
      </c>
      <c r="J21" s="561" t="s">
        <v>355</v>
      </c>
      <c r="K21" s="561">
        <v>137.74036956903382</v>
      </c>
      <c r="L21" s="561">
        <v>142.31981021146925</v>
      </c>
      <c r="M21" s="561">
        <v>141.07935694101602</v>
      </c>
      <c r="N21" s="561">
        <v>101.51291660410945</v>
      </c>
      <c r="O21" s="561">
        <v>114.16485589208014</v>
      </c>
      <c r="P21" s="561" t="s">
        <v>355</v>
      </c>
      <c r="Q21" s="561">
        <v>96.425836274724347</v>
      </c>
      <c r="R21" s="561">
        <v>83.924288049701246</v>
      </c>
      <c r="S21" s="561" t="s">
        <v>355</v>
      </c>
      <c r="T21" s="561">
        <v>114.4183352452765</v>
      </c>
      <c r="U21" s="561">
        <v>128.17298161087149</v>
      </c>
      <c r="V21" s="561">
        <v>132.09647705706951</v>
      </c>
      <c r="W21" s="561">
        <v>144.59532082097601</v>
      </c>
      <c r="X21" s="561">
        <v>177.44783084870534</v>
      </c>
      <c r="Y21" s="561">
        <v>149.31389814855066</v>
      </c>
      <c r="Z21" s="561">
        <v>95.824657697910482</v>
      </c>
      <c r="AA21" s="561">
        <v>99.043876080604932</v>
      </c>
      <c r="AB21" s="561">
        <v>101.80975429934594</v>
      </c>
      <c r="AC21" s="561">
        <v>109.0197930619283</v>
      </c>
      <c r="AD21" s="561">
        <v>106.76102436869202</v>
      </c>
      <c r="AE21" s="561">
        <v>114.02140292270563</v>
      </c>
      <c r="AF21" s="561">
        <v>114.97468702899978</v>
      </c>
      <c r="AG21" s="561">
        <v>118.0704503171598</v>
      </c>
      <c r="AH21" s="561">
        <v>126.3641799330214</v>
      </c>
      <c r="AI21" s="561">
        <v>101.01382123855993</v>
      </c>
      <c r="AJ21" s="561">
        <v>100.26198557367196</v>
      </c>
      <c r="AK21" s="561">
        <v>128.85998798090176</v>
      </c>
      <c r="AL21" s="561">
        <v>178.12523757179488</v>
      </c>
      <c r="AM21" s="561">
        <v>202.2792388218854</v>
      </c>
      <c r="AN21" s="561">
        <v>199.20399081876329</v>
      </c>
      <c r="AO21" s="561">
        <v>127.71133259802504</v>
      </c>
      <c r="AP21" s="561">
        <v>161.90726659048022</v>
      </c>
      <c r="AQ21" s="561">
        <v>164.85808057979236</v>
      </c>
      <c r="AR21" s="561">
        <v>102.15267607697896</v>
      </c>
      <c r="AS21" s="561">
        <v>111.00886401147962</v>
      </c>
      <c r="AT21" s="561">
        <v>110.76808365117851</v>
      </c>
      <c r="AU21" s="561">
        <v>155.13760282297199</v>
      </c>
      <c r="AV21" s="561">
        <v>169.62956229462037</v>
      </c>
      <c r="AW21" s="561">
        <v>160.37363163947796</v>
      </c>
      <c r="AX21" s="561" t="s">
        <v>355</v>
      </c>
      <c r="AY21" s="561" t="s">
        <v>355</v>
      </c>
      <c r="AZ21" s="561">
        <v>158.98244856850985</v>
      </c>
      <c r="BA21" s="561" t="s">
        <v>423</v>
      </c>
      <c r="BB21" s="561">
        <v>128.5075279459025</v>
      </c>
      <c r="BC21" s="561">
        <v>134.15921866479798</v>
      </c>
      <c r="BD21" s="389"/>
    </row>
    <row r="22" spans="1:56" s="379" customFormat="1" ht="14.15" customHeight="1">
      <c r="A22" s="553">
        <v>2005</v>
      </c>
      <c r="B22" s="561">
        <v>126.60345239163033</v>
      </c>
      <c r="C22" s="561">
        <v>136.76671447785208</v>
      </c>
      <c r="D22" s="561">
        <v>145.77182991306267</v>
      </c>
      <c r="E22" s="561">
        <v>143.5928689491694</v>
      </c>
      <c r="F22" s="561">
        <v>160.99623446343287</v>
      </c>
      <c r="G22" s="561">
        <v>162.73019865108182</v>
      </c>
      <c r="H22" s="561">
        <v>167.77926916240193</v>
      </c>
      <c r="I22" s="561">
        <v>190.27650484634026</v>
      </c>
      <c r="J22" s="561" t="s">
        <v>355</v>
      </c>
      <c r="K22" s="561">
        <v>140.26721482492107</v>
      </c>
      <c r="L22" s="561">
        <v>149.78741330624155</v>
      </c>
      <c r="M22" s="561">
        <v>155.34826793650075</v>
      </c>
      <c r="N22" s="561">
        <v>97.029759506245796</v>
      </c>
      <c r="O22" s="561">
        <v>102.13028292754611</v>
      </c>
      <c r="P22" s="561" t="s">
        <v>355</v>
      </c>
      <c r="Q22" s="561">
        <v>95.338598500395506</v>
      </c>
      <c r="R22" s="561">
        <v>79.645865717976719</v>
      </c>
      <c r="S22" s="561" t="s">
        <v>355</v>
      </c>
      <c r="T22" s="561">
        <v>114.8630770236869</v>
      </c>
      <c r="U22" s="561">
        <v>138.15151942718811</v>
      </c>
      <c r="V22" s="561">
        <v>142.49742467838109</v>
      </c>
      <c r="W22" s="561">
        <v>143.55801983595455</v>
      </c>
      <c r="X22" s="561">
        <v>165.78869589246884</v>
      </c>
      <c r="Y22" s="561">
        <v>151.82168898420753</v>
      </c>
      <c r="Z22" s="561">
        <v>96.311122113014306</v>
      </c>
      <c r="AA22" s="561">
        <v>101.00184575919577</v>
      </c>
      <c r="AB22" s="561">
        <v>107.76233913387696</v>
      </c>
      <c r="AC22" s="561">
        <v>111.47741348193692</v>
      </c>
      <c r="AD22" s="561">
        <v>110.32571795748035</v>
      </c>
      <c r="AE22" s="561">
        <v>117.66704809012769</v>
      </c>
      <c r="AF22" s="561">
        <v>112.2101171420569</v>
      </c>
      <c r="AG22" s="561">
        <v>118.5671933899573</v>
      </c>
      <c r="AH22" s="561">
        <v>128.48853132502981</v>
      </c>
      <c r="AI22" s="561">
        <v>118.14533842430207</v>
      </c>
      <c r="AJ22" s="561">
        <v>119.11176224616298</v>
      </c>
      <c r="AK22" s="561">
        <v>160.06436090459951</v>
      </c>
      <c r="AL22" s="561">
        <v>177.83466483773384</v>
      </c>
      <c r="AM22" s="561">
        <v>206.50204215110207</v>
      </c>
      <c r="AN22" s="561">
        <v>207.28170750087983</v>
      </c>
      <c r="AO22" s="561">
        <v>127.68167548010813</v>
      </c>
      <c r="AP22" s="561">
        <v>171.72023421511508</v>
      </c>
      <c r="AQ22" s="561">
        <v>170.82952140478403</v>
      </c>
      <c r="AR22" s="561">
        <v>96.827609931897697</v>
      </c>
      <c r="AS22" s="561">
        <v>104.15692981790286</v>
      </c>
      <c r="AT22" s="561">
        <v>107.71777634216828</v>
      </c>
      <c r="AU22" s="561">
        <v>155.86279222257275</v>
      </c>
      <c r="AV22" s="561">
        <v>191.14270946577579</v>
      </c>
      <c r="AW22" s="561">
        <v>177.0729101815927</v>
      </c>
      <c r="AX22" s="561" t="s">
        <v>355</v>
      </c>
      <c r="AY22" s="561" t="s">
        <v>355</v>
      </c>
      <c r="AZ22" s="561">
        <v>118.86085873653782</v>
      </c>
      <c r="BA22" s="561" t="s">
        <v>423</v>
      </c>
      <c r="BB22" s="561">
        <v>132.02046525298914</v>
      </c>
      <c r="BC22" s="561">
        <v>139.01643081504227</v>
      </c>
      <c r="BD22" s="389"/>
    </row>
    <row r="23" spans="1:56" s="379" customFormat="1" ht="14.15" customHeight="1">
      <c r="A23" s="552">
        <v>2006</v>
      </c>
      <c r="B23" s="561">
        <v>124.82912649855135</v>
      </c>
      <c r="C23" s="561">
        <v>135.29832738146521</v>
      </c>
      <c r="D23" s="561">
        <v>149.40836020211245</v>
      </c>
      <c r="E23" s="561">
        <v>136.25350101934396</v>
      </c>
      <c r="F23" s="561">
        <v>150.86350883222082</v>
      </c>
      <c r="G23" s="561">
        <v>158.45474179124577</v>
      </c>
      <c r="H23" s="561">
        <v>149.85531496360176</v>
      </c>
      <c r="I23" s="561">
        <v>156.49578958027394</v>
      </c>
      <c r="J23" s="561" t="s">
        <v>355</v>
      </c>
      <c r="K23" s="561">
        <v>140.57117722193479</v>
      </c>
      <c r="L23" s="561">
        <v>152.28272633674615</v>
      </c>
      <c r="M23" s="561">
        <v>162.20485952773947</v>
      </c>
      <c r="N23" s="561">
        <v>92.062012961984109</v>
      </c>
      <c r="O23" s="561">
        <v>97.794415372125371</v>
      </c>
      <c r="P23" s="561" t="s">
        <v>355</v>
      </c>
      <c r="Q23" s="561">
        <v>85.73423839370767</v>
      </c>
      <c r="R23" s="561">
        <v>81.727119408278071</v>
      </c>
      <c r="S23" s="561" t="s">
        <v>355</v>
      </c>
      <c r="T23" s="561">
        <v>112.01858651966718</v>
      </c>
      <c r="U23" s="561">
        <v>135.2354573265097</v>
      </c>
      <c r="V23" s="561">
        <v>136.10976416879049</v>
      </c>
      <c r="W23" s="561">
        <v>132.64291396465291</v>
      </c>
      <c r="X23" s="561">
        <v>152.32168523039982</v>
      </c>
      <c r="Y23" s="561">
        <v>151.11023321708817</v>
      </c>
      <c r="Z23" s="561">
        <v>98.209712774943924</v>
      </c>
      <c r="AA23" s="561">
        <v>104.53899089294492</v>
      </c>
      <c r="AB23" s="561">
        <v>112.48626100241752</v>
      </c>
      <c r="AC23" s="561">
        <v>112.4882070783933</v>
      </c>
      <c r="AD23" s="561">
        <v>112.43222942491133</v>
      </c>
      <c r="AE23" s="561">
        <v>121.64186541893507</v>
      </c>
      <c r="AF23" s="561">
        <v>108.43768418865211</v>
      </c>
      <c r="AG23" s="561">
        <v>114.443480996584</v>
      </c>
      <c r="AH23" s="561">
        <v>125.34459373264133</v>
      </c>
      <c r="AI23" s="561">
        <v>111.22054364275492</v>
      </c>
      <c r="AJ23" s="561">
        <v>108.54742181525782</v>
      </c>
      <c r="AK23" s="561">
        <v>145.82632159193548</v>
      </c>
      <c r="AL23" s="561">
        <v>172.64816390878735</v>
      </c>
      <c r="AM23" s="561">
        <v>197.29482583386101</v>
      </c>
      <c r="AN23" s="561">
        <v>201.93502699490801</v>
      </c>
      <c r="AO23" s="561">
        <v>132.41534386626975</v>
      </c>
      <c r="AP23" s="561">
        <v>183.0623124399109</v>
      </c>
      <c r="AQ23" s="561">
        <v>191.08117615142945</v>
      </c>
      <c r="AR23" s="561">
        <v>91.160177500804409</v>
      </c>
      <c r="AS23" s="561">
        <v>97.778430990298844</v>
      </c>
      <c r="AT23" s="561">
        <v>101.29579552950436</v>
      </c>
      <c r="AU23" s="561">
        <v>142.15812164167571</v>
      </c>
      <c r="AV23" s="561">
        <v>166.01319467305325</v>
      </c>
      <c r="AW23" s="561">
        <v>164.07859867460476</v>
      </c>
      <c r="AX23" s="561" t="s">
        <v>355</v>
      </c>
      <c r="AY23" s="561" t="s">
        <v>355</v>
      </c>
      <c r="AZ23" s="561">
        <v>119.86147663591072</v>
      </c>
      <c r="BA23" s="561" t="s">
        <v>423</v>
      </c>
      <c r="BB23" s="561">
        <v>130.60814793865842</v>
      </c>
      <c r="BC23" s="561">
        <v>140.48225581193344</v>
      </c>
      <c r="BD23" s="389"/>
    </row>
    <row r="24" spans="1:56" s="379" customFormat="1" ht="14.15" customHeight="1">
      <c r="A24" s="553">
        <v>2007</v>
      </c>
      <c r="B24" s="561">
        <v>128.2742763916323</v>
      </c>
      <c r="C24" s="561">
        <v>142.51493922805057</v>
      </c>
      <c r="D24" s="561">
        <v>152.26259780525956</v>
      </c>
      <c r="E24" s="561">
        <v>143.63726623828742</v>
      </c>
      <c r="F24" s="561">
        <v>164.78168737210586</v>
      </c>
      <c r="G24" s="561">
        <v>170.87984832644415</v>
      </c>
      <c r="H24" s="561">
        <v>161.86016630730393</v>
      </c>
      <c r="I24" s="561">
        <v>156.00307430360641</v>
      </c>
      <c r="J24" s="561" t="s">
        <v>355</v>
      </c>
      <c r="K24" s="561">
        <v>145.12052716896298</v>
      </c>
      <c r="L24" s="561">
        <v>157.63409142408864</v>
      </c>
      <c r="M24" s="561">
        <v>163.04022272307205</v>
      </c>
      <c r="N24" s="561">
        <v>90.610089081182366</v>
      </c>
      <c r="O24" s="561">
        <v>97.505422713365732</v>
      </c>
      <c r="P24" s="561" t="s">
        <v>355</v>
      </c>
      <c r="Q24" s="561">
        <v>84.503794120734085</v>
      </c>
      <c r="R24" s="561">
        <v>78.964456489325954</v>
      </c>
      <c r="S24" s="561" t="s">
        <v>355</v>
      </c>
      <c r="T24" s="561">
        <v>113.12963067935912</v>
      </c>
      <c r="U24" s="561">
        <v>135.39568359482197</v>
      </c>
      <c r="V24" s="561">
        <v>139.04068711072603</v>
      </c>
      <c r="W24" s="561">
        <v>145.43358642212806</v>
      </c>
      <c r="X24" s="561">
        <v>168.77501099739297</v>
      </c>
      <c r="Y24" s="561">
        <v>147.64981267043535</v>
      </c>
      <c r="Z24" s="561">
        <v>101.01817419868709</v>
      </c>
      <c r="AA24" s="561">
        <v>109.71607065603828</v>
      </c>
      <c r="AB24" s="561">
        <v>113.41177816613201</v>
      </c>
      <c r="AC24" s="561">
        <v>114.94931015990502</v>
      </c>
      <c r="AD24" s="561">
        <v>114.6291453661317</v>
      </c>
      <c r="AE24" s="561">
        <v>125.12428425781783</v>
      </c>
      <c r="AF24" s="561">
        <v>111.36354245162171</v>
      </c>
      <c r="AG24" s="561">
        <v>117.96470040010564</v>
      </c>
      <c r="AH24" s="561">
        <v>133.43106697001278</v>
      </c>
      <c r="AI24" s="561">
        <v>109.02235634808733</v>
      </c>
      <c r="AJ24" s="561">
        <v>107.1041332626974</v>
      </c>
      <c r="AK24" s="561">
        <v>145.72528424239317</v>
      </c>
      <c r="AL24" s="561">
        <v>189.654431048118</v>
      </c>
      <c r="AM24" s="561">
        <v>225.68528707588987</v>
      </c>
      <c r="AN24" s="561">
        <v>228.65940506810995</v>
      </c>
      <c r="AO24" s="561">
        <v>133.8309951314782</v>
      </c>
      <c r="AP24" s="561">
        <v>187.38881372577049</v>
      </c>
      <c r="AQ24" s="561">
        <v>184.56937736748279</v>
      </c>
      <c r="AR24" s="561">
        <v>99.032641907495716</v>
      </c>
      <c r="AS24" s="561">
        <v>112.88675722848393</v>
      </c>
      <c r="AT24" s="561">
        <v>109.81451583080764</v>
      </c>
      <c r="AU24" s="561">
        <v>159.38907553789946</v>
      </c>
      <c r="AV24" s="561">
        <v>202.0681428157454</v>
      </c>
      <c r="AW24" s="561">
        <v>185.02328709566777</v>
      </c>
      <c r="AX24" s="561" t="s">
        <v>355</v>
      </c>
      <c r="AY24" s="561" t="s">
        <v>355</v>
      </c>
      <c r="AZ24" s="561">
        <v>117.47628962922414</v>
      </c>
      <c r="BA24" s="561" t="s">
        <v>423</v>
      </c>
      <c r="BB24" s="561">
        <v>137.3380898489651</v>
      </c>
      <c r="BC24" s="561">
        <v>145.82923612797049</v>
      </c>
      <c r="BD24" s="389"/>
    </row>
    <row r="25" spans="1:56" s="379" customFormat="1" ht="14.15" customHeight="1">
      <c r="A25" s="552">
        <v>2008</v>
      </c>
      <c r="B25" s="561">
        <v>131.02988749077167</v>
      </c>
      <c r="C25" s="561">
        <v>146.20906268998104</v>
      </c>
      <c r="D25" s="561">
        <v>158.40904887590389</v>
      </c>
      <c r="E25" s="561">
        <v>141.51193809550304</v>
      </c>
      <c r="F25" s="561">
        <v>161.73940502982154</v>
      </c>
      <c r="G25" s="561">
        <v>166.07057468238699</v>
      </c>
      <c r="H25" s="561">
        <v>175.95384052698967</v>
      </c>
      <c r="I25" s="561">
        <v>195.66713886358519</v>
      </c>
      <c r="J25" s="561" t="s">
        <v>355</v>
      </c>
      <c r="K25" s="561">
        <v>148.6217602669721</v>
      </c>
      <c r="L25" s="561">
        <v>165.49304014998978</v>
      </c>
      <c r="M25" s="561">
        <v>172.53223017973548</v>
      </c>
      <c r="N25" s="561">
        <v>93.579827294978756</v>
      </c>
      <c r="O25" s="561">
        <v>108.54459976073417</v>
      </c>
      <c r="P25" s="561" t="s">
        <v>355</v>
      </c>
      <c r="Q25" s="561">
        <v>85.6714485395662</v>
      </c>
      <c r="R25" s="561">
        <v>77.65516631551138</v>
      </c>
      <c r="S25" s="561" t="s">
        <v>355</v>
      </c>
      <c r="T25" s="561">
        <v>110.457171760473</v>
      </c>
      <c r="U25" s="561">
        <v>129.92337691412979</v>
      </c>
      <c r="V25" s="561">
        <v>138.71286334740901</v>
      </c>
      <c r="W25" s="561">
        <v>144.01856350880615</v>
      </c>
      <c r="X25" s="561">
        <v>174.16405754188943</v>
      </c>
      <c r="Y25" s="561">
        <v>149.83565889998144</v>
      </c>
      <c r="Z25" s="561">
        <v>100.23578066374695</v>
      </c>
      <c r="AA25" s="561">
        <v>108.87605307469615</v>
      </c>
      <c r="AB25" s="561">
        <v>105.74892531686308</v>
      </c>
      <c r="AC25" s="561">
        <v>117.79512049318929</v>
      </c>
      <c r="AD25" s="561">
        <v>118.19443199574479</v>
      </c>
      <c r="AE25" s="561">
        <v>129.15429090114245</v>
      </c>
      <c r="AF25" s="561">
        <v>113.3295377918994</v>
      </c>
      <c r="AG25" s="561">
        <v>125.92910390450557</v>
      </c>
      <c r="AH25" s="561">
        <v>141.08569362489675</v>
      </c>
      <c r="AI25" s="561">
        <v>116.10619286809181</v>
      </c>
      <c r="AJ25" s="561">
        <v>115.65018922422043</v>
      </c>
      <c r="AK25" s="561">
        <v>200.89835613701763</v>
      </c>
      <c r="AL25" s="561">
        <v>193.10193386404592</v>
      </c>
      <c r="AM25" s="561">
        <v>233.86986093126936</v>
      </c>
      <c r="AN25" s="561">
        <v>239.80183436605046</v>
      </c>
      <c r="AO25" s="561">
        <v>139.75347285284573</v>
      </c>
      <c r="AP25" s="561">
        <v>196.43579199421259</v>
      </c>
      <c r="AQ25" s="561">
        <v>189.92009869430851</v>
      </c>
      <c r="AR25" s="561">
        <v>103.86838116706414</v>
      </c>
      <c r="AS25" s="561">
        <v>122.76135583111541</v>
      </c>
      <c r="AT25" s="561">
        <v>119.13610106544836</v>
      </c>
      <c r="AU25" s="561">
        <v>149.53697446337506</v>
      </c>
      <c r="AV25" s="561">
        <v>189.10848882417673</v>
      </c>
      <c r="AW25" s="561">
        <v>188.11232499421203</v>
      </c>
      <c r="AX25" s="561" t="s">
        <v>355</v>
      </c>
      <c r="AY25" s="561" t="s">
        <v>355</v>
      </c>
      <c r="AZ25" s="561">
        <v>124.17459699512551</v>
      </c>
      <c r="BA25" s="561" t="s">
        <v>423</v>
      </c>
      <c r="BB25" s="561">
        <v>140.41525076213588</v>
      </c>
      <c r="BC25" s="561">
        <v>148.42460419366071</v>
      </c>
      <c r="BD25" s="389"/>
    </row>
    <row r="26" spans="1:56" s="379" customFormat="1" ht="14.15" customHeight="1">
      <c r="A26" s="553">
        <v>2009</v>
      </c>
      <c r="B26" s="561">
        <v>132.56795366130655</v>
      </c>
      <c r="C26" s="561">
        <v>148.68104138047789</v>
      </c>
      <c r="D26" s="561">
        <v>154.17637640546664</v>
      </c>
      <c r="E26" s="561">
        <v>146.43184297029137</v>
      </c>
      <c r="F26" s="561">
        <v>165.88362341063939</v>
      </c>
      <c r="G26" s="561">
        <v>162.62698231840702</v>
      </c>
      <c r="H26" s="561">
        <v>174.35603562608375</v>
      </c>
      <c r="I26" s="561">
        <v>201.76997998140794</v>
      </c>
      <c r="J26" s="561" t="s">
        <v>355</v>
      </c>
      <c r="K26" s="561">
        <v>148.84284764605732</v>
      </c>
      <c r="L26" s="561">
        <v>166.60029461882272</v>
      </c>
      <c r="M26" s="561">
        <v>169.41380748264737</v>
      </c>
      <c r="N26" s="561">
        <v>100.6793695816129</v>
      </c>
      <c r="O26" s="561">
        <v>118.05425323713537</v>
      </c>
      <c r="P26" s="561" t="s">
        <v>355</v>
      </c>
      <c r="Q26" s="561">
        <v>84.982849646855016</v>
      </c>
      <c r="R26" s="561">
        <v>68.726574653184755</v>
      </c>
      <c r="S26" s="561" t="s">
        <v>355</v>
      </c>
      <c r="T26" s="561">
        <v>112.48934172027595</v>
      </c>
      <c r="U26" s="561">
        <v>137.16625692344888</v>
      </c>
      <c r="V26" s="561">
        <v>138.68386051761803</v>
      </c>
      <c r="W26" s="561">
        <v>150.90984571019311</v>
      </c>
      <c r="X26" s="561">
        <v>179.32502416585658</v>
      </c>
      <c r="Y26" s="561">
        <v>154.85929474277327</v>
      </c>
      <c r="Z26" s="561">
        <v>98.359731691594845</v>
      </c>
      <c r="AA26" s="561">
        <v>104.37032279717619</v>
      </c>
      <c r="AB26" s="561">
        <v>98.693387664862144</v>
      </c>
      <c r="AC26" s="561">
        <v>130.73175676783492</v>
      </c>
      <c r="AD26" s="561">
        <v>131.4140590663666</v>
      </c>
      <c r="AE26" s="561">
        <v>140.30708641368307</v>
      </c>
      <c r="AF26" s="561">
        <v>117.79075522788008</v>
      </c>
      <c r="AG26" s="561">
        <v>127.08359326602542</v>
      </c>
      <c r="AH26" s="561">
        <v>137.20940381054385</v>
      </c>
      <c r="AI26" s="561">
        <v>132.95424503864746</v>
      </c>
      <c r="AJ26" s="561">
        <v>132.88826284777733</v>
      </c>
      <c r="AK26" s="561">
        <v>203.90393754525942</v>
      </c>
      <c r="AL26" s="561">
        <v>199.2930295207434</v>
      </c>
      <c r="AM26" s="561">
        <v>238.13550804143128</v>
      </c>
      <c r="AN26" s="561">
        <v>237.84685860055941</v>
      </c>
      <c r="AO26" s="561">
        <v>133.78780508285197</v>
      </c>
      <c r="AP26" s="561">
        <v>176.4112709084925</v>
      </c>
      <c r="AQ26" s="561">
        <v>165.4251028773584</v>
      </c>
      <c r="AR26" s="561">
        <v>103.34778615594611</v>
      </c>
      <c r="AS26" s="561">
        <v>117.54228138116707</v>
      </c>
      <c r="AT26" s="561">
        <v>111.90025915813075</v>
      </c>
      <c r="AU26" s="561">
        <v>149.15084502202271</v>
      </c>
      <c r="AV26" s="561">
        <v>176.23560877800182</v>
      </c>
      <c r="AW26" s="561">
        <v>170.28621220202152</v>
      </c>
      <c r="AX26" s="561" t="s">
        <v>355</v>
      </c>
      <c r="AY26" s="561" t="s">
        <v>355</v>
      </c>
      <c r="AZ26" s="561">
        <v>117.6979859831202</v>
      </c>
      <c r="BA26" s="561" t="s">
        <v>423</v>
      </c>
      <c r="BB26" s="561">
        <v>144.27901566031491</v>
      </c>
      <c r="BC26" s="561">
        <v>146.48924003776889</v>
      </c>
      <c r="BD26" s="389"/>
    </row>
    <row r="27" spans="1:56" ht="14.15" customHeight="1">
      <c r="A27" s="552">
        <v>2010</v>
      </c>
      <c r="B27" s="561">
        <v>138.36163979172517</v>
      </c>
      <c r="C27" s="561">
        <v>157.85385753381959</v>
      </c>
      <c r="D27" s="561">
        <v>168.09781906390114</v>
      </c>
      <c r="E27" s="561">
        <v>143.17733482738072</v>
      </c>
      <c r="F27" s="561">
        <v>166.44805682096859</v>
      </c>
      <c r="G27" s="561">
        <v>168.61604225079401</v>
      </c>
      <c r="H27" s="561">
        <v>167.9377862843472</v>
      </c>
      <c r="I27" s="561">
        <v>170.44345369984975</v>
      </c>
      <c r="J27" s="561" t="s">
        <v>355</v>
      </c>
      <c r="K27" s="561">
        <v>152.72684234015779</v>
      </c>
      <c r="L27" s="561">
        <v>174.6919567165549</v>
      </c>
      <c r="M27" s="561">
        <v>180.81517371326291</v>
      </c>
      <c r="N27" s="561">
        <v>93.328140588880515</v>
      </c>
      <c r="O27" s="561">
        <v>107.69169740367498</v>
      </c>
      <c r="P27" s="561" t="s">
        <v>355</v>
      </c>
      <c r="Q27" s="561">
        <v>80.398402400488195</v>
      </c>
      <c r="R27" s="561">
        <v>66.977252748074676</v>
      </c>
      <c r="S27" s="561" t="s">
        <v>355</v>
      </c>
      <c r="T27" s="561">
        <v>109.79760583854213</v>
      </c>
      <c r="U27" s="561">
        <v>138.63765018738883</v>
      </c>
      <c r="V27" s="561">
        <v>141.0865435760463</v>
      </c>
      <c r="W27" s="561">
        <v>162.19345554984724</v>
      </c>
      <c r="X27" s="561">
        <v>193.0710924234445</v>
      </c>
      <c r="Y27" s="561">
        <v>177.88989026737855</v>
      </c>
      <c r="Z27" s="561">
        <v>102.46641104176764</v>
      </c>
      <c r="AA27" s="561">
        <v>112.50148691738048</v>
      </c>
      <c r="AB27" s="561">
        <v>106.64105438409823</v>
      </c>
      <c r="AC27" s="561">
        <v>124.70508868345927</v>
      </c>
      <c r="AD27" s="561">
        <v>126.14686128831551</v>
      </c>
      <c r="AE27" s="561">
        <v>139.74388367100966</v>
      </c>
      <c r="AF27" s="561">
        <v>116.58215815213522</v>
      </c>
      <c r="AG27" s="561">
        <v>126.2062547546216</v>
      </c>
      <c r="AH27" s="561">
        <v>139.40069817782228</v>
      </c>
      <c r="AI27" s="561">
        <v>129.57381123926746</v>
      </c>
      <c r="AJ27" s="561">
        <v>127.01215712710888</v>
      </c>
      <c r="AK27" s="561">
        <v>178.55249510569502</v>
      </c>
      <c r="AL27" s="561">
        <v>193.80751600117367</v>
      </c>
      <c r="AM27" s="561">
        <v>241.74539501313274</v>
      </c>
      <c r="AN27" s="561">
        <v>245.19042183966161</v>
      </c>
      <c r="AO27" s="561">
        <v>133.43913480933878</v>
      </c>
      <c r="AP27" s="561">
        <v>177.95558930801818</v>
      </c>
      <c r="AQ27" s="561">
        <v>173.62095082372798</v>
      </c>
      <c r="AR27" s="561">
        <v>105.95490713765159</v>
      </c>
      <c r="AS27" s="561">
        <v>114.06562862512202</v>
      </c>
      <c r="AT27" s="561">
        <v>103.3166736082957</v>
      </c>
      <c r="AU27" s="561">
        <v>159.30242520682629</v>
      </c>
      <c r="AV27" s="561">
        <v>205.98833426853167</v>
      </c>
      <c r="AW27" s="561">
        <v>198.66137404437598</v>
      </c>
      <c r="AX27" s="561" t="s">
        <v>355</v>
      </c>
      <c r="AY27" s="561" t="s">
        <v>355</v>
      </c>
      <c r="AZ27" s="561">
        <v>112.19304441370943</v>
      </c>
      <c r="BA27" s="561" t="s">
        <v>423</v>
      </c>
      <c r="BB27" s="561">
        <v>145.90819824857977</v>
      </c>
      <c r="BC27" s="561">
        <v>152.0643243764309</v>
      </c>
      <c r="BD27" s="389"/>
    </row>
    <row r="28" spans="1:56" s="379" customFormat="1" ht="14.15" customHeight="1">
      <c r="A28" s="553">
        <v>2011</v>
      </c>
      <c r="B28" s="561">
        <v>133.78111121195093</v>
      </c>
      <c r="C28" s="561">
        <v>153.48221647872924</v>
      </c>
      <c r="D28" s="561">
        <v>159.372043022779</v>
      </c>
      <c r="E28" s="561">
        <v>140.28837219780604</v>
      </c>
      <c r="F28" s="561">
        <v>158.78426284525779</v>
      </c>
      <c r="G28" s="561">
        <v>159.0392606857865</v>
      </c>
      <c r="H28" s="561">
        <v>162.61599568377653</v>
      </c>
      <c r="I28" s="561">
        <v>180.15937258689792</v>
      </c>
      <c r="J28" s="561" t="s">
        <v>355</v>
      </c>
      <c r="K28" s="561">
        <v>148.99410226576049</v>
      </c>
      <c r="L28" s="561">
        <v>173.31945977668369</v>
      </c>
      <c r="M28" s="561">
        <v>179.75889590683195</v>
      </c>
      <c r="N28" s="561">
        <v>92.268689053573098</v>
      </c>
      <c r="O28" s="561">
        <v>113.76902374234338</v>
      </c>
      <c r="P28" s="561" t="s">
        <v>355</v>
      </c>
      <c r="Q28" s="561">
        <v>84.519012038580343</v>
      </c>
      <c r="R28" s="561">
        <v>89.4648596834015</v>
      </c>
      <c r="S28" s="561" t="s">
        <v>355</v>
      </c>
      <c r="T28" s="561">
        <v>104.9628241269473</v>
      </c>
      <c r="U28" s="561">
        <v>129.66422779910775</v>
      </c>
      <c r="V28" s="561">
        <v>131.50901947532449</v>
      </c>
      <c r="W28" s="561">
        <v>143.85760558990032</v>
      </c>
      <c r="X28" s="561">
        <v>173.12573830825684</v>
      </c>
      <c r="Y28" s="561">
        <v>157.9071129689768</v>
      </c>
      <c r="Z28" s="561">
        <v>99.087255609204135</v>
      </c>
      <c r="AA28" s="561">
        <v>109.4119548128353</v>
      </c>
      <c r="AB28" s="561">
        <v>100.38859476959978</v>
      </c>
      <c r="AC28" s="561">
        <v>121.41479945146095</v>
      </c>
      <c r="AD28" s="561">
        <v>123.68614066657322</v>
      </c>
      <c r="AE28" s="561">
        <v>136.51495571551365</v>
      </c>
      <c r="AF28" s="561">
        <v>110.91859937828742</v>
      </c>
      <c r="AG28" s="561">
        <v>123.87054254009084</v>
      </c>
      <c r="AH28" s="561">
        <v>131.88658377881433</v>
      </c>
      <c r="AI28" s="561">
        <v>109.11690650359736</v>
      </c>
      <c r="AJ28" s="561">
        <v>109.73336902806891</v>
      </c>
      <c r="AK28" s="561">
        <v>133.110407667461</v>
      </c>
      <c r="AL28" s="561">
        <v>176.641618815291</v>
      </c>
      <c r="AM28" s="561">
        <v>215.46344106938821</v>
      </c>
      <c r="AN28" s="561">
        <v>220.24151691968146</v>
      </c>
      <c r="AO28" s="561">
        <v>120.70756614874149</v>
      </c>
      <c r="AP28" s="561">
        <v>158.16705168728072</v>
      </c>
      <c r="AQ28" s="561">
        <v>152.94556727057244</v>
      </c>
      <c r="AR28" s="561">
        <v>105.07560570794497</v>
      </c>
      <c r="AS28" s="561">
        <v>117.44720819241886</v>
      </c>
      <c r="AT28" s="561">
        <v>99.402484252920544</v>
      </c>
      <c r="AU28" s="561">
        <v>157.65921973697348</v>
      </c>
      <c r="AV28" s="561">
        <v>201.64625887362959</v>
      </c>
      <c r="AW28" s="561">
        <v>194.75863633805378</v>
      </c>
      <c r="AX28" s="561" t="s">
        <v>355</v>
      </c>
      <c r="AY28" s="561" t="s">
        <v>355</v>
      </c>
      <c r="AZ28" s="561">
        <v>137.57034096047386</v>
      </c>
      <c r="BA28" s="561" t="s">
        <v>423</v>
      </c>
      <c r="BB28" s="561">
        <v>141.79422457888566</v>
      </c>
      <c r="BC28" s="561">
        <v>145.58746448488088</v>
      </c>
      <c r="BD28" s="389"/>
    </row>
    <row r="29" spans="1:56" s="379" customFormat="1" ht="14.15" customHeight="1">
      <c r="A29" s="552">
        <v>2012</v>
      </c>
      <c r="B29" s="561">
        <v>140.53343772094775</v>
      </c>
      <c r="C29" s="561">
        <v>162.80459643821919</v>
      </c>
      <c r="D29" s="561">
        <v>171.38604822898859</v>
      </c>
      <c r="E29" s="561">
        <v>145.77291090941057</v>
      </c>
      <c r="F29" s="561">
        <v>165.61207093340522</v>
      </c>
      <c r="G29" s="561">
        <v>166.58815535426484</v>
      </c>
      <c r="H29" s="561">
        <v>169.17370617658474</v>
      </c>
      <c r="I29" s="561">
        <v>207.60264280929681</v>
      </c>
      <c r="J29" s="561" t="s">
        <v>355</v>
      </c>
      <c r="K29" s="561">
        <v>154.62275672461644</v>
      </c>
      <c r="L29" s="561">
        <v>179.23055705814448</v>
      </c>
      <c r="M29" s="561">
        <v>183.75824011779162</v>
      </c>
      <c r="N29" s="561">
        <v>98.303122339808169</v>
      </c>
      <c r="O29" s="561">
        <v>118.38396844642911</v>
      </c>
      <c r="P29" s="561" t="s">
        <v>355</v>
      </c>
      <c r="Q29" s="561">
        <v>86.093523856234867</v>
      </c>
      <c r="R29" s="561">
        <v>89.669056290370989</v>
      </c>
      <c r="S29" s="561" t="s">
        <v>355</v>
      </c>
      <c r="T29" s="561">
        <v>108.98552282683332</v>
      </c>
      <c r="U29" s="561">
        <v>136.24479639116956</v>
      </c>
      <c r="V29" s="561">
        <v>137.33841909655843</v>
      </c>
      <c r="W29" s="561">
        <v>154.94150310861596</v>
      </c>
      <c r="X29" s="561">
        <v>199.98654060029972</v>
      </c>
      <c r="Y29" s="561">
        <v>155.61887775415161</v>
      </c>
      <c r="Z29" s="561">
        <v>106.70194931886878</v>
      </c>
      <c r="AA29" s="561">
        <v>117.91072192536906</v>
      </c>
      <c r="AB29" s="561">
        <v>104.91582692595412</v>
      </c>
      <c r="AC29" s="561">
        <v>125.06654050315414</v>
      </c>
      <c r="AD29" s="561">
        <v>127.1234882449431</v>
      </c>
      <c r="AE29" s="561">
        <v>137.6033861813689</v>
      </c>
      <c r="AF29" s="561">
        <v>120.28393784488433</v>
      </c>
      <c r="AG29" s="561">
        <v>133.0238159266768</v>
      </c>
      <c r="AH29" s="561">
        <v>141.89644563964299</v>
      </c>
      <c r="AI29" s="561">
        <v>117.07876030776818</v>
      </c>
      <c r="AJ29" s="561">
        <v>115.59979968498691</v>
      </c>
      <c r="AK29" s="561">
        <v>136.92225865931417</v>
      </c>
      <c r="AL29" s="561">
        <v>195.05475257012685</v>
      </c>
      <c r="AM29" s="561">
        <v>235.38071651279017</v>
      </c>
      <c r="AN29" s="561">
        <v>235.29697517559646</v>
      </c>
      <c r="AO29" s="561">
        <v>129.19533680841491</v>
      </c>
      <c r="AP29" s="561">
        <v>170.01161022734595</v>
      </c>
      <c r="AQ29" s="561">
        <v>178.58923304069231</v>
      </c>
      <c r="AR29" s="561">
        <v>109.21825963500133</v>
      </c>
      <c r="AS29" s="561">
        <v>123.5639954300041</v>
      </c>
      <c r="AT29" s="561">
        <v>99.627300028614755</v>
      </c>
      <c r="AU29" s="561">
        <v>163.742254451718</v>
      </c>
      <c r="AV29" s="561">
        <v>209.82512046525821</v>
      </c>
      <c r="AW29" s="561">
        <v>202.42561946242824</v>
      </c>
      <c r="AX29" s="561" t="s">
        <v>355</v>
      </c>
      <c r="AY29" s="561" t="s">
        <v>355</v>
      </c>
      <c r="AZ29" s="561">
        <v>144.48806621179705</v>
      </c>
      <c r="BA29" s="561" t="s">
        <v>423</v>
      </c>
      <c r="BB29" s="561">
        <v>149.15036374865826</v>
      </c>
      <c r="BC29" s="561">
        <v>151.6556978547963</v>
      </c>
      <c r="BD29" s="389"/>
    </row>
    <row r="30" spans="1:56" s="379" customFormat="1" ht="14.15" customHeight="1">
      <c r="A30" s="553">
        <v>2013</v>
      </c>
      <c r="B30" s="561">
        <v>135.6507399846991</v>
      </c>
      <c r="C30" s="561">
        <v>156.60948028547838</v>
      </c>
      <c r="D30" s="561">
        <v>165.41456764181171</v>
      </c>
      <c r="E30" s="561">
        <v>145.0165912554572</v>
      </c>
      <c r="F30" s="561">
        <v>166.22737421104677</v>
      </c>
      <c r="G30" s="561">
        <v>172.62236325481862</v>
      </c>
      <c r="H30" s="561">
        <v>161.13164704782656</v>
      </c>
      <c r="I30" s="561">
        <v>202.3221785605532</v>
      </c>
      <c r="J30" s="561" t="s">
        <v>355</v>
      </c>
      <c r="K30" s="561">
        <v>154.80779286896882</v>
      </c>
      <c r="L30" s="561">
        <v>180.22291389357608</v>
      </c>
      <c r="M30" s="561">
        <v>181.6239814907774</v>
      </c>
      <c r="N30" s="561">
        <v>95.217609483093568</v>
      </c>
      <c r="O30" s="561">
        <v>114.89261183005191</v>
      </c>
      <c r="P30" s="561" t="s">
        <v>355</v>
      </c>
      <c r="Q30" s="561">
        <v>86.754908781814891</v>
      </c>
      <c r="R30" s="561">
        <v>91.985293641656625</v>
      </c>
      <c r="S30" s="561" t="s">
        <v>355</v>
      </c>
      <c r="T30" s="561">
        <v>102.38916086242484</v>
      </c>
      <c r="U30" s="561">
        <v>120.04652689890361</v>
      </c>
      <c r="V30" s="561">
        <v>119.58996576882062</v>
      </c>
      <c r="W30" s="561">
        <v>155.1299576477206</v>
      </c>
      <c r="X30" s="561">
        <v>203.97205475388878</v>
      </c>
      <c r="Y30" s="561">
        <v>170.88830704206819</v>
      </c>
      <c r="Z30" s="561">
        <v>110.28770277572825</v>
      </c>
      <c r="AA30" s="561">
        <v>126.2747250450815</v>
      </c>
      <c r="AB30" s="561">
        <v>117.0892677723014</v>
      </c>
      <c r="AC30" s="561">
        <v>123.81142028321138</v>
      </c>
      <c r="AD30" s="561">
        <v>125.66096533935327</v>
      </c>
      <c r="AE30" s="561">
        <v>135.43523512922931</v>
      </c>
      <c r="AF30" s="561">
        <v>118.80427500497481</v>
      </c>
      <c r="AG30" s="561">
        <v>132.82009920167468</v>
      </c>
      <c r="AH30" s="561">
        <v>141.63981797092566</v>
      </c>
      <c r="AI30" s="561">
        <v>108.04198834701576</v>
      </c>
      <c r="AJ30" s="561">
        <v>102.85785373415372</v>
      </c>
      <c r="AK30" s="561">
        <v>118.35374218782387</v>
      </c>
      <c r="AL30" s="561">
        <v>194.51803465907366</v>
      </c>
      <c r="AM30" s="561">
        <v>242.3187975686505</v>
      </c>
      <c r="AN30" s="561">
        <v>245.16496802302848</v>
      </c>
      <c r="AO30" s="561">
        <v>124.665863838093</v>
      </c>
      <c r="AP30" s="561">
        <v>166.21189560107749</v>
      </c>
      <c r="AQ30" s="561">
        <v>171.8460621065459</v>
      </c>
      <c r="AR30" s="561">
        <v>106.35573813538267</v>
      </c>
      <c r="AS30" s="561">
        <v>118.34397041327068</v>
      </c>
      <c r="AT30" s="561">
        <v>99.280400558973341</v>
      </c>
      <c r="AU30" s="561">
        <v>171.68754433566812</v>
      </c>
      <c r="AV30" s="561">
        <v>228.81701040085753</v>
      </c>
      <c r="AW30" s="561">
        <v>218.81618608865665</v>
      </c>
      <c r="AX30" s="561" t="s">
        <v>355</v>
      </c>
      <c r="AY30" s="561" t="s">
        <v>355</v>
      </c>
      <c r="AZ30" s="561">
        <v>149.04892153155706</v>
      </c>
      <c r="BA30" s="561" t="s">
        <v>423</v>
      </c>
      <c r="BB30" s="561">
        <v>148.67584148955243</v>
      </c>
      <c r="BC30" s="561">
        <v>153.39453404847572</v>
      </c>
      <c r="BD30" s="389"/>
    </row>
    <row r="31" spans="1:56" ht="14.15" customHeight="1">
      <c r="A31" s="552">
        <v>2014</v>
      </c>
      <c r="B31" s="561">
        <v>138.08197819383923</v>
      </c>
      <c r="C31" s="561">
        <v>161.02752158320519</v>
      </c>
      <c r="D31" s="561">
        <v>165.23694240920537</v>
      </c>
      <c r="E31" s="561">
        <v>151.63795817341685</v>
      </c>
      <c r="F31" s="561">
        <v>177.07550381423297</v>
      </c>
      <c r="G31" s="561">
        <v>172.39142299148455</v>
      </c>
      <c r="H31" s="561">
        <v>161.99882925683363</v>
      </c>
      <c r="I31" s="561">
        <v>207.53608793925116</v>
      </c>
      <c r="J31" s="561" t="s">
        <v>355</v>
      </c>
      <c r="K31" s="561">
        <v>158.12864902440498</v>
      </c>
      <c r="L31" s="561">
        <v>183.55039252266863</v>
      </c>
      <c r="M31" s="561">
        <v>178.50120564661768</v>
      </c>
      <c r="N31" s="561">
        <v>97.470283430690074</v>
      </c>
      <c r="O31" s="561">
        <v>114.45938383110814</v>
      </c>
      <c r="P31" s="561" t="s">
        <v>355</v>
      </c>
      <c r="Q31" s="561">
        <v>84.93306473823209</v>
      </c>
      <c r="R31" s="561">
        <v>85.13650783088724</v>
      </c>
      <c r="S31" s="561" t="s">
        <v>355</v>
      </c>
      <c r="T31" s="561">
        <v>102.72566029880811</v>
      </c>
      <c r="U31" s="561">
        <v>123.4375433400198</v>
      </c>
      <c r="V31" s="561">
        <v>122.62425056574654</v>
      </c>
      <c r="W31" s="561">
        <v>139.54218191493925</v>
      </c>
      <c r="X31" s="561">
        <v>173.76517539092222</v>
      </c>
      <c r="Y31" s="561">
        <v>141.39205242086987</v>
      </c>
      <c r="Z31" s="561">
        <v>108.74750187194087</v>
      </c>
      <c r="AA31" s="561">
        <v>121.99774218578204</v>
      </c>
      <c r="AB31" s="561">
        <v>107.49464830211618</v>
      </c>
      <c r="AC31" s="561">
        <v>125.61340900206061</v>
      </c>
      <c r="AD31" s="561">
        <v>127.72229621152538</v>
      </c>
      <c r="AE31" s="561">
        <v>136.4496705264458</v>
      </c>
      <c r="AF31" s="561">
        <v>116.159435986652</v>
      </c>
      <c r="AG31" s="561">
        <v>128.28942764824075</v>
      </c>
      <c r="AH31" s="561">
        <v>135.14636623711166</v>
      </c>
      <c r="AI31" s="561">
        <v>103.84332073133696</v>
      </c>
      <c r="AJ31" s="561">
        <v>99.729736175273089</v>
      </c>
      <c r="AK31" s="561">
        <v>115.76751581945707</v>
      </c>
      <c r="AL31" s="561">
        <v>194.53256229376922</v>
      </c>
      <c r="AM31" s="561">
        <v>238.68018312879556</v>
      </c>
      <c r="AN31" s="561">
        <v>234.85204270999259</v>
      </c>
      <c r="AO31" s="561">
        <v>130.80121805194443</v>
      </c>
      <c r="AP31" s="561">
        <v>176.09012433168854</v>
      </c>
      <c r="AQ31" s="561">
        <v>159.98322586057913</v>
      </c>
      <c r="AR31" s="561">
        <v>105.91491817848775</v>
      </c>
      <c r="AS31" s="561">
        <v>118.846974413388</v>
      </c>
      <c r="AT31" s="561">
        <v>96.812579737429246</v>
      </c>
      <c r="AU31" s="561">
        <v>173.0463903809999</v>
      </c>
      <c r="AV31" s="561">
        <v>222.80483806036844</v>
      </c>
      <c r="AW31" s="561">
        <v>204.51691073301029</v>
      </c>
      <c r="AX31" s="561" t="s">
        <v>355</v>
      </c>
      <c r="AY31" s="561" t="s">
        <v>355</v>
      </c>
      <c r="AZ31" s="561">
        <v>194.01943264419339</v>
      </c>
      <c r="BA31" s="561" t="s">
        <v>423</v>
      </c>
      <c r="BB31" s="561">
        <v>149.96764996338388</v>
      </c>
      <c r="BC31" s="561">
        <v>150.58190568064671</v>
      </c>
      <c r="BD31" s="389"/>
    </row>
    <row r="32" spans="1:56" ht="14.15" customHeight="1">
      <c r="A32" s="552">
        <v>2015</v>
      </c>
      <c r="B32" s="561">
        <v>143.68760356466404</v>
      </c>
      <c r="C32" s="561">
        <v>167.12148288035746</v>
      </c>
      <c r="D32" s="561">
        <v>172.9843942495817</v>
      </c>
      <c r="E32" s="561">
        <v>151.0775027330933</v>
      </c>
      <c r="F32" s="561">
        <v>176.61271208411463</v>
      </c>
      <c r="G32" s="561">
        <v>184.01660335431961</v>
      </c>
      <c r="H32" s="561">
        <v>172.84419062997233</v>
      </c>
      <c r="I32" s="561">
        <v>217.80160557578569</v>
      </c>
      <c r="J32" s="561" t="s">
        <v>355</v>
      </c>
      <c r="K32" s="561">
        <v>163.72276048364853</v>
      </c>
      <c r="L32" s="561">
        <v>197.10630444676738</v>
      </c>
      <c r="M32" s="561">
        <v>198.48857969440948</v>
      </c>
      <c r="N32" s="561">
        <v>92.819603802756419</v>
      </c>
      <c r="O32" s="561">
        <v>111.70713544153851</v>
      </c>
      <c r="P32" s="561" t="s">
        <v>355</v>
      </c>
      <c r="Q32" s="561">
        <v>87.643471887800473</v>
      </c>
      <c r="R32" s="561">
        <v>98.735897705360614</v>
      </c>
      <c r="S32" s="561" t="s">
        <v>355</v>
      </c>
      <c r="T32" s="561">
        <v>98.978674541218226</v>
      </c>
      <c r="U32" s="561">
        <v>115.27411159195157</v>
      </c>
      <c r="V32" s="561">
        <v>118.95983784466036</v>
      </c>
      <c r="W32" s="561">
        <v>153.60801833998067</v>
      </c>
      <c r="X32" s="561">
        <v>198.75574819978746</v>
      </c>
      <c r="Y32" s="561">
        <v>170.56018666075764</v>
      </c>
      <c r="Z32" s="561">
        <v>104.58613536369164</v>
      </c>
      <c r="AA32" s="561">
        <v>119.03255880055963</v>
      </c>
      <c r="AB32" s="561">
        <v>107.36470068528088</v>
      </c>
      <c r="AC32" s="561">
        <v>127.16023786567688</v>
      </c>
      <c r="AD32" s="561">
        <v>130.46593847104526</v>
      </c>
      <c r="AE32" s="561">
        <v>139.83987747207047</v>
      </c>
      <c r="AF32" s="561">
        <v>125.47045796377066</v>
      </c>
      <c r="AG32" s="561">
        <v>148.26008944194686</v>
      </c>
      <c r="AH32" s="561">
        <v>164.88500456604154</v>
      </c>
      <c r="AI32" s="561">
        <v>109.7482994590287</v>
      </c>
      <c r="AJ32" s="561">
        <v>107.38936489694424</v>
      </c>
      <c r="AK32" s="561">
        <v>120.12063640903099</v>
      </c>
      <c r="AL32" s="561">
        <v>195.81681917301219</v>
      </c>
      <c r="AM32" s="561">
        <v>240.68270553175614</v>
      </c>
      <c r="AN32" s="561">
        <v>245.29890969157711</v>
      </c>
      <c r="AO32" s="561">
        <v>126.76851763767804</v>
      </c>
      <c r="AP32" s="561">
        <v>174.38850419576474</v>
      </c>
      <c r="AQ32" s="561">
        <v>177.80356034125845</v>
      </c>
      <c r="AR32" s="561">
        <v>107.922606306159</v>
      </c>
      <c r="AS32" s="561">
        <v>121.19426049298295</v>
      </c>
      <c r="AT32" s="561">
        <v>101.75182836608869</v>
      </c>
      <c r="AU32" s="561">
        <v>186.77095836056375</v>
      </c>
      <c r="AV32" s="561">
        <v>274.43184827296523</v>
      </c>
      <c r="AW32" s="561">
        <v>249.17268800151936</v>
      </c>
      <c r="AX32" s="561" t="s">
        <v>355</v>
      </c>
      <c r="AY32" s="561" t="s">
        <v>355</v>
      </c>
      <c r="AZ32" s="561">
        <v>305.01129879487684</v>
      </c>
      <c r="BA32" s="561" t="s">
        <v>423</v>
      </c>
      <c r="BB32" s="561">
        <v>154.04698799036871</v>
      </c>
      <c r="BC32" s="561">
        <v>160.23266697095431</v>
      </c>
      <c r="BD32" s="389"/>
    </row>
    <row r="33" spans="1:56" ht="14.15" customHeight="1">
      <c r="A33" s="552">
        <v>2016</v>
      </c>
      <c r="B33" s="561">
        <v>142.46669440718298</v>
      </c>
      <c r="C33" s="561">
        <v>165.54331092155181</v>
      </c>
      <c r="D33" s="561">
        <v>172.41203392191488</v>
      </c>
      <c r="E33" s="561">
        <v>146.4140864834124</v>
      </c>
      <c r="F33" s="561">
        <v>168.40591522339852</v>
      </c>
      <c r="G33" s="561">
        <v>172.40981581783404</v>
      </c>
      <c r="H33" s="561">
        <v>172.31448442051217</v>
      </c>
      <c r="I33" s="561">
        <v>264.49259895996784</v>
      </c>
      <c r="J33" s="561" t="s">
        <v>355</v>
      </c>
      <c r="K33" s="561">
        <v>162.13520821683494</v>
      </c>
      <c r="L33" s="561">
        <v>194.41266487587862</v>
      </c>
      <c r="M33" s="561">
        <v>199.25838070345321</v>
      </c>
      <c r="N33" s="561">
        <v>98.154309212584437</v>
      </c>
      <c r="O33" s="561">
        <v>123.67378215931073</v>
      </c>
      <c r="P33" s="561" t="s">
        <v>355</v>
      </c>
      <c r="Q33" s="561">
        <v>79.700371354347638</v>
      </c>
      <c r="R33" s="561">
        <v>76.929953918788243</v>
      </c>
      <c r="S33" s="561" t="s">
        <v>355</v>
      </c>
      <c r="T33" s="561">
        <v>95.817823076169319</v>
      </c>
      <c r="U33" s="561">
        <v>114.98646439267715</v>
      </c>
      <c r="V33" s="561">
        <v>118.08529516602913</v>
      </c>
      <c r="W33" s="561">
        <v>156.03463700495396</v>
      </c>
      <c r="X33" s="561">
        <v>207.9303426268805</v>
      </c>
      <c r="Y33" s="561">
        <v>176.63969994613805</v>
      </c>
      <c r="Z33" s="561">
        <v>109.51050691333812</v>
      </c>
      <c r="AA33" s="561">
        <v>123.51552860813457</v>
      </c>
      <c r="AB33" s="561">
        <v>113.41729901575641</v>
      </c>
      <c r="AC33" s="561">
        <v>131.29057153674432</v>
      </c>
      <c r="AD33" s="561">
        <v>134.78622874481127</v>
      </c>
      <c r="AE33" s="561">
        <v>155.25884801759025</v>
      </c>
      <c r="AF33" s="561">
        <v>119.77850483640118</v>
      </c>
      <c r="AG33" s="561">
        <v>134.10222034954469</v>
      </c>
      <c r="AH33" s="561">
        <v>150.19491491735155</v>
      </c>
      <c r="AI33" s="561">
        <v>109.94845562926741</v>
      </c>
      <c r="AJ33" s="561">
        <v>108.04578391303575</v>
      </c>
      <c r="AK33" s="561">
        <v>116.75106654996119</v>
      </c>
      <c r="AL33" s="561">
        <v>208.7074310405163</v>
      </c>
      <c r="AM33" s="561">
        <v>270.38819966067786</v>
      </c>
      <c r="AN33" s="561">
        <v>266.42022879351214</v>
      </c>
      <c r="AO33" s="561">
        <v>127.69647125192766</v>
      </c>
      <c r="AP33" s="561">
        <v>171.93788660423601</v>
      </c>
      <c r="AQ33" s="561">
        <v>169.52017856892337</v>
      </c>
      <c r="AR33" s="561">
        <v>103.45267864188989</v>
      </c>
      <c r="AS33" s="561">
        <v>114.96632680465591</v>
      </c>
      <c r="AT33" s="561">
        <v>98.11882955683879</v>
      </c>
      <c r="AU33" s="561">
        <v>178.65220172916645</v>
      </c>
      <c r="AV33" s="561">
        <v>244.03009192887112</v>
      </c>
      <c r="AW33" s="561">
        <v>229.28220651241591</v>
      </c>
      <c r="AX33" s="561" t="s">
        <v>355</v>
      </c>
      <c r="AY33" s="561" t="s">
        <v>355</v>
      </c>
      <c r="AZ33" s="561">
        <v>138.7307592843824</v>
      </c>
      <c r="BA33" s="561" t="s">
        <v>423</v>
      </c>
      <c r="BB33" s="561">
        <v>154.56857125293001</v>
      </c>
      <c r="BC33" s="561">
        <v>160.04887035758682</v>
      </c>
      <c r="BD33" s="389"/>
    </row>
    <row r="34" spans="1:56" ht="13">
      <c r="A34" s="547"/>
      <c r="B34" s="547"/>
      <c r="C34" s="547"/>
      <c r="D34" s="547"/>
      <c r="E34" s="547"/>
      <c r="F34" s="547"/>
      <c r="G34" s="547"/>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row>
    <row r="35" spans="1:56" ht="12.75" customHeight="1">
      <c r="A35" s="550"/>
      <c r="B35" s="1294" t="s">
        <v>133</v>
      </c>
      <c r="C35" s="1294"/>
      <c r="D35" s="1294"/>
      <c r="E35" s="1294"/>
      <c r="F35" s="1294"/>
      <c r="G35" s="1294"/>
      <c r="H35" s="1294" t="s">
        <v>133</v>
      </c>
      <c r="I35" s="1294"/>
      <c r="J35" s="1294"/>
      <c r="K35" s="1294"/>
      <c r="L35" s="1294"/>
      <c r="M35" s="1294"/>
      <c r="N35" s="1294" t="s">
        <v>133</v>
      </c>
      <c r="O35" s="1294"/>
      <c r="P35" s="1294"/>
      <c r="Q35" s="1294"/>
      <c r="R35" s="1294"/>
      <c r="S35" s="1294"/>
      <c r="T35" s="1294" t="s">
        <v>133</v>
      </c>
      <c r="U35" s="1294"/>
      <c r="V35" s="1294"/>
      <c r="W35" s="1294"/>
      <c r="X35" s="1294"/>
      <c r="Y35" s="1294"/>
      <c r="Z35" s="1294" t="s">
        <v>133</v>
      </c>
      <c r="AA35" s="1294"/>
      <c r="AB35" s="1294"/>
      <c r="AC35" s="1294"/>
      <c r="AD35" s="1294"/>
      <c r="AE35" s="1294"/>
      <c r="AF35" s="1294" t="s">
        <v>133</v>
      </c>
      <c r="AG35" s="1294"/>
      <c r="AH35" s="1294"/>
      <c r="AI35" s="1294"/>
      <c r="AJ35" s="1294"/>
      <c r="AK35" s="1294"/>
      <c r="AL35" s="1294" t="s">
        <v>133</v>
      </c>
      <c r="AM35" s="1294"/>
      <c r="AN35" s="1294"/>
      <c r="AO35" s="1294"/>
      <c r="AP35" s="1294"/>
      <c r="AQ35" s="1294"/>
      <c r="AR35" s="1294" t="s">
        <v>133</v>
      </c>
      <c r="AS35" s="1294"/>
      <c r="AT35" s="1294"/>
      <c r="AU35" s="1294"/>
      <c r="AV35" s="1294"/>
      <c r="AW35" s="1294"/>
      <c r="AX35" s="1310" t="s">
        <v>133</v>
      </c>
      <c r="AY35" s="1310"/>
      <c r="AZ35" s="1310"/>
      <c r="BA35" s="1310"/>
      <c r="BB35" s="1310"/>
      <c r="BC35" s="1310"/>
    </row>
    <row r="36" spans="1:56">
      <c r="A36" s="550"/>
      <c r="B36" s="551"/>
      <c r="C36" s="551"/>
      <c r="D36" s="551"/>
      <c r="E36" s="551"/>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1"/>
      <c r="AO36" s="551"/>
      <c r="AP36" s="551"/>
      <c r="AQ36" s="551"/>
      <c r="AR36" s="551"/>
      <c r="AS36" s="551"/>
      <c r="AT36" s="551"/>
      <c r="AU36" s="551"/>
      <c r="AV36" s="551"/>
      <c r="AW36" s="551"/>
      <c r="AX36" s="551"/>
      <c r="AY36" s="551"/>
      <c r="AZ36" s="551"/>
      <c r="BA36" s="551"/>
      <c r="BB36" s="551"/>
      <c r="BC36" s="551"/>
    </row>
    <row r="37" spans="1:56" s="380" customFormat="1" ht="14.15" customHeight="1">
      <c r="A37" s="552">
        <v>1994</v>
      </c>
      <c r="B37" s="556" t="s">
        <v>355</v>
      </c>
      <c r="C37" s="556" t="s">
        <v>355</v>
      </c>
      <c r="D37" s="556" t="s">
        <v>355</v>
      </c>
      <c r="E37" s="556" t="s">
        <v>355</v>
      </c>
      <c r="F37" s="556" t="s">
        <v>355</v>
      </c>
      <c r="G37" s="556" t="s">
        <v>355</v>
      </c>
      <c r="H37" s="556" t="s">
        <v>355</v>
      </c>
      <c r="I37" s="556" t="s">
        <v>355</v>
      </c>
      <c r="J37" s="559" t="s">
        <v>355</v>
      </c>
      <c r="K37" s="556" t="s">
        <v>355</v>
      </c>
      <c r="L37" s="556" t="s">
        <v>355</v>
      </c>
      <c r="M37" s="556" t="s">
        <v>355</v>
      </c>
      <c r="N37" s="556" t="s">
        <v>355</v>
      </c>
      <c r="O37" s="556" t="s">
        <v>355</v>
      </c>
      <c r="P37" s="559" t="s">
        <v>355</v>
      </c>
      <c r="Q37" s="556" t="s">
        <v>355</v>
      </c>
      <c r="R37" s="556" t="s">
        <v>355</v>
      </c>
      <c r="S37" s="559" t="s">
        <v>355</v>
      </c>
      <c r="T37" s="556" t="s">
        <v>355</v>
      </c>
      <c r="U37" s="556" t="s">
        <v>355</v>
      </c>
      <c r="V37" s="556" t="s">
        <v>355</v>
      </c>
      <c r="W37" s="556" t="s">
        <v>355</v>
      </c>
      <c r="X37" s="556" t="s">
        <v>355</v>
      </c>
      <c r="Y37" s="556" t="s">
        <v>355</v>
      </c>
      <c r="Z37" s="556" t="s">
        <v>355</v>
      </c>
      <c r="AA37" s="556" t="s">
        <v>355</v>
      </c>
      <c r="AB37" s="556" t="s">
        <v>355</v>
      </c>
      <c r="AC37" s="556" t="s">
        <v>355</v>
      </c>
      <c r="AD37" s="556" t="s">
        <v>355</v>
      </c>
      <c r="AE37" s="556" t="s">
        <v>355</v>
      </c>
      <c r="AF37" s="556" t="s">
        <v>355</v>
      </c>
      <c r="AG37" s="556" t="s">
        <v>355</v>
      </c>
      <c r="AH37" s="556" t="s">
        <v>355</v>
      </c>
      <c r="AI37" s="556" t="s">
        <v>355</v>
      </c>
      <c r="AJ37" s="556" t="s">
        <v>355</v>
      </c>
      <c r="AK37" s="556" t="s">
        <v>355</v>
      </c>
      <c r="AL37" s="556" t="s">
        <v>355</v>
      </c>
      <c r="AM37" s="556" t="s">
        <v>355</v>
      </c>
      <c r="AN37" s="556" t="s">
        <v>355</v>
      </c>
      <c r="AO37" s="556" t="s">
        <v>355</v>
      </c>
      <c r="AP37" s="556" t="s">
        <v>355</v>
      </c>
      <c r="AQ37" s="556" t="s">
        <v>355</v>
      </c>
      <c r="AR37" s="556" t="s">
        <v>355</v>
      </c>
      <c r="AS37" s="556" t="s">
        <v>355</v>
      </c>
      <c r="AT37" s="556" t="s">
        <v>355</v>
      </c>
      <c r="AU37" s="556" t="s">
        <v>355</v>
      </c>
      <c r="AV37" s="556" t="s">
        <v>355</v>
      </c>
      <c r="AW37" s="556" t="s">
        <v>355</v>
      </c>
      <c r="AX37" s="559" t="s">
        <v>355</v>
      </c>
      <c r="AY37" s="559" t="s">
        <v>355</v>
      </c>
      <c r="AZ37" s="556" t="s">
        <v>355</v>
      </c>
      <c r="BA37" s="559" t="s">
        <v>423</v>
      </c>
      <c r="BB37" s="556" t="s">
        <v>355</v>
      </c>
      <c r="BC37" s="556" t="s">
        <v>355</v>
      </c>
      <c r="BD37" s="389"/>
    </row>
    <row r="38" spans="1:56" s="379" customFormat="1" ht="14.15" customHeight="1">
      <c r="A38" s="553">
        <v>1995</v>
      </c>
      <c r="B38" s="557">
        <v>2.9585455399538461</v>
      </c>
      <c r="C38" s="557">
        <v>3.1859587268893677</v>
      </c>
      <c r="D38" s="557">
        <v>3.6049059486825854</v>
      </c>
      <c r="E38" s="557">
        <v>1.9631787349082686</v>
      </c>
      <c r="F38" s="557">
        <v>2.1818996339001444</v>
      </c>
      <c r="G38" s="557">
        <v>2.9080420221199574</v>
      </c>
      <c r="H38" s="557">
        <v>8.6434080912405307</v>
      </c>
      <c r="I38" s="557">
        <v>31.479201338666087</v>
      </c>
      <c r="J38" s="561" t="s">
        <v>355</v>
      </c>
      <c r="K38" s="557">
        <v>12.059445646680331</v>
      </c>
      <c r="L38" s="557">
        <v>13.706608454792615</v>
      </c>
      <c r="M38" s="557">
        <v>11.764533951079571</v>
      </c>
      <c r="N38" s="557">
        <v>7.3559876036252945</v>
      </c>
      <c r="O38" s="557">
        <v>12.892473433279534</v>
      </c>
      <c r="P38" s="561" t="s">
        <v>355</v>
      </c>
      <c r="Q38" s="557">
        <v>9.3911836134487032</v>
      </c>
      <c r="R38" s="557">
        <v>48.158137741251551</v>
      </c>
      <c r="S38" s="561" t="s">
        <v>355</v>
      </c>
      <c r="T38" s="557">
        <v>0.74629513323840513</v>
      </c>
      <c r="U38" s="557">
        <v>0.96532112793397573</v>
      </c>
      <c r="V38" s="557">
        <v>0.6454182346070354</v>
      </c>
      <c r="W38" s="557">
        <v>17.235718494763248</v>
      </c>
      <c r="X38" s="557">
        <v>21.532309003874786</v>
      </c>
      <c r="Y38" s="557">
        <v>12.334601879144302</v>
      </c>
      <c r="Z38" s="557">
        <v>-3.4949561629595252</v>
      </c>
      <c r="AA38" s="557">
        <v>-4.5601726459699705</v>
      </c>
      <c r="AB38" s="557">
        <v>-5.4956495275549457</v>
      </c>
      <c r="AC38" s="557">
        <v>4.5903214666363112</v>
      </c>
      <c r="AD38" s="557">
        <v>5.0606543868942424</v>
      </c>
      <c r="AE38" s="557">
        <v>5.3404992661046435</v>
      </c>
      <c r="AF38" s="557">
        <v>1.7577355523709173</v>
      </c>
      <c r="AG38" s="557">
        <v>1.4749004620007469</v>
      </c>
      <c r="AH38" s="557">
        <v>-1.3487970364508755</v>
      </c>
      <c r="AI38" s="557">
        <v>2.3351218770166469</v>
      </c>
      <c r="AJ38" s="557">
        <v>4.8415780249355578</v>
      </c>
      <c r="AK38" s="557">
        <v>-0.74081488879760116</v>
      </c>
      <c r="AL38" s="557">
        <v>16.528599892914698</v>
      </c>
      <c r="AM38" s="557">
        <v>17.10050366042438</v>
      </c>
      <c r="AN38" s="557">
        <v>16.761416124954764</v>
      </c>
      <c r="AO38" s="557">
        <v>7.9454350027381651</v>
      </c>
      <c r="AP38" s="557">
        <v>12.981910016696389</v>
      </c>
      <c r="AQ38" s="557">
        <v>10.924412094753464</v>
      </c>
      <c r="AR38" s="557">
        <v>-4.2476891994173371</v>
      </c>
      <c r="AS38" s="557">
        <v>-7.3333110255347407</v>
      </c>
      <c r="AT38" s="557">
        <v>-5.7911564357005858</v>
      </c>
      <c r="AU38" s="557">
        <v>5.8512424430984709</v>
      </c>
      <c r="AV38" s="557">
        <v>6.6301598806278577</v>
      </c>
      <c r="AW38" s="557">
        <v>5.7404720000242264</v>
      </c>
      <c r="AX38" s="668" t="s">
        <v>355</v>
      </c>
      <c r="AY38" s="668" t="s">
        <v>355</v>
      </c>
      <c r="AZ38" s="1195">
        <v>25.881647357903745</v>
      </c>
      <c r="BA38" s="561" t="s">
        <v>423</v>
      </c>
      <c r="BB38" s="557">
        <v>5.0062826079568055</v>
      </c>
      <c r="BC38" s="557">
        <v>4.3991091430966378</v>
      </c>
      <c r="BD38" s="389"/>
    </row>
    <row r="39" spans="1:56" s="379" customFormat="1" ht="14.15" customHeight="1">
      <c r="A39" s="552">
        <v>1996</v>
      </c>
      <c r="B39" s="557">
        <v>4.6937554718617776</v>
      </c>
      <c r="C39" s="557">
        <v>5.8540767603627586</v>
      </c>
      <c r="D39" s="557">
        <v>4.7021194083560829</v>
      </c>
      <c r="E39" s="557">
        <v>7.0670824753135832</v>
      </c>
      <c r="F39" s="557">
        <v>7.8267419457093723</v>
      </c>
      <c r="G39" s="557">
        <v>3.8292057588638926</v>
      </c>
      <c r="H39" s="557">
        <v>-8.7124246949573205</v>
      </c>
      <c r="I39" s="557">
        <v>-19.640884267734137</v>
      </c>
      <c r="J39" s="561" t="s">
        <v>355</v>
      </c>
      <c r="K39" s="557">
        <v>-0.39025754143379743</v>
      </c>
      <c r="L39" s="557">
        <v>0.87152949962414539</v>
      </c>
      <c r="M39" s="557">
        <v>1.0204803602116357</v>
      </c>
      <c r="N39" s="557">
        <v>0.73851615864084863</v>
      </c>
      <c r="O39" s="557">
        <v>-1.5180020420878435</v>
      </c>
      <c r="P39" s="561" t="s">
        <v>355</v>
      </c>
      <c r="Q39" s="557">
        <v>1.7618700636488995</v>
      </c>
      <c r="R39" s="557">
        <v>-27.436559575751559</v>
      </c>
      <c r="S39" s="561" t="s">
        <v>355</v>
      </c>
      <c r="T39" s="557">
        <v>6.7406672129975647</v>
      </c>
      <c r="U39" s="557">
        <v>11.877038915720433</v>
      </c>
      <c r="V39" s="557">
        <v>12.213086864179559</v>
      </c>
      <c r="W39" s="557">
        <v>-6.7927811835107121</v>
      </c>
      <c r="X39" s="557">
        <v>-7.2753808004089535</v>
      </c>
      <c r="Y39" s="557">
        <v>-5.6872299998701834</v>
      </c>
      <c r="Z39" s="557">
        <v>-1.7387163553362512</v>
      </c>
      <c r="AA39" s="557">
        <v>-3.5857523261153119</v>
      </c>
      <c r="AB39" s="557">
        <v>-1.9568791292879837</v>
      </c>
      <c r="AC39" s="557">
        <v>1.188374375498725</v>
      </c>
      <c r="AD39" s="557">
        <v>1.1382058990997166</v>
      </c>
      <c r="AE39" s="557">
        <v>3.0239382267626667</v>
      </c>
      <c r="AF39" s="557">
        <v>6.7970257519441475</v>
      </c>
      <c r="AG39" s="557">
        <v>4.1128569316553296</v>
      </c>
      <c r="AH39" s="557">
        <v>4.2406230927678905</v>
      </c>
      <c r="AI39" s="557">
        <v>7.3949086915853144</v>
      </c>
      <c r="AJ39" s="557">
        <v>8.9746756407487851</v>
      </c>
      <c r="AK39" s="557">
        <v>14.639605508548115</v>
      </c>
      <c r="AL39" s="557">
        <v>11.611482588500664</v>
      </c>
      <c r="AM39" s="557">
        <v>13.164352033357687</v>
      </c>
      <c r="AN39" s="557">
        <v>12.034640727623014</v>
      </c>
      <c r="AO39" s="557">
        <v>2.1102473590325985</v>
      </c>
      <c r="AP39" s="557">
        <v>0.78441486420902606</v>
      </c>
      <c r="AQ39" s="557">
        <v>-0.85053911275984717</v>
      </c>
      <c r="AR39" s="557">
        <v>7.4254265972273288</v>
      </c>
      <c r="AS39" s="557">
        <v>12.128802615264377</v>
      </c>
      <c r="AT39" s="557">
        <v>7.0962164403665611</v>
      </c>
      <c r="AU39" s="557">
        <v>-1.8346596871492267</v>
      </c>
      <c r="AV39" s="557">
        <v>-4.0093828308869632</v>
      </c>
      <c r="AW39" s="557">
        <v>-3.712537265626878</v>
      </c>
      <c r="AX39" s="667" t="s">
        <v>355</v>
      </c>
      <c r="AY39" s="667" t="s">
        <v>355</v>
      </c>
      <c r="AZ39" s="1195">
        <v>-9.6397564679836876</v>
      </c>
      <c r="BA39" s="561" t="s">
        <v>423</v>
      </c>
      <c r="BB39" s="557">
        <v>2.7096936377687939</v>
      </c>
      <c r="BC39" s="557">
        <v>2.5902387878740711</v>
      </c>
      <c r="BD39" s="389"/>
    </row>
    <row r="40" spans="1:56" s="379" customFormat="1" ht="14.15" customHeight="1">
      <c r="A40" s="553">
        <v>1997</v>
      </c>
      <c r="B40" s="557">
        <v>1.3171688360519767</v>
      </c>
      <c r="C40" s="557">
        <v>1.7127475909442751</v>
      </c>
      <c r="D40" s="557">
        <v>3.5436217108544668</v>
      </c>
      <c r="E40" s="557">
        <v>4.7383743051776577</v>
      </c>
      <c r="F40" s="557">
        <v>6.4773168183565701</v>
      </c>
      <c r="G40" s="557">
        <v>6.280516220364845</v>
      </c>
      <c r="H40" s="557">
        <v>-2.4359654225809493</v>
      </c>
      <c r="I40" s="557">
        <v>-3.0860121723468268</v>
      </c>
      <c r="J40" s="561" t="s">
        <v>355</v>
      </c>
      <c r="K40" s="557">
        <v>2.4593991625718843</v>
      </c>
      <c r="L40" s="557">
        <v>2.320642480518174</v>
      </c>
      <c r="M40" s="557">
        <v>4.8073775354781247</v>
      </c>
      <c r="N40" s="557">
        <v>-1.9226674532534531</v>
      </c>
      <c r="O40" s="557">
        <v>7.3576847771544749</v>
      </c>
      <c r="P40" s="561" t="s">
        <v>355</v>
      </c>
      <c r="Q40" s="557">
        <v>-5.3380022467407997</v>
      </c>
      <c r="R40" s="557">
        <v>-9.9298352358318311</v>
      </c>
      <c r="S40" s="561" t="s">
        <v>355</v>
      </c>
      <c r="T40" s="557">
        <v>1.2391882164478858</v>
      </c>
      <c r="U40" s="557">
        <v>0.46998336796903573</v>
      </c>
      <c r="V40" s="557">
        <v>4.3274144401497523</v>
      </c>
      <c r="W40" s="557">
        <v>14.488425609217742</v>
      </c>
      <c r="X40" s="557">
        <v>20.11978861557256</v>
      </c>
      <c r="Y40" s="557">
        <v>9.5626654632345378</v>
      </c>
      <c r="Z40" s="557">
        <v>-1.7302938125751695</v>
      </c>
      <c r="AA40" s="557">
        <v>-0.12532202128551262</v>
      </c>
      <c r="AB40" s="557">
        <v>-1.6386994810736439</v>
      </c>
      <c r="AC40" s="557">
        <v>3.0293960028639759</v>
      </c>
      <c r="AD40" s="557">
        <v>2.9678837241119993</v>
      </c>
      <c r="AE40" s="557">
        <v>4.0837841026936275</v>
      </c>
      <c r="AF40" s="557">
        <v>-0.29402498588117965</v>
      </c>
      <c r="AG40" s="557">
        <v>0.74803492610817557</v>
      </c>
      <c r="AH40" s="557">
        <v>4.7262370247925674</v>
      </c>
      <c r="AI40" s="557">
        <v>-18.933127725123271</v>
      </c>
      <c r="AJ40" s="557">
        <v>-27.322920691803802</v>
      </c>
      <c r="AK40" s="557">
        <v>-29.520677083965964</v>
      </c>
      <c r="AL40" s="557">
        <v>5.4921318972122606</v>
      </c>
      <c r="AM40" s="557">
        <v>7.3782962117831232</v>
      </c>
      <c r="AN40" s="557">
        <v>6.7752384251902669</v>
      </c>
      <c r="AO40" s="557">
        <v>2.1879561631359792</v>
      </c>
      <c r="AP40" s="557">
        <v>-0.33704588543434966</v>
      </c>
      <c r="AQ40" s="557">
        <v>1.5567555605621806</v>
      </c>
      <c r="AR40" s="557">
        <v>5.0069764866898652</v>
      </c>
      <c r="AS40" s="557">
        <v>9.162879691384461</v>
      </c>
      <c r="AT40" s="557">
        <v>4.5574037752034116</v>
      </c>
      <c r="AU40" s="557">
        <v>4.7191542676717972</v>
      </c>
      <c r="AV40" s="557">
        <v>2.9033886295482603</v>
      </c>
      <c r="AW40" s="557">
        <v>2.3119459197310306</v>
      </c>
      <c r="AX40" s="667" t="s">
        <v>355</v>
      </c>
      <c r="AY40" s="667" t="s">
        <v>355</v>
      </c>
      <c r="AZ40" s="1195">
        <v>-5.2186911388786541</v>
      </c>
      <c r="BA40" s="561" t="s">
        <v>423</v>
      </c>
      <c r="BB40" s="557">
        <v>2.7228611884933684</v>
      </c>
      <c r="BC40" s="557">
        <v>3.255952665771261</v>
      </c>
      <c r="BD40" s="389"/>
    </row>
    <row r="41" spans="1:56" s="379" customFormat="1" ht="14.15" customHeight="1">
      <c r="A41" s="552">
        <v>1998</v>
      </c>
      <c r="B41" s="557">
        <v>2.6643951139532618</v>
      </c>
      <c r="C41" s="557">
        <v>2.4913422872909621</v>
      </c>
      <c r="D41" s="557">
        <v>1.5316693849618019</v>
      </c>
      <c r="E41" s="557">
        <v>3.4249388806050405</v>
      </c>
      <c r="F41" s="557">
        <v>3.2188659728439148</v>
      </c>
      <c r="G41" s="557">
        <v>4.1476121118490425</v>
      </c>
      <c r="H41" s="557">
        <v>17.535013679074297</v>
      </c>
      <c r="I41" s="557">
        <v>2.720109425437542</v>
      </c>
      <c r="J41" s="561" t="s">
        <v>355</v>
      </c>
      <c r="K41" s="557">
        <v>7.2382041339638477</v>
      </c>
      <c r="L41" s="557">
        <v>6.7316159229241919</v>
      </c>
      <c r="M41" s="557">
        <v>6.082071766756826</v>
      </c>
      <c r="N41" s="557">
        <v>-0.34185917731493021</v>
      </c>
      <c r="O41" s="557">
        <v>-1.9138208852604777</v>
      </c>
      <c r="P41" s="561" t="s">
        <v>355</v>
      </c>
      <c r="Q41" s="557">
        <v>2.9395944571614052</v>
      </c>
      <c r="R41" s="557">
        <v>18.161893360073279</v>
      </c>
      <c r="S41" s="561" t="s">
        <v>355</v>
      </c>
      <c r="T41" s="557">
        <v>-1.6064523957965662</v>
      </c>
      <c r="U41" s="557">
        <v>0.6290799788341559</v>
      </c>
      <c r="V41" s="557">
        <v>0.50452793415144015</v>
      </c>
      <c r="W41" s="557">
        <v>8.9041775717411298</v>
      </c>
      <c r="X41" s="557">
        <v>17.096260458947825</v>
      </c>
      <c r="Y41" s="557">
        <v>7.3671576656148972</v>
      </c>
      <c r="Z41" s="557">
        <v>-2.4119845644168549</v>
      </c>
      <c r="AA41" s="557">
        <v>-2.6467955850864513</v>
      </c>
      <c r="AB41" s="557">
        <v>1.3052881040610487</v>
      </c>
      <c r="AC41" s="557">
        <v>-2.4086971037107219E-2</v>
      </c>
      <c r="AD41" s="557">
        <v>-0.34725837213177613</v>
      </c>
      <c r="AE41" s="557">
        <v>-8.7926154564712533E-3</v>
      </c>
      <c r="AF41" s="557">
        <v>-3.6412928083992284</v>
      </c>
      <c r="AG41" s="557">
        <v>-7.7545659468911197</v>
      </c>
      <c r="AH41" s="557">
        <v>-12.785621666183985</v>
      </c>
      <c r="AI41" s="557">
        <v>3.6153868795032764</v>
      </c>
      <c r="AJ41" s="557">
        <v>5.0626962617336773</v>
      </c>
      <c r="AK41" s="557">
        <v>3.8239845737089126</v>
      </c>
      <c r="AL41" s="557">
        <v>21.600664834338019</v>
      </c>
      <c r="AM41" s="557">
        <v>26.628699648796726</v>
      </c>
      <c r="AN41" s="557">
        <v>24.756169404884233</v>
      </c>
      <c r="AO41" s="557">
        <v>-0.36210542986960093</v>
      </c>
      <c r="AP41" s="557">
        <v>-0.17854848125929834</v>
      </c>
      <c r="AQ41" s="557">
        <v>1.3096213370864405</v>
      </c>
      <c r="AR41" s="557">
        <v>0.67667881323495749</v>
      </c>
      <c r="AS41" s="557">
        <v>-1.855690362935519</v>
      </c>
      <c r="AT41" s="557">
        <v>-0.9244795171959197</v>
      </c>
      <c r="AU41" s="557">
        <v>12.23187534615829</v>
      </c>
      <c r="AV41" s="557">
        <v>24.162382861998069</v>
      </c>
      <c r="AW41" s="557">
        <v>19.105219664193754</v>
      </c>
      <c r="AX41" s="667" t="s">
        <v>355</v>
      </c>
      <c r="AY41" s="667" t="s">
        <v>355</v>
      </c>
      <c r="AZ41" s="1195">
        <v>9.1224757931141909</v>
      </c>
      <c r="BA41" s="561" t="s">
        <v>423</v>
      </c>
      <c r="BB41" s="557">
        <v>3.5720214278414772</v>
      </c>
      <c r="BC41" s="557">
        <v>3.9496299042468337</v>
      </c>
      <c r="BD41" s="389"/>
    </row>
    <row r="42" spans="1:56" s="379" customFormat="1" ht="14.15" customHeight="1">
      <c r="A42" s="553">
        <v>1999</v>
      </c>
      <c r="B42" s="557">
        <v>-2.4150485620990878</v>
      </c>
      <c r="C42" s="557">
        <v>-2.1721101815564481</v>
      </c>
      <c r="D42" s="557">
        <v>-2.182754299893233</v>
      </c>
      <c r="E42" s="557">
        <v>-4.1704523181418409</v>
      </c>
      <c r="F42" s="557">
        <v>-2.4163562637181712</v>
      </c>
      <c r="G42" s="557">
        <v>0.8175634287383815</v>
      </c>
      <c r="H42" s="557">
        <v>9.9294901452998374</v>
      </c>
      <c r="I42" s="557">
        <v>10.605034643374324</v>
      </c>
      <c r="J42" s="561" t="s">
        <v>355</v>
      </c>
      <c r="K42" s="557">
        <v>4.7281109425011891</v>
      </c>
      <c r="L42" s="557">
        <v>5.9782180620388061</v>
      </c>
      <c r="M42" s="557">
        <v>5.5797843297114724</v>
      </c>
      <c r="N42" s="557">
        <v>-2.0120132447251677</v>
      </c>
      <c r="O42" s="557">
        <v>-2.9940591921519797</v>
      </c>
      <c r="P42" s="561" t="s">
        <v>355</v>
      </c>
      <c r="Q42" s="557">
        <v>5.8865585808649001</v>
      </c>
      <c r="R42" s="557">
        <v>29.561637265514719</v>
      </c>
      <c r="S42" s="561" t="s">
        <v>355</v>
      </c>
      <c r="T42" s="557">
        <v>0.7152092746069485</v>
      </c>
      <c r="U42" s="557">
        <v>0.59242741431998525</v>
      </c>
      <c r="V42" s="557">
        <v>-1.6050796342185691</v>
      </c>
      <c r="W42" s="557">
        <v>-4.8132924242701876</v>
      </c>
      <c r="X42" s="557">
        <v>-7.474129290565827</v>
      </c>
      <c r="Y42" s="557">
        <v>0.47458252367447074</v>
      </c>
      <c r="Z42" s="557">
        <v>-0.32252258867552541</v>
      </c>
      <c r="AA42" s="557">
        <v>1.0899057816910158</v>
      </c>
      <c r="AB42" s="557">
        <v>-0.55164924077210742</v>
      </c>
      <c r="AC42" s="557">
        <v>1.5073466700553979</v>
      </c>
      <c r="AD42" s="557">
        <v>1.1079273230280506</v>
      </c>
      <c r="AE42" s="557">
        <v>0.75009254721365437</v>
      </c>
      <c r="AF42" s="557">
        <v>-0.79666096239115802</v>
      </c>
      <c r="AG42" s="557">
        <v>2.6086129809272478</v>
      </c>
      <c r="AH42" s="557">
        <v>2.9010018887079241</v>
      </c>
      <c r="AI42" s="557">
        <v>5.4067512662647488</v>
      </c>
      <c r="AJ42" s="557">
        <v>11.692134875361688</v>
      </c>
      <c r="AK42" s="557">
        <v>15.42043757964295</v>
      </c>
      <c r="AL42" s="557">
        <v>-0.27849165773159257</v>
      </c>
      <c r="AM42" s="557">
        <v>3.4318604091767639</v>
      </c>
      <c r="AN42" s="557">
        <v>4.1716515738627749</v>
      </c>
      <c r="AO42" s="557">
        <v>-6.6309118402420353</v>
      </c>
      <c r="AP42" s="557">
        <v>-7.3761884165004261</v>
      </c>
      <c r="AQ42" s="557">
        <v>-5.4998607148293956</v>
      </c>
      <c r="AR42" s="557">
        <v>-6.080779332730998</v>
      </c>
      <c r="AS42" s="557">
        <v>-4.2668235966656027</v>
      </c>
      <c r="AT42" s="557">
        <v>-0.45792064685727496</v>
      </c>
      <c r="AU42" s="557">
        <v>-2.041029582532218</v>
      </c>
      <c r="AV42" s="557">
        <v>-6.0040349147299281</v>
      </c>
      <c r="AW42" s="557">
        <v>-3.2951884665447011</v>
      </c>
      <c r="AX42" s="667" t="s">
        <v>355</v>
      </c>
      <c r="AY42" s="667" t="s">
        <v>355</v>
      </c>
      <c r="AZ42" s="1195">
        <v>9.0102249762619522</v>
      </c>
      <c r="BA42" s="561" t="s">
        <v>423</v>
      </c>
      <c r="BB42" s="557">
        <v>0.24275416016736528</v>
      </c>
      <c r="BC42" s="557">
        <v>0.65720079873867121</v>
      </c>
      <c r="BD42" s="389"/>
    </row>
    <row r="43" spans="1:56" s="379" customFormat="1" ht="14.15" customHeight="1">
      <c r="A43" s="552">
        <v>2000</v>
      </c>
      <c r="B43" s="557">
        <v>-0.78090350248932339</v>
      </c>
      <c r="C43" s="557">
        <v>-1.2239219716387026</v>
      </c>
      <c r="D43" s="557">
        <v>-2.7311347848779377</v>
      </c>
      <c r="E43" s="557">
        <v>4.1574824542619382</v>
      </c>
      <c r="F43" s="557">
        <v>4.6281089048443675</v>
      </c>
      <c r="G43" s="557">
        <v>3.8538493505499929</v>
      </c>
      <c r="H43" s="557">
        <v>5.5122797099197385</v>
      </c>
      <c r="I43" s="557">
        <v>6.5108455733749651</v>
      </c>
      <c r="J43" s="561" t="s">
        <v>355</v>
      </c>
      <c r="K43" s="557">
        <v>6.1823828934122957</v>
      </c>
      <c r="L43" s="557">
        <v>6.4352022454010296</v>
      </c>
      <c r="M43" s="557">
        <v>7.0398073724102233</v>
      </c>
      <c r="N43" s="557">
        <v>-0.98509545495532791</v>
      </c>
      <c r="O43" s="557">
        <v>-11.271216774364746</v>
      </c>
      <c r="P43" s="561" t="s">
        <v>355</v>
      </c>
      <c r="Q43" s="557">
        <v>0.78824433475587341</v>
      </c>
      <c r="R43" s="557">
        <v>-27.632113260758928</v>
      </c>
      <c r="S43" s="561" t="s">
        <v>355</v>
      </c>
      <c r="T43" s="557">
        <v>0.33255219987205464</v>
      </c>
      <c r="U43" s="557">
        <v>-2.2575596303890819</v>
      </c>
      <c r="V43" s="557">
        <v>-1.6761942089054003</v>
      </c>
      <c r="W43" s="557">
        <v>13.759740716098804</v>
      </c>
      <c r="X43" s="557">
        <v>17.556444736966299</v>
      </c>
      <c r="Y43" s="557">
        <v>13.927346316044591</v>
      </c>
      <c r="Z43" s="557">
        <v>6.0190971026126903</v>
      </c>
      <c r="AA43" s="557">
        <v>5.1143015301719998</v>
      </c>
      <c r="AB43" s="557">
        <v>6.753638500521447</v>
      </c>
      <c r="AC43" s="557">
        <v>3.3667507334831726</v>
      </c>
      <c r="AD43" s="557">
        <v>3.5643625108242958</v>
      </c>
      <c r="AE43" s="557">
        <v>4.5155348384514298</v>
      </c>
      <c r="AF43" s="557">
        <v>1.0993935130246797</v>
      </c>
      <c r="AG43" s="557">
        <v>0.28518466500989348</v>
      </c>
      <c r="AH43" s="557">
        <v>0.32256690737258964</v>
      </c>
      <c r="AI43" s="557">
        <v>8.6818229397563016</v>
      </c>
      <c r="AJ43" s="557">
        <v>0.69850911203543831</v>
      </c>
      <c r="AK43" s="557">
        <v>8.1448038313019993</v>
      </c>
      <c r="AL43" s="557">
        <v>2.1099451695929758</v>
      </c>
      <c r="AM43" s="557">
        <v>2.6745862374446148</v>
      </c>
      <c r="AN43" s="557">
        <v>2.8344641297719591</v>
      </c>
      <c r="AO43" s="557">
        <v>11.825396211849252</v>
      </c>
      <c r="AP43" s="557">
        <v>20.259217212279594</v>
      </c>
      <c r="AQ43" s="557">
        <v>21.662526017739665</v>
      </c>
      <c r="AR43" s="557">
        <v>2.2371826659068574</v>
      </c>
      <c r="AS43" s="557">
        <v>-1.5935555774119479</v>
      </c>
      <c r="AT43" s="557">
        <v>8.7210778610065205</v>
      </c>
      <c r="AU43" s="557">
        <v>9.0886376354351199</v>
      </c>
      <c r="AV43" s="557">
        <v>7.3812638785984745</v>
      </c>
      <c r="AW43" s="557">
        <v>6.8868027384198598</v>
      </c>
      <c r="AX43" s="667" t="s">
        <v>355</v>
      </c>
      <c r="AY43" s="667" t="s">
        <v>355</v>
      </c>
      <c r="AZ43" s="1195">
        <v>-11.274469046950216</v>
      </c>
      <c r="BA43" s="561" t="s">
        <v>423</v>
      </c>
      <c r="BB43" s="557">
        <v>3.669537789406931</v>
      </c>
      <c r="BC43" s="557">
        <v>4.3593155574769042</v>
      </c>
      <c r="BD43" s="389"/>
    </row>
    <row r="44" spans="1:56" s="379" customFormat="1" ht="14.15" customHeight="1">
      <c r="A44" s="553">
        <v>2001</v>
      </c>
      <c r="B44" s="557">
        <v>10.356907388803336</v>
      </c>
      <c r="C44" s="557">
        <v>13.491113115635457</v>
      </c>
      <c r="D44" s="557">
        <v>19.274403759300654</v>
      </c>
      <c r="E44" s="557">
        <v>6.2088335894253248</v>
      </c>
      <c r="F44" s="557">
        <v>5.5967100153487053</v>
      </c>
      <c r="G44" s="557">
        <v>7.5413851230661635</v>
      </c>
      <c r="H44" s="557">
        <v>7.3760436896341588</v>
      </c>
      <c r="I44" s="557">
        <v>28.556954875254206</v>
      </c>
      <c r="J44" s="561" t="s">
        <v>355</v>
      </c>
      <c r="K44" s="557">
        <v>0.45097351162435473</v>
      </c>
      <c r="L44" s="557">
        <v>0.48109329250583244</v>
      </c>
      <c r="M44" s="557">
        <v>-1.5721207311902106</v>
      </c>
      <c r="N44" s="557">
        <v>-6.335750917666374</v>
      </c>
      <c r="O44" s="557">
        <v>0.163140406733433</v>
      </c>
      <c r="P44" s="561" t="s">
        <v>355</v>
      </c>
      <c r="Q44" s="557">
        <v>-4.0474858155069313</v>
      </c>
      <c r="R44" s="557">
        <v>6.0977410211590097</v>
      </c>
      <c r="S44" s="561" t="s">
        <v>355</v>
      </c>
      <c r="T44" s="557">
        <v>4.6626100984640999</v>
      </c>
      <c r="U44" s="557">
        <v>11.121374735734918</v>
      </c>
      <c r="V44" s="557">
        <v>9.7540199297668835</v>
      </c>
      <c r="W44" s="557">
        <v>3.9356984963589525E-2</v>
      </c>
      <c r="X44" s="557">
        <v>1.5989285694559214</v>
      </c>
      <c r="Y44" s="557">
        <v>-0.32060578541879181</v>
      </c>
      <c r="Z44" s="557">
        <v>-0.33112708388060241</v>
      </c>
      <c r="AA44" s="557">
        <v>4.6178113283554154</v>
      </c>
      <c r="AB44" s="557">
        <v>5.9202034569393476</v>
      </c>
      <c r="AC44" s="557">
        <v>4.0344406594667959</v>
      </c>
      <c r="AD44" s="557">
        <v>4.5599377017029497</v>
      </c>
      <c r="AE44" s="557">
        <v>5.1596643959849615</v>
      </c>
      <c r="AF44" s="557">
        <v>4.1165849720588596</v>
      </c>
      <c r="AG44" s="557">
        <v>5.3273755156719318</v>
      </c>
      <c r="AH44" s="557">
        <v>12.683576063838757</v>
      </c>
      <c r="AI44" s="557">
        <v>2.7503905081008497</v>
      </c>
      <c r="AJ44" s="557">
        <v>1.4861483869929799</v>
      </c>
      <c r="AK44" s="557">
        <v>0.81664365408560968</v>
      </c>
      <c r="AL44" s="557">
        <v>4.7240516779734349</v>
      </c>
      <c r="AM44" s="557">
        <v>5.3066076270588098</v>
      </c>
      <c r="AN44" s="557">
        <v>5.3236293868365578</v>
      </c>
      <c r="AO44" s="557">
        <v>7.8715661079657622</v>
      </c>
      <c r="AP44" s="557">
        <v>13.471637813819484</v>
      </c>
      <c r="AQ44" s="557">
        <v>11.85108658327097</v>
      </c>
      <c r="AR44" s="557">
        <v>1.4838284733155831</v>
      </c>
      <c r="AS44" s="557">
        <v>6.7371926152471246</v>
      </c>
      <c r="AT44" s="557">
        <v>1.2014353263827218</v>
      </c>
      <c r="AU44" s="557">
        <v>11.373431204201552</v>
      </c>
      <c r="AV44" s="557">
        <v>17.078821407283257</v>
      </c>
      <c r="AW44" s="557">
        <v>13.527313589895982</v>
      </c>
      <c r="AX44" s="667" t="s">
        <v>355</v>
      </c>
      <c r="AY44" s="667" t="s">
        <v>355</v>
      </c>
      <c r="AZ44" s="1195">
        <v>3.2997883960726853</v>
      </c>
      <c r="BA44" s="561" t="s">
        <v>423</v>
      </c>
      <c r="BB44" s="557">
        <v>6.9592199934515264</v>
      </c>
      <c r="BC44" s="557">
        <v>7.7260630658995098</v>
      </c>
      <c r="BD44" s="389"/>
    </row>
    <row r="45" spans="1:56" s="379" customFormat="1" ht="14.15" customHeight="1">
      <c r="A45" s="552">
        <v>2002</v>
      </c>
      <c r="B45" s="557">
        <v>5.4087182074490272</v>
      </c>
      <c r="C45" s="557">
        <v>5.8058090542991323</v>
      </c>
      <c r="D45" s="557">
        <v>6.971767778684935</v>
      </c>
      <c r="E45" s="557">
        <v>8.2262995018664213</v>
      </c>
      <c r="F45" s="557">
        <v>11.375252701715027</v>
      </c>
      <c r="G45" s="557">
        <v>7.8578414971171213</v>
      </c>
      <c r="H45" s="557">
        <v>11.85346099023721</v>
      </c>
      <c r="I45" s="557">
        <v>13.876021260526869</v>
      </c>
      <c r="J45" s="561" t="s">
        <v>355</v>
      </c>
      <c r="K45" s="557">
        <v>-0.35963559827379754</v>
      </c>
      <c r="L45" s="557">
        <v>-3.2411890211111256</v>
      </c>
      <c r="M45" s="557">
        <v>-2.5140485040604972</v>
      </c>
      <c r="N45" s="557">
        <v>18.825654900278948</v>
      </c>
      <c r="O45" s="557">
        <v>22.179841365723206</v>
      </c>
      <c r="P45" s="561" t="s">
        <v>355</v>
      </c>
      <c r="Q45" s="557">
        <v>9.2082713498268589</v>
      </c>
      <c r="R45" s="557">
        <v>32.544351099731443</v>
      </c>
      <c r="S45" s="561" t="s">
        <v>355</v>
      </c>
      <c r="T45" s="557">
        <v>4.0730421399674839</v>
      </c>
      <c r="U45" s="557">
        <v>2.8790512307933227</v>
      </c>
      <c r="V45" s="557">
        <v>3.7915682972416391</v>
      </c>
      <c r="W45" s="557">
        <v>-3.2563761404021676</v>
      </c>
      <c r="X45" s="557">
        <v>-4.8776616045569057</v>
      </c>
      <c r="Y45" s="557">
        <v>-9.8856713357548642E-2</v>
      </c>
      <c r="Z45" s="557">
        <v>3.5364463556765031</v>
      </c>
      <c r="AA45" s="557">
        <v>2.0249091501179493</v>
      </c>
      <c r="AB45" s="557">
        <v>3.5647076571848686</v>
      </c>
      <c r="AC45" s="557">
        <v>-3.5125647746322386</v>
      </c>
      <c r="AD45" s="557">
        <v>-5.8795136846617169</v>
      </c>
      <c r="AE45" s="557">
        <v>-5.2962066136577874</v>
      </c>
      <c r="AF45" s="557">
        <v>5.2849161555325423</v>
      </c>
      <c r="AG45" s="557">
        <v>4.8528920101818329</v>
      </c>
      <c r="AH45" s="557">
        <v>5.267198108357519</v>
      </c>
      <c r="AI45" s="557">
        <v>1.1766178585882017</v>
      </c>
      <c r="AJ45" s="557">
        <v>1.5969054661099591</v>
      </c>
      <c r="AK45" s="557">
        <v>6.7101428913864254</v>
      </c>
      <c r="AL45" s="557">
        <v>1.4143457103541266</v>
      </c>
      <c r="AM45" s="557">
        <v>-0.29835176630645321</v>
      </c>
      <c r="AN45" s="557">
        <v>3.1809808641154547</v>
      </c>
      <c r="AO45" s="557">
        <v>2.657385508555933</v>
      </c>
      <c r="AP45" s="557">
        <v>5.7168284016273674</v>
      </c>
      <c r="AQ45" s="557">
        <v>6.7683069445227773</v>
      </c>
      <c r="AR45" s="557">
        <v>-1.7864989816327892</v>
      </c>
      <c r="AS45" s="557">
        <v>-4.3667948569591033</v>
      </c>
      <c r="AT45" s="557">
        <v>3.2998896771594559</v>
      </c>
      <c r="AU45" s="557">
        <v>-2.9120990763816934</v>
      </c>
      <c r="AV45" s="557">
        <v>-1.9751286803337678</v>
      </c>
      <c r="AW45" s="557">
        <v>2.278878563116109</v>
      </c>
      <c r="AX45" s="667" t="s">
        <v>355</v>
      </c>
      <c r="AY45" s="667" t="s">
        <v>355</v>
      </c>
      <c r="AZ45" s="1195">
        <v>25.069945438412688</v>
      </c>
      <c r="BA45" s="561" t="s">
        <v>423</v>
      </c>
      <c r="BB45" s="557">
        <v>1.0561628868145618</v>
      </c>
      <c r="BC45" s="557">
        <v>2.3229951777835112</v>
      </c>
      <c r="BD45" s="389"/>
    </row>
    <row r="46" spans="1:56" s="379" customFormat="1" ht="14.15" customHeight="1">
      <c r="A46" s="553">
        <v>2003</v>
      </c>
      <c r="B46" s="557">
        <v>3.0527969693739578</v>
      </c>
      <c r="C46" s="557">
        <v>7.8965220089854569</v>
      </c>
      <c r="D46" s="557">
        <v>12.12908014264184</v>
      </c>
      <c r="E46" s="557">
        <v>-2.2905212972164151</v>
      </c>
      <c r="F46" s="557">
        <v>-1.9162425644548193</v>
      </c>
      <c r="G46" s="557">
        <v>2.7446595421955777</v>
      </c>
      <c r="H46" s="557">
        <v>-5.6517308478689472</v>
      </c>
      <c r="I46" s="557">
        <v>-17.685160093516501</v>
      </c>
      <c r="J46" s="561" t="s">
        <v>355</v>
      </c>
      <c r="K46" s="557">
        <v>-1.996517976775408</v>
      </c>
      <c r="L46" s="557">
        <v>-1.2858214652111002</v>
      </c>
      <c r="M46" s="557">
        <v>4.217841241052966</v>
      </c>
      <c r="N46" s="557">
        <v>-3.2686926127880724</v>
      </c>
      <c r="O46" s="557">
        <v>4.0390580045432927</v>
      </c>
      <c r="P46" s="561" t="s">
        <v>355</v>
      </c>
      <c r="Q46" s="557">
        <v>-7.7383308842041885</v>
      </c>
      <c r="R46" s="557">
        <v>-12.956091498157818</v>
      </c>
      <c r="S46" s="561" t="s">
        <v>355</v>
      </c>
      <c r="T46" s="557">
        <v>-2.2846688587884358</v>
      </c>
      <c r="U46" s="557">
        <v>-3.4923235388161373</v>
      </c>
      <c r="V46" s="557">
        <v>-1.1427687292518556</v>
      </c>
      <c r="W46" s="557">
        <v>-1.1467647551938001</v>
      </c>
      <c r="X46" s="557">
        <v>-0.66483596120791333</v>
      </c>
      <c r="Y46" s="557">
        <v>10.309391429968116</v>
      </c>
      <c r="Z46" s="557">
        <v>-3.6597961263794758</v>
      </c>
      <c r="AA46" s="557">
        <v>-3.8552541385315493</v>
      </c>
      <c r="AB46" s="557">
        <v>-2.0241908930769625</v>
      </c>
      <c r="AC46" s="557">
        <v>-2.498024074415568</v>
      </c>
      <c r="AD46" s="557">
        <v>-1.6282498189619474</v>
      </c>
      <c r="AE46" s="557">
        <v>-2.2590549312407546</v>
      </c>
      <c r="AF46" s="557">
        <v>-4.0558155911836309</v>
      </c>
      <c r="AG46" s="557">
        <v>-1.0056767150320951</v>
      </c>
      <c r="AH46" s="557">
        <v>2.1752264650928481</v>
      </c>
      <c r="AI46" s="557">
        <v>-7.4527961646234644</v>
      </c>
      <c r="AJ46" s="557">
        <v>-5.3629292119757395</v>
      </c>
      <c r="AK46" s="557">
        <v>0.99573990549589553</v>
      </c>
      <c r="AL46" s="557">
        <v>-8.1928008748860037</v>
      </c>
      <c r="AM46" s="557">
        <v>-9.2896072135445849</v>
      </c>
      <c r="AN46" s="557">
        <v>-9.2838271389760934</v>
      </c>
      <c r="AO46" s="557">
        <v>-8.1016526995507121</v>
      </c>
      <c r="AP46" s="557">
        <v>-7.9687671393824786</v>
      </c>
      <c r="AQ46" s="557">
        <v>-2.9826141196318616</v>
      </c>
      <c r="AR46" s="557">
        <v>-5.1705957637415025</v>
      </c>
      <c r="AS46" s="557">
        <v>-2.7691652417613568</v>
      </c>
      <c r="AT46" s="557">
        <v>1.1756725099094609</v>
      </c>
      <c r="AU46" s="557">
        <v>8.1603154009032863</v>
      </c>
      <c r="AV46" s="557">
        <v>16.141903689571095</v>
      </c>
      <c r="AW46" s="557">
        <v>16.739737268911483</v>
      </c>
      <c r="AX46" s="667" t="s">
        <v>355</v>
      </c>
      <c r="AY46" s="667" t="s">
        <v>355</v>
      </c>
      <c r="AZ46" s="1195">
        <v>-5.7409543469199207</v>
      </c>
      <c r="BA46" s="561" t="s">
        <v>423</v>
      </c>
      <c r="BB46" s="557">
        <v>-1.808601274232629</v>
      </c>
      <c r="BC46" s="557">
        <v>0.57766896444708493</v>
      </c>
      <c r="BD46" s="389"/>
    </row>
    <row r="47" spans="1:56" s="379" customFormat="1" ht="14.15" customHeight="1">
      <c r="A47" s="552">
        <v>2004</v>
      </c>
      <c r="B47" s="557">
        <v>0.88581439386825878</v>
      </c>
      <c r="C47" s="557">
        <v>0.10911130898794852</v>
      </c>
      <c r="D47" s="557">
        <v>-1.8414160736386407</v>
      </c>
      <c r="E47" s="557">
        <v>4.8419942153826412</v>
      </c>
      <c r="F47" s="557">
        <v>5.5822664400703417</v>
      </c>
      <c r="G47" s="557">
        <v>0.80089325800976496</v>
      </c>
      <c r="H47" s="557">
        <v>17.282460164750688</v>
      </c>
      <c r="I47" s="557">
        <v>42.158185245503603</v>
      </c>
      <c r="J47" s="561" t="s">
        <v>355</v>
      </c>
      <c r="K47" s="557">
        <v>2.958668867087809</v>
      </c>
      <c r="L47" s="557">
        <v>4.9538532066285512</v>
      </c>
      <c r="M47" s="557">
        <v>-0.55387656117822814</v>
      </c>
      <c r="N47" s="557">
        <v>-8.0623242177147887</v>
      </c>
      <c r="O47" s="557">
        <v>-11.017852945264607</v>
      </c>
      <c r="P47" s="561" t="s">
        <v>355</v>
      </c>
      <c r="Q47" s="557">
        <v>-13.844306550581763</v>
      </c>
      <c r="R47" s="557">
        <v>-36.091617092284444</v>
      </c>
      <c r="S47" s="561" t="s">
        <v>355</v>
      </c>
      <c r="T47" s="557">
        <v>-0.69024380310138156</v>
      </c>
      <c r="U47" s="557">
        <v>3.4638365687772961</v>
      </c>
      <c r="V47" s="557">
        <v>2.3875928036607945</v>
      </c>
      <c r="W47" s="557">
        <v>2.4447220646570429</v>
      </c>
      <c r="X47" s="557">
        <v>7.211659611257744</v>
      </c>
      <c r="Y47" s="557">
        <v>-4.7182755793978117</v>
      </c>
      <c r="Z47" s="557">
        <v>0.2968248044207229</v>
      </c>
      <c r="AA47" s="557">
        <v>1.5182493799393626</v>
      </c>
      <c r="AB47" s="557">
        <v>-3.3561188546969447</v>
      </c>
      <c r="AC47" s="557">
        <v>-2.6161259399691232</v>
      </c>
      <c r="AD47" s="557">
        <v>-3.4058274363734995</v>
      </c>
      <c r="AE47" s="557">
        <v>-1.5108082850287019</v>
      </c>
      <c r="AF47" s="557">
        <v>4.3960167965043695</v>
      </c>
      <c r="AG47" s="557">
        <v>6.8917520844386644</v>
      </c>
      <c r="AH47" s="557">
        <v>7.5284729289399763</v>
      </c>
      <c r="AI47" s="557">
        <v>-0.72213185296568838</v>
      </c>
      <c r="AJ47" s="557">
        <v>4.7217729508169839</v>
      </c>
      <c r="AK47" s="557">
        <v>14.110055686456676</v>
      </c>
      <c r="AL47" s="557">
        <v>7.5346889807474184</v>
      </c>
      <c r="AM47" s="557">
        <v>10.994624206719877</v>
      </c>
      <c r="AN47" s="557">
        <v>8.2468698686517854</v>
      </c>
      <c r="AO47" s="557">
        <v>7.0984350574592838</v>
      </c>
      <c r="AP47" s="557">
        <v>16.22477199374589</v>
      </c>
      <c r="AQ47" s="557">
        <v>9.3734286074595587</v>
      </c>
      <c r="AR47" s="557">
        <v>3.5075318155480204</v>
      </c>
      <c r="AS47" s="557">
        <v>6.6503313480213677</v>
      </c>
      <c r="AT47" s="557">
        <v>-7.4141537474476564</v>
      </c>
      <c r="AU47" s="557">
        <v>1.6441077292553956</v>
      </c>
      <c r="AV47" s="557">
        <v>-3.5878658671146582</v>
      </c>
      <c r="AW47" s="557">
        <v>-7.745483391788909</v>
      </c>
      <c r="AX47" s="667" t="s">
        <v>355</v>
      </c>
      <c r="AY47" s="667" t="s">
        <v>355</v>
      </c>
      <c r="AZ47" s="1195">
        <v>14.731107295801664</v>
      </c>
      <c r="BA47" s="561" t="s">
        <v>423</v>
      </c>
      <c r="BB47" s="557">
        <v>1.5391821768393328</v>
      </c>
      <c r="BC47" s="557">
        <v>0.20928693421019773</v>
      </c>
      <c r="BD47" s="389"/>
    </row>
    <row r="48" spans="1:56" s="379" customFormat="1" ht="14.15" customHeight="1">
      <c r="A48" s="553">
        <v>2005</v>
      </c>
      <c r="B48" s="557">
        <v>-3.5692791238618611</v>
      </c>
      <c r="C48" s="557">
        <v>-4.1653036868019342</v>
      </c>
      <c r="D48" s="557">
        <v>-4.3333242252379449</v>
      </c>
      <c r="E48" s="557">
        <v>3.3111285758879774</v>
      </c>
      <c r="F48" s="557">
        <v>6.9169374439395312</v>
      </c>
      <c r="G48" s="557">
        <v>9.392249049070287</v>
      </c>
      <c r="H48" s="557">
        <v>-4.297081439118756</v>
      </c>
      <c r="I48" s="557">
        <v>-10.359468613226227</v>
      </c>
      <c r="J48" s="561" t="s">
        <v>355</v>
      </c>
      <c r="K48" s="557">
        <v>1.8344986758735473</v>
      </c>
      <c r="L48" s="557">
        <v>5.2470580755246772</v>
      </c>
      <c r="M48" s="557">
        <v>10.114102661702958</v>
      </c>
      <c r="N48" s="557">
        <v>-4.4163415335090122</v>
      </c>
      <c r="O48" s="557">
        <v>-10.541398988766119</v>
      </c>
      <c r="P48" s="561" t="s">
        <v>355</v>
      </c>
      <c r="Q48" s="557">
        <v>-1.1275378221571373</v>
      </c>
      <c r="R48" s="557">
        <v>-5.0979548723615977</v>
      </c>
      <c r="S48" s="561" t="s">
        <v>355</v>
      </c>
      <c r="T48" s="557">
        <v>0.38869799797122084</v>
      </c>
      <c r="U48" s="557">
        <v>7.7852115874241719</v>
      </c>
      <c r="V48" s="557">
        <v>7.8737509531144383</v>
      </c>
      <c r="W48" s="557">
        <v>-0.71738212490690501</v>
      </c>
      <c r="X48" s="557">
        <v>-6.5704578638536617</v>
      </c>
      <c r="Y48" s="557">
        <v>1.6795428066326963</v>
      </c>
      <c r="Z48" s="557">
        <v>0.50766099957007782</v>
      </c>
      <c r="AA48" s="557">
        <v>1.9768710152229687</v>
      </c>
      <c r="AB48" s="557">
        <v>5.8467726157445981</v>
      </c>
      <c r="AC48" s="557">
        <v>2.254288281956832</v>
      </c>
      <c r="AD48" s="557">
        <v>3.3389465957894089</v>
      </c>
      <c r="AE48" s="557">
        <v>3.197334074106621</v>
      </c>
      <c r="AF48" s="557">
        <v>-2.404503076616848</v>
      </c>
      <c r="AG48" s="557">
        <v>0.42071752200754986</v>
      </c>
      <c r="AH48" s="557">
        <v>1.6811341577450349</v>
      </c>
      <c r="AI48" s="557">
        <v>16.959577388210448</v>
      </c>
      <c r="AJ48" s="557">
        <v>18.800522017031369</v>
      </c>
      <c r="AK48" s="557">
        <v>24.215719256719566</v>
      </c>
      <c r="AL48" s="557">
        <v>-0.16312833488512979</v>
      </c>
      <c r="AM48" s="557">
        <v>2.0876108461803113</v>
      </c>
      <c r="AN48" s="557">
        <v>4.0549974169270939</v>
      </c>
      <c r="AO48" s="557">
        <v>-2.3221993940239827E-2</v>
      </c>
      <c r="AP48" s="557">
        <v>6.0608568295179026</v>
      </c>
      <c r="AQ48" s="557">
        <v>3.6221705384356113</v>
      </c>
      <c r="AR48" s="557">
        <v>-5.2128503624011415</v>
      </c>
      <c r="AS48" s="557">
        <v>-6.1724207833242843</v>
      </c>
      <c r="AT48" s="557">
        <v>-2.7537781718929182</v>
      </c>
      <c r="AU48" s="557">
        <v>0.46744914605150711</v>
      </c>
      <c r="AV48" s="557">
        <v>12.682428039158893</v>
      </c>
      <c r="AW48" s="557">
        <v>10.412733297488046</v>
      </c>
      <c r="AX48" s="667" t="s">
        <v>355</v>
      </c>
      <c r="AY48" s="667" t="s">
        <v>355</v>
      </c>
      <c r="AZ48" s="1195">
        <v>-25.236490061154484</v>
      </c>
      <c r="BA48" s="561" t="s">
        <v>423</v>
      </c>
      <c r="BB48" s="557">
        <v>2.7336432061516831</v>
      </c>
      <c r="BC48" s="557">
        <v>3.6204833321072272</v>
      </c>
      <c r="BD48" s="389"/>
    </row>
    <row r="49" spans="1:56" s="379" customFormat="1" ht="14.15" customHeight="1">
      <c r="A49" s="552">
        <v>2006</v>
      </c>
      <c r="B49" s="557">
        <v>-1.4014830240097638</v>
      </c>
      <c r="C49" s="557">
        <v>-1.0736436142323669</v>
      </c>
      <c r="D49" s="557">
        <v>2.4946728673287453</v>
      </c>
      <c r="E49" s="557">
        <v>-5.1112342719633972</v>
      </c>
      <c r="F49" s="557">
        <v>-6.2937656057499254</v>
      </c>
      <c r="G49" s="557">
        <v>-2.6273284831436143</v>
      </c>
      <c r="H49" s="557">
        <v>-10.683056547022318</v>
      </c>
      <c r="I49" s="557">
        <v>-17.753487375304843</v>
      </c>
      <c r="J49" s="561" t="s">
        <v>355</v>
      </c>
      <c r="K49" s="557">
        <v>0.21670238294323951</v>
      </c>
      <c r="L49" s="557">
        <v>1.6659030124266252</v>
      </c>
      <c r="M49" s="557">
        <v>4.4136904017760799</v>
      </c>
      <c r="N49" s="557">
        <v>-5.1198174349199661</v>
      </c>
      <c r="O49" s="557">
        <v>-4.2454279290469685</v>
      </c>
      <c r="P49" s="561" t="s">
        <v>355</v>
      </c>
      <c r="Q49" s="557">
        <v>-10.07394723412888</v>
      </c>
      <c r="R49" s="557">
        <v>2.6131346197817749</v>
      </c>
      <c r="S49" s="561" t="s">
        <v>355</v>
      </c>
      <c r="T49" s="557">
        <v>-2.4764185130031962</v>
      </c>
      <c r="U49" s="557">
        <v>-2.110770922223054</v>
      </c>
      <c r="V49" s="557">
        <v>-4.4826497910454464</v>
      </c>
      <c r="W49" s="557">
        <v>-7.6032714046728103</v>
      </c>
      <c r="X49" s="557">
        <v>-8.1229969206125929</v>
      </c>
      <c r="Y49" s="557">
        <v>-0.46861273371379752</v>
      </c>
      <c r="Z49" s="557">
        <v>1.9713098760304746</v>
      </c>
      <c r="AA49" s="557">
        <v>3.5020598952045532</v>
      </c>
      <c r="AB49" s="557">
        <v>4.3836482267444694</v>
      </c>
      <c r="AC49" s="557">
        <v>0.90672501709968856</v>
      </c>
      <c r="AD49" s="557">
        <v>1.9093566816785454</v>
      </c>
      <c r="AE49" s="557">
        <v>3.3780207741447157</v>
      </c>
      <c r="AF49" s="557">
        <v>-3.3619365610579734</v>
      </c>
      <c r="AG49" s="557">
        <v>-3.4779539562944279</v>
      </c>
      <c r="AH49" s="557">
        <v>-2.4468624241921191</v>
      </c>
      <c r="AI49" s="557">
        <v>-5.8612509591176121</v>
      </c>
      <c r="AJ49" s="557">
        <v>-8.8692671753712347</v>
      </c>
      <c r="AK49" s="557">
        <v>-8.895196427360915</v>
      </c>
      <c r="AL49" s="557">
        <v>-2.9164735310064174</v>
      </c>
      <c r="AM49" s="557">
        <v>-4.4586563025386283</v>
      </c>
      <c r="AN49" s="557">
        <v>-2.5794270852140357</v>
      </c>
      <c r="AO49" s="557">
        <v>3.7073983939841924</v>
      </c>
      <c r="AP49" s="557">
        <v>6.6049748165306568</v>
      </c>
      <c r="AQ49" s="557">
        <v>11.854891695597928</v>
      </c>
      <c r="AR49" s="557">
        <v>-5.8531161050855189</v>
      </c>
      <c r="AS49" s="557">
        <v>-6.1239313013118988</v>
      </c>
      <c r="AT49" s="557">
        <v>-5.9618579502275821</v>
      </c>
      <c r="AU49" s="557">
        <v>-8.7927788187746074</v>
      </c>
      <c r="AV49" s="557">
        <v>-13.146990990635715</v>
      </c>
      <c r="AW49" s="557">
        <v>-7.3383960842242573</v>
      </c>
      <c r="AX49" s="667" t="s">
        <v>355</v>
      </c>
      <c r="AY49" s="667" t="s">
        <v>355</v>
      </c>
      <c r="AZ49" s="1195">
        <v>0.84183970232859906</v>
      </c>
      <c r="BA49" s="561" t="s">
        <v>423</v>
      </c>
      <c r="BB49" s="557">
        <v>-1.0697715021866543</v>
      </c>
      <c r="BC49" s="557">
        <v>1.0544257166560556</v>
      </c>
      <c r="BD49" s="389"/>
    </row>
    <row r="50" spans="1:56" s="379" customFormat="1" ht="14.15" customHeight="1">
      <c r="A50" s="553">
        <v>2007</v>
      </c>
      <c r="B50" s="557">
        <v>2.7598926546369285</v>
      </c>
      <c r="C50" s="557">
        <v>5.3338514867508877</v>
      </c>
      <c r="D50" s="557">
        <v>1.9103600356004335</v>
      </c>
      <c r="E50" s="557">
        <v>5.4191379771556853</v>
      </c>
      <c r="F50" s="557">
        <v>9.2256760084798373</v>
      </c>
      <c r="G50" s="557">
        <v>7.8414229796718189</v>
      </c>
      <c r="H50" s="557">
        <v>8.0109613373526543</v>
      </c>
      <c r="I50" s="557">
        <v>-0.31484251300881283</v>
      </c>
      <c r="J50" s="561" t="s">
        <v>355</v>
      </c>
      <c r="K50" s="557">
        <v>3.2363319685696581</v>
      </c>
      <c r="L50" s="557">
        <v>3.514098556069257</v>
      </c>
      <c r="M50" s="557">
        <v>0.51500503607891801</v>
      </c>
      <c r="N50" s="557">
        <v>-1.5771150706875261</v>
      </c>
      <c r="O50" s="557">
        <v>-0.29551039050642203</v>
      </c>
      <c r="P50" s="561" t="s">
        <v>355</v>
      </c>
      <c r="Q50" s="557">
        <v>-1.4351842344748462</v>
      </c>
      <c r="R50" s="557">
        <v>-3.380350291255084</v>
      </c>
      <c r="S50" s="561" t="s">
        <v>355</v>
      </c>
      <c r="T50" s="557">
        <v>0.99183911724941254</v>
      </c>
      <c r="U50" s="557">
        <v>0.11847948125425489</v>
      </c>
      <c r="V50" s="557">
        <v>2.153352450380325</v>
      </c>
      <c r="W50" s="557">
        <v>9.6429368710066683</v>
      </c>
      <c r="X50" s="557">
        <v>10.801696253626687</v>
      </c>
      <c r="Y50" s="557">
        <v>-2.2899974892378765</v>
      </c>
      <c r="Z50" s="557">
        <v>2.8596575067671637</v>
      </c>
      <c r="AA50" s="557">
        <v>4.9522955204293453</v>
      </c>
      <c r="AB50" s="557">
        <v>0.82278240512820844</v>
      </c>
      <c r="AC50" s="557">
        <v>2.1878765298450986</v>
      </c>
      <c r="AD50" s="557">
        <v>1.9539912642998729</v>
      </c>
      <c r="AE50" s="557">
        <v>2.8628456386206409</v>
      </c>
      <c r="AF50" s="557">
        <v>2.698193238689413</v>
      </c>
      <c r="AG50" s="557">
        <v>3.0768195556955789</v>
      </c>
      <c r="AH50" s="557">
        <v>6.4513937111797617</v>
      </c>
      <c r="AI50" s="557">
        <v>-1.9764220014319136</v>
      </c>
      <c r="AJ50" s="557">
        <v>-1.3296387223427786</v>
      </c>
      <c r="AK50" s="557">
        <v>-6.9286085282357135E-2</v>
      </c>
      <c r="AL50" s="557">
        <v>9.8502450036568661</v>
      </c>
      <c r="AM50" s="557">
        <v>14.389866091032729</v>
      </c>
      <c r="AN50" s="557">
        <v>13.234146879271137</v>
      </c>
      <c r="AO50" s="557">
        <v>1.0690991118356834</v>
      </c>
      <c r="AP50" s="557">
        <v>2.3634036018635669</v>
      </c>
      <c r="AQ50" s="557">
        <v>-3.4078703695994363</v>
      </c>
      <c r="AR50" s="557">
        <v>8.6358590148881973</v>
      </c>
      <c r="AS50" s="557">
        <v>15.451594063402453</v>
      </c>
      <c r="AT50" s="557">
        <v>8.4097471733878848</v>
      </c>
      <c r="AU50" s="557">
        <v>12.120977470183632</v>
      </c>
      <c r="AV50" s="557">
        <v>21.718121992471055</v>
      </c>
      <c r="AW50" s="557">
        <v>12.765033703511705</v>
      </c>
      <c r="AX50" s="667" t="s">
        <v>355</v>
      </c>
      <c r="AY50" s="667" t="s">
        <v>355</v>
      </c>
      <c r="AZ50" s="1195">
        <v>-1.9899529637297775</v>
      </c>
      <c r="BA50" s="561" t="s">
        <v>423</v>
      </c>
      <c r="BB50" s="557">
        <v>5.1527734038977968</v>
      </c>
      <c r="BC50" s="557">
        <v>3.8061606322688561</v>
      </c>
      <c r="BD50" s="389"/>
    </row>
    <row r="51" spans="1:56" s="379" customFormat="1" ht="14.15" customHeight="1">
      <c r="A51" s="552">
        <v>2008</v>
      </c>
      <c r="B51" s="557">
        <v>2.1482180033713547</v>
      </c>
      <c r="C51" s="557">
        <v>2.5920955949882512</v>
      </c>
      <c r="D51" s="557">
        <v>4.0367438617496276</v>
      </c>
      <c r="E51" s="557">
        <v>-1.4796495355589343</v>
      </c>
      <c r="F51" s="557">
        <v>-1.8462502665203999</v>
      </c>
      <c r="G51" s="557">
        <v>-2.8144182542049521</v>
      </c>
      <c r="H51" s="557">
        <v>8.7073148021655982</v>
      </c>
      <c r="I51" s="557">
        <v>25.425181354302239</v>
      </c>
      <c r="J51" s="561" t="s">
        <v>355</v>
      </c>
      <c r="K51" s="557">
        <v>2.4126380783696106</v>
      </c>
      <c r="L51" s="557">
        <v>4.9855641345741333</v>
      </c>
      <c r="M51" s="557">
        <v>5.8218808206523676</v>
      </c>
      <c r="N51" s="557">
        <v>3.2774917715130414</v>
      </c>
      <c r="O51" s="557">
        <v>11.321603189004193</v>
      </c>
      <c r="P51" s="561" t="s">
        <v>355</v>
      </c>
      <c r="Q51" s="557">
        <v>1.3817775059470421</v>
      </c>
      <c r="R51" s="557">
        <v>-1.6580753316418537</v>
      </c>
      <c r="S51" s="561" t="s">
        <v>355</v>
      </c>
      <c r="T51" s="557">
        <v>-2.3622979256960548</v>
      </c>
      <c r="U51" s="557">
        <v>-4.0417142817257883</v>
      </c>
      <c r="V51" s="557">
        <v>-0.23577541950432135</v>
      </c>
      <c r="W51" s="557">
        <v>-0.97296845119031161</v>
      </c>
      <c r="X51" s="557">
        <v>3.1930358129733634</v>
      </c>
      <c r="Y51" s="557">
        <v>1.4804260093611248</v>
      </c>
      <c r="Z51" s="557">
        <v>-0.7745076973983771</v>
      </c>
      <c r="AA51" s="557">
        <v>-0.7656285686493618</v>
      </c>
      <c r="AB51" s="557">
        <v>-6.7566640548073877</v>
      </c>
      <c r="AC51" s="557">
        <v>2.4757089271135868</v>
      </c>
      <c r="AD51" s="557">
        <v>3.1102793432031461</v>
      </c>
      <c r="AE51" s="557">
        <v>3.2208029538221439</v>
      </c>
      <c r="AF51" s="557">
        <v>1.7653850595959142</v>
      </c>
      <c r="AG51" s="557">
        <v>6.7515142050009445</v>
      </c>
      <c r="AH51" s="557">
        <v>5.7367649294180154</v>
      </c>
      <c r="AI51" s="557">
        <v>6.4975999027090836</v>
      </c>
      <c r="AJ51" s="557">
        <v>7.9792027638764154</v>
      </c>
      <c r="AK51" s="557">
        <v>37.861015115847664</v>
      </c>
      <c r="AL51" s="557">
        <v>1.8177813177764648</v>
      </c>
      <c r="AM51" s="557">
        <v>3.6265429445683424</v>
      </c>
      <c r="AN51" s="557">
        <v>4.8729372380819171</v>
      </c>
      <c r="AO51" s="557">
        <v>4.4253408678230102</v>
      </c>
      <c r="AP51" s="557">
        <v>4.827918000314412</v>
      </c>
      <c r="AQ51" s="557">
        <v>2.899029840780301</v>
      </c>
      <c r="AR51" s="557">
        <v>4.8829751144934477</v>
      </c>
      <c r="AS51" s="557">
        <v>8.747348976147137</v>
      </c>
      <c r="AT51" s="557">
        <v>8.4884818405998317</v>
      </c>
      <c r="AU51" s="557">
        <v>-6.1811645755996381</v>
      </c>
      <c r="AV51" s="557">
        <v>-6.4135067561767158</v>
      </c>
      <c r="AW51" s="557">
        <v>1.6695400600828378</v>
      </c>
      <c r="AX51" s="667" t="s">
        <v>355</v>
      </c>
      <c r="AY51" s="667" t="s">
        <v>355</v>
      </c>
      <c r="AZ51" s="1195">
        <v>5.7018376959660486</v>
      </c>
      <c r="BA51" s="561" t="s">
        <v>423</v>
      </c>
      <c r="BB51" s="557">
        <v>2.240573548499782</v>
      </c>
      <c r="BC51" s="557">
        <v>1.7797309610897827</v>
      </c>
      <c r="BD51" s="389"/>
    </row>
    <row r="52" spans="1:56" s="379" customFormat="1" ht="14.15" customHeight="1">
      <c r="A52" s="553">
        <v>2009</v>
      </c>
      <c r="B52" s="557">
        <v>1.1738285058385571</v>
      </c>
      <c r="C52" s="557">
        <v>1.6907150931802306</v>
      </c>
      <c r="D52" s="557">
        <v>-2.6719890691049386</v>
      </c>
      <c r="E52" s="557">
        <v>3.4766712554441881</v>
      </c>
      <c r="F52" s="557">
        <v>2.5622812078811137</v>
      </c>
      <c r="G52" s="557">
        <v>-2.0735716550423859</v>
      </c>
      <c r="H52" s="557">
        <v>-0.90808185608248948</v>
      </c>
      <c r="I52" s="557">
        <v>3.1189913407368408</v>
      </c>
      <c r="J52" s="561" t="s">
        <v>355</v>
      </c>
      <c r="K52" s="557">
        <v>0.14875841780374799</v>
      </c>
      <c r="L52" s="557">
        <v>0.66906406929825835</v>
      </c>
      <c r="M52" s="557">
        <v>-1.8074435679869651</v>
      </c>
      <c r="N52" s="557">
        <v>7.5866161456520302</v>
      </c>
      <c r="O52" s="557">
        <v>8.7610562822686688</v>
      </c>
      <c r="P52" s="561" t="s">
        <v>355</v>
      </c>
      <c r="Q52" s="557">
        <v>-0.80376707111841483</v>
      </c>
      <c r="R52" s="557">
        <v>-11.497743274478267</v>
      </c>
      <c r="S52" s="561" t="s">
        <v>355</v>
      </c>
      <c r="T52" s="557">
        <v>1.839780910025226</v>
      </c>
      <c r="U52" s="557">
        <v>5.5747319545936165</v>
      </c>
      <c r="V52" s="557">
        <v>-2.0908536592131099E-2</v>
      </c>
      <c r="W52" s="557">
        <v>4.7849957904666809</v>
      </c>
      <c r="X52" s="557">
        <v>2.9632788170003721</v>
      </c>
      <c r="Y52" s="557">
        <v>3.3527638745495238</v>
      </c>
      <c r="Z52" s="557">
        <v>-1.8716360163298731</v>
      </c>
      <c r="AA52" s="557">
        <v>-4.1384033956748283</v>
      </c>
      <c r="AB52" s="557">
        <v>-6.67197102084954</v>
      </c>
      <c r="AC52" s="557">
        <v>10.982319318900494</v>
      </c>
      <c r="AD52" s="557">
        <v>11.184644528007667</v>
      </c>
      <c r="AE52" s="557">
        <v>8.6352496960996916</v>
      </c>
      <c r="AF52" s="557">
        <v>3.9365001595370188</v>
      </c>
      <c r="AG52" s="557">
        <v>0.91677723871943329</v>
      </c>
      <c r="AH52" s="557">
        <v>-2.7474719192002226</v>
      </c>
      <c r="AI52" s="557">
        <v>14.510898819752626</v>
      </c>
      <c r="AJ52" s="557">
        <v>14.905357041946601</v>
      </c>
      <c r="AK52" s="557">
        <v>1.4960706827247066</v>
      </c>
      <c r="AL52" s="557">
        <v>3.2061282519606209</v>
      </c>
      <c r="AM52" s="557">
        <v>1.8239404997190007</v>
      </c>
      <c r="AN52" s="557">
        <v>-0.81524637651720866</v>
      </c>
      <c r="AO52" s="557">
        <v>-4.2687080672945683</v>
      </c>
      <c r="AP52" s="557">
        <v>-10.193926922599744</v>
      </c>
      <c r="AQ52" s="557">
        <v>-12.897526899655176</v>
      </c>
      <c r="AR52" s="557">
        <v>-0.5012064357493955</v>
      </c>
      <c r="AS52" s="557">
        <v>-4.2513985077912508</v>
      </c>
      <c r="AT52" s="557">
        <v>-6.0735930105204119</v>
      </c>
      <c r="AU52" s="557">
        <v>-0.25821670041004552</v>
      </c>
      <c r="AV52" s="557">
        <v>-6.8071402432618839</v>
      </c>
      <c r="AW52" s="557">
        <v>-9.4763130447401522</v>
      </c>
      <c r="AX52" s="667" t="s">
        <v>355</v>
      </c>
      <c r="AY52" s="667" t="s">
        <v>355</v>
      </c>
      <c r="AZ52" s="1195">
        <v>-5.2157294396208584</v>
      </c>
      <c r="BA52" s="561" t="s">
        <v>423</v>
      </c>
      <c r="BB52" s="557">
        <v>2.7516704041815672</v>
      </c>
      <c r="BC52" s="557">
        <v>-1.3039375556404451</v>
      </c>
      <c r="BD52" s="389"/>
    </row>
    <row r="53" spans="1:56" ht="14.15" customHeight="1">
      <c r="A53" s="552">
        <v>2010</v>
      </c>
      <c r="B53" s="557">
        <v>4.3703519368042123</v>
      </c>
      <c r="C53" s="557">
        <v>6.1694591779649102</v>
      </c>
      <c r="D53" s="557">
        <v>9.0295562673121026</v>
      </c>
      <c r="E53" s="557">
        <v>-2.2225412703239158</v>
      </c>
      <c r="F53" s="557">
        <v>0.34025866973738061</v>
      </c>
      <c r="G53" s="557">
        <v>3.6826975739247416</v>
      </c>
      <c r="H53" s="557">
        <v>-3.6811168128993472</v>
      </c>
      <c r="I53" s="557">
        <v>-15.525860826493997</v>
      </c>
      <c r="J53" s="561" t="s">
        <v>355</v>
      </c>
      <c r="K53" s="557">
        <v>2.6094600819089777</v>
      </c>
      <c r="L53" s="557">
        <v>4.856931445556981</v>
      </c>
      <c r="M53" s="557">
        <v>6.7298919728153521</v>
      </c>
      <c r="N53" s="557">
        <v>-7.3016239804454841</v>
      </c>
      <c r="O53" s="557">
        <v>-8.7777911844015932</v>
      </c>
      <c r="P53" s="561" t="s">
        <v>355</v>
      </c>
      <c r="Q53" s="557">
        <v>-5.3945558020440956</v>
      </c>
      <c r="R53" s="557">
        <v>-2.5453355036791692</v>
      </c>
      <c r="S53" s="561" t="s">
        <v>355</v>
      </c>
      <c r="T53" s="557">
        <v>-2.3928808192577691</v>
      </c>
      <c r="U53" s="557">
        <v>1.0727078925548881</v>
      </c>
      <c r="V53" s="557">
        <v>1.7324893101912409</v>
      </c>
      <c r="W53" s="557">
        <v>7.4770534596683262</v>
      </c>
      <c r="X53" s="557">
        <v>7.6654489921463949</v>
      </c>
      <c r="Y53" s="557">
        <v>14.871949121852779</v>
      </c>
      <c r="Z53" s="557">
        <v>4.1751632294496375</v>
      </c>
      <c r="AA53" s="557">
        <v>7.7906859941457327</v>
      </c>
      <c r="AB53" s="557">
        <v>8.0528867305926894</v>
      </c>
      <c r="AC53" s="557">
        <v>-4.6099495894316931</v>
      </c>
      <c r="AD53" s="557">
        <v>-4.0080930575252012</v>
      </c>
      <c r="AE53" s="557">
        <v>-0.40140719693434335</v>
      </c>
      <c r="AF53" s="557">
        <v>-1.0260542717522156</v>
      </c>
      <c r="AG53" s="557">
        <v>-0.69036331823517116</v>
      </c>
      <c r="AH53" s="557">
        <v>1.5970438661071</v>
      </c>
      <c r="AI53" s="557">
        <v>-2.5425542436778699</v>
      </c>
      <c r="AJ53" s="557">
        <v>-4.4218395174594889</v>
      </c>
      <c r="AK53" s="557">
        <v>-12.433032311569406</v>
      </c>
      <c r="AL53" s="557">
        <v>-2.7524863929065617</v>
      </c>
      <c r="AM53" s="557">
        <v>1.5158961388796257</v>
      </c>
      <c r="AN53" s="557">
        <v>3.0875174397131673</v>
      </c>
      <c r="AO53" s="557">
        <v>-0.26061439104802275</v>
      </c>
      <c r="AP53" s="557">
        <v>0.87540801195561357</v>
      </c>
      <c r="AQ53" s="557">
        <v>4.9544161096552273</v>
      </c>
      <c r="AR53" s="557">
        <v>2.5226674694042117</v>
      </c>
      <c r="AS53" s="557">
        <v>-2.9577890740192032</v>
      </c>
      <c r="AT53" s="557">
        <v>-7.6707468011358628</v>
      </c>
      <c r="AU53" s="557">
        <v>6.806250533347395</v>
      </c>
      <c r="AV53" s="557">
        <v>16.882357485432124</v>
      </c>
      <c r="AW53" s="557">
        <v>16.663217459256884</v>
      </c>
      <c r="AX53" s="667" t="s">
        <v>355</v>
      </c>
      <c r="AY53" s="667" t="s">
        <v>355</v>
      </c>
      <c r="AZ53" s="1195">
        <v>-4.677175674187211</v>
      </c>
      <c r="BA53" s="561" t="s">
        <v>423</v>
      </c>
      <c r="BB53" s="557">
        <v>1.129188871166491</v>
      </c>
      <c r="BC53" s="557">
        <v>3.8057978437355615</v>
      </c>
      <c r="BD53" s="389"/>
    </row>
    <row r="54" spans="1:56" s="379" customFormat="1" ht="14.15" customHeight="1">
      <c r="A54" s="553">
        <v>2011</v>
      </c>
      <c r="B54" s="557">
        <v>-3.3105480584570159</v>
      </c>
      <c r="C54" s="557">
        <v>-2.7694230115052676</v>
      </c>
      <c r="D54" s="557">
        <v>-5.1908918805217183</v>
      </c>
      <c r="E54" s="557">
        <v>-2.0177513662045072</v>
      </c>
      <c r="F54" s="557">
        <v>-4.6043156778657846</v>
      </c>
      <c r="G54" s="557">
        <v>-5.679638447902434</v>
      </c>
      <c r="H54" s="557">
        <v>-3.1689060087763607</v>
      </c>
      <c r="I54" s="557">
        <v>5.700376679856447</v>
      </c>
      <c r="J54" s="561" t="s">
        <v>355</v>
      </c>
      <c r="K54" s="557">
        <v>-2.4440628884892561</v>
      </c>
      <c r="L54" s="557">
        <v>-0.78566693376623675</v>
      </c>
      <c r="M54" s="557">
        <v>-0.58417542330047922</v>
      </c>
      <c r="N54" s="557">
        <v>-1.1351898030138585</v>
      </c>
      <c r="O54" s="557">
        <v>5.6432635803742244</v>
      </c>
      <c r="P54" s="561" t="s">
        <v>355</v>
      </c>
      <c r="Q54" s="557">
        <v>5.1252382075531528</v>
      </c>
      <c r="R54" s="557">
        <v>33.574991527214081</v>
      </c>
      <c r="S54" s="561" t="s">
        <v>355</v>
      </c>
      <c r="T54" s="557">
        <v>-4.4033580465355584</v>
      </c>
      <c r="U54" s="557">
        <v>-6.4725724766340136</v>
      </c>
      <c r="V54" s="557">
        <v>-6.7884036690993668</v>
      </c>
      <c r="W54" s="557">
        <v>-11.304925897156025</v>
      </c>
      <c r="X54" s="557">
        <v>-10.330575056489252</v>
      </c>
      <c r="Y54" s="557">
        <v>-11.233228188721966</v>
      </c>
      <c r="Z54" s="557">
        <v>-3.2978176928497049</v>
      </c>
      <c r="AA54" s="557">
        <v>-2.7462144627600225</v>
      </c>
      <c r="AB54" s="557">
        <v>-5.8630887050107532</v>
      </c>
      <c r="AC54" s="557">
        <v>-2.6384562704975991</v>
      </c>
      <c r="AD54" s="557">
        <v>-1.950679229440496</v>
      </c>
      <c r="AE54" s="557">
        <v>-2.310604135704196</v>
      </c>
      <c r="AF54" s="557">
        <v>-4.8579978820233123</v>
      </c>
      <c r="AG54" s="557">
        <v>-1.8507103463865491</v>
      </c>
      <c r="AH54" s="557">
        <v>-5.3902989706857767</v>
      </c>
      <c r="AI54" s="557">
        <v>-15.78783902396367</v>
      </c>
      <c r="AJ54" s="557">
        <v>-13.604042707304018</v>
      </c>
      <c r="AK54" s="557">
        <v>-25.450267391298198</v>
      </c>
      <c r="AL54" s="557">
        <v>-8.8571885859053623</v>
      </c>
      <c r="AM54" s="557">
        <v>-10.87174957037621</v>
      </c>
      <c r="AN54" s="557">
        <v>-10.175317915271222</v>
      </c>
      <c r="AO54" s="557">
        <v>-9.5411055225953589</v>
      </c>
      <c r="AP54" s="557">
        <v>-11.11993037009141</v>
      </c>
      <c r="AQ54" s="557">
        <v>-11.908346000331846</v>
      </c>
      <c r="AR54" s="557">
        <v>-0.82988268638116836</v>
      </c>
      <c r="AS54" s="557">
        <v>2.9645911814596104</v>
      </c>
      <c r="AT54" s="557">
        <v>-3.7885359823091136</v>
      </c>
      <c r="AU54" s="557">
        <v>-1.0315005987632588</v>
      </c>
      <c r="AV54" s="557">
        <v>-2.1079229609389643</v>
      </c>
      <c r="AW54" s="557">
        <v>-1.9645176245737872</v>
      </c>
      <c r="AX54" s="667" t="s">
        <v>355</v>
      </c>
      <c r="AY54" s="667" t="s">
        <v>355</v>
      </c>
      <c r="AZ54" s="1195">
        <v>22.619313594153127</v>
      </c>
      <c r="BA54" s="561" t="s">
        <v>423</v>
      </c>
      <c r="BB54" s="557">
        <v>-2.819563067104184</v>
      </c>
      <c r="BC54" s="557">
        <v>-4.2592895592767377</v>
      </c>
      <c r="BD54" s="389"/>
    </row>
    <row r="55" spans="1:56" s="379" customFormat="1" ht="14.15" customHeight="1">
      <c r="A55" s="552">
        <v>2012</v>
      </c>
      <c r="B55" s="557">
        <v>5.0472943809675996</v>
      </c>
      <c r="C55" s="557">
        <v>6.0739153847064244</v>
      </c>
      <c r="D55" s="557">
        <v>7.5383392082715659</v>
      </c>
      <c r="E55" s="557">
        <v>3.9094749092044054</v>
      </c>
      <c r="F55" s="557">
        <v>4.3000533968542243</v>
      </c>
      <c r="G55" s="557">
        <v>4.7465604630750136</v>
      </c>
      <c r="H55" s="557">
        <v>4.0326355751376042</v>
      </c>
      <c r="I55" s="557">
        <v>15.232774086822445</v>
      </c>
      <c r="J55" s="561" t="s">
        <v>355</v>
      </c>
      <c r="K55" s="557">
        <v>3.7777699742880628</v>
      </c>
      <c r="L55" s="557">
        <v>3.4105214088925919</v>
      </c>
      <c r="M55" s="557">
        <v>2.2248379924588022</v>
      </c>
      <c r="N55" s="557">
        <v>6.5400661352534968</v>
      </c>
      <c r="O55" s="557">
        <v>4.0564158435053201</v>
      </c>
      <c r="P55" s="561" t="s">
        <v>355</v>
      </c>
      <c r="Q55" s="557">
        <v>1.8629084506285949</v>
      </c>
      <c r="R55" s="557">
        <v>0.22824224806488758</v>
      </c>
      <c r="S55" s="561" t="s">
        <v>355</v>
      </c>
      <c r="T55" s="557">
        <v>3.8324985377877852</v>
      </c>
      <c r="U55" s="557">
        <v>5.0750840873839707</v>
      </c>
      <c r="V55" s="557">
        <v>4.4326994790860965</v>
      </c>
      <c r="W55" s="557">
        <v>7.7047699169363852</v>
      </c>
      <c r="X55" s="557">
        <v>15.515198695768859</v>
      </c>
      <c r="Y55" s="557">
        <v>-1.449102052340578</v>
      </c>
      <c r="Z55" s="557">
        <v>7.6848366249002567</v>
      </c>
      <c r="AA55" s="557">
        <v>7.7676768750472434</v>
      </c>
      <c r="AB55" s="557">
        <v>4.509707668231357</v>
      </c>
      <c r="AC55" s="557">
        <v>3.0076572775241317</v>
      </c>
      <c r="AD55" s="557">
        <v>2.7790887158781317</v>
      </c>
      <c r="AE55" s="557">
        <v>0.79729760021564289</v>
      </c>
      <c r="AF55" s="557">
        <v>8.443433760515191</v>
      </c>
      <c r="AG55" s="557">
        <v>7.3893866926622138</v>
      </c>
      <c r="AH55" s="557">
        <v>7.5897499002749953</v>
      </c>
      <c r="AI55" s="557">
        <v>7.2966271307446959</v>
      </c>
      <c r="AJ55" s="557">
        <v>5.3460772314549132</v>
      </c>
      <c r="AK55" s="557">
        <v>2.8636761457270978</v>
      </c>
      <c r="AL55" s="557">
        <v>10.424006459140259</v>
      </c>
      <c r="AM55" s="557">
        <v>9.2439233981173459</v>
      </c>
      <c r="AN55" s="557">
        <v>6.8358856524791776</v>
      </c>
      <c r="AO55" s="557">
        <v>7.0316807226602407</v>
      </c>
      <c r="AP55" s="557">
        <v>7.4886383818316631</v>
      </c>
      <c r="AQ55" s="557">
        <v>16.766530882686027</v>
      </c>
      <c r="AR55" s="557">
        <v>3.9425458451039077</v>
      </c>
      <c r="AS55" s="557">
        <v>5.2081163373111821</v>
      </c>
      <c r="AT55" s="557">
        <v>0.22616716009046911</v>
      </c>
      <c r="AU55" s="557">
        <v>3.8583437904189708</v>
      </c>
      <c r="AV55" s="557">
        <v>4.0560443012008847</v>
      </c>
      <c r="AW55" s="557">
        <v>3.9366588658314754</v>
      </c>
      <c r="AX55" s="667" t="s">
        <v>355</v>
      </c>
      <c r="AY55" s="667" t="s">
        <v>355</v>
      </c>
      <c r="AZ55" s="1195">
        <v>5.0285004769383903</v>
      </c>
      <c r="BA55" s="561" t="s">
        <v>423</v>
      </c>
      <c r="BB55" s="557">
        <v>5.187897597112709</v>
      </c>
      <c r="BC55" s="557">
        <v>4.1681015542005042</v>
      </c>
      <c r="BD55" s="389"/>
    </row>
    <row r="56" spans="1:56" s="379" customFormat="1" ht="14.15" customHeight="1">
      <c r="A56" s="553">
        <v>2013</v>
      </c>
      <c r="B56" s="557">
        <v>-3.4744028292711704</v>
      </c>
      <c r="C56" s="557">
        <v>-3.805246466178076</v>
      </c>
      <c r="D56" s="557">
        <v>-3.4842279455550482</v>
      </c>
      <c r="E56" s="557">
        <v>-0.5188341573444859</v>
      </c>
      <c r="F56" s="557">
        <v>0.37153286845195055</v>
      </c>
      <c r="G56" s="557">
        <v>3.6222310570169327</v>
      </c>
      <c r="H56" s="557">
        <v>-4.7537287622958502</v>
      </c>
      <c r="I56" s="557">
        <v>-2.5435438476543055</v>
      </c>
      <c r="J56" s="561" t="s">
        <v>355</v>
      </c>
      <c r="K56" s="557">
        <v>0.11966941236336481</v>
      </c>
      <c r="L56" s="557">
        <v>0.55367614301933088</v>
      </c>
      <c r="M56" s="557">
        <v>-1.1614492093775652</v>
      </c>
      <c r="N56" s="557">
        <v>-3.1387740117234415</v>
      </c>
      <c r="O56" s="557">
        <v>-2.9491802498216657</v>
      </c>
      <c r="P56" s="561" t="s">
        <v>355</v>
      </c>
      <c r="Q56" s="557">
        <v>0.76821681347884407</v>
      </c>
      <c r="R56" s="557">
        <v>2.5830954925911982</v>
      </c>
      <c r="S56" s="561" t="s">
        <v>355</v>
      </c>
      <c r="T56" s="557">
        <v>-6.0525121074010855</v>
      </c>
      <c r="U56" s="557">
        <v>-11.889092223206404</v>
      </c>
      <c r="V56" s="557">
        <v>-12.923152490389029</v>
      </c>
      <c r="W56" s="557">
        <v>0.12162947649510158</v>
      </c>
      <c r="X56" s="557">
        <v>1.9928911923901182</v>
      </c>
      <c r="Y56" s="557">
        <v>9.8120674742555281</v>
      </c>
      <c r="Z56" s="557">
        <v>3.3605322861944842</v>
      </c>
      <c r="AA56" s="557">
        <v>7.0935051394277764</v>
      </c>
      <c r="AB56" s="557">
        <v>11.603054756399004</v>
      </c>
      <c r="AC56" s="557">
        <v>-1.0035619558143196</v>
      </c>
      <c r="AD56" s="557">
        <v>-1.1504741773383671</v>
      </c>
      <c r="AE56" s="557">
        <v>-1.5756523965782634</v>
      </c>
      <c r="AF56" s="557">
        <v>-1.230141668472541</v>
      </c>
      <c r="AG56" s="557">
        <v>-0.15314304704236292</v>
      </c>
      <c r="AH56" s="557">
        <v>-0.18085560040668724</v>
      </c>
      <c r="AI56" s="557">
        <v>-7.7185408668465669</v>
      </c>
      <c r="AJ56" s="557">
        <v>-11.022463694189256</v>
      </c>
      <c r="AK56" s="557">
        <v>-13.561357118488615</v>
      </c>
      <c r="AL56" s="557">
        <v>-0.27516269354175904</v>
      </c>
      <c r="AM56" s="557">
        <v>2.9475995989175772</v>
      </c>
      <c r="AN56" s="557">
        <v>4.1938460280111087</v>
      </c>
      <c r="AO56" s="557">
        <v>-3.5059105709354697</v>
      </c>
      <c r="AP56" s="557">
        <v>-2.2349736122064598</v>
      </c>
      <c r="AQ56" s="557">
        <v>-3.7757992569518137</v>
      </c>
      <c r="AR56" s="557">
        <v>-2.6209184335888267</v>
      </c>
      <c r="AS56" s="557">
        <v>-4.2245518191344189</v>
      </c>
      <c r="AT56" s="557">
        <v>-0.34819720050806779</v>
      </c>
      <c r="AU56" s="557">
        <v>4.8523149449447232</v>
      </c>
      <c r="AV56" s="557">
        <v>9.0512946655231019</v>
      </c>
      <c r="AW56" s="557">
        <v>8.0970811252824717</v>
      </c>
      <c r="AX56" s="667" t="s">
        <v>355</v>
      </c>
      <c r="AY56" s="667" t="s">
        <v>355</v>
      </c>
      <c r="AZ56" s="1195">
        <v>3.1565619496038551</v>
      </c>
      <c r="BA56" s="561" t="s">
        <v>423</v>
      </c>
      <c r="BB56" s="557">
        <v>-0.31815025265743202</v>
      </c>
      <c r="BC56" s="557">
        <v>1.1465683243528986</v>
      </c>
      <c r="BD56" s="389"/>
    </row>
    <row r="57" spans="1:56" ht="14.15" customHeight="1">
      <c r="A57" s="552">
        <v>2014</v>
      </c>
      <c r="B57" s="557">
        <v>1.7922778817235923</v>
      </c>
      <c r="C57" s="557">
        <v>2.8210561006098089</v>
      </c>
      <c r="D57" s="557">
        <v>-0.10738185586590987</v>
      </c>
      <c r="E57" s="557">
        <v>4.5659374976588936</v>
      </c>
      <c r="F57" s="557">
        <v>6.5260789052789505</v>
      </c>
      <c r="G57" s="557">
        <v>-0.1337835138968444</v>
      </c>
      <c r="H57" s="557">
        <v>0.53818242716135956</v>
      </c>
      <c r="I57" s="557">
        <v>2.5770330350300554</v>
      </c>
      <c r="J57" s="561" t="s">
        <v>355</v>
      </c>
      <c r="K57" s="557">
        <v>2.1451479243341254</v>
      </c>
      <c r="L57" s="557">
        <v>1.8463127452580608</v>
      </c>
      <c r="M57" s="557">
        <v>-1.7193631691849589</v>
      </c>
      <c r="N57" s="557">
        <v>2.3658165331240326</v>
      </c>
      <c r="O57" s="557">
        <v>-0.3770721128566521</v>
      </c>
      <c r="P57" s="561" t="s">
        <v>355</v>
      </c>
      <c r="Q57" s="557">
        <v>-2.0999895788774978</v>
      </c>
      <c r="R57" s="557">
        <v>-7.4455225826096978</v>
      </c>
      <c r="S57" s="561" t="s">
        <v>355</v>
      </c>
      <c r="T57" s="557">
        <v>0.32864751849602669</v>
      </c>
      <c r="U57" s="557">
        <v>2.8247518097478235</v>
      </c>
      <c r="V57" s="557">
        <v>2.5372402922093755</v>
      </c>
      <c r="W57" s="557">
        <v>-10.048204724054074</v>
      </c>
      <c r="X57" s="557">
        <v>-14.809322482638109</v>
      </c>
      <c r="Y57" s="557">
        <v>-17.260545868674981</v>
      </c>
      <c r="Z57" s="557">
        <v>-1.3965300437161119</v>
      </c>
      <c r="AA57" s="557">
        <v>-3.3870458698464887</v>
      </c>
      <c r="AB57" s="557">
        <v>-8.1942774540562198</v>
      </c>
      <c r="AC57" s="557">
        <v>1.4554301329612969</v>
      </c>
      <c r="AD57" s="557">
        <v>1.640390766221941</v>
      </c>
      <c r="AE57" s="557">
        <v>0.74901881792322911</v>
      </c>
      <c r="AF57" s="557">
        <v>-2.2262153598530432</v>
      </c>
      <c r="AG57" s="557">
        <v>-3.4111339930220481</v>
      </c>
      <c r="AH57" s="557">
        <v>-4.5844818405138739</v>
      </c>
      <c r="AI57" s="557">
        <v>-3.8861443406551075</v>
      </c>
      <c r="AJ57" s="557">
        <v>-3.0412043857784283</v>
      </c>
      <c r="AK57" s="557">
        <v>-2.1851665359786665</v>
      </c>
      <c r="AL57" s="557">
        <v>7.4685284174478284E-3</v>
      </c>
      <c r="AM57" s="557">
        <v>-1.5015815844101326</v>
      </c>
      <c r="AN57" s="557">
        <v>-4.2065248539371964</v>
      </c>
      <c r="AO57" s="557">
        <v>4.9214388164987781</v>
      </c>
      <c r="AP57" s="557">
        <v>5.943153884917848</v>
      </c>
      <c r="AQ57" s="557">
        <v>-6.9031760754644012</v>
      </c>
      <c r="AR57" s="557">
        <v>-0.41447689106702512</v>
      </c>
      <c r="AS57" s="557">
        <v>0.42503559611931507</v>
      </c>
      <c r="AT57" s="557">
        <v>-2.4857079621452556</v>
      </c>
      <c r="AU57" s="557">
        <v>0.791464547174769</v>
      </c>
      <c r="AV57" s="557">
        <v>-2.6275023565584235</v>
      </c>
      <c r="AW57" s="557">
        <v>-6.5348343791408467</v>
      </c>
      <c r="AX57" s="667" t="s">
        <v>355</v>
      </c>
      <c r="AY57" s="667" t="s">
        <v>355</v>
      </c>
      <c r="AZ57" s="1195">
        <v>30.171644752971304</v>
      </c>
      <c r="BA57" s="561" t="s">
        <v>423</v>
      </c>
      <c r="BB57" s="557">
        <v>0.86887584485084801</v>
      </c>
      <c r="BC57" s="557">
        <v>-1.8335909980600604</v>
      </c>
      <c r="BD57" s="389"/>
    </row>
    <row r="58" spans="1:56" ht="14.15" customHeight="1">
      <c r="A58" s="552">
        <v>2015</v>
      </c>
      <c r="B58" s="557">
        <v>4.0596357643107126</v>
      </c>
      <c r="C58" s="557">
        <v>3.7844222138160717</v>
      </c>
      <c r="D58" s="557">
        <v>4.6886923271612915</v>
      </c>
      <c r="E58" s="557">
        <v>-0.3696010201367983</v>
      </c>
      <c r="F58" s="557">
        <v>-0.26135276768933124</v>
      </c>
      <c r="G58" s="557">
        <v>6.7434795543217234</v>
      </c>
      <c r="H58" s="557">
        <v>6.6947158957207051</v>
      </c>
      <c r="I58" s="557">
        <v>4.9463771522663507</v>
      </c>
      <c r="J58" s="561" t="s">
        <v>355</v>
      </c>
      <c r="K58" s="557">
        <v>3.5376963591083239</v>
      </c>
      <c r="L58" s="557">
        <v>7.3853897765021657</v>
      </c>
      <c r="M58" s="557">
        <v>11.197332799735378</v>
      </c>
      <c r="N58" s="557">
        <v>-4.77138207076284</v>
      </c>
      <c r="O58" s="557">
        <v>-2.4045633459208062</v>
      </c>
      <c r="P58" s="561" t="s">
        <v>355</v>
      </c>
      <c r="Q58" s="557">
        <v>3.1912273010776175</v>
      </c>
      <c r="R58" s="557">
        <v>15.973628964775983</v>
      </c>
      <c r="S58" s="561" t="s">
        <v>355</v>
      </c>
      <c r="T58" s="557">
        <v>-3.6475655125415187</v>
      </c>
      <c r="U58" s="557">
        <v>-6.6134107396979971</v>
      </c>
      <c r="V58" s="557">
        <v>-2.988326292866077</v>
      </c>
      <c r="W58" s="557">
        <v>10.07998888365924</v>
      </c>
      <c r="X58" s="557">
        <v>14.381807374603994</v>
      </c>
      <c r="Y58" s="557">
        <v>20.629260089573791</v>
      </c>
      <c r="Z58" s="557">
        <v>-3.826631818310247</v>
      </c>
      <c r="AA58" s="557">
        <v>-2.4305231655082054</v>
      </c>
      <c r="AB58" s="557">
        <v>-0.12088752220489596</v>
      </c>
      <c r="AC58" s="557">
        <v>1.2314201771173146</v>
      </c>
      <c r="AD58" s="557">
        <v>2.1481310161978655</v>
      </c>
      <c r="AE58" s="557">
        <v>2.4845841932374668</v>
      </c>
      <c r="AF58" s="557">
        <v>8.0157258840242633</v>
      </c>
      <c r="AG58" s="557">
        <v>15.566880420157503</v>
      </c>
      <c r="AH58" s="557">
        <v>22.004763544107433</v>
      </c>
      <c r="AI58" s="557">
        <v>5.68643094818691</v>
      </c>
      <c r="AJ58" s="557">
        <v>7.6803860267007025</v>
      </c>
      <c r="AK58" s="557">
        <v>3.76022631112059</v>
      </c>
      <c r="AL58" s="557">
        <v>0.66017578964675749</v>
      </c>
      <c r="AM58" s="557">
        <v>0.8389981843947254</v>
      </c>
      <c r="AN58" s="557">
        <v>4.4482759702817845</v>
      </c>
      <c r="AO58" s="557">
        <v>-3.0830755816546684</v>
      </c>
      <c r="AP58" s="557">
        <v>-0.96633479156309932</v>
      </c>
      <c r="AQ58" s="557">
        <v>11.138876832130663</v>
      </c>
      <c r="AR58" s="557">
        <v>1.8955668967122108</v>
      </c>
      <c r="AS58" s="557">
        <v>1.9750490840686723</v>
      </c>
      <c r="AT58" s="557">
        <v>5.1018665570687745</v>
      </c>
      <c r="AU58" s="557">
        <v>7.9311495312593223</v>
      </c>
      <c r="AV58" s="557">
        <v>23.171404473097013</v>
      </c>
      <c r="AW58" s="557">
        <v>21.834760318087149</v>
      </c>
      <c r="AX58" s="667" t="s">
        <v>355</v>
      </c>
      <c r="AY58" s="667" t="s">
        <v>355</v>
      </c>
      <c r="AZ58" s="1195">
        <v>57.206571856247109</v>
      </c>
      <c r="BA58" s="561" t="s">
        <v>423</v>
      </c>
      <c r="BB58" s="557">
        <v>2.7201453299967255</v>
      </c>
      <c r="BC58" s="557">
        <v>6.4089780552883155</v>
      </c>
      <c r="BD58" s="389"/>
    </row>
    <row r="59" spans="1:56" ht="14.15" customHeight="1">
      <c r="A59" s="552">
        <v>2016</v>
      </c>
      <c r="B59" s="557">
        <v>-0.84969693083621678</v>
      </c>
      <c r="C59" s="557">
        <v>-0.94432620606619366</v>
      </c>
      <c r="D59" s="557">
        <v>-0.33087396707070127</v>
      </c>
      <c r="E59" s="557">
        <v>-3.0867708065837434</v>
      </c>
      <c r="F59" s="557">
        <v>-4.6467758542813726</v>
      </c>
      <c r="G59" s="557">
        <v>-6.3074675463588221</v>
      </c>
      <c r="H59" s="557">
        <v>-0.30646457224250412</v>
      </c>
      <c r="I59" s="557">
        <v>21.437396322560929</v>
      </c>
      <c r="J59" s="561" t="s">
        <v>355</v>
      </c>
      <c r="K59" s="557">
        <v>-0.96965886851886296</v>
      </c>
      <c r="L59" s="557">
        <v>-1.3665922956899834</v>
      </c>
      <c r="M59" s="557">
        <v>0.38783138567917774</v>
      </c>
      <c r="N59" s="557">
        <v>5.747390843387322</v>
      </c>
      <c r="O59" s="557">
        <v>10.712517754995986</v>
      </c>
      <c r="P59" s="561" t="s">
        <v>355</v>
      </c>
      <c r="Q59" s="557">
        <v>-9.0629688239889106</v>
      </c>
      <c r="R59" s="557">
        <v>-22.085122324652218</v>
      </c>
      <c r="S59" s="561" t="s">
        <v>355</v>
      </c>
      <c r="T59" s="557">
        <v>-3.1934671581529557</v>
      </c>
      <c r="U59" s="557">
        <v>-0.24953321721760346</v>
      </c>
      <c r="V59" s="557">
        <v>-0.73515792764716537</v>
      </c>
      <c r="W59" s="557">
        <v>1.5797473928753192</v>
      </c>
      <c r="X59" s="557">
        <v>4.616014636150723</v>
      </c>
      <c r="Y59" s="557">
        <v>3.5644386913532884</v>
      </c>
      <c r="Z59" s="557">
        <v>4.7084362879671318</v>
      </c>
      <c r="AA59" s="557">
        <v>3.7661710818854317</v>
      </c>
      <c r="AB59" s="557">
        <v>5.637419274531922</v>
      </c>
      <c r="AC59" s="557">
        <v>3.2481330173591232</v>
      </c>
      <c r="AD59" s="557">
        <v>3.3114315693400869</v>
      </c>
      <c r="AE59" s="557">
        <v>11.026161367024457</v>
      </c>
      <c r="AF59" s="557">
        <v>-4.5364886840637837</v>
      </c>
      <c r="AG59" s="557">
        <v>-9.5493461157973059</v>
      </c>
      <c r="AH59" s="557">
        <v>-8.9092938968905173</v>
      </c>
      <c r="AI59" s="557">
        <v>0.18237746846676828</v>
      </c>
      <c r="AJ59" s="557">
        <v>0.61125141835175612</v>
      </c>
      <c r="AK59" s="557">
        <v>-2.805154850825005</v>
      </c>
      <c r="AL59" s="557">
        <v>6.5829952309228048</v>
      </c>
      <c r="AM59" s="557">
        <v>12.342180574749406</v>
      </c>
      <c r="AN59" s="557">
        <v>8.6104414929897644</v>
      </c>
      <c r="AO59" s="557">
        <v>0.73200636210154357</v>
      </c>
      <c r="AP59" s="557">
        <v>-1.4052632671117635</v>
      </c>
      <c r="AQ59" s="557">
        <v>-4.6587266061696369</v>
      </c>
      <c r="AR59" s="557">
        <v>-4.1417899523188311</v>
      </c>
      <c r="AS59" s="557">
        <v>-5.1388025002121509</v>
      </c>
      <c r="AT59" s="557">
        <v>-3.5704506421043192</v>
      </c>
      <c r="AU59" s="557">
        <v>-4.3469052697818</v>
      </c>
      <c r="AV59" s="557">
        <v>-11.078071490395985</v>
      </c>
      <c r="AW59" s="557">
        <v>-7.9826090285554017</v>
      </c>
      <c r="AX59" s="667" t="s">
        <v>355</v>
      </c>
      <c r="AY59" s="667" t="s">
        <v>355</v>
      </c>
      <c r="AZ59" s="1195">
        <v>-54.516190110819394</v>
      </c>
      <c r="BA59" s="561" t="s">
        <v>423</v>
      </c>
      <c r="BB59" s="557">
        <v>0.33858712160858317</v>
      </c>
      <c r="BC59" s="557">
        <v>-0.11470608137653926</v>
      </c>
      <c r="BD59" s="389"/>
    </row>
    <row r="60" spans="1:56" ht="12.65" customHeight="1">
      <c r="A60" s="391"/>
      <c r="B60" s="392"/>
      <c r="C60" s="390"/>
      <c r="D60" s="393"/>
      <c r="E60" s="390"/>
      <c r="F60" s="393"/>
      <c r="G60" s="390"/>
      <c r="H60" s="393"/>
      <c r="I60" s="390"/>
      <c r="J60" s="393"/>
      <c r="K60" s="390"/>
      <c r="L60" s="393"/>
      <c r="M60" s="390"/>
      <c r="N60" s="393"/>
      <c r="O60" s="390"/>
      <c r="P60" s="393"/>
      <c r="Q60" s="390"/>
      <c r="R60" s="393"/>
      <c r="S60" s="390"/>
      <c r="T60" s="393"/>
      <c r="U60" s="390"/>
      <c r="V60" s="393"/>
      <c r="W60" s="390"/>
      <c r="X60" s="393"/>
      <c r="Y60" s="390"/>
      <c r="Z60" s="393"/>
      <c r="AA60" s="390"/>
      <c r="AB60" s="393"/>
      <c r="AC60" s="390"/>
      <c r="AD60" s="393"/>
      <c r="AE60" s="390"/>
      <c r="AF60" s="393"/>
      <c r="AG60" s="390"/>
      <c r="AH60" s="393"/>
      <c r="AI60" s="390"/>
      <c r="AJ60" s="393"/>
      <c r="AK60" s="390"/>
      <c r="AL60" s="393"/>
      <c r="AM60" s="390"/>
      <c r="AN60" s="393"/>
      <c r="AO60" s="390"/>
      <c r="AP60" s="393"/>
      <c r="AQ60" s="390"/>
      <c r="AR60" s="393"/>
      <c r="AS60" s="390"/>
      <c r="AT60" s="393"/>
      <c r="AU60" s="390"/>
      <c r="AV60" s="393"/>
      <c r="AW60" s="390"/>
      <c r="AX60" s="390"/>
      <c r="AY60" s="390"/>
      <c r="AZ60" s="390"/>
      <c r="BA60" s="393"/>
      <c r="BB60" s="390"/>
      <c r="BC60" s="393"/>
    </row>
    <row r="61" spans="1:56" s="90" customFormat="1" ht="20.149999999999999" customHeight="1">
      <c r="B61" s="1249" t="s">
        <v>720</v>
      </c>
      <c r="C61" s="1249"/>
      <c r="D61" s="1249"/>
      <c r="E61" s="1249"/>
      <c r="F61" s="1249"/>
      <c r="G61" s="1249"/>
    </row>
    <row r="62" spans="1:56" s="673" customFormat="1" ht="25" customHeight="1">
      <c r="B62" s="1249" t="s">
        <v>1687</v>
      </c>
      <c r="C62" s="1249"/>
      <c r="D62" s="1249"/>
      <c r="E62" s="1249"/>
      <c r="F62" s="1249"/>
      <c r="G62" s="1249"/>
      <c r="AX62" s="1117"/>
      <c r="AY62" s="1117"/>
      <c r="AZ62" s="1117"/>
    </row>
    <row r="63" spans="1:56" s="673" customFormat="1" ht="25" customHeight="1">
      <c r="B63" s="1249" t="s">
        <v>1688</v>
      </c>
      <c r="C63" s="1249"/>
      <c r="D63" s="1249"/>
      <c r="E63" s="1249"/>
      <c r="F63" s="1249"/>
      <c r="G63" s="1249"/>
      <c r="AX63" s="1117"/>
      <c r="AY63" s="1117"/>
      <c r="AZ63" s="1117"/>
    </row>
    <row r="64" spans="1:56" s="673" customFormat="1" ht="40" customHeight="1">
      <c r="B64" s="1249" t="s">
        <v>1683</v>
      </c>
      <c r="C64" s="1249"/>
      <c r="D64" s="1249"/>
      <c r="E64" s="1249"/>
      <c r="F64" s="1249"/>
      <c r="G64" s="1249"/>
      <c r="AX64" s="1117"/>
      <c r="AY64" s="1117"/>
      <c r="AZ64" s="1117"/>
    </row>
    <row r="65" spans="2:52" s="673" customFormat="1" ht="40" customHeight="1">
      <c r="B65" s="1249" t="s">
        <v>1684</v>
      </c>
      <c r="C65" s="1249"/>
      <c r="D65" s="1249"/>
      <c r="E65" s="1249"/>
      <c r="F65" s="1249"/>
      <c r="G65" s="1249"/>
      <c r="AX65" s="1117"/>
      <c r="AY65" s="1117"/>
      <c r="AZ65" s="1117"/>
    </row>
  </sheetData>
  <sheetProtection selectLockedCells="1"/>
  <customSheetViews>
    <customSheetView guid="{163DCD2F-7E1E-45D5-87F9-D8442EBAE317}" showGridLines="0" showRowCol="0">
      <pane xSplit="1" ySplit="7" topLeftCell="B8" activePane="bottomRight" state="frozen"/>
      <selection pane="bottomRight"/>
    </customSheetView>
  </customSheetViews>
  <mergeCells count="77">
    <mergeCell ref="AX35:BC35"/>
    <mergeCell ref="AF35:AK35"/>
    <mergeCell ref="AL35:AQ35"/>
    <mergeCell ref="AR35:AW35"/>
    <mergeCell ref="B35:G35"/>
    <mergeCell ref="H35:M35"/>
    <mergeCell ref="N35:S35"/>
    <mergeCell ref="T35:Y35"/>
    <mergeCell ref="Z35:AE35"/>
    <mergeCell ref="BC6:BC7"/>
    <mergeCell ref="B9:G9"/>
    <mergeCell ref="H9:M9"/>
    <mergeCell ref="N9:S9"/>
    <mergeCell ref="T9:Y9"/>
    <mergeCell ref="Z9:AE9"/>
    <mergeCell ref="AF9:AK9"/>
    <mergeCell ref="AL9:AQ9"/>
    <mergeCell ref="AR9:AW9"/>
    <mergeCell ref="AR6:AS6"/>
    <mergeCell ref="AT6:AT7"/>
    <mergeCell ref="AU6:AV6"/>
    <mergeCell ref="AW6:AW7"/>
    <mergeCell ref="BA6:BB6"/>
    <mergeCell ref="AK6:AK7"/>
    <mergeCell ref="AQ6:AQ7"/>
    <mergeCell ref="Z6:AA6"/>
    <mergeCell ref="AB6:AB7"/>
    <mergeCell ref="AL6:AM6"/>
    <mergeCell ref="AN6:AN7"/>
    <mergeCell ref="AO6:AP6"/>
    <mergeCell ref="AC6:AD6"/>
    <mergeCell ref="AE6:AE7"/>
    <mergeCell ref="AF6:AG6"/>
    <mergeCell ref="AH6:AH7"/>
    <mergeCell ref="AI6:AJ6"/>
    <mergeCell ref="AO5:AQ5"/>
    <mergeCell ref="AR5:AT5"/>
    <mergeCell ref="AU5:AW5"/>
    <mergeCell ref="BA5:BC5"/>
    <mergeCell ref="H6:I6"/>
    <mergeCell ref="J6:J7"/>
    <mergeCell ref="K6:L6"/>
    <mergeCell ref="M6:M7"/>
    <mergeCell ref="N6:O6"/>
    <mergeCell ref="P6:P7"/>
    <mergeCell ref="Q6:R6"/>
    <mergeCell ref="S6:S7"/>
    <mergeCell ref="T6:U6"/>
    <mergeCell ref="V6:V7"/>
    <mergeCell ref="W6:X6"/>
    <mergeCell ref="Y6:Y7"/>
    <mergeCell ref="B63:G63"/>
    <mergeCell ref="B64:G64"/>
    <mergeCell ref="B65:G65"/>
    <mergeCell ref="A5:A7"/>
    <mergeCell ref="B5:D5"/>
    <mergeCell ref="E5:G5"/>
    <mergeCell ref="B6:C6"/>
    <mergeCell ref="D6:D7"/>
    <mergeCell ref="E6:F6"/>
    <mergeCell ref="G6:G7"/>
    <mergeCell ref="AX5:AZ5"/>
    <mergeCell ref="AX6:AY6"/>
    <mergeCell ref="AZ6:AZ7"/>
    <mergeCell ref="B61:G61"/>
    <mergeCell ref="B62:G62"/>
    <mergeCell ref="H5:J5"/>
    <mergeCell ref="K5:M5"/>
    <mergeCell ref="N5:P5"/>
    <mergeCell ref="Q5:S5"/>
    <mergeCell ref="T5:V5"/>
    <mergeCell ref="W5:Y5"/>
    <mergeCell ref="Z5:AB5"/>
    <mergeCell ref="AC5:AE5"/>
    <mergeCell ref="AF5:AH5"/>
    <mergeCell ref="AI5:AK5"/>
    <mergeCell ref="AL5:AN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&amp;"Arial,Fett"Rohstoffproduktivität und Produktivität des inländischen 
Materialverbrauchs (preisbereinigt, verkettet) 1994 – 2016 nach Bundesländern</oddHeader>
    <oddFooter>&amp;CStatistische Ämter der Länder – Indikatoren und Kennzahlen, UGRdL 2018</oddFooter>
  </headerFooter>
  <rowBreaks count="1" manualBreakCount="1">
    <brk id="33" max="16383" man="1"/>
  </rowBreaks>
  <colBreaks count="8" manualBreakCount="8">
    <brk id="7" max="1048575" man="1"/>
    <brk id="13" max="1048575" man="1"/>
    <brk id="19" max="1048575" man="1"/>
    <brk id="25" max="1048575" man="1"/>
    <brk id="31" max="1048575" man="1"/>
    <brk id="37" max="1048575" man="1"/>
    <brk id="43" max="1048575" man="1"/>
    <brk id="49" min="7" max="64"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pageSetUpPr autoPageBreaks="0"/>
  </sheetPr>
  <dimension ref="A1:Y220"/>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4.1796875" style="33" customWidth="1"/>
    <col min="2" max="22" width="10.54296875" style="33" customWidth="1"/>
    <col min="23" max="23" width="10.54296875" style="424" customWidth="1"/>
    <col min="24" max="25" width="10.54296875" style="33" customWidth="1"/>
    <col min="26" max="16384" width="11.453125" style="33"/>
  </cols>
  <sheetData>
    <row r="1" spans="1:25" ht="13">
      <c r="A1" s="259" t="s">
        <v>263</v>
      </c>
    </row>
    <row r="3" spans="1:25" ht="12.75" customHeight="1">
      <c r="A3" s="59" t="s">
        <v>470</v>
      </c>
      <c r="B3" s="57" t="s">
        <v>1323</v>
      </c>
      <c r="C3" s="57"/>
      <c r="D3" s="111"/>
      <c r="E3" s="111"/>
      <c r="F3" s="111"/>
      <c r="G3" s="111"/>
      <c r="H3" s="111"/>
      <c r="I3" s="111"/>
      <c r="J3" s="111"/>
      <c r="K3" s="111"/>
      <c r="L3" s="111"/>
      <c r="M3" s="111"/>
      <c r="N3" s="111"/>
      <c r="O3" s="111"/>
      <c r="P3" s="111"/>
      <c r="Q3" s="111"/>
      <c r="R3" s="111"/>
      <c r="S3" s="111"/>
      <c r="T3" s="111"/>
      <c r="U3" s="111"/>
      <c r="V3" s="111"/>
      <c r="W3" s="111"/>
      <c r="X3" s="111"/>
      <c r="Y3" s="111"/>
    </row>
    <row r="4" spans="1:25" ht="12.75" customHeight="1">
      <c r="A4" s="111"/>
      <c r="B4" s="111"/>
      <c r="C4" s="111"/>
      <c r="D4" s="111"/>
      <c r="E4" s="111"/>
      <c r="F4" s="111"/>
      <c r="G4" s="111"/>
      <c r="H4" s="111"/>
      <c r="I4" s="111"/>
      <c r="J4" s="111"/>
      <c r="K4" s="111"/>
      <c r="L4" s="111"/>
      <c r="M4" s="111"/>
      <c r="N4" s="111"/>
      <c r="O4" s="111"/>
      <c r="P4" s="111"/>
      <c r="Q4" s="111"/>
      <c r="R4" s="111"/>
      <c r="S4" s="111"/>
      <c r="T4" s="111"/>
      <c r="U4" s="111"/>
      <c r="V4" s="111"/>
      <c r="W4" s="111"/>
      <c r="X4" s="111"/>
      <c r="Y4" s="111"/>
    </row>
    <row r="5" spans="1:25" ht="12.75" customHeight="1">
      <c r="A5" s="112" t="s">
        <v>327</v>
      </c>
      <c r="B5" s="113">
        <v>1994</v>
      </c>
      <c r="C5" s="113">
        <v>1995</v>
      </c>
      <c r="D5" s="113">
        <v>1996</v>
      </c>
      <c r="E5" s="113">
        <v>1997</v>
      </c>
      <c r="F5" s="113">
        <v>1998</v>
      </c>
      <c r="G5" s="113">
        <v>1999</v>
      </c>
      <c r="H5" s="113">
        <v>2000</v>
      </c>
      <c r="I5" s="113">
        <v>2001</v>
      </c>
      <c r="J5" s="113">
        <v>2002</v>
      </c>
      <c r="K5" s="113">
        <v>2003</v>
      </c>
      <c r="L5" s="113">
        <v>2004</v>
      </c>
      <c r="M5" s="113">
        <v>2005</v>
      </c>
      <c r="N5" s="113">
        <v>2006</v>
      </c>
      <c r="O5" s="113">
        <v>2007</v>
      </c>
      <c r="P5" s="113">
        <v>2008</v>
      </c>
      <c r="Q5" s="113">
        <v>2009</v>
      </c>
      <c r="R5" s="113">
        <v>2010</v>
      </c>
      <c r="S5" s="113">
        <v>2011</v>
      </c>
      <c r="T5" s="113">
        <v>2012</v>
      </c>
      <c r="U5" s="113">
        <v>2013</v>
      </c>
      <c r="V5" s="113">
        <v>2014</v>
      </c>
      <c r="W5" s="113">
        <v>2015</v>
      </c>
      <c r="X5" s="763" t="s">
        <v>1324</v>
      </c>
      <c r="Y5" s="8"/>
    </row>
    <row r="6" spans="1:25" ht="12.75" customHeight="1">
      <c r="A6" s="8"/>
      <c r="B6" s="8"/>
      <c r="C6" s="8"/>
      <c r="D6" s="8"/>
      <c r="E6" s="8"/>
      <c r="F6" s="8"/>
      <c r="G6" s="8"/>
      <c r="H6" s="8"/>
      <c r="I6" s="8"/>
      <c r="J6" s="8"/>
      <c r="K6" s="8"/>
      <c r="L6" s="8"/>
      <c r="M6" s="8"/>
      <c r="N6" s="8"/>
      <c r="O6" s="8"/>
      <c r="P6" s="8"/>
      <c r="Q6" s="8"/>
      <c r="R6" s="8"/>
      <c r="S6" s="8"/>
      <c r="T6" s="8"/>
      <c r="U6" s="8"/>
      <c r="V6" s="8"/>
      <c r="W6" s="8"/>
      <c r="X6" s="8"/>
      <c r="Y6" s="8"/>
    </row>
    <row r="7" spans="1:25" ht="12.75" customHeight="1">
      <c r="B7" s="1312" t="s">
        <v>90</v>
      </c>
      <c r="C7" s="1312"/>
      <c r="D7" s="1312"/>
      <c r="E7" s="1312"/>
      <c r="F7" s="1312"/>
      <c r="G7" s="1312"/>
      <c r="H7" s="1312" t="s">
        <v>90</v>
      </c>
      <c r="I7" s="1312"/>
      <c r="J7" s="1312"/>
      <c r="K7" s="1312"/>
      <c r="L7" s="1312"/>
      <c r="M7" s="1312"/>
      <c r="N7" s="1312" t="s">
        <v>90</v>
      </c>
      <c r="O7" s="1312"/>
      <c r="P7" s="1312"/>
      <c r="Q7" s="1312"/>
      <c r="R7" s="1312"/>
      <c r="S7" s="1312"/>
      <c r="T7" s="1312" t="s">
        <v>90</v>
      </c>
      <c r="U7" s="1312"/>
      <c r="V7" s="1312"/>
      <c r="W7" s="1312"/>
      <c r="X7" s="1312"/>
      <c r="Y7" s="413"/>
    </row>
    <row r="8" spans="1:25">
      <c r="A8" s="8"/>
      <c r="B8" s="211"/>
      <c r="C8" s="212"/>
      <c r="D8" s="212"/>
      <c r="E8" s="212"/>
      <c r="F8" s="212"/>
      <c r="G8" s="212"/>
      <c r="H8" s="212"/>
      <c r="I8" s="212"/>
      <c r="J8" s="212"/>
      <c r="K8" s="212"/>
      <c r="L8" s="212"/>
      <c r="M8" s="212"/>
      <c r="N8" s="212"/>
      <c r="O8" s="212"/>
      <c r="P8" s="212"/>
      <c r="Q8" s="212"/>
      <c r="R8" s="212"/>
      <c r="S8" s="212"/>
      <c r="T8" s="212"/>
      <c r="U8" s="212"/>
      <c r="V8" s="212"/>
      <c r="W8" s="212"/>
      <c r="X8" s="212"/>
      <c r="Y8" s="212"/>
    </row>
    <row r="9" spans="1:25">
      <c r="A9" s="114" t="s">
        <v>328</v>
      </c>
      <c r="B9" s="267">
        <v>2918.1324498615186</v>
      </c>
      <c r="C9" s="262">
        <v>3112.4710136875397</v>
      </c>
      <c r="D9" s="267">
        <v>3261.275160772735</v>
      </c>
      <c r="E9" s="262">
        <v>3068.7453429290044</v>
      </c>
      <c r="F9" s="267">
        <v>3044.6949305711128</v>
      </c>
      <c r="G9" s="262">
        <v>3156.9938427990264</v>
      </c>
      <c r="H9" s="267">
        <v>2950.3692389802604</v>
      </c>
      <c r="I9" s="262">
        <v>3033.2615723040003</v>
      </c>
      <c r="J9" s="262">
        <v>2967.7806194587547</v>
      </c>
      <c r="K9" s="267">
        <v>2923.5523820691706</v>
      </c>
      <c r="L9" s="267">
        <v>2703.4728477545477</v>
      </c>
      <c r="M9" s="267">
        <v>2824.0978487436128</v>
      </c>
      <c r="N9" s="267">
        <v>2756.7752694011324</v>
      </c>
      <c r="O9" s="267">
        <v>2503.1564810992895</v>
      </c>
      <c r="P9" s="267">
        <v>2531.6492946421067</v>
      </c>
      <c r="Q9" s="267">
        <v>2733.611742987669</v>
      </c>
      <c r="R9" s="267">
        <v>3034.4070421594265</v>
      </c>
      <c r="S9" s="267">
        <v>2755.7008839055588</v>
      </c>
      <c r="T9" s="267">
        <v>2602.0751927338533</v>
      </c>
      <c r="U9" s="267">
        <v>2748.5636699770744</v>
      </c>
      <c r="V9" s="267">
        <v>2931.8883637986173</v>
      </c>
      <c r="W9" s="267">
        <v>2739.6851047054402</v>
      </c>
      <c r="X9" s="267">
        <v>2740.6861926432084</v>
      </c>
      <c r="Y9" s="267"/>
    </row>
    <row r="10" spans="1:25">
      <c r="A10" s="114" t="s">
        <v>329</v>
      </c>
      <c r="B10" s="262">
        <v>7590.1742417116075</v>
      </c>
      <c r="C10" s="287">
        <v>7785.0036417623733</v>
      </c>
      <c r="D10" s="262">
        <v>8004.6918200277159</v>
      </c>
      <c r="E10" s="287">
        <v>7812.8278458670848</v>
      </c>
      <c r="F10" s="262">
        <v>7654.1603645312143</v>
      </c>
      <c r="G10" s="287">
        <v>7912.4078141524733</v>
      </c>
      <c r="H10" s="262">
        <v>7486.0185703204215</v>
      </c>
      <c r="I10" s="287">
        <v>7884.3118830552812</v>
      </c>
      <c r="J10" s="287">
        <v>7665.8706851219731</v>
      </c>
      <c r="K10" s="262">
        <v>7567.3928247372387</v>
      </c>
      <c r="L10" s="262">
        <v>7240.1628600509166</v>
      </c>
      <c r="M10" s="262">
        <v>7399.740269004692</v>
      </c>
      <c r="N10" s="262">
        <v>7185.6897228671723</v>
      </c>
      <c r="O10" s="262">
        <v>6850.2573766806008</v>
      </c>
      <c r="P10" s="262">
        <v>6892.1115392543534</v>
      </c>
      <c r="Q10" s="262">
        <v>7185.9649634659472</v>
      </c>
      <c r="R10" s="262">
        <v>7584.2823337660957</v>
      </c>
      <c r="S10" s="262">
        <v>7045.5039026896857</v>
      </c>
      <c r="T10" s="262">
        <v>6816.1444733556391</v>
      </c>
      <c r="U10" s="262">
        <v>7094.4344471376326</v>
      </c>
      <c r="V10" s="262">
        <v>7275.8652137363242</v>
      </c>
      <c r="W10" s="262">
        <v>7012.131391357545</v>
      </c>
      <c r="X10" s="262">
        <v>6960.7613169752176</v>
      </c>
      <c r="Y10" s="262"/>
    </row>
    <row r="11" spans="1:25">
      <c r="A11" s="114" t="s">
        <v>330</v>
      </c>
      <c r="B11" s="267">
        <v>21.454244517998653</v>
      </c>
      <c r="C11" s="262">
        <v>32.672572364693863</v>
      </c>
      <c r="D11" s="267">
        <v>42.729922709116678</v>
      </c>
      <c r="E11" s="262">
        <v>32.095837040036287</v>
      </c>
      <c r="F11" s="267">
        <v>35.023988312139529</v>
      </c>
      <c r="G11" s="262">
        <v>37.190837947091538</v>
      </c>
      <c r="H11" s="267">
        <v>24.473828631681041</v>
      </c>
      <c r="I11" s="262">
        <v>32.602687252449165</v>
      </c>
      <c r="J11" s="262">
        <v>27.489992779985382</v>
      </c>
      <c r="K11" s="267">
        <v>30.107945344202353</v>
      </c>
      <c r="L11" s="267">
        <v>34.556935858279829</v>
      </c>
      <c r="M11" s="267">
        <v>43.78399140781535</v>
      </c>
      <c r="N11" s="267">
        <v>32.69003288491654</v>
      </c>
      <c r="O11" s="267">
        <v>15.216916726028199</v>
      </c>
      <c r="P11" s="267">
        <v>16.83471418807574</v>
      </c>
      <c r="Q11" s="267">
        <v>31.076307120201964</v>
      </c>
      <c r="R11" s="267">
        <v>42.789724641583923</v>
      </c>
      <c r="S11" s="267">
        <v>24.753882516894517</v>
      </c>
      <c r="T11" s="267">
        <v>21.688624854467584</v>
      </c>
      <c r="U11" s="267">
        <v>34.086775691049965</v>
      </c>
      <c r="V11" s="267">
        <v>45.011526096332744</v>
      </c>
      <c r="W11" s="267">
        <v>37.222767226292994</v>
      </c>
      <c r="X11" s="267">
        <v>49.951511922062735</v>
      </c>
      <c r="Y11" s="267"/>
    </row>
    <row r="12" spans="1:25">
      <c r="A12" s="114" t="s">
        <v>331</v>
      </c>
      <c r="B12" s="262">
        <v>1675.7433143703486</v>
      </c>
      <c r="C12" s="287">
        <v>1744.003422933451</v>
      </c>
      <c r="D12" s="262">
        <v>1875.2786450096694</v>
      </c>
      <c r="E12" s="287">
        <v>1859.4563202587876</v>
      </c>
      <c r="F12" s="262">
        <v>1876.7608596621244</v>
      </c>
      <c r="G12" s="287">
        <v>1986.0646072184873</v>
      </c>
      <c r="H12" s="262">
        <v>1812.4705726125931</v>
      </c>
      <c r="I12" s="287">
        <v>1819.5851208104691</v>
      </c>
      <c r="J12" s="287">
        <v>1665.1843167347968</v>
      </c>
      <c r="K12" s="262">
        <v>1700.2955839751344</v>
      </c>
      <c r="L12" s="262">
        <v>1732.0189281998514</v>
      </c>
      <c r="M12" s="262">
        <v>1764.8720148999957</v>
      </c>
      <c r="N12" s="262">
        <v>1739.0430211572386</v>
      </c>
      <c r="O12" s="262">
        <v>1667.5371434299132</v>
      </c>
      <c r="P12" s="262">
        <v>1648.3651469427189</v>
      </c>
      <c r="Q12" s="262">
        <v>1665.5152431800814</v>
      </c>
      <c r="R12" s="262">
        <v>1818.745637039651</v>
      </c>
      <c r="S12" s="262">
        <v>1720.7253144218043</v>
      </c>
      <c r="T12" s="262">
        <v>1678.5241055045033</v>
      </c>
      <c r="U12" s="262">
        <v>1775.3145391474166</v>
      </c>
      <c r="V12" s="262">
        <v>1868.9368973378273</v>
      </c>
      <c r="W12" s="262">
        <v>1754.5962171279248</v>
      </c>
      <c r="X12" s="262">
        <v>1717.3239690629848</v>
      </c>
      <c r="Y12" s="262"/>
    </row>
    <row r="13" spans="1:25">
      <c r="A13" s="114" t="s">
        <v>332</v>
      </c>
      <c r="B13" s="267">
        <v>68.102902112083214</v>
      </c>
      <c r="C13" s="262">
        <v>74.60094773319301</v>
      </c>
      <c r="D13" s="267">
        <v>74.648540385847625</v>
      </c>
      <c r="E13" s="262">
        <v>65.219755971953504</v>
      </c>
      <c r="F13" s="267">
        <v>70.215005190025963</v>
      </c>
      <c r="G13" s="262">
        <v>77.247660560366285</v>
      </c>
      <c r="H13" s="267">
        <v>62.081567456046223</v>
      </c>
      <c r="I13" s="262">
        <v>58.937450134136085</v>
      </c>
      <c r="J13" s="262">
        <v>56.112352831274173</v>
      </c>
      <c r="K13" s="267">
        <v>60.456771961107115</v>
      </c>
      <c r="L13" s="267">
        <v>61.596777251280493</v>
      </c>
      <c r="M13" s="267">
        <v>73.839487662952962</v>
      </c>
      <c r="N13" s="267">
        <v>75.817236244450029</v>
      </c>
      <c r="O13" s="267">
        <v>61.004456429151347</v>
      </c>
      <c r="P13" s="267">
        <v>74.9728383812662</v>
      </c>
      <c r="Q13" s="267">
        <v>75.981158727051678</v>
      </c>
      <c r="R13" s="267">
        <v>93.605797761409463</v>
      </c>
      <c r="S13" s="267">
        <v>80.517753741702194</v>
      </c>
      <c r="T13" s="267">
        <v>91.653323746232928</v>
      </c>
      <c r="U13" s="267">
        <v>70.626833429430761</v>
      </c>
      <c r="V13" s="267">
        <v>89.163764617868196</v>
      </c>
      <c r="W13" s="267">
        <v>75.978739715013859</v>
      </c>
      <c r="X13" s="267">
        <v>73.036989685655996</v>
      </c>
      <c r="Y13" s="267"/>
    </row>
    <row r="14" spans="1:25">
      <c r="A14" s="114" t="s">
        <v>333</v>
      </c>
      <c r="B14" s="262">
        <v>52.914928580729509</v>
      </c>
      <c r="C14" s="287">
        <v>55.303927366746194</v>
      </c>
      <c r="D14" s="262">
        <v>69.861610000515682</v>
      </c>
      <c r="E14" s="287">
        <v>47.538810381278267</v>
      </c>
      <c r="F14" s="262">
        <v>60.719953742515472</v>
      </c>
      <c r="G14" s="287">
        <v>91.910930670570693</v>
      </c>
      <c r="H14" s="262">
        <v>61.272021684148726</v>
      </c>
      <c r="I14" s="287">
        <v>52.59142656669264</v>
      </c>
      <c r="J14" s="287">
        <v>45.783246348764642</v>
      </c>
      <c r="K14" s="262">
        <v>58.55580460230135</v>
      </c>
      <c r="L14" s="262">
        <v>51.900412410869805</v>
      </c>
      <c r="M14" s="262">
        <v>37.299677004905199</v>
      </c>
      <c r="N14" s="262">
        <v>49.096440070515428</v>
      </c>
      <c r="O14" s="262">
        <v>25.087586905253488</v>
      </c>
      <c r="P14" s="262">
        <v>30.054309036224339</v>
      </c>
      <c r="Q14" s="262">
        <v>48.021155004513581</v>
      </c>
      <c r="R14" s="262">
        <v>52.221008741622917</v>
      </c>
      <c r="S14" s="262">
        <v>49.974242831018742</v>
      </c>
      <c r="T14" s="262">
        <v>40.528585374656991</v>
      </c>
      <c r="U14" s="262">
        <v>39.97058753628054</v>
      </c>
      <c r="V14" s="262">
        <v>109.88150132747387</v>
      </c>
      <c r="W14" s="262">
        <v>83.78546663917048</v>
      </c>
      <c r="X14" s="262">
        <v>51.273478259755208</v>
      </c>
      <c r="Y14" s="262"/>
    </row>
    <row r="15" spans="1:25">
      <c r="A15" s="114" t="s">
        <v>334</v>
      </c>
      <c r="B15" s="267">
        <v>1457.8011742969904</v>
      </c>
      <c r="C15" s="262">
        <v>1560.9304097241336</v>
      </c>
      <c r="D15" s="267">
        <v>1629.7434308787258</v>
      </c>
      <c r="E15" s="262">
        <v>1550.033942069382</v>
      </c>
      <c r="F15" s="267">
        <v>1552.7091022872416</v>
      </c>
      <c r="G15" s="262">
        <v>1642.7091334406678</v>
      </c>
      <c r="H15" s="267">
        <v>1504.7221811732663</v>
      </c>
      <c r="I15" s="262">
        <v>1600.688179811666</v>
      </c>
      <c r="J15" s="262">
        <v>1539.9291285388217</v>
      </c>
      <c r="K15" s="267">
        <v>1539.8582210983993</v>
      </c>
      <c r="L15" s="267">
        <v>1476.3470932204168</v>
      </c>
      <c r="M15" s="267">
        <v>1550.2262946172382</v>
      </c>
      <c r="N15" s="267">
        <v>1504.9063043952463</v>
      </c>
      <c r="O15" s="267">
        <v>1388.2193357770025</v>
      </c>
      <c r="P15" s="267">
        <v>1405.5925805871666</v>
      </c>
      <c r="Q15" s="267">
        <v>1464.1925901120203</v>
      </c>
      <c r="R15" s="267">
        <v>1607.0531456219014</v>
      </c>
      <c r="S15" s="267">
        <v>1518.1179044044684</v>
      </c>
      <c r="T15" s="267">
        <v>1442.2871765861116</v>
      </c>
      <c r="U15" s="267">
        <v>1532.3916156455348</v>
      </c>
      <c r="V15" s="267">
        <v>1618.3877026715413</v>
      </c>
      <c r="W15" s="267">
        <v>1564.7789788681691</v>
      </c>
      <c r="X15" s="267">
        <v>1545.7874297059034</v>
      </c>
      <c r="Y15" s="267"/>
    </row>
    <row r="16" spans="1:25">
      <c r="A16" s="114" t="s">
        <v>335</v>
      </c>
      <c r="B16" s="262">
        <v>1468.8896495075087</v>
      </c>
      <c r="C16" s="287">
        <v>1511.506866371351</v>
      </c>
      <c r="D16" s="262">
        <v>1575.5492043398331</v>
      </c>
      <c r="E16" s="267">
        <v>1581.7133112669433</v>
      </c>
      <c r="F16" s="262">
        <v>1762.755235594027</v>
      </c>
      <c r="G16" s="287">
        <v>1777.1624704413978</v>
      </c>
      <c r="H16" s="262">
        <v>1685.9715456837994</v>
      </c>
      <c r="I16" s="287">
        <v>1627.3930610983846</v>
      </c>
      <c r="J16" s="287">
        <v>1617.4909618670424</v>
      </c>
      <c r="K16" s="262">
        <v>1604.3602421372079</v>
      </c>
      <c r="L16" s="262">
        <v>1711.8710482679676</v>
      </c>
      <c r="M16" s="262">
        <v>1656.9420989400346</v>
      </c>
      <c r="N16" s="262">
        <v>1602.6737040830189</v>
      </c>
      <c r="O16" s="262">
        <v>1564.7210496073978</v>
      </c>
      <c r="P16" s="262">
        <v>1549.1500375183086</v>
      </c>
      <c r="Q16" s="262">
        <v>1607.3140356081858</v>
      </c>
      <c r="R16" s="262">
        <v>1726.1741635976314</v>
      </c>
      <c r="S16" s="262">
        <v>1646.7550036433131</v>
      </c>
      <c r="T16" s="262">
        <v>1631.5221637269419</v>
      </c>
      <c r="U16" s="262">
        <v>1748.7492584723705</v>
      </c>
      <c r="V16" s="262">
        <v>1742.3395181142041</v>
      </c>
      <c r="W16" s="262">
        <v>1668.7542485586478</v>
      </c>
      <c r="X16" s="262">
        <v>1619.314506401992</v>
      </c>
      <c r="Y16" s="262"/>
    </row>
    <row r="17" spans="1:25">
      <c r="A17" s="114" t="s">
        <v>336</v>
      </c>
      <c r="B17" s="267">
        <v>6306.6875781104973</v>
      </c>
      <c r="C17" s="262">
        <v>6559.4561969860288</v>
      </c>
      <c r="D17" s="267">
        <v>6797.3503094591706</v>
      </c>
      <c r="E17" s="262">
        <v>6558.5154827931119</v>
      </c>
      <c r="F17" s="267">
        <v>6594.4926522157639</v>
      </c>
      <c r="G17" s="262">
        <v>6791.3408160328381</v>
      </c>
      <c r="H17" s="267">
        <v>6552.5119547405657</v>
      </c>
      <c r="I17" s="262">
        <v>6731.825405491335</v>
      </c>
      <c r="J17" s="262">
        <v>6607.8786990130993</v>
      </c>
      <c r="K17" s="267">
        <v>6575.9398181365195</v>
      </c>
      <c r="L17" s="267">
        <v>6478.4941095200775</v>
      </c>
      <c r="M17" s="267">
        <v>6591.2423196466407</v>
      </c>
      <c r="N17" s="267">
        <v>6504.0615559934031</v>
      </c>
      <c r="O17" s="267">
        <v>6455.4934872989907</v>
      </c>
      <c r="P17" s="267">
        <v>6525.1914607472972</v>
      </c>
      <c r="Q17" s="267">
        <v>6663.5729129184965</v>
      </c>
      <c r="R17" s="267">
        <v>6919.4339396858277</v>
      </c>
      <c r="S17" s="267">
        <v>6752.7839600601965</v>
      </c>
      <c r="T17" s="267">
        <v>6658.367238917991</v>
      </c>
      <c r="U17" s="267">
        <v>7078.6591161404931</v>
      </c>
      <c r="V17" s="267">
        <v>7294.9463386212483</v>
      </c>
      <c r="W17" s="267">
        <v>6948.8380850944404</v>
      </c>
      <c r="X17" s="267">
        <v>7024.2961662766065</v>
      </c>
      <c r="Y17" s="267"/>
    </row>
    <row r="18" spans="1:25">
      <c r="A18" s="114" t="s">
        <v>337</v>
      </c>
      <c r="B18" s="262">
        <v>4382.2579869483643</v>
      </c>
      <c r="C18" s="287">
        <v>4604.6479378858348</v>
      </c>
      <c r="D18" s="262">
        <v>4729.0562910887302</v>
      </c>
      <c r="E18" s="287">
        <v>4535.0592867986979</v>
      </c>
      <c r="F18" s="262">
        <v>4530.4364199329184</v>
      </c>
      <c r="G18" s="287">
        <v>4692.6584370520877</v>
      </c>
      <c r="H18" s="262">
        <v>4424.0888260555348</v>
      </c>
      <c r="I18" s="287">
        <v>4581.0620616042997</v>
      </c>
      <c r="J18" s="287">
        <v>4436.0931409535215</v>
      </c>
      <c r="K18" s="262">
        <v>4476.8445351821892</v>
      </c>
      <c r="L18" s="262">
        <v>4326.6471758983134</v>
      </c>
      <c r="M18" s="262">
        <v>4559.8687857665936</v>
      </c>
      <c r="N18" s="262">
        <v>4311.2626354552076</v>
      </c>
      <c r="O18" s="262">
        <v>4113.8809342516533</v>
      </c>
      <c r="P18" s="262">
        <v>4305.8382467024412</v>
      </c>
      <c r="Q18" s="262">
        <v>4511.8779008834126</v>
      </c>
      <c r="R18" s="262">
        <v>4697.5179187322128</v>
      </c>
      <c r="S18" s="262">
        <v>4463.0749305185755</v>
      </c>
      <c r="T18" s="262">
        <v>4410.3474433770016</v>
      </c>
      <c r="U18" s="262">
        <v>4587.0761218953921</v>
      </c>
      <c r="V18" s="262">
        <v>4891.8019334183673</v>
      </c>
      <c r="W18" s="262">
        <v>4730.7381542558096</v>
      </c>
      <c r="X18" s="262">
        <v>4828.726081943305</v>
      </c>
      <c r="Y18" s="262"/>
    </row>
    <row r="19" spans="1:25">
      <c r="A19" s="114" t="s">
        <v>338</v>
      </c>
      <c r="B19" s="267">
        <v>1204.1539379445655</v>
      </c>
      <c r="C19" s="262">
        <v>1298.5845562491368</v>
      </c>
      <c r="D19" s="267">
        <v>1339.3485227616745</v>
      </c>
      <c r="E19" s="262">
        <v>1288.3106019988161</v>
      </c>
      <c r="F19" s="267">
        <v>1188.998432276491</v>
      </c>
      <c r="G19" s="262">
        <v>1261.5376869894951</v>
      </c>
      <c r="H19" s="267">
        <v>1176.7591546488084</v>
      </c>
      <c r="I19" s="262">
        <v>1233.3666870513591</v>
      </c>
      <c r="J19" s="262">
        <v>1187.1329761289321</v>
      </c>
      <c r="K19" s="267">
        <v>1157.0175915933648</v>
      </c>
      <c r="L19" s="267">
        <v>1145.2024529180671</v>
      </c>
      <c r="M19" s="267">
        <v>1211.0839026688975</v>
      </c>
      <c r="N19" s="267">
        <v>1151.5847033620012</v>
      </c>
      <c r="O19" s="267">
        <v>1032.0753300185952</v>
      </c>
      <c r="P19" s="267">
        <v>1068.8228387774457</v>
      </c>
      <c r="Q19" s="267">
        <v>1163.6189322559349</v>
      </c>
      <c r="R19" s="267">
        <v>1284.0056989310353</v>
      </c>
      <c r="S19" s="267">
        <v>1143.8124067976569</v>
      </c>
      <c r="T19" s="267">
        <v>1039.6943974527767</v>
      </c>
      <c r="U19" s="267">
        <v>1151.1050371481131</v>
      </c>
      <c r="V19" s="267">
        <v>1239.4709334434206</v>
      </c>
      <c r="W19" s="267">
        <v>1153.6520022120155</v>
      </c>
      <c r="X19" s="267">
        <v>1101.9125063077336</v>
      </c>
      <c r="Y19" s="267"/>
    </row>
    <row r="20" spans="1:25">
      <c r="A20" s="114" t="s">
        <v>339</v>
      </c>
      <c r="B20" s="262">
        <v>142.49176624205811</v>
      </c>
      <c r="C20" s="287">
        <v>160.64919908810134</v>
      </c>
      <c r="D20" s="262">
        <v>173.13772131090971</v>
      </c>
      <c r="E20" s="287">
        <v>162.4040468414629</v>
      </c>
      <c r="F20" s="262">
        <v>162.59068924782437</v>
      </c>
      <c r="G20" s="287">
        <v>174.5319689403629</v>
      </c>
      <c r="H20" s="262">
        <v>164.12807160269168</v>
      </c>
      <c r="I20" s="287">
        <v>192.36921620958088</v>
      </c>
      <c r="J20" s="287">
        <v>200.24000748089378</v>
      </c>
      <c r="K20" s="262">
        <v>193.21184821446684</v>
      </c>
      <c r="L20" s="262">
        <v>223.13675896025239</v>
      </c>
      <c r="M20" s="262">
        <v>210.45003416988172</v>
      </c>
      <c r="N20" s="262">
        <v>179.87932808005002</v>
      </c>
      <c r="O20" s="262">
        <v>159.68400000259399</v>
      </c>
      <c r="P20" s="262">
        <v>158.24538718569357</v>
      </c>
      <c r="Q20" s="262">
        <v>171.38016981648258</v>
      </c>
      <c r="R20" s="262">
        <v>188.85098617819551</v>
      </c>
      <c r="S20" s="262">
        <v>168.16978044811495</v>
      </c>
      <c r="T20" s="262">
        <v>153.54080078218192</v>
      </c>
      <c r="U20" s="262">
        <v>169.0361409950344</v>
      </c>
      <c r="V20" s="262">
        <v>177.11355266263405</v>
      </c>
      <c r="W20" s="262">
        <v>165.88430383541581</v>
      </c>
      <c r="X20" s="262">
        <v>157.68245269824263</v>
      </c>
      <c r="Y20" s="262"/>
    </row>
    <row r="21" spans="1:25">
      <c r="A21" s="114" t="s">
        <v>340</v>
      </c>
      <c r="B21" s="267">
        <v>1567.1787466232329</v>
      </c>
      <c r="C21" s="262">
        <v>1644.5950210680676</v>
      </c>
      <c r="D21" s="267">
        <v>1750.1712125131492</v>
      </c>
      <c r="E21" s="262">
        <v>1759.8154398374847</v>
      </c>
      <c r="F21" s="267">
        <v>1732.4544129502708</v>
      </c>
      <c r="G21" s="262">
        <v>1753.3567115931028</v>
      </c>
      <c r="H21" s="267">
        <v>1626.2551951011401</v>
      </c>
      <c r="I21" s="262">
        <v>1650.9262427814795</v>
      </c>
      <c r="J21" s="262">
        <v>1622.3734135811501</v>
      </c>
      <c r="K21" s="267">
        <v>1631.2108600079305</v>
      </c>
      <c r="L21" s="267">
        <v>1602.3057299887782</v>
      </c>
      <c r="M21" s="267">
        <v>1636.7710952348043</v>
      </c>
      <c r="N21" s="267">
        <v>1585.9245827866102</v>
      </c>
      <c r="O21" s="267">
        <v>1456.4671745263793</v>
      </c>
      <c r="P21" s="267">
        <v>1471.1629471317547</v>
      </c>
      <c r="Q21" s="267">
        <v>1500.2502804667774</v>
      </c>
      <c r="R21" s="267">
        <v>1585.8900611913862</v>
      </c>
      <c r="S21" s="267">
        <v>1475.3683847512605</v>
      </c>
      <c r="T21" s="267">
        <v>1413.7909240008034</v>
      </c>
      <c r="U21" s="267">
        <v>1522.3252903396324</v>
      </c>
      <c r="V21" s="267">
        <v>1635.5033212231906</v>
      </c>
      <c r="W21" s="267">
        <v>1549.7856923842687</v>
      </c>
      <c r="X21" s="267">
        <v>1618.2883355080262</v>
      </c>
      <c r="Y21" s="267"/>
    </row>
    <row r="22" spans="1:25">
      <c r="A22" s="114" t="s">
        <v>341</v>
      </c>
      <c r="B22" s="262">
        <v>1169.5025286130196</v>
      </c>
      <c r="C22" s="287">
        <v>1284.3598849063169</v>
      </c>
      <c r="D22" s="262">
        <v>1355.9736053462282</v>
      </c>
      <c r="E22" s="287">
        <v>1382.3339213505526</v>
      </c>
      <c r="F22" s="262">
        <v>1443.1962018521745</v>
      </c>
      <c r="G22" s="287">
        <v>1602.7964131031683</v>
      </c>
      <c r="H22" s="262">
        <v>1607.0974740390977</v>
      </c>
      <c r="I22" s="287">
        <v>1590.0912130035499</v>
      </c>
      <c r="J22" s="287">
        <v>1552.4058241575622</v>
      </c>
      <c r="K22" s="262">
        <v>1560.9363700241217</v>
      </c>
      <c r="L22" s="262">
        <v>1637.9784040921704</v>
      </c>
      <c r="M22" s="262">
        <v>1651.6548436782664</v>
      </c>
      <c r="N22" s="262">
        <v>1570.8236126948586</v>
      </c>
      <c r="O22" s="262">
        <v>1574.6419564490539</v>
      </c>
      <c r="P22" s="262">
        <v>1532.9003523244328</v>
      </c>
      <c r="Q22" s="262">
        <v>1591.8769477975152</v>
      </c>
      <c r="R22" s="262">
        <v>1607.053809569471</v>
      </c>
      <c r="S22" s="262">
        <v>1441.1968995747534</v>
      </c>
      <c r="T22" s="262">
        <v>1380.0204591609943</v>
      </c>
      <c r="U22" s="262">
        <v>1465.7986403837538</v>
      </c>
      <c r="V22" s="262">
        <v>1562.9734583062971</v>
      </c>
      <c r="W22" s="262">
        <v>1440.5249836072769</v>
      </c>
      <c r="X22" s="262">
        <v>1565.1100564962335</v>
      </c>
      <c r="Y22" s="262"/>
    </row>
    <row r="23" spans="1:25">
      <c r="A23" s="114" t="s">
        <v>342</v>
      </c>
      <c r="B23" s="267">
        <v>2535.3659959770757</v>
      </c>
      <c r="C23" s="262">
        <v>2592.0888962937915</v>
      </c>
      <c r="D23" s="267">
        <v>2671.4222244992984</v>
      </c>
      <c r="E23" s="262">
        <v>2593.8187690831078</v>
      </c>
      <c r="F23" s="267">
        <v>2659.7609826188564</v>
      </c>
      <c r="G23" s="262">
        <v>2712.2429513727398</v>
      </c>
      <c r="H23" s="267">
        <v>2640.3620157801734</v>
      </c>
      <c r="I23" s="262">
        <v>2683.7055109115822</v>
      </c>
      <c r="J23" s="262">
        <v>2583.7633261965793</v>
      </c>
      <c r="K23" s="267">
        <v>2590.3031079627963</v>
      </c>
      <c r="L23" s="267">
        <v>2571.4438892119238</v>
      </c>
      <c r="M23" s="267">
        <v>2568.3787110689946</v>
      </c>
      <c r="N23" s="267">
        <v>2519.1300488132483</v>
      </c>
      <c r="O23" s="267">
        <v>2529.9821385506066</v>
      </c>
      <c r="P23" s="267">
        <v>2564.7571890453687</v>
      </c>
      <c r="Q23" s="267">
        <v>2567.558531977324</v>
      </c>
      <c r="R23" s="267">
        <v>2742.4069291501046</v>
      </c>
      <c r="S23" s="267">
        <v>2570.0360148645732</v>
      </c>
      <c r="T23" s="267">
        <v>2730.1169516174882</v>
      </c>
      <c r="U23" s="267">
        <v>2782.0423555632856</v>
      </c>
      <c r="V23" s="267">
        <v>2901.2953767425638</v>
      </c>
      <c r="W23" s="267">
        <v>2733.5752054967479</v>
      </c>
      <c r="X23" s="267">
        <v>2703.302832959509</v>
      </c>
      <c r="Y23" s="267"/>
    </row>
    <row r="24" spans="1:25">
      <c r="A24" s="114" t="s">
        <v>343</v>
      </c>
      <c r="B24" s="262">
        <v>1183.8104375983369</v>
      </c>
      <c r="C24" s="287">
        <v>1270.8403670792379</v>
      </c>
      <c r="D24" s="262">
        <v>1385.5630841993373</v>
      </c>
      <c r="E24" s="287">
        <v>1339.0234005389766</v>
      </c>
      <c r="F24" s="262">
        <v>1332.6251298153038</v>
      </c>
      <c r="G24" s="287">
        <v>1350.912875586127</v>
      </c>
      <c r="H24" s="262">
        <v>1285.874958889774</v>
      </c>
      <c r="I24" s="287">
        <v>1263.3300484297638</v>
      </c>
      <c r="J24" s="287">
        <v>1217.6404966498324</v>
      </c>
      <c r="K24" s="262">
        <v>1210.8026807538502</v>
      </c>
      <c r="L24" s="262">
        <v>1297.8230763962877</v>
      </c>
      <c r="M24" s="262">
        <v>1327.0856254846717</v>
      </c>
      <c r="N24" s="262">
        <v>1249.4438017109292</v>
      </c>
      <c r="O24" s="262">
        <v>1141.8506322474955</v>
      </c>
      <c r="P24" s="262">
        <v>1167.7281175353501</v>
      </c>
      <c r="Q24" s="262">
        <v>1184.6556687332313</v>
      </c>
      <c r="R24" s="262">
        <v>1228.4528007872905</v>
      </c>
      <c r="S24" s="262">
        <v>1142.8414042717202</v>
      </c>
      <c r="T24" s="262">
        <v>1084.9774421336558</v>
      </c>
      <c r="U24" s="262">
        <v>1153.6442403791671</v>
      </c>
      <c r="V24" s="262">
        <v>1228.8055380642486</v>
      </c>
      <c r="W24" s="262">
        <v>1170.6574069158212</v>
      </c>
      <c r="X24" s="262">
        <v>1198.0625061262479</v>
      </c>
      <c r="Y24" s="262"/>
    </row>
    <row r="25" spans="1:25" ht="20.25" customHeight="1">
      <c r="A25" s="114" t="s">
        <v>410</v>
      </c>
      <c r="B25" s="262">
        <v>33744.661883015935</v>
      </c>
      <c r="C25" s="262">
        <v>35291.714861499997</v>
      </c>
      <c r="D25" s="262">
        <v>36735.801305302659</v>
      </c>
      <c r="E25" s="262">
        <v>35636.912115026687</v>
      </c>
      <c r="F25" s="262">
        <v>35701.594360800009</v>
      </c>
      <c r="G25" s="262">
        <v>37021.065157899997</v>
      </c>
      <c r="H25" s="262">
        <v>35064.457177400007</v>
      </c>
      <c r="I25" s="262">
        <v>36036.047766516022</v>
      </c>
      <c r="J25" s="262">
        <v>34993.169187842977</v>
      </c>
      <c r="K25" s="262">
        <v>34880.846587799999</v>
      </c>
      <c r="L25" s="262">
        <v>34294.958499999993</v>
      </c>
      <c r="M25" s="262">
        <v>35107.337</v>
      </c>
      <c r="N25" s="262">
        <v>34018.802000000003</v>
      </c>
      <c r="O25" s="262">
        <v>32539.276000000013</v>
      </c>
      <c r="P25" s="262">
        <v>32943.377</v>
      </c>
      <c r="Q25" s="262">
        <v>34166.468541054848</v>
      </c>
      <c r="R25" s="262">
        <v>36212.890997554845</v>
      </c>
      <c r="S25" s="262">
        <v>33999.33266944129</v>
      </c>
      <c r="T25" s="262">
        <v>33195.279303325304</v>
      </c>
      <c r="U25" s="262">
        <v>34953.824669881658</v>
      </c>
      <c r="V25" s="262">
        <v>36613.384940182157</v>
      </c>
      <c r="W25" s="262">
        <v>34830.588748000002</v>
      </c>
      <c r="X25" s="262">
        <v>34955.516332972686</v>
      </c>
      <c r="Y25" s="262"/>
    </row>
    <row r="26" spans="1:25" ht="12.75" customHeight="1">
      <c r="A26" s="28"/>
      <c r="B26" s="22"/>
      <c r="C26" s="115"/>
      <c r="D26" s="115"/>
      <c r="E26" s="115"/>
      <c r="F26" s="115"/>
      <c r="G26" s="115"/>
      <c r="H26" s="115"/>
      <c r="I26" s="115"/>
      <c r="J26" s="22"/>
      <c r="K26" s="22"/>
      <c r="L26" s="22"/>
      <c r="M26" s="22"/>
      <c r="N26" s="22"/>
      <c r="O26" s="22"/>
      <c r="P26" s="22"/>
      <c r="Q26" s="22"/>
      <c r="R26" s="22"/>
      <c r="S26" s="22"/>
      <c r="T26" s="22"/>
      <c r="U26" s="22"/>
      <c r="V26" s="22"/>
      <c r="W26" s="22"/>
      <c r="X26" s="22"/>
      <c r="Y26" s="22"/>
    </row>
    <row r="27" spans="1:25" ht="25" customHeight="1">
      <c r="B27" s="1311" t="s">
        <v>973</v>
      </c>
      <c r="C27" s="1311"/>
      <c r="D27" s="1311"/>
      <c r="E27" s="1311"/>
      <c r="F27" s="1311"/>
      <c r="G27" s="1311"/>
      <c r="H27" s="1311" t="s">
        <v>973</v>
      </c>
      <c r="I27" s="1311"/>
      <c r="J27" s="1311"/>
      <c r="K27" s="1311"/>
      <c r="L27" s="1311"/>
      <c r="M27" s="1311"/>
      <c r="N27" s="1311" t="s">
        <v>973</v>
      </c>
      <c r="O27" s="1311"/>
      <c r="P27" s="1311"/>
      <c r="Q27" s="1311"/>
      <c r="R27" s="1311"/>
      <c r="S27" s="1311"/>
      <c r="T27" s="1311" t="s">
        <v>973</v>
      </c>
      <c r="U27" s="1311"/>
      <c r="V27" s="1311"/>
      <c r="W27" s="1311"/>
      <c r="X27" s="1311"/>
      <c r="Y27" s="414"/>
    </row>
    <row r="28" spans="1:25">
      <c r="A28" s="8"/>
      <c r="B28" s="5"/>
      <c r="C28" s="40"/>
      <c r="D28" s="40"/>
      <c r="E28" s="40"/>
      <c r="F28" s="40"/>
      <c r="G28" s="40"/>
      <c r="H28" s="40"/>
      <c r="I28" s="40"/>
      <c r="J28" s="40"/>
      <c r="K28" s="40"/>
      <c r="L28" s="40"/>
      <c r="M28" s="40"/>
      <c r="N28" s="40"/>
      <c r="O28" s="40"/>
      <c r="P28" s="40"/>
      <c r="Q28" s="40"/>
      <c r="R28" s="40"/>
      <c r="S28" s="40"/>
      <c r="T28" s="40"/>
      <c r="U28" s="40"/>
      <c r="V28" s="40"/>
      <c r="W28" s="40"/>
      <c r="X28" s="40"/>
      <c r="Y28" s="79"/>
    </row>
    <row r="29" spans="1:25">
      <c r="A29" s="114" t="s">
        <v>328</v>
      </c>
      <c r="B29" s="249" t="s">
        <v>355</v>
      </c>
      <c r="C29" s="406">
        <v>6.6596896187917451</v>
      </c>
      <c r="D29" s="406">
        <v>4.7809006551645865</v>
      </c>
      <c r="E29" s="406">
        <v>-5.9035134526370854</v>
      </c>
      <c r="F29" s="406">
        <v>-0.78372134766114243</v>
      </c>
      <c r="G29" s="406">
        <v>3.6883469374992188</v>
      </c>
      <c r="H29" s="406">
        <v>-6.5449796264274624</v>
      </c>
      <c r="I29" s="406">
        <v>2.8095579437504483</v>
      </c>
      <c r="J29" s="406">
        <v>-2.1587638020781554</v>
      </c>
      <c r="K29" s="406">
        <v>-1.4902798778182671</v>
      </c>
      <c r="L29" s="406">
        <v>-7.5278122487020198</v>
      </c>
      <c r="M29" s="406">
        <v>4.4618536150364605</v>
      </c>
      <c r="N29" s="406">
        <v>-2.3838614293209019</v>
      </c>
      <c r="O29" s="406">
        <v>-9.1998354424057851</v>
      </c>
      <c r="P29" s="406">
        <v>1.138275363843988</v>
      </c>
      <c r="Q29" s="406">
        <v>7.9775049716794655</v>
      </c>
      <c r="R29" s="406">
        <v>11.003585272976864</v>
      </c>
      <c r="S29" s="406">
        <v>-9.1848639415075723</v>
      </c>
      <c r="T29" s="406">
        <v>-5.5748318719547285</v>
      </c>
      <c r="U29" s="406">
        <v>5.6296788675547162</v>
      </c>
      <c r="V29" s="406">
        <v>6.6698361702158451</v>
      </c>
      <c r="W29" s="406">
        <v>-6.5556131490680229</v>
      </c>
      <c r="X29" s="406">
        <v>3.6540255522382381E-2</v>
      </c>
      <c r="Y29" s="403"/>
    </row>
    <row r="30" spans="1:25">
      <c r="A30" s="114" t="s">
        <v>329</v>
      </c>
      <c r="B30" s="249" t="s">
        <v>355</v>
      </c>
      <c r="C30" s="406">
        <v>2.5668633399755976</v>
      </c>
      <c r="D30" s="406">
        <v>2.8219405972636196</v>
      </c>
      <c r="E30" s="406">
        <v>-2.3968939526264847</v>
      </c>
      <c r="F30" s="406">
        <v>-2.0308585376011337</v>
      </c>
      <c r="G30" s="406">
        <v>3.3739487719379042</v>
      </c>
      <c r="H30" s="406">
        <v>-5.3888683931254633</v>
      </c>
      <c r="I30" s="406">
        <v>5.3204959217435146</v>
      </c>
      <c r="J30" s="406">
        <v>-2.7705803775060502</v>
      </c>
      <c r="K30" s="406">
        <v>-1.2846272058288406</v>
      </c>
      <c r="L30" s="406">
        <v>-4.3242100980489937</v>
      </c>
      <c r="M30" s="406">
        <v>2.2040582793278958</v>
      </c>
      <c r="N30" s="406">
        <v>-2.8926764772287186</v>
      </c>
      <c r="O30" s="406">
        <v>-4.6680605359165099</v>
      </c>
      <c r="P30" s="406">
        <v>0.61098671586022135</v>
      </c>
      <c r="Q30" s="406">
        <v>4.2636196837201226</v>
      </c>
      <c r="R30" s="406">
        <v>5.5429907093233624</v>
      </c>
      <c r="S30" s="406">
        <v>-7.1038815192534059</v>
      </c>
      <c r="T30" s="406">
        <v>-3.2554013524353564</v>
      </c>
      <c r="U30" s="406">
        <v>4.0828062678223915</v>
      </c>
      <c r="V30" s="406">
        <v>2.5573675808914231</v>
      </c>
      <c r="W30" s="406">
        <v>-3.6247760868476178</v>
      </c>
      <c r="X30" s="406">
        <v>-0.73258858848025454</v>
      </c>
      <c r="Y30" s="403"/>
    </row>
    <row r="31" spans="1:25">
      <c r="A31" s="114" t="s">
        <v>330</v>
      </c>
      <c r="B31" s="249" t="s">
        <v>355</v>
      </c>
      <c r="C31" s="406">
        <v>52.289549684603429</v>
      </c>
      <c r="D31" s="406">
        <v>30.782242157617304</v>
      </c>
      <c r="E31" s="406">
        <v>-24.886742111545047</v>
      </c>
      <c r="F31" s="406">
        <v>9.1231497357450877</v>
      </c>
      <c r="G31" s="406">
        <v>6.1867586741997656</v>
      </c>
      <c r="H31" s="406">
        <v>-34.193930595223421</v>
      </c>
      <c r="I31" s="406">
        <v>33.214495137248065</v>
      </c>
      <c r="J31" s="406">
        <v>-15.681819209794455</v>
      </c>
      <c r="K31" s="406">
        <v>9.523293022190316</v>
      </c>
      <c r="L31" s="406">
        <v>14.776798825743128</v>
      </c>
      <c r="M31" s="406">
        <v>26.701023456987784</v>
      </c>
      <c r="N31" s="406">
        <v>-25.337933263248729</v>
      </c>
      <c r="O31" s="406">
        <v>-53.450898077715259</v>
      </c>
      <c r="P31" s="406">
        <v>10.631572027205323</v>
      </c>
      <c r="Q31" s="406">
        <v>84.596582828912773</v>
      </c>
      <c r="R31" s="406">
        <v>37.69243712283739</v>
      </c>
      <c r="S31" s="406">
        <v>-42.149937340708675</v>
      </c>
      <c r="T31" s="406">
        <v>-12.382936940639098</v>
      </c>
      <c r="U31" s="406">
        <v>57.164301193713158</v>
      </c>
      <c r="V31" s="406">
        <v>32.049820447380284</v>
      </c>
      <c r="W31" s="406">
        <v>-17.303920896550821</v>
      </c>
      <c r="X31" s="406">
        <v>34.19612684459031</v>
      </c>
      <c r="Y31" s="403"/>
    </row>
    <row r="32" spans="1:25">
      <c r="A32" s="114" t="s">
        <v>331</v>
      </c>
      <c r="B32" s="249" t="s">
        <v>355</v>
      </c>
      <c r="C32" s="406">
        <v>4.073422700107912</v>
      </c>
      <c r="D32" s="406">
        <v>7.5272341986239155</v>
      </c>
      <c r="E32" s="406">
        <v>-0.84373193247770928</v>
      </c>
      <c r="F32" s="406">
        <v>0.93062360297490443</v>
      </c>
      <c r="G32" s="406">
        <v>5.824063678312271</v>
      </c>
      <c r="H32" s="406">
        <v>-8.7406036024686671</v>
      </c>
      <c r="I32" s="406">
        <v>0.39253317021422163</v>
      </c>
      <c r="J32" s="406">
        <v>-8.4854949795863348</v>
      </c>
      <c r="K32" s="406">
        <v>2.1085514010356547</v>
      </c>
      <c r="L32" s="406">
        <v>1.8657546678178534</v>
      </c>
      <c r="M32" s="406">
        <v>1.8968087568355685</v>
      </c>
      <c r="N32" s="406">
        <v>-1.4635052017763854</v>
      </c>
      <c r="O32" s="406">
        <v>-4.1117946397750416</v>
      </c>
      <c r="P32" s="406">
        <v>-1.1497193068671123</v>
      </c>
      <c r="Q32" s="406">
        <v>1.0404306514955977</v>
      </c>
      <c r="R32" s="406">
        <v>9.200179613306716</v>
      </c>
      <c r="S32" s="406">
        <v>-5.3894464746259558</v>
      </c>
      <c r="T32" s="406">
        <v>-2.4525244420828187</v>
      </c>
      <c r="U32" s="406">
        <v>5.7664011690688</v>
      </c>
      <c r="V32" s="406">
        <v>5.2735645501654176</v>
      </c>
      <c r="W32" s="406">
        <v>-6.1179529588598172</v>
      </c>
      <c r="X32" s="406">
        <v>-2.1242635599631257</v>
      </c>
      <c r="Y32" s="403"/>
    </row>
    <row r="33" spans="1:25">
      <c r="A33" s="114" t="s">
        <v>332</v>
      </c>
      <c r="B33" s="249" t="s">
        <v>355</v>
      </c>
      <c r="C33" s="406">
        <v>9.5415105958558968</v>
      </c>
      <c r="D33" s="406">
        <v>6.3796311039951092E-2</v>
      </c>
      <c r="E33" s="406">
        <v>-12.630902580489973</v>
      </c>
      <c r="F33" s="406">
        <v>7.6591044287570895</v>
      </c>
      <c r="G33" s="406">
        <v>10.015886705850889</v>
      </c>
      <c r="H33" s="406">
        <v>-19.633077551220211</v>
      </c>
      <c r="I33" s="406">
        <v>-5.0644941014676732</v>
      </c>
      <c r="J33" s="406">
        <v>-4.793382300103346</v>
      </c>
      <c r="K33" s="406">
        <v>7.7423578064821186</v>
      </c>
      <c r="L33" s="406">
        <v>1.8856535888266706</v>
      </c>
      <c r="M33" s="406">
        <v>19.875569726203437</v>
      </c>
      <c r="N33" s="406">
        <v>2.6784429904561193</v>
      </c>
      <c r="O33" s="406">
        <v>-19.537483228139962</v>
      </c>
      <c r="P33" s="406">
        <v>22.897314015636368</v>
      </c>
      <c r="Q33" s="406">
        <v>1.3449141950018912</v>
      </c>
      <c r="R33" s="406">
        <v>23.196065089861364</v>
      </c>
      <c r="S33" s="406">
        <v>-13.982086935541332</v>
      </c>
      <c r="T33" s="406">
        <v>13.82995611160888</v>
      </c>
      <c r="U33" s="406">
        <v>-22.941328756412261</v>
      </c>
      <c r="V33" s="406">
        <v>26.246300858099858</v>
      </c>
      <c r="W33" s="406">
        <v>-14.787425092874656</v>
      </c>
      <c r="X33" s="406">
        <v>-3.8718068243721433</v>
      </c>
      <c r="Y33" s="403"/>
    </row>
    <row r="34" spans="1:25">
      <c r="A34" s="114" t="s">
        <v>333</v>
      </c>
      <c r="B34" s="249" t="s">
        <v>355</v>
      </c>
      <c r="C34" s="406">
        <v>4.5147916667257988</v>
      </c>
      <c r="D34" s="406">
        <v>26.323053943765501</v>
      </c>
      <c r="E34" s="406">
        <v>-31.952884594375419</v>
      </c>
      <c r="F34" s="406">
        <v>27.727120757797096</v>
      </c>
      <c r="G34" s="406">
        <v>51.368578211243971</v>
      </c>
      <c r="H34" s="406">
        <v>-33.335435473108916</v>
      </c>
      <c r="I34" s="406">
        <v>-14.167306510961396</v>
      </c>
      <c r="J34" s="406">
        <v>-12.945418412056867</v>
      </c>
      <c r="K34" s="406">
        <v>27.897886830127206</v>
      </c>
      <c r="L34" s="406">
        <v>-11.365896577860326</v>
      </c>
      <c r="M34" s="406">
        <v>-28.132214615902924</v>
      </c>
      <c r="N34" s="406">
        <v>31.626984501927097</v>
      </c>
      <c r="O34" s="406">
        <v>-48.9014134849266</v>
      </c>
      <c r="P34" s="406">
        <v>19.797528354274647</v>
      </c>
      <c r="Q34" s="406">
        <v>59.7812644657173</v>
      </c>
      <c r="R34" s="406">
        <v>8.7458407377219203</v>
      </c>
      <c r="S34" s="406">
        <v>-4.3024176758450494</v>
      </c>
      <c r="T34" s="406">
        <v>-18.901051664356345</v>
      </c>
      <c r="U34" s="406">
        <v>-1.3768006783808744</v>
      </c>
      <c r="V34" s="406">
        <v>174.90589481011887</v>
      </c>
      <c r="W34" s="406">
        <v>-23.749252033361643</v>
      </c>
      <c r="X34" s="406">
        <v>-38.80385188929128</v>
      </c>
      <c r="Y34" s="403"/>
    </row>
    <row r="35" spans="1:25">
      <c r="A35" s="114" t="s">
        <v>334</v>
      </c>
      <c r="B35" s="249" t="s">
        <v>355</v>
      </c>
      <c r="C35" s="406">
        <v>7.0743004770095723</v>
      </c>
      <c r="D35" s="406">
        <v>4.4084618203289239</v>
      </c>
      <c r="E35" s="406">
        <v>-4.8909225402655068</v>
      </c>
      <c r="F35" s="406">
        <v>0.17258720246397274</v>
      </c>
      <c r="G35" s="406">
        <v>5.7963227639259713</v>
      </c>
      <c r="H35" s="406">
        <v>-8.3999625653986953</v>
      </c>
      <c r="I35" s="406">
        <v>6.3776556123850554</v>
      </c>
      <c r="J35" s="406">
        <v>-3.7958080804965419</v>
      </c>
      <c r="K35" s="406">
        <v>-4.6045911534662309E-3</v>
      </c>
      <c r="L35" s="406">
        <v>-4.124478929799082</v>
      </c>
      <c r="M35" s="406">
        <v>5.0041891731344492</v>
      </c>
      <c r="N35" s="406">
        <v>-2.9234435243005379</v>
      </c>
      <c r="O35" s="406">
        <v>-7.7537696717361371</v>
      </c>
      <c r="P35" s="406">
        <v>1.251476936131283</v>
      </c>
      <c r="Q35" s="406">
        <v>4.1690608170665229</v>
      </c>
      <c r="R35" s="406">
        <v>9.7569511329757148</v>
      </c>
      <c r="S35" s="406">
        <v>-5.5340572562717938</v>
      </c>
      <c r="T35" s="406">
        <v>-4.9950486453226972</v>
      </c>
      <c r="U35" s="406">
        <v>6.2473299716010757</v>
      </c>
      <c r="V35" s="406">
        <v>5.6118870756010892</v>
      </c>
      <c r="W35" s="406">
        <v>-3.3124772089455519</v>
      </c>
      <c r="X35" s="406">
        <v>-1.2136889246814064</v>
      </c>
      <c r="Y35" s="403"/>
    </row>
    <row r="36" spans="1:25">
      <c r="A36" s="114" t="s">
        <v>335</v>
      </c>
      <c r="B36" s="249" t="s">
        <v>355</v>
      </c>
      <c r="C36" s="406">
        <v>2.9013218847400282</v>
      </c>
      <c r="D36" s="406">
        <v>4.2369862415661572</v>
      </c>
      <c r="E36" s="406">
        <v>0.39123544413156708</v>
      </c>
      <c r="F36" s="406">
        <v>11.445937960910896</v>
      </c>
      <c r="G36" s="406">
        <v>0.81731340554014764</v>
      </c>
      <c r="H36" s="406">
        <v>-5.1312655018507627</v>
      </c>
      <c r="I36" s="406">
        <v>-3.4744646038291478</v>
      </c>
      <c r="J36" s="406">
        <v>-0.60846389652533617</v>
      </c>
      <c r="K36" s="406">
        <v>-0.81179555493021383</v>
      </c>
      <c r="L36" s="406">
        <v>6.7011636979698466</v>
      </c>
      <c r="M36" s="406">
        <v>-3.2087083535590324</v>
      </c>
      <c r="N36" s="406">
        <v>-3.2752137139693644</v>
      </c>
      <c r="O36" s="406">
        <v>-2.3680836828439737</v>
      </c>
      <c r="P36" s="406">
        <v>-0.99513022420168795</v>
      </c>
      <c r="Q36" s="406">
        <v>3.7545748753331907</v>
      </c>
      <c r="R36" s="406">
        <v>7.3949536528790674</v>
      </c>
      <c r="S36" s="406">
        <v>-4.6008775724458673</v>
      </c>
      <c r="T36" s="406">
        <v>-0.92502162632995066</v>
      </c>
      <c r="U36" s="406">
        <v>7.1851365155618083</v>
      </c>
      <c r="V36" s="406">
        <v>-0.36653284209342019</v>
      </c>
      <c r="W36" s="406">
        <v>-4.2233599588672774</v>
      </c>
      <c r="X36" s="406">
        <v>-2.962673635099847</v>
      </c>
      <c r="Y36" s="403"/>
    </row>
    <row r="37" spans="1:25">
      <c r="A37" s="114" t="s">
        <v>336</v>
      </c>
      <c r="B37" s="249" t="s">
        <v>355</v>
      </c>
      <c r="C37" s="406">
        <v>4.0079457836606736</v>
      </c>
      <c r="D37" s="406">
        <v>3.6267352861118241</v>
      </c>
      <c r="E37" s="406">
        <v>-3.5136459913460243</v>
      </c>
      <c r="F37" s="406">
        <v>0.54855659816679747</v>
      </c>
      <c r="G37" s="406">
        <v>2.9850387921947572</v>
      </c>
      <c r="H37" s="406">
        <v>-3.5166672938641454</v>
      </c>
      <c r="I37" s="406">
        <v>2.7365604517675308</v>
      </c>
      <c r="J37" s="406">
        <v>-1.8412050077402284</v>
      </c>
      <c r="K37" s="406">
        <v>-0.48334544762980158</v>
      </c>
      <c r="L37" s="406">
        <v>-1.4818521962090614</v>
      </c>
      <c r="M37" s="406">
        <v>1.7403459541760071</v>
      </c>
      <c r="N37" s="406">
        <v>-1.3226757479902744</v>
      </c>
      <c r="O37" s="406">
        <v>-0.746734456251545</v>
      </c>
      <c r="P37" s="406">
        <v>1.0796691776614011</v>
      </c>
      <c r="Q37" s="406">
        <v>2.1207263113065977</v>
      </c>
      <c r="R37" s="406">
        <v>3.8396972631799287</v>
      </c>
      <c r="S37" s="406">
        <v>-2.4084337111714262</v>
      </c>
      <c r="T37" s="406">
        <v>-1.3981895718956707</v>
      </c>
      <c r="U37" s="406">
        <v>6.3122363507663977</v>
      </c>
      <c r="V37" s="406">
        <v>3.0554829513909709</v>
      </c>
      <c r="W37" s="406">
        <v>-4.7444934816645059</v>
      </c>
      <c r="X37" s="406">
        <v>1.0859093312884482</v>
      </c>
      <c r="Y37" s="403"/>
    </row>
    <row r="38" spans="1:25">
      <c r="A38" s="114" t="s">
        <v>337</v>
      </c>
      <c r="B38" s="249" t="s">
        <v>355</v>
      </c>
      <c r="C38" s="406">
        <v>5.0747799787190218</v>
      </c>
      <c r="D38" s="406">
        <v>2.7017994617850434</v>
      </c>
      <c r="E38" s="406">
        <v>-4.10223504117711</v>
      </c>
      <c r="F38" s="406">
        <v>-0.10193619473147919</v>
      </c>
      <c r="G38" s="406">
        <v>3.5807150146822124</v>
      </c>
      <c r="H38" s="406">
        <v>-5.7231868587748238</v>
      </c>
      <c r="I38" s="406">
        <v>3.5481483695416784</v>
      </c>
      <c r="J38" s="406">
        <v>-3.1645264504452086</v>
      </c>
      <c r="K38" s="406">
        <v>0.9186325204143202</v>
      </c>
      <c r="L38" s="406">
        <v>-3.3549826915703562</v>
      </c>
      <c r="M38" s="406">
        <v>5.3903542486072524</v>
      </c>
      <c r="N38" s="406">
        <v>-5.4520461441214678</v>
      </c>
      <c r="O38" s="406">
        <v>-4.578280608105743</v>
      </c>
      <c r="P38" s="406">
        <v>4.6660881906565521</v>
      </c>
      <c r="Q38" s="406">
        <v>4.7851229511179127</v>
      </c>
      <c r="R38" s="406">
        <v>4.1144734393732705</v>
      </c>
      <c r="S38" s="406">
        <v>-4.9907843305664272</v>
      </c>
      <c r="T38" s="406">
        <v>-1.1814161304131972</v>
      </c>
      <c r="U38" s="406">
        <v>4.0071373239263437</v>
      </c>
      <c r="V38" s="406">
        <v>6.6431383178586003</v>
      </c>
      <c r="W38" s="406">
        <v>-3.2925245411562969</v>
      </c>
      <c r="X38" s="406">
        <v>2.0713031347834061</v>
      </c>
      <c r="Y38" s="403"/>
    </row>
    <row r="39" spans="1:25">
      <c r="A39" s="114" t="s">
        <v>338</v>
      </c>
      <c r="B39" s="249" t="s">
        <v>355</v>
      </c>
      <c r="C39" s="406">
        <v>7.8420719584872955</v>
      </c>
      <c r="D39" s="406">
        <v>3.1391076011470034</v>
      </c>
      <c r="E39" s="406">
        <v>-3.8106527087976048</v>
      </c>
      <c r="F39" s="406">
        <v>-7.7087132224358044</v>
      </c>
      <c r="G39" s="406">
        <v>6.1008705094857305</v>
      </c>
      <c r="H39" s="406">
        <v>-6.7202536408563702</v>
      </c>
      <c r="I39" s="406">
        <v>4.8104603375229118</v>
      </c>
      <c r="J39" s="406">
        <v>-3.7485778891076649</v>
      </c>
      <c r="K39" s="406">
        <v>-2.5368164427349313</v>
      </c>
      <c r="L39" s="406">
        <v>-1.0211719131276737</v>
      </c>
      <c r="M39" s="406">
        <v>5.7528212223925266</v>
      </c>
      <c r="N39" s="406">
        <v>-4.9128882958295748</v>
      </c>
      <c r="O39" s="406">
        <v>-10.377818756579828</v>
      </c>
      <c r="P39" s="406">
        <v>3.5605452131278525</v>
      </c>
      <c r="Q39" s="406">
        <v>8.8692054510100178</v>
      </c>
      <c r="R39" s="406">
        <v>10.345892743572321</v>
      </c>
      <c r="S39" s="406">
        <v>-10.918432235160068</v>
      </c>
      <c r="T39" s="406">
        <v>-9.1027172573149926</v>
      </c>
      <c r="U39" s="406">
        <v>10.715710305671493</v>
      </c>
      <c r="V39" s="406">
        <v>7.6766145089796396</v>
      </c>
      <c r="W39" s="406">
        <v>-6.9238357202123524</v>
      </c>
      <c r="X39" s="406">
        <v>-4.4848442862385269</v>
      </c>
      <c r="Y39" s="403"/>
    </row>
    <row r="40" spans="1:25">
      <c r="A40" s="114" t="s">
        <v>339</v>
      </c>
      <c r="B40" s="249" t="s">
        <v>355</v>
      </c>
      <c r="C40" s="406">
        <v>12.742794425888633</v>
      </c>
      <c r="D40" s="406">
        <v>7.7737843037484282</v>
      </c>
      <c r="E40" s="406">
        <v>-6.1995008298463006</v>
      </c>
      <c r="F40" s="406">
        <v>0.11492472631773865</v>
      </c>
      <c r="G40" s="406">
        <v>7.3443810022462941</v>
      </c>
      <c r="H40" s="406">
        <v>-5.9610267395918868</v>
      </c>
      <c r="I40" s="406">
        <v>17.2067729372055</v>
      </c>
      <c r="J40" s="406">
        <v>4.0915024900542676</v>
      </c>
      <c r="K40" s="406">
        <v>-3.5098676607358499</v>
      </c>
      <c r="L40" s="406">
        <v>15.488134409111737</v>
      </c>
      <c r="M40" s="406">
        <v>-5.6856274374006546</v>
      </c>
      <c r="N40" s="406">
        <v>-14.526348836396053</v>
      </c>
      <c r="O40" s="406">
        <v>-11.227153388336376</v>
      </c>
      <c r="P40" s="406">
        <v>-0.9009123123650653</v>
      </c>
      <c r="Q40" s="406">
        <v>8.3002625633415619</v>
      </c>
      <c r="R40" s="406">
        <v>10.194187799219165</v>
      </c>
      <c r="S40" s="406">
        <v>-10.951071079166226</v>
      </c>
      <c r="T40" s="406">
        <v>-8.6989348662713297</v>
      </c>
      <c r="U40" s="406">
        <v>10.092001692002825</v>
      </c>
      <c r="V40" s="406">
        <v>4.7785116366546418</v>
      </c>
      <c r="W40" s="406">
        <v>-6.3401409199936865</v>
      </c>
      <c r="X40" s="406">
        <v>-4.9443201963886452</v>
      </c>
      <c r="Y40" s="403"/>
    </row>
    <row r="41" spans="1:25">
      <c r="A41" s="114" t="s">
        <v>340</v>
      </c>
      <c r="B41" s="249" t="s">
        <v>355</v>
      </c>
      <c r="C41" s="406">
        <v>4.9398496892356292</v>
      </c>
      <c r="D41" s="406">
        <v>6.4195859827251525</v>
      </c>
      <c r="E41" s="406">
        <v>0.55104479238273996</v>
      </c>
      <c r="F41" s="406">
        <v>-1.5547668390578764</v>
      </c>
      <c r="G41" s="406">
        <v>1.2065136309841762</v>
      </c>
      <c r="H41" s="406">
        <v>-7.2490392657451821</v>
      </c>
      <c r="I41" s="406">
        <v>1.5170465099608776</v>
      </c>
      <c r="J41" s="406">
        <v>-1.7295036241124535</v>
      </c>
      <c r="K41" s="406">
        <v>0.54472332650429678</v>
      </c>
      <c r="L41" s="406">
        <v>-1.7720045107480331</v>
      </c>
      <c r="M41" s="406">
        <v>2.1509855828991817</v>
      </c>
      <c r="N41" s="406">
        <v>-3.1065133417999391</v>
      </c>
      <c r="O41" s="406">
        <v>-8.1628981393782709</v>
      </c>
      <c r="P41" s="406">
        <v>1.0090012917836191</v>
      </c>
      <c r="Q41" s="406">
        <v>1.9771659823089323</v>
      </c>
      <c r="R41" s="406">
        <v>5.7083662532603086</v>
      </c>
      <c r="S41" s="406">
        <v>-6.96906293473441</v>
      </c>
      <c r="T41" s="406">
        <v>-4.1737007100662993</v>
      </c>
      <c r="U41" s="406">
        <v>7.6768328680236522</v>
      </c>
      <c r="V41" s="406">
        <v>7.4345497379412251</v>
      </c>
      <c r="W41" s="406">
        <v>-5.2410550150894153</v>
      </c>
      <c r="X41" s="406">
        <v>4.4201365040587888</v>
      </c>
      <c r="Y41" s="403"/>
    </row>
    <row r="42" spans="1:25">
      <c r="A42" s="114" t="s">
        <v>341</v>
      </c>
      <c r="B42" s="249" t="s">
        <v>355</v>
      </c>
      <c r="C42" s="406">
        <v>9.8210438612315869</v>
      </c>
      <c r="D42" s="406">
        <v>5.5758297406754451</v>
      </c>
      <c r="E42" s="406">
        <v>1.9440139469081998</v>
      </c>
      <c r="F42" s="406">
        <v>4.4028638494350787</v>
      </c>
      <c r="G42" s="406">
        <v>11.05880205658562</v>
      </c>
      <c r="H42" s="406">
        <v>0.26834730230036996</v>
      </c>
      <c r="I42" s="406">
        <v>-1.0581972350940418</v>
      </c>
      <c r="J42" s="406">
        <v>-2.370014282061419</v>
      </c>
      <c r="K42" s="406">
        <v>0.54950488679007492</v>
      </c>
      <c r="L42" s="406">
        <v>4.9356293791051939</v>
      </c>
      <c r="M42" s="406">
        <v>0.8349584800341745</v>
      </c>
      <c r="N42" s="406">
        <v>-4.8939541631709744</v>
      </c>
      <c r="O42" s="406">
        <v>0.24307909069717937</v>
      </c>
      <c r="P42" s="406">
        <v>-2.6508631980537274</v>
      </c>
      <c r="Q42" s="406">
        <v>3.847386125500762</v>
      </c>
      <c r="R42" s="406">
        <v>0.95339415480286505</v>
      </c>
      <c r="S42" s="406">
        <v>-10.320557345814734</v>
      </c>
      <c r="T42" s="406">
        <v>-4.2448356939853369</v>
      </c>
      <c r="U42" s="406">
        <v>6.2157180825355169</v>
      </c>
      <c r="V42" s="406">
        <v>6.6294793326525649</v>
      </c>
      <c r="W42" s="406">
        <v>-7.8343284748872577</v>
      </c>
      <c r="X42" s="406">
        <v>8.6485881402055185</v>
      </c>
      <c r="Y42" s="403"/>
    </row>
    <row r="43" spans="1:25">
      <c r="A43" s="114" t="s">
        <v>342</v>
      </c>
      <c r="B43" s="249" t="s">
        <v>355</v>
      </c>
      <c r="C43" s="406">
        <v>2.2372667459735283</v>
      </c>
      <c r="D43" s="406">
        <v>3.0605944232444813</v>
      </c>
      <c r="E43" s="406">
        <v>-2.9049490830950901</v>
      </c>
      <c r="F43" s="406">
        <v>2.5422829968594414</v>
      </c>
      <c r="G43" s="406">
        <v>1.973183646833121</v>
      </c>
      <c r="H43" s="406">
        <v>-2.6502395574919149</v>
      </c>
      <c r="I43" s="406">
        <v>1.6415739535853788</v>
      </c>
      <c r="J43" s="406">
        <v>-3.7240369447635544</v>
      </c>
      <c r="K43" s="406">
        <v>0.25311071257613094</v>
      </c>
      <c r="L43" s="406">
        <v>-0.72806995802528718</v>
      </c>
      <c r="M43" s="406">
        <v>-0.11920066215671454</v>
      </c>
      <c r="N43" s="406">
        <v>-1.9175000183383446</v>
      </c>
      <c r="O43" s="406">
        <v>0.43078719744821115</v>
      </c>
      <c r="P43" s="406">
        <v>1.3745176285981273</v>
      </c>
      <c r="Q43" s="406">
        <v>0.10922448892708303</v>
      </c>
      <c r="R43" s="406">
        <v>6.8099089074369203</v>
      </c>
      <c r="S43" s="406">
        <v>-6.2853879361714888</v>
      </c>
      <c r="T43" s="406">
        <v>6.2287429369486915</v>
      </c>
      <c r="U43" s="406">
        <v>1.901947970215474</v>
      </c>
      <c r="V43" s="406">
        <v>4.2865278790887658</v>
      </c>
      <c r="W43" s="406">
        <v>-5.7808719715441015</v>
      </c>
      <c r="X43" s="406">
        <v>-1.1074278284484791</v>
      </c>
      <c r="Y43" s="403"/>
    </row>
    <row r="44" spans="1:25">
      <c r="A44" s="114" t="s">
        <v>343</v>
      </c>
      <c r="B44" s="249" t="s">
        <v>355</v>
      </c>
      <c r="C44" s="406">
        <v>7.3516778292193123</v>
      </c>
      <c r="D44" s="406">
        <v>9.0273113832357694</v>
      </c>
      <c r="E44" s="406">
        <v>-3.3589003771166404</v>
      </c>
      <c r="F44" s="406">
        <v>-0.4778311358186329</v>
      </c>
      <c r="G44" s="406">
        <v>1.3723098388034884</v>
      </c>
      <c r="H44" s="406">
        <v>-4.8143679634509908</v>
      </c>
      <c r="I44" s="406">
        <v>-1.753273932597267</v>
      </c>
      <c r="J44" s="406">
        <v>-3.6165966159611713</v>
      </c>
      <c r="K44" s="406">
        <v>-0.56156278596149889</v>
      </c>
      <c r="L44" s="406">
        <v>7.1870005762011004</v>
      </c>
      <c r="M44" s="406">
        <v>2.2547410059650304</v>
      </c>
      <c r="N44" s="406">
        <v>-5.8505511839438924</v>
      </c>
      <c r="O44" s="406">
        <v>-8.6112852227607704</v>
      </c>
      <c r="P44" s="406">
        <v>2.2662758645515737</v>
      </c>
      <c r="Q44" s="406">
        <v>1.4496140791410568</v>
      </c>
      <c r="R44" s="406">
        <v>3.6970347764335685</v>
      </c>
      <c r="S44" s="406">
        <v>-6.9690423971278079</v>
      </c>
      <c r="T44" s="406">
        <v>-5.0631664132730947</v>
      </c>
      <c r="U44" s="406">
        <v>6.3288687468446341</v>
      </c>
      <c r="V44" s="406">
        <v>6.5151192243094158</v>
      </c>
      <c r="W44" s="406">
        <v>-4.7320857000716927</v>
      </c>
      <c r="X44" s="406">
        <v>2.3410007956663748</v>
      </c>
      <c r="Y44" s="403"/>
    </row>
    <row r="45" spans="1:25" ht="20.25" customHeight="1">
      <c r="A45" s="114" t="s">
        <v>410</v>
      </c>
      <c r="B45" s="249" t="s">
        <v>355</v>
      </c>
      <c r="C45" s="406">
        <v>4.5845858045556867</v>
      </c>
      <c r="D45" s="406">
        <v>4.0918568266514797</v>
      </c>
      <c r="E45" s="406">
        <v>-2.991330394955483</v>
      </c>
      <c r="F45" s="406">
        <v>0.18150350839754026</v>
      </c>
      <c r="G45" s="406">
        <v>3.6958315748182713</v>
      </c>
      <c r="H45" s="406">
        <v>-5.2851207066970716</v>
      </c>
      <c r="I45" s="406">
        <v>2.7708701840170846</v>
      </c>
      <c r="J45" s="406">
        <v>-2.893987113764652</v>
      </c>
      <c r="K45" s="406">
        <v>-0.32098435966183558</v>
      </c>
      <c r="L45" s="406">
        <v>-1.6796842540081229</v>
      </c>
      <c r="M45" s="406">
        <v>2.3687986092766664</v>
      </c>
      <c r="N45" s="406">
        <v>-3.1005911955099208</v>
      </c>
      <c r="O45" s="406">
        <v>-4.3491419833067226</v>
      </c>
      <c r="P45" s="406">
        <v>1.2418868815642696</v>
      </c>
      <c r="Q45" s="406">
        <v>3.7127084483623065</v>
      </c>
      <c r="R45" s="406">
        <v>5.9895638732489829</v>
      </c>
      <c r="S45" s="406">
        <v>-6.1126252755214097</v>
      </c>
      <c r="T45" s="406">
        <v>-2.3649092584651612</v>
      </c>
      <c r="U45" s="406">
        <v>5.2975766538593234</v>
      </c>
      <c r="V45" s="406">
        <v>4.7478646070181725</v>
      </c>
      <c r="W45" s="406">
        <v>-4.8692471212231112</v>
      </c>
      <c r="X45" s="406">
        <v>0.35867204507090378</v>
      </c>
      <c r="Y45" s="403"/>
    </row>
    <row r="46" spans="1:25">
      <c r="A46" s="8"/>
      <c r="B46" s="40"/>
      <c r="C46" s="40"/>
      <c r="D46" s="40"/>
      <c r="E46" s="40"/>
      <c r="F46" s="40"/>
      <c r="G46" s="40"/>
      <c r="H46" s="40"/>
      <c r="I46" s="40"/>
      <c r="J46" s="40"/>
      <c r="K46" s="40"/>
      <c r="L46" s="40"/>
      <c r="M46" s="40"/>
      <c r="N46" s="40"/>
      <c r="O46" s="40"/>
      <c r="P46" s="40"/>
      <c r="Q46" s="40"/>
      <c r="R46" s="40"/>
      <c r="S46" s="40"/>
      <c r="T46" s="40"/>
      <c r="U46" s="40"/>
      <c r="V46" s="40"/>
      <c r="W46" s="40"/>
      <c r="X46" s="40"/>
      <c r="Y46" s="79"/>
    </row>
    <row r="47" spans="1:25" ht="12.75" customHeight="1">
      <c r="B47" s="1313" t="s">
        <v>416</v>
      </c>
      <c r="C47" s="1313"/>
      <c r="D47" s="1313"/>
      <c r="E47" s="1313"/>
      <c r="F47" s="1313"/>
      <c r="G47" s="1313"/>
      <c r="H47" s="1313" t="s">
        <v>416</v>
      </c>
      <c r="I47" s="1313"/>
      <c r="J47" s="1313"/>
      <c r="K47" s="1313"/>
      <c r="L47" s="1313"/>
      <c r="M47" s="1313"/>
      <c r="N47" s="1313" t="s">
        <v>416</v>
      </c>
      <c r="O47" s="1313"/>
      <c r="P47" s="1313"/>
      <c r="Q47" s="1313"/>
      <c r="R47" s="1313"/>
      <c r="S47" s="1313"/>
      <c r="T47" s="1313" t="s">
        <v>416</v>
      </c>
      <c r="U47" s="1313"/>
      <c r="V47" s="1313"/>
      <c r="W47" s="1313"/>
      <c r="X47" s="1313"/>
      <c r="Y47" s="412"/>
    </row>
    <row r="48" spans="1:25">
      <c r="A48" s="8"/>
      <c r="B48" s="5"/>
      <c r="C48" s="40"/>
      <c r="D48" s="40"/>
      <c r="E48" s="40"/>
      <c r="F48" s="40"/>
      <c r="G48" s="40"/>
      <c r="H48" s="40"/>
      <c r="I48" s="40"/>
      <c r="J48" s="40"/>
      <c r="K48" s="40"/>
      <c r="L48" s="40"/>
      <c r="M48" s="40"/>
      <c r="N48" s="40"/>
      <c r="O48" s="40"/>
      <c r="P48" s="40"/>
      <c r="Q48" s="40"/>
      <c r="R48" s="40"/>
      <c r="S48" s="40"/>
      <c r="T48" s="40"/>
      <c r="U48" s="40"/>
      <c r="V48" s="40"/>
      <c r="W48" s="40"/>
      <c r="X48" s="40"/>
      <c r="Y48" s="79"/>
    </row>
    <row r="49" spans="1:25">
      <c r="A49" s="114" t="s">
        <v>328</v>
      </c>
      <c r="B49" s="136">
        <v>100</v>
      </c>
      <c r="C49" s="399">
        <v>106.65968961879175</v>
      </c>
      <c r="D49" s="399">
        <v>111.7589834185731</v>
      </c>
      <c r="E49" s="399">
        <v>105.16127679792716</v>
      </c>
      <c r="F49" s="399">
        <v>104.33710542218878</v>
      </c>
      <c r="G49" s="399">
        <v>108.1854198547034</v>
      </c>
      <c r="H49" s="399">
        <v>101.10470616644805</v>
      </c>
      <c r="I49" s="399">
        <v>103.94530147005305</v>
      </c>
      <c r="J49" s="399">
        <v>101.70136792795653</v>
      </c>
      <c r="K49" s="399">
        <v>100.18573290626028</v>
      </c>
      <c r="L49" s="399">
        <v>92.64393903309093</v>
      </c>
      <c r="M49" s="399">
        <v>96.777575975951052</v>
      </c>
      <c r="N49" s="399">
        <v>94.470532670028618</v>
      </c>
      <c r="O49" s="399">
        <v>85.779399122821786</v>
      </c>
      <c r="P49" s="399">
        <v>86.755804890290278</v>
      </c>
      <c r="Q49" s="399">
        <v>93.676753538633719</v>
      </c>
      <c r="R49" s="399">
        <v>103.98455499521366</v>
      </c>
      <c r="S49" s="399">
        <v>94.433715098721166</v>
      </c>
      <c r="T49" s="399">
        <v>89.169194251526733</v>
      </c>
      <c r="U49" s="399">
        <v>94.189133536673737</v>
      </c>
      <c r="V49" s="399">
        <v>100.4713944337157</v>
      </c>
      <c r="W49" s="399">
        <v>93.884878489167036</v>
      </c>
      <c r="X49" s="399">
        <v>93.919184263663865</v>
      </c>
      <c r="Y49" s="404"/>
    </row>
    <row r="50" spans="1:25">
      <c r="A50" s="114" t="s">
        <v>329</v>
      </c>
      <c r="B50" s="136">
        <v>100</v>
      </c>
      <c r="C50" s="399">
        <v>102.5668633399756</v>
      </c>
      <c r="D50" s="399">
        <v>105.46123929590625</v>
      </c>
      <c r="E50" s="399">
        <v>102.93344522885774</v>
      </c>
      <c r="F50" s="399">
        <v>100.84301256838049</v>
      </c>
      <c r="G50" s="399">
        <v>104.24540415251656</v>
      </c>
      <c r="H50" s="399">
        <v>98.627756516855683</v>
      </c>
      <c r="I50" s="399">
        <v>103.87524228004212</v>
      </c>
      <c r="J50" s="399">
        <v>100.9972952003444</v>
      </c>
      <c r="K50" s="399">
        <v>99.699856469049493</v>
      </c>
      <c r="L50" s="399">
        <v>95.388625207874512</v>
      </c>
      <c r="M50" s="399">
        <v>97.49104609930572</v>
      </c>
      <c r="N50" s="399">
        <v>94.670945541386914</v>
      </c>
      <c r="O50" s="399">
        <v>90.251648493590409</v>
      </c>
      <c r="P50" s="399">
        <v>90.803074076731093</v>
      </c>
      <c r="Q50" s="399">
        <v>94.674571816489561</v>
      </c>
      <c r="R50" s="399">
        <v>99.922374536369233</v>
      </c>
      <c r="S50" s="399">
        <v>92.824007438080926</v>
      </c>
      <c r="T50" s="399">
        <v>89.802213444556941</v>
      </c>
      <c r="U50" s="399">
        <v>93.468663843714566</v>
      </c>
      <c r="V50" s="399">
        <v>95.859001151146089</v>
      </c>
      <c r="W50" s="399">
        <v>92.384327000328369</v>
      </c>
      <c r="X50" s="399">
        <v>91.707529963179667</v>
      </c>
      <c r="Y50" s="404"/>
    </row>
    <row r="51" spans="1:25">
      <c r="A51" s="114" t="s">
        <v>330</v>
      </c>
      <c r="B51" s="136">
        <v>100</v>
      </c>
      <c r="C51" s="399">
        <v>152.28954968460343</v>
      </c>
      <c r="D51" s="399">
        <v>199.16768764926297</v>
      </c>
      <c r="E51" s="399">
        <v>149.60133885446331</v>
      </c>
      <c r="F51" s="399">
        <v>163.24969300483542</v>
      </c>
      <c r="G51" s="399">
        <v>173.34955754741657</v>
      </c>
      <c r="H51" s="399">
        <v>114.07453015252605</v>
      </c>
      <c r="I51" s="399">
        <v>151.96380942287539</v>
      </c>
      <c r="J51" s="399">
        <v>128.13311956486348</v>
      </c>
      <c r="K51" s="399">
        <v>140.33561199949889</v>
      </c>
      <c r="L51" s="399">
        <v>161.07272306554029</v>
      </c>
      <c r="M51" s="399">
        <v>204.08078863407917</v>
      </c>
      <c r="N51" s="399">
        <v>152.37093460686449</v>
      </c>
      <c r="O51" s="399">
        <v>70.927301650087188</v>
      </c>
      <c r="P51" s="399">
        <v>78.467988811969391</v>
      </c>
      <c r="Q51" s="399">
        <v>144.8492259614691</v>
      </c>
      <c r="R51" s="399">
        <v>199.44642937991247</v>
      </c>
      <c r="S51" s="399">
        <v>115.37988436799857</v>
      </c>
      <c r="T51" s="399">
        <v>101.092466044527</v>
      </c>
      <c r="U51" s="399">
        <v>158.88126781837261</v>
      </c>
      <c r="V51" s="399">
        <v>209.80242887868241</v>
      </c>
      <c r="W51" s="399">
        <v>173.4983825464729</v>
      </c>
      <c r="X51" s="399">
        <v>232.82810951537732</v>
      </c>
      <c r="Y51" s="404"/>
    </row>
    <row r="52" spans="1:25">
      <c r="A52" s="114" t="s">
        <v>331</v>
      </c>
      <c r="B52" s="136">
        <v>100</v>
      </c>
      <c r="C52" s="399">
        <v>104.07342270010791</v>
      </c>
      <c r="D52" s="399">
        <v>111.90727296526886</v>
      </c>
      <c r="E52" s="399">
        <v>110.9630755684959</v>
      </c>
      <c r="F52" s="399">
        <v>111.99572414032319</v>
      </c>
      <c r="G52" s="399">
        <v>118.51842643124256</v>
      </c>
      <c r="H52" s="399">
        <v>108.15920058100419</v>
      </c>
      <c r="I52" s="399">
        <v>108.58376131992317</v>
      </c>
      <c r="J52" s="399">
        <v>99.36989170447508</v>
      </c>
      <c r="K52" s="399">
        <v>101.4651569482174</v>
      </c>
      <c r="L52" s="399">
        <v>103.35824785018748</v>
      </c>
      <c r="M52" s="399">
        <v>105.31875614632166</v>
      </c>
      <c r="N52" s="399">
        <v>103.77741067167406</v>
      </c>
      <c r="O52" s="399">
        <v>99.510296662378821</v>
      </c>
      <c r="P52" s="399">
        <v>98.366207569330697</v>
      </c>
      <c r="Q52" s="399">
        <v>99.389639743595794</v>
      </c>
      <c r="R52" s="399">
        <v>108.53366511702508</v>
      </c>
      <c r="S52" s="399">
        <v>102.68430132859324</v>
      </c>
      <c r="T52" s="399">
        <v>100.16594374032753</v>
      </c>
      <c r="U52" s="399">
        <v>105.94191389117859</v>
      </c>
      <c r="V52" s="399">
        <v>111.52882910591053</v>
      </c>
      <c r="W52" s="399">
        <v>104.70554780564379</v>
      </c>
      <c r="X52" s="399">
        <v>102.4813260083487</v>
      </c>
      <c r="Y52" s="404"/>
    </row>
    <row r="53" spans="1:25">
      <c r="A53" s="114" t="s">
        <v>332</v>
      </c>
      <c r="B53" s="136">
        <v>100</v>
      </c>
      <c r="C53" s="399">
        <v>109.5415105958559</v>
      </c>
      <c r="D53" s="399">
        <v>109.6113940386735</v>
      </c>
      <c r="E53" s="399">
        <v>95.766485640531656</v>
      </c>
      <c r="F53" s="399">
        <v>103.10134078349064</v>
      </c>
      <c r="G53" s="399">
        <v>113.4278542685783</v>
      </c>
      <c r="H53" s="399">
        <v>91.158475675343283</v>
      </c>
      <c r="I53" s="399">
        <v>86.541760051777686</v>
      </c>
      <c r="J53" s="399">
        <v>82.393482643257855</v>
      </c>
      <c r="K53" s="399">
        <v>88.772680878720621</v>
      </c>
      <c r="L53" s="399">
        <v>90.446626121607864</v>
      </c>
      <c r="M53" s="399">
        <v>108.42340836140657</v>
      </c>
      <c r="N53" s="399">
        <v>111.32746754267627</v>
      </c>
      <c r="O53" s="399">
        <v>89.576882243212921</v>
      </c>
      <c r="P53" s="399">
        <v>110.08758225585821</v>
      </c>
      <c r="Q53" s="399">
        <v>111.56816577655162</v>
      </c>
      <c r="R53" s="399">
        <v>137.44759012964496</v>
      </c>
      <c r="S53" s="399">
        <v>118.22954858691148</v>
      </c>
      <c r="T53" s="399">
        <v>134.58064326743465</v>
      </c>
      <c r="U53" s="399">
        <v>103.70605545295805</v>
      </c>
      <c r="V53" s="399">
        <v>130.92505877520929</v>
      </c>
      <c r="W53" s="399">
        <v>111.5646137810231</v>
      </c>
      <c r="X53" s="399">
        <v>107.24504745106501</v>
      </c>
      <c r="Y53" s="404"/>
    </row>
    <row r="54" spans="1:25">
      <c r="A54" s="114" t="s">
        <v>333</v>
      </c>
      <c r="B54" s="136">
        <v>100</v>
      </c>
      <c r="C54" s="399">
        <v>104.5147916667258</v>
      </c>
      <c r="D54" s="399">
        <v>132.02627665637215</v>
      </c>
      <c r="E54" s="399">
        <v>89.840072842110757</v>
      </c>
      <c r="F54" s="399">
        <v>114.75013832793566</v>
      </c>
      <c r="G54" s="399">
        <v>173.69565288243192</v>
      </c>
      <c r="H54" s="399">
        <v>115.79345059621357</v>
      </c>
      <c r="I54" s="399">
        <v>99.388637530629353</v>
      </c>
      <c r="J54" s="399">
        <v>86.52236254824679</v>
      </c>
      <c r="K54" s="399">
        <v>110.66027333470905</v>
      </c>
      <c r="L54" s="399">
        <v>98.082741114708469</v>
      </c>
      <c r="M54" s="399">
        <v>70.489893883158231</v>
      </c>
      <c r="N54" s="399">
        <v>92.78372169700954</v>
      </c>
      <c r="O54" s="399">
        <v>47.411170303251346</v>
      </c>
      <c r="P54" s="399">
        <v>56.797410187130971</v>
      </c>
      <c r="Q54" s="399">
        <v>90.751620180777991</v>
      </c>
      <c r="R54" s="399">
        <v>98.688612348691137</v>
      </c>
      <c r="S54" s="399">
        <v>94.442616046954853</v>
      </c>
      <c r="T54" s="399">
        <v>76.591968394750211</v>
      </c>
      <c r="U54" s="399">
        <v>75.537449654306016</v>
      </c>
      <c r="V54" s="399">
        <v>207.65690188891301</v>
      </c>
      <c r="W54" s="399">
        <v>158.33994089464454</v>
      </c>
      <c r="X54" s="399">
        <v>96.89794474829533</v>
      </c>
      <c r="Y54" s="404"/>
    </row>
    <row r="55" spans="1:25">
      <c r="A55" s="114" t="s">
        <v>334</v>
      </c>
      <c r="B55" s="136">
        <v>100</v>
      </c>
      <c r="C55" s="399">
        <v>107.07430047700957</v>
      </c>
      <c r="D55" s="399">
        <v>111.7946301329228</v>
      </c>
      <c r="E55" s="399">
        <v>106.32684136894524</v>
      </c>
      <c r="F55" s="399">
        <v>106.51034788993221</v>
      </c>
      <c r="G55" s="399">
        <v>112.6840314306131</v>
      </c>
      <c r="H55" s="399">
        <v>103.21861497325952</v>
      </c>
      <c r="I55" s="399">
        <v>109.80154276412772</v>
      </c>
      <c r="J55" s="399">
        <v>105.6336869313771</v>
      </c>
      <c r="K55" s="399">
        <v>105.62882293197356</v>
      </c>
      <c r="L55" s="399">
        <v>101.27218438634954</v>
      </c>
      <c r="M55" s="399">
        <v>106.34003607280799</v>
      </c>
      <c r="N55" s="399">
        <v>103.23124517449862</v>
      </c>
      <c r="O55" s="399">
        <v>95.226932194402778</v>
      </c>
      <c r="P55" s="399">
        <v>96.418675287801108</v>
      </c>
      <c r="Q55" s="399">
        <v>100.43842849955942</v>
      </c>
      <c r="R55" s="399">
        <v>110.23815688699018</v>
      </c>
      <c r="S55" s="399">
        <v>104.13751416660541</v>
      </c>
      <c r="T55" s="399">
        <v>98.935794675953645</v>
      </c>
      <c r="U55" s="399">
        <v>105.11664022938621</v>
      </c>
      <c r="V55" s="399">
        <v>111.01566737672522</v>
      </c>
      <c r="W55" s="399">
        <v>107.33829869651241</v>
      </c>
      <c r="X55" s="399">
        <v>106.03554565329139</v>
      </c>
      <c r="Y55" s="404"/>
    </row>
    <row r="56" spans="1:25">
      <c r="A56" s="114" t="s">
        <v>335</v>
      </c>
      <c r="B56" s="136">
        <v>100</v>
      </c>
      <c r="C56" s="399">
        <v>102.90132188474003</v>
      </c>
      <c r="D56" s="399">
        <v>107.26123673538616</v>
      </c>
      <c r="E56" s="399">
        <v>107.68088071130887</v>
      </c>
      <c r="F56" s="399">
        <v>120.00596751328774</v>
      </c>
      <c r="G56" s="399">
        <v>120.98679237322199</v>
      </c>
      <c r="H56" s="399">
        <v>114.77863883437904</v>
      </c>
      <c r="I56" s="399">
        <v>110.79069565532163</v>
      </c>
      <c r="J56" s="399">
        <v>110.11657427154974</v>
      </c>
      <c r="K56" s="399">
        <v>109.22265281637186</v>
      </c>
      <c r="L56" s="399">
        <v>116.54184157686224</v>
      </c>
      <c r="M56" s="399">
        <v>112.8023537707939</v>
      </c>
      <c r="N56" s="399">
        <v>109.10783561041264</v>
      </c>
      <c r="O56" s="399">
        <v>106.52407075861824</v>
      </c>
      <c r="P56" s="399">
        <v>105.46401753444923</v>
      </c>
      <c r="Q56" s="399">
        <v>109.42374303931464</v>
      </c>
      <c r="R56" s="399">
        <v>117.51557812231745</v>
      </c>
      <c r="S56" s="399">
        <v>112.10883024435765</v>
      </c>
      <c r="T56" s="399">
        <v>111.07179931957181</v>
      </c>
      <c r="U56" s="399">
        <v>119.05245973097391</v>
      </c>
      <c r="V56" s="399">
        <v>118.61609336673985</v>
      </c>
      <c r="W56" s="399">
        <v>113.60650877471633</v>
      </c>
      <c r="X56" s="399">
        <v>110.24071869149041</v>
      </c>
      <c r="Y56" s="404"/>
    </row>
    <row r="57" spans="1:25">
      <c r="A57" s="114" t="s">
        <v>336</v>
      </c>
      <c r="B57" s="136">
        <v>100</v>
      </c>
      <c r="C57" s="399">
        <v>104.00794578366067</v>
      </c>
      <c r="D57" s="399">
        <v>107.78003865375676</v>
      </c>
      <c r="E57" s="399">
        <v>103.99302964612785</v>
      </c>
      <c r="F57" s="399">
        <v>104.56349027188523</v>
      </c>
      <c r="G57" s="399">
        <v>107.6847510189738</v>
      </c>
      <c r="H57" s="399">
        <v>103.89783659941052</v>
      </c>
      <c r="I57" s="399">
        <v>106.74106370603205</v>
      </c>
      <c r="J57" s="399">
        <v>104.77574189576139</v>
      </c>
      <c r="K57" s="399">
        <v>104.26931311708786</v>
      </c>
      <c r="L57" s="399">
        <v>102.72419601069019</v>
      </c>
      <c r="M57" s="399">
        <v>104.51195239992207</v>
      </c>
      <c r="N57" s="399">
        <v>103.12959815177716</v>
      </c>
      <c r="O57" s="399">
        <v>102.35949390778408</v>
      </c>
      <c r="P57" s="399">
        <v>103.46463781391664</v>
      </c>
      <c r="Q57" s="399">
        <v>105.65883961093445</v>
      </c>
      <c r="R57" s="399">
        <v>109.71581918378317</v>
      </c>
      <c r="S57" s="399">
        <v>107.07338640807305</v>
      </c>
      <c r="T57" s="399">
        <v>105.57629748503982</v>
      </c>
      <c r="U57" s="399">
        <v>112.24052291268376</v>
      </c>
      <c r="V57" s="399">
        <v>115.67001295483288</v>
      </c>
      <c r="W57" s="399">
        <v>110.18205672995035</v>
      </c>
      <c r="X57" s="399">
        <v>111.37853396538642</v>
      </c>
      <c r="Y57" s="404"/>
    </row>
    <row r="58" spans="1:25">
      <c r="A58" s="114" t="s">
        <v>337</v>
      </c>
      <c r="B58" s="136">
        <v>100</v>
      </c>
      <c r="C58" s="399">
        <v>105.07477997871902</v>
      </c>
      <c r="D58" s="399">
        <v>107.91368981865585</v>
      </c>
      <c r="E58" s="399">
        <v>103.48681662068779</v>
      </c>
      <c r="F58" s="399">
        <v>103.38132609777591</v>
      </c>
      <c r="G58" s="399">
        <v>107.08311676373656</v>
      </c>
      <c r="H58" s="399">
        <v>100.95454989714788</v>
      </c>
      <c r="I58" s="399">
        <v>104.53656711330167</v>
      </c>
      <c r="J58" s="399">
        <v>101.22847979661384</v>
      </c>
      <c r="K58" s="399">
        <v>102.15839753194658</v>
      </c>
      <c r="L58" s="399">
        <v>98.731000976764122</v>
      </c>
      <c r="M58" s="399">
        <v>104.0529516826076</v>
      </c>
      <c r="N58" s="399">
        <v>98.379936742551408</v>
      </c>
      <c r="O58" s="399">
        <v>93.875827176400492</v>
      </c>
      <c r="P58" s="399">
        <v>98.256156062159661</v>
      </c>
      <c r="Q58" s="399">
        <v>102.9578339367763</v>
      </c>
      <c r="R58" s="399">
        <v>107.19400666785899</v>
      </c>
      <c r="S58" s="399">
        <v>101.84418497977316</v>
      </c>
      <c r="T58" s="399">
        <v>100.64098135053426</v>
      </c>
      <c r="U58" s="399">
        <v>104.67380367739727</v>
      </c>
      <c r="V58" s="399">
        <v>111.62742923825053</v>
      </c>
      <c r="W58" s="399">
        <v>107.95206873591926</v>
      </c>
      <c r="X58" s="399">
        <v>110.18808331970989</v>
      </c>
      <c r="Y58" s="404"/>
    </row>
    <row r="59" spans="1:25">
      <c r="A59" s="114" t="s">
        <v>338</v>
      </c>
      <c r="B59" s="136">
        <v>100</v>
      </c>
      <c r="C59" s="399">
        <v>107.8420719584873</v>
      </c>
      <c r="D59" s="399">
        <v>111.22735063657059</v>
      </c>
      <c r="E59" s="399">
        <v>106.9888625866143</v>
      </c>
      <c r="F59" s="399">
        <v>98.7413979898663</v>
      </c>
      <c r="G59" s="399">
        <v>104.76548282048398</v>
      </c>
      <c r="H59" s="399">
        <v>97.724976646879654</v>
      </c>
      <c r="I59" s="399">
        <v>102.42599788833132</v>
      </c>
      <c r="J59" s="399">
        <v>98.58647957879144</v>
      </c>
      <c r="K59" s="399">
        <v>96.08552155452314</v>
      </c>
      <c r="L59" s="399">
        <v>95.104323195826126</v>
      </c>
      <c r="M59" s="399">
        <v>100.57550488404839</v>
      </c>
      <c r="N59" s="399">
        <v>95.634342676128469</v>
      </c>
      <c r="O59" s="399">
        <v>85.709583924153378</v>
      </c>
      <c r="P59" s="399">
        <v>88.76131241175662</v>
      </c>
      <c r="Q59" s="399">
        <v>96.633735570568163</v>
      </c>
      <c r="R59" s="399">
        <v>106.63135820680642</v>
      </c>
      <c r="S59" s="399">
        <v>94.98888561956548</v>
      </c>
      <c r="T59" s="399">
        <v>86.342315935742093</v>
      </c>
      <c r="U59" s="399">
        <v>95.594508382623857</v>
      </c>
      <c r="V59" s="399">
        <v>102.93293028291212</v>
      </c>
      <c r="W59" s="399">
        <v>95.806023288122574</v>
      </c>
      <c r="X59" s="399">
        <v>91.509272326812862</v>
      </c>
      <c r="Y59" s="404"/>
    </row>
    <row r="60" spans="1:25">
      <c r="A60" s="114" t="s">
        <v>339</v>
      </c>
      <c r="B60" s="136">
        <v>100</v>
      </c>
      <c r="C60" s="399">
        <v>112.74279442588863</v>
      </c>
      <c r="D60" s="399">
        <v>121.50717608257573</v>
      </c>
      <c r="E60" s="399">
        <v>113.97433769301362</v>
      </c>
      <c r="F60" s="399">
        <v>114.10532238867978</v>
      </c>
      <c r="G60" s="399">
        <v>122.48565200874586</v>
      </c>
      <c r="H60" s="399">
        <v>115.18424954034106</v>
      </c>
      <c r="I60" s="399">
        <v>135.0037418181717</v>
      </c>
      <c r="J60" s="399">
        <v>140.52742327632865</v>
      </c>
      <c r="K60" s="399">
        <v>135.59509669228743</v>
      </c>
      <c r="L60" s="399">
        <v>156.5962475201539</v>
      </c>
      <c r="M60" s="399">
        <v>147.69276830520818</v>
      </c>
      <c r="N60" s="399">
        <v>126.23840157506345</v>
      </c>
      <c r="O60" s="399">
        <v>112.06542259524704</v>
      </c>
      <c r="P60" s="399">
        <v>111.05581140518252</v>
      </c>
      <c r="Q60" s="399">
        <v>120.27373534366208</v>
      </c>
      <c r="R60" s="399">
        <v>132.53466579773081</v>
      </c>
      <c r="S60" s="399">
        <v>118.0207003416859</v>
      </c>
      <c r="T60" s="399">
        <v>107.75415649024538</v>
      </c>
      <c r="U60" s="399">
        <v>118.62870778644431</v>
      </c>
      <c r="V60" s="399">
        <v>124.29739439243258</v>
      </c>
      <c r="W60" s="399">
        <v>116.416764428072</v>
      </c>
      <c r="X60" s="399">
        <v>110.66074683247264</v>
      </c>
      <c r="Y60" s="404"/>
    </row>
    <row r="61" spans="1:25">
      <c r="A61" s="114" t="s">
        <v>340</v>
      </c>
      <c r="B61" s="136">
        <v>100.00000000000001</v>
      </c>
      <c r="C61" s="399">
        <v>104.93984968923563</v>
      </c>
      <c r="D61" s="399">
        <v>111.67655357017865</v>
      </c>
      <c r="E61" s="399">
        <v>112.29194140293966</v>
      </c>
      <c r="F61" s="399">
        <v>110.54606353507243</v>
      </c>
      <c r="G61" s="399">
        <v>111.8798168601395</v>
      </c>
      <c r="H61" s="399">
        <v>103.76960500550419</v>
      </c>
      <c r="I61" s="399">
        <v>105.34383817664038</v>
      </c>
      <c r="J61" s="399">
        <v>103.52191267759623</v>
      </c>
      <c r="K61" s="399">
        <v>104.0858206839945</v>
      </c>
      <c r="L61" s="399">
        <v>102.24141524642499</v>
      </c>
      <c r="M61" s="399">
        <v>104.44061334812768</v>
      </c>
      <c r="N61" s="399">
        <v>101.19615176021041</v>
      </c>
      <c r="O61" s="399">
        <v>92.935612971053786</v>
      </c>
      <c r="P61" s="399">
        <v>93.873334506458733</v>
      </c>
      <c r="Q61" s="399">
        <v>95.729366142779512</v>
      </c>
      <c r="R61" s="399">
        <v>101.19394897413395</v>
      </c>
      <c r="S61" s="399">
        <v>94.141678983983525</v>
      </c>
      <c r="T61" s="399">
        <v>90.212487059760676</v>
      </c>
      <c r="U61" s="399">
        <v>97.137948917425973</v>
      </c>
      <c r="V61" s="399">
        <v>104.35971804410794</v>
      </c>
      <c r="W61" s="399">
        <v>98.890167807824042</v>
      </c>
      <c r="X61" s="399">
        <v>103.26124821402267</v>
      </c>
      <c r="Y61" s="404"/>
    </row>
    <row r="62" spans="1:25">
      <c r="A62" s="114" t="s">
        <v>341</v>
      </c>
      <c r="B62" s="136">
        <v>100</v>
      </c>
      <c r="C62" s="399">
        <v>109.82104386123159</v>
      </c>
      <c r="D62" s="399">
        <v>115.94447828636638</v>
      </c>
      <c r="E62" s="399">
        <v>118.19845511492326</v>
      </c>
      <c r="F62" s="399">
        <v>123.40257216576896</v>
      </c>
      <c r="G62" s="399">
        <v>137.04941835431657</v>
      </c>
      <c r="H62" s="399">
        <v>137.41718677128873</v>
      </c>
      <c r="I62" s="399">
        <v>135.96304190033095</v>
      </c>
      <c r="J62" s="399">
        <v>132.74069838896796</v>
      </c>
      <c r="K62" s="399">
        <v>133.47011501337462</v>
      </c>
      <c r="L62" s="399">
        <v>140.05770522230023</v>
      </c>
      <c r="M62" s="399">
        <v>141.22712890899507</v>
      </c>
      <c r="N62" s="399">
        <v>134.31553795422647</v>
      </c>
      <c r="O62" s="399">
        <v>134.64203094255063</v>
      </c>
      <c r="P62" s="399">
        <v>131.07285489518245</v>
      </c>
      <c r="Q62" s="399">
        <v>136.11573372871743</v>
      </c>
      <c r="R62" s="399">
        <v>137.41345317785405</v>
      </c>
      <c r="S62" s="399">
        <v>123.23161894176936</v>
      </c>
      <c r="T62" s="399">
        <v>118.00063919465312</v>
      </c>
      <c r="U62" s="399">
        <v>125.33522626258267</v>
      </c>
      <c r="V62" s="399">
        <v>133.6442991841939</v>
      </c>
      <c r="W62" s="399">
        <v>123.17416579814311</v>
      </c>
      <c r="X62" s="399">
        <v>133.8269920931584</v>
      </c>
      <c r="Y62" s="404"/>
    </row>
    <row r="63" spans="1:25">
      <c r="A63" s="114" t="s">
        <v>342</v>
      </c>
      <c r="B63" s="136">
        <v>100</v>
      </c>
      <c r="C63" s="399">
        <v>102.23726674597353</v>
      </c>
      <c r="D63" s="399">
        <v>105.36633483047838</v>
      </c>
      <c r="E63" s="399">
        <v>102.30549645292949</v>
      </c>
      <c r="F63" s="399">
        <v>104.90639169410495</v>
      </c>
      <c r="G63" s="399">
        <v>106.97638745949574</v>
      </c>
      <c r="H63" s="399">
        <v>104.14125692186836</v>
      </c>
      <c r="I63" s="399">
        <v>105.85081267043418</v>
      </c>
      <c r="J63" s="399">
        <v>101.90888930025476</v>
      </c>
      <c r="K63" s="399">
        <v>102.16683161614105</v>
      </c>
      <c r="L63" s="399">
        <v>101.42298560807764</v>
      </c>
      <c r="M63" s="399">
        <v>101.30208873765369</v>
      </c>
      <c r="N63" s="399">
        <v>99.359621167532055</v>
      </c>
      <c r="O63" s="399">
        <v>99.787649694954823</v>
      </c>
      <c r="P63" s="399">
        <v>101.15924853117572</v>
      </c>
      <c r="Q63" s="399">
        <v>101.26973920338638</v>
      </c>
      <c r="R63" s="399">
        <v>108.16611619393592</v>
      </c>
      <c r="S63" s="399">
        <v>101.36745617565705</v>
      </c>
      <c r="T63" s="399">
        <v>107.68137444256286</v>
      </c>
      <c r="U63" s="399">
        <v>109.72941815807332</v>
      </c>
      <c r="V63" s="399">
        <v>114.43300025898101</v>
      </c>
      <c r="W63" s="399">
        <v>107.8177750208126</v>
      </c>
      <c r="X63" s="399">
        <v>106.62377097621814</v>
      </c>
      <c r="Y63" s="404"/>
    </row>
    <row r="64" spans="1:25">
      <c r="A64" s="114" t="s">
        <v>343</v>
      </c>
      <c r="B64" s="136">
        <v>100</v>
      </c>
      <c r="C64" s="399">
        <v>107.35167782921931</v>
      </c>
      <c r="D64" s="399">
        <v>117.04264806199102</v>
      </c>
      <c r="E64" s="399">
        <v>113.11130211484949</v>
      </c>
      <c r="F64" s="399">
        <v>112.57082109521485</v>
      </c>
      <c r="G64" s="399">
        <v>114.11564154872636</v>
      </c>
      <c r="H64" s="399">
        <v>108.62169466071791</v>
      </c>
      <c r="I64" s="399">
        <v>106.71725880308615</v>
      </c>
      <c r="J64" s="399">
        <v>102.85772603256721</v>
      </c>
      <c r="K64" s="399">
        <v>102.28011532068209</v>
      </c>
      <c r="L64" s="399">
        <v>109.63098779811865</v>
      </c>
      <c r="M64" s="399">
        <v>112.10288263524734</v>
      </c>
      <c r="N64" s="399">
        <v>105.54424610799566</v>
      </c>
      <c r="O64" s="399">
        <v>96.455530039423579</v>
      </c>
      <c r="P64" s="399">
        <v>98.641478436732328</v>
      </c>
      <c r="Q64" s="399">
        <v>100.07139919602409</v>
      </c>
      <c r="R64" s="399">
        <v>103.77107362556475</v>
      </c>
      <c r="S64" s="399">
        <v>96.53922350864444</v>
      </c>
      <c r="T64" s="399">
        <v>91.651281968320106</v>
      </c>
      <c r="U64" s="399">
        <v>97.451771308895559</v>
      </c>
      <c r="V64" s="399">
        <v>103.80087039587147</v>
      </c>
      <c r="W64" s="399">
        <v>98.888924251318485</v>
      </c>
      <c r="X64" s="399">
        <v>101.20391475486777</v>
      </c>
      <c r="Y64" s="404"/>
    </row>
    <row r="65" spans="1:25" ht="20.25" customHeight="1">
      <c r="A65" s="114" t="s">
        <v>410</v>
      </c>
      <c r="B65" s="136">
        <v>100</v>
      </c>
      <c r="C65" s="399">
        <v>104.58458580455569</v>
      </c>
      <c r="D65" s="399">
        <v>108.86403731842458</v>
      </c>
      <c r="E65" s="399">
        <v>105.60755428094286</v>
      </c>
      <c r="F65" s="399">
        <v>105.7992356970956</v>
      </c>
      <c r="G65" s="399">
        <v>109.70939725590527</v>
      </c>
      <c r="H65" s="399">
        <v>103.91112318434087</v>
      </c>
      <c r="I65" s="399">
        <v>106.79036551453304</v>
      </c>
      <c r="J65" s="399">
        <v>103.69986609780028</v>
      </c>
      <c r="K65" s="399">
        <v>103.36700574663608</v>
      </c>
      <c r="L65" s="399">
        <v>101.63076642727016</v>
      </c>
      <c r="M65" s="399">
        <v>104.03819460899656</v>
      </c>
      <c r="N65" s="399">
        <v>100.81239550698253</v>
      </c>
      <c r="O65" s="399">
        <v>96.427921289611135</v>
      </c>
      <c r="P65" s="399">
        <v>97.625446994271925</v>
      </c>
      <c r="Q65" s="399">
        <v>101.24999521257972</v>
      </c>
      <c r="R65" s="399">
        <v>107.31442834749872</v>
      </c>
      <c r="S65" s="399">
        <v>100.75469947604819</v>
      </c>
      <c r="T65" s="399">
        <v>98.371942259800377</v>
      </c>
      <c r="U65" s="399">
        <v>103.58327130690353</v>
      </c>
      <c r="V65" s="399">
        <v>108.50126478407562</v>
      </c>
      <c r="W65" s="399">
        <v>103.21807007208636</v>
      </c>
      <c r="X65" s="399">
        <v>103.58828443489662</v>
      </c>
      <c r="Y65" s="404"/>
    </row>
    <row r="66" spans="1:25">
      <c r="A66" s="8"/>
      <c r="B66" s="40"/>
      <c r="C66" s="40"/>
      <c r="D66" s="40"/>
      <c r="E66" s="40"/>
      <c r="F66" s="40"/>
      <c r="G66" s="40"/>
      <c r="H66" s="40"/>
      <c r="I66" s="40"/>
      <c r="J66" s="40"/>
      <c r="K66" s="40"/>
      <c r="L66" s="40"/>
      <c r="M66" s="40"/>
      <c r="N66" s="40"/>
      <c r="O66" s="40"/>
      <c r="P66" s="40"/>
      <c r="Q66" s="40"/>
      <c r="R66" s="40"/>
      <c r="S66" s="40"/>
      <c r="T66" s="40"/>
      <c r="U66" s="40"/>
      <c r="V66" s="40"/>
      <c r="W66" s="40"/>
      <c r="X66" s="40"/>
      <c r="Y66" s="79"/>
    </row>
    <row r="67" spans="1:25" ht="25" customHeight="1">
      <c r="B67" s="1311" t="s">
        <v>975</v>
      </c>
      <c r="C67" s="1311"/>
      <c r="D67" s="1311"/>
      <c r="E67" s="1311"/>
      <c r="F67" s="1311"/>
      <c r="G67" s="1311"/>
      <c r="H67" s="1311" t="s">
        <v>975</v>
      </c>
      <c r="I67" s="1311"/>
      <c r="J67" s="1311"/>
      <c r="K67" s="1311"/>
      <c r="L67" s="1311"/>
      <c r="M67" s="1311"/>
      <c r="N67" s="1311" t="s">
        <v>975</v>
      </c>
      <c r="O67" s="1311"/>
      <c r="P67" s="1311"/>
      <c r="Q67" s="1311"/>
      <c r="R67" s="1311"/>
      <c r="S67" s="1311"/>
      <c r="T67" s="1311" t="s">
        <v>975</v>
      </c>
      <c r="U67" s="1311"/>
      <c r="V67" s="1311"/>
      <c r="W67" s="1311"/>
      <c r="X67" s="1311"/>
      <c r="Y67" s="414"/>
    </row>
    <row r="68" spans="1:25">
      <c r="A68" s="8"/>
      <c r="B68" s="5"/>
      <c r="C68" s="40"/>
      <c r="D68" s="40"/>
      <c r="E68" s="40"/>
      <c r="F68" s="40"/>
      <c r="G68" s="40"/>
      <c r="H68" s="40"/>
      <c r="I68" s="40"/>
      <c r="J68" s="40"/>
      <c r="K68" s="40"/>
      <c r="L68" s="40"/>
      <c r="M68" s="40"/>
      <c r="N68" s="40"/>
      <c r="O68" s="40"/>
      <c r="P68" s="40"/>
      <c r="Q68" s="40"/>
      <c r="R68" s="40"/>
      <c r="S68" s="40"/>
      <c r="T68" s="40"/>
      <c r="U68" s="40"/>
      <c r="V68" s="40"/>
      <c r="W68" s="40"/>
      <c r="X68" s="40"/>
      <c r="Y68" s="79"/>
    </row>
    <row r="69" spans="1:25">
      <c r="A69" s="114" t="s">
        <v>328</v>
      </c>
      <c r="B69" s="400">
        <v>8.6476861435978627</v>
      </c>
      <c r="C69" s="400">
        <v>8.8192682784110268</v>
      </c>
      <c r="D69" s="400">
        <v>8.8776480841374319</v>
      </c>
      <c r="E69" s="400">
        <v>8.6111426630452499</v>
      </c>
      <c r="F69" s="400">
        <v>8.5281763604209146</v>
      </c>
      <c r="G69" s="400">
        <v>8.5275608071621054</v>
      </c>
      <c r="H69" s="400">
        <v>8.4141306510281684</v>
      </c>
      <c r="I69" s="400">
        <v>8.417298123137817</v>
      </c>
      <c r="J69" s="400">
        <v>8.4810284073664164</v>
      </c>
      <c r="K69" s="400">
        <v>8.3815407825901751</v>
      </c>
      <c r="L69" s="400">
        <v>7.8830037008341867</v>
      </c>
      <c r="M69" s="400">
        <v>8.0441813309383541</v>
      </c>
      <c r="N69" s="400">
        <v>8.1036812213467488</v>
      </c>
      <c r="O69" s="400">
        <v>7.6927233448564998</v>
      </c>
      <c r="P69" s="400">
        <v>7.68485056842262</v>
      </c>
      <c r="Q69" s="400">
        <v>8.0008612529062741</v>
      </c>
      <c r="R69" s="400">
        <v>8.3793559657093244</v>
      </c>
      <c r="S69" s="400">
        <v>8.1051616827244128</v>
      </c>
      <c r="T69" s="400">
        <v>7.8386904624513676</v>
      </c>
      <c r="U69" s="400">
        <v>7.8634132199713305</v>
      </c>
      <c r="V69" s="400">
        <v>8.0076954605225605</v>
      </c>
      <c r="W69" s="400">
        <v>7.8657444596389565</v>
      </c>
      <c r="X69" s="400">
        <v>7.8404969520017813</v>
      </c>
      <c r="Y69" s="405"/>
    </row>
    <row r="70" spans="1:25">
      <c r="A70" s="114" t="s">
        <v>329</v>
      </c>
      <c r="B70" s="400">
        <v>22.492962792233005</v>
      </c>
      <c r="C70" s="400">
        <v>22.059012072136778</v>
      </c>
      <c r="D70" s="400">
        <v>21.789893062363316</v>
      </c>
      <c r="E70" s="400">
        <v>21.923414185407839</v>
      </c>
      <c r="F70" s="400">
        <v>21.439267633759812</v>
      </c>
      <c r="G70" s="400">
        <v>21.372717884817611</v>
      </c>
      <c r="H70" s="400">
        <v>21.349306884879891</v>
      </c>
      <c r="I70" s="400">
        <v>21.87895835342195</v>
      </c>
      <c r="J70" s="400">
        <v>21.906763128459893</v>
      </c>
      <c r="K70" s="400">
        <v>21.694980383257175</v>
      </c>
      <c r="L70" s="400">
        <v>21.111449544547249</v>
      </c>
      <c r="M70" s="400">
        <v>21.077475255399442</v>
      </c>
      <c r="N70" s="400">
        <v>21.122700684366169</v>
      </c>
      <c r="O70" s="400">
        <v>21.052273494593422</v>
      </c>
      <c r="P70" s="400">
        <v>20.921083892687609</v>
      </c>
      <c r="Q70" s="400">
        <v>21.032214537569793</v>
      </c>
      <c r="R70" s="400">
        <v>20.943598052633245</v>
      </c>
      <c r="S70" s="400">
        <v>20.72247702973949</v>
      </c>
      <c r="T70" s="400">
        <v>20.533475290484571</v>
      </c>
      <c r="U70" s="400">
        <v>20.296589898645998</v>
      </c>
      <c r="V70" s="400">
        <v>19.872145734745402</v>
      </c>
      <c r="W70" s="400">
        <v>20.132106988171962</v>
      </c>
      <c r="X70" s="400">
        <v>19.913198393837774</v>
      </c>
      <c r="Y70" s="405"/>
    </row>
    <row r="71" spans="1:25">
      <c r="A71" s="114" t="s">
        <v>330</v>
      </c>
      <c r="B71" s="400">
        <v>6.3578187840124173E-2</v>
      </c>
      <c r="C71" s="400">
        <v>9.2578591017509967E-2</v>
      </c>
      <c r="D71" s="400">
        <v>0.1163168385902305</v>
      </c>
      <c r="E71" s="400">
        <v>9.0063462671623365E-2</v>
      </c>
      <c r="F71" s="400">
        <v>9.8102028604625899E-2</v>
      </c>
      <c r="G71" s="400">
        <v>0.10045858429104466</v>
      </c>
      <c r="H71" s="400">
        <v>6.9796684739369313E-2</v>
      </c>
      <c r="I71" s="400">
        <v>9.0472427674887626E-2</v>
      </c>
      <c r="J71" s="400">
        <v>7.8558168402579884E-2</v>
      </c>
      <c r="K71" s="400">
        <v>8.631655561574865E-2</v>
      </c>
      <c r="L71" s="400">
        <v>0.10076389466480865</v>
      </c>
      <c r="M71" s="400">
        <v>0.12471464699192464</v>
      </c>
      <c r="N71" s="400">
        <v>9.6094015553271211E-2</v>
      </c>
      <c r="O71" s="400">
        <v>4.6764767372292466E-2</v>
      </c>
      <c r="P71" s="400">
        <v>5.1101968653898905E-2</v>
      </c>
      <c r="Q71" s="400">
        <v>9.0955572662888146E-2</v>
      </c>
      <c r="R71" s="400">
        <v>0.11816158131222707</v>
      </c>
      <c r="S71" s="400">
        <v>7.2806965823606851E-2</v>
      </c>
      <c r="T71" s="400">
        <v>6.5336473467463629E-2</v>
      </c>
      <c r="U71" s="400">
        <v>9.7519444618663451E-2</v>
      </c>
      <c r="V71" s="400">
        <v>0.1229373524733406</v>
      </c>
      <c r="W71" s="400">
        <v>0.10686803916982412</v>
      </c>
      <c r="X71" s="400">
        <v>0.14290022623680915</v>
      </c>
      <c r="Y71" s="405"/>
    </row>
    <row r="72" spans="1:25">
      <c r="A72" s="114" t="s">
        <v>331</v>
      </c>
      <c r="B72" s="400">
        <v>4.9659508226211297</v>
      </c>
      <c r="C72" s="400">
        <v>4.9416794558657102</v>
      </c>
      <c r="D72" s="400">
        <v>5.1047713085789717</v>
      </c>
      <c r="E72" s="400">
        <v>5.2177818163845009</v>
      </c>
      <c r="F72" s="400">
        <v>5.2567984518999209</v>
      </c>
      <c r="G72" s="400">
        <v>5.3646879114570183</v>
      </c>
      <c r="H72" s="400">
        <v>5.1689680049596758</v>
      </c>
      <c r="I72" s="400">
        <v>5.0493470665814559</v>
      </c>
      <c r="J72" s="400">
        <v>4.7585981932533867</v>
      </c>
      <c r="K72" s="400">
        <v>4.8745823290018242</v>
      </c>
      <c r="L72" s="400">
        <v>5.0503601810739953</v>
      </c>
      <c r="M72" s="400">
        <v>5.0270745824441079</v>
      </c>
      <c r="N72" s="400">
        <v>5.1120054761400429</v>
      </c>
      <c r="O72" s="400">
        <v>5.1246903693552142</v>
      </c>
      <c r="P72" s="400">
        <v>5.0036313731367583</v>
      </c>
      <c r="Q72" s="400">
        <v>4.8747070279703557</v>
      </c>
      <c r="R72" s="400">
        <v>5.0223707274916434</v>
      </c>
      <c r="S72" s="400">
        <v>5.0610561423412808</v>
      </c>
      <c r="T72" s="400">
        <v>5.0565144825769206</v>
      </c>
      <c r="U72" s="400">
        <v>5.079027991683942</v>
      </c>
      <c r="V72" s="400">
        <v>5.1045181984436567</v>
      </c>
      <c r="W72" s="400">
        <v>5.0375152421983538</v>
      </c>
      <c r="X72" s="400">
        <v>4.9128840000657492</v>
      </c>
      <c r="Y72" s="405"/>
    </row>
    <row r="73" spans="1:25">
      <c r="A73" s="114" t="s">
        <v>332</v>
      </c>
      <c r="B73" s="400">
        <v>0.20181829750785016</v>
      </c>
      <c r="C73" s="400">
        <v>0.2113837426885021</v>
      </c>
      <c r="D73" s="400">
        <v>0.20320378958243229</v>
      </c>
      <c r="E73" s="400">
        <v>0.18301180461831565</v>
      </c>
      <c r="F73" s="400">
        <v>0.19667190344619825</v>
      </c>
      <c r="G73" s="400">
        <v>0.20865866562967397</v>
      </c>
      <c r="H73" s="400">
        <v>0.17704984606480512</v>
      </c>
      <c r="I73" s="400">
        <v>0.16355137088285135</v>
      </c>
      <c r="J73" s="400">
        <v>0.16035230341688583</v>
      </c>
      <c r="K73" s="400">
        <v>0.17332369444912674</v>
      </c>
      <c r="L73" s="400">
        <v>0.17960884032351432</v>
      </c>
      <c r="M73" s="400">
        <v>0.21032494621552458</v>
      </c>
      <c r="N73" s="400">
        <v>0.2228686249576044</v>
      </c>
      <c r="O73" s="400">
        <v>0.18747945230604188</v>
      </c>
      <c r="P73" s="400">
        <v>0.22758091370312825</v>
      </c>
      <c r="Q73" s="400">
        <v>0.22238516876788653</v>
      </c>
      <c r="R73" s="400">
        <v>0.25848750315938568</v>
      </c>
      <c r="S73" s="400">
        <v>0.23682157095416112</v>
      </c>
      <c r="T73" s="400">
        <v>0.27610348721196526</v>
      </c>
      <c r="U73" s="400">
        <v>0.20205752616905223</v>
      </c>
      <c r="V73" s="400">
        <v>0.24352778297756755</v>
      </c>
      <c r="W73" s="400">
        <v>0.2181379713811947</v>
      </c>
      <c r="X73" s="400">
        <v>0.20894267156558058</v>
      </c>
      <c r="Y73" s="405"/>
    </row>
    <row r="74" spans="1:25">
      <c r="A74" s="114" t="s">
        <v>333</v>
      </c>
      <c r="B74" s="400">
        <v>0.15680977561479786</v>
      </c>
      <c r="C74" s="400">
        <v>0.15670512918905416</v>
      </c>
      <c r="D74" s="400">
        <v>0.19017309414299194</v>
      </c>
      <c r="E74" s="400">
        <v>0.13339766988743398</v>
      </c>
      <c r="F74" s="400">
        <v>0.17007630843844154</v>
      </c>
      <c r="G74" s="400">
        <v>0.24826657547144518</v>
      </c>
      <c r="H74" s="400">
        <v>0.17474110999111717</v>
      </c>
      <c r="I74" s="400">
        <v>0.14594116121568568</v>
      </c>
      <c r="J74" s="400">
        <v>0.13083480979673673</v>
      </c>
      <c r="K74" s="400">
        <v>0.16787380562827842</v>
      </c>
      <c r="L74" s="400">
        <v>0.15133539937326301</v>
      </c>
      <c r="M74" s="400">
        <v>0.10624467758664008</v>
      </c>
      <c r="N74" s="400">
        <v>0.14432148454409247</v>
      </c>
      <c r="O74" s="400">
        <v>7.709940105997895E-2</v>
      </c>
      <c r="P74" s="400">
        <v>9.1230200948203763E-2</v>
      </c>
      <c r="Q74" s="400">
        <v>0.14055053698865827</v>
      </c>
      <c r="R74" s="400">
        <v>0.14420557791187941</v>
      </c>
      <c r="S74" s="400">
        <v>0.14698595209762971</v>
      </c>
      <c r="T74" s="400">
        <v>0.12209141246959498</v>
      </c>
      <c r="U74" s="400">
        <v>0.11435254343059525</v>
      </c>
      <c r="V74" s="400">
        <v>0.30011292729966088</v>
      </c>
      <c r="W74" s="400">
        <v>0.24055139361944178</v>
      </c>
      <c r="X74" s="400">
        <v>0.14668207950740578</v>
      </c>
      <c r="Y74" s="405"/>
    </row>
    <row r="75" spans="1:25">
      <c r="A75" s="114" t="s">
        <v>334</v>
      </c>
      <c r="B75" s="400">
        <v>4.3200941806760795</v>
      </c>
      <c r="C75" s="400">
        <v>4.422937269696023</v>
      </c>
      <c r="D75" s="400">
        <v>4.4363900417859652</v>
      </c>
      <c r="E75" s="400">
        <v>4.3495180981625889</v>
      </c>
      <c r="F75" s="400">
        <v>4.3491309844472958</v>
      </c>
      <c r="G75" s="400">
        <v>4.4372281738363943</v>
      </c>
      <c r="H75" s="400">
        <v>4.2913032235476916</v>
      </c>
      <c r="I75" s="400">
        <v>4.4419082530437581</v>
      </c>
      <c r="J75" s="400">
        <v>4.400656368883018</v>
      </c>
      <c r="K75" s="400">
        <v>4.4146239891923482</v>
      </c>
      <c r="L75" s="400">
        <v>4.3048516685635212</v>
      </c>
      <c r="M75" s="400">
        <v>4.4156761152725377</v>
      </c>
      <c r="N75" s="400">
        <v>4.4237486799072059</v>
      </c>
      <c r="O75" s="400">
        <v>4.2662883334497117</v>
      </c>
      <c r="P75" s="400">
        <v>4.2666924541074422</v>
      </c>
      <c r="Q75" s="400">
        <v>4.2854665777138434</v>
      </c>
      <c r="R75" s="400">
        <v>4.4377930105895507</v>
      </c>
      <c r="S75" s="400">
        <v>4.4651402989710967</v>
      </c>
      <c r="T75" s="400">
        <v>4.3448562773250474</v>
      </c>
      <c r="U75" s="400">
        <v>4.3840456090801894</v>
      </c>
      <c r="V75" s="400">
        <v>4.4202078155724038</v>
      </c>
      <c r="W75" s="400">
        <v>4.4925424321402545</v>
      </c>
      <c r="X75" s="400">
        <v>4.422155905183411</v>
      </c>
      <c r="Y75" s="405"/>
    </row>
    <row r="76" spans="1:25">
      <c r="A76" s="114" t="s">
        <v>335</v>
      </c>
      <c r="B76" s="400">
        <v>4.3529541193797447</v>
      </c>
      <c r="C76" s="400">
        <v>4.2828943628927068</v>
      </c>
      <c r="D76" s="400">
        <v>4.2888657613476608</v>
      </c>
      <c r="E76" s="400">
        <v>4.4384129190587105</v>
      </c>
      <c r="F76" s="400">
        <v>4.9374692283477248</v>
      </c>
      <c r="G76" s="400">
        <v>4.8004088020200184</v>
      </c>
      <c r="H76" s="400">
        <v>4.8082066040664504</v>
      </c>
      <c r="I76" s="400">
        <v>4.516014274491349</v>
      </c>
      <c r="J76" s="400">
        <v>4.6223048652277461</v>
      </c>
      <c r="K76" s="400">
        <v>4.5995450199260715</v>
      </c>
      <c r="L76" s="400">
        <v>4.9916113712981112</v>
      </c>
      <c r="M76" s="400">
        <v>4.7196462065466109</v>
      </c>
      <c r="N76" s="400">
        <v>4.7111409275465332</v>
      </c>
      <c r="O76" s="400">
        <v>4.8087150113831578</v>
      </c>
      <c r="P76" s="400">
        <v>4.7024627666990808</v>
      </c>
      <c r="Q76" s="400">
        <v>4.7043610423969264</v>
      </c>
      <c r="R76" s="400">
        <v>4.7667394567149737</v>
      </c>
      <c r="S76" s="400">
        <v>4.8434921345483399</v>
      </c>
      <c r="T76" s="400">
        <v>4.9149222358358218</v>
      </c>
      <c r="U76" s="400">
        <v>5.003026921912781</v>
      </c>
      <c r="V76" s="400">
        <v>4.7587501700833883</v>
      </c>
      <c r="W76" s="400">
        <v>4.7910595500757047</v>
      </c>
      <c r="X76" s="400">
        <v>4.6325006072776338</v>
      </c>
      <c r="Y76" s="405"/>
    </row>
    <row r="77" spans="1:25">
      <c r="A77" s="114" t="s">
        <v>336</v>
      </c>
      <c r="B77" s="400">
        <v>18.689437754552589</v>
      </c>
      <c r="C77" s="400">
        <v>18.586391232979697</v>
      </c>
      <c r="D77" s="400">
        <v>18.503340251021015</v>
      </c>
      <c r="E77" s="400">
        <v>18.403714276994396</v>
      </c>
      <c r="F77" s="400">
        <v>18.47114329285095</v>
      </c>
      <c r="G77" s="400">
        <v>18.344531112399991</v>
      </c>
      <c r="H77" s="400">
        <v>18.687048031542997</v>
      </c>
      <c r="I77" s="400">
        <v>18.680809419246064</v>
      </c>
      <c r="J77" s="400">
        <v>18.883338812618181</v>
      </c>
      <c r="K77" s="400">
        <v>18.852580890156876</v>
      </c>
      <c r="L77" s="400">
        <v>18.890514503815709</v>
      </c>
      <c r="M77" s="400">
        <v>18.774543679136475</v>
      </c>
      <c r="N77" s="400">
        <v>19.119019993688791</v>
      </c>
      <c r="O77" s="400">
        <v>19.839081506604472</v>
      </c>
      <c r="P77" s="400">
        <v>19.807293771817314</v>
      </c>
      <c r="Q77" s="400">
        <v>19.503253328366277</v>
      </c>
      <c r="R77" s="400">
        <v>19.107654067588911</v>
      </c>
      <c r="S77" s="400">
        <v>19.861519123666863</v>
      </c>
      <c r="T77" s="400">
        <v>20.058175073860564</v>
      </c>
      <c r="U77" s="400">
        <v>20.251457982049949</v>
      </c>
      <c r="V77" s="400">
        <v>19.924260896771802</v>
      </c>
      <c r="W77" s="400">
        <v>19.950389398724841</v>
      </c>
      <c r="X77" s="400">
        <v>20.094957543656019</v>
      </c>
      <c r="Y77" s="405"/>
    </row>
    <row r="78" spans="1:25">
      <c r="A78" s="114" t="s">
        <v>337</v>
      </c>
      <c r="B78" s="400">
        <v>12.986522141310902</v>
      </c>
      <c r="C78" s="400">
        <v>13.047390743001499</v>
      </c>
      <c r="D78" s="400">
        <v>12.873154043344934</v>
      </c>
      <c r="E78" s="400">
        <v>12.725735810557058</v>
      </c>
      <c r="F78" s="400">
        <v>12.689731372073657</v>
      </c>
      <c r="G78" s="400">
        <v>12.675644034112056</v>
      </c>
      <c r="H78" s="400">
        <v>12.617017864194915</v>
      </c>
      <c r="I78" s="400">
        <v>12.71244308278704</v>
      </c>
      <c r="J78" s="400">
        <v>12.677025956524881</v>
      </c>
      <c r="K78" s="400">
        <v>12.834678550342355</v>
      </c>
      <c r="L78" s="400">
        <v>12.615986037418049</v>
      </c>
      <c r="M78" s="400">
        <v>12.988364186570442</v>
      </c>
      <c r="N78" s="400">
        <v>12.67317595562362</v>
      </c>
      <c r="O78" s="400">
        <v>12.642816435902422</v>
      </c>
      <c r="P78" s="400">
        <v>13.070421549989975</v>
      </c>
      <c r="Q78" s="400">
        <v>13.205572871723295</v>
      </c>
      <c r="R78" s="400">
        <v>12.971949461448403</v>
      </c>
      <c r="S78" s="400">
        <v>13.126948619582766</v>
      </c>
      <c r="T78" s="400">
        <v>13.286068187819703</v>
      </c>
      <c r="U78" s="400">
        <v>13.123245210553156</v>
      </c>
      <c r="V78" s="400">
        <v>13.360692930769568</v>
      </c>
      <c r="W78" s="400">
        <v>13.582136634217679</v>
      </c>
      <c r="X78" s="400">
        <v>13.813917196778711</v>
      </c>
      <c r="Y78" s="405"/>
    </row>
    <row r="79" spans="1:25">
      <c r="A79" s="114" t="s">
        <v>338</v>
      </c>
      <c r="B79" s="400">
        <v>3.5684279253384066</v>
      </c>
      <c r="C79" s="400">
        <v>3.6795734107717522</v>
      </c>
      <c r="D79" s="400">
        <v>3.6458944004805067</v>
      </c>
      <c r="E79" s="400">
        <v>3.6151016615594651</v>
      </c>
      <c r="F79" s="400">
        <v>3.3303790868847005</v>
      </c>
      <c r="G79" s="400">
        <v>3.4076212599741829</v>
      </c>
      <c r="H79" s="400">
        <v>3.3559885119432606</v>
      </c>
      <c r="I79" s="400">
        <v>3.4225914424427502</v>
      </c>
      <c r="J79" s="400">
        <v>3.3924705983513932</v>
      </c>
      <c r="K79" s="400">
        <v>3.31705708082798</v>
      </c>
      <c r="L79" s="400">
        <v>3.3392734763567868</v>
      </c>
      <c r="M79" s="400">
        <v>3.4496604019521548</v>
      </c>
      <c r="N79" s="400">
        <v>3.3851418499746142</v>
      </c>
      <c r="O79" s="400">
        <v>3.1717833243081217</v>
      </c>
      <c r="P79" s="400">
        <v>3.2444240272557536</v>
      </c>
      <c r="Q79" s="400">
        <v>3.4057336972292473</v>
      </c>
      <c r="R79" s="400">
        <v>3.5457144225732584</v>
      </c>
      <c r="S79" s="400">
        <v>3.3642201684320678</v>
      </c>
      <c r="T79" s="400">
        <v>3.1320549767105779</v>
      </c>
      <c r="U79" s="400">
        <v>3.2932162589348204</v>
      </c>
      <c r="V79" s="400">
        <v>3.3852945731961976</v>
      </c>
      <c r="W79" s="400">
        <v>3.3121805966551716</v>
      </c>
      <c r="X79" s="400">
        <v>3.1523279353431448</v>
      </c>
      <c r="Y79" s="405"/>
    </row>
    <row r="80" spans="1:25">
      <c r="A80" s="114" t="s">
        <v>339</v>
      </c>
      <c r="B80" s="400">
        <v>0.42226461398854853</v>
      </c>
      <c r="C80" s="400">
        <v>0.45520372052919078</v>
      </c>
      <c r="D80" s="400">
        <v>0.47130514418891423</v>
      </c>
      <c r="E80" s="400">
        <v>0.45571862768936</v>
      </c>
      <c r="F80" s="400">
        <v>0.455415765482864</v>
      </c>
      <c r="G80" s="400">
        <v>0.47143962010806484</v>
      </c>
      <c r="H80" s="400">
        <v>0.46807532417321052</v>
      </c>
      <c r="I80" s="400">
        <v>0.53382440121063035</v>
      </c>
      <c r="J80" s="400">
        <v>0.57222598618035259</v>
      </c>
      <c r="K80" s="400">
        <v>0.55391960664752049</v>
      </c>
      <c r="L80" s="400">
        <v>0.65064011948068823</v>
      </c>
      <c r="M80" s="400">
        <v>0.59944744362092095</v>
      </c>
      <c r="N80" s="400">
        <v>0.5287644405586357</v>
      </c>
      <c r="O80" s="400">
        <v>0.49074232629697701</v>
      </c>
      <c r="P80" s="400">
        <v>0.48035569390986715</v>
      </c>
      <c r="Q80" s="400">
        <v>0.50160340572087536</v>
      </c>
      <c r="R80" s="400">
        <v>0.52150209766722866</v>
      </c>
      <c r="S80" s="400">
        <v>0.49462670953911542</v>
      </c>
      <c r="T80" s="400">
        <v>0.46253805964151395</v>
      </c>
      <c r="U80" s="400">
        <v>0.48359841188047792</v>
      </c>
      <c r="V80" s="400">
        <v>0.48373990263942229</v>
      </c>
      <c r="W80" s="400">
        <v>0.47626040729771185</v>
      </c>
      <c r="X80" s="400">
        <v>0.45109461750248736</v>
      </c>
      <c r="Y80" s="405"/>
    </row>
    <row r="81" spans="1:25">
      <c r="A81" s="114" t="s">
        <v>340</v>
      </c>
      <c r="B81" s="400">
        <v>4.6442271434108262</v>
      </c>
      <c r="C81" s="400">
        <v>4.660003141026646</v>
      </c>
      <c r="D81" s="400">
        <v>4.764211342411957</v>
      </c>
      <c r="E81" s="400">
        <v>4.9381816083202104</v>
      </c>
      <c r="F81" s="400">
        <v>4.8525967648450132</v>
      </c>
      <c r="G81" s="400">
        <v>4.7361055229361773</v>
      </c>
      <c r="H81" s="400">
        <v>4.6379020980518861</v>
      </c>
      <c r="I81" s="400">
        <v>4.5813188324039444</v>
      </c>
      <c r="J81" s="400">
        <v>4.6362574503391398</v>
      </c>
      <c r="K81" s="400">
        <v>4.6765231339839852</v>
      </c>
      <c r="L81" s="400">
        <v>4.6721319986107535</v>
      </c>
      <c r="M81" s="400">
        <v>4.6621909694683037</v>
      </c>
      <c r="N81" s="400">
        <v>4.6619060329832012</v>
      </c>
      <c r="O81" s="400">
        <v>4.476028214415031</v>
      </c>
      <c r="P81" s="400">
        <v>4.4657320563455132</v>
      </c>
      <c r="Q81" s="400">
        <v>4.3910018931691992</v>
      </c>
      <c r="R81" s="400">
        <v>4.3793522624262948</v>
      </c>
      <c r="S81" s="400">
        <v>4.3394039497643622</v>
      </c>
      <c r="T81" s="400">
        <v>4.2590119850540873</v>
      </c>
      <c r="U81" s="400">
        <v>4.3552466853544658</v>
      </c>
      <c r="V81" s="400">
        <v>4.46695470493981</v>
      </c>
      <c r="W81" s="400">
        <v>4.449496112732974</v>
      </c>
      <c r="X81" s="400">
        <v>4.6295649593410069</v>
      </c>
      <c r="Y81" s="405"/>
    </row>
    <row r="82" spans="1:25">
      <c r="A82" s="114" t="s">
        <v>341</v>
      </c>
      <c r="B82" s="400">
        <v>3.465740841225152</v>
      </c>
      <c r="C82" s="400">
        <v>3.6392674313127098</v>
      </c>
      <c r="D82" s="400">
        <v>3.6911502054278023</v>
      </c>
      <c r="E82" s="400">
        <v>3.8789385480109448</v>
      </c>
      <c r="F82" s="400">
        <v>4.0423858589262034</v>
      </c>
      <c r="G82" s="400">
        <v>4.3294173365002289</v>
      </c>
      <c r="H82" s="400">
        <v>4.5832663711529396</v>
      </c>
      <c r="I82" s="400">
        <v>4.4125016797236878</v>
      </c>
      <c r="J82" s="400">
        <v>4.4363110292304864</v>
      </c>
      <c r="K82" s="400">
        <v>4.4750529953309055</v>
      </c>
      <c r="L82" s="400">
        <v>4.7761492526435649</v>
      </c>
      <c r="M82" s="400">
        <v>4.7045859493081643</v>
      </c>
      <c r="N82" s="400">
        <v>4.6175159627751103</v>
      </c>
      <c r="O82" s="400">
        <v>4.8392040328403532</v>
      </c>
      <c r="P82" s="400">
        <v>4.653136660289662</v>
      </c>
      <c r="Q82" s="400">
        <v>4.6591790599742451</v>
      </c>
      <c r="R82" s="400">
        <v>4.437794844045956</v>
      </c>
      <c r="S82" s="400">
        <v>4.2388976089230894</v>
      </c>
      <c r="T82" s="400">
        <v>4.1572792521217075</v>
      </c>
      <c r="U82" s="400">
        <v>4.1935286173326123</v>
      </c>
      <c r="V82" s="400">
        <v>4.2688581262285252</v>
      </c>
      <c r="W82" s="400">
        <v>4.1358042898140583</v>
      </c>
      <c r="X82" s="400">
        <v>4.477433666227677</v>
      </c>
      <c r="Y82" s="405"/>
    </row>
    <row r="83" spans="1:25">
      <c r="A83" s="114" t="s">
        <v>342</v>
      </c>
      <c r="B83" s="400">
        <v>7.513383908739514</v>
      </c>
      <c r="C83" s="400">
        <v>7.3447518956397362</v>
      </c>
      <c r="D83" s="400">
        <v>7.2719857185031378</v>
      </c>
      <c r="E83" s="400">
        <v>7.2784610538391625</v>
      </c>
      <c r="F83" s="400">
        <v>7.4499781599088672</v>
      </c>
      <c r="G83" s="400">
        <v>7.3262153312030485</v>
      </c>
      <c r="H83" s="400">
        <v>7.5300239282813086</v>
      </c>
      <c r="I83" s="400">
        <v>7.4472803685348321</v>
      </c>
      <c r="J83" s="400">
        <v>7.3836219644095795</v>
      </c>
      <c r="K83" s="400">
        <v>7.4261474744961795</v>
      </c>
      <c r="L83" s="400">
        <v>7.498023038027366</v>
      </c>
      <c r="M83" s="400">
        <v>7.3157890359755697</v>
      </c>
      <c r="N83" s="400">
        <v>7.4051109995385733</v>
      </c>
      <c r="O83" s="400">
        <v>7.7751642001825907</v>
      </c>
      <c r="P83" s="400">
        <v>7.7853499628935081</v>
      </c>
      <c r="Q83" s="400">
        <v>7.5148490365403564</v>
      </c>
      <c r="R83" s="400">
        <v>7.5730129619733377</v>
      </c>
      <c r="S83" s="400">
        <v>7.559077820296543</v>
      </c>
      <c r="T83" s="400">
        <v>8.2244132566885835</v>
      </c>
      <c r="U83" s="400">
        <v>7.9591929691186625</v>
      </c>
      <c r="V83" s="400">
        <v>7.9241386216614842</v>
      </c>
      <c r="W83" s="400">
        <v>7.8482026969863146</v>
      </c>
      <c r="X83" s="400">
        <v>7.7335514292190544</v>
      </c>
      <c r="Y83" s="405"/>
    </row>
    <row r="84" spans="1:25">
      <c r="A84" s="114" t="s">
        <v>343</v>
      </c>
      <c r="B84" s="400">
        <v>3.5081413519634697</v>
      </c>
      <c r="C84" s="400">
        <v>3.6009595228414573</v>
      </c>
      <c r="D84" s="400">
        <v>3.7716969140927299</v>
      </c>
      <c r="E84" s="400">
        <v>3.7574057937931244</v>
      </c>
      <c r="F84" s="400">
        <v>3.7326767996627988</v>
      </c>
      <c r="G84" s="400">
        <v>3.6490383780809537</v>
      </c>
      <c r="H84" s="400">
        <v>3.6671748613822981</v>
      </c>
      <c r="I84" s="400">
        <v>3.5057397432013202</v>
      </c>
      <c r="J84" s="400">
        <v>3.479651957539343</v>
      </c>
      <c r="K84" s="400">
        <v>3.4712537085534589</v>
      </c>
      <c r="L84" s="400">
        <v>3.784296972968455</v>
      </c>
      <c r="M84" s="400">
        <v>3.7800805725728259</v>
      </c>
      <c r="N84" s="400">
        <v>3.6728036504957728</v>
      </c>
      <c r="O84" s="400">
        <v>3.5091457850736907</v>
      </c>
      <c r="P84" s="400">
        <v>3.5446521391396821</v>
      </c>
      <c r="Q84" s="400">
        <v>3.467304990299874</v>
      </c>
      <c r="R84" s="400">
        <v>3.392308006754384</v>
      </c>
      <c r="S84" s="400">
        <v>3.3613642225951974</v>
      </c>
      <c r="T84" s="400">
        <v>3.2684690862804979</v>
      </c>
      <c r="U84" s="400">
        <v>3.3004807092633186</v>
      </c>
      <c r="V84" s="400">
        <v>3.3561648016752179</v>
      </c>
      <c r="W84" s="400">
        <v>3.3610037871755503</v>
      </c>
      <c r="X84" s="400">
        <v>3.4273918162557502</v>
      </c>
      <c r="Y84" s="405"/>
    </row>
    <row r="85" spans="1:25" ht="20.25" customHeight="1">
      <c r="A85" s="114" t="s">
        <v>410</v>
      </c>
      <c r="B85" s="234">
        <v>100</v>
      </c>
      <c r="C85" s="234">
        <v>100</v>
      </c>
      <c r="D85" s="234">
        <v>100</v>
      </c>
      <c r="E85" s="234">
        <v>100</v>
      </c>
      <c r="F85" s="234">
        <v>100</v>
      </c>
      <c r="G85" s="234">
        <v>100</v>
      </c>
      <c r="H85" s="234">
        <v>100</v>
      </c>
      <c r="I85" s="234">
        <v>100</v>
      </c>
      <c r="J85" s="234">
        <v>100</v>
      </c>
      <c r="K85" s="234">
        <v>100</v>
      </c>
      <c r="L85" s="234">
        <v>100</v>
      </c>
      <c r="M85" s="234">
        <v>100</v>
      </c>
      <c r="N85" s="234">
        <v>100</v>
      </c>
      <c r="O85" s="234">
        <v>100.00000000000001</v>
      </c>
      <c r="P85" s="234">
        <v>100</v>
      </c>
      <c r="Q85" s="234">
        <v>100</v>
      </c>
      <c r="R85" s="234">
        <v>100</v>
      </c>
      <c r="S85" s="234">
        <v>100</v>
      </c>
      <c r="T85" s="234">
        <v>100</v>
      </c>
      <c r="U85" s="234">
        <v>100</v>
      </c>
      <c r="V85" s="234">
        <v>100</v>
      </c>
      <c r="W85" s="234">
        <v>100</v>
      </c>
      <c r="X85" s="234">
        <v>100</v>
      </c>
      <c r="Y85" s="221"/>
    </row>
    <row r="86" spans="1:25">
      <c r="B86" s="169"/>
    </row>
    <row r="87" spans="1:25" s="672" customFormat="1" ht="20.149999999999999" customHeight="1">
      <c r="B87" s="1249" t="s">
        <v>1217</v>
      </c>
      <c r="C87" s="1249"/>
      <c r="D87" s="1249"/>
      <c r="E87" s="1249"/>
      <c r="F87" s="1249"/>
      <c r="G87" s="1249"/>
    </row>
    <row r="93" spans="1:25" ht="13.4" customHeight="1"/>
    <row r="161" ht="12.75" customHeight="1"/>
    <row r="162" ht="23.15" customHeight="1"/>
    <row r="197" ht="12.75" customHeight="1"/>
    <row r="202" ht="12.75" customHeight="1"/>
    <row r="203" ht="12.75" customHeight="1"/>
    <row r="204" ht="12.75" customHeight="1"/>
    <row r="206" ht="12" customHeight="1"/>
    <row r="207" hidden="1"/>
    <row r="208" ht="12.75" customHeight="1"/>
    <row r="210" ht="12.75" customHeight="1"/>
    <row r="213" ht="14.15" customHeight="1"/>
    <row r="214" ht="13.4" customHeight="1"/>
    <row r="215" ht="14.25" customHeight="1"/>
    <row r="218" ht="12.75" customHeight="1"/>
    <row r="220" ht="12.75" customHeight="1"/>
  </sheetData>
  <customSheetViews>
    <customSheetView guid="{163DCD2F-7E1E-45D5-87F9-D8442EBAE317}" showGridLines="0" showRowCol="0">
      <pane xSplit="1" ySplit="5" topLeftCell="B6" activePane="bottomRight" state="frozen"/>
      <selection pane="bottomRight" sqref="A1:B1"/>
    </customSheetView>
  </customSheetViews>
  <mergeCells count="17">
    <mergeCell ref="T67:X67"/>
    <mergeCell ref="N47:S47"/>
    <mergeCell ref="H47:M47"/>
    <mergeCell ref="B47:G47"/>
    <mergeCell ref="T47:X47"/>
    <mergeCell ref="N67:S67"/>
    <mergeCell ref="H67:M67"/>
    <mergeCell ref="T7:X7"/>
    <mergeCell ref="T27:X27"/>
    <mergeCell ref="N27:S27"/>
    <mergeCell ref="H27:M27"/>
    <mergeCell ref="B27:G27"/>
    <mergeCell ref="B67:G67"/>
    <mergeCell ref="B87:G87"/>
    <mergeCell ref="N7:S7"/>
    <mergeCell ref="H7:M7"/>
    <mergeCell ref="B7:G7"/>
  </mergeCells>
  <phoneticPr fontId="0"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&amp;"Arial,Fett"Dissipativer Gebrauch von Produkten 1994 – 2016 nach Bundesländern</oddHeader>
    <oddFooter>&amp;CStatistische Ämter der Länder – Indikatoren und Kennzahlen, UGRdL 2018</oddFooter>
  </headerFooter>
  <rowBreaks count="1" manualBreakCount="1">
    <brk id="45" max="22" man="1"/>
  </rowBreaks>
  <colBreaks count="3" manualBreakCount="3">
    <brk id="7" max="1048575" man="1"/>
    <brk id="13" max="1048575" man="1"/>
    <brk id="19"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pageSetUpPr autoPageBreaks="0"/>
  </sheetPr>
  <dimension ref="A1:X224"/>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4.1796875" style="33" customWidth="1"/>
    <col min="2" max="22" width="10.54296875" style="33" customWidth="1"/>
    <col min="23" max="23" width="10.54296875" style="424" customWidth="1"/>
    <col min="24" max="24" width="10.54296875" style="33" customWidth="1"/>
    <col min="25" max="16384" width="11.453125" style="33"/>
  </cols>
  <sheetData>
    <row r="1" spans="1:24" ht="13">
      <c r="A1" s="259" t="s">
        <v>263</v>
      </c>
    </row>
    <row r="3" spans="1:24" ht="12.75" customHeight="1">
      <c r="A3" s="59" t="s">
        <v>72</v>
      </c>
      <c r="B3" s="57" t="s">
        <v>1325</v>
      </c>
      <c r="C3" s="57"/>
      <c r="D3" s="111"/>
      <c r="E3" s="111"/>
      <c r="F3" s="111"/>
      <c r="G3" s="111"/>
      <c r="H3" s="111"/>
      <c r="I3" s="111"/>
      <c r="J3" s="111"/>
      <c r="K3" s="111"/>
      <c r="L3" s="111"/>
      <c r="M3" s="111"/>
      <c r="N3" s="111"/>
      <c r="O3" s="111"/>
      <c r="P3" s="111"/>
      <c r="Q3" s="111"/>
      <c r="R3" s="111"/>
      <c r="S3" s="111"/>
      <c r="T3" s="111"/>
      <c r="U3" s="111"/>
      <c r="V3" s="111"/>
      <c r="W3" s="111"/>
      <c r="X3" s="111"/>
    </row>
    <row r="4" spans="1:24" ht="12.75" customHeight="1">
      <c r="A4" s="111"/>
      <c r="B4" s="111"/>
      <c r="C4" s="111"/>
      <c r="D4" s="111"/>
      <c r="E4" s="111"/>
      <c r="F4" s="111"/>
      <c r="G4" s="111"/>
      <c r="H4" s="111"/>
      <c r="I4" s="111"/>
      <c r="J4" s="111"/>
      <c r="K4" s="111"/>
      <c r="L4" s="111"/>
      <c r="M4" s="111"/>
      <c r="N4" s="111"/>
      <c r="O4" s="111"/>
      <c r="P4" s="111"/>
      <c r="Q4" s="111"/>
      <c r="R4" s="111"/>
      <c r="S4" s="111"/>
      <c r="T4" s="111"/>
      <c r="U4" s="111"/>
      <c r="V4" s="111"/>
      <c r="W4" s="111"/>
      <c r="X4" s="111"/>
    </row>
    <row r="5" spans="1:24" ht="12.75" customHeight="1">
      <c r="A5" s="112" t="s">
        <v>327</v>
      </c>
      <c r="B5" s="113">
        <v>1994</v>
      </c>
      <c r="C5" s="113">
        <v>1995</v>
      </c>
      <c r="D5" s="113">
        <v>1996</v>
      </c>
      <c r="E5" s="113">
        <v>1997</v>
      </c>
      <c r="F5" s="113">
        <v>1998</v>
      </c>
      <c r="G5" s="113">
        <v>1999</v>
      </c>
      <c r="H5" s="113">
        <v>2000</v>
      </c>
      <c r="I5" s="113">
        <v>2001</v>
      </c>
      <c r="J5" s="113">
        <v>2002</v>
      </c>
      <c r="K5" s="113">
        <v>2003</v>
      </c>
      <c r="L5" s="113">
        <v>2004</v>
      </c>
      <c r="M5" s="113">
        <v>2005</v>
      </c>
      <c r="N5" s="113">
        <v>2006</v>
      </c>
      <c r="O5" s="113">
        <v>2007</v>
      </c>
      <c r="P5" s="113">
        <v>2008</v>
      </c>
      <c r="Q5" s="113">
        <v>2009</v>
      </c>
      <c r="R5" s="113">
        <v>2010</v>
      </c>
      <c r="S5" s="113">
        <v>2011</v>
      </c>
      <c r="T5" s="113">
        <v>2012</v>
      </c>
      <c r="U5" s="113">
        <v>2013</v>
      </c>
      <c r="V5" s="113">
        <v>2014</v>
      </c>
      <c r="W5" s="113">
        <v>2015</v>
      </c>
      <c r="X5" s="763" t="s">
        <v>1324</v>
      </c>
    </row>
    <row r="6" spans="1:24" ht="12.75" customHeight="1">
      <c r="A6" s="8"/>
      <c r="B6" s="8"/>
      <c r="C6" s="8"/>
      <c r="D6" s="8"/>
      <c r="E6" s="8"/>
      <c r="F6" s="8"/>
      <c r="G6" s="8"/>
      <c r="H6" s="8"/>
      <c r="I6" s="8"/>
      <c r="J6" s="8"/>
      <c r="K6" s="8"/>
      <c r="L6" s="8"/>
      <c r="M6" s="8"/>
      <c r="N6" s="8"/>
      <c r="O6" s="8"/>
      <c r="P6" s="8"/>
      <c r="Q6" s="8"/>
      <c r="R6" s="8"/>
      <c r="S6" s="8"/>
      <c r="T6" s="8"/>
      <c r="U6" s="8"/>
      <c r="V6" s="8"/>
      <c r="W6" s="8"/>
      <c r="X6" s="8"/>
    </row>
    <row r="7" spans="1:24" ht="12.75" customHeight="1">
      <c r="B7" s="1314" t="s">
        <v>71</v>
      </c>
      <c r="C7" s="1314"/>
      <c r="D7" s="1314"/>
      <c r="E7" s="1314"/>
      <c r="F7" s="1314"/>
      <c r="G7" s="1314"/>
      <c r="H7" s="1314" t="s">
        <v>71</v>
      </c>
      <c r="I7" s="1314"/>
      <c r="J7" s="1314"/>
      <c r="K7" s="1314"/>
      <c r="L7" s="1314"/>
      <c r="M7" s="1314"/>
      <c r="N7" s="1314" t="s">
        <v>71</v>
      </c>
      <c r="O7" s="1314"/>
      <c r="P7" s="1314"/>
      <c r="Q7" s="1314"/>
      <c r="R7" s="1314"/>
      <c r="S7" s="1314"/>
      <c r="T7" s="1314" t="s">
        <v>71</v>
      </c>
      <c r="U7" s="1314"/>
      <c r="V7" s="1314"/>
      <c r="W7" s="1314"/>
      <c r="X7" s="1314"/>
    </row>
    <row r="8" spans="1:24">
      <c r="A8" s="8"/>
      <c r="C8" s="72"/>
      <c r="D8" s="72"/>
      <c r="E8" s="72"/>
      <c r="F8" s="72"/>
      <c r="G8" s="72"/>
      <c r="H8" s="72"/>
      <c r="I8" s="72"/>
      <c r="J8" s="72"/>
      <c r="K8" s="72"/>
      <c r="L8" s="72"/>
      <c r="M8" s="72"/>
      <c r="N8" s="72"/>
      <c r="O8" s="72"/>
      <c r="P8" s="72"/>
      <c r="Q8" s="72"/>
      <c r="R8" s="72"/>
      <c r="S8" s="72"/>
      <c r="T8" s="72"/>
      <c r="U8" s="72"/>
      <c r="V8" s="72"/>
      <c r="W8" s="72"/>
      <c r="X8" s="72"/>
    </row>
    <row r="9" spans="1:24">
      <c r="A9" s="114" t="s">
        <v>328</v>
      </c>
      <c r="B9" s="288">
        <v>8548.2729651684422</v>
      </c>
      <c r="C9" s="275">
        <v>8689.5483869774325</v>
      </c>
      <c r="D9" s="288">
        <v>8770.3499544780789</v>
      </c>
      <c r="E9" s="275">
        <v>8845.4193768791447</v>
      </c>
      <c r="F9" s="288">
        <v>9016.8270733199097</v>
      </c>
      <c r="G9" s="275">
        <v>9321.7446608942464</v>
      </c>
      <c r="H9" s="288">
        <v>9305.3515734763714</v>
      </c>
      <c r="I9" s="275">
        <v>9592.2069775174296</v>
      </c>
      <c r="J9" s="275">
        <v>9696.4738944103283</v>
      </c>
      <c r="K9" s="275">
        <v>9659.3652679565967</v>
      </c>
      <c r="L9" s="275">
        <v>9846.0965375073902</v>
      </c>
      <c r="M9" s="275">
        <v>9708.5180898661565</v>
      </c>
      <c r="N9" s="275">
        <v>9695.0952994063173</v>
      </c>
      <c r="O9" s="275">
        <v>9843.6903807756898</v>
      </c>
      <c r="P9" s="275">
        <v>9853.9152873096336</v>
      </c>
      <c r="Q9" s="275">
        <v>9980.9027694656652</v>
      </c>
      <c r="R9" s="275">
        <v>10060.72290093562</v>
      </c>
      <c r="S9" s="275">
        <v>10400.724036681768</v>
      </c>
      <c r="T9" s="275">
        <v>10434.242549267625</v>
      </c>
      <c r="U9" s="275">
        <v>10560.762789797216</v>
      </c>
      <c r="V9" s="275">
        <v>10813.447481533563</v>
      </c>
      <c r="W9" s="275">
        <v>11031.635972580196</v>
      </c>
      <c r="X9" s="275">
        <v>11308.446433690704</v>
      </c>
    </row>
    <row r="10" spans="1:24">
      <c r="A10" s="114" t="s">
        <v>329</v>
      </c>
      <c r="B10" s="275">
        <v>10237.652726147335</v>
      </c>
      <c r="C10" s="289">
        <v>10441.859957688057</v>
      </c>
      <c r="D10" s="275">
        <v>10557.18754148263</v>
      </c>
      <c r="E10" s="289">
        <v>10711.601220793187</v>
      </c>
      <c r="F10" s="275">
        <v>10986.117199877308</v>
      </c>
      <c r="G10" s="289">
        <v>11436.963133108482</v>
      </c>
      <c r="H10" s="275">
        <v>11369.539104841168</v>
      </c>
      <c r="I10" s="289">
        <v>11710.848662468352</v>
      </c>
      <c r="J10" s="289">
        <v>11825.610513042573</v>
      </c>
      <c r="K10" s="289">
        <v>11792.124050615021</v>
      </c>
      <c r="L10" s="289">
        <v>12080.664739859203</v>
      </c>
      <c r="M10" s="289">
        <v>11964.98685019687</v>
      </c>
      <c r="N10" s="289">
        <v>11999.553930513401</v>
      </c>
      <c r="O10" s="289">
        <v>12223.193974108211</v>
      </c>
      <c r="P10" s="289">
        <v>12067.516609621194</v>
      </c>
      <c r="Q10" s="289">
        <v>12248.930788731506</v>
      </c>
      <c r="R10" s="289">
        <v>12397.031457739879</v>
      </c>
      <c r="S10" s="289">
        <v>12996.193593911325</v>
      </c>
      <c r="T10" s="289">
        <v>13083.514224698572</v>
      </c>
      <c r="U10" s="289">
        <v>13238.66420102614</v>
      </c>
      <c r="V10" s="289">
        <v>13562.45197160196</v>
      </c>
      <c r="W10" s="289">
        <v>13833.724605666899</v>
      </c>
      <c r="X10" s="289">
        <v>14166.634878298433</v>
      </c>
    </row>
    <row r="11" spans="1:24">
      <c r="A11" s="114" t="s">
        <v>330</v>
      </c>
      <c r="B11" s="288">
        <v>2070.8047708253935</v>
      </c>
      <c r="C11" s="275">
        <v>2060.5566104407453</v>
      </c>
      <c r="D11" s="288">
        <v>2032.2302077991287</v>
      </c>
      <c r="E11" s="275">
        <v>2013.6860380807384</v>
      </c>
      <c r="F11" s="288">
        <v>2002.0743905726781</v>
      </c>
      <c r="G11" s="275">
        <v>2020.6478075066277</v>
      </c>
      <c r="H11" s="288">
        <v>1983.6071158853283</v>
      </c>
      <c r="I11" s="275">
        <v>2034.9919193034746</v>
      </c>
      <c r="J11" s="275">
        <v>2026.6120098741044</v>
      </c>
      <c r="K11" s="275">
        <v>1993.6591277505438</v>
      </c>
      <c r="L11" s="275">
        <v>1998.2739367714755</v>
      </c>
      <c r="M11" s="275">
        <v>1938.0157691709639</v>
      </c>
      <c r="N11" s="275">
        <v>1933.1382120165258</v>
      </c>
      <c r="O11" s="275">
        <v>1941.0011497014348</v>
      </c>
      <c r="P11" s="275">
        <v>1964.0758325857669</v>
      </c>
      <c r="Q11" s="275">
        <v>1966.3708270228117</v>
      </c>
      <c r="R11" s="275">
        <v>1981.0366359064581</v>
      </c>
      <c r="S11" s="275">
        <v>2011.5718016230201</v>
      </c>
      <c r="T11" s="275">
        <v>2025.9502085890686</v>
      </c>
      <c r="U11" s="275">
        <v>2052.8189695981528</v>
      </c>
      <c r="V11" s="275">
        <v>2088.3818352803487</v>
      </c>
      <c r="W11" s="275">
        <v>2124.9317468495051</v>
      </c>
      <c r="X11" s="275">
        <v>2175.5512000177255</v>
      </c>
    </row>
    <row r="12" spans="1:24">
      <c r="A12" s="114" t="s">
        <v>331</v>
      </c>
      <c r="B12" s="275">
        <v>2048.0726665765796</v>
      </c>
      <c r="C12" s="289">
        <v>2135.7311161397283</v>
      </c>
      <c r="D12" s="275">
        <v>2190.6257781533309</v>
      </c>
      <c r="E12" s="289">
        <v>2245.0429103016886</v>
      </c>
      <c r="F12" s="275">
        <v>2317.1373554471784</v>
      </c>
      <c r="G12" s="289">
        <v>2397.6108691378649</v>
      </c>
      <c r="H12" s="275">
        <v>2389.2534577559436</v>
      </c>
      <c r="I12" s="289">
        <v>2453.7792463967703</v>
      </c>
      <c r="J12" s="289">
        <v>2447.6601569169552</v>
      </c>
      <c r="K12" s="289">
        <v>2434.620815146905</v>
      </c>
      <c r="L12" s="289">
        <v>2486.5031906326435</v>
      </c>
      <c r="M12" s="289">
        <v>2467.2658300417797</v>
      </c>
      <c r="N12" s="289">
        <v>2484.444870329618</v>
      </c>
      <c r="O12" s="289">
        <v>2515.0768982890199</v>
      </c>
      <c r="P12" s="289">
        <v>2501.9128338443097</v>
      </c>
      <c r="Q12" s="289">
        <v>2507.588001325395</v>
      </c>
      <c r="R12" s="289">
        <v>2533.7469379082668</v>
      </c>
      <c r="S12" s="289">
        <v>2548.3851990477251</v>
      </c>
      <c r="T12" s="289">
        <v>2544.8578830168467</v>
      </c>
      <c r="U12" s="289">
        <v>2557.1366178181715</v>
      </c>
      <c r="V12" s="289">
        <v>2605.5639247144318</v>
      </c>
      <c r="W12" s="289">
        <v>2644.8615335330969</v>
      </c>
      <c r="X12" s="289">
        <v>2705.1893092710643</v>
      </c>
    </row>
    <row r="13" spans="1:24">
      <c r="A13" s="114" t="s">
        <v>332</v>
      </c>
      <c r="B13" s="288">
        <v>477.48914444205121</v>
      </c>
      <c r="C13" s="275">
        <v>479.84876939986754</v>
      </c>
      <c r="D13" s="288">
        <v>477.79919270618325</v>
      </c>
      <c r="E13" s="275">
        <v>476.58879413835467</v>
      </c>
      <c r="F13" s="288">
        <v>483.38356679880422</v>
      </c>
      <c r="G13" s="275">
        <v>486.57660102903174</v>
      </c>
      <c r="H13" s="288">
        <v>477.18178139223733</v>
      </c>
      <c r="I13" s="275">
        <v>489.27570521520454</v>
      </c>
      <c r="J13" s="275">
        <v>490.57105130280479</v>
      </c>
      <c r="K13" s="275">
        <v>482.18829623526204</v>
      </c>
      <c r="L13" s="275">
        <v>486.83912612245359</v>
      </c>
      <c r="M13" s="275">
        <v>474.51706315076268</v>
      </c>
      <c r="N13" s="275">
        <v>472.63925928310931</v>
      </c>
      <c r="O13" s="275">
        <v>473.79967381904362</v>
      </c>
      <c r="P13" s="275">
        <v>481.2378070293903</v>
      </c>
      <c r="Q13" s="275">
        <v>485.10039137164392</v>
      </c>
      <c r="R13" s="275">
        <v>483.90624867928256</v>
      </c>
      <c r="S13" s="275">
        <v>467.65800445854188</v>
      </c>
      <c r="T13" s="275">
        <v>469.10774372177127</v>
      </c>
      <c r="U13" s="275">
        <v>473.12500943233056</v>
      </c>
      <c r="V13" s="275">
        <v>482.59726914858732</v>
      </c>
      <c r="W13" s="275">
        <v>489.39372377457045</v>
      </c>
      <c r="X13" s="275">
        <v>500.56530685820832</v>
      </c>
    </row>
    <row r="14" spans="1:24">
      <c r="A14" s="114" t="s">
        <v>333</v>
      </c>
      <c r="B14" s="275">
        <v>1177.7755205457138</v>
      </c>
      <c r="C14" s="289">
        <v>1177.9053269934514</v>
      </c>
      <c r="D14" s="275">
        <v>1171.4506753141175</v>
      </c>
      <c r="E14" s="289">
        <v>1171.4081842498058</v>
      </c>
      <c r="F14" s="275">
        <v>1182.4751469112935</v>
      </c>
      <c r="G14" s="289">
        <v>1258.0592414192561</v>
      </c>
      <c r="H14" s="275">
        <v>1303.6071574343414</v>
      </c>
      <c r="I14" s="289">
        <v>1370.0921068635973</v>
      </c>
      <c r="J14" s="289">
        <v>1368.782680518837</v>
      </c>
      <c r="K14" s="289">
        <v>1343.0167616176432</v>
      </c>
      <c r="L14" s="289">
        <v>1380.5972863870052</v>
      </c>
      <c r="M14" s="289">
        <v>1348.4748520993303</v>
      </c>
      <c r="N14" s="289">
        <v>1343.9417793877019</v>
      </c>
      <c r="O14" s="289">
        <v>1342.695012267078</v>
      </c>
      <c r="P14" s="289">
        <v>1298.7611596428083</v>
      </c>
      <c r="Q14" s="289">
        <v>1304.8388420431099</v>
      </c>
      <c r="R14" s="289">
        <v>1304.9603712817297</v>
      </c>
      <c r="S14" s="289">
        <v>1300.1224841168651</v>
      </c>
      <c r="T14" s="289">
        <v>1292.6684972520723</v>
      </c>
      <c r="U14" s="289">
        <v>1300.1462249484123</v>
      </c>
      <c r="V14" s="289">
        <v>1324.0036829339626</v>
      </c>
      <c r="W14" s="289">
        <v>1343.8056257608987</v>
      </c>
      <c r="X14" s="289">
        <v>1377.1889254278353</v>
      </c>
    </row>
    <row r="15" spans="1:24">
      <c r="A15" s="114" t="s">
        <v>334</v>
      </c>
      <c r="B15" s="288">
        <v>5021.1653223412513</v>
      </c>
      <c r="C15" s="275">
        <v>5094.7936405886294</v>
      </c>
      <c r="D15" s="288">
        <v>5136.6126196774585</v>
      </c>
      <c r="E15" s="275">
        <v>5193.2474295136926</v>
      </c>
      <c r="F15" s="288">
        <v>5303.6570504968713</v>
      </c>
      <c r="G15" s="275">
        <v>5490.1051377900303</v>
      </c>
      <c r="H15" s="288">
        <v>5435.8981610476985</v>
      </c>
      <c r="I15" s="275">
        <v>5594.4926048815641</v>
      </c>
      <c r="J15" s="275">
        <v>5638.3305636957512</v>
      </c>
      <c r="K15" s="275">
        <v>5614.8709179353455</v>
      </c>
      <c r="L15" s="275">
        <v>5716.1764862278869</v>
      </c>
      <c r="M15" s="275">
        <v>5612.6980925258185</v>
      </c>
      <c r="N15" s="275">
        <v>5602.4824601528362</v>
      </c>
      <c r="O15" s="275">
        <v>5601.6268646264916</v>
      </c>
      <c r="P15" s="275">
        <v>5700.4055549445238</v>
      </c>
      <c r="Q15" s="275">
        <v>5711.6404529601105</v>
      </c>
      <c r="R15" s="275">
        <v>5752.8872319012353</v>
      </c>
      <c r="S15" s="275">
        <v>5919.3306828597806</v>
      </c>
      <c r="T15" s="275">
        <v>5927.7168303386961</v>
      </c>
      <c r="U15" s="275">
        <v>5972.7270345003772</v>
      </c>
      <c r="V15" s="275">
        <v>6087.9531729793598</v>
      </c>
      <c r="W15" s="275">
        <v>6187.1813920589229</v>
      </c>
      <c r="X15" s="275">
        <v>6332.8053615115077</v>
      </c>
    </row>
    <row r="16" spans="1:24">
      <c r="A16" s="114" t="s">
        <v>335</v>
      </c>
      <c r="B16" s="275">
        <v>1346.9090641588509</v>
      </c>
      <c r="C16" s="289">
        <v>1399.9398827034142</v>
      </c>
      <c r="D16" s="275">
        <v>1437.1727612732791</v>
      </c>
      <c r="E16" s="289">
        <v>1472.2487187743129</v>
      </c>
      <c r="F16" s="275">
        <v>1516.1263297111175</v>
      </c>
      <c r="G16" s="289">
        <v>1559.5001556949783</v>
      </c>
      <c r="H16" s="275">
        <v>1546.7572262275853</v>
      </c>
      <c r="I16" s="289">
        <v>1592.0583378985978</v>
      </c>
      <c r="J16" s="289">
        <v>1584.5037245760132</v>
      </c>
      <c r="K16" s="289">
        <v>1564.9618418166287</v>
      </c>
      <c r="L16" s="289">
        <v>1580.4132000461918</v>
      </c>
      <c r="M16" s="289">
        <v>1552.5960621717079</v>
      </c>
      <c r="N16" s="289">
        <v>1555.0437047727955</v>
      </c>
      <c r="O16" s="289">
        <v>1576.5235645699163</v>
      </c>
      <c r="P16" s="289">
        <v>1558.1906373672084</v>
      </c>
      <c r="Q16" s="289">
        <v>1569.0052576180738</v>
      </c>
      <c r="R16" s="289">
        <v>1587.0494971173389</v>
      </c>
      <c r="S16" s="289">
        <v>1578.2082566578749</v>
      </c>
      <c r="T16" s="289">
        <v>1573.1909009337501</v>
      </c>
      <c r="U16" s="289">
        <v>1578.0087497849718</v>
      </c>
      <c r="V16" s="289">
        <v>1602.4307217204321</v>
      </c>
      <c r="W16" s="289">
        <v>1626.4125974637727</v>
      </c>
      <c r="X16" s="289">
        <v>1657.4583527383468</v>
      </c>
    </row>
    <row r="17" spans="1:24">
      <c r="A17" s="114" t="s">
        <v>336</v>
      </c>
      <c r="B17" s="288">
        <v>6360.9606157833468</v>
      </c>
      <c r="C17" s="275">
        <v>6506.9041917464647</v>
      </c>
      <c r="D17" s="288">
        <v>6585.9044419827715</v>
      </c>
      <c r="E17" s="275">
        <v>6694.5100473626098</v>
      </c>
      <c r="F17" s="288">
        <v>6916.8606742965749</v>
      </c>
      <c r="G17" s="275">
        <v>7121.1723759561937</v>
      </c>
      <c r="H17" s="288">
        <v>7074.913605039269</v>
      </c>
      <c r="I17" s="275">
        <v>7298.834680094029</v>
      </c>
      <c r="J17" s="275">
        <v>7309.840760488536</v>
      </c>
      <c r="K17" s="275">
        <v>7263.4445651853703</v>
      </c>
      <c r="L17" s="275">
        <v>7419.0949141510855</v>
      </c>
      <c r="M17" s="275">
        <v>7281.6940443949134</v>
      </c>
      <c r="N17" s="275">
        <v>7271.2073635567631</v>
      </c>
      <c r="O17" s="275">
        <v>7366.7185858365565</v>
      </c>
      <c r="P17" s="275">
        <v>7361.1131624725995</v>
      </c>
      <c r="Q17" s="275">
        <v>7408.9510279041342</v>
      </c>
      <c r="R17" s="275">
        <v>7501.7446006110149</v>
      </c>
      <c r="S17" s="275">
        <v>7608.9687568693644</v>
      </c>
      <c r="T17" s="275">
        <v>7648.7057397433555</v>
      </c>
      <c r="U17" s="275">
        <v>7746.6045883145271</v>
      </c>
      <c r="V17" s="275">
        <v>7936.4097836579567</v>
      </c>
      <c r="W17" s="275">
        <v>8089.641308526282</v>
      </c>
      <c r="X17" s="275">
        <v>8294.3810990070961</v>
      </c>
    </row>
    <row r="18" spans="1:24">
      <c r="A18" s="114" t="s">
        <v>337</v>
      </c>
      <c r="B18" s="275">
        <v>13874.643903783724</v>
      </c>
      <c r="C18" s="289">
        <v>14072.164998261758</v>
      </c>
      <c r="D18" s="275">
        <v>14145.966527638086</v>
      </c>
      <c r="E18" s="289">
        <v>14295.557978583181</v>
      </c>
      <c r="F18" s="275">
        <v>14556.314413810767</v>
      </c>
      <c r="G18" s="289">
        <v>14948.358703858185</v>
      </c>
      <c r="H18" s="275">
        <v>14814.906808188285</v>
      </c>
      <c r="I18" s="289">
        <v>15250.044661685895</v>
      </c>
      <c r="J18" s="289">
        <v>15389.618952972502</v>
      </c>
      <c r="K18" s="289">
        <v>15286.866937828356</v>
      </c>
      <c r="L18" s="289">
        <v>15604.582890631971</v>
      </c>
      <c r="M18" s="289">
        <v>15330.563311831376</v>
      </c>
      <c r="N18" s="289">
        <v>15294.475083964713</v>
      </c>
      <c r="O18" s="289">
        <v>15476.949817145385</v>
      </c>
      <c r="P18" s="289">
        <v>15515.01487420483</v>
      </c>
      <c r="Q18" s="289">
        <v>15652.692042390685</v>
      </c>
      <c r="R18" s="289">
        <v>15778.475676210186</v>
      </c>
      <c r="S18" s="289">
        <v>15839.638970867811</v>
      </c>
      <c r="T18" s="289">
        <v>15877.565153611271</v>
      </c>
      <c r="U18" s="289">
        <v>16048.705076007198</v>
      </c>
      <c r="V18" s="289">
        <v>16395.196373157902</v>
      </c>
      <c r="W18" s="289">
        <v>16708.93121658967</v>
      </c>
      <c r="X18" s="289">
        <v>17135.786307956903</v>
      </c>
    </row>
    <row r="19" spans="1:24">
      <c r="A19" s="114" t="s">
        <v>338</v>
      </c>
      <c r="B19" s="288">
        <v>3359.8252389083323</v>
      </c>
      <c r="C19" s="275">
        <v>3430.2856286952619</v>
      </c>
      <c r="D19" s="288">
        <v>3470.2602449386118</v>
      </c>
      <c r="E19" s="275">
        <v>3517.1132932161236</v>
      </c>
      <c r="F19" s="288">
        <v>3592.6698290976515</v>
      </c>
      <c r="G19" s="275">
        <v>3711.6667687958079</v>
      </c>
      <c r="H19" s="288">
        <v>3729.1086675377296</v>
      </c>
      <c r="I19" s="275">
        <v>3843.228363595535</v>
      </c>
      <c r="J19" s="275">
        <v>3869.8264050868829</v>
      </c>
      <c r="K19" s="275">
        <v>3854.6648368035235</v>
      </c>
      <c r="L19" s="275">
        <v>3917.370376414307</v>
      </c>
      <c r="M19" s="275">
        <v>3841.4310066062103</v>
      </c>
      <c r="N19" s="275">
        <v>3829.5058354615571</v>
      </c>
      <c r="O19" s="275">
        <v>3884.3743936794936</v>
      </c>
      <c r="P19" s="275">
        <v>3879.0030401316953</v>
      </c>
      <c r="Q19" s="275">
        <v>3922.3140002418372</v>
      </c>
      <c r="R19" s="275">
        <v>3971.1231609547963</v>
      </c>
      <c r="S19" s="275">
        <v>4108.9437003117491</v>
      </c>
      <c r="T19" s="275">
        <v>4115.5999705254935</v>
      </c>
      <c r="U19" s="275">
        <v>4155.0728686932944</v>
      </c>
      <c r="V19" s="275">
        <v>4240.2469564714056</v>
      </c>
      <c r="W19" s="275">
        <v>4310.640088894067</v>
      </c>
      <c r="X19" s="275">
        <v>4405.870263619604</v>
      </c>
    </row>
    <row r="20" spans="1:24">
      <c r="A20" s="114" t="s">
        <v>339</v>
      </c>
      <c r="B20" s="275">
        <v>900.08291844860946</v>
      </c>
      <c r="C20" s="289">
        <v>916.95223416962813</v>
      </c>
      <c r="D20" s="275">
        <v>925.54675299989049</v>
      </c>
      <c r="E20" s="289">
        <v>934.05060182923046</v>
      </c>
      <c r="F20" s="275">
        <v>948.50428821913738</v>
      </c>
      <c r="G20" s="289">
        <v>978.98530564256043</v>
      </c>
      <c r="H20" s="275">
        <v>971.80450734003512</v>
      </c>
      <c r="I20" s="289">
        <v>1005.3063308489327</v>
      </c>
      <c r="J20" s="289">
        <v>1014.9543087443127</v>
      </c>
      <c r="K20" s="289">
        <v>1007.4834577342591</v>
      </c>
      <c r="L20" s="289">
        <v>1021.9727514867665</v>
      </c>
      <c r="M20" s="289">
        <v>999.05171685277446</v>
      </c>
      <c r="N20" s="289">
        <v>999.19334259171308</v>
      </c>
      <c r="O20" s="289">
        <v>1006.7461772764769</v>
      </c>
      <c r="P20" s="289">
        <v>998.76879459493477</v>
      </c>
      <c r="Q20" s="289">
        <v>1006.366471164716</v>
      </c>
      <c r="R20" s="289">
        <v>1017.3334014589673</v>
      </c>
      <c r="S20" s="289">
        <v>1029.3125118091853</v>
      </c>
      <c r="T20" s="289">
        <v>1029.2594273957034</v>
      </c>
      <c r="U20" s="289">
        <v>1034.6325307605798</v>
      </c>
      <c r="V20" s="289">
        <v>1050.5864928738179</v>
      </c>
      <c r="W20" s="289">
        <v>1063.8208919797448</v>
      </c>
      <c r="X20" s="289">
        <v>1083.0678308835807</v>
      </c>
    </row>
    <row r="21" spans="1:24">
      <c r="A21" s="114" t="s">
        <v>340</v>
      </c>
      <c r="B21" s="288">
        <v>3540.3486086055991</v>
      </c>
      <c r="C21" s="275">
        <v>3672.374598662364</v>
      </c>
      <c r="D21" s="288">
        <v>3729.9549012409962</v>
      </c>
      <c r="E21" s="275">
        <v>3762.8471992626091</v>
      </c>
      <c r="F21" s="288">
        <v>3818.1247492790644</v>
      </c>
      <c r="G21" s="275">
        <v>3917.5983268875802</v>
      </c>
      <c r="H21" s="288">
        <v>3859.4779049949361</v>
      </c>
      <c r="I21" s="275">
        <v>3946.3456488800498</v>
      </c>
      <c r="J21" s="275">
        <v>3901.4322482645343</v>
      </c>
      <c r="K21" s="275">
        <v>3852.3675695665679</v>
      </c>
      <c r="L21" s="275">
        <v>3928.6626034175852</v>
      </c>
      <c r="M21" s="275">
        <v>3861.5568881334802</v>
      </c>
      <c r="N21" s="275">
        <v>3862.6246034544902</v>
      </c>
      <c r="O21" s="275">
        <v>3904.844358699414</v>
      </c>
      <c r="P21" s="275">
        <v>3870.8787391578235</v>
      </c>
      <c r="Q21" s="275">
        <v>3889.2511994229267</v>
      </c>
      <c r="R21" s="275">
        <v>3925.2080924946458</v>
      </c>
      <c r="S21" s="275">
        <v>3919.0460152887117</v>
      </c>
      <c r="T21" s="275">
        <v>3896.1394271191148</v>
      </c>
      <c r="U21" s="275">
        <v>3899.237550872092</v>
      </c>
      <c r="V21" s="275">
        <v>3956.3859685273978</v>
      </c>
      <c r="W21" s="275">
        <v>3994.9906139465534</v>
      </c>
      <c r="X21" s="275">
        <v>4055.8100947266016</v>
      </c>
    </row>
    <row r="22" spans="1:24">
      <c r="A22" s="114" t="s">
        <v>341</v>
      </c>
      <c r="B22" s="275">
        <v>2063.5869347793746</v>
      </c>
      <c r="C22" s="289">
        <v>2136.4953885508598</v>
      </c>
      <c r="D22" s="275">
        <v>2160.5363898740547</v>
      </c>
      <c r="E22" s="289">
        <v>2187.8256999999139</v>
      </c>
      <c r="F22" s="275">
        <v>2228.3844155579482</v>
      </c>
      <c r="G22" s="289">
        <v>2281.7947595100318</v>
      </c>
      <c r="H22" s="275">
        <v>2248.3802669836632</v>
      </c>
      <c r="I22" s="289">
        <v>2301.7013450262712</v>
      </c>
      <c r="J22" s="289">
        <v>2273.5204613675669</v>
      </c>
      <c r="K22" s="289">
        <v>2240.2632519211088</v>
      </c>
      <c r="L22" s="289">
        <v>2276.2112952949497</v>
      </c>
      <c r="M22" s="289">
        <v>2232.171609276179</v>
      </c>
      <c r="N22" s="289">
        <v>2223.1094996789507</v>
      </c>
      <c r="O22" s="289">
        <v>2245.0942862525453</v>
      </c>
      <c r="P22" s="289">
        <v>2239.7891239855858</v>
      </c>
      <c r="Q22" s="289">
        <v>2247.6390235465014</v>
      </c>
      <c r="R22" s="289">
        <v>2262.7772425887169</v>
      </c>
      <c r="S22" s="289">
        <v>2235.1598749891655</v>
      </c>
      <c r="T22" s="289">
        <v>2220.1120374172096</v>
      </c>
      <c r="U22" s="289">
        <v>2219.5438780761247</v>
      </c>
      <c r="V22" s="289">
        <v>2249.7150247773193</v>
      </c>
      <c r="W22" s="289">
        <v>2271.2173573554442</v>
      </c>
      <c r="X22" s="289">
        <v>2305.7235522309575</v>
      </c>
    </row>
    <row r="23" spans="1:24">
      <c r="A23" s="114" t="s">
        <v>342</v>
      </c>
      <c r="B23" s="288">
        <v>2250.5495853857556</v>
      </c>
      <c r="C23" s="275">
        <v>2303.6373110895411</v>
      </c>
      <c r="D23" s="288">
        <v>2331.580566997533</v>
      </c>
      <c r="E23" s="275">
        <v>2369.2579972951776</v>
      </c>
      <c r="F23" s="288">
        <v>2421.8602697077686</v>
      </c>
      <c r="G23" s="275">
        <v>2495.1819773444331</v>
      </c>
      <c r="H23" s="288">
        <v>2487.3476304788014</v>
      </c>
      <c r="I23" s="275">
        <v>2561.9246108483421</v>
      </c>
      <c r="J23" s="275">
        <v>2581.3196458579291</v>
      </c>
      <c r="K23" s="275">
        <v>2571.0032205890543</v>
      </c>
      <c r="L23" s="275">
        <v>2626.4769324769891</v>
      </c>
      <c r="M23" s="275">
        <v>2595.8378882406705</v>
      </c>
      <c r="N23" s="275">
        <v>2606.6044237932115</v>
      </c>
      <c r="O23" s="275">
        <v>2644.7047099315</v>
      </c>
      <c r="P23" s="275">
        <v>2645.8796359719345</v>
      </c>
      <c r="Q23" s="275">
        <v>2673.7256505542359</v>
      </c>
      <c r="R23" s="275">
        <v>2704.7445690945851</v>
      </c>
      <c r="S23" s="275">
        <v>2735.7621612401517</v>
      </c>
      <c r="T23" s="275">
        <v>2745.2256359484504</v>
      </c>
      <c r="U23" s="275">
        <v>2773.0610610018357</v>
      </c>
      <c r="V23" s="275">
        <v>2835.1771693107748</v>
      </c>
      <c r="W23" s="275">
        <v>2887.0910085374589</v>
      </c>
      <c r="X23" s="275">
        <v>2962.6977936177846</v>
      </c>
    </row>
    <row r="24" spans="1:24">
      <c r="A24" s="114" t="s">
        <v>343</v>
      </c>
      <c r="B24" s="275">
        <v>1986.8840140996499</v>
      </c>
      <c r="C24" s="289">
        <v>2048.7939578927926</v>
      </c>
      <c r="D24" s="275">
        <v>2068.8054434438377</v>
      </c>
      <c r="E24" s="289">
        <v>2090.698509720236</v>
      </c>
      <c r="F24" s="275">
        <v>2125.7872468959249</v>
      </c>
      <c r="G24" s="289">
        <v>2192.626175424708</v>
      </c>
      <c r="H24" s="275">
        <v>2173.1370313766106</v>
      </c>
      <c r="I24" s="289">
        <v>2223.8927984759507</v>
      </c>
      <c r="J24" s="289">
        <v>2207.6146228803664</v>
      </c>
      <c r="K24" s="289">
        <v>2181.1630812978233</v>
      </c>
      <c r="L24" s="289">
        <v>2215.1997325720749</v>
      </c>
      <c r="M24" s="289">
        <v>2177.3889254410119</v>
      </c>
      <c r="N24" s="289">
        <v>2171.6123316362991</v>
      </c>
      <c r="O24" s="289">
        <v>2196.9601530217451</v>
      </c>
      <c r="P24" s="289">
        <v>2166.8969071357715</v>
      </c>
      <c r="Q24" s="289">
        <v>2179.8280576862157</v>
      </c>
      <c r="R24" s="289">
        <v>2196.1799751172789</v>
      </c>
      <c r="S24" s="289">
        <v>2224.525949266952</v>
      </c>
      <c r="T24" s="289">
        <v>2214.4157704209883</v>
      </c>
      <c r="U24" s="289">
        <v>2217.740526411776</v>
      </c>
      <c r="V24" s="289">
        <v>2246.8738011731766</v>
      </c>
      <c r="W24" s="289">
        <v>2267.9353050812892</v>
      </c>
      <c r="X24" s="289">
        <v>2296.0502285051275</v>
      </c>
    </row>
    <row r="25" spans="1:24" ht="20.25" customHeight="1">
      <c r="A25" s="114" t="s">
        <v>410</v>
      </c>
      <c r="B25" s="277">
        <v>65265.024000000012</v>
      </c>
      <c r="C25" s="277">
        <v>66567.792000000001</v>
      </c>
      <c r="D25" s="277">
        <v>67191.983999999982</v>
      </c>
      <c r="E25" s="277">
        <v>67981.104000000007</v>
      </c>
      <c r="F25" s="277">
        <v>69416.304000000004</v>
      </c>
      <c r="G25" s="277">
        <v>71618.592000000019</v>
      </c>
      <c r="H25" s="277">
        <v>71170.272000000012</v>
      </c>
      <c r="I25" s="277">
        <v>73269.023999999976</v>
      </c>
      <c r="J25" s="277">
        <v>73626.672000000006</v>
      </c>
      <c r="K25" s="277">
        <v>73142.064000000013</v>
      </c>
      <c r="L25" s="277">
        <v>74585.135999999984</v>
      </c>
      <c r="M25" s="277">
        <v>73386.768000000011</v>
      </c>
      <c r="N25" s="277">
        <v>73344.671999999991</v>
      </c>
      <c r="O25" s="277">
        <v>74243.999999999985</v>
      </c>
      <c r="P25" s="277">
        <v>74103.360000000001</v>
      </c>
      <c r="Q25" s="277">
        <v>74755.14480344957</v>
      </c>
      <c r="R25" s="277">
        <v>75458.928000000014</v>
      </c>
      <c r="S25" s="277">
        <v>76923.552000000011</v>
      </c>
      <c r="T25" s="277">
        <v>77098.271999999983</v>
      </c>
      <c r="U25" s="277">
        <v>77827.987677043173</v>
      </c>
      <c r="V25" s="277">
        <v>79477.421629862409</v>
      </c>
      <c r="W25" s="277">
        <v>80876.214988598396</v>
      </c>
      <c r="X25" s="277">
        <v>82763.226938361506</v>
      </c>
    </row>
    <row r="26" spans="1:24" ht="12.75" customHeight="1">
      <c r="A26" s="28"/>
      <c r="B26" s="22"/>
      <c r="C26" s="115"/>
      <c r="D26" s="115"/>
      <c r="E26" s="115"/>
      <c r="F26" s="115"/>
      <c r="G26" s="115"/>
      <c r="H26" s="115"/>
      <c r="I26" s="115"/>
      <c r="J26" s="22"/>
      <c r="K26" s="22"/>
      <c r="L26" s="22"/>
      <c r="M26" s="22"/>
      <c r="N26" s="22"/>
      <c r="O26" s="22"/>
      <c r="P26" s="22"/>
      <c r="Q26" s="22"/>
      <c r="R26" s="22"/>
      <c r="S26" s="22"/>
      <c r="T26" s="22"/>
      <c r="U26" s="22"/>
      <c r="V26" s="22"/>
      <c r="W26" s="22"/>
      <c r="X26" s="22"/>
    </row>
    <row r="27" spans="1:24" ht="25" customHeight="1">
      <c r="B27" s="1311" t="s">
        <v>973</v>
      </c>
      <c r="C27" s="1311"/>
      <c r="D27" s="1311"/>
      <c r="E27" s="1311"/>
      <c r="F27" s="1311"/>
      <c r="G27" s="1311"/>
      <c r="H27" s="1311" t="s">
        <v>973</v>
      </c>
      <c r="I27" s="1311"/>
      <c r="J27" s="1311"/>
      <c r="K27" s="1311"/>
      <c r="L27" s="1311"/>
      <c r="M27" s="1311"/>
      <c r="N27" s="1311" t="s">
        <v>973</v>
      </c>
      <c r="O27" s="1311"/>
      <c r="P27" s="1311"/>
      <c r="Q27" s="1311"/>
      <c r="R27" s="1311"/>
      <c r="S27" s="1311"/>
      <c r="T27" s="1311" t="s">
        <v>973</v>
      </c>
      <c r="U27" s="1311"/>
      <c r="V27" s="1311"/>
      <c r="W27" s="1311"/>
      <c r="X27" s="1311"/>
    </row>
    <row r="28" spans="1:24">
      <c r="A28" s="8"/>
      <c r="B28" s="5"/>
      <c r="C28" s="40"/>
      <c r="D28" s="40"/>
      <c r="E28" s="40"/>
      <c r="F28" s="40"/>
      <c r="G28" s="40"/>
      <c r="H28" s="40"/>
      <c r="I28" s="40"/>
      <c r="J28" s="40"/>
      <c r="K28" s="40"/>
      <c r="L28" s="40"/>
      <c r="M28" s="40"/>
      <c r="N28" s="40"/>
      <c r="O28" s="40"/>
      <c r="P28" s="40"/>
      <c r="Q28" s="40"/>
      <c r="R28" s="40"/>
      <c r="S28" s="40"/>
      <c r="T28" s="40"/>
      <c r="U28" s="40"/>
      <c r="V28" s="40"/>
      <c r="W28" s="40"/>
      <c r="X28" s="40"/>
    </row>
    <row r="29" spans="1:24">
      <c r="A29" s="114" t="s">
        <v>328</v>
      </c>
      <c r="B29" s="293" t="s">
        <v>355</v>
      </c>
      <c r="C29" s="406">
        <v>1.6526779430727601</v>
      </c>
      <c r="D29" s="406">
        <v>0.92987073553489097</v>
      </c>
      <c r="E29" s="406">
        <v>0.85594557561225315</v>
      </c>
      <c r="F29" s="406">
        <v>1.9378131113692945</v>
      </c>
      <c r="G29" s="406">
        <v>3.3816506083006175</v>
      </c>
      <c r="H29" s="406">
        <v>-0.17585857598788834</v>
      </c>
      <c r="I29" s="406">
        <v>3.0826928115075134</v>
      </c>
      <c r="J29" s="406">
        <v>1.0869961119196319</v>
      </c>
      <c r="K29" s="406">
        <v>-0.38270227773338661</v>
      </c>
      <c r="L29" s="406">
        <v>1.933162939497123</v>
      </c>
      <c r="M29" s="406">
        <v>-1.3972892416517197</v>
      </c>
      <c r="N29" s="406">
        <v>-0.13825787144435253</v>
      </c>
      <c r="O29" s="406">
        <v>1.5326830400364599</v>
      </c>
      <c r="P29" s="406">
        <v>0.10387269548738232</v>
      </c>
      <c r="Q29" s="406">
        <v>1.2887007697292887</v>
      </c>
      <c r="R29" s="406">
        <v>0.79972857479532422</v>
      </c>
      <c r="S29" s="406">
        <v>3.379490113126252</v>
      </c>
      <c r="T29" s="406">
        <v>0.32227095409551509</v>
      </c>
      <c r="U29" s="406">
        <v>1.2125483946937123</v>
      </c>
      <c r="V29" s="406">
        <v>2.3926746274470503</v>
      </c>
      <c r="W29" s="406">
        <v>2.0177514286654485</v>
      </c>
      <c r="X29" s="406">
        <v>2.5092421631618294</v>
      </c>
    </row>
    <row r="30" spans="1:24">
      <c r="A30" s="114" t="s">
        <v>329</v>
      </c>
      <c r="B30" s="293" t="s">
        <v>355</v>
      </c>
      <c r="C30" s="406">
        <v>1.9946684753153363</v>
      </c>
      <c r="D30" s="406">
        <v>1.1044735733087521</v>
      </c>
      <c r="E30" s="406">
        <v>1.4626402979374404</v>
      </c>
      <c r="F30" s="406">
        <v>2.5627912524528398</v>
      </c>
      <c r="G30" s="406">
        <v>4.1037786601822148</v>
      </c>
      <c r="H30" s="406">
        <v>-0.58952737263032873</v>
      </c>
      <c r="I30" s="406">
        <v>3.0019647628623147</v>
      </c>
      <c r="J30" s="406">
        <v>0.97996186170534827</v>
      </c>
      <c r="K30" s="406">
        <v>-0.28316899487447245</v>
      </c>
      <c r="L30" s="406">
        <v>2.4468932654175433</v>
      </c>
      <c r="M30" s="406">
        <v>-0.95754573240215279</v>
      </c>
      <c r="N30" s="406">
        <v>0.28890194990863449</v>
      </c>
      <c r="O30" s="406">
        <v>1.8637363096149926</v>
      </c>
      <c r="P30" s="406">
        <v>-1.2736226293780533</v>
      </c>
      <c r="Q30" s="406">
        <v>1.5033265333620704</v>
      </c>
      <c r="R30" s="406">
        <v>1.2090905856421159</v>
      </c>
      <c r="S30" s="406">
        <v>4.8331097506199256</v>
      </c>
      <c r="T30" s="406">
        <v>0.67189389074779626</v>
      </c>
      <c r="U30" s="406">
        <v>1.1858432960976302</v>
      </c>
      <c r="V30" s="406">
        <v>2.4457737250463936</v>
      </c>
      <c r="W30" s="406">
        <v>2.0001739702595813</v>
      </c>
      <c r="X30" s="406">
        <v>2.4065122164941641</v>
      </c>
    </row>
    <row r="31" spans="1:24">
      <c r="A31" s="114" t="s">
        <v>330</v>
      </c>
      <c r="B31" s="293" t="s">
        <v>355</v>
      </c>
      <c r="C31" s="406">
        <v>-0.49488781023829631</v>
      </c>
      <c r="D31" s="406">
        <v>-1.3746966474052584</v>
      </c>
      <c r="E31" s="406">
        <v>-0.91250339883852405</v>
      </c>
      <c r="F31" s="406">
        <v>-0.57663644125612734</v>
      </c>
      <c r="G31" s="406">
        <v>0.92770863167760353</v>
      </c>
      <c r="H31" s="406">
        <v>-1.8331097326161796</v>
      </c>
      <c r="I31" s="406">
        <v>2.5904728313707324</v>
      </c>
      <c r="J31" s="406">
        <v>-0.41179079631129412</v>
      </c>
      <c r="K31" s="406">
        <v>-1.6260084299810131</v>
      </c>
      <c r="L31" s="406">
        <v>0.23147432561044923</v>
      </c>
      <c r="M31" s="406">
        <v>-3.0155108612319736</v>
      </c>
      <c r="N31" s="406">
        <v>-0.25167788787005918</v>
      </c>
      <c r="O31" s="406">
        <v>0.40674472399501838</v>
      </c>
      <c r="P31" s="406">
        <v>1.1888031538714756</v>
      </c>
      <c r="Q31" s="406">
        <v>0.11684856556802004</v>
      </c>
      <c r="R31" s="406">
        <v>0.74583128889534578</v>
      </c>
      <c r="S31" s="406">
        <v>1.5413730954344658</v>
      </c>
      <c r="T31" s="406">
        <v>0.71478467507087373</v>
      </c>
      <c r="U31" s="406">
        <v>1.3262300768880522</v>
      </c>
      <c r="V31" s="406">
        <v>1.7323917115378862</v>
      </c>
      <c r="W31" s="406">
        <v>1.7501546389503915</v>
      </c>
      <c r="X31" s="406">
        <v>2.3821684269751415</v>
      </c>
    </row>
    <row r="32" spans="1:24">
      <c r="A32" s="114" t="s">
        <v>331</v>
      </c>
      <c r="B32" s="293" t="s">
        <v>355</v>
      </c>
      <c r="C32" s="406">
        <v>4.2800458691572061</v>
      </c>
      <c r="D32" s="406">
        <v>2.57029836755963</v>
      </c>
      <c r="E32" s="406">
        <v>2.4840907420632306</v>
      </c>
      <c r="F32" s="406">
        <v>3.2112724801238528</v>
      </c>
      <c r="G32" s="406">
        <v>3.4729712289825017</v>
      </c>
      <c r="H32" s="406">
        <v>-0.34857246809723108</v>
      </c>
      <c r="I32" s="406">
        <v>2.7006673750482264</v>
      </c>
      <c r="J32" s="406">
        <v>-0.24937408239965464</v>
      </c>
      <c r="K32" s="406">
        <v>-0.5327268057700536</v>
      </c>
      <c r="L32" s="406">
        <v>2.1310248874467135</v>
      </c>
      <c r="M32" s="406">
        <v>-0.77367126104387296</v>
      </c>
      <c r="N32" s="406">
        <v>0.6962784503665489</v>
      </c>
      <c r="O32" s="406">
        <v>1.2329526134881803</v>
      </c>
      <c r="P32" s="406">
        <v>-0.52340604192521312</v>
      </c>
      <c r="Q32" s="406">
        <v>0.22683314159930035</v>
      </c>
      <c r="R32" s="406">
        <v>1.0431911689258868</v>
      </c>
      <c r="S32" s="406">
        <v>0.57773177425299593</v>
      </c>
      <c r="T32" s="406">
        <v>-0.13841377010808742</v>
      </c>
      <c r="U32" s="406">
        <v>0.48249196480743706</v>
      </c>
      <c r="V32" s="406">
        <v>1.8938099184383788</v>
      </c>
      <c r="W32" s="406">
        <v>1.5082189481485102</v>
      </c>
      <c r="X32" s="406">
        <v>2.2809426872861422</v>
      </c>
    </row>
    <row r="33" spans="1:24">
      <c r="A33" s="114" t="s">
        <v>332</v>
      </c>
      <c r="B33" s="293" t="s">
        <v>355</v>
      </c>
      <c r="C33" s="406">
        <v>0.49417352944715276</v>
      </c>
      <c r="D33" s="406">
        <v>-0.42712971760825269</v>
      </c>
      <c r="E33" s="406">
        <v>-0.25332788047904842</v>
      </c>
      <c r="F33" s="406">
        <v>1.4257096985954405</v>
      </c>
      <c r="G33" s="406">
        <v>0.66055911899805153</v>
      </c>
      <c r="H33" s="406">
        <v>-1.9307997172338105</v>
      </c>
      <c r="I33" s="406">
        <v>2.5344479388298566</v>
      </c>
      <c r="J33" s="406">
        <v>0.26474768188836606</v>
      </c>
      <c r="K33" s="406">
        <v>-1.7087749155358409</v>
      </c>
      <c r="L33" s="406">
        <v>0.96452566839623444</v>
      </c>
      <c r="M33" s="406">
        <v>-2.5310338283270113</v>
      </c>
      <c r="N33" s="406">
        <v>-0.39572947180970175</v>
      </c>
      <c r="O33" s="406">
        <v>0.24551801678396146</v>
      </c>
      <c r="P33" s="406">
        <v>1.5698898967979318</v>
      </c>
      <c r="Q33" s="406">
        <v>0.80263526386191586</v>
      </c>
      <c r="R33" s="406">
        <v>-0.24616403400229103</v>
      </c>
      <c r="S33" s="406">
        <v>-3.3577256472894703</v>
      </c>
      <c r="T33" s="406">
        <v>0.30999988226608366</v>
      </c>
      <c r="U33" s="406">
        <v>0.85636312005583193</v>
      </c>
      <c r="V33" s="406">
        <v>2.0020627799028858</v>
      </c>
      <c r="W33" s="406">
        <v>1.4083077258132164</v>
      </c>
      <c r="X33" s="406">
        <v>2.28273934481102</v>
      </c>
    </row>
    <row r="34" spans="1:24">
      <c r="A34" s="114" t="s">
        <v>333</v>
      </c>
      <c r="B34" s="293" t="s">
        <v>355</v>
      </c>
      <c r="C34" s="406">
        <v>1.1021323288957774E-2</v>
      </c>
      <c r="D34" s="406">
        <v>-0.54797711933345283</v>
      </c>
      <c r="E34" s="406">
        <v>-3.6272175352394243E-3</v>
      </c>
      <c r="F34" s="406">
        <v>0.94475715726495935</v>
      </c>
      <c r="G34" s="406">
        <v>6.3920239427774419</v>
      </c>
      <c r="H34" s="406">
        <v>3.6204905552540794</v>
      </c>
      <c r="I34" s="406">
        <v>5.1000755135547422</v>
      </c>
      <c r="J34" s="406">
        <v>-9.5572139872984962E-2</v>
      </c>
      <c r="K34" s="406">
        <v>-1.8823966191205272</v>
      </c>
      <c r="L34" s="406">
        <v>2.7982171066947075</v>
      </c>
      <c r="M34" s="406">
        <v>-2.3267055936158414</v>
      </c>
      <c r="N34" s="406">
        <v>-0.33616294027072513</v>
      </c>
      <c r="O34" s="406">
        <v>-9.2769429431086792E-2</v>
      </c>
      <c r="P34" s="406">
        <v>-3.2720649308207044</v>
      </c>
      <c r="Q34" s="406">
        <v>0.46795997517921251</v>
      </c>
      <c r="R34" s="406">
        <v>9.3137355130750166E-3</v>
      </c>
      <c r="S34" s="406">
        <v>-0.37073058089211486</v>
      </c>
      <c r="T34" s="406">
        <v>-0.57332958670090761</v>
      </c>
      <c r="U34" s="406">
        <v>0.5784721846502805</v>
      </c>
      <c r="V34" s="406">
        <v>1.8349826756215037</v>
      </c>
      <c r="W34" s="406">
        <v>1.4956108568410826</v>
      </c>
      <c r="X34" s="406">
        <v>2.4842357426531834</v>
      </c>
    </row>
    <row r="35" spans="1:24">
      <c r="A35" s="114" t="s">
        <v>334</v>
      </c>
      <c r="B35" s="293" t="s">
        <v>355</v>
      </c>
      <c r="C35" s="406">
        <v>1.4663591720387217</v>
      </c>
      <c r="D35" s="406">
        <v>0.82081791803440751</v>
      </c>
      <c r="E35" s="406">
        <v>1.1025711695539684</v>
      </c>
      <c r="F35" s="406">
        <v>2.1260227339778055</v>
      </c>
      <c r="G35" s="406">
        <v>3.5154627367109299</v>
      </c>
      <c r="H35" s="406">
        <v>-0.98735771687155705</v>
      </c>
      <c r="I35" s="406">
        <v>2.9175389077432499</v>
      </c>
      <c r="J35" s="406">
        <v>0.78359132651164032</v>
      </c>
      <c r="K35" s="406">
        <v>-0.41607432369180231</v>
      </c>
      <c r="L35" s="406">
        <v>1.8042368163610973</v>
      </c>
      <c r="M35" s="406">
        <v>-1.810272897475798</v>
      </c>
      <c r="N35" s="406">
        <v>-0.18200929757091444</v>
      </c>
      <c r="O35" s="406">
        <v>-1.5271721641795466E-2</v>
      </c>
      <c r="P35" s="406">
        <v>1.7633928982632909</v>
      </c>
      <c r="Q35" s="406">
        <v>0.1970894510451302</v>
      </c>
      <c r="R35" s="406">
        <v>0.72215293103312206</v>
      </c>
      <c r="S35" s="406">
        <v>2.8932159496465317</v>
      </c>
      <c r="T35" s="406">
        <v>0.14167391430248699</v>
      </c>
      <c r="U35" s="406">
        <v>0.75931771793338498</v>
      </c>
      <c r="V35" s="406">
        <v>1.929204830781643</v>
      </c>
      <c r="W35" s="406">
        <v>1.6299110104850314</v>
      </c>
      <c r="X35" s="406">
        <v>2.3536398923019988</v>
      </c>
    </row>
    <row r="36" spans="1:24">
      <c r="A36" s="114" t="s">
        <v>335</v>
      </c>
      <c r="B36" s="293" t="s">
        <v>355</v>
      </c>
      <c r="C36" s="406">
        <v>3.9372233772649849</v>
      </c>
      <c r="D36" s="406">
        <v>2.659605532343619</v>
      </c>
      <c r="E36" s="406">
        <v>2.440622202577643</v>
      </c>
      <c r="F36" s="406">
        <v>2.980312387253008</v>
      </c>
      <c r="G36" s="406">
        <v>2.8608319197335845</v>
      </c>
      <c r="H36" s="406">
        <v>-0.81711626772580814</v>
      </c>
      <c r="I36" s="406">
        <v>2.9287797013561203</v>
      </c>
      <c r="J36" s="406">
        <v>-0.47451862427078595</v>
      </c>
      <c r="K36" s="406">
        <v>-1.2333125164860945</v>
      </c>
      <c r="L36" s="406">
        <v>0.98733130845076289</v>
      </c>
      <c r="M36" s="406">
        <v>-1.7601180421468712</v>
      </c>
      <c r="N36" s="406">
        <v>0.15764838393728553</v>
      </c>
      <c r="O36" s="406">
        <v>1.3813026432115123</v>
      </c>
      <c r="P36" s="406">
        <v>-1.1628704838109485</v>
      </c>
      <c r="Q36" s="406">
        <v>0.69404988013135949</v>
      </c>
      <c r="R36" s="406">
        <v>1.1500432781632668</v>
      </c>
      <c r="S36" s="406">
        <v>-0.55708662367007378</v>
      </c>
      <c r="T36" s="406">
        <v>-0.31791467969821952</v>
      </c>
      <c r="U36" s="406">
        <v>0.30624693089454524</v>
      </c>
      <c r="V36" s="406">
        <v>1.5476448998643519</v>
      </c>
      <c r="W36" s="406">
        <v>1.4965936073412678</v>
      </c>
      <c r="X36" s="406">
        <v>1.908848672408638</v>
      </c>
    </row>
    <row r="37" spans="1:24">
      <c r="A37" s="114" t="s">
        <v>336</v>
      </c>
      <c r="B37" s="293" t="s">
        <v>355</v>
      </c>
      <c r="C37" s="406">
        <v>2.2943637726822317</v>
      </c>
      <c r="D37" s="406">
        <v>1.2140988695747694</v>
      </c>
      <c r="E37" s="406">
        <v>1.6490613603124302</v>
      </c>
      <c r="F37" s="406">
        <v>3.3213876050804174</v>
      </c>
      <c r="G37" s="406">
        <v>2.9538212677732929</v>
      </c>
      <c r="H37" s="406">
        <v>-0.6495948767244073</v>
      </c>
      <c r="I37" s="406">
        <v>3.1650008403673837</v>
      </c>
      <c r="J37" s="406">
        <v>0.15079229598833876</v>
      </c>
      <c r="K37" s="406">
        <v>-0.63470870054993611</v>
      </c>
      <c r="L37" s="406">
        <v>2.1429274715163018</v>
      </c>
      <c r="M37" s="406">
        <v>-1.8519896476064162</v>
      </c>
      <c r="N37" s="406">
        <v>-0.1440143018123905</v>
      </c>
      <c r="O37" s="406">
        <v>1.3135538226910626</v>
      </c>
      <c r="P37" s="406">
        <v>-7.6091183593391065E-2</v>
      </c>
      <c r="Q37" s="406">
        <v>0.64987270777760386</v>
      </c>
      <c r="R37" s="406">
        <v>1.2524522345659221</v>
      </c>
      <c r="S37" s="406">
        <v>1.4293229370887417</v>
      </c>
      <c r="T37" s="406">
        <v>0.52223874408889515</v>
      </c>
      <c r="U37" s="406">
        <v>1.2799400565572938</v>
      </c>
      <c r="V37" s="406">
        <v>2.4501727586527977</v>
      </c>
      <c r="W37" s="406">
        <v>1.9307410913162215</v>
      </c>
      <c r="X37" s="406">
        <v>2.5308883629367216</v>
      </c>
    </row>
    <row r="38" spans="1:24">
      <c r="A38" s="114" t="s">
        <v>337</v>
      </c>
      <c r="B38" s="293" t="s">
        <v>355</v>
      </c>
      <c r="C38" s="406">
        <v>1.4236119921187225</v>
      </c>
      <c r="D38" s="406">
        <v>0.52445042667879704</v>
      </c>
      <c r="E38" s="406">
        <v>1.0574848360684825</v>
      </c>
      <c r="F38" s="406">
        <v>1.8240381775810164</v>
      </c>
      <c r="G38" s="406">
        <v>2.6932936380891306</v>
      </c>
      <c r="H38" s="406">
        <v>-0.89275283202466937</v>
      </c>
      <c r="I38" s="406">
        <v>2.9371622726449118</v>
      </c>
      <c r="J38" s="406">
        <v>0.91523857393855224</v>
      </c>
      <c r="K38" s="406">
        <v>-0.6676709505162961</v>
      </c>
      <c r="L38" s="406">
        <v>2.0783588559759494</v>
      </c>
      <c r="M38" s="406">
        <v>-1.7560198867289216</v>
      </c>
      <c r="N38" s="406">
        <v>-0.23540053377432457</v>
      </c>
      <c r="O38" s="406">
        <v>1.1930761414099464</v>
      </c>
      <c r="P38" s="406">
        <v>0.24594676282580963</v>
      </c>
      <c r="Q38" s="406">
        <v>0.887380188173438</v>
      </c>
      <c r="R38" s="406">
        <v>0.80359105947304954</v>
      </c>
      <c r="S38" s="406">
        <v>0.38763753807880619</v>
      </c>
      <c r="T38" s="406">
        <v>0.2394384292041849</v>
      </c>
      <c r="U38" s="406">
        <v>1.0778725877689226</v>
      </c>
      <c r="V38" s="406">
        <v>2.1589984706536143</v>
      </c>
      <c r="W38" s="406">
        <v>1.9135778327450339</v>
      </c>
      <c r="X38" s="406">
        <v>2.5546522744879354</v>
      </c>
    </row>
    <row r="39" spans="1:24">
      <c r="A39" s="114" t="s">
        <v>338</v>
      </c>
      <c r="B39" s="293" t="s">
        <v>355</v>
      </c>
      <c r="C39" s="406">
        <v>2.0971444874860197</v>
      </c>
      <c r="D39" s="406">
        <v>1.1653436643570245</v>
      </c>
      <c r="E39" s="406">
        <v>1.3501306810014455</v>
      </c>
      <c r="F39" s="406">
        <v>2.1482542523512933</v>
      </c>
      <c r="G39" s="406">
        <v>3.312214741649214</v>
      </c>
      <c r="H39" s="406">
        <v>0.46992092308923361</v>
      </c>
      <c r="I39" s="406">
        <v>3.0602405623421163</v>
      </c>
      <c r="J39" s="406">
        <v>0.69207548901580651</v>
      </c>
      <c r="K39" s="406">
        <v>-0.39178936459344982</v>
      </c>
      <c r="L39" s="406">
        <v>1.6267442764954296</v>
      </c>
      <c r="M39" s="406">
        <v>-1.938529230355968</v>
      </c>
      <c r="N39" s="406">
        <v>-0.31043564557440106</v>
      </c>
      <c r="O39" s="406">
        <v>1.4327842958182515</v>
      </c>
      <c r="P39" s="406">
        <v>-0.13828104614576375</v>
      </c>
      <c r="Q39" s="406">
        <v>1.116548753946617</v>
      </c>
      <c r="R39" s="406">
        <v>1.244397075551575</v>
      </c>
      <c r="S39" s="406">
        <v>3.4705682440686587</v>
      </c>
      <c r="T39" s="406">
        <v>0.16199468036612075</v>
      </c>
      <c r="U39" s="406">
        <v>0.95910434567237246</v>
      </c>
      <c r="V39" s="406">
        <v>2.0498819267373563</v>
      </c>
      <c r="W39" s="406">
        <v>1.6601186946252824</v>
      </c>
      <c r="X39" s="406">
        <v>2.2091887228276761</v>
      </c>
    </row>
    <row r="40" spans="1:24">
      <c r="A40" s="114" t="s">
        <v>339</v>
      </c>
      <c r="B40" s="293" t="s">
        <v>355</v>
      </c>
      <c r="C40" s="406">
        <v>1.8741957407762726</v>
      </c>
      <c r="D40" s="406">
        <v>0.93729187955415227</v>
      </c>
      <c r="E40" s="406">
        <v>0.91879192507317953</v>
      </c>
      <c r="F40" s="406">
        <v>1.5474200607120281</v>
      </c>
      <c r="G40" s="406">
        <v>3.2135877298617856</v>
      </c>
      <c r="H40" s="406">
        <v>-0.73349398209937533</v>
      </c>
      <c r="I40" s="406">
        <v>3.447383013338424</v>
      </c>
      <c r="J40" s="406">
        <v>0.95970527582700527</v>
      </c>
      <c r="K40" s="406">
        <v>-0.73607756976728922</v>
      </c>
      <c r="L40" s="406">
        <v>1.4381669139354898</v>
      </c>
      <c r="M40" s="406">
        <v>-2.2428224823652556</v>
      </c>
      <c r="N40" s="406">
        <v>1.4176016771656919E-2</v>
      </c>
      <c r="O40" s="406">
        <v>0.75589321533841769</v>
      </c>
      <c r="P40" s="406">
        <v>-0.79239264688575872</v>
      </c>
      <c r="Q40" s="406">
        <v>0.76070424015026106</v>
      </c>
      <c r="R40" s="406">
        <v>1.0897551347829335</v>
      </c>
      <c r="S40" s="406">
        <v>1.177500938535843</v>
      </c>
      <c r="T40" s="406">
        <v>-5.1572688442860226E-3</v>
      </c>
      <c r="U40" s="406">
        <v>0.52203586596935736</v>
      </c>
      <c r="V40" s="406">
        <v>1.5419930882619752</v>
      </c>
      <c r="W40" s="406">
        <v>1.2597153300272339</v>
      </c>
      <c r="X40" s="406">
        <v>1.8092273848859719</v>
      </c>
    </row>
    <row r="41" spans="1:24">
      <c r="A41" s="114" t="s">
        <v>340</v>
      </c>
      <c r="B41" s="293" t="s">
        <v>355</v>
      </c>
      <c r="C41" s="406">
        <v>3.7291805031811407</v>
      </c>
      <c r="D41" s="406">
        <v>1.5679310765194003</v>
      </c>
      <c r="E41" s="406">
        <v>0.88184170834530562</v>
      </c>
      <c r="F41" s="406">
        <v>1.4690352036428038</v>
      </c>
      <c r="G41" s="406">
        <v>2.605299306349238</v>
      </c>
      <c r="H41" s="406">
        <v>-1.4835727668594103</v>
      </c>
      <c r="I41" s="406">
        <v>2.250764119485936</v>
      </c>
      <c r="J41" s="406">
        <v>-1.1381010335032755</v>
      </c>
      <c r="K41" s="406">
        <v>-1.2576068370735243</v>
      </c>
      <c r="L41" s="406">
        <v>1.9804712939061773</v>
      </c>
      <c r="M41" s="406">
        <v>-1.7081058379950775</v>
      </c>
      <c r="N41" s="406">
        <v>2.7649866412460256E-2</v>
      </c>
      <c r="O41" s="406">
        <v>1.0930328359417842</v>
      </c>
      <c r="P41" s="406">
        <v>-0.869832864552464</v>
      </c>
      <c r="Q41" s="406">
        <v>0.47463280312160805</v>
      </c>
      <c r="R41" s="406">
        <v>0.92451968844424925</v>
      </c>
      <c r="S41" s="406">
        <v>-0.15698727457829875</v>
      </c>
      <c r="T41" s="406">
        <v>-0.58449398349077342</v>
      </c>
      <c r="U41" s="406">
        <v>7.9517784487208587E-2</v>
      </c>
      <c r="V41" s="406">
        <v>1.465630572893005</v>
      </c>
      <c r="W41" s="406">
        <v>0.97575529097137803</v>
      </c>
      <c r="X41" s="406">
        <v>1.522393583797836</v>
      </c>
    </row>
    <row r="42" spans="1:24">
      <c r="A42" s="114" t="s">
        <v>341</v>
      </c>
      <c r="B42" s="293" t="s">
        <v>355</v>
      </c>
      <c r="C42" s="406">
        <v>3.5330933988143443</v>
      </c>
      <c r="D42" s="406">
        <v>1.1252540703821268</v>
      </c>
      <c r="E42" s="406">
        <v>1.2630803282813474</v>
      </c>
      <c r="F42" s="406">
        <v>1.8538366908312582</v>
      </c>
      <c r="G42" s="406">
        <v>2.3968191295535775</v>
      </c>
      <c r="H42" s="406">
        <v>-1.464395182218027</v>
      </c>
      <c r="I42" s="406">
        <v>2.3715329130753133</v>
      </c>
      <c r="J42" s="406">
        <v>-1.224350140803466</v>
      </c>
      <c r="K42" s="406">
        <v>-1.4628066917178018</v>
      </c>
      <c r="L42" s="406">
        <v>1.6046347831226626</v>
      </c>
      <c r="M42" s="406">
        <v>-1.9347802249203738</v>
      </c>
      <c r="N42" s="406">
        <v>-0.40597728058045846</v>
      </c>
      <c r="O42" s="406">
        <v>0.98892054470414337</v>
      </c>
      <c r="P42" s="406">
        <v>-0.23630019903595212</v>
      </c>
      <c r="Q42" s="406">
        <v>0.35047493877223701</v>
      </c>
      <c r="R42" s="406">
        <v>0.67351647144518267</v>
      </c>
      <c r="S42" s="406">
        <v>-1.2205075727187449</v>
      </c>
      <c r="T42" s="406">
        <v>-0.67323316512330678</v>
      </c>
      <c r="U42" s="406">
        <v>-2.5591471579332392E-2</v>
      </c>
      <c r="V42" s="406">
        <v>1.3593399526458825</v>
      </c>
      <c r="W42" s="406">
        <v>0.95578028067146192</v>
      </c>
      <c r="X42" s="406">
        <v>1.5192819288635349</v>
      </c>
    </row>
    <row r="43" spans="1:24">
      <c r="A43" s="114" t="s">
        <v>342</v>
      </c>
      <c r="B43" s="293" t="s">
        <v>355</v>
      </c>
      <c r="C43" s="406">
        <v>2.358878295706873</v>
      </c>
      <c r="D43" s="406">
        <v>1.2130058743828869</v>
      </c>
      <c r="E43" s="406">
        <v>1.6159608992694245</v>
      </c>
      <c r="F43" s="406">
        <v>2.220200268296793</v>
      </c>
      <c r="G43" s="406">
        <v>3.0274953742691224</v>
      </c>
      <c r="H43" s="406">
        <v>-0.31397897775654826</v>
      </c>
      <c r="I43" s="406">
        <v>2.9982532178336925</v>
      </c>
      <c r="J43" s="406">
        <v>0.75704940447738522</v>
      </c>
      <c r="K43" s="406">
        <v>-0.39965702370214728</v>
      </c>
      <c r="L43" s="406">
        <v>2.1576679268112571</v>
      </c>
      <c r="M43" s="406">
        <v>-1.1665453390227754</v>
      </c>
      <c r="N43" s="406">
        <v>0.41476147648950246</v>
      </c>
      <c r="O43" s="406">
        <v>1.4616827083736865</v>
      </c>
      <c r="P43" s="406">
        <v>4.4425603963375693E-2</v>
      </c>
      <c r="Q43" s="406">
        <v>1.0524293775016105</v>
      </c>
      <c r="R43" s="406">
        <v>1.1601384208555316</v>
      </c>
      <c r="S43" s="406">
        <v>1.1467845244976189</v>
      </c>
      <c r="T43" s="406">
        <v>0.34591730386419783</v>
      </c>
      <c r="U43" s="406">
        <v>1.013957639360612</v>
      </c>
      <c r="V43" s="406">
        <v>2.2399834313961406</v>
      </c>
      <c r="W43" s="406">
        <v>1.8310615572325588</v>
      </c>
      <c r="X43" s="406">
        <v>2.6187877298203546</v>
      </c>
    </row>
    <row r="44" spans="1:24">
      <c r="A44" s="114" t="s">
        <v>343</v>
      </c>
      <c r="B44" s="293" t="s">
        <v>355</v>
      </c>
      <c r="C44" s="406">
        <v>3.1159314461139758</v>
      </c>
      <c r="D44" s="406">
        <v>0.97674465867847005</v>
      </c>
      <c r="E44" s="406">
        <v>1.0582467455206341</v>
      </c>
      <c r="F44" s="406">
        <v>1.6783260241757318</v>
      </c>
      <c r="G44" s="406">
        <v>3.1441965147914601</v>
      </c>
      <c r="H44" s="406">
        <v>-0.88884937462366054</v>
      </c>
      <c r="I44" s="406">
        <v>2.3355990149957648</v>
      </c>
      <c r="J44" s="406">
        <v>-0.73196763831151657</v>
      </c>
      <c r="K44" s="406">
        <v>-1.198195613871718</v>
      </c>
      <c r="L44" s="406">
        <v>1.5604817249152774</v>
      </c>
      <c r="M44" s="406">
        <v>-1.7068802679549293</v>
      </c>
      <c r="N44" s="406">
        <v>-0.26529912673008482</v>
      </c>
      <c r="O44" s="406">
        <v>1.1672351006750148</v>
      </c>
      <c r="P44" s="406">
        <v>-1.3684019641696352</v>
      </c>
      <c r="Q44" s="406">
        <v>0.59675891861125763</v>
      </c>
      <c r="R44" s="406">
        <v>0.75014712162297315</v>
      </c>
      <c r="S44" s="406">
        <v>1.2906945000333678</v>
      </c>
      <c r="T44" s="406">
        <v>-0.45448689188343394</v>
      </c>
      <c r="U44" s="406">
        <v>0.15014145198919948</v>
      </c>
      <c r="V44" s="406">
        <v>1.3136466784298335</v>
      </c>
      <c r="W44" s="406">
        <v>0.93736924152641166</v>
      </c>
      <c r="X44" s="406">
        <v>1.2396704333164621</v>
      </c>
    </row>
    <row r="45" spans="1:24" ht="20.25" customHeight="1">
      <c r="A45" s="114" t="s">
        <v>410</v>
      </c>
      <c r="B45" s="293" t="s">
        <v>355</v>
      </c>
      <c r="C45" s="406">
        <v>1.9961196980483606</v>
      </c>
      <c r="D45" s="406">
        <v>0.93767869001871418</v>
      </c>
      <c r="E45" s="406">
        <v>1.1744258065069459</v>
      </c>
      <c r="F45" s="406">
        <v>2.1111748935410048</v>
      </c>
      <c r="G45" s="406">
        <v>3.1725803206117291</v>
      </c>
      <c r="H45" s="406">
        <v>-0.62598270571977821</v>
      </c>
      <c r="I45" s="406">
        <v>2.9489166487939826</v>
      </c>
      <c r="J45" s="406">
        <v>0.48812988146262626</v>
      </c>
      <c r="K45" s="406">
        <v>-0.65819625800823189</v>
      </c>
      <c r="L45" s="406">
        <v>1.9729713944085177</v>
      </c>
      <c r="M45" s="406">
        <v>-1.6067115571123622</v>
      </c>
      <c r="N45" s="406">
        <v>-5.7361839398652137E-2</v>
      </c>
      <c r="O45" s="406">
        <v>1.2261667759588448</v>
      </c>
      <c r="P45" s="406">
        <v>-0.18942944884433643</v>
      </c>
      <c r="Q45" s="406">
        <v>0.87956174112694896</v>
      </c>
      <c r="R45" s="406">
        <v>0.94145118493298696</v>
      </c>
      <c r="S45" s="406">
        <v>1.9409552173866018</v>
      </c>
      <c r="T45" s="406">
        <v>0.22713459721668983</v>
      </c>
      <c r="U45" s="406">
        <v>0.94647474984029145</v>
      </c>
      <c r="V45" s="406">
        <v>2.1193326488971707</v>
      </c>
      <c r="W45" s="406">
        <v>1.7599883464392718</v>
      </c>
      <c r="X45" s="406">
        <v>2.3332100173445696</v>
      </c>
    </row>
    <row r="46" spans="1:24">
      <c r="A46" s="8"/>
      <c r="B46" s="40"/>
      <c r="C46" s="40"/>
      <c r="D46" s="40"/>
      <c r="E46" s="40"/>
      <c r="F46" s="40"/>
      <c r="G46" s="40"/>
      <c r="H46" s="40"/>
      <c r="I46" s="40"/>
      <c r="J46" s="40"/>
      <c r="K46" s="40"/>
      <c r="L46" s="40"/>
      <c r="M46" s="40"/>
      <c r="N46" s="40"/>
      <c r="O46" s="40"/>
      <c r="P46" s="40"/>
      <c r="Q46" s="40"/>
      <c r="R46" s="40"/>
      <c r="S46" s="40"/>
      <c r="T46" s="40"/>
      <c r="U46" s="40"/>
      <c r="V46" s="40"/>
      <c r="W46" s="40"/>
      <c r="X46" s="40"/>
    </row>
    <row r="47" spans="1:24" ht="12.75" customHeight="1">
      <c r="B47" s="1313" t="s">
        <v>416</v>
      </c>
      <c r="C47" s="1313"/>
      <c r="D47" s="1313"/>
      <c r="E47" s="1313"/>
      <c r="F47" s="1313"/>
      <c r="G47" s="1313"/>
      <c r="H47" s="1313" t="s">
        <v>416</v>
      </c>
      <c r="I47" s="1313"/>
      <c r="J47" s="1313"/>
      <c r="K47" s="1313"/>
      <c r="L47" s="1313"/>
      <c r="M47" s="1313"/>
      <c r="N47" s="1313" t="s">
        <v>416</v>
      </c>
      <c r="O47" s="1313"/>
      <c r="P47" s="1313"/>
      <c r="Q47" s="1313"/>
      <c r="R47" s="1313"/>
      <c r="S47" s="1313"/>
      <c r="T47" s="1313" t="s">
        <v>416</v>
      </c>
      <c r="U47" s="1313"/>
      <c r="V47" s="1313"/>
      <c r="W47" s="1313"/>
      <c r="X47" s="1313"/>
    </row>
    <row r="48" spans="1:24">
      <c r="A48" s="8"/>
      <c r="B48" s="5"/>
      <c r="C48" s="40"/>
      <c r="D48" s="40"/>
      <c r="E48" s="40"/>
      <c r="F48" s="40"/>
      <c r="G48" s="40"/>
      <c r="H48" s="40"/>
      <c r="I48" s="40"/>
      <c r="J48" s="40"/>
      <c r="K48" s="40"/>
      <c r="L48" s="40"/>
      <c r="M48" s="40"/>
      <c r="N48" s="40"/>
      <c r="O48" s="40"/>
      <c r="P48" s="40"/>
      <c r="Q48" s="40"/>
      <c r="R48" s="40"/>
      <c r="S48" s="40"/>
      <c r="T48" s="40"/>
      <c r="U48" s="40"/>
      <c r="V48" s="40"/>
      <c r="W48" s="40"/>
      <c r="X48" s="40"/>
    </row>
    <row r="49" spans="1:24">
      <c r="A49" s="114" t="s">
        <v>328</v>
      </c>
      <c r="B49" s="136">
        <v>100</v>
      </c>
      <c r="C49" s="399">
        <v>101.65267794307276</v>
      </c>
      <c r="D49" s="399">
        <v>102.59791644715291</v>
      </c>
      <c r="E49" s="399">
        <v>103.47609877365267</v>
      </c>
      <c r="F49" s="399">
        <v>105.48127218282195</v>
      </c>
      <c r="G49" s="399">
        <v>109.04828026523558</v>
      </c>
      <c r="H49" s="399">
        <v>108.85650951242185</v>
      </c>
      <c r="I49" s="399">
        <v>112.21222130601929</v>
      </c>
      <c r="J49" s="399">
        <v>113.43196378871437</v>
      </c>
      <c r="K49" s="399">
        <v>112.99785707961726</v>
      </c>
      <c r="L49" s="399">
        <v>115.18228977510634</v>
      </c>
      <c r="M49" s="399">
        <v>113.57286003179067</v>
      </c>
      <c r="N49" s="399">
        <v>113.41583661297223</v>
      </c>
      <c r="O49" s="399">
        <v>115.15414190545472</v>
      </c>
      <c r="P49" s="399">
        <v>115.27375561661728</v>
      </c>
      <c r="Q49" s="399">
        <v>116.75928939254449</v>
      </c>
      <c r="R49" s="399">
        <v>117.69304679354464</v>
      </c>
      <c r="S49" s="399">
        <v>121.67047167376953</v>
      </c>
      <c r="T49" s="399">
        <v>122.06258026368511</v>
      </c>
      <c r="U49" s="399">
        <v>123.54264812119415</v>
      </c>
      <c r="V49" s="399">
        <v>126.49862171686614</v>
      </c>
      <c r="W49" s="399">
        <v>129.0510494638003</v>
      </c>
      <c r="X49" s="399">
        <v>132.28925280894882</v>
      </c>
    </row>
    <row r="50" spans="1:24">
      <c r="A50" s="114" t="s">
        <v>329</v>
      </c>
      <c r="B50" s="136">
        <v>100</v>
      </c>
      <c r="C50" s="399">
        <v>101.99466847531534</v>
      </c>
      <c r="D50" s="399">
        <v>103.12117263480907</v>
      </c>
      <c r="E50" s="399">
        <v>104.62946446147143</v>
      </c>
      <c r="F50" s="399">
        <v>107.31089922417829</v>
      </c>
      <c r="G50" s="399">
        <v>111.71470100658976</v>
      </c>
      <c r="H50" s="399">
        <v>111.05611226490379</v>
      </c>
      <c r="I50" s="399">
        <v>114.38997762210101</v>
      </c>
      <c r="J50" s="399">
        <v>115.5109557764109</v>
      </c>
      <c r="K50" s="399">
        <v>115.18386456396894</v>
      </c>
      <c r="L50" s="399">
        <v>118.00229078883237</v>
      </c>
      <c r="M50" s="399">
        <v>116.87236488924714</v>
      </c>
      <c r="N50" s="399">
        <v>117.2100114303165</v>
      </c>
      <c r="O50" s="399">
        <v>119.3944969718472</v>
      </c>
      <c r="P50" s="399">
        <v>117.87386164018166</v>
      </c>
      <c r="Q50" s="399">
        <v>119.645890678117</v>
      </c>
      <c r="R50" s="399">
        <v>121.09251787841379</v>
      </c>
      <c r="S50" s="399">
        <v>126.94505216726658</v>
      </c>
      <c r="T50" s="399">
        <v>127.79798821738507</v>
      </c>
      <c r="U50" s="399">
        <v>129.31347209320856</v>
      </c>
      <c r="V50" s="399">
        <v>132.47618701660946</v>
      </c>
      <c r="W50" s="399">
        <v>135.1259412261081</v>
      </c>
      <c r="X50" s="399">
        <v>138.3777635093671</v>
      </c>
    </row>
    <row r="51" spans="1:24">
      <c r="A51" s="114" t="s">
        <v>330</v>
      </c>
      <c r="B51" s="136">
        <v>100</v>
      </c>
      <c r="C51" s="399">
        <v>99.505112189761704</v>
      </c>
      <c r="D51" s="399">
        <v>98.137218748492188</v>
      </c>
      <c r="E51" s="399">
        <v>97.241713291886597</v>
      </c>
      <c r="F51" s="399">
        <v>96.680982136943783</v>
      </c>
      <c r="G51" s="399">
        <v>97.577899953418878</v>
      </c>
      <c r="H51" s="399">
        <v>95.789189972490291</v>
      </c>
      <c r="I51" s="399">
        <v>98.270582914117753</v>
      </c>
      <c r="J51" s="399">
        <v>97.865913698195968</v>
      </c>
      <c r="K51" s="399">
        <v>96.274605691385361</v>
      </c>
      <c r="L51" s="399">
        <v>96.497456685643613</v>
      </c>
      <c r="M51" s="399">
        <v>93.587565398475405</v>
      </c>
      <c r="N51" s="399">
        <v>93.352026190571522</v>
      </c>
      <c r="O51" s="399">
        <v>93.731730631844115</v>
      </c>
      <c r="P51" s="399">
        <v>94.846016401773795</v>
      </c>
      <c r="Q51" s="399">
        <v>94.956842611437679</v>
      </c>
      <c r="R51" s="399">
        <v>95.665060454580896</v>
      </c>
      <c r="S51" s="399">
        <v>97.139615958158913</v>
      </c>
      <c r="T51" s="399">
        <v>97.833955046450541</v>
      </c>
      <c r="U51" s="399">
        <v>99.131458383685697</v>
      </c>
      <c r="V51" s="399">
        <v>100.8488035522513</v>
      </c>
      <c r="W51" s="399">
        <v>102.61381356594698</v>
      </c>
      <c r="X51" s="399">
        <v>105.05824743443011</v>
      </c>
    </row>
    <row r="52" spans="1:24">
      <c r="A52" s="114" t="s">
        <v>331</v>
      </c>
      <c r="B52" s="136">
        <v>100</v>
      </c>
      <c r="C52" s="399">
        <v>104.28004586915721</v>
      </c>
      <c r="D52" s="399">
        <v>106.96035418582258</v>
      </c>
      <c r="E52" s="399">
        <v>109.61734644183065</v>
      </c>
      <c r="F52" s="399">
        <v>113.13745812155919</v>
      </c>
      <c r="G52" s="399">
        <v>117.06668949132306</v>
      </c>
      <c r="H52" s="399">
        <v>116.65862724244344</v>
      </c>
      <c r="I52" s="399">
        <v>119.80918872855925</v>
      </c>
      <c r="J52" s="399">
        <v>119.51041566353693</v>
      </c>
      <c r="K52" s="399">
        <v>118.87375164361005</v>
      </c>
      <c r="L52" s="399">
        <v>121.40698087577697</v>
      </c>
      <c r="M52" s="399">
        <v>120.46768995584006</v>
      </c>
      <c r="N52" s="399">
        <v>121.30648052065695</v>
      </c>
      <c r="O52" s="399">
        <v>122.80213194256692</v>
      </c>
      <c r="P52" s="399">
        <v>122.15937816436654</v>
      </c>
      <c r="Q52" s="399">
        <v>122.43647611961495</v>
      </c>
      <c r="R52" s="399">
        <v>123.71372262603883</v>
      </c>
      <c r="S52" s="399">
        <v>124.42845611076068</v>
      </c>
      <c r="T52" s="399">
        <v>124.25622999357047</v>
      </c>
      <c r="U52" s="399">
        <v>124.8557563190621</v>
      </c>
      <c r="V52" s="399">
        <v>127.22028701597375</v>
      </c>
      <c r="W52" s="399">
        <v>129.13904749063758</v>
      </c>
      <c r="X52" s="399">
        <v>132.08463515080626</v>
      </c>
    </row>
    <row r="53" spans="1:24">
      <c r="A53" s="114" t="s">
        <v>332</v>
      </c>
      <c r="B53" s="136">
        <v>100</v>
      </c>
      <c r="C53" s="399">
        <v>100.49417352944715</v>
      </c>
      <c r="D53" s="399">
        <v>100.06493304983809</v>
      </c>
      <c r="E53" s="399">
        <v>99.811440675840146</v>
      </c>
      <c r="F53" s="399">
        <v>101.23446206586344</v>
      </c>
      <c r="G53" s="399">
        <v>101.90317553660812</v>
      </c>
      <c r="H53" s="399">
        <v>99.93562931149502</v>
      </c>
      <c r="I53" s="399">
        <v>102.46844580873686</v>
      </c>
      <c r="J53" s="399">
        <v>102.73972864368254</v>
      </c>
      <c r="K53" s="399">
        <v>100.9841379323297</v>
      </c>
      <c r="L53" s="399">
        <v>101.95815586369568</v>
      </c>
      <c r="M53" s="399">
        <v>99.377560448047163</v>
      </c>
      <c r="N53" s="399">
        <v>98.984294152988738</v>
      </c>
      <c r="O53" s="399">
        <v>99.227318428920768</v>
      </c>
      <c r="P53" s="399">
        <v>100.7850780757999</v>
      </c>
      <c r="Q53" s="399">
        <v>101.59401465314704</v>
      </c>
      <c r="R53" s="399">
        <v>101.34392672837197</v>
      </c>
      <c r="S53" s="399">
        <v>97.941075708643169</v>
      </c>
      <c r="T53" s="399">
        <v>98.244692928030091</v>
      </c>
      <c r="U53" s="399">
        <v>99.086024245677848</v>
      </c>
      <c r="V53" s="399">
        <v>101.06978865718611</v>
      </c>
      <c r="W53" s="399">
        <v>102.49316229930835</v>
      </c>
      <c r="X53" s="399">
        <v>104.83281404085568</v>
      </c>
    </row>
    <row r="54" spans="1:24">
      <c r="A54" s="114" t="s">
        <v>333</v>
      </c>
      <c r="B54" s="136">
        <v>100</v>
      </c>
      <c r="C54" s="399">
        <v>100.01102132328896</v>
      </c>
      <c r="D54" s="399">
        <v>99.462983809625641</v>
      </c>
      <c r="E54" s="399">
        <v>99.45937607083583</v>
      </c>
      <c r="F54" s="399">
        <v>100.39902564483613</v>
      </c>
      <c r="G54" s="399">
        <v>106.81655540236933</v>
      </c>
      <c r="H54" s="399">
        <v>110.68383870215985</v>
      </c>
      <c r="I54" s="399">
        <v>116.32879805727113</v>
      </c>
      <c r="J54" s="399">
        <v>116.21762013567928</v>
      </c>
      <c r="K54" s="399">
        <v>114.02994358342292</v>
      </c>
      <c r="L54" s="399">
        <v>117.22074897152859</v>
      </c>
      <c r="M54" s="399">
        <v>114.49336724832963</v>
      </c>
      <c r="N54" s="399">
        <v>114.1084829785727</v>
      </c>
      <c r="O54" s="399">
        <v>114.00262518998102</v>
      </c>
      <c r="P54" s="399">
        <v>110.27238527092469</v>
      </c>
      <c r="Q54" s="399">
        <v>110.78841589766803</v>
      </c>
      <c r="R54" s="399">
        <v>110.79873443770387</v>
      </c>
      <c r="S54" s="399">
        <v>110.38796964590185</v>
      </c>
      <c r="T54" s="399">
        <v>109.75508275576348</v>
      </c>
      <c r="U54" s="399">
        <v>110.38998538074547</v>
      </c>
      <c r="V54" s="399">
        <v>112.41562248810325</v>
      </c>
      <c r="W54" s="399">
        <v>114.09692274282081</v>
      </c>
      <c r="X54" s="399">
        <v>116.93135927886536</v>
      </c>
    </row>
    <row r="55" spans="1:24">
      <c r="A55" s="114" t="s">
        <v>334</v>
      </c>
      <c r="B55" s="136">
        <v>100</v>
      </c>
      <c r="C55" s="399">
        <v>101.46635917203872</v>
      </c>
      <c r="D55" s="399">
        <v>102.29921322889996</v>
      </c>
      <c r="E55" s="399">
        <v>103.42713486064234</v>
      </c>
      <c r="F55" s="399">
        <v>105.62601926088148</v>
      </c>
      <c r="G55" s="399">
        <v>109.33926260826887</v>
      </c>
      <c r="H55" s="399">
        <v>108.25969296133565</v>
      </c>
      <c r="I55" s="399">
        <v>111.418211624886</v>
      </c>
      <c r="J55" s="399">
        <v>112.29127506733298</v>
      </c>
      <c r="K55" s="399">
        <v>111.82405990403167</v>
      </c>
      <c r="L55" s="399">
        <v>113.84163076236989</v>
      </c>
      <c r="M55" s="399">
        <v>111.78078657463423</v>
      </c>
      <c r="N55" s="399">
        <v>111.57733515017048</v>
      </c>
      <c r="O55" s="399">
        <v>111.56029537013102</v>
      </c>
      <c r="P55" s="399">
        <v>113.52754169596946</v>
      </c>
      <c r="Q55" s="399">
        <v>113.75129250468309</v>
      </c>
      <c r="R55" s="399">
        <v>114.57275079759373</v>
      </c>
      <c r="S55" s="399">
        <v>117.88758789761847</v>
      </c>
      <c r="T55" s="399">
        <v>118.05460385786981</v>
      </c>
      <c r="U55" s="399">
        <v>118.9510133817987</v>
      </c>
      <c r="V55" s="399">
        <v>121.24582207822407</v>
      </c>
      <c r="W55" s="399">
        <v>123.22202108203014</v>
      </c>
      <c r="X55" s="399">
        <v>126.12222372631759</v>
      </c>
    </row>
    <row r="56" spans="1:24">
      <c r="A56" s="114" t="s">
        <v>335</v>
      </c>
      <c r="B56" s="136">
        <v>99.999999999999986</v>
      </c>
      <c r="C56" s="399">
        <v>103.93722337726498</v>
      </c>
      <c r="D56" s="399">
        <v>106.70154352037108</v>
      </c>
      <c r="E56" s="399">
        <v>109.30572508202229</v>
      </c>
      <c r="F56" s="399">
        <v>112.56337714661852</v>
      </c>
      <c r="G56" s="399">
        <v>115.78362616995908</v>
      </c>
      <c r="H56" s="399">
        <v>114.83753932516152</v>
      </c>
      <c r="I56" s="399">
        <v>118.20087786645369</v>
      </c>
      <c r="J56" s="399">
        <v>117.63999268692581</v>
      </c>
      <c r="K56" s="399">
        <v>116.18912393272464</v>
      </c>
      <c r="L56" s="399">
        <v>117.33629553032706</v>
      </c>
      <c r="M56" s="399">
        <v>115.271038222711</v>
      </c>
      <c r="N56" s="399">
        <v>115.45276115161683</v>
      </c>
      <c r="O56" s="399">
        <v>117.04751319306477</v>
      </c>
      <c r="P56" s="399">
        <v>115.6864022101079</v>
      </c>
      <c r="Q56" s="399">
        <v>116.48932354597544</v>
      </c>
      <c r="R56" s="399">
        <v>117.8290011811938</v>
      </c>
      <c r="S56" s="399">
        <v>117.17259157680932</v>
      </c>
      <c r="T56" s="399">
        <v>116.80008270760379</v>
      </c>
      <c r="U56" s="399">
        <v>117.15777937617811</v>
      </c>
      <c r="V56" s="399">
        <v>118.97096577348785</v>
      </c>
      <c r="W56" s="399">
        <v>120.75147764184605</v>
      </c>
      <c r="X56" s="399">
        <v>123.05644061972623</v>
      </c>
    </row>
    <row r="57" spans="1:24">
      <c r="A57" s="114" t="s">
        <v>336</v>
      </c>
      <c r="B57" s="136">
        <v>100</v>
      </c>
      <c r="C57" s="399">
        <v>102.29436377268223</v>
      </c>
      <c r="D57" s="399">
        <v>103.53631848688508</v>
      </c>
      <c r="E57" s="399">
        <v>105.24369590894231</v>
      </c>
      <c r="F57" s="399">
        <v>108.73924697999044</v>
      </c>
      <c r="G57" s="399">
        <v>111.95120998370193</v>
      </c>
      <c r="H57" s="399">
        <v>111.22398065921682</v>
      </c>
      <c r="I57" s="399">
        <v>114.7442205817711</v>
      </c>
      <c r="J57" s="399">
        <v>114.91724602650028</v>
      </c>
      <c r="K57" s="399">
        <v>114.18785626753771</v>
      </c>
      <c r="L57" s="399">
        <v>116.63481920863033</v>
      </c>
      <c r="M57" s="399">
        <v>114.47475443138204</v>
      </c>
      <c r="N57" s="399">
        <v>114.30989441303623</v>
      </c>
      <c r="O57" s="399">
        <v>115.81141640081279</v>
      </c>
      <c r="P57" s="399">
        <v>115.72329412333714</v>
      </c>
      <c r="Q57" s="399">
        <v>116.47534822838591</v>
      </c>
      <c r="R57" s="399">
        <v>117.93414632999078</v>
      </c>
      <c r="S57" s="399">
        <v>119.61980613414514</v>
      </c>
      <c r="T57" s="399">
        <v>120.24450710738168</v>
      </c>
      <c r="U57" s="399">
        <v>121.78356471965894</v>
      </c>
      <c r="V57" s="399">
        <v>124.7674724469363</v>
      </c>
      <c r="W57" s="399">
        <v>127.17640930606593</v>
      </c>
      <c r="X57" s="399">
        <v>130.39510224959395</v>
      </c>
    </row>
    <row r="58" spans="1:24">
      <c r="A58" s="114" t="s">
        <v>337</v>
      </c>
      <c r="B58" s="136">
        <v>100</v>
      </c>
      <c r="C58" s="399">
        <v>101.42361199211872</v>
      </c>
      <c r="D58" s="399">
        <v>101.95552855796443</v>
      </c>
      <c r="E58" s="399">
        <v>103.03369281199836</v>
      </c>
      <c r="F58" s="399">
        <v>104.91306670466078</v>
      </c>
      <c r="G58" s="399">
        <v>107.7386836557416</v>
      </c>
      <c r="H58" s="399">
        <v>106.77684350621888</v>
      </c>
      <c r="I58" s="399">
        <v>109.91305266960464</v>
      </c>
      <c r="J58" s="399">
        <v>110.91901932543027</v>
      </c>
      <c r="K58" s="399">
        <v>110.17844525479681</v>
      </c>
      <c r="L58" s="399">
        <v>112.4683487291265</v>
      </c>
      <c r="M58" s="399">
        <v>110.49338215916742</v>
      </c>
      <c r="N58" s="399">
        <v>110.23328014777944</v>
      </c>
      <c r="O58" s="399">
        <v>111.54844711311617</v>
      </c>
      <c r="P58" s="399">
        <v>111.82279690777335</v>
      </c>
      <c r="Q58" s="399">
        <v>112.81509025339435</v>
      </c>
      <c r="R58" s="399">
        <v>113.72166223240707</v>
      </c>
      <c r="S58" s="399">
        <v>114.16249008414707</v>
      </c>
      <c r="T58" s="399">
        <v>114.43583895714494</v>
      </c>
      <c r="U58" s="399">
        <v>115.6693114958474</v>
      </c>
      <c r="V58" s="399">
        <v>118.1666101620583</v>
      </c>
      <c r="W58" s="399">
        <v>120.42782021982569</v>
      </c>
      <c r="X58" s="399">
        <v>123.50433226818771</v>
      </c>
    </row>
    <row r="59" spans="1:24">
      <c r="A59" s="114" t="s">
        <v>338</v>
      </c>
      <c r="B59" s="136">
        <v>100.00000000000001</v>
      </c>
      <c r="C59" s="399">
        <v>102.09714448748602</v>
      </c>
      <c r="D59" s="399">
        <v>103.28692709226037</v>
      </c>
      <c r="E59" s="399">
        <v>104.68143558439657</v>
      </c>
      <c r="F59" s="399">
        <v>106.93025897576074</v>
      </c>
      <c r="G59" s="399">
        <v>110.47201877683958</v>
      </c>
      <c r="H59" s="399">
        <v>110.99114990723101</v>
      </c>
      <c r="I59" s="399">
        <v>114.38774609730204</v>
      </c>
      <c r="J59" s="399">
        <v>115.17939565047911</v>
      </c>
      <c r="K59" s="399">
        <v>114.72813502811752</v>
      </c>
      <c r="L59" s="399">
        <v>116.59446839821737</v>
      </c>
      <c r="M59" s="399">
        <v>114.33425054733979</v>
      </c>
      <c r="N59" s="399">
        <v>113.97931627854051</v>
      </c>
      <c r="O59" s="399">
        <v>115.61239402266045</v>
      </c>
      <c r="P59" s="399">
        <v>115.45252399473175</v>
      </c>
      <c r="Q59" s="399">
        <v>116.74160771279485</v>
      </c>
      <c r="R59" s="399">
        <v>118.19433686512474</v>
      </c>
      <c r="S59" s="399">
        <v>122.29635198665329</v>
      </c>
      <c r="T59" s="399">
        <v>122.49446557115351</v>
      </c>
      <c r="U59" s="399">
        <v>123.66931531365461</v>
      </c>
      <c r="V59" s="399">
        <v>126.20439025718903</v>
      </c>
      <c r="W59" s="399">
        <v>128.29953293328649</v>
      </c>
      <c r="X59" s="399">
        <v>131.13391174628924</v>
      </c>
    </row>
    <row r="60" spans="1:24">
      <c r="A60" s="114" t="s">
        <v>339</v>
      </c>
      <c r="B60" s="136">
        <v>100</v>
      </c>
      <c r="C60" s="399">
        <v>101.87419574077627</v>
      </c>
      <c r="D60" s="399">
        <v>102.82905430481568</v>
      </c>
      <c r="E60" s="399">
        <v>103.77383935239745</v>
      </c>
      <c r="F60" s="399">
        <v>105.37965656030751</v>
      </c>
      <c r="G60" s="399">
        <v>108.76612427330004</v>
      </c>
      <c r="H60" s="399">
        <v>107.96833129719265</v>
      </c>
      <c r="I60" s="399">
        <v>111.69041321011704</v>
      </c>
      <c r="J60" s="399">
        <v>112.76231199828752</v>
      </c>
      <c r="K60" s="399">
        <v>111.9322939125171</v>
      </c>
      <c r="L60" s="399">
        <v>113.54206712957595</v>
      </c>
      <c r="M60" s="399">
        <v>110.99552012105156</v>
      </c>
      <c r="N60" s="399">
        <v>111.01125486459971</v>
      </c>
      <c r="O60" s="399">
        <v>111.85038140838326</v>
      </c>
      <c r="P60" s="399">
        <v>110.96408721058957</v>
      </c>
      <c r="Q60" s="399">
        <v>111.80819572704455</v>
      </c>
      <c r="R60" s="399">
        <v>113.02663128108816</v>
      </c>
      <c r="S60" s="399">
        <v>114.35752092521842</v>
      </c>
      <c r="T60" s="399">
        <v>114.35162320042065</v>
      </c>
      <c r="U60" s="399">
        <v>114.94857968684499</v>
      </c>
      <c r="V60" s="399">
        <v>116.72107884067144</v>
      </c>
      <c r="W60" s="399">
        <v>118.19143216420055</v>
      </c>
      <c r="X60" s="399">
        <v>120.3297839215042</v>
      </c>
    </row>
    <row r="61" spans="1:24">
      <c r="A61" s="114" t="s">
        <v>340</v>
      </c>
      <c r="B61" s="136">
        <v>100</v>
      </c>
      <c r="C61" s="399">
        <v>103.72918050318114</v>
      </c>
      <c r="D61" s="399">
        <v>105.35558255970943</v>
      </c>
      <c r="E61" s="399">
        <v>106.28465202879113</v>
      </c>
      <c r="F61" s="399">
        <v>107.84601098316332</v>
      </c>
      <c r="G61" s="399">
        <v>110.655722359233</v>
      </c>
      <c r="H61" s="399">
        <v>109.01406419733985</v>
      </c>
      <c r="I61" s="399">
        <v>111.46771363948694</v>
      </c>
      <c r="J61" s="399">
        <v>110.19909843853347</v>
      </c>
      <c r="K61" s="399">
        <v>108.81322704217709</v>
      </c>
      <c r="L61" s="399">
        <v>110.96824176772036</v>
      </c>
      <c r="M61" s="399">
        <v>109.07278675176545</v>
      </c>
      <c r="N61" s="399">
        <v>109.10294523159466</v>
      </c>
      <c r="O61" s="399">
        <v>110.29547624795556</v>
      </c>
      <c r="P61" s="399">
        <v>109.33608994743619</v>
      </c>
      <c r="Q61" s="399">
        <v>109.85503489597728</v>
      </c>
      <c r="R61" s="399">
        <v>110.87066632233788</v>
      </c>
      <c r="S61" s="399">
        <v>110.69661348497165</v>
      </c>
      <c r="T61" s="399">
        <v>110.04959843922396</v>
      </c>
      <c r="U61" s="399">
        <v>110.1371074417399</v>
      </c>
      <c r="V61" s="399">
        <v>111.75131056050606</v>
      </c>
      <c r="W61" s="399">
        <v>112.84172988603005</v>
      </c>
      <c r="X61" s="399">
        <v>114.55962514166146</v>
      </c>
    </row>
    <row r="62" spans="1:24">
      <c r="A62" s="114" t="s">
        <v>341</v>
      </c>
      <c r="B62" s="136">
        <v>100</v>
      </c>
      <c r="C62" s="399">
        <v>103.53309339881434</v>
      </c>
      <c r="D62" s="399">
        <v>104.69810374647703</v>
      </c>
      <c r="E62" s="399">
        <v>106.02052489898237</v>
      </c>
      <c r="F62" s="399">
        <v>107.9859722893716</v>
      </c>
      <c r="G62" s="399">
        <v>110.57420073043768</v>
      </c>
      <c r="H62" s="399">
        <v>108.95495746216505</v>
      </c>
      <c r="I62" s="399">
        <v>111.53886013880749</v>
      </c>
      <c r="J62" s="399">
        <v>110.17323394764743</v>
      </c>
      <c r="K62" s="399">
        <v>108.56161250897934</v>
      </c>
      <c r="L62" s="399">
        <v>110.30362990441726</v>
      </c>
      <c r="M62" s="399">
        <v>108.16949708565723</v>
      </c>
      <c r="N62" s="399">
        <v>107.73035350297133</v>
      </c>
      <c r="O62" s="399">
        <v>108.79572110164462</v>
      </c>
      <c r="P62" s="399">
        <v>108.53863659613883</v>
      </c>
      <c r="Q62" s="399">
        <v>108.91903731629337</v>
      </c>
      <c r="R62" s="399">
        <v>109.65262497315813</v>
      </c>
      <c r="S62" s="399">
        <v>108.31430638167586</v>
      </c>
      <c r="T62" s="399">
        <v>107.58509854854114</v>
      </c>
      <c r="U62" s="399">
        <v>107.55756593862249</v>
      </c>
      <c r="V62" s="399">
        <v>109.01963890451964</v>
      </c>
      <c r="W62" s="399">
        <v>110.06162711522828</v>
      </c>
      <c r="X62" s="399">
        <v>111.73377352660312</v>
      </c>
    </row>
    <row r="63" spans="1:24">
      <c r="A63" s="114" t="s">
        <v>342</v>
      </c>
      <c r="B63" s="136">
        <v>100</v>
      </c>
      <c r="C63" s="399">
        <v>102.35887829570687</v>
      </c>
      <c r="D63" s="399">
        <v>103.60049750238622</v>
      </c>
      <c r="E63" s="399">
        <v>105.27464103347337</v>
      </c>
      <c r="F63" s="399">
        <v>107.61194889614704</v>
      </c>
      <c r="G63" s="399">
        <v>110.86989567113875</v>
      </c>
      <c r="H63" s="399">
        <v>110.52178750607077</v>
      </c>
      <c r="I63" s="399">
        <v>113.83551055637885</v>
      </c>
      <c r="J63" s="399">
        <v>114.6973016111297</v>
      </c>
      <c r="K63" s="399">
        <v>114.23890578924399</v>
      </c>
      <c r="L63" s="399">
        <v>116.70380201939862</v>
      </c>
      <c r="M63" s="399">
        <v>115.34239925647898</v>
      </c>
      <c r="N63" s="399">
        <v>115.82079509465358</v>
      </c>
      <c r="O63" s="399">
        <v>117.51372762925304</v>
      </c>
      <c r="P63" s="399">
        <v>117.56593381249219</v>
      </c>
      <c r="Q63" s="399">
        <v>118.80323223786895</v>
      </c>
      <c r="R63" s="399">
        <v>120.18151418027868</v>
      </c>
      <c r="S63" s="399">
        <v>121.55973718620504</v>
      </c>
      <c r="T63" s="399">
        <v>121.98023335166397</v>
      </c>
      <c r="U63" s="399">
        <v>123.21706124624306</v>
      </c>
      <c r="V63" s="399">
        <v>125.97710300281214</v>
      </c>
      <c r="W63" s="399">
        <v>128.28382130681192</v>
      </c>
      <c r="X63" s="399">
        <v>131.64330227853938</v>
      </c>
    </row>
    <row r="64" spans="1:24">
      <c r="A64" s="114" t="s">
        <v>343</v>
      </c>
      <c r="B64" s="136">
        <v>100</v>
      </c>
      <c r="C64" s="399">
        <v>103.11593144611398</v>
      </c>
      <c r="D64" s="399">
        <v>104.12311079876045</v>
      </c>
      <c r="E64" s="399">
        <v>105.22499023012318</v>
      </c>
      <c r="F64" s="399">
        <v>106.99100862509171</v>
      </c>
      <c r="G64" s="399">
        <v>110.35501618942209</v>
      </c>
      <c r="H64" s="399">
        <v>109.37412631815656</v>
      </c>
      <c r="I64" s="399">
        <v>111.92866733510364</v>
      </c>
      <c r="J64" s="399">
        <v>111.10938571221733</v>
      </c>
      <c r="K64" s="399">
        <v>109.77807792601372</v>
      </c>
      <c r="L64" s="399">
        <v>111.49114477001243</v>
      </c>
      <c r="M64" s="399">
        <v>109.58812441941603</v>
      </c>
      <c r="N64" s="399">
        <v>109.29738808233144</v>
      </c>
      <c r="O64" s="399">
        <v>110.5731455601494</v>
      </c>
      <c r="P64" s="399">
        <v>109.06006046446016</v>
      </c>
      <c r="Q64" s="399">
        <v>109.71088610192466</v>
      </c>
      <c r="R64" s="399">
        <v>110.53387915612531</v>
      </c>
      <c r="S64" s="399">
        <v>111.96053385506696</v>
      </c>
      <c r="T64" s="399">
        <v>111.45168790461298</v>
      </c>
      <c r="U64" s="399">
        <v>111.61902308709942</v>
      </c>
      <c r="V64" s="399">
        <v>113.08530267637893</v>
      </c>
      <c r="W64" s="399">
        <v>114.14532952035435</v>
      </c>
      <c r="X64" s="399">
        <v>115.56035542142983</v>
      </c>
    </row>
    <row r="65" spans="1:24" ht="20.25" customHeight="1">
      <c r="A65" s="114" t="s">
        <v>410</v>
      </c>
      <c r="B65" s="136">
        <v>100</v>
      </c>
      <c r="C65" s="399">
        <v>101.99611969804836</v>
      </c>
      <c r="D65" s="399">
        <v>102.95251557710294</v>
      </c>
      <c r="E65" s="399">
        <v>104.16161648848852</v>
      </c>
      <c r="F65" s="399">
        <v>106.36065038449996</v>
      </c>
      <c r="G65" s="399">
        <v>109.73502744747326</v>
      </c>
      <c r="H65" s="399">
        <v>109.04810515353522</v>
      </c>
      <c r="I65" s="399">
        <v>112.26384288160219</v>
      </c>
      <c r="J65" s="399">
        <v>112.81183624478555</v>
      </c>
      <c r="K65" s="399">
        <v>112.06931296003201</v>
      </c>
      <c r="L65" s="399">
        <v>114.28040844664361</v>
      </c>
      <c r="M65" s="399">
        <v>112.44425191661615</v>
      </c>
      <c r="N65" s="399">
        <v>112.37975182541874</v>
      </c>
      <c r="O65" s="399">
        <v>113.75771500520703</v>
      </c>
      <c r="P65" s="399">
        <v>113.54222439265476</v>
      </c>
      <c r="Q65" s="399">
        <v>114.54089835843706</v>
      </c>
      <c r="R65" s="399">
        <v>115.61924500326546</v>
      </c>
      <c r="S65" s="399">
        <v>117.86336277145934</v>
      </c>
      <c r="T65" s="399">
        <v>118.13107124575633</v>
      </c>
      <c r="U65" s="399">
        <v>119.24915200681326</v>
      </c>
      <c r="V65" s="399">
        <v>121.77643821882667</v>
      </c>
      <c r="W65" s="399">
        <v>123.91968934018684</v>
      </c>
      <c r="X65" s="399">
        <v>126.81099594533435</v>
      </c>
    </row>
    <row r="66" spans="1:24">
      <c r="A66" s="8"/>
      <c r="B66" s="40"/>
      <c r="C66" s="40"/>
      <c r="D66" s="40"/>
      <c r="E66" s="40"/>
      <c r="F66" s="40"/>
      <c r="G66" s="40"/>
      <c r="H66" s="40"/>
      <c r="I66" s="40"/>
      <c r="J66" s="40"/>
      <c r="K66" s="40"/>
      <c r="L66" s="40"/>
      <c r="M66" s="40"/>
      <c r="N66" s="40"/>
      <c r="O66" s="40"/>
      <c r="P66" s="40"/>
      <c r="Q66" s="40"/>
      <c r="R66" s="40"/>
      <c r="S66" s="40"/>
      <c r="T66" s="40"/>
      <c r="U66" s="40"/>
      <c r="V66" s="40"/>
      <c r="W66" s="40"/>
      <c r="X66" s="40"/>
    </row>
    <row r="67" spans="1:24" ht="25" customHeight="1">
      <c r="B67" s="1311" t="s">
        <v>975</v>
      </c>
      <c r="C67" s="1311"/>
      <c r="D67" s="1311"/>
      <c r="E67" s="1311"/>
      <c r="F67" s="1311"/>
      <c r="G67" s="1311"/>
      <c r="H67" s="1311" t="s">
        <v>975</v>
      </c>
      <c r="I67" s="1311"/>
      <c r="J67" s="1311"/>
      <c r="K67" s="1311"/>
      <c r="L67" s="1311"/>
      <c r="M67" s="1311"/>
      <c r="N67" s="1311" t="s">
        <v>975</v>
      </c>
      <c r="O67" s="1311"/>
      <c r="P67" s="1311"/>
      <c r="Q67" s="1311"/>
      <c r="R67" s="1311"/>
      <c r="S67" s="1311"/>
      <c r="T67" s="1311" t="s">
        <v>975</v>
      </c>
      <c r="U67" s="1311"/>
      <c r="V67" s="1311"/>
      <c r="W67" s="1311"/>
      <c r="X67" s="1311"/>
    </row>
    <row r="68" spans="1:24">
      <c r="A68" s="8"/>
      <c r="B68" s="5"/>
      <c r="C68" s="40"/>
      <c r="D68" s="40"/>
      <c r="E68" s="40"/>
      <c r="F68" s="40"/>
      <c r="G68" s="40"/>
      <c r="H68" s="40"/>
      <c r="I68" s="40"/>
      <c r="J68" s="40"/>
      <c r="K68" s="40"/>
      <c r="L68" s="40"/>
      <c r="M68" s="40"/>
      <c r="N68" s="40"/>
      <c r="O68" s="40"/>
      <c r="P68" s="40"/>
      <c r="Q68" s="40"/>
      <c r="R68" s="40"/>
      <c r="S68" s="40"/>
      <c r="T68" s="40"/>
      <c r="U68" s="40"/>
      <c r="V68" s="40"/>
      <c r="W68" s="40"/>
      <c r="X68" s="40"/>
    </row>
    <row r="69" spans="1:24">
      <c r="A69" s="114" t="s">
        <v>328</v>
      </c>
      <c r="B69" s="400">
        <v>13.097785676396043</v>
      </c>
      <c r="C69" s="400">
        <v>13.053682758438844</v>
      </c>
      <c r="D69" s="400">
        <v>13.052673001109897</v>
      </c>
      <c r="E69" s="400">
        <v>13.011585361836936</v>
      </c>
      <c r="F69" s="400">
        <v>12.989494619765278</v>
      </c>
      <c r="G69" s="400">
        <v>13.01581670426339</v>
      </c>
      <c r="H69" s="400">
        <v>13.074773092726652</v>
      </c>
      <c r="I69" s="400">
        <v>13.091763004127682</v>
      </c>
      <c r="J69" s="400">
        <v>13.169784306440372</v>
      </c>
      <c r="K69" s="400">
        <v>13.206306658172231</v>
      </c>
      <c r="L69" s="400">
        <v>13.201151148276237</v>
      </c>
      <c r="M69" s="400">
        <v>13.229248752126752</v>
      </c>
      <c r="N69" s="400">
        <v>13.218540672465368</v>
      </c>
      <c r="O69" s="400">
        <v>13.258566861666521</v>
      </c>
      <c r="P69" s="400">
        <v>13.297528327068616</v>
      </c>
      <c r="Q69" s="400">
        <v>13.351459348661574</v>
      </c>
      <c r="R69" s="400">
        <v>13.332713792244197</v>
      </c>
      <c r="S69" s="400">
        <v>13.520857742868875</v>
      </c>
      <c r="T69" s="400">
        <v>13.533691843661071</v>
      </c>
      <c r="U69" s="400">
        <v>13.569363804728454</v>
      </c>
      <c r="V69" s="400">
        <v>13.605684809320209</v>
      </c>
      <c r="W69" s="400">
        <v>13.640148681704986</v>
      </c>
      <c r="X69" s="400">
        <v>13.663612273253616</v>
      </c>
    </row>
    <row r="70" spans="1:24">
      <c r="A70" s="114" t="s">
        <v>329</v>
      </c>
      <c r="B70" s="400">
        <v>15.686277425022217</v>
      </c>
      <c r="C70" s="400">
        <v>15.686054237292499</v>
      </c>
      <c r="D70" s="400">
        <v>15.711974722286268</v>
      </c>
      <c r="E70" s="400">
        <v>15.756733254572014</v>
      </c>
      <c r="F70" s="400">
        <v>15.826421988524924</v>
      </c>
      <c r="G70" s="400">
        <v>15.969265540864694</v>
      </c>
      <c r="H70" s="400">
        <v>15.975123861885994</v>
      </c>
      <c r="I70" s="400">
        <v>15.983355616240166</v>
      </c>
      <c r="J70" s="400">
        <v>16.061585009631525</v>
      </c>
      <c r="K70" s="400">
        <v>16.122219425767117</v>
      </c>
      <c r="L70" s="400">
        <v>16.197147833663806</v>
      </c>
      <c r="M70" s="400">
        <v>16.304011167513018</v>
      </c>
      <c r="N70" s="400">
        <v>16.360498456538739</v>
      </c>
      <c r="O70" s="400">
        <v>16.463544493976904</v>
      </c>
      <c r="P70" s="400">
        <v>16.284709100398679</v>
      </c>
      <c r="Q70" s="400">
        <v>16.385401728452379</v>
      </c>
      <c r="R70" s="400">
        <v>16.428846508049883</v>
      </c>
      <c r="S70" s="400">
        <v>16.894947328890016</v>
      </c>
      <c r="T70" s="400">
        <v>16.969918890917004</v>
      </c>
      <c r="U70" s="400">
        <v>17.010158679627704</v>
      </c>
      <c r="V70" s="400">
        <v>17.064534421818838</v>
      </c>
      <c r="W70" s="400">
        <v>17.104812097867242</v>
      </c>
      <c r="X70" s="400">
        <v>17.117064428685378</v>
      </c>
    </row>
    <row r="71" spans="1:24">
      <c r="A71" s="114" t="s">
        <v>330</v>
      </c>
      <c r="B71" s="400">
        <v>3.1729165851917762</v>
      </c>
      <c r="C71" s="400">
        <v>3.0954258035789222</v>
      </c>
      <c r="D71" s="400">
        <v>3.0245128761179747</v>
      </c>
      <c r="E71" s="400">
        <v>2.9621261197534219</v>
      </c>
      <c r="F71" s="400">
        <v>2.8841558469789432</v>
      </c>
      <c r="G71" s="400">
        <v>2.8214011907782646</v>
      </c>
      <c r="H71" s="400">
        <v>2.7871287549460653</v>
      </c>
      <c r="I71" s="400">
        <v>2.7774246307736745</v>
      </c>
      <c r="J71" s="400">
        <v>2.752551425757916</v>
      </c>
      <c r="K71" s="400">
        <v>2.7257353959146453</v>
      </c>
      <c r="L71" s="400">
        <v>2.6791852156326104</v>
      </c>
      <c r="M71" s="400">
        <v>2.640824527346624</v>
      </c>
      <c r="N71" s="400">
        <v>2.6356900362394775</v>
      </c>
      <c r="O71" s="400">
        <v>2.6143542235082098</v>
      </c>
      <c r="P71" s="400">
        <v>2.650454490303499</v>
      </c>
      <c r="Q71" s="400">
        <v>2.630415381032174</v>
      </c>
      <c r="R71" s="400">
        <v>2.6253177568417851</v>
      </c>
      <c r="S71" s="400">
        <v>2.6150271917019898</v>
      </c>
      <c r="T71" s="400">
        <v>2.6277504748602785</v>
      </c>
      <c r="U71" s="400">
        <v>2.6376359338964002</v>
      </c>
      <c r="V71" s="400">
        <v>2.6276416527529518</v>
      </c>
      <c r="W71" s="400">
        <v>2.6273877272187742</v>
      </c>
      <c r="X71" s="400">
        <v>2.6286447260423791</v>
      </c>
    </row>
    <row r="72" spans="1:24">
      <c r="A72" s="114" t="s">
        <v>331</v>
      </c>
      <c r="B72" s="400">
        <v>3.1380861310593855</v>
      </c>
      <c r="C72" s="400">
        <v>3.2083550497509794</v>
      </c>
      <c r="D72" s="400">
        <v>3.2602486900123853</v>
      </c>
      <c r="E72" s="400">
        <v>3.3024513845813512</v>
      </c>
      <c r="F72" s="400">
        <v>3.3380304365487081</v>
      </c>
      <c r="G72" s="400">
        <v>3.3477492396637234</v>
      </c>
      <c r="H72" s="400">
        <v>3.3570947400003517</v>
      </c>
      <c r="I72" s="400">
        <v>3.3489994986104508</v>
      </c>
      <c r="J72" s="400">
        <v>3.3244204721312882</v>
      </c>
      <c r="K72" s="400">
        <v>3.3286192404235471</v>
      </c>
      <c r="L72" s="400">
        <v>3.333778449680167</v>
      </c>
      <c r="M72" s="400">
        <v>3.3620036653498344</v>
      </c>
      <c r="N72" s="400">
        <v>3.3873556218638736</v>
      </c>
      <c r="O72" s="400">
        <v>3.3875826979810091</v>
      </c>
      <c r="P72" s="400">
        <v>3.3762474924811907</v>
      </c>
      <c r="Q72" s="400">
        <v>3.3544019049370934</v>
      </c>
      <c r="R72" s="400">
        <v>3.3577828430166226</v>
      </c>
      <c r="S72" s="400">
        <v>3.3128802984133192</v>
      </c>
      <c r="T72" s="400">
        <v>3.3007975626442669</v>
      </c>
      <c r="U72" s="400">
        <v>3.2856260249581744</v>
      </c>
      <c r="V72" s="400">
        <v>3.2783699713472227</v>
      </c>
      <c r="W72" s="400">
        <v>3.2702587947593229</v>
      </c>
      <c r="X72" s="400">
        <v>3.2685884895302268</v>
      </c>
    </row>
    <row r="73" spans="1:24">
      <c r="A73" s="114" t="s">
        <v>332</v>
      </c>
      <c r="B73" s="400">
        <v>0.7316156728020986</v>
      </c>
      <c r="C73" s="400">
        <v>0.72084224965711274</v>
      </c>
      <c r="D73" s="400">
        <v>0.71109552696968048</v>
      </c>
      <c r="E73" s="400">
        <v>0.70106068612588968</v>
      </c>
      <c r="F73" s="400">
        <v>0.69635451463795051</v>
      </c>
      <c r="G73" s="400">
        <v>0.67939984219325567</v>
      </c>
      <c r="H73" s="400">
        <v>0.67047907501637372</v>
      </c>
      <c r="I73" s="400">
        <v>0.66777974989158406</v>
      </c>
      <c r="J73" s="400">
        <v>0.66629529486651895</v>
      </c>
      <c r="K73" s="400">
        <v>0.65924895999005706</v>
      </c>
      <c r="L73" s="400">
        <v>0.6527294206749904</v>
      </c>
      <c r="M73" s="400">
        <v>0.64659757621532343</v>
      </c>
      <c r="N73" s="400">
        <v>0.64440844357870919</v>
      </c>
      <c r="O73" s="400">
        <v>0.63816560775152698</v>
      </c>
      <c r="P73" s="400">
        <v>0.64941428705714599</v>
      </c>
      <c r="Q73" s="400">
        <v>0.64891907125201498</v>
      </c>
      <c r="R73" s="400">
        <v>0.64128428736660892</v>
      </c>
      <c r="S73" s="400">
        <v>0.60795165108670723</v>
      </c>
      <c r="T73" s="400">
        <v>0.60845429028781783</v>
      </c>
      <c r="U73" s="400">
        <v>0.60791114296263327</v>
      </c>
      <c r="V73" s="400">
        <v>0.60721304145485622</v>
      </c>
      <c r="W73" s="400">
        <v>0.60511452451572223</v>
      </c>
      <c r="X73" s="400">
        <v>0.60481608242632667</v>
      </c>
    </row>
    <row r="74" spans="1:24">
      <c r="A74" s="114" t="s">
        <v>333</v>
      </c>
      <c r="B74" s="400">
        <v>1.8046044395014911</v>
      </c>
      <c r="C74" s="400">
        <v>1.7694823451459096</v>
      </c>
      <c r="D74" s="400">
        <v>1.7434381388620965</v>
      </c>
      <c r="E74" s="400">
        <v>1.7231379241058011</v>
      </c>
      <c r="F74" s="400">
        <v>1.7034544894687758</v>
      </c>
      <c r="G74" s="400">
        <v>1.7566098498826335</v>
      </c>
      <c r="H74" s="400">
        <v>1.8316737042038298</v>
      </c>
      <c r="I74" s="400">
        <v>1.869947260200433</v>
      </c>
      <c r="J74" s="400">
        <v>1.8590853604232402</v>
      </c>
      <c r="K74" s="400">
        <v>1.8361756398037152</v>
      </c>
      <c r="L74" s="400">
        <v>1.8510354213029867</v>
      </c>
      <c r="M74" s="400">
        <v>1.8374904480046457</v>
      </c>
      <c r="N74" s="400">
        <v>1.8323645641058999</v>
      </c>
      <c r="O74" s="400">
        <v>1.8084895914377974</v>
      </c>
      <c r="P74" s="400">
        <v>1.7526346438849847</v>
      </c>
      <c r="Q74" s="400">
        <v>1.7454836660056849</v>
      </c>
      <c r="R74" s="400">
        <v>1.7293651074419312</v>
      </c>
      <c r="S74" s="400">
        <v>1.6901487909929913</v>
      </c>
      <c r="T74" s="400">
        <v>1.6766504147486891</v>
      </c>
      <c r="U74" s="400">
        <v>1.6705381492626139</v>
      </c>
      <c r="V74" s="400">
        <v>1.6658865571910912</v>
      </c>
      <c r="W74" s="400">
        <v>1.6615585014090273</v>
      </c>
      <c r="X74" s="400">
        <v>1.6640106679908775</v>
      </c>
    </row>
    <row r="75" spans="1:24">
      <c r="A75" s="114" t="s">
        <v>334</v>
      </c>
      <c r="B75" s="400">
        <v>7.6935010739308858</v>
      </c>
      <c r="C75" s="400">
        <v>7.6535415814732586</v>
      </c>
      <c r="D75" s="400">
        <v>7.644680680477391</v>
      </c>
      <c r="E75" s="400">
        <v>7.6392513859640943</v>
      </c>
      <c r="F75" s="400">
        <v>7.6403621986224897</v>
      </c>
      <c r="G75" s="400">
        <v>7.66575407931788</v>
      </c>
      <c r="H75" s="400">
        <v>7.6378774568231202</v>
      </c>
      <c r="I75" s="400">
        <v>7.6355495125492139</v>
      </c>
      <c r="J75" s="400">
        <v>7.6580000297932118</v>
      </c>
      <c r="K75" s="400">
        <v>7.6766645769462354</v>
      </c>
      <c r="L75" s="400">
        <v>7.663962007427175</v>
      </c>
      <c r="M75" s="400">
        <v>7.6481063895957622</v>
      </c>
      <c r="N75" s="400">
        <v>7.6385677478424565</v>
      </c>
      <c r="O75" s="400">
        <v>7.5448882935004749</v>
      </c>
      <c r="P75" s="400">
        <v>7.6925061899278573</v>
      </c>
      <c r="Q75" s="400">
        <v>7.6404647037705251</v>
      </c>
      <c r="R75" s="400">
        <v>7.6238655708191807</v>
      </c>
      <c r="S75" s="400">
        <v>7.6950823628890408</v>
      </c>
      <c r="T75" s="400">
        <v>7.688520996084967</v>
      </c>
      <c r="U75" s="400">
        <v>7.6742663054387892</v>
      </c>
      <c r="V75" s="400">
        <v>7.6599782027804304</v>
      </c>
      <c r="W75" s="400">
        <v>7.6501866376055894</v>
      </c>
      <c r="X75" s="400">
        <v>7.6517139263164662</v>
      </c>
    </row>
    <row r="76" spans="1:24">
      <c r="A76" s="114" t="s">
        <v>335</v>
      </c>
      <c r="B76" s="400">
        <v>2.0637532656984092</v>
      </c>
      <c r="C76" s="400">
        <v>2.103028868230171</v>
      </c>
      <c r="D76" s="400">
        <v>2.1389050831915895</v>
      </c>
      <c r="E76" s="400">
        <v>2.1656734476896884</v>
      </c>
      <c r="F76" s="400">
        <v>2.1841069638497568</v>
      </c>
      <c r="G76" s="400">
        <v>2.1775074211106773</v>
      </c>
      <c r="H76" s="400">
        <v>2.1733192564271571</v>
      </c>
      <c r="I76" s="400">
        <v>2.1728941522390119</v>
      </c>
      <c r="J76" s="400">
        <v>2.1520784269266073</v>
      </c>
      <c r="K76" s="400">
        <v>2.1396194696072954</v>
      </c>
      <c r="L76" s="400">
        <v>2.1189385510354133</v>
      </c>
      <c r="M76" s="400">
        <v>2.1156348814430794</v>
      </c>
      <c r="N76" s="400">
        <v>2.1201863235175362</v>
      </c>
      <c r="O76" s="400">
        <v>2.1234356507864831</v>
      </c>
      <c r="P76" s="400">
        <v>2.1027260266838219</v>
      </c>
      <c r="Q76" s="400">
        <v>2.0988592313524248</v>
      </c>
      <c r="R76" s="400">
        <v>2.1031964529330955</v>
      </c>
      <c r="S76" s="400">
        <v>2.0516580626150427</v>
      </c>
      <c r="T76" s="400">
        <v>2.0405008570539045</v>
      </c>
      <c r="U76" s="400">
        <v>2.0275594896955496</v>
      </c>
      <c r="V76" s="400">
        <v>2.0162087406196676</v>
      </c>
      <c r="W76" s="400">
        <v>2.010990002058155</v>
      </c>
      <c r="X76" s="400">
        <v>2.0026507110129361</v>
      </c>
    </row>
    <row r="77" spans="1:24">
      <c r="A77" s="114" t="s">
        <v>336</v>
      </c>
      <c r="B77" s="400">
        <v>9.7463545187439831</v>
      </c>
      <c r="C77" s="400">
        <v>9.7748535684441276</v>
      </c>
      <c r="D77" s="400">
        <v>9.8016222321739654</v>
      </c>
      <c r="E77" s="400">
        <v>9.8476041921334634</v>
      </c>
      <c r="F77" s="400">
        <v>9.964317135491072</v>
      </c>
      <c r="G77" s="400">
        <v>9.9431895784214692</v>
      </c>
      <c r="H77" s="400">
        <v>9.9408269860754039</v>
      </c>
      <c r="I77" s="400">
        <v>9.961692242678204</v>
      </c>
      <c r="J77" s="400">
        <v>9.9282509475486478</v>
      </c>
      <c r="K77" s="400">
        <v>9.9305983013897023</v>
      </c>
      <c r="L77" s="400">
        <v>9.9471494080953171</v>
      </c>
      <c r="M77" s="400">
        <v>9.9223528203271094</v>
      </c>
      <c r="N77" s="400">
        <v>9.9137499224984786</v>
      </c>
      <c r="O77" s="400">
        <v>9.9223083156033596</v>
      </c>
      <c r="P77" s="400">
        <v>9.9335754309556261</v>
      </c>
      <c r="Q77" s="400">
        <v>9.9109580315631316</v>
      </c>
      <c r="R77" s="400">
        <v>9.9414937363157527</v>
      </c>
      <c r="S77" s="400">
        <v>9.8915982934191113</v>
      </c>
      <c r="T77" s="400">
        <v>9.9207226586652393</v>
      </c>
      <c r="U77" s="400">
        <v>9.9534946483005804</v>
      </c>
      <c r="V77" s="400">
        <v>9.9857413852942276</v>
      </c>
      <c r="W77" s="400">
        <v>10.002497408745855</v>
      </c>
      <c r="X77" s="400">
        <v>10.021819358474742</v>
      </c>
    </row>
    <row r="78" spans="1:24">
      <c r="A78" s="114" t="s">
        <v>337</v>
      </c>
      <c r="B78" s="400">
        <v>21.258927145700156</v>
      </c>
      <c r="C78" s="400">
        <v>21.139600061035161</v>
      </c>
      <c r="D78" s="400">
        <v>21.05305675694602</v>
      </c>
      <c r="E78" s="400">
        <v>21.028722891265755</v>
      </c>
      <c r="F78" s="400">
        <v>20.969590103516268</v>
      </c>
      <c r="G78" s="400">
        <v>20.87217618556112</v>
      </c>
      <c r="H78" s="400">
        <v>20.81614470742543</v>
      </c>
      <c r="I78" s="400">
        <v>20.813767986981645</v>
      </c>
      <c r="J78" s="400">
        <v>20.902233572328925</v>
      </c>
      <c r="K78" s="400">
        <v>20.900240028540011</v>
      </c>
      <c r="L78" s="400">
        <v>20.921840097780308</v>
      </c>
      <c r="M78" s="400">
        <v>20.890091946590935</v>
      </c>
      <c r="N78" s="400">
        <v>20.852878153118901</v>
      </c>
      <c r="O78" s="400">
        <v>20.846061388321466</v>
      </c>
      <c r="P78" s="400">
        <v>20.93699243084906</v>
      </c>
      <c r="Q78" s="400">
        <v>20.938615106084836</v>
      </c>
      <c r="R78" s="400">
        <v>20.910018329719954</v>
      </c>
      <c r="S78" s="400">
        <v>20.591403489620198</v>
      </c>
      <c r="T78" s="400">
        <v>20.59393127982333</v>
      </c>
      <c r="U78" s="400">
        <v>20.620737545731334</v>
      </c>
      <c r="V78" s="400">
        <v>20.628747179938284</v>
      </c>
      <c r="W78" s="400">
        <v>20.659882783764331</v>
      </c>
      <c r="X78" s="400">
        <v>20.70458939538317</v>
      </c>
    </row>
    <row r="79" spans="1:24">
      <c r="A79" s="114" t="s">
        <v>338</v>
      </c>
      <c r="B79" s="400">
        <v>5.1479721188922447</v>
      </c>
      <c r="C79" s="400">
        <v>5.1530710658020054</v>
      </c>
      <c r="D79" s="400">
        <v>5.1646938196357066</v>
      </c>
      <c r="E79" s="400">
        <v>5.1736631008759781</v>
      </c>
      <c r="F79" s="400">
        <v>5.1755417993698591</v>
      </c>
      <c r="G79" s="400">
        <v>5.1825464102893939</v>
      </c>
      <c r="H79" s="400">
        <v>5.2396998953969556</v>
      </c>
      <c r="I79" s="400">
        <v>5.2453658500972207</v>
      </c>
      <c r="J79" s="400">
        <v>5.256011578367799</v>
      </c>
      <c r="K79" s="400">
        <v>5.2701067292871615</v>
      </c>
      <c r="L79" s="400">
        <v>5.2522132243806698</v>
      </c>
      <c r="M79" s="400">
        <v>5.2345008661591548</v>
      </c>
      <c r="N79" s="400">
        <v>5.2212461124123069</v>
      </c>
      <c r="O79" s="400">
        <v>5.2319034449645692</v>
      </c>
      <c r="P79" s="400">
        <v>5.2345845588266116</v>
      </c>
      <c r="Q79" s="400">
        <v>5.246881683601317</v>
      </c>
      <c r="R79" s="400">
        <v>5.2626286460825362</v>
      </c>
      <c r="S79" s="400">
        <v>5.3415938207218367</v>
      </c>
      <c r="T79" s="400">
        <v>5.3381221962088778</v>
      </c>
      <c r="U79" s="400">
        <v>5.3387900583210266</v>
      </c>
      <c r="V79" s="400">
        <v>5.3351591804510656</v>
      </c>
      <c r="W79" s="400">
        <v>5.3299231294414104</v>
      </c>
      <c r="X79" s="400">
        <v>5.3234636040725025</v>
      </c>
    </row>
    <row r="80" spans="1:24">
      <c r="A80" s="114" t="s">
        <v>339</v>
      </c>
      <c r="B80" s="400">
        <v>1.3791198765951718</v>
      </c>
      <c r="C80" s="400">
        <v>1.3774713064985362</v>
      </c>
      <c r="D80" s="400">
        <v>1.3774660277926765</v>
      </c>
      <c r="E80" s="400">
        <v>1.3739856325799451</v>
      </c>
      <c r="F80" s="400">
        <v>1.3663998708705916</v>
      </c>
      <c r="G80" s="400">
        <v>1.3669429659306345</v>
      </c>
      <c r="H80" s="400">
        <v>1.3654640905967521</v>
      </c>
      <c r="I80" s="400">
        <v>1.3720755047166084</v>
      </c>
      <c r="J80" s="400">
        <v>1.3785144447983642</v>
      </c>
      <c r="K80" s="400">
        <v>1.3774337264180281</v>
      </c>
      <c r="L80" s="400">
        <v>1.3702096775512573</v>
      </c>
      <c r="M80" s="400">
        <v>1.3613512954443971</v>
      </c>
      <c r="N80" s="400">
        <v>1.3623257359330929</v>
      </c>
      <c r="O80" s="400">
        <v>1.3559966829325967</v>
      </c>
      <c r="P80" s="400">
        <v>1.3478050045165761</v>
      </c>
      <c r="Q80" s="400">
        <v>1.3462170046097983</v>
      </c>
      <c r="R80" s="400">
        <v>1.3481948768990821</v>
      </c>
      <c r="S80" s="400">
        <v>1.3380980012586849</v>
      </c>
      <c r="T80" s="400">
        <v>1.3349967524508248</v>
      </c>
      <c r="U80" s="400">
        <v>1.3293836338849143</v>
      </c>
      <c r="V80" s="400">
        <v>1.3218678604931948</v>
      </c>
      <c r="W80" s="400">
        <v>1.3153692864208815</v>
      </c>
      <c r="X80" s="400">
        <v>1.3086341252621807</v>
      </c>
    </row>
    <row r="81" spans="1:24">
      <c r="A81" s="114" t="s">
        <v>340</v>
      </c>
      <c r="B81" s="400">
        <v>5.4245725989552973</v>
      </c>
      <c r="C81" s="400">
        <v>5.5167438911934523</v>
      </c>
      <c r="D81" s="400">
        <v>5.5511903045473359</v>
      </c>
      <c r="E81" s="400">
        <v>5.5351369393215633</v>
      </c>
      <c r="F81" s="400">
        <v>5.5003284952754958</v>
      </c>
      <c r="G81" s="400">
        <v>5.4700856544171925</v>
      </c>
      <c r="H81" s="400">
        <v>5.4228792395158125</v>
      </c>
      <c r="I81" s="400">
        <v>5.3861037494918058</v>
      </c>
      <c r="J81" s="400">
        <v>5.2989387436451478</v>
      </c>
      <c r="K81" s="400">
        <v>5.2669659001782714</v>
      </c>
      <c r="L81" s="400">
        <v>5.2673532745419758</v>
      </c>
      <c r="M81" s="400">
        <v>5.2619252671455428</v>
      </c>
      <c r="N81" s="400">
        <v>5.2664010869862379</v>
      </c>
      <c r="O81" s="400">
        <v>5.2594746493984896</v>
      </c>
      <c r="P81" s="400">
        <v>5.2236210870300939</v>
      </c>
      <c r="Q81" s="400">
        <v>5.2026535560178031</v>
      </c>
      <c r="R81" s="400">
        <v>5.2017808846882181</v>
      </c>
      <c r="S81" s="400">
        <v>5.0947283548330047</v>
      </c>
      <c r="T81" s="400">
        <v>5.0534717913251228</v>
      </c>
      <c r="U81" s="400">
        <v>5.0100711418268435</v>
      </c>
      <c r="V81" s="400">
        <v>4.9779998990818388</v>
      </c>
      <c r="W81" s="400">
        <v>4.939635978896578</v>
      </c>
      <c r="X81" s="400">
        <v>4.9004977751135712</v>
      </c>
    </row>
    <row r="82" spans="1:24">
      <c r="A82" s="114" t="s">
        <v>341</v>
      </c>
      <c r="B82" s="400">
        <v>3.1618573139257165</v>
      </c>
      <c r="C82" s="400">
        <v>3.2095031611546614</v>
      </c>
      <c r="D82" s="400">
        <v>3.2154674728373185</v>
      </c>
      <c r="E82" s="400">
        <v>3.2182850399133174</v>
      </c>
      <c r="F82" s="400">
        <v>3.2101743929753854</v>
      </c>
      <c r="G82" s="400">
        <v>3.1860368876143657</v>
      </c>
      <c r="H82" s="400">
        <v>3.1591564902037512</v>
      </c>
      <c r="I82" s="400">
        <v>3.1414385225416295</v>
      </c>
      <c r="J82" s="400">
        <v>3.0879033366706659</v>
      </c>
      <c r="K82" s="400">
        <v>3.062893127983247</v>
      </c>
      <c r="L82" s="400">
        <v>3.0518296504747946</v>
      </c>
      <c r="M82" s="400">
        <v>3.0416540612282836</v>
      </c>
      <c r="N82" s="400">
        <v>3.0310442995490536</v>
      </c>
      <c r="O82" s="400">
        <v>3.0239403672384917</v>
      </c>
      <c r="P82" s="400">
        <v>3.0225203337413928</v>
      </c>
      <c r="Q82" s="400">
        <v>3.0066680085445894</v>
      </c>
      <c r="R82" s="400">
        <v>2.9986872363051811</v>
      </c>
      <c r="S82" s="400">
        <v>2.9056898919451419</v>
      </c>
      <c r="T82" s="400">
        <v>2.8795872849357895</v>
      </c>
      <c r="U82" s="400">
        <v>2.8518582380497817</v>
      </c>
      <c r="V82" s="400">
        <v>2.8306341331184099</v>
      </c>
      <c r="W82" s="400">
        <v>2.8082636627785207</v>
      </c>
      <c r="X82" s="400">
        <v>2.7859275641199459</v>
      </c>
    </row>
    <row r="83" spans="1:24">
      <c r="A83" s="114" t="s">
        <v>342</v>
      </c>
      <c r="B83" s="400">
        <v>3.4483241519772601</v>
      </c>
      <c r="C83" s="400">
        <v>3.4605884345533666</v>
      </c>
      <c r="D83" s="400">
        <v>3.4700278637367421</v>
      </c>
      <c r="E83" s="400">
        <v>3.4851714048291673</v>
      </c>
      <c r="F83" s="400">
        <v>3.4888925657980412</v>
      </c>
      <c r="G83" s="400">
        <v>3.4839863611734119</v>
      </c>
      <c r="H83" s="400">
        <v>3.4949250025049801</v>
      </c>
      <c r="I83" s="400">
        <v>3.4965998876255577</v>
      </c>
      <c r="J83" s="400">
        <v>3.5059572512769952</v>
      </c>
      <c r="K83" s="400">
        <v>3.5150815823150054</v>
      </c>
      <c r="L83" s="400">
        <v>3.5214482044746682</v>
      </c>
      <c r="M83" s="400">
        <v>3.5372015405293089</v>
      </c>
      <c r="N83" s="400">
        <v>3.553911078630513</v>
      </c>
      <c r="O83" s="400">
        <v>3.5621797181341264</v>
      </c>
      <c r="P83" s="400">
        <v>3.5705258654559451</v>
      </c>
      <c r="Q83" s="400">
        <v>3.5766443334223292</v>
      </c>
      <c r="R83" s="400">
        <v>3.5843930476915662</v>
      </c>
      <c r="S83" s="400">
        <v>3.5564688448606105</v>
      </c>
      <c r="T83" s="400">
        <v>3.5606837413274985</v>
      </c>
      <c r="U83" s="400">
        <v>3.5630640644455491</v>
      </c>
      <c r="V83" s="400">
        <v>3.567273712670997</v>
      </c>
      <c r="W83" s="400">
        <v>3.5697652380795382</v>
      </c>
      <c r="X83" s="400">
        <v>3.5797272571600844</v>
      </c>
    </row>
    <row r="84" spans="1:24">
      <c r="A84" s="114" t="s">
        <v>343</v>
      </c>
      <c r="B84" s="400">
        <v>3.0443320056078571</v>
      </c>
      <c r="C84" s="400">
        <v>3.0777556177509875</v>
      </c>
      <c r="D84" s="400">
        <v>3.0789468033029626</v>
      </c>
      <c r="E84" s="400">
        <v>3.075411234451614</v>
      </c>
      <c r="F84" s="400">
        <v>3.0623745783064522</v>
      </c>
      <c r="G84" s="400">
        <v>3.0615320885178914</v>
      </c>
      <c r="H84" s="400">
        <v>3.0534336462513596</v>
      </c>
      <c r="I84" s="400">
        <v>3.0352428312351365</v>
      </c>
      <c r="J84" s="400">
        <v>2.9983897993927613</v>
      </c>
      <c r="K84" s="400">
        <v>2.9820912372637212</v>
      </c>
      <c r="L84" s="400">
        <v>2.9700284150076168</v>
      </c>
      <c r="M84" s="400">
        <v>2.9670047949802227</v>
      </c>
      <c r="N84" s="400">
        <v>2.9608317447193704</v>
      </c>
      <c r="O84" s="400">
        <v>2.9591080127979978</v>
      </c>
      <c r="P84" s="400">
        <v>2.9241547308189149</v>
      </c>
      <c r="Q84" s="400">
        <v>2.9159572406923191</v>
      </c>
      <c r="R84" s="400">
        <v>2.9104309235843879</v>
      </c>
      <c r="S84" s="400">
        <v>2.8918658738834</v>
      </c>
      <c r="T84" s="400">
        <v>2.8721989650053232</v>
      </c>
      <c r="U84" s="400">
        <v>2.8495411388696876</v>
      </c>
      <c r="V84" s="400">
        <v>2.8270592516667006</v>
      </c>
      <c r="W84" s="400">
        <v>2.8042055447340282</v>
      </c>
      <c r="X84" s="400">
        <v>2.7742396151555657</v>
      </c>
    </row>
    <row r="85" spans="1:24" ht="20.25" customHeight="1">
      <c r="A85" s="114" t="s">
        <v>410</v>
      </c>
      <c r="B85" s="1217">
        <v>100</v>
      </c>
      <c r="C85" s="234">
        <v>100</v>
      </c>
      <c r="D85" s="234">
        <v>100</v>
      </c>
      <c r="E85" s="234">
        <v>100</v>
      </c>
      <c r="F85" s="234">
        <v>100</v>
      </c>
      <c r="G85" s="234">
        <v>100</v>
      </c>
      <c r="H85" s="234">
        <v>100</v>
      </c>
      <c r="I85" s="234">
        <v>100</v>
      </c>
      <c r="J85" s="234">
        <v>100</v>
      </c>
      <c r="K85" s="234">
        <v>100</v>
      </c>
      <c r="L85" s="234">
        <v>100</v>
      </c>
      <c r="M85" s="234">
        <v>100</v>
      </c>
      <c r="N85" s="234">
        <v>100</v>
      </c>
      <c r="O85" s="234">
        <v>100</v>
      </c>
      <c r="P85" s="234">
        <v>100</v>
      </c>
      <c r="Q85" s="234">
        <v>100</v>
      </c>
      <c r="R85" s="234">
        <v>100</v>
      </c>
      <c r="S85" s="234">
        <v>100</v>
      </c>
      <c r="T85" s="234">
        <v>100</v>
      </c>
      <c r="U85" s="234">
        <v>100</v>
      </c>
      <c r="V85" s="234">
        <v>100</v>
      </c>
      <c r="W85" s="234">
        <v>100</v>
      </c>
      <c r="X85" s="234">
        <v>100</v>
      </c>
    </row>
    <row r="86" spans="1:24" s="28" customFormat="1">
      <c r="B86" s="169"/>
    </row>
    <row r="87" spans="1:24" s="672" customFormat="1" ht="20.149999999999999" customHeight="1">
      <c r="B87" s="1249" t="s">
        <v>1217</v>
      </c>
      <c r="C87" s="1249"/>
      <c r="D87" s="1249"/>
      <c r="E87" s="1249"/>
      <c r="F87" s="1249"/>
      <c r="G87" s="1249"/>
    </row>
    <row r="97" ht="13.4" customHeight="1"/>
    <row r="165" ht="12.75" customHeight="1"/>
    <row r="166" ht="23.15" customHeight="1"/>
    <row r="201" ht="12.75" customHeight="1"/>
    <row r="206" ht="12.75" customHeight="1"/>
    <row r="207" ht="12.75" customHeight="1"/>
    <row r="208" ht="12.75" customHeight="1"/>
    <row r="210" ht="12" customHeight="1"/>
    <row r="211" hidden="1"/>
    <row r="212" ht="12.75" customHeight="1"/>
    <row r="214" ht="12.75" customHeight="1"/>
    <row r="217" ht="14.15" customHeight="1"/>
    <row r="218" ht="13.4" customHeight="1"/>
    <row r="219" ht="14.25" customHeight="1"/>
    <row r="222" ht="12.75" customHeight="1"/>
    <row r="224" ht="12.75" customHeight="1"/>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7">
    <mergeCell ref="B87:G87"/>
    <mergeCell ref="N67:S67"/>
    <mergeCell ref="H67:M67"/>
    <mergeCell ref="B67:G67"/>
    <mergeCell ref="T47:X47"/>
    <mergeCell ref="T67:X67"/>
    <mergeCell ref="T7:X7"/>
    <mergeCell ref="T27:X27"/>
    <mergeCell ref="N47:S47"/>
    <mergeCell ref="H47:M47"/>
    <mergeCell ref="B47:G47"/>
    <mergeCell ref="N7:S7"/>
    <mergeCell ref="H7:M7"/>
    <mergeCell ref="B7:G7"/>
    <mergeCell ref="N27:S27"/>
    <mergeCell ref="H27:M27"/>
    <mergeCell ref="B27:G27"/>
  </mergeCells>
  <phoneticPr fontId="0"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 Verluste 1994 – 2016 nach Bundesländern</oddHeader>
    <oddFooter>&amp;CStatistische Ämter der Länder – Indikatoren und Kennzahlen, UGRdL 2018</oddFooter>
  </headerFooter>
  <rowBreaks count="1" manualBreakCount="1">
    <brk id="45" max="23" man="1"/>
  </rowBreaks>
  <colBreaks count="3" manualBreakCount="3">
    <brk id="7" max="1048575" man="1"/>
    <brk id="13" max="1048575" man="1"/>
    <brk id="19"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pageSetUpPr autoPageBreaks="0"/>
  </sheetPr>
  <dimension ref="A1:X65"/>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4.453125" style="33" customWidth="1"/>
    <col min="2" max="17" width="10.54296875" style="33" customWidth="1"/>
    <col min="18" max="18" width="10.54296875" style="424" customWidth="1"/>
    <col min="19" max="19" width="10.54296875" style="33" customWidth="1"/>
    <col min="20" max="16384" width="11.453125" style="33"/>
  </cols>
  <sheetData>
    <row r="1" spans="1:19" ht="13">
      <c r="A1" s="259" t="s">
        <v>263</v>
      </c>
    </row>
    <row r="3" spans="1:19" ht="13">
      <c r="A3" s="59" t="s">
        <v>471</v>
      </c>
      <c r="B3" s="59" t="s">
        <v>1279</v>
      </c>
      <c r="C3" s="59"/>
    </row>
    <row r="5" spans="1:19" ht="12.75" customHeight="1">
      <c r="A5" s="112" t="s">
        <v>327</v>
      </c>
      <c r="B5" s="113">
        <v>1990</v>
      </c>
      <c r="C5" s="113">
        <v>1993</v>
      </c>
      <c r="D5" s="113">
        <v>1996</v>
      </c>
      <c r="E5" s="113">
        <v>2000</v>
      </c>
      <c r="F5" s="113">
        <v>2003</v>
      </c>
      <c r="G5" s="113">
        <v>2004</v>
      </c>
      <c r="H5" s="113">
        <v>2005</v>
      </c>
      <c r="I5" s="113">
        <v>2006</v>
      </c>
      <c r="J5" s="113">
        <v>2007</v>
      </c>
      <c r="K5" s="113">
        <v>2008</v>
      </c>
      <c r="L5" s="113">
        <v>2009</v>
      </c>
      <c r="M5" s="113">
        <v>2010</v>
      </c>
      <c r="N5" s="113">
        <v>2011</v>
      </c>
      <c r="O5" s="113">
        <v>2012</v>
      </c>
      <c r="P5" s="113">
        <v>2013</v>
      </c>
      <c r="Q5" s="113">
        <v>2014</v>
      </c>
      <c r="R5" s="113">
        <v>2015</v>
      </c>
      <c r="S5" s="113">
        <v>2016</v>
      </c>
    </row>
    <row r="6" spans="1:19">
      <c r="A6" s="8"/>
      <c r="B6" s="123"/>
      <c r="C6" s="123"/>
      <c r="D6" s="123"/>
      <c r="E6" s="123"/>
      <c r="F6" s="123"/>
      <c r="G6" s="123"/>
      <c r="H6" s="123"/>
      <c r="I6" s="123"/>
      <c r="J6" s="123"/>
      <c r="K6" s="123"/>
      <c r="L6" s="123"/>
      <c r="M6" s="123"/>
      <c r="N6" s="123"/>
      <c r="O6" s="123"/>
      <c r="P6" s="123"/>
      <c r="Q6" s="123"/>
      <c r="R6" s="123"/>
      <c r="S6" s="123"/>
    </row>
    <row r="7" spans="1:19" ht="13">
      <c r="B7" s="1312" t="s">
        <v>90</v>
      </c>
      <c r="C7" s="1312"/>
      <c r="D7" s="1312"/>
      <c r="E7" s="1312"/>
      <c r="F7" s="1312"/>
      <c r="G7" s="1312"/>
      <c r="H7" s="1312" t="s">
        <v>90</v>
      </c>
      <c r="I7" s="1312"/>
      <c r="J7" s="1312"/>
      <c r="K7" s="1312"/>
      <c r="L7" s="1312"/>
      <c r="M7" s="1312"/>
      <c r="N7" s="1312" t="s">
        <v>90</v>
      </c>
      <c r="O7" s="1312"/>
      <c r="P7" s="1312"/>
      <c r="Q7" s="1312"/>
      <c r="R7" s="1312"/>
      <c r="S7" s="1312"/>
    </row>
    <row r="8" spans="1:19">
      <c r="A8" s="8"/>
      <c r="B8" s="124"/>
      <c r="C8" s="124"/>
      <c r="D8" s="124"/>
      <c r="E8" s="124"/>
      <c r="F8" s="124"/>
      <c r="G8" s="124"/>
      <c r="H8" s="124"/>
      <c r="I8" s="124"/>
      <c r="J8" s="124"/>
      <c r="K8" s="124"/>
      <c r="L8" s="124"/>
      <c r="M8" s="124"/>
      <c r="N8" s="124"/>
      <c r="O8" s="124"/>
      <c r="P8" s="124"/>
      <c r="Q8" s="124"/>
      <c r="R8" s="124"/>
      <c r="S8" s="124"/>
    </row>
    <row r="9" spans="1:19">
      <c r="A9" s="114" t="s">
        <v>328</v>
      </c>
      <c r="B9" s="288">
        <v>2616.9</v>
      </c>
      <c r="C9" s="275">
        <v>2042.5</v>
      </c>
      <c r="D9" s="288">
        <v>1714.6</v>
      </c>
      <c r="E9" s="275">
        <v>1677.9</v>
      </c>
      <c r="F9" s="275">
        <v>1575.4</v>
      </c>
      <c r="G9" s="275">
        <v>1605.6469999999999</v>
      </c>
      <c r="H9" s="275">
        <v>1568.3330000000001</v>
      </c>
      <c r="I9" s="275">
        <v>1584.002</v>
      </c>
      <c r="J9" s="275">
        <v>1540.528</v>
      </c>
      <c r="K9" s="275">
        <v>1536.7260000000001</v>
      </c>
      <c r="L9" s="275">
        <v>1566.5730000000001</v>
      </c>
      <c r="M9" s="275">
        <v>1556.6949999999999</v>
      </c>
      <c r="N9" s="275">
        <v>1555.019</v>
      </c>
      <c r="O9" s="275">
        <v>1533.181</v>
      </c>
      <c r="P9" s="275">
        <v>1525.2809999999999</v>
      </c>
      <c r="Q9" s="275">
        <v>1526.85</v>
      </c>
      <c r="R9" s="275">
        <v>1534.8330000000001</v>
      </c>
      <c r="S9" s="275">
        <v>1529.2280000000001</v>
      </c>
    </row>
    <row r="10" spans="1:19">
      <c r="A10" s="114" t="s">
        <v>329</v>
      </c>
      <c r="B10" s="275">
        <v>3024.3</v>
      </c>
      <c r="C10" s="289">
        <v>2414.4</v>
      </c>
      <c r="D10" s="275">
        <v>2175.9</v>
      </c>
      <c r="E10" s="289">
        <v>2088.8000000000002</v>
      </c>
      <c r="F10" s="289">
        <v>2030.4</v>
      </c>
      <c r="G10" s="290">
        <v>2039.4860000000001</v>
      </c>
      <c r="H10" s="290">
        <v>2037.499</v>
      </c>
      <c r="I10" s="290">
        <v>2066.0450000000001</v>
      </c>
      <c r="J10" s="290">
        <v>2043.749</v>
      </c>
      <c r="K10" s="290">
        <v>2037.579</v>
      </c>
      <c r="L10" s="290">
        <v>2056.8240000000001</v>
      </c>
      <c r="M10" s="290">
        <v>2050.4340000000002</v>
      </c>
      <c r="N10" s="290">
        <v>2080.442</v>
      </c>
      <c r="O10" s="290">
        <v>2059.9720000000002</v>
      </c>
      <c r="P10" s="290">
        <v>2090.3359999999998</v>
      </c>
      <c r="Q10" s="290">
        <v>2097.3739999999998</v>
      </c>
      <c r="R10" s="290">
        <v>2118.364</v>
      </c>
      <c r="S10" s="290">
        <v>2148.962</v>
      </c>
    </row>
    <row r="11" spans="1:19">
      <c r="A11" s="114" t="s">
        <v>330</v>
      </c>
      <c r="B11" s="288">
        <v>1158.7</v>
      </c>
      <c r="C11" s="275">
        <v>1321.8</v>
      </c>
      <c r="D11" s="288">
        <v>1181.2</v>
      </c>
      <c r="E11" s="275">
        <v>1076.0999999999999</v>
      </c>
      <c r="F11" s="275">
        <v>942.4</v>
      </c>
      <c r="G11" s="275">
        <v>974.97</v>
      </c>
      <c r="H11" s="275">
        <v>978.94899999999996</v>
      </c>
      <c r="I11" s="275">
        <v>944.14</v>
      </c>
      <c r="J11" s="275">
        <v>927.601</v>
      </c>
      <c r="K11" s="275">
        <v>897.78499999999997</v>
      </c>
      <c r="L11" s="275">
        <v>911.37599999999998</v>
      </c>
      <c r="M11" s="275">
        <v>892.98500000000001</v>
      </c>
      <c r="N11" s="275">
        <v>880.08799999999997</v>
      </c>
      <c r="O11" s="275">
        <v>861.50300000000004</v>
      </c>
      <c r="P11" s="275">
        <v>866.90099999999995</v>
      </c>
      <c r="Q11" s="275">
        <v>867.995</v>
      </c>
      <c r="R11" s="275">
        <v>869.47400000000005</v>
      </c>
      <c r="S11" s="275">
        <v>885.51499999999999</v>
      </c>
    </row>
    <row r="12" spans="1:19">
      <c r="A12" s="114" t="s">
        <v>331</v>
      </c>
      <c r="B12" s="275">
        <v>1218.7</v>
      </c>
      <c r="C12" s="289">
        <v>892.9</v>
      </c>
      <c r="D12" s="275">
        <v>852.7</v>
      </c>
      <c r="E12" s="289">
        <v>657.2</v>
      </c>
      <c r="F12" s="289">
        <v>589</v>
      </c>
      <c r="G12" s="275">
        <v>558.15099999999995</v>
      </c>
      <c r="H12" s="275">
        <v>562.54700000000003</v>
      </c>
      <c r="I12" s="275">
        <v>569.24699999999996</v>
      </c>
      <c r="J12" s="275">
        <v>557.86400000000003</v>
      </c>
      <c r="K12" s="275">
        <v>503.68400000000003</v>
      </c>
      <c r="L12" s="275">
        <v>532.54899999999998</v>
      </c>
      <c r="M12" s="275">
        <v>533.32100000000003</v>
      </c>
      <c r="N12" s="275">
        <v>534.38</v>
      </c>
      <c r="O12" s="275">
        <v>520.88400000000001</v>
      </c>
      <c r="P12" s="275">
        <v>514.90700000000004</v>
      </c>
      <c r="Q12" s="275">
        <v>513.78200000000004</v>
      </c>
      <c r="R12" s="275">
        <v>522.05799999999999</v>
      </c>
      <c r="S12" s="275">
        <v>523.64</v>
      </c>
    </row>
    <row r="13" spans="1:19">
      <c r="A13" s="114" t="s">
        <v>332</v>
      </c>
      <c r="B13" s="288">
        <v>261.2</v>
      </c>
      <c r="C13" s="275">
        <v>259.2</v>
      </c>
      <c r="D13" s="288">
        <v>193.6</v>
      </c>
      <c r="E13" s="275">
        <v>178.2</v>
      </c>
      <c r="F13" s="275">
        <v>166.7</v>
      </c>
      <c r="G13" s="275">
        <v>167.018</v>
      </c>
      <c r="H13" s="275">
        <v>164.12200000000001</v>
      </c>
      <c r="I13" s="275">
        <v>165.916</v>
      </c>
      <c r="J13" s="275">
        <v>163.72800000000001</v>
      </c>
      <c r="K13" s="275">
        <v>160.98599999999999</v>
      </c>
      <c r="L13" s="275">
        <v>161.63499999999999</v>
      </c>
      <c r="M13" s="275">
        <v>158.27500000000001</v>
      </c>
      <c r="N13" s="275">
        <v>159.57599999999999</v>
      </c>
      <c r="O13" s="275">
        <v>149.952</v>
      </c>
      <c r="P13" s="275">
        <v>151.547</v>
      </c>
      <c r="Q13" s="275">
        <v>149.65100000000001</v>
      </c>
      <c r="R13" s="275">
        <v>151.155</v>
      </c>
      <c r="S13" s="275">
        <v>153.11799999999999</v>
      </c>
    </row>
    <row r="14" spans="1:19">
      <c r="A14" s="114" t="s">
        <v>333</v>
      </c>
      <c r="B14" s="275">
        <v>659.5</v>
      </c>
      <c r="C14" s="289">
        <v>680.8</v>
      </c>
      <c r="D14" s="275">
        <v>650.1</v>
      </c>
      <c r="E14" s="289">
        <v>685.7</v>
      </c>
      <c r="F14" s="289">
        <v>633.79999999999995</v>
      </c>
      <c r="G14" s="275">
        <v>639.70000000000005</v>
      </c>
      <c r="H14" s="275">
        <v>629.79999999999995</v>
      </c>
      <c r="I14" s="275">
        <v>612.70000000000005</v>
      </c>
      <c r="J14" s="275">
        <v>618.4</v>
      </c>
      <c r="K14" s="275">
        <v>600.29999999999995</v>
      </c>
      <c r="L14" s="275">
        <v>586.20000000000005</v>
      </c>
      <c r="M14" s="275">
        <v>566.9</v>
      </c>
      <c r="N14" s="275">
        <v>551.79999999999995</v>
      </c>
      <c r="O14" s="275">
        <v>519.70000000000005</v>
      </c>
      <c r="P14" s="275">
        <v>506.5</v>
      </c>
      <c r="Q14" s="275">
        <v>501.1</v>
      </c>
      <c r="R14" s="275">
        <v>497.8</v>
      </c>
      <c r="S14" s="275">
        <v>495.6</v>
      </c>
    </row>
    <row r="15" spans="1:19">
      <c r="A15" s="114" t="s">
        <v>334</v>
      </c>
      <c r="B15" s="288">
        <v>1929.6</v>
      </c>
      <c r="C15" s="275">
        <v>1671</v>
      </c>
      <c r="D15" s="288">
        <v>1426.4</v>
      </c>
      <c r="E15" s="275">
        <v>1318</v>
      </c>
      <c r="F15" s="275">
        <v>1263.0999999999999</v>
      </c>
      <c r="G15" s="275">
        <v>1278.6969999999999</v>
      </c>
      <c r="H15" s="275">
        <v>1266.3820000000001</v>
      </c>
      <c r="I15" s="275">
        <v>1288.2629999999999</v>
      </c>
      <c r="J15" s="275">
        <v>1260.1849999999999</v>
      </c>
      <c r="K15" s="275">
        <v>1235.2280000000001</v>
      </c>
      <c r="L15" s="275">
        <v>1252.751</v>
      </c>
      <c r="M15" s="275">
        <v>1246.258</v>
      </c>
      <c r="N15" s="275">
        <v>1227.01</v>
      </c>
      <c r="O15" s="275">
        <v>1193.347</v>
      </c>
      <c r="P15" s="275">
        <v>1182.021</v>
      </c>
      <c r="Q15" s="275">
        <v>1153.3710000000001</v>
      </c>
      <c r="R15" s="275">
        <v>1110.373</v>
      </c>
      <c r="S15" s="275">
        <v>1114.3240000000001</v>
      </c>
    </row>
    <row r="16" spans="1:19">
      <c r="A16" s="114" t="s">
        <v>335</v>
      </c>
      <c r="B16" s="275">
        <v>916.4</v>
      </c>
      <c r="C16" s="289">
        <v>734.6</v>
      </c>
      <c r="D16" s="275">
        <v>546</v>
      </c>
      <c r="E16" s="289">
        <v>452.2</v>
      </c>
      <c r="F16" s="289">
        <v>412.7</v>
      </c>
      <c r="G16" s="275">
        <v>407.05500000000001</v>
      </c>
      <c r="H16" s="275">
        <v>400.55500000000001</v>
      </c>
      <c r="I16" s="275">
        <v>392.01</v>
      </c>
      <c r="J16" s="275">
        <v>391.73200000000003</v>
      </c>
      <c r="K16" s="275">
        <v>379.16199999999998</v>
      </c>
      <c r="L16" s="275">
        <v>381.21699999999998</v>
      </c>
      <c r="M16" s="275">
        <v>378.10899999999998</v>
      </c>
      <c r="N16" s="275">
        <v>380.06700000000001</v>
      </c>
      <c r="O16" s="275">
        <v>373.57</v>
      </c>
      <c r="P16" s="275">
        <v>369.31200000000001</v>
      </c>
      <c r="Q16" s="275">
        <v>371.00400000000002</v>
      </c>
      <c r="R16" s="275">
        <v>368.10199999999998</v>
      </c>
      <c r="S16" s="275">
        <v>364.02699999999999</v>
      </c>
    </row>
    <row r="17" spans="1:24">
      <c r="A17" s="114" t="s">
        <v>336</v>
      </c>
      <c r="B17" s="288">
        <v>2574.3000000000002</v>
      </c>
      <c r="C17" s="275">
        <v>2112.6</v>
      </c>
      <c r="D17" s="288">
        <v>2017.8</v>
      </c>
      <c r="E17" s="275">
        <v>1633.8</v>
      </c>
      <c r="F17" s="275">
        <v>1631.4</v>
      </c>
      <c r="G17" s="275">
        <v>1658.1189999999999</v>
      </c>
      <c r="H17" s="275">
        <v>1590.729</v>
      </c>
      <c r="I17" s="275">
        <v>1588.799</v>
      </c>
      <c r="J17" s="275">
        <v>1579.3820000000001</v>
      </c>
      <c r="K17" s="275">
        <v>1538.175</v>
      </c>
      <c r="L17" s="275">
        <v>1525.3810000000001</v>
      </c>
      <c r="M17" s="275">
        <v>1509.453</v>
      </c>
      <c r="N17" s="275">
        <v>1518.3510000000001</v>
      </c>
      <c r="O17" s="275">
        <v>1486.6590000000001</v>
      </c>
      <c r="P17" s="275">
        <v>1474.798</v>
      </c>
      <c r="Q17" s="275">
        <v>1477.6010000000001</v>
      </c>
      <c r="R17" s="275">
        <v>1481.5909999999999</v>
      </c>
      <c r="S17" s="275">
        <v>1494.6769999999999</v>
      </c>
    </row>
    <row r="18" spans="1:24">
      <c r="A18" s="114" t="s">
        <v>337</v>
      </c>
      <c r="B18" s="275">
        <v>6119.8</v>
      </c>
      <c r="C18" s="289">
        <v>5042.3999999999996</v>
      </c>
      <c r="D18" s="275">
        <v>4611.8</v>
      </c>
      <c r="E18" s="289">
        <v>4635.8999999999996</v>
      </c>
      <c r="F18" s="289">
        <v>4073.6</v>
      </c>
      <c r="G18" s="275">
        <v>4136.7439999999997</v>
      </c>
      <c r="H18" s="275">
        <v>4108.402</v>
      </c>
      <c r="I18" s="275">
        <v>4091.431</v>
      </c>
      <c r="J18" s="275">
        <v>4069.8</v>
      </c>
      <c r="K18" s="275">
        <v>4001.7449999999999</v>
      </c>
      <c r="L18" s="275">
        <v>4040.1860000000001</v>
      </c>
      <c r="M18" s="275">
        <v>3998.712</v>
      </c>
      <c r="N18" s="275">
        <v>3974.9569999999999</v>
      </c>
      <c r="O18" s="275">
        <v>3830.3739999999998</v>
      </c>
      <c r="P18" s="275">
        <v>3749.0169999999998</v>
      </c>
      <c r="Q18" s="275">
        <v>3809.1480000000001</v>
      </c>
      <c r="R18" s="275">
        <v>3776.5219999999999</v>
      </c>
      <c r="S18" s="275">
        <v>3794.38</v>
      </c>
    </row>
    <row r="19" spans="1:24">
      <c r="A19" s="114" t="s">
        <v>338</v>
      </c>
      <c r="B19" s="288">
        <v>1305.2</v>
      </c>
      <c r="C19" s="275">
        <v>899.7</v>
      </c>
      <c r="D19" s="288">
        <v>901.5</v>
      </c>
      <c r="E19" s="275">
        <v>808.4</v>
      </c>
      <c r="F19" s="275">
        <v>790.3</v>
      </c>
      <c r="G19" s="275">
        <v>804.05499999999995</v>
      </c>
      <c r="H19" s="275">
        <v>808.89200000000005</v>
      </c>
      <c r="I19" s="275">
        <v>800.45699999999999</v>
      </c>
      <c r="J19" s="275">
        <v>782.31</v>
      </c>
      <c r="K19" s="275">
        <v>769.50599999999997</v>
      </c>
      <c r="L19" s="275">
        <v>774.95899999999995</v>
      </c>
      <c r="M19" s="275">
        <v>777.3</v>
      </c>
      <c r="N19" s="275">
        <v>766.93100000000004</v>
      </c>
      <c r="O19" s="275">
        <v>747.66</v>
      </c>
      <c r="P19" s="275">
        <v>742.85299999999995</v>
      </c>
      <c r="Q19" s="275">
        <v>743.39400000000001</v>
      </c>
      <c r="R19" s="275">
        <v>733.38300000000004</v>
      </c>
      <c r="S19" s="275">
        <v>738.38199999999995</v>
      </c>
    </row>
    <row r="20" spans="1:24">
      <c r="A20" s="114" t="s">
        <v>339</v>
      </c>
      <c r="B20" s="275">
        <v>394.3</v>
      </c>
      <c r="C20" s="289">
        <v>374.4</v>
      </c>
      <c r="D20" s="275">
        <v>364</v>
      </c>
      <c r="E20" s="289">
        <v>273.39999999999998</v>
      </c>
      <c r="F20" s="289">
        <v>265.7</v>
      </c>
      <c r="G20" s="275">
        <v>268.77800000000002</v>
      </c>
      <c r="H20" s="275">
        <v>268.24200000000002</v>
      </c>
      <c r="I20" s="275">
        <v>258.07600000000002</v>
      </c>
      <c r="J20" s="275">
        <v>250.006</v>
      </c>
      <c r="K20" s="275">
        <v>246.899</v>
      </c>
      <c r="L20" s="275">
        <v>245.482</v>
      </c>
      <c r="M20" s="275">
        <v>245.876</v>
      </c>
      <c r="N20" s="275">
        <v>189.57300000000001</v>
      </c>
      <c r="O20" s="275">
        <v>186.59299999999999</v>
      </c>
      <c r="P20" s="275">
        <v>186.17099999999999</v>
      </c>
      <c r="Q20" s="275">
        <v>186.898</v>
      </c>
      <c r="R20" s="275">
        <v>185.96299999999999</v>
      </c>
      <c r="S20" s="275">
        <v>187.93299999999999</v>
      </c>
    </row>
    <row r="21" spans="1:24">
      <c r="A21" s="114" t="s">
        <v>340</v>
      </c>
      <c r="B21" s="288">
        <v>1642.5</v>
      </c>
      <c r="C21" s="275">
        <v>1671.9</v>
      </c>
      <c r="D21" s="288">
        <v>1274.7</v>
      </c>
      <c r="E21" s="275">
        <v>856.2</v>
      </c>
      <c r="F21" s="275">
        <v>709.8</v>
      </c>
      <c r="G21" s="275">
        <v>696.01800000000003</v>
      </c>
      <c r="H21" s="275">
        <v>682.03599999999994</v>
      </c>
      <c r="I21" s="275">
        <v>662.43</v>
      </c>
      <c r="J21" s="275">
        <v>654.46299999999997</v>
      </c>
      <c r="K21" s="275">
        <v>640.99599999999998</v>
      </c>
      <c r="L21" s="275">
        <v>642.29499999999996</v>
      </c>
      <c r="M21" s="275">
        <v>631.803</v>
      </c>
      <c r="N21" s="275">
        <v>633.92899999999997</v>
      </c>
      <c r="O21" s="275">
        <v>606.673</v>
      </c>
      <c r="P21" s="275">
        <v>608.63800000000003</v>
      </c>
      <c r="Q21" s="275">
        <v>605.46199999999999</v>
      </c>
      <c r="R21" s="275">
        <v>605.029</v>
      </c>
      <c r="S21" s="275">
        <v>614.11500000000001</v>
      </c>
    </row>
    <row r="22" spans="1:24">
      <c r="A22" s="114" t="s">
        <v>341</v>
      </c>
      <c r="B22" s="275">
        <v>932.5</v>
      </c>
      <c r="C22" s="289">
        <v>1052.3</v>
      </c>
      <c r="D22" s="275">
        <v>919.6</v>
      </c>
      <c r="E22" s="289">
        <v>657.6</v>
      </c>
      <c r="F22" s="289">
        <v>616.79999999999995</v>
      </c>
      <c r="G22" s="275">
        <v>625.33299999999997</v>
      </c>
      <c r="H22" s="275">
        <v>582.69799999999998</v>
      </c>
      <c r="I22" s="275">
        <v>535.67100000000005</v>
      </c>
      <c r="J22" s="275">
        <v>525.64599999999996</v>
      </c>
      <c r="K22" s="275">
        <v>496.59100000000001</v>
      </c>
      <c r="L22" s="275">
        <v>494.59300000000002</v>
      </c>
      <c r="M22" s="275">
        <v>495.69</v>
      </c>
      <c r="N22" s="275">
        <v>481.25700000000001</v>
      </c>
      <c r="O22" s="275">
        <v>459.69200000000001</v>
      </c>
      <c r="P22" s="275">
        <v>462.78</v>
      </c>
      <c r="Q22" s="275">
        <v>456.05200000000002</v>
      </c>
      <c r="R22" s="275">
        <v>452.27499999999998</v>
      </c>
      <c r="S22" s="275">
        <v>438.05599999999998</v>
      </c>
    </row>
    <row r="23" spans="1:24">
      <c r="A23" s="114" t="s">
        <v>342</v>
      </c>
      <c r="B23" s="288">
        <v>943.2</v>
      </c>
      <c r="C23" s="275">
        <v>897.1</v>
      </c>
      <c r="D23" s="288">
        <v>724.7</v>
      </c>
      <c r="E23" s="275">
        <v>678.4</v>
      </c>
      <c r="F23" s="275">
        <v>678.2</v>
      </c>
      <c r="G23" s="275">
        <v>688.548</v>
      </c>
      <c r="H23" s="275">
        <v>656.50900000000001</v>
      </c>
      <c r="I23" s="275">
        <v>654.53499999999997</v>
      </c>
      <c r="J23" s="275">
        <v>648.11500000000001</v>
      </c>
      <c r="K23" s="275">
        <v>637.14</v>
      </c>
      <c r="L23" s="275">
        <v>641.96299999999997</v>
      </c>
      <c r="M23" s="275">
        <v>633.11199999999997</v>
      </c>
      <c r="N23" s="275">
        <v>654.73900000000003</v>
      </c>
      <c r="O23" s="275">
        <v>645.17399999999998</v>
      </c>
      <c r="P23" s="275">
        <v>629.50900000000001</v>
      </c>
      <c r="Q23" s="275">
        <v>662.82600000000002</v>
      </c>
      <c r="R23" s="275">
        <v>658.79600000000005</v>
      </c>
      <c r="S23" s="275">
        <v>660.22</v>
      </c>
    </row>
    <row r="24" spans="1:24">
      <c r="A24" s="114" t="s">
        <v>343</v>
      </c>
      <c r="B24" s="275">
        <v>743.8</v>
      </c>
      <c r="C24" s="289">
        <v>925.8</v>
      </c>
      <c r="D24" s="275">
        <v>726</v>
      </c>
      <c r="E24" s="289">
        <v>533.29999999999995</v>
      </c>
      <c r="F24" s="289">
        <v>498.2</v>
      </c>
      <c r="G24" s="275">
        <v>497.48399999999998</v>
      </c>
      <c r="H24" s="275">
        <v>471.697</v>
      </c>
      <c r="I24" s="275">
        <v>473.16199999999998</v>
      </c>
      <c r="J24" s="275">
        <v>428.07400000000001</v>
      </c>
      <c r="K24" s="275">
        <v>413.97</v>
      </c>
      <c r="L24" s="275">
        <v>424.03300000000002</v>
      </c>
      <c r="M24" s="275">
        <v>413.2</v>
      </c>
      <c r="N24" s="275">
        <v>415.71800000000002</v>
      </c>
      <c r="O24" s="275">
        <v>398.12799999999999</v>
      </c>
      <c r="P24" s="275">
        <v>404.86399999999998</v>
      </c>
      <c r="Q24" s="275">
        <v>395.56900000000002</v>
      </c>
      <c r="R24" s="275">
        <v>396.13099999999997</v>
      </c>
      <c r="S24" s="275">
        <v>397.495</v>
      </c>
    </row>
    <row r="25" spans="1:24" ht="20.25" customHeight="1">
      <c r="A25" s="114" t="s">
        <v>344</v>
      </c>
      <c r="B25" s="275">
        <v>26440.9</v>
      </c>
      <c r="C25" s="275">
        <v>22993.4</v>
      </c>
      <c r="D25" s="275">
        <v>20280.599999999999</v>
      </c>
      <c r="E25" s="275">
        <v>18211.099999999999</v>
      </c>
      <c r="F25" s="275">
        <v>16877.400000000001</v>
      </c>
      <c r="G25" s="275">
        <v>17045.803</v>
      </c>
      <c r="H25" s="275">
        <v>16777.392</v>
      </c>
      <c r="I25" s="275">
        <v>16686.883999999998</v>
      </c>
      <c r="J25" s="275">
        <v>16441.582999999999</v>
      </c>
      <c r="K25" s="275">
        <v>16096.472</v>
      </c>
      <c r="L25" s="275">
        <v>16238.017</v>
      </c>
      <c r="M25" s="275">
        <v>16088.123</v>
      </c>
      <c r="N25" s="275">
        <v>16003.837</v>
      </c>
      <c r="O25" s="275">
        <v>15573.062</v>
      </c>
      <c r="P25" s="275">
        <v>15465.434999999999</v>
      </c>
      <c r="Q25" s="275">
        <v>15518.076999999999</v>
      </c>
      <c r="R25" s="275">
        <v>15461.849</v>
      </c>
      <c r="S25" s="275">
        <v>15539.672</v>
      </c>
    </row>
    <row r="26" spans="1:24">
      <c r="A26" s="8"/>
      <c r="B26" s="72"/>
      <c r="C26" s="72"/>
      <c r="D26" s="72"/>
      <c r="E26" s="72"/>
      <c r="F26" s="72"/>
      <c r="G26" s="72"/>
      <c r="H26" s="72"/>
      <c r="I26" s="72"/>
      <c r="J26" s="72"/>
      <c r="K26" s="72"/>
      <c r="L26" s="72"/>
      <c r="M26" s="72"/>
      <c r="N26" s="72"/>
      <c r="O26" s="72"/>
      <c r="P26" s="72"/>
      <c r="Q26" s="72"/>
      <c r="R26" s="72"/>
      <c r="S26" s="72"/>
    </row>
    <row r="27" spans="1:24" s="51" customFormat="1" ht="13">
      <c r="B27" s="1313" t="s">
        <v>422</v>
      </c>
      <c r="C27" s="1313"/>
      <c r="D27" s="1313"/>
      <c r="E27" s="1313"/>
      <c r="F27" s="1313"/>
      <c r="G27" s="1313"/>
      <c r="H27" s="1313" t="s">
        <v>422</v>
      </c>
      <c r="I27" s="1313"/>
      <c r="J27" s="1313"/>
      <c r="K27" s="1313"/>
      <c r="L27" s="1313"/>
      <c r="M27" s="1313"/>
      <c r="N27" s="1313" t="s">
        <v>422</v>
      </c>
      <c r="O27" s="1313"/>
      <c r="P27" s="1313"/>
      <c r="Q27" s="1313"/>
      <c r="R27" s="1313"/>
      <c r="S27" s="1313"/>
      <c r="T27" s="125"/>
      <c r="U27" s="125"/>
      <c r="V27" s="125"/>
      <c r="W27" s="125"/>
      <c r="X27" s="125"/>
    </row>
    <row r="28" spans="1:24" s="51" customFormat="1">
      <c r="A28" s="68"/>
      <c r="B28" s="88"/>
      <c r="C28" s="88"/>
      <c r="D28" s="88"/>
      <c r="E28" s="88"/>
      <c r="F28" s="88"/>
      <c r="G28" s="88"/>
      <c r="H28" s="88"/>
      <c r="I28" s="88"/>
      <c r="J28" s="88"/>
      <c r="K28" s="88"/>
      <c r="L28" s="88"/>
      <c r="M28" s="88"/>
      <c r="N28" s="88"/>
      <c r="O28" s="88"/>
      <c r="P28" s="88"/>
      <c r="Q28" s="88"/>
      <c r="R28" s="88"/>
      <c r="S28" s="88"/>
      <c r="T28" s="125"/>
      <c r="U28" s="125"/>
      <c r="V28" s="125"/>
      <c r="W28" s="125"/>
      <c r="X28" s="125"/>
    </row>
    <row r="29" spans="1:24" s="51" customFormat="1">
      <c r="A29" s="106" t="s">
        <v>328</v>
      </c>
      <c r="B29" s="136">
        <v>100</v>
      </c>
      <c r="C29" s="399">
        <v>78.05036493561083</v>
      </c>
      <c r="D29" s="399">
        <v>65.520272077649125</v>
      </c>
      <c r="E29" s="399">
        <v>64.117849363751006</v>
      </c>
      <c r="F29" s="399">
        <v>60.20100118460774</v>
      </c>
      <c r="G29" s="399">
        <v>61.356834422408184</v>
      </c>
      <c r="H29" s="399">
        <v>59.930948832588179</v>
      </c>
      <c r="I29" s="399">
        <v>60.529710726432029</v>
      </c>
      <c r="J29" s="399">
        <v>58.86843211433375</v>
      </c>
      <c r="K29" s="399">
        <v>58.723145706752263</v>
      </c>
      <c r="L29" s="399">
        <v>59.863693683365817</v>
      </c>
      <c r="M29" s="399">
        <v>59.486224158355306</v>
      </c>
      <c r="N29" s="399">
        <v>59.422178913982187</v>
      </c>
      <c r="O29" s="399">
        <v>58.587680079483356</v>
      </c>
      <c r="P29" s="399">
        <v>58.285796171042072</v>
      </c>
      <c r="Q29" s="399">
        <v>58.34575260804769</v>
      </c>
      <c r="R29" s="399">
        <v>58.650808208185261</v>
      </c>
      <c r="S29" s="399">
        <v>58.436623485803821</v>
      </c>
      <c r="T29" s="126"/>
      <c r="U29" s="126"/>
      <c r="V29" s="126"/>
      <c r="W29" s="126"/>
      <c r="X29" s="126"/>
    </row>
    <row r="30" spans="1:24" s="51" customFormat="1">
      <c r="A30" s="103" t="s">
        <v>329</v>
      </c>
      <c r="B30" s="136">
        <v>100</v>
      </c>
      <c r="C30" s="399">
        <v>79.833349866084703</v>
      </c>
      <c r="D30" s="399">
        <v>71.947227457593485</v>
      </c>
      <c r="E30" s="399">
        <v>69.067222167113059</v>
      </c>
      <c r="F30" s="399">
        <v>67.13619680587243</v>
      </c>
      <c r="G30" s="399">
        <v>67.436629963958595</v>
      </c>
      <c r="H30" s="399">
        <v>67.370928809972554</v>
      </c>
      <c r="I30" s="399">
        <v>68.314816651787183</v>
      </c>
      <c r="J30" s="399">
        <v>67.577588202228611</v>
      </c>
      <c r="K30" s="399">
        <v>67.373574050193426</v>
      </c>
      <c r="L30" s="399">
        <v>68.00991965082828</v>
      </c>
      <c r="M30" s="399">
        <v>67.798631088185701</v>
      </c>
      <c r="N30" s="399">
        <v>68.790860695036869</v>
      </c>
      <c r="O30" s="399">
        <v>68.114009853519818</v>
      </c>
      <c r="P30" s="399">
        <v>69.118010779353895</v>
      </c>
      <c r="Q30" s="399">
        <v>69.350725787785592</v>
      </c>
      <c r="R30" s="399">
        <v>70.044770690738346</v>
      </c>
      <c r="S30" s="399">
        <v>71.056508944218493</v>
      </c>
      <c r="T30" s="126"/>
      <c r="U30" s="126"/>
      <c r="V30" s="126"/>
      <c r="W30" s="126"/>
      <c r="X30" s="126"/>
    </row>
    <row r="31" spans="1:24" s="51" customFormat="1">
      <c r="A31" s="103" t="s">
        <v>330</v>
      </c>
      <c r="B31" s="136">
        <v>100</v>
      </c>
      <c r="C31" s="399">
        <v>114.07611978941917</v>
      </c>
      <c r="D31" s="399">
        <v>101.94183136273409</v>
      </c>
      <c r="E31" s="399">
        <v>92.871321308362809</v>
      </c>
      <c r="F31" s="399">
        <v>81.332527832916199</v>
      </c>
      <c r="G31" s="399">
        <v>84.143436609993955</v>
      </c>
      <c r="H31" s="399">
        <v>84.486838698541462</v>
      </c>
      <c r="I31" s="399">
        <v>81.482696124967632</v>
      </c>
      <c r="J31" s="399">
        <v>80.055320617933887</v>
      </c>
      <c r="K31" s="399">
        <v>77.482091999654784</v>
      </c>
      <c r="L31" s="399">
        <v>78.655044446362297</v>
      </c>
      <c r="M31" s="399">
        <v>77.067834642271507</v>
      </c>
      <c r="N31" s="399">
        <v>75.954776905152329</v>
      </c>
      <c r="O31" s="399">
        <v>74.35082419953396</v>
      </c>
      <c r="P31" s="399">
        <v>74.816691119357884</v>
      </c>
      <c r="Q31" s="399">
        <v>74.911107275394841</v>
      </c>
      <c r="R31" s="399">
        <v>75.038750323638567</v>
      </c>
      <c r="S31" s="399">
        <v>76.423146629843785</v>
      </c>
      <c r="T31" s="126"/>
      <c r="U31" s="126"/>
      <c r="V31" s="126"/>
      <c r="W31" s="126"/>
      <c r="X31" s="126"/>
    </row>
    <row r="32" spans="1:24" s="51" customFormat="1">
      <c r="A32" s="103" t="s">
        <v>331</v>
      </c>
      <c r="B32" s="136">
        <v>100</v>
      </c>
      <c r="C32" s="399">
        <v>73.266595552638051</v>
      </c>
      <c r="D32" s="399">
        <v>69.967998687125629</v>
      </c>
      <c r="E32" s="399">
        <v>53.926314925740542</v>
      </c>
      <c r="F32" s="399">
        <v>48.330187905144825</v>
      </c>
      <c r="G32" s="399">
        <v>45.798884056781816</v>
      </c>
      <c r="H32" s="399">
        <v>46.159596291129894</v>
      </c>
      <c r="I32" s="399">
        <v>46.709362435381962</v>
      </c>
      <c r="J32" s="399">
        <v>45.775334372692214</v>
      </c>
      <c r="K32" s="399">
        <v>41.329613522606053</v>
      </c>
      <c r="L32" s="399">
        <v>43.698120948551733</v>
      </c>
      <c r="M32" s="399">
        <v>43.761467137113321</v>
      </c>
      <c r="N32" s="399">
        <v>43.848363009764505</v>
      </c>
      <c r="O32" s="399">
        <v>42.740953475014358</v>
      </c>
      <c r="P32" s="399">
        <v>42.250512841552478</v>
      </c>
      <c r="Q32" s="399">
        <v>42.158201362107164</v>
      </c>
      <c r="R32" s="399">
        <v>42.837285632231065</v>
      </c>
      <c r="S32" s="399">
        <v>42.967096085993269</v>
      </c>
      <c r="T32" s="126"/>
      <c r="U32" s="126"/>
      <c r="V32" s="126"/>
      <c r="W32" s="126"/>
      <c r="X32" s="126"/>
    </row>
    <row r="33" spans="1:24" s="51" customFormat="1">
      <c r="A33" s="103" t="s">
        <v>332</v>
      </c>
      <c r="B33" s="136">
        <v>100</v>
      </c>
      <c r="C33" s="399">
        <v>99.234303215926502</v>
      </c>
      <c r="D33" s="399">
        <v>74.119448698315466</v>
      </c>
      <c r="E33" s="399">
        <v>68.22358346094947</v>
      </c>
      <c r="F33" s="399">
        <v>63.820826952526801</v>
      </c>
      <c r="G33" s="399">
        <v>63.942572741194489</v>
      </c>
      <c r="H33" s="399">
        <v>62.833843797856055</v>
      </c>
      <c r="I33" s="399">
        <v>63.520673813169985</v>
      </c>
      <c r="J33" s="399">
        <v>62.683001531393572</v>
      </c>
      <c r="K33" s="399">
        <v>61.633231240428785</v>
      </c>
      <c r="L33" s="399">
        <v>61.881699846860649</v>
      </c>
      <c r="M33" s="399">
        <v>60.595329249617151</v>
      </c>
      <c r="N33" s="399">
        <v>61.093415007656965</v>
      </c>
      <c r="O33" s="399">
        <v>57.408882082695257</v>
      </c>
      <c r="P33" s="399">
        <v>58.01952526799387</v>
      </c>
      <c r="Q33" s="399">
        <v>57.293644716692192</v>
      </c>
      <c r="R33" s="399">
        <v>57.869448698315466</v>
      </c>
      <c r="S33" s="399">
        <v>58.620980091883617</v>
      </c>
      <c r="T33" s="126"/>
      <c r="U33" s="126"/>
      <c r="V33" s="126"/>
      <c r="W33" s="126"/>
      <c r="X33" s="126"/>
    </row>
    <row r="34" spans="1:24" s="51" customFormat="1">
      <c r="A34" s="103" t="s">
        <v>333</v>
      </c>
      <c r="B34" s="136">
        <v>100</v>
      </c>
      <c r="C34" s="399">
        <v>103.22971948445792</v>
      </c>
      <c r="D34" s="399">
        <v>98.574677786201661</v>
      </c>
      <c r="E34" s="399">
        <v>103.97270659590599</v>
      </c>
      <c r="F34" s="399">
        <v>96.103108415466252</v>
      </c>
      <c r="G34" s="399">
        <v>96.997725549658838</v>
      </c>
      <c r="H34" s="399">
        <v>95.496588324488243</v>
      </c>
      <c r="I34" s="399">
        <v>92.903714935557247</v>
      </c>
      <c r="J34" s="399">
        <v>93.768006065200908</v>
      </c>
      <c r="K34" s="399">
        <v>91.023502653525384</v>
      </c>
      <c r="L34" s="399">
        <v>88.885519332827911</v>
      </c>
      <c r="M34" s="399">
        <v>85.959059893858978</v>
      </c>
      <c r="N34" s="399">
        <v>83.669446550416978</v>
      </c>
      <c r="O34" s="399">
        <v>78.802122820318431</v>
      </c>
      <c r="P34" s="399">
        <v>76.80060652009098</v>
      </c>
      <c r="Q34" s="399">
        <v>75.981804397270665</v>
      </c>
      <c r="R34" s="399">
        <v>75.481425322213795</v>
      </c>
      <c r="S34" s="399">
        <v>75.147839272175887</v>
      </c>
      <c r="T34" s="126"/>
      <c r="U34" s="126"/>
      <c r="V34" s="126"/>
      <c r="W34" s="126"/>
      <c r="X34" s="126"/>
    </row>
    <row r="35" spans="1:24" s="51" customFormat="1">
      <c r="A35" s="103" t="s">
        <v>334</v>
      </c>
      <c r="B35" s="136">
        <v>100</v>
      </c>
      <c r="C35" s="399">
        <v>86.598258706467661</v>
      </c>
      <c r="D35" s="399">
        <v>73.922056384742959</v>
      </c>
      <c r="E35" s="399">
        <v>68.304311774461027</v>
      </c>
      <c r="F35" s="399">
        <v>65.459162520729677</v>
      </c>
      <c r="G35" s="399">
        <v>66.267464759535656</v>
      </c>
      <c r="H35" s="399">
        <v>65.629249585406313</v>
      </c>
      <c r="I35" s="399">
        <v>66.763215174129357</v>
      </c>
      <c r="J35" s="399">
        <v>65.308094941956881</v>
      </c>
      <c r="K35" s="399">
        <v>64.014718076285249</v>
      </c>
      <c r="L35" s="399">
        <v>64.922833747927029</v>
      </c>
      <c r="M35" s="399">
        <v>64.586339137645112</v>
      </c>
      <c r="N35" s="399">
        <v>63.588826699834165</v>
      </c>
      <c r="O35" s="399">
        <v>61.844268242122723</v>
      </c>
      <c r="P35" s="399">
        <v>61.257307213930346</v>
      </c>
      <c r="Q35" s="399">
        <v>59.772543532338311</v>
      </c>
      <c r="R35" s="399">
        <v>57.544206053067995</v>
      </c>
      <c r="S35" s="399">
        <v>57.748963515754568</v>
      </c>
      <c r="T35" s="126"/>
      <c r="U35" s="126"/>
      <c r="V35" s="126"/>
      <c r="W35" s="126"/>
      <c r="X35" s="126"/>
    </row>
    <row r="36" spans="1:24" s="51" customFormat="1">
      <c r="A36" s="103" t="s">
        <v>335</v>
      </c>
      <c r="B36" s="136">
        <v>100</v>
      </c>
      <c r="C36" s="399">
        <v>80.161501527717149</v>
      </c>
      <c r="D36" s="399">
        <v>59.580969009166303</v>
      </c>
      <c r="E36" s="399">
        <v>49.345264076822346</v>
      </c>
      <c r="F36" s="399">
        <v>45.03491924923614</v>
      </c>
      <c r="G36" s="399">
        <v>44.418921868179837</v>
      </c>
      <c r="H36" s="399">
        <v>43.709624618070713</v>
      </c>
      <c r="I36" s="399">
        <v>42.777171540811871</v>
      </c>
      <c r="J36" s="399">
        <v>42.74683544303798</v>
      </c>
      <c r="K36" s="399">
        <v>41.375163683980794</v>
      </c>
      <c r="L36" s="399">
        <v>41.599410737669139</v>
      </c>
      <c r="M36" s="399">
        <v>41.260257529463118</v>
      </c>
      <c r="N36" s="399">
        <v>41.473919685726756</v>
      </c>
      <c r="O36" s="399">
        <v>40.764949803579221</v>
      </c>
      <c r="P36" s="399">
        <v>40.300305543430824</v>
      </c>
      <c r="Q36" s="399">
        <v>40.484941073766919</v>
      </c>
      <c r="R36" s="399">
        <v>40.168267132256652</v>
      </c>
      <c r="S36" s="399">
        <v>39.723592317765167</v>
      </c>
      <c r="T36" s="126"/>
      <c r="U36" s="126"/>
      <c r="V36" s="126"/>
      <c r="W36" s="126"/>
      <c r="X36" s="126"/>
    </row>
    <row r="37" spans="1:24" s="51" customFormat="1">
      <c r="A37" s="103" t="s">
        <v>336</v>
      </c>
      <c r="B37" s="136">
        <v>100</v>
      </c>
      <c r="C37" s="399">
        <v>82.065027386085532</v>
      </c>
      <c r="D37" s="399">
        <v>78.382472905255796</v>
      </c>
      <c r="E37" s="399">
        <v>63.465796527211275</v>
      </c>
      <c r="F37" s="399">
        <v>63.372567299848498</v>
      </c>
      <c r="G37" s="399">
        <v>64.41048051897603</v>
      </c>
      <c r="H37" s="399">
        <v>61.792681505652013</v>
      </c>
      <c r="I37" s="399">
        <v>61.717709668647778</v>
      </c>
      <c r="J37" s="399">
        <v>61.351901487783088</v>
      </c>
      <c r="K37" s="399">
        <v>59.751194499475581</v>
      </c>
      <c r="L37" s="399">
        <v>59.254205026609171</v>
      </c>
      <c r="M37" s="399">
        <v>58.635473721011529</v>
      </c>
      <c r="N37" s="399">
        <v>58.981121081459037</v>
      </c>
      <c r="O37" s="399">
        <v>57.750029134133555</v>
      </c>
      <c r="P37" s="399">
        <v>57.28928252340441</v>
      </c>
      <c r="Q37" s="399">
        <v>57.398166491861865</v>
      </c>
      <c r="R37" s="399">
        <v>57.55316008235247</v>
      </c>
      <c r="S37" s="399">
        <v>58.061492444548023</v>
      </c>
      <c r="T37" s="126"/>
      <c r="U37" s="126"/>
      <c r="V37" s="126"/>
      <c r="W37" s="126"/>
      <c r="X37" s="126"/>
    </row>
    <row r="38" spans="1:24" s="51" customFormat="1">
      <c r="A38" s="103" t="s">
        <v>337</v>
      </c>
      <c r="B38" s="136">
        <v>100</v>
      </c>
      <c r="C38" s="399">
        <v>82.394849504885769</v>
      </c>
      <c r="D38" s="399">
        <v>75.358671852021303</v>
      </c>
      <c r="E38" s="399">
        <v>75.752475571097079</v>
      </c>
      <c r="F38" s="399">
        <v>66.564266806104769</v>
      </c>
      <c r="G38" s="399">
        <v>67.596065230889891</v>
      </c>
      <c r="H38" s="399">
        <v>67.132945521095465</v>
      </c>
      <c r="I38" s="399">
        <v>66.855632537011005</v>
      </c>
      <c r="J38" s="399">
        <v>66.502173273636387</v>
      </c>
      <c r="K38" s="399">
        <v>65.390127128337525</v>
      </c>
      <c r="L38" s="399">
        <v>66.018268570868329</v>
      </c>
      <c r="M38" s="399">
        <v>65.340566685185792</v>
      </c>
      <c r="N38" s="399">
        <v>64.952400405242003</v>
      </c>
      <c r="O38" s="399">
        <v>62.589855877643053</v>
      </c>
      <c r="P38" s="399">
        <v>61.260449687898287</v>
      </c>
      <c r="Q38" s="399">
        <v>62.243014477597306</v>
      </c>
      <c r="R38" s="399">
        <v>61.709892480146408</v>
      </c>
      <c r="S38" s="399">
        <v>62.001699401941238</v>
      </c>
      <c r="T38" s="126"/>
      <c r="U38" s="126"/>
      <c r="V38" s="126"/>
      <c r="W38" s="126"/>
      <c r="X38" s="126"/>
    </row>
    <row r="39" spans="1:24" s="51" customFormat="1">
      <c r="A39" s="103" t="s">
        <v>338</v>
      </c>
      <c r="B39" s="136">
        <v>100</v>
      </c>
      <c r="C39" s="399">
        <v>68.931964449892732</v>
      </c>
      <c r="D39" s="399">
        <v>69.069874348758802</v>
      </c>
      <c r="E39" s="399">
        <v>61.936867912963528</v>
      </c>
      <c r="F39" s="399">
        <v>60.550107263254674</v>
      </c>
      <c r="G39" s="399">
        <v>61.603968740422921</v>
      </c>
      <c r="H39" s="399">
        <v>61.974563285320265</v>
      </c>
      <c r="I39" s="399">
        <v>61.32830217591173</v>
      </c>
      <c r="J39" s="399">
        <v>59.937940545510266</v>
      </c>
      <c r="K39" s="399">
        <v>58.956941464909583</v>
      </c>
      <c r="L39" s="399">
        <v>59.374731841863309</v>
      </c>
      <c r="M39" s="399">
        <v>59.554091326999689</v>
      </c>
      <c r="N39" s="399">
        <v>58.759653692920629</v>
      </c>
      <c r="O39" s="399">
        <v>57.283174992338338</v>
      </c>
      <c r="P39" s="399">
        <v>56.914878945755426</v>
      </c>
      <c r="Q39" s="399">
        <v>56.956328532025736</v>
      </c>
      <c r="R39" s="399">
        <v>56.18931964449893</v>
      </c>
      <c r="S39" s="399">
        <v>56.572326080294204</v>
      </c>
      <c r="T39" s="126"/>
      <c r="U39" s="126"/>
      <c r="V39" s="126"/>
      <c r="W39" s="126"/>
      <c r="X39" s="126"/>
    </row>
    <row r="40" spans="1:24" s="51" customFormat="1">
      <c r="A40" s="103" t="s">
        <v>339</v>
      </c>
      <c r="B40" s="136">
        <v>100</v>
      </c>
      <c r="C40" s="399">
        <v>94.95308141009383</v>
      </c>
      <c r="D40" s="399">
        <v>92.315495815369005</v>
      </c>
      <c r="E40" s="399">
        <v>69.33806746132386</v>
      </c>
      <c r="F40" s="399">
        <v>67.38523966522952</v>
      </c>
      <c r="G40" s="399">
        <v>68.165863555668281</v>
      </c>
      <c r="H40" s="399">
        <v>68.029926451940142</v>
      </c>
      <c r="I40" s="399">
        <v>65.451686533096634</v>
      </c>
      <c r="J40" s="399">
        <v>63.405021557189954</v>
      </c>
      <c r="K40" s="399">
        <v>62.617042860765913</v>
      </c>
      <c r="L40" s="399">
        <v>62.257671823484657</v>
      </c>
      <c r="M40" s="399">
        <v>62.357595739284811</v>
      </c>
      <c r="N40" s="399">
        <v>48.07836672584326</v>
      </c>
      <c r="O40" s="399">
        <v>47.322597007354801</v>
      </c>
      <c r="P40" s="399">
        <v>47.21557189956885</v>
      </c>
      <c r="Q40" s="399">
        <v>47.399949277200101</v>
      </c>
      <c r="R40" s="399">
        <v>47.162820187674356</v>
      </c>
      <c r="S40" s="399">
        <v>47.662439766675121</v>
      </c>
      <c r="T40" s="126"/>
      <c r="U40" s="126"/>
      <c r="V40" s="126"/>
      <c r="W40" s="126"/>
      <c r="X40" s="126"/>
    </row>
    <row r="41" spans="1:24" s="51" customFormat="1">
      <c r="A41" s="103" t="s">
        <v>340</v>
      </c>
      <c r="B41" s="136">
        <v>100</v>
      </c>
      <c r="C41" s="399">
        <v>101.78995433789954</v>
      </c>
      <c r="D41" s="399">
        <v>77.607305936073061</v>
      </c>
      <c r="E41" s="399">
        <v>52.12785388127854</v>
      </c>
      <c r="F41" s="399">
        <v>43.214611872146122</v>
      </c>
      <c r="G41" s="399">
        <v>42.375525114155252</v>
      </c>
      <c r="H41" s="399">
        <v>41.524261796042616</v>
      </c>
      <c r="I41" s="399">
        <v>40.330593607305936</v>
      </c>
      <c r="J41" s="399">
        <v>39.8455403348554</v>
      </c>
      <c r="K41" s="399">
        <v>39.025631659056316</v>
      </c>
      <c r="L41" s="399">
        <v>39.104718417047181</v>
      </c>
      <c r="M41" s="399">
        <v>38.46593607305936</v>
      </c>
      <c r="N41" s="399">
        <v>38.595372907153724</v>
      </c>
      <c r="O41" s="399">
        <v>36.935951293759516</v>
      </c>
      <c r="P41" s="399">
        <v>37.055585996955863</v>
      </c>
      <c r="Q41" s="399">
        <v>36.862222222222222</v>
      </c>
      <c r="R41" s="399">
        <v>36.835859969558598</v>
      </c>
      <c r="S41" s="399">
        <v>37.389041095890413</v>
      </c>
      <c r="T41" s="126"/>
      <c r="U41" s="126"/>
      <c r="V41" s="126"/>
      <c r="W41" s="126"/>
      <c r="X41" s="126"/>
    </row>
    <row r="42" spans="1:24" s="51" customFormat="1">
      <c r="A42" s="103" t="s">
        <v>341</v>
      </c>
      <c r="B42" s="136">
        <v>100</v>
      </c>
      <c r="C42" s="399">
        <v>112.84718498659518</v>
      </c>
      <c r="D42" s="399">
        <v>98.616621983914214</v>
      </c>
      <c r="E42" s="399">
        <v>70.520107238605902</v>
      </c>
      <c r="F42" s="399">
        <v>66.144772117962461</v>
      </c>
      <c r="G42" s="399">
        <v>67.05983914209115</v>
      </c>
      <c r="H42" s="399">
        <v>62.487721179624657</v>
      </c>
      <c r="I42" s="399">
        <v>57.444611260053627</v>
      </c>
      <c r="J42" s="399">
        <v>56.369544235924934</v>
      </c>
      <c r="K42" s="399">
        <v>53.253726541554961</v>
      </c>
      <c r="L42" s="399">
        <v>53.03946380697051</v>
      </c>
      <c r="M42" s="399">
        <v>53.15710455764075</v>
      </c>
      <c r="N42" s="399">
        <v>51.60932975871313</v>
      </c>
      <c r="O42" s="399">
        <v>49.296729222520106</v>
      </c>
      <c r="P42" s="399">
        <v>49.62788203753351</v>
      </c>
      <c r="Q42" s="399">
        <v>48.906380697050942</v>
      </c>
      <c r="R42" s="399">
        <v>48.501340482573724</v>
      </c>
      <c r="S42" s="399">
        <v>46.976514745308307</v>
      </c>
      <c r="T42" s="126"/>
      <c r="U42" s="126"/>
      <c r="V42" s="126"/>
      <c r="W42" s="126"/>
      <c r="X42" s="126"/>
    </row>
    <row r="43" spans="1:24" s="51" customFormat="1">
      <c r="A43" s="103" t="s">
        <v>342</v>
      </c>
      <c r="B43" s="136">
        <v>100</v>
      </c>
      <c r="C43" s="399">
        <v>95.112383375742155</v>
      </c>
      <c r="D43" s="399">
        <v>76.834181509754032</v>
      </c>
      <c r="E43" s="399">
        <v>71.925360474978788</v>
      </c>
      <c r="F43" s="399">
        <v>71.904156064461404</v>
      </c>
      <c r="G43" s="399">
        <v>73.001272264631041</v>
      </c>
      <c r="H43" s="399">
        <v>69.604431721798122</v>
      </c>
      <c r="I43" s="399">
        <v>69.395144189991512</v>
      </c>
      <c r="J43" s="399">
        <v>68.714482612383378</v>
      </c>
      <c r="K43" s="399">
        <v>67.550890585241731</v>
      </c>
      <c r="L43" s="399">
        <v>68.062234944868521</v>
      </c>
      <c r="M43" s="399">
        <v>67.123833757421536</v>
      </c>
      <c r="N43" s="399">
        <v>69.416772688719249</v>
      </c>
      <c r="O43" s="399">
        <v>68.40267175572518</v>
      </c>
      <c r="P43" s="399">
        <v>66.741836301950798</v>
      </c>
      <c r="Q43" s="399">
        <v>70.274173027989818</v>
      </c>
      <c r="R43" s="399">
        <v>69.846904156064468</v>
      </c>
      <c r="S43" s="399">
        <v>69.997879558948256</v>
      </c>
      <c r="T43" s="126"/>
      <c r="U43" s="126"/>
      <c r="V43" s="126"/>
      <c r="W43" s="126"/>
      <c r="X43" s="126"/>
    </row>
    <row r="44" spans="1:24" s="51" customFormat="1">
      <c r="A44" s="103" t="s">
        <v>343</v>
      </c>
      <c r="B44" s="136">
        <v>100</v>
      </c>
      <c r="C44" s="399">
        <v>124.46894326431837</v>
      </c>
      <c r="D44" s="399">
        <v>97.606883570852389</v>
      </c>
      <c r="E44" s="399">
        <v>71.69938155418123</v>
      </c>
      <c r="F44" s="399">
        <v>66.980371067491262</v>
      </c>
      <c r="G44" s="399">
        <v>66.884108631352518</v>
      </c>
      <c r="H44" s="399">
        <v>63.417182038182304</v>
      </c>
      <c r="I44" s="399">
        <v>63.614143586985747</v>
      </c>
      <c r="J44" s="399">
        <v>57.552299005108907</v>
      </c>
      <c r="K44" s="399">
        <v>55.656090346867444</v>
      </c>
      <c r="L44" s="399">
        <v>57.009007797795114</v>
      </c>
      <c r="M44" s="399">
        <v>55.552567894595327</v>
      </c>
      <c r="N44" s="399">
        <v>55.89109975799947</v>
      </c>
      <c r="O44" s="399">
        <v>53.526216724926051</v>
      </c>
      <c r="P44" s="399">
        <v>54.431836515192252</v>
      </c>
      <c r="Q44" s="399">
        <v>53.182172627050285</v>
      </c>
      <c r="R44" s="399">
        <v>53.257730572734609</v>
      </c>
      <c r="S44" s="399">
        <v>53.441113202473787</v>
      </c>
      <c r="T44" s="126"/>
      <c r="U44" s="126"/>
      <c r="V44" s="126"/>
      <c r="W44" s="126"/>
      <c r="X44" s="126"/>
    </row>
    <row r="45" spans="1:24" s="51" customFormat="1" ht="20.149999999999999" customHeight="1">
      <c r="A45" s="103" t="s">
        <v>344</v>
      </c>
      <c r="B45" s="136">
        <v>100</v>
      </c>
      <c r="C45" s="399">
        <v>86.96148769519948</v>
      </c>
      <c r="D45" s="399">
        <v>76.701625133788923</v>
      </c>
      <c r="E45" s="399">
        <v>68.874735731385826</v>
      </c>
      <c r="F45" s="399">
        <v>63.830656293847795</v>
      </c>
      <c r="G45" s="399">
        <v>64.467559727543318</v>
      </c>
      <c r="H45" s="399">
        <v>63.452424085413121</v>
      </c>
      <c r="I45" s="399">
        <v>63.110121062444918</v>
      </c>
      <c r="J45" s="399">
        <v>62.182387891486286</v>
      </c>
      <c r="K45" s="399">
        <v>60.877171351958516</v>
      </c>
      <c r="L45" s="399">
        <v>61.412497305311085</v>
      </c>
      <c r="M45" s="399">
        <v>60.845595270962789</v>
      </c>
      <c r="N45" s="399">
        <v>60.526823973465348</v>
      </c>
      <c r="O45" s="399">
        <v>58.897624513537735</v>
      </c>
      <c r="P45" s="399">
        <v>58.490577098358976</v>
      </c>
      <c r="Q45" s="399">
        <v>58.689670170077413</v>
      </c>
      <c r="R45" s="399">
        <v>58.477014776350266</v>
      </c>
      <c r="S45" s="399">
        <v>58.771342881671949</v>
      </c>
      <c r="T45" s="126"/>
      <c r="U45" s="126"/>
      <c r="V45" s="126"/>
      <c r="W45" s="126"/>
      <c r="X45" s="126"/>
    </row>
    <row r="46" spans="1:24" s="51" customFormat="1">
      <c r="A46" s="127"/>
      <c r="B46" s="126"/>
      <c r="C46" s="126"/>
      <c r="D46" s="126"/>
      <c r="E46" s="126"/>
      <c r="F46" s="126"/>
      <c r="G46" s="126"/>
      <c r="H46" s="126"/>
      <c r="I46" s="126"/>
      <c r="J46" s="126"/>
      <c r="K46" s="126"/>
      <c r="L46" s="126"/>
      <c r="M46" s="126"/>
      <c r="N46" s="126"/>
      <c r="O46" s="126"/>
      <c r="P46" s="126"/>
      <c r="Q46" s="126"/>
      <c r="R46" s="126"/>
      <c r="S46" s="126"/>
      <c r="T46" s="126"/>
      <c r="U46" s="126"/>
      <c r="V46" s="126"/>
      <c r="W46" s="126"/>
      <c r="X46" s="126"/>
    </row>
    <row r="47" spans="1:24" s="51" customFormat="1" ht="13">
      <c r="B47" s="1276" t="s">
        <v>417</v>
      </c>
      <c r="C47" s="1276"/>
      <c r="D47" s="1276"/>
      <c r="E47" s="1276"/>
      <c r="F47" s="1276"/>
      <c r="G47" s="1276"/>
      <c r="H47" s="1276" t="s">
        <v>417</v>
      </c>
      <c r="I47" s="1276"/>
      <c r="J47" s="1276"/>
      <c r="K47" s="1276"/>
      <c r="L47" s="1276"/>
      <c r="M47" s="1276"/>
      <c r="N47" s="1276" t="s">
        <v>417</v>
      </c>
      <c r="O47" s="1276"/>
      <c r="P47" s="1276"/>
      <c r="Q47" s="1276"/>
      <c r="R47" s="1276"/>
      <c r="S47" s="1276"/>
      <c r="T47" s="126"/>
      <c r="U47" s="126"/>
      <c r="V47" s="126"/>
      <c r="W47" s="126"/>
      <c r="X47" s="126"/>
    </row>
    <row r="48" spans="1:24" s="51" customFormat="1">
      <c r="A48" s="21"/>
      <c r="B48" s="87"/>
      <c r="C48" s="87"/>
      <c r="D48" s="87"/>
      <c r="E48" s="87"/>
      <c r="F48" s="87"/>
      <c r="G48" s="87"/>
      <c r="H48" s="87"/>
      <c r="I48" s="87"/>
      <c r="J48" s="87"/>
      <c r="K48" s="87"/>
      <c r="L48" s="87"/>
      <c r="M48" s="87"/>
      <c r="N48" s="87"/>
      <c r="O48" s="87"/>
      <c r="P48" s="87"/>
      <c r="Q48" s="87"/>
      <c r="R48" s="87"/>
      <c r="S48" s="87"/>
      <c r="T48" s="126"/>
      <c r="U48" s="126"/>
      <c r="V48" s="126"/>
      <c r="W48" s="126"/>
      <c r="X48" s="126"/>
    </row>
    <row r="49" spans="1:24" s="51" customFormat="1">
      <c r="A49" s="106" t="s">
        <v>328</v>
      </c>
      <c r="B49" s="400">
        <v>9.897166889175482</v>
      </c>
      <c r="C49" s="400">
        <v>8.8829838127462661</v>
      </c>
      <c r="D49" s="400">
        <v>8.4543849787481644</v>
      </c>
      <c r="E49" s="400">
        <v>9.213611478713533</v>
      </c>
      <c r="F49" s="400">
        <v>9.3343761479848784</v>
      </c>
      <c r="G49" s="400">
        <v>9.4196031715255639</v>
      </c>
      <c r="H49" s="400">
        <v>9.3478950721304006</v>
      </c>
      <c r="I49" s="400">
        <v>9.4924972211708312</v>
      </c>
      <c r="J49" s="400">
        <v>9.3697060678403048</v>
      </c>
      <c r="K49" s="400">
        <v>9.5469740201455338</v>
      </c>
      <c r="L49" s="400">
        <v>9.6475634925126652</v>
      </c>
      <c r="M49" s="400">
        <v>9.6760510843931264</v>
      </c>
      <c r="N49" s="400">
        <v>9.7165386025863665</v>
      </c>
      <c r="O49" s="400">
        <v>9.8450837735058148</v>
      </c>
      <c r="P49" s="400">
        <v>9.8625159913057736</v>
      </c>
      <c r="Q49" s="400">
        <v>9.8391701497550255</v>
      </c>
      <c r="R49" s="400">
        <v>9.926581225828814</v>
      </c>
      <c r="S49" s="400">
        <v>9.8407997285914401</v>
      </c>
      <c r="T49" s="125"/>
      <c r="U49" s="125"/>
      <c r="V49" s="125"/>
      <c r="W49" s="125"/>
      <c r="X49" s="125"/>
    </row>
    <row r="50" spans="1:24" s="51" customFormat="1">
      <c r="A50" s="103" t="s">
        <v>329</v>
      </c>
      <c r="B50" s="400">
        <v>11.437961642757999</v>
      </c>
      <c r="C50" s="400">
        <v>10.500404463889637</v>
      </c>
      <c r="D50" s="400">
        <v>10.728972515606047</v>
      </c>
      <c r="E50" s="400">
        <v>11.469927681468997</v>
      </c>
      <c r="F50" s="400">
        <v>12.030289025560808</v>
      </c>
      <c r="G50" s="400">
        <v>11.964739942142943</v>
      </c>
      <c r="H50" s="400">
        <v>12.144313013607835</v>
      </c>
      <c r="I50" s="400">
        <v>12.38125104722967</v>
      </c>
      <c r="J50" s="400">
        <v>12.430366346111564</v>
      </c>
      <c r="K50" s="400">
        <v>12.658544058598679</v>
      </c>
      <c r="L50" s="400">
        <v>12.666719095071768</v>
      </c>
      <c r="M50" s="400">
        <v>12.745016929569722</v>
      </c>
      <c r="N50" s="400">
        <v>12.999645022628012</v>
      </c>
      <c r="O50" s="400">
        <v>13.227790398574154</v>
      </c>
      <c r="P50" s="400">
        <v>13.516179790610479</v>
      </c>
      <c r="Q50" s="400">
        <v>13.515682387708218</v>
      </c>
      <c r="R50" s="400">
        <v>13.700586521055794</v>
      </c>
      <c r="S50" s="400">
        <v>13.828876182199984</v>
      </c>
      <c r="T50" s="125"/>
      <c r="U50" s="125"/>
      <c r="V50" s="125"/>
      <c r="W50" s="125"/>
      <c r="X50" s="125"/>
    </row>
    <row r="51" spans="1:24" s="51" customFormat="1">
      <c r="A51" s="103" t="s">
        <v>330</v>
      </c>
      <c r="B51" s="400">
        <v>4.3822260210507205</v>
      </c>
      <c r="C51" s="400">
        <v>5.7486061217566773</v>
      </c>
      <c r="D51" s="400">
        <v>5.8242852775558909</v>
      </c>
      <c r="E51" s="400">
        <v>5.9090335015457605</v>
      </c>
      <c r="F51" s="400">
        <v>5.5837984523682556</v>
      </c>
      <c r="G51" s="400">
        <v>5.719707073934857</v>
      </c>
      <c r="H51" s="400">
        <v>5.8349295289756595</v>
      </c>
      <c r="I51" s="400">
        <v>5.657976648006902</v>
      </c>
      <c r="J51" s="400">
        <v>5.6417986029690699</v>
      </c>
      <c r="K51" s="400">
        <v>5.5775265536447991</v>
      </c>
      <c r="L51" s="400">
        <v>5.612606514699424</v>
      </c>
      <c r="M51" s="400">
        <v>5.5505853603928816</v>
      </c>
      <c r="N51" s="400">
        <v>5.4992312156141061</v>
      </c>
      <c r="O51" s="400">
        <v>5.5320077708545696</v>
      </c>
      <c r="P51" s="400">
        <v>5.6054097411421013</v>
      </c>
      <c r="Q51" s="400">
        <v>5.5934443423627815</v>
      </c>
      <c r="R51" s="400">
        <v>5.6233507389704815</v>
      </c>
      <c r="S51" s="400">
        <v>5.6984149987206933</v>
      </c>
      <c r="T51" s="125"/>
      <c r="U51" s="125"/>
      <c r="V51" s="125"/>
      <c r="W51" s="125"/>
      <c r="X51" s="125"/>
    </row>
    <row r="52" spans="1:24" s="51" customFormat="1">
      <c r="A52" s="103" t="s">
        <v>331</v>
      </c>
      <c r="B52" s="400">
        <v>4.6091471924178071</v>
      </c>
      <c r="C52" s="400">
        <v>3.8832882479320152</v>
      </c>
      <c r="D52" s="400">
        <v>4.2045107146731366</v>
      </c>
      <c r="E52" s="400">
        <v>3.6087880468505475</v>
      </c>
      <c r="F52" s="400">
        <v>3.4898740327301594</v>
      </c>
      <c r="G52" s="400">
        <v>3.2744189288119778</v>
      </c>
      <c r="H52" s="400">
        <v>3.3530062360109367</v>
      </c>
      <c r="I52" s="400">
        <v>3.4113439033914301</v>
      </c>
      <c r="J52" s="400">
        <v>3.3930066222942163</v>
      </c>
      <c r="K52" s="400">
        <v>3.1291577433862527</v>
      </c>
      <c r="L52" s="400">
        <v>3.2796430746439049</v>
      </c>
      <c r="M52" s="400">
        <v>3.3149982754358609</v>
      </c>
      <c r="N52" s="400">
        <v>3.3390742482568401</v>
      </c>
      <c r="O52" s="400">
        <v>3.3447757415978954</v>
      </c>
      <c r="P52" s="400">
        <v>3.3294052187992129</v>
      </c>
      <c r="Q52" s="400">
        <v>3.3108612619978626</v>
      </c>
      <c r="R52" s="400">
        <v>3.3764267132604906</v>
      </c>
      <c r="S52" s="400">
        <v>3.3696978932373862</v>
      </c>
      <c r="T52" s="125"/>
      <c r="U52" s="125"/>
      <c r="V52" s="125"/>
      <c r="W52" s="125"/>
      <c r="X52" s="125"/>
    </row>
    <row r="53" spans="1:24" s="51" customFormat="1">
      <c r="A53" s="103" t="s">
        <v>332</v>
      </c>
      <c r="B53" s="400">
        <v>0.98786349935138362</v>
      </c>
      <c r="C53" s="400">
        <v>1.1272800020875555</v>
      </c>
      <c r="D53" s="400">
        <v>0.95460686567458564</v>
      </c>
      <c r="E53" s="400">
        <v>0.97852408695795434</v>
      </c>
      <c r="F53" s="400">
        <v>0.98771137734485159</v>
      </c>
      <c r="G53" s="400">
        <v>0.97981890322210108</v>
      </c>
      <c r="H53" s="400">
        <v>0.97823308890917016</v>
      </c>
      <c r="I53" s="400">
        <v>0.99428988659596362</v>
      </c>
      <c r="J53" s="400">
        <v>0.99581652204656945</v>
      </c>
      <c r="K53" s="400">
        <v>1.0001322028827186</v>
      </c>
      <c r="L53" s="400">
        <v>0.99541095442873351</v>
      </c>
      <c r="M53" s="400">
        <v>0.98380028546524667</v>
      </c>
      <c r="N53" s="400">
        <v>0.99711088034700668</v>
      </c>
      <c r="O53" s="400">
        <v>0.96289348876926073</v>
      </c>
      <c r="P53" s="400">
        <v>0.97990777498337422</v>
      </c>
      <c r="Q53" s="400">
        <v>0.96436562339521847</v>
      </c>
      <c r="R53" s="400">
        <v>0.97759976830714101</v>
      </c>
      <c r="S53" s="400">
        <v>0.98533611262837462</v>
      </c>
      <c r="T53" s="125"/>
      <c r="U53" s="125"/>
      <c r="V53" s="125"/>
      <c r="W53" s="125"/>
      <c r="X53" s="125"/>
    </row>
    <row r="54" spans="1:24" s="51" customFormat="1">
      <c r="A54" s="103" t="s">
        <v>333</v>
      </c>
      <c r="B54" s="400">
        <v>2.4942418752765598</v>
      </c>
      <c r="C54" s="400">
        <v>2.9608496351126843</v>
      </c>
      <c r="D54" s="400">
        <v>3.2055264637140914</v>
      </c>
      <c r="E54" s="400">
        <v>3.7652860068859106</v>
      </c>
      <c r="F54" s="400">
        <v>3.7553177622145584</v>
      </c>
      <c r="G54" s="400">
        <v>3.7528299488149668</v>
      </c>
      <c r="H54" s="400">
        <v>3.7538611483834909</v>
      </c>
      <c r="I54" s="400">
        <v>3.6717460252015903</v>
      </c>
      <c r="J54" s="400">
        <v>3.7611950138864367</v>
      </c>
      <c r="K54" s="400">
        <v>3.7293886511280232</v>
      </c>
      <c r="L54" s="400">
        <v>3.610046719374663</v>
      </c>
      <c r="M54" s="400">
        <v>3.5237174653624912</v>
      </c>
      <c r="N54" s="400">
        <v>3.4479231449308059</v>
      </c>
      <c r="O54" s="400">
        <v>3.3371728694074427</v>
      </c>
      <c r="P54" s="400">
        <v>3.2750452864727051</v>
      </c>
      <c r="Q54" s="400">
        <v>3.2291372184839657</v>
      </c>
      <c r="R54" s="400">
        <v>3.2195373270040344</v>
      </c>
      <c r="S54" s="400">
        <v>3.1892565042556882</v>
      </c>
      <c r="T54" s="125"/>
      <c r="U54" s="125"/>
      <c r="V54" s="125"/>
      <c r="W54" s="125"/>
      <c r="X54" s="125"/>
    </row>
    <row r="55" spans="1:24" s="51" customFormat="1">
      <c r="A55" s="103" t="s">
        <v>334</v>
      </c>
      <c r="B55" s="400">
        <v>7.2977848711655042</v>
      </c>
      <c r="C55" s="400">
        <v>7.2673027912357453</v>
      </c>
      <c r="D55" s="400">
        <v>7.0333224855280418</v>
      </c>
      <c r="E55" s="400">
        <v>7.2373442570739828</v>
      </c>
      <c r="F55" s="400">
        <v>7.483972649815728</v>
      </c>
      <c r="G55" s="400">
        <v>7.5015357152725501</v>
      </c>
      <c r="H55" s="400">
        <v>7.5481457427948282</v>
      </c>
      <c r="I55" s="400">
        <v>7.7202130727342508</v>
      </c>
      <c r="J55" s="400">
        <v>7.6646208579794299</v>
      </c>
      <c r="K55" s="400">
        <v>7.6739051886649454</v>
      </c>
      <c r="L55" s="400">
        <v>7.7149260282213028</v>
      </c>
      <c r="M55" s="400">
        <v>7.7464474880009311</v>
      </c>
      <c r="N55" s="400">
        <v>7.6669738638302807</v>
      </c>
      <c r="O55" s="400">
        <v>7.6628924998821679</v>
      </c>
      <c r="P55" s="400">
        <v>7.642985793804054</v>
      </c>
      <c r="Q55" s="400">
        <v>7.4324350884455601</v>
      </c>
      <c r="R55" s="400">
        <v>7.1813726805894946</v>
      </c>
      <c r="S55" s="400">
        <v>7.1708334641812259</v>
      </c>
      <c r="T55" s="125"/>
      <c r="U55" s="125"/>
      <c r="V55" s="125"/>
      <c r="W55" s="125"/>
      <c r="X55" s="125"/>
    </row>
    <row r="56" spans="1:24" s="51" customFormat="1">
      <c r="A56" s="103" t="s">
        <v>335</v>
      </c>
      <c r="B56" s="400">
        <v>3.4658426906799691</v>
      </c>
      <c r="C56" s="400">
        <v>3.1948298207311661</v>
      </c>
      <c r="D56" s="400">
        <v>2.6922280405905155</v>
      </c>
      <c r="E56" s="400">
        <v>2.4831009658944274</v>
      </c>
      <c r="F56" s="400">
        <v>2.4452818562100793</v>
      </c>
      <c r="G56" s="400">
        <v>2.3880071827651652</v>
      </c>
      <c r="H56" s="400">
        <v>2.3874688032561915</v>
      </c>
      <c r="I56" s="400">
        <v>2.3492103139208016</v>
      </c>
      <c r="J56" s="400">
        <v>2.3825686370953458</v>
      </c>
      <c r="K56" s="400">
        <v>2.3555596530718033</v>
      </c>
      <c r="L56" s="400">
        <v>2.3476819860454632</v>
      </c>
      <c r="M56" s="400">
        <v>2.3502368797155517</v>
      </c>
      <c r="N56" s="400">
        <v>2.3748492314686782</v>
      </c>
      <c r="O56" s="400">
        <v>2.398821760293512</v>
      </c>
      <c r="P56" s="400">
        <v>2.3879832672019896</v>
      </c>
      <c r="Q56" s="400">
        <v>2.3907859201884358</v>
      </c>
      <c r="R56" s="400">
        <v>2.3807113883986317</v>
      </c>
      <c r="S56" s="400">
        <v>2.3425655316276943</v>
      </c>
      <c r="T56" s="125"/>
      <c r="U56" s="125"/>
      <c r="V56" s="125"/>
      <c r="W56" s="125"/>
      <c r="X56" s="125"/>
    </row>
    <row r="57" spans="1:24" s="51" customFormat="1">
      <c r="A57" s="103" t="s">
        <v>336</v>
      </c>
      <c r="B57" s="400">
        <v>9.7360528575048502</v>
      </c>
      <c r="C57" s="400">
        <v>9.1878539059034328</v>
      </c>
      <c r="D57" s="400">
        <v>9.9494097807757171</v>
      </c>
      <c r="E57" s="400">
        <v>8.9714514773956555</v>
      </c>
      <c r="F57" s="400">
        <v>9.6661808098403768</v>
      </c>
      <c r="G57" s="400">
        <v>9.7274326120042574</v>
      </c>
      <c r="H57" s="400">
        <v>9.4813842342123262</v>
      </c>
      <c r="I57" s="400">
        <v>9.5212443497539745</v>
      </c>
      <c r="J57" s="400">
        <v>9.6060215126487538</v>
      </c>
      <c r="K57" s="400">
        <v>9.5559759927517032</v>
      </c>
      <c r="L57" s="400">
        <v>9.3938871969403657</v>
      </c>
      <c r="M57" s="400">
        <v>9.3824058903577505</v>
      </c>
      <c r="N57" s="400">
        <v>9.4874185484393525</v>
      </c>
      <c r="O57" s="400">
        <v>9.546349972792763</v>
      </c>
      <c r="P57" s="400">
        <v>9.5360912900283754</v>
      </c>
      <c r="Q57" s="400">
        <v>9.5218047957875207</v>
      </c>
      <c r="R57" s="400">
        <v>9.5822368980579213</v>
      </c>
      <c r="S57" s="400">
        <v>9.6184591283522565</v>
      </c>
      <c r="T57" s="125"/>
      <c r="U57" s="125"/>
      <c r="V57" s="125"/>
      <c r="W57" s="125"/>
      <c r="X57" s="125"/>
    </row>
    <row r="58" spans="1:24" s="51" customFormat="1">
      <c r="A58" s="103" t="s">
        <v>337</v>
      </c>
      <c r="B58" s="400">
        <v>23.145203075538273</v>
      </c>
      <c r="C58" s="400">
        <v>21.929771151721795</v>
      </c>
      <c r="D58" s="400">
        <v>22.739958383874246</v>
      </c>
      <c r="E58" s="400">
        <v>25.456452383436474</v>
      </c>
      <c r="F58" s="400">
        <v>24.136419116688586</v>
      </c>
      <c r="G58" s="400">
        <v>24.268402022480252</v>
      </c>
      <c r="H58" s="400">
        <v>24.487727293967978</v>
      </c>
      <c r="I58" s="400">
        <v>24.518843661884389</v>
      </c>
      <c r="J58" s="400">
        <v>24.753090988866465</v>
      </c>
      <c r="K58" s="400">
        <v>24.861006809442468</v>
      </c>
      <c r="L58" s="400">
        <v>24.881030731769776</v>
      </c>
      <c r="M58" s="400">
        <v>24.855056118106507</v>
      </c>
      <c r="N58" s="400">
        <v>24.837524901059666</v>
      </c>
      <c r="O58" s="400">
        <v>24.596151996312607</v>
      </c>
      <c r="P58" s="400">
        <v>24.241264471384088</v>
      </c>
      <c r="Q58" s="400">
        <v>24.546520809247177</v>
      </c>
      <c r="R58" s="400">
        <v>24.424776105367478</v>
      </c>
      <c r="S58" s="400">
        <v>24.41737509002764</v>
      </c>
      <c r="T58" s="125"/>
      <c r="U58" s="125"/>
      <c r="V58" s="125"/>
      <c r="W58" s="125"/>
      <c r="X58" s="125"/>
    </row>
    <row r="59" spans="1:24" s="51" customFormat="1">
      <c r="A59" s="103" t="s">
        <v>338</v>
      </c>
      <c r="B59" s="400">
        <v>4.9362918811386898</v>
      </c>
      <c r="C59" s="400">
        <v>3.912861951690485</v>
      </c>
      <c r="D59" s="400">
        <v>4.4451347593266473</v>
      </c>
      <c r="E59" s="400">
        <v>4.4390509085118417</v>
      </c>
      <c r="F59" s="400">
        <v>4.6825932904357304</v>
      </c>
      <c r="G59" s="400">
        <v>4.7170262380716235</v>
      </c>
      <c r="H59" s="400">
        <v>4.8213214544906631</v>
      </c>
      <c r="I59" s="400">
        <v>4.7969231403538259</v>
      </c>
      <c r="J59" s="400">
        <v>4.7581184853064338</v>
      </c>
      <c r="K59" s="400">
        <v>4.780587944985708</v>
      </c>
      <c r="L59" s="400">
        <v>4.772497774820657</v>
      </c>
      <c r="M59" s="400">
        <v>4.8315145278290075</v>
      </c>
      <c r="N59" s="400">
        <v>4.792169527845104</v>
      </c>
      <c r="O59" s="400">
        <v>4.800982619859858</v>
      </c>
      <c r="P59" s="400">
        <v>4.8033113843871824</v>
      </c>
      <c r="Q59" s="400">
        <v>4.7905033594046476</v>
      </c>
      <c r="R59" s="400">
        <v>4.7431778696066687</v>
      </c>
      <c r="S59" s="400">
        <v>4.75159321252083</v>
      </c>
      <c r="T59" s="125"/>
      <c r="U59" s="125"/>
      <c r="V59" s="125"/>
      <c r="W59" s="125"/>
      <c r="X59" s="125"/>
    </row>
    <row r="60" spans="1:24" s="51" customFormat="1">
      <c r="A60" s="103" t="s">
        <v>339</v>
      </c>
      <c r="B60" s="400">
        <v>1.4912502978340374</v>
      </c>
      <c r="C60" s="400">
        <v>1.6282933363486913</v>
      </c>
      <c r="D60" s="400">
        <v>1.7948186937270101</v>
      </c>
      <c r="E60" s="400">
        <v>1.5012821850409914</v>
      </c>
      <c r="F60" s="400">
        <v>1.5742946188393945</v>
      </c>
      <c r="G60" s="400">
        <v>1.576798699363122</v>
      </c>
      <c r="H60" s="400">
        <v>1.5988301399883844</v>
      </c>
      <c r="I60" s="400">
        <v>1.5465799366736177</v>
      </c>
      <c r="J60" s="400">
        <v>1.5205713464451689</v>
      </c>
      <c r="K60" s="400">
        <v>1.5338702791518539</v>
      </c>
      <c r="L60" s="400">
        <v>1.5117732664031576</v>
      </c>
      <c r="M60" s="400">
        <v>1.5283075595580666</v>
      </c>
      <c r="N60" s="400">
        <v>1.1845471807792094</v>
      </c>
      <c r="O60" s="400">
        <v>1.1981779819537095</v>
      </c>
      <c r="P60" s="400">
        <v>1.2037876723157157</v>
      </c>
      <c r="Q60" s="400">
        <v>1.2043889200962208</v>
      </c>
      <c r="R60" s="400">
        <v>1.202721614989255</v>
      </c>
      <c r="S60" s="400">
        <v>1.2093755904243022</v>
      </c>
      <c r="T60" s="125"/>
      <c r="U60" s="125"/>
      <c r="V60" s="125"/>
      <c r="W60" s="125"/>
      <c r="X60" s="125"/>
    </row>
    <row r="61" spans="1:24" s="51" customFormat="1">
      <c r="A61" s="103" t="s">
        <v>340</v>
      </c>
      <c r="B61" s="400">
        <v>6.2119670661739956</v>
      </c>
      <c r="C61" s="400">
        <v>7.2712169579096608</v>
      </c>
      <c r="D61" s="400">
        <v>6.2853170024555487</v>
      </c>
      <c r="E61" s="400">
        <v>4.7015281888518548</v>
      </c>
      <c r="F61" s="400">
        <v>4.2056240890184506</v>
      </c>
      <c r="G61" s="400">
        <v>4.0832221280511103</v>
      </c>
      <c r="H61" s="400">
        <v>4.0652087046663743</v>
      </c>
      <c r="I61" s="400">
        <v>3.9697645168504803</v>
      </c>
      <c r="J61" s="400">
        <v>3.9805352075891962</v>
      </c>
      <c r="K61" s="400">
        <v>3.9822142392444753</v>
      </c>
      <c r="L61" s="400">
        <v>3.9555014630173124</v>
      </c>
      <c r="M61" s="400">
        <v>3.9271392939996792</v>
      </c>
      <c r="N61" s="400">
        <v>3.9611063271889106</v>
      </c>
      <c r="O61" s="400">
        <v>3.8956564868232082</v>
      </c>
      <c r="P61" s="400">
        <v>3.935472878713079</v>
      </c>
      <c r="Q61" s="400">
        <v>3.9016561137053256</v>
      </c>
      <c r="R61" s="400">
        <v>3.9130442937322698</v>
      </c>
      <c r="S61" s="400">
        <v>3.9519173892473405</v>
      </c>
      <c r="T61" s="125"/>
      <c r="U61" s="125"/>
      <c r="V61" s="125"/>
      <c r="W61" s="125"/>
      <c r="X61" s="125"/>
    </row>
    <row r="62" spans="1:24" s="51" customFormat="1">
      <c r="A62" s="103" t="s">
        <v>341</v>
      </c>
      <c r="B62" s="400">
        <v>3.5267332049968041</v>
      </c>
      <c r="C62" s="400">
        <v>4.5765306566232047</v>
      </c>
      <c r="D62" s="400">
        <v>4.5343826119542818</v>
      </c>
      <c r="E62" s="400">
        <v>3.610984509447535</v>
      </c>
      <c r="F62" s="400">
        <v>3.6545913470084246</v>
      </c>
      <c r="G62" s="400">
        <v>3.6685452718185232</v>
      </c>
      <c r="H62" s="400">
        <v>3.473114295714137</v>
      </c>
      <c r="I62" s="400">
        <v>3.2101319815011604</v>
      </c>
      <c r="J62" s="400">
        <v>3.1970522546399578</v>
      </c>
      <c r="K62" s="400">
        <v>3.0850921866605301</v>
      </c>
      <c r="L62" s="400">
        <v>3.0458953208387456</v>
      </c>
      <c r="M62" s="400">
        <v>3.0810928036788381</v>
      </c>
      <c r="N62" s="400">
        <v>3.0071351014134922</v>
      </c>
      <c r="O62" s="400">
        <v>2.9518408133223897</v>
      </c>
      <c r="P62" s="400">
        <v>2.9923503606591084</v>
      </c>
      <c r="Q62" s="400">
        <v>2.9388435177889636</v>
      </c>
      <c r="R62" s="400">
        <v>2.9251029420866805</v>
      </c>
      <c r="S62" s="400">
        <v>2.8189526780230625</v>
      </c>
      <c r="T62" s="125"/>
      <c r="U62" s="125"/>
      <c r="V62" s="125"/>
      <c r="W62" s="125"/>
      <c r="X62" s="125"/>
    </row>
    <row r="63" spans="1:24" s="51" customFormat="1">
      <c r="A63" s="103" t="s">
        <v>342</v>
      </c>
      <c r="B63" s="400">
        <v>3.5672008138906013</v>
      </c>
      <c r="C63" s="400">
        <v>3.9015543590769521</v>
      </c>
      <c r="D63" s="400">
        <v>3.5733656795163853</v>
      </c>
      <c r="E63" s="400">
        <v>3.7252005644908879</v>
      </c>
      <c r="F63" s="400">
        <v>4.0183914583999902</v>
      </c>
      <c r="G63" s="400">
        <v>4.0393990239122211</v>
      </c>
      <c r="H63" s="400">
        <v>3.9130575240776393</v>
      </c>
      <c r="I63" s="400">
        <v>3.9224519089363841</v>
      </c>
      <c r="J63" s="400">
        <v>3.9419257865863648</v>
      </c>
      <c r="K63" s="400">
        <v>3.9582586792932015</v>
      </c>
      <c r="L63" s="400">
        <v>3.9534568783860737</v>
      </c>
      <c r="M63" s="400">
        <v>3.9352757310470587</v>
      </c>
      <c r="N63" s="400">
        <v>4.0911376440537355</v>
      </c>
      <c r="O63" s="400">
        <v>4.1428846812527933</v>
      </c>
      <c r="P63" s="400">
        <v>4.0704254358186498</v>
      </c>
      <c r="Q63" s="400">
        <v>4.2713153182575399</v>
      </c>
      <c r="R63" s="400">
        <v>4.260784075694958</v>
      </c>
      <c r="S63" s="400">
        <v>4.2486096231632171</v>
      </c>
      <c r="T63" s="125"/>
      <c r="U63" s="125"/>
      <c r="V63" s="125"/>
      <c r="W63" s="125"/>
      <c r="X63" s="125"/>
    </row>
    <row r="64" spans="1:24" s="51" customFormat="1">
      <c r="A64" s="103" t="s">
        <v>343</v>
      </c>
      <c r="B64" s="400">
        <v>2.8130661210473167</v>
      </c>
      <c r="C64" s="400">
        <v>4.0263727852340239</v>
      </c>
      <c r="D64" s="400">
        <v>3.579775746279696</v>
      </c>
      <c r="E64" s="400">
        <v>2.9284337574336528</v>
      </c>
      <c r="F64" s="400">
        <v>2.9518764738644574</v>
      </c>
      <c r="G64" s="400">
        <v>2.9185131378087616</v>
      </c>
      <c r="H64" s="400">
        <v>2.8115037188139849</v>
      </c>
      <c r="I64" s="400">
        <v>2.8355323857947359</v>
      </c>
      <c r="J64" s="400">
        <v>2.6036057476947327</v>
      </c>
      <c r="K64" s="400">
        <v>2.5718057969473063</v>
      </c>
      <c r="L64" s="400">
        <v>2.6113595028259917</v>
      </c>
      <c r="M64" s="400">
        <v>2.5683543070872843</v>
      </c>
      <c r="N64" s="400">
        <v>2.5976145595584361</v>
      </c>
      <c r="O64" s="400">
        <v>2.5565171447978563</v>
      </c>
      <c r="P64" s="400">
        <v>2.6178636423741071</v>
      </c>
      <c r="Q64" s="400">
        <v>2.5490851733755413</v>
      </c>
      <c r="R64" s="400">
        <v>2.5619898370498895</v>
      </c>
      <c r="S64" s="400">
        <v>2.5579368727988596</v>
      </c>
      <c r="T64" s="125"/>
      <c r="U64" s="125"/>
      <c r="V64" s="125"/>
      <c r="W64" s="125"/>
      <c r="X64" s="125"/>
    </row>
    <row r="65" spans="1:24" s="51" customFormat="1" ht="20.25" customHeight="1">
      <c r="A65" s="103" t="s">
        <v>344</v>
      </c>
      <c r="B65" s="234">
        <v>100</v>
      </c>
      <c r="C65" s="234">
        <v>100</v>
      </c>
      <c r="D65" s="234">
        <v>100</v>
      </c>
      <c r="E65" s="234">
        <v>100</v>
      </c>
      <c r="F65" s="234">
        <v>100</v>
      </c>
      <c r="G65" s="234">
        <v>100</v>
      </c>
      <c r="H65" s="234">
        <v>100</v>
      </c>
      <c r="I65" s="234">
        <v>100</v>
      </c>
      <c r="J65" s="234">
        <v>100</v>
      </c>
      <c r="K65" s="234">
        <v>100</v>
      </c>
      <c r="L65" s="234">
        <v>100</v>
      </c>
      <c r="M65" s="234">
        <v>100</v>
      </c>
      <c r="N65" s="234">
        <v>100</v>
      </c>
      <c r="O65" s="234">
        <v>100</v>
      </c>
      <c r="P65" s="234">
        <v>100</v>
      </c>
      <c r="Q65" s="234">
        <v>100</v>
      </c>
      <c r="R65" s="234">
        <v>100</v>
      </c>
      <c r="S65" s="234">
        <v>100</v>
      </c>
      <c r="T65" s="213"/>
      <c r="U65" s="128"/>
      <c r="V65" s="128"/>
      <c r="W65" s="128"/>
      <c r="X65" s="128"/>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9">
    <mergeCell ref="N27:S27"/>
    <mergeCell ref="N47:S47"/>
    <mergeCell ref="H7:M7"/>
    <mergeCell ref="B7:G7"/>
    <mergeCell ref="H27:M27"/>
    <mergeCell ref="B27:G27"/>
    <mergeCell ref="H47:M47"/>
    <mergeCell ref="B47:G47"/>
    <mergeCell ref="N7:S7"/>
  </mergeCells>
  <phoneticPr fontId="0"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1990 – 2016 nach Bundesländern</oddHeader>
    <oddFooter>&amp;CStatistische Ämter der Länder – Indikatoren und Kennzahlen, UGRdL 2018</oddFooter>
  </headerFooter>
  <rowBreaks count="1" manualBreakCount="1">
    <brk id="45" max="4" man="1"/>
  </rowBreaks>
  <colBreaks count="2" manualBreakCount="2">
    <brk id="7" max="1048575" man="1"/>
    <brk id="13"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X47"/>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4.453125" style="33" customWidth="1"/>
    <col min="2" max="17" width="10.54296875" style="33" customWidth="1"/>
    <col min="18" max="18" width="10.54296875" style="424" customWidth="1"/>
    <col min="19" max="19" width="10.54296875" style="33" customWidth="1"/>
    <col min="20" max="16384" width="11.453125" style="33"/>
  </cols>
  <sheetData>
    <row r="1" spans="1:19" ht="13">
      <c r="A1" s="259" t="s">
        <v>263</v>
      </c>
    </row>
    <row r="3" spans="1:19" ht="13">
      <c r="A3" s="59" t="s">
        <v>78</v>
      </c>
      <c r="B3" s="59" t="s">
        <v>1693</v>
      </c>
      <c r="C3" s="59"/>
    </row>
    <row r="5" spans="1:19" ht="17.5" customHeight="1">
      <c r="A5" s="112" t="s">
        <v>327</v>
      </c>
      <c r="B5" s="113">
        <v>1990</v>
      </c>
      <c r="C5" s="113">
        <v>1993</v>
      </c>
      <c r="D5" s="113">
        <v>1996</v>
      </c>
      <c r="E5" s="113">
        <v>2000</v>
      </c>
      <c r="F5" s="113">
        <v>2003</v>
      </c>
      <c r="G5" s="113">
        <v>2004</v>
      </c>
      <c r="H5" s="113">
        <v>2005</v>
      </c>
      <c r="I5" s="113">
        <v>2006</v>
      </c>
      <c r="J5" s="113">
        <v>2007</v>
      </c>
      <c r="K5" s="113">
        <v>2008</v>
      </c>
      <c r="L5" s="113">
        <v>2009</v>
      </c>
      <c r="M5" s="113">
        <v>2010</v>
      </c>
      <c r="N5" s="113">
        <v>2011</v>
      </c>
      <c r="O5" s="113">
        <v>2012</v>
      </c>
      <c r="P5" s="113">
        <v>2013</v>
      </c>
      <c r="Q5" s="113">
        <v>2014</v>
      </c>
      <c r="R5" s="113">
        <v>2015</v>
      </c>
      <c r="S5" s="113">
        <v>2016</v>
      </c>
    </row>
    <row r="6" spans="1:19">
      <c r="A6" s="8"/>
      <c r="B6" s="123"/>
      <c r="C6" s="123"/>
      <c r="D6" s="123"/>
      <c r="E6" s="123"/>
      <c r="F6" s="123"/>
      <c r="G6" s="123"/>
      <c r="H6" s="123"/>
      <c r="I6" s="123"/>
      <c r="J6" s="123"/>
      <c r="K6" s="123"/>
      <c r="L6" s="123"/>
      <c r="M6" s="123"/>
      <c r="N6" s="123"/>
      <c r="O6" s="123"/>
      <c r="P6" s="123"/>
      <c r="Q6" s="123"/>
      <c r="R6" s="123"/>
      <c r="S6" s="123"/>
    </row>
    <row r="7" spans="1:19" ht="13">
      <c r="B7" s="1314" t="s">
        <v>1694</v>
      </c>
      <c r="C7" s="1314"/>
      <c r="D7" s="1314"/>
      <c r="E7" s="1314"/>
      <c r="F7" s="1314"/>
      <c r="G7" s="1314"/>
      <c r="H7" s="1314" t="s">
        <v>1694</v>
      </c>
      <c r="I7" s="1312"/>
      <c r="J7" s="1312"/>
      <c r="K7" s="1312"/>
      <c r="L7" s="1312"/>
      <c r="M7" s="1312"/>
      <c r="N7" s="1314" t="s">
        <v>1694</v>
      </c>
      <c r="O7" s="1312"/>
      <c r="P7" s="1312"/>
      <c r="Q7" s="1312"/>
      <c r="R7" s="1312"/>
      <c r="S7" s="1312"/>
    </row>
    <row r="8" spans="1:19">
      <c r="A8" s="8"/>
      <c r="B8" s="124"/>
      <c r="C8" s="124"/>
      <c r="D8" s="124"/>
      <c r="E8" s="124"/>
      <c r="F8" s="124"/>
      <c r="G8" s="124"/>
      <c r="H8" s="124"/>
      <c r="I8" s="124"/>
      <c r="J8" s="124"/>
      <c r="K8" s="124"/>
      <c r="L8" s="124"/>
      <c r="M8" s="124"/>
      <c r="N8" s="124"/>
      <c r="O8" s="124"/>
      <c r="P8" s="124"/>
      <c r="Q8" s="124"/>
      <c r="R8" s="124"/>
      <c r="S8" s="124"/>
    </row>
    <row r="9" spans="1:19">
      <c r="A9" s="114" t="s">
        <v>328</v>
      </c>
      <c r="B9" s="288">
        <v>266</v>
      </c>
      <c r="C9" s="275">
        <v>201</v>
      </c>
      <c r="D9" s="288">
        <v>167</v>
      </c>
      <c r="E9" s="275">
        <v>162</v>
      </c>
      <c r="F9" s="275">
        <v>150</v>
      </c>
      <c r="G9" s="275">
        <v>153</v>
      </c>
      <c r="H9" s="275">
        <v>149</v>
      </c>
      <c r="I9" s="275">
        <v>151</v>
      </c>
      <c r="J9" s="275">
        <v>147</v>
      </c>
      <c r="K9" s="275">
        <v>146</v>
      </c>
      <c r="L9" s="275">
        <v>149</v>
      </c>
      <c r="M9" s="275">
        <v>149</v>
      </c>
      <c r="N9" s="275">
        <v>148</v>
      </c>
      <c r="O9" s="275">
        <v>145</v>
      </c>
      <c r="P9" s="275">
        <v>143</v>
      </c>
      <c r="Q9" s="275">
        <v>142</v>
      </c>
      <c r="R9" s="275">
        <v>141</v>
      </c>
      <c r="S9" s="275">
        <v>140</v>
      </c>
    </row>
    <row r="10" spans="1:19">
      <c r="A10" s="114" t="s">
        <v>329</v>
      </c>
      <c r="B10" s="275">
        <v>264</v>
      </c>
      <c r="C10" s="289">
        <v>204</v>
      </c>
      <c r="D10" s="275">
        <v>181</v>
      </c>
      <c r="E10" s="289">
        <v>172</v>
      </c>
      <c r="F10" s="289">
        <v>165</v>
      </c>
      <c r="G10" s="290">
        <v>165</v>
      </c>
      <c r="H10" s="290">
        <v>165</v>
      </c>
      <c r="I10" s="290">
        <v>167</v>
      </c>
      <c r="J10" s="290">
        <v>165</v>
      </c>
      <c r="K10" s="290">
        <v>165</v>
      </c>
      <c r="L10" s="290">
        <v>166</v>
      </c>
      <c r="M10" s="290">
        <v>166</v>
      </c>
      <c r="N10" s="290">
        <v>167</v>
      </c>
      <c r="O10" s="290">
        <v>165</v>
      </c>
      <c r="P10" s="290">
        <v>166</v>
      </c>
      <c r="Q10" s="290">
        <v>165</v>
      </c>
      <c r="R10" s="290">
        <v>165</v>
      </c>
      <c r="S10" s="290">
        <v>166</v>
      </c>
    </row>
    <row r="11" spans="1:19">
      <c r="A11" s="114" t="s">
        <v>330</v>
      </c>
      <c r="B11" s="288">
        <v>337</v>
      </c>
      <c r="C11" s="275">
        <v>383</v>
      </c>
      <c r="D11" s="288">
        <v>347</v>
      </c>
      <c r="E11" s="275">
        <v>327</v>
      </c>
      <c r="F11" s="275">
        <v>288</v>
      </c>
      <c r="G11" s="275">
        <v>299</v>
      </c>
      <c r="H11" s="275">
        <v>300</v>
      </c>
      <c r="I11" s="275">
        <v>290</v>
      </c>
      <c r="J11" s="275">
        <v>284</v>
      </c>
      <c r="K11" s="275">
        <v>275</v>
      </c>
      <c r="L11" s="275">
        <v>279</v>
      </c>
      <c r="M11" s="275">
        <v>272</v>
      </c>
      <c r="N11" s="275">
        <v>265</v>
      </c>
      <c r="O11" s="275">
        <v>255</v>
      </c>
      <c r="P11" s="275">
        <v>253</v>
      </c>
      <c r="Q11" s="275">
        <v>250</v>
      </c>
      <c r="R11" s="275">
        <v>247</v>
      </c>
      <c r="S11" s="275">
        <v>248</v>
      </c>
    </row>
    <row r="12" spans="1:19">
      <c r="A12" s="114" t="s">
        <v>331</v>
      </c>
      <c r="B12" s="275">
        <v>479</v>
      </c>
      <c r="C12" s="289">
        <v>353</v>
      </c>
      <c r="D12" s="275">
        <v>335</v>
      </c>
      <c r="E12" s="289">
        <v>255</v>
      </c>
      <c r="F12" s="289">
        <v>231</v>
      </c>
      <c r="G12" s="275">
        <v>220</v>
      </c>
      <c r="H12" s="275">
        <v>223</v>
      </c>
      <c r="I12" s="275">
        <v>226</v>
      </c>
      <c r="J12" s="275">
        <v>223</v>
      </c>
      <c r="K12" s="275">
        <v>203</v>
      </c>
      <c r="L12" s="275">
        <v>215</v>
      </c>
      <c r="M12" s="275">
        <v>217</v>
      </c>
      <c r="N12" s="275">
        <v>218</v>
      </c>
      <c r="O12" s="275">
        <v>213</v>
      </c>
      <c r="P12" s="275">
        <v>210</v>
      </c>
      <c r="Q12" s="275">
        <v>209</v>
      </c>
      <c r="R12" s="275">
        <v>210</v>
      </c>
      <c r="S12" s="275">
        <v>210</v>
      </c>
    </row>
    <row r="13" spans="1:19">
      <c r="A13" s="114" t="s">
        <v>332</v>
      </c>
      <c r="B13" s="288">
        <v>385</v>
      </c>
      <c r="C13" s="275">
        <v>380</v>
      </c>
      <c r="D13" s="288">
        <v>287</v>
      </c>
      <c r="E13" s="275">
        <v>272</v>
      </c>
      <c r="F13" s="275">
        <v>254</v>
      </c>
      <c r="G13" s="275">
        <v>254</v>
      </c>
      <c r="H13" s="275">
        <v>250</v>
      </c>
      <c r="I13" s="275">
        <v>253</v>
      </c>
      <c r="J13" s="275">
        <v>250</v>
      </c>
      <c r="K13" s="275">
        <v>246</v>
      </c>
      <c r="L13" s="275">
        <v>248</v>
      </c>
      <c r="M13" s="275">
        <v>243</v>
      </c>
      <c r="N13" s="275">
        <v>245</v>
      </c>
      <c r="O13" s="275">
        <v>229</v>
      </c>
      <c r="P13" s="275">
        <v>231</v>
      </c>
      <c r="Q13" s="275">
        <v>226</v>
      </c>
      <c r="R13" s="275">
        <v>225</v>
      </c>
      <c r="S13" s="275">
        <v>226</v>
      </c>
    </row>
    <row r="14" spans="1:19">
      <c r="A14" s="114" t="s">
        <v>333</v>
      </c>
      <c r="B14" s="275">
        <v>399</v>
      </c>
      <c r="C14" s="289">
        <v>403</v>
      </c>
      <c r="D14" s="275">
        <v>386</v>
      </c>
      <c r="E14" s="289">
        <v>409</v>
      </c>
      <c r="F14" s="289">
        <v>377</v>
      </c>
      <c r="G14" s="275">
        <v>381</v>
      </c>
      <c r="H14" s="275">
        <v>374</v>
      </c>
      <c r="I14" s="275">
        <v>363</v>
      </c>
      <c r="J14" s="275">
        <v>363</v>
      </c>
      <c r="K14" s="275">
        <v>353</v>
      </c>
      <c r="L14" s="275">
        <v>345</v>
      </c>
      <c r="M14" s="275">
        <v>332</v>
      </c>
      <c r="N14" s="275">
        <v>321</v>
      </c>
      <c r="O14" s="275">
        <v>300</v>
      </c>
      <c r="P14" s="275">
        <v>290</v>
      </c>
      <c r="Q14" s="275">
        <v>284</v>
      </c>
      <c r="R14" s="275">
        <v>279</v>
      </c>
      <c r="S14" s="275">
        <v>274</v>
      </c>
    </row>
    <row r="15" spans="1:19">
      <c r="A15" s="114" t="s">
        <v>334</v>
      </c>
      <c r="B15" s="288">
        <v>335</v>
      </c>
      <c r="C15" s="275">
        <v>281</v>
      </c>
      <c r="D15" s="288">
        <v>238</v>
      </c>
      <c r="E15" s="275">
        <v>219</v>
      </c>
      <c r="F15" s="275">
        <v>210</v>
      </c>
      <c r="G15" s="275">
        <v>212</v>
      </c>
      <c r="H15" s="275">
        <v>210</v>
      </c>
      <c r="I15" s="275">
        <v>215</v>
      </c>
      <c r="J15" s="275">
        <v>210</v>
      </c>
      <c r="K15" s="275">
        <v>207</v>
      </c>
      <c r="L15" s="275">
        <v>210</v>
      </c>
      <c r="M15" s="275">
        <v>209</v>
      </c>
      <c r="N15" s="275">
        <v>205</v>
      </c>
      <c r="O15" s="275">
        <v>198</v>
      </c>
      <c r="P15" s="275">
        <v>196</v>
      </c>
      <c r="Q15" s="275">
        <v>189</v>
      </c>
      <c r="R15" s="275">
        <v>180</v>
      </c>
      <c r="S15" s="275">
        <v>179</v>
      </c>
    </row>
    <row r="16" spans="1:19">
      <c r="A16" s="114" t="s">
        <v>335</v>
      </c>
      <c r="B16" s="275">
        <v>478</v>
      </c>
      <c r="C16" s="289">
        <v>399</v>
      </c>
      <c r="D16" s="275">
        <v>302</v>
      </c>
      <c r="E16" s="289">
        <v>257</v>
      </c>
      <c r="F16" s="289">
        <v>241</v>
      </c>
      <c r="G16" s="275">
        <v>239</v>
      </c>
      <c r="H16" s="275">
        <v>237</v>
      </c>
      <c r="I16" s="275">
        <v>234</v>
      </c>
      <c r="J16" s="275">
        <v>237</v>
      </c>
      <c r="K16" s="275">
        <v>231</v>
      </c>
      <c r="L16" s="275">
        <v>235</v>
      </c>
      <c r="M16" s="275">
        <v>234</v>
      </c>
      <c r="N16" s="275">
        <v>237</v>
      </c>
      <c r="O16" s="275">
        <v>233</v>
      </c>
      <c r="P16" s="275">
        <v>231</v>
      </c>
      <c r="Q16" s="275">
        <v>232</v>
      </c>
      <c r="R16" s="275">
        <v>228</v>
      </c>
      <c r="S16" s="275">
        <v>226</v>
      </c>
    </row>
    <row r="17" spans="1:24">
      <c r="A17" s="114" t="s">
        <v>336</v>
      </c>
      <c r="B17" s="288">
        <v>349</v>
      </c>
      <c r="C17" s="275">
        <v>277</v>
      </c>
      <c r="D17" s="288">
        <v>260</v>
      </c>
      <c r="E17" s="275">
        <v>208</v>
      </c>
      <c r="F17" s="275">
        <v>207</v>
      </c>
      <c r="G17" s="275">
        <v>210</v>
      </c>
      <c r="H17" s="275">
        <v>202</v>
      </c>
      <c r="I17" s="275">
        <v>202</v>
      </c>
      <c r="J17" s="275">
        <v>201</v>
      </c>
      <c r="K17" s="275">
        <v>197</v>
      </c>
      <c r="L17" s="275">
        <v>196</v>
      </c>
      <c r="M17" s="275">
        <v>194</v>
      </c>
      <c r="N17" s="275">
        <v>195</v>
      </c>
      <c r="O17" s="275">
        <v>191</v>
      </c>
      <c r="P17" s="275">
        <v>189</v>
      </c>
      <c r="Q17" s="275">
        <v>189</v>
      </c>
      <c r="R17" s="275">
        <v>187</v>
      </c>
      <c r="S17" s="275">
        <v>188</v>
      </c>
    </row>
    <row r="18" spans="1:24">
      <c r="A18" s="114" t="s">
        <v>337</v>
      </c>
      <c r="B18" s="275">
        <v>353</v>
      </c>
      <c r="C18" s="289">
        <v>285</v>
      </c>
      <c r="D18" s="275">
        <v>258</v>
      </c>
      <c r="E18" s="289">
        <v>260</v>
      </c>
      <c r="F18" s="289">
        <v>228</v>
      </c>
      <c r="G18" s="275">
        <v>232</v>
      </c>
      <c r="H18" s="275">
        <v>230</v>
      </c>
      <c r="I18" s="275">
        <v>230</v>
      </c>
      <c r="J18" s="275">
        <v>229</v>
      </c>
      <c r="K18" s="275">
        <v>227</v>
      </c>
      <c r="L18" s="275">
        <v>230</v>
      </c>
      <c r="M18" s="275">
        <v>228</v>
      </c>
      <c r="N18" s="275">
        <v>227</v>
      </c>
      <c r="O18" s="275">
        <v>218</v>
      </c>
      <c r="P18" s="275">
        <v>213</v>
      </c>
      <c r="Q18" s="275">
        <v>216</v>
      </c>
      <c r="R18" s="275">
        <v>211</v>
      </c>
      <c r="S18" s="275">
        <v>212</v>
      </c>
    </row>
    <row r="19" spans="1:24">
      <c r="A19" s="114" t="s">
        <v>338</v>
      </c>
      <c r="B19" s="288">
        <v>347</v>
      </c>
      <c r="C19" s="275">
        <v>229</v>
      </c>
      <c r="D19" s="288">
        <v>226</v>
      </c>
      <c r="E19" s="275">
        <v>201</v>
      </c>
      <c r="F19" s="275">
        <v>195</v>
      </c>
      <c r="G19" s="275">
        <v>198</v>
      </c>
      <c r="H19" s="275">
        <v>200</v>
      </c>
      <c r="I19" s="275">
        <v>198</v>
      </c>
      <c r="J19" s="275">
        <v>194</v>
      </c>
      <c r="K19" s="275">
        <v>191</v>
      </c>
      <c r="L19" s="275">
        <v>194</v>
      </c>
      <c r="M19" s="275">
        <v>195</v>
      </c>
      <c r="N19" s="275">
        <v>192</v>
      </c>
      <c r="O19" s="275">
        <v>187</v>
      </c>
      <c r="P19" s="275">
        <v>186</v>
      </c>
      <c r="Q19" s="275">
        <v>185</v>
      </c>
      <c r="R19" s="275">
        <v>181</v>
      </c>
      <c r="S19" s="275">
        <v>182</v>
      </c>
    </row>
    <row r="20" spans="1:24">
      <c r="A20" s="114" t="s">
        <v>339</v>
      </c>
      <c r="B20" s="275">
        <v>367</v>
      </c>
      <c r="C20" s="289">
        <v>346</v>
      </c>
      <c r="D20" s="275">
        <v>337</v>
      </c>
      <c r="E20" s="289">
        <v>258</v>
      </c>
      <c r="F20" s="289">
        <v>253</v>
      </c>
      <c r="G20" s="275">
        <v>257</v>
      </c>
      <c r="H20" s="275">
        <v>258</v>
      </c>
      <c r="I20" s="275">
        <v>250</v>
      </c>
      <c r="J20" s="275">
        <v>244</v>
      </c>
      <c r="K20" s="275">
        <v>243</v>
      </c>
      <c r="L20" s="275">
        <v>244</v>
      </c>
      <c r="M20" s="275">
        <v>245</v>
      </c>
      <c r="N20" s="275">
        <v>190</v>
      </c>
      <c r="O20" s="275">
        <v>188</v>
      </c>
      <c r="P20" s="275">
        <v>188</v>
      </c>
      <c r="Q20" s="275">
        <v>189</v>
      </c>
      <c r="R20" s="275">
        <v>187</v>
      </c>
      <c r="S20" s="275">
        <v>189</v>
      </c>
    </row>
    <row r="21" spans="1:24">
      <c r="A21" s="114" t="s">
        <v>340</v>
      </c>
      <c r="B21" s="288">
        <v>348</v>
      </c>
      <c r="C21" s="275">
        <v>364</v>
      </c>
      <c r="D21" s="288">
        <v>282</v>
      </c>
      <c r="E21" s="275">
        <v>195</v>
      </c>
      <c r="F21" s="275">
        <v>166</v>
      </c>
      <c r="G21" s="275">
        <v>164</v>
      </c>
      <c r="H21" s="275">
        <v>162</v>
      </c>
      <c r="I21" s="275">
        <v>158</v>
      </c>
      <c r="J21" s="275">
        <v>158</v>
      </c>
      <c r="K21" s="275">
        <v>156</v>
      </c>
      <c r="L21" s="275">
        <v>157</v>
      </c>
      <c r="M21" s="275">
        <v>155</v>
      </c>
      <c r="N21" s="275">
        <v>156</v>
      </c>
      <c r="O21" s="275">
        <v>150</v>
      </c>
      <c r="P21" s="275">
        <v>150</v>
      </c>
      <c r="Q21" s="275">
        <v>149</v>
      </c>
      <c r="R21" s="275">
        <v>148</v>
      </c>
      <c r="S21" s="275">
        <v>150</v>
      </c>
    </row>
    <row r="22" spans="1:24">
      <c r="A22" s="114" t="s">
        <v>341</v>
      </c>
      <c r="B22" s="275">
        <v>334</v>
      </c>
      <c r="C22" s="289">
        <v>380</v>
      </c>
      <c r="D22" s="275">
        <v>339</v>
      </c>
      <c r="E22" s="289">
        <v>253</v>
      </c>
      <c r="F22" s="289">
        <v>247</v>
      </c>
      <c r="G22" s="275">
        <v>253</v>
      </c>
      <c r="H22" s="275">
        <v>239</v>
      </c>
      <c r="I22" s="275">
        <v>222</v>
      </c>
      <c r="J22" s="275">
        <v>221</v>
      </c>
      <c r="K22" s="275">
        <v>212</v>
      </c>
      <c r="L22" s="275">
        <v>213</v>
      </c>
      <c r="M22" s="275">
        <v>216</v>
      </c>
      <c r="N22" s="275">
        <v>211</v>
      </c>
      <c r="O22" s="275">
        <v>203</v>
      </c>
      <c r="P22" s="275">
        <v>206</v>
      </c>
      <c r="Q22" s="275">
        <v>204</v>
      </c>
      <c r="R22" s="275">
        <v>201</v>
      </c>
      <c r="S22" s="275">
        <v>196</v>
      </c>
    </row>
    <row r="23" spans="1:24">
      <c r="A23" s="114" t="s">
        <v>342</v>
      </c>
      <c r="B23" s="288">
        <v>359</v>
      </c>
      <c r="C23" s="275">
        <v>334</v>
      </c>
      <c r="D23" s="288">
        <v>266</v>
      </c>
      <c r="E23" s="275">
        <v>245</v>
      </c>
      <c r="F23" s="275">
        <v>242</v>
      </c>
      <c r="G23" s="275">
        <v>246</v>
      </c>
      <c r="H23" s="275">
        <v>234</v>
      </c>
      <c r="I23" s="275">
        <v>233</v>
      </c>
      <c r="J23" s="275">
        <v>231</v>
      </c>
      <c r="K23" s="275">
        <v>227</v>
      </c>
      <c r="L23" s="275">
        <v>229</v>
      </c>
      <c r="M23" s="275">
        <v>226</v>
      </c>
      <c r="N23" s="275">
        <v>234</v>
      </c>
      <c r="O23" s="275">
        <v>230</v>
      </c>
      <c r="P23" s="275">
        <v>224</v>
      </c>
      <c r="Q23" s="275">
        <v>234</v>
      </c>
      <c r="R23" s="275">
        <v>230</v>
      </c>
      <c r="S23" s="275">
        <v>229</v>
      </c>
    </row>
    <row r="24" spans="1:24">
      <c r="A24" s="114" t="s">
        <v>343</v>
      </c>
      <c r="B24" s="275">
        <v>285</v>
      </c>
      <c r="C24" s="289">
        <v>366</v>
      </c>
      <c r="D24" s="275">
        <v>293</v>
      </c>
      <c r="E24" s="289">
        <v>221</v>
      </c>
      <c r="F24" s="289">
        <v>212</v>
      </c>
      <c r="G24" s="275">
        <v>214</v>
      </c>
      <c r="H24" s="275">
        <v>205</v>
      </c>
      <c r="I24" s="275">
        <v>208</v>
      </c>
      <c r="J24" s="275">
        <v>190</v>
      </c>
      <c r="K24" s="275">
        <v>185</v>
      </c>
      <c r="L24" s="275">
        <v>192</v>
      </c>
      <c r="M24" s="275">
        <v>188</v>
      </c>
      <c r="N24" s="275">
        <v>191</v>
      </c>
      <c r="O24" s="275">
        <v>183</v>
      </c>
      <c r="P24" s="275">
        <v>187</v>
      </c>
      <c r="Q24" s="275">
        <v>183</v>
      </c>
      <c r="R24" s="275">
        <v>182</v>
      </c>
      <c r="S24" s="275">
        <v>184</v>
      </c>
    </row>
    <row r="25" spans="1:24" ht="20.25" customHeight="1">
      <c r="A25" s="114" t="s">
        <v>344</v>
      </c>
      <c r="B25" s="275">
        <v>333</v>
      </c>
      <c r="C25" s="275">
        <v>284</v>
      </c>
      <c r="D25" s="275">
        <v>249</v>
      </c>
      <c r="E25" s="275">
        <v>224</v>
      </c>
      <c r="F25" s="275">
        <v>207</v>
      </c>
      <c r="G25" s="275">
        <v>209</v>
      </c>
      <c r="H25" s="275">
        <v>206</v>
      </c>
      <c r="I25" s="275">
        <v>206</v>
      </c>
      <c r="J25" s="275">
        <v>203</v>
      </c>
      <c r="K25" s="275">
        <v>200</v>
      </c>
      <c r="L25" s="275">
        <v>202</v>
      </c>
      <c r="M25" s="275">
        <v>201</v>
      </c>
      <c r="N25" s="275">
        <v>199</v>
      </c>
      <c r="O25" s="275">
        <v>193</v>
      </c>
      <c r="P25" s="275">
        <v>191</v>
      </c>
      <c r="Q25" s="275">
        <v>191</v>
      </c>
      <c r="R25" s="275">
        <v>188</v>
      </c>
      <c r="S25" s="275">
        <v>188</v>
      </c>
    </row>
    <row r="26" spans="1:24">
      <c r="A26" s="8"/>
      <c r="B26" s="72"/>
      <c r="C26" s="72"/>
      <c r="D26" s="72"/>
      <c r="E26" s="72"/>
      <c r="F26" s="72"/>
      <c r="G26" s="72"/>
      <c r="H26" s="72"/>
      <c r="I26" s="72"/>
      <c r="J26" s="72"/>
      <c r="K26" s="72"/>
      <c r="L26" s="72"/>
      <c r="M26" s="72"/>
      <c r="N26" s="72"/>
      <c r="O26" s="72"/>
      <c r="P26" s="72"/>
      <c r="Q26" s="72"/>
      <c r="R26" s="72"/>
      <c r="S26" s="72"/>
    </row>
    <row r="27" spans="1:24" s="51" customFormat="1" ht="13">
      <c r="B27" s="1313" t="s">
        <v>422</v>
      </c>
      <c r="C27" s="1313"/>
      <c r="D27" s="1313"/>
      <c r="E27" s="1313"/>
      <c r="F27" s="1313"/>
      <c r="G27" s="1313"/>
      <c r="H27" s="1313" t="s">
        <v>422</v>
      </c>
      <c r="I27" s="1313"/>
      <c r="J27" s="1313"/>
      <c r="K27" s="1313"/>
      <c r="L27" s="1313"/>
      <c r="M27" s="1313"/>
      <c r="N27" s="1313" t="s">
        <v>422</v>
      </c>
      <c r="O27" s="1313"/>
      <c r="P27" s="1313"/>
      <c r="Q27" s="1313"/>
      <c r="R27" s="1313"/>
      <c r="S27" s="1313"/>
      <c r="T27" s="125"/>
      <c r="U27" s="125"/>
      <c r="V27" s="125"/>
      <c r="W27" s="125"/>
      <c r="X27" s="125"/>
    </row>
    <row r="28" spans="1:24" s="51" customFormat="1">
      <c r="A28" s="68"/>
      <c r="B28" s="101"/>
      <c r="C28" s="101"/>
      <c r="D28" s="101"/>
      <c r="E28" s="101"/>
      <c r="F28" s="101"/>
      <c r="G28" s="101"/>
      <c r="H28" s="101"/>
      <c r="I28" s="101"/>
      <c r="J28" s="101"/>
      <c r="K28" s="101"/>
      <c r="L28" s="101"/>
      <c r="M28" s="101"/>
      <c r="N28" s="101"/>
      <c r="O28" s="101"/>
      <c r="P28" s="101"/>
      <c r="Q28" s="101"/>
      <c r="R28" s="101"/>
      <c r="S28" s="101"/>
      <c r="T28" s="125"/>
      <c r="U28" s="125"/>
      <c r="V28" s="125"/>
      <c r="W28" s="125"/>
      <c r="X28" s="125"/>
    </row>
    <row r="29" spans="1:24" s="51" customFormat="1">
      <c r="A29" s="106" t="s">
        <v>328</v>
      </c>
      <c r="B29" s="136">
        <v>100</v>
      </c>
      <c r="C29" s="399">
        <v>75.563909774436084</v>
      </c>
      <c r="D29" s="399">
        <v>62.781954887218042</v>
      </c>
      <c r="E29" s="399">
        <v>60.902255639097746</v>
      </c>
      <c r="F29" s="399">
        <v>56.390977443609025</v>
      </c>
      <c r="G29" s="399">
        <v>57.518796992481199</v>
      </c>
      <c r="H29" s="399">
        <v>56.015037593984964</v>
      </c>
      <c r="I29" s="399">
        <v>56.766917293233085</v>
      </c>
      <c r="J29" s="399">
        <v>55.263157894736842</v>
      </c>
      <c r="K29" s="399">
        <v>54.887218045112782</v>
      </c>
      <c r="L29" s="399">
        <v>56.015037593984964</v>
      </c>
      <c r="M29" s="399">
        <v>56.015037593984964</v>
      </c>
      <c r="N29" s="399">
        <v>55.639097744360903</v>
      </c>
      <c r="O29" s="399">
        <v>54.511278195488721</v>
      </c>
      <c r="P29" s="399">
        <v>53.7593984962406</v>
      </c>
      <c r="Q29" s="399">
        <v>53.383458646616539</v>
      </c>
      <c r="R29" s="399">
        <v>53.007518796992478</v>
      </c>
      <c r="S29" s="399">
        <v>52.631578947368418</v>
      </c>
      <c r="T29" s="126"/>
      <c r="U29" s="126"/>
      <c r="V29" s="126"/>
      <c r="W29" s="126"/>
      <c r="X29" s="126"/>
    </row>
    <row r="30" spans="1:24" s="51" customFormat="1">
      <c r="A30" s="103" t="s">
        <v>329</v>
      </c>
      <c r="B30" s="136">
        <v>100</v>
      </c>
      <c r="C30" s="399">
        <v>77.272727272727266</v>
      </c>
      <c r="D30" s="399">
        <v>68.560606060606062</v>
      </c>
      <c r="E30" s="399">
        <v>65.151515151515156</v>
      </c>
      <c r="F30" s="399">
        <v>62.5</v>
      </c>
      <c r="G30" s="399">
        <v>62.5</v>
      </c>
      <c r="H30" s="399">
        <v>62.5</v>
      </c>
      <c r="I30" s="399">
        <v>63.257575757575758</v>
      </c>
      <c r="J30" s="399">
        <v>62.5</v>
      </c>
      <c r="K30" s="399">
        <v>62.5</v>
      </c>
      <c r="L30" s="399">
        <v>62.878787878787875</v>
      </c>
      <c r="M30" s="399">
        <v>62.878787878787875</v>
      </c>
      <c r="N30" s="399">
        <v>63.257575757575758</v>
      </c>
      <c r="O30" s="399">
        <v>62.5</v>
      </c>
      <c r="P30" s="399">
        <v>62.878787878787875</v>
      </c>
      <c r="Q30" s="399">
        <v>62.5</v>
      </c>
      <c r="R30" s="399">
        <v>62.5</v>
      </c>
      <c r="S30" s="399">
        <v>62.878787878787875</v>
      </c>
      <c r="T30" s="126"/>
      <c r="U30" s="126"/>
      <c r="V30" s="126"/>
      <c r="W30" s="126"/>
      <c r="X30" s="126"/>
    </row>
    <row r="31" spans="1:24" s="51" customFormat="1">
      <c r="A31" s="103" t="s">
        <v>330</v>
      </c>
      <c r="B31" s="136">
        <v>100</v>
      </c>
      <c r="C31" s="399">
        <v>113.64985163204747</v>
      </c>
      <c r="D31" s="399">
        <v>102.9673590504451</v>
      </c>
      <c r="E31" s="399">
        <v>97.032640949554903</v>
      </c>
      <c r="F31" s="399">
        <v>85.459940652818986</v>
      </c>
      <c r="G31" s="399">
        <v>88.724035608308611</v>
      </c>
      <c r="H31" s="399">
        <v>89.020771513353111</v>
      </c>
      <c r="I31" s="399">
        <v>86.053412462908014</v>
      </c>
      <c r="J31" s="399">
        <v>84.272997032640944</v>
      </c>
      <c r="K31" s="399">
        <v>81.602373887240361</v>
      </c>
      <c r="L31" s="399">
        <v>82.789317507418403</v>
      </c>
      <c r="M31" s="399">
        <v>80.712166172106819</v>
      </c>
      <c r="N31" s="399">
        <v>78.63501483679525</v>
      </c>
      <c r="O31" s="399">
        <v>75.667655786350153</v>
      </c>
      <c r="P31" s="399">
        <v>75.074183976261125</v>
      </c>
      <c r="Q31" s="399">
        <v>74.183976261127597</v>
      </c>
      <c r="R31" s="399">
        <v>73.29376854599407</v>
      </c>
      <c r="S31" s="399">
        <v>73.590504451038569</v>
      </c>
      <c r="T31" s="126"/>
      <c r="U31" s="126"/>
      <c r="V31" s="126"/>
      <c r="W31" s="126"/>
      <c r="X31" s="126"/>
    </row>
    <row r="32" spans="1:24" s="51" customFormat="1">
      <c r="A32" s="103" t="s">
        <v>331</v>
      </c>
      <c r="B32" s="136">
        <v>100</v>
      </c>
      <c r="C32" s="399">
        <v>73.695198329853866</v>
      </c>
      <c r="D32" s="399">
        <v>69.937369519832984</v>
      </c>
      <c r="E32" s="399">
        <v>53.235908141962419</v>
      </c>
      <c r="F32" s="399">
        <v>48.225469728601254</v>
      </c>
      <c r="G32" s="399">
        <v>45.929018789144052</v>
      </c>
      <c r="H32" s="399">
        <v>46.555323590814197</v>
      </c>
      <c r="I32" s="399">
        <v>47.181628392484342</v>
      </c>
      <c r="J32" s="399">
        <v>46.555323590814197</v>
      </c>
      <c r="K32" s="399">
        <v>42.379958246346554</v>
      </c>
      <c r="L32" s="399">
        <v>44.88517745302714</v>
      </c>
      <c r="M32" s="399">
        <v>45.302713987473901</v>
      </c>
      <c r="N32" s="399">
        <v>45.511482254697285</v>
      </c>
      <c r="O32" s="399">
        <v>44.467640918580379</v>
      </c>
      <c r="P32" s="399">
        <v>43.841336116910227</v>
      </c>
      <c r="Q32" s="399">
        <v>43.632567849686851</v>
      </c>
      <c r="R32" s="399">
        <v>43.841336116910227</v>
      </c>
      <c r="S32" s="399">
        <v>43.841336116910227</v>
      </c>
      <c r="T32" s="126"/>
      <c r="U32" s="126"/>
      <c r="V32" s="126"/>
      <c r="W32" s="126"/>
      <c r="X32" s="126"/>
    </row>
    <row r="33" spans="1:24" s="51" customFormat="1">
      <c r="A33" s="103" t="s">
        <v>332</v>
      </c>
      <c r="B33" s="136">
        <v>100</v>
      </c>
      <c r="C33" s="399">
        <v>98.701298701298697</v>
      </c>
      <c r="D33" s="399">
        <v>74.545454545454547</v>
      </c>
      <c r="E33" s="399">
        <v>70.649350649350652</v>
      </c>
      <c r="F33" s="399">
        <v>65.974025974025977</v>
      </c>
      <c r="G33" s="399">
        <v>65.974025974025977</v>
      </c>
      <c r="H33" s="399">
        <v>64.935064935064929</v>
      </c>
      <c r="I33" s="399">
        <v>65.714285714285708</v>
      </c>
      <c r="J33" s="399">
        <v>64.935064935064929</v>
      </c>
      <c r="K33" s="399">
        <v>63.896103896103895</v>
      </c>
      <c r="L33" s="399">
        <v>64.415584415584419</v>
      </c>
      <c r="M33" s="399">
        <v>63.116883116883116</v>
      </c>
      <c r="N33" s="399">
        <v>63.636363636363633</v>
      </c>
      <c r="O33" s="399">
        <v>59.480519480519483</v>
      </c>
      <c r="P33" s="399">
        <v>60</v>
      </c>
      <c r="Q33" s="399">
        <v>58.701298701298704</v>
      </c>
      <c r="R33" s="399">
        <v>58.441558441558442</v>
      </c>
      <c r="S33" s="399">
        <v>58.701298701298704</v>
      </c>
      <c r="T33" s="126"/>
      <c r="U33" s="126"/>
      <c r="V33" s="126"/>
      <c r="W33" s="126"/>
      <c r="X33" s="126"/>
    </row>
    <row r="34" spans="1:24" s="51" customFormat="1">
      <c r="A34" s="103" t="s">
        <v>333</v>
      </c>
      <c r="B34" s="136">
        <v>100</v>
      </c>
      <c r="C34" s="399">
        <v>101.00250626566417</v>
      </c>
      <c r="D34" s="399">
        <v>96.741854636591484</v>
      </c>
      <c r="E34" s="399">
        <v>102.5062656641604</v>
      </c>
      <c r="F34" s="399">
        <v>94.486215538847119</v>
      </c>
      <c r="G34" s="399">
        <v>95.488721804511272</v>
      </c>
      <c r="H34" s="399">
        <v>93.734335839598998</v>
      </c>
      <c r="I34" s="399">
        <v>90.977443609022558</v>
      </c>
      <c r="J34" s="399">
        <v>90.977443609022558</v>
      </c>
      <c r="K34" s="399">
        <v>88.471177944862148</v>
      </c>
      <c r="L34" s="399">
        <v>86.46616541353383</v>
      </c>
      <c r="M34" s="399">
        <v>83.208020050125313</v>
      </c>
      <c r="N34" s="399">
        <v>80.451127819548873</v>
      </c>
      <c r="O34" s="399">
        <v>75.187969924812023</v>
      </c>
      <c r="P34" s="399">
        <v>72.681704260651628</v>
      </c>
      <c r="Q34" s="399">
        <v>71.177944862155385</v>
      </c>
      <c r="R34" s="399">
        <v>69.924812030075188</v>
      </c>
      <c r="S34" s="399">
        <v>68.67167919799499</v>
      </c>
      <c r="T34" s="126"/>
      <c r="U34" s="126"/>
      <c r="V34" s="126"/>
      <c r="W34" s="126"/>
      <c r="X34" s="126"/>
    </row>
    <row r="35" spans="1:24" s="51" customFormat="1">
      <c r="A35" s="103" t="s">
        <v>334</v>
      </c>
      <c r="B35" s="136">
        <v>100</v>
      </c>
      <c r="C35" s="399">
        <v>83.880597014925371</v>
      </c>
      <c r="D35" s="399">
        <v>71.044776119402982</v>
      </c>
      <c r="E35" s="399">
        <v>65.373134328358205</v>
      </c>
      <c r="F35" s="399">
        <v>62.686567164179102</v>
      </c>
      <c r="G35" s="399">
        <v>63.28358208955224</v>
      </c>
      <c r="H35" s="399">
        <v>62.686567164179102</v>
      </c>
      <c r="I35" s="399">
        <v>64.179104477611943</v>
      </c>
      <c r="J35" s="399">
        <v>62.686567164179102</v>
      </c>
      <c r="K35" s="399">
        <v>61.791044776119406</v>
      </c>
      <c r="L35" s="399">
        <v>62.686567164179102</v>
      </c>
      <c r="M35" s="399">
        <v>62.388059701492537</v>
      </c>
      <c r="N35" s="399">
        <v>61.194029850746269</v>
      </c>
      <c r="O35" s="399">
        <v>59.104477611940297</v>
      </c>
      <c r="P35" s="399">
        <v>58.507462686567166</v>
      </c>
      <c r="Q35" s="399">
        <v>56.417910447761194</v>
      </c>
      <c r="R35" s="399">
        <v>53.731343283582092</v>
      </c>
      <c r="S35" s="399">
        <v>53.432835820895519</v>
      </c>
      <c r="T35" s="126"/>
      <c r="U35" s="126"/>
      <c r="V35" s="126"/>
      <c r="W35" s="126"/>
      <c r="X35" s="126"/>
    </row>
    <row r="36" spans="1:24" s="51" customFormat="1">
      <c r="A36" s="103" t="s">
        <v>335</v>
      </c>
      <c r="B36" s="136">
        <v>100</v>
      </c>
      <c r="C36" s="399">
        <v>83.472803347280333</v>
      </c>
      <c r="D36" s="399">
        <v>63.179916317991633</v>
      </c>
      <c r="E36" s="399">
        <v>53.76569037656904</v>
      </c>
      <c r="F36" s="399">
        <v>50.418410041841007</v>
      </c>
      <c r="G36" s="399">
        <v>50</v>
      </c>
      <c r="H36" s="399">
        <v>49.581589958158993</v>
      </c>
      <c r="I36" s="399">
        <v>48.953974895397486</v>
      </c>
      <c r="J36" s="399">
        <v>49.581589958158993</v>
      </c>
      <c r="K36" s="399">
        <v>48.32635983263598</v>
      </c>
      <c r="L36" s="399">
        <v>49.163179916317993</v>
      </c>
      <c r="M36" s="399">
        <v>48.953974895397486</v>
      </c>
      <c r="N36" s="399">
        <v>49.581589958158993</v>
      </c>
      <c r="O36" s="399">
        <v>48.744769874476987</v>
      </c>
      <c r="P36" s="399">
        <v>48.32635983263598</v>
      </c>
      <c r="Q36" s="399">
        <v>48.535564853556487</v>
      </c>
      <c r="R36" s="399">
        <v>47.69874476987448</v>
      </c>
      <c r="S36" s="399">
        <v>47.280334728033473</v>
      </c>
      <c r="T36" s="126"/>
      <c r="U36" s="126"/>
      <c r="V36" s="126"/>
      <c r="W36" s="126"/>
      <c r="X36" s="126"/>
    </row>
    <row r="37" spans="1:24" s="51" customFormat="1">
      <c r="A37" s="103" t="s">
        <v>336</v>
      </c>
      <c r="B37" s="136">
        <v>100</v>
      </c>
      <c r="C37" s="399">
        <v>79.369627507163329</v>
      </c>
      <c r="D37" s="399">
        <v>74.49856733524355</v>
      </c>
      <c r="E37" s="399">
        <v>59.598853868194844</v>
      </c>
      <c r="F37" s="399">
        <v>59.312320916905442</v>
      </c>
      <c r="G37" s="399">
        <v>60.171919770773641</v>
      </c>
      <c r="H37" s="399">
        <v>57.879656160458453</v>
      </c>
      <c r="I37" s="399">
        <v>57.879656160458453</v>
      </c>
      <c r="J37" s="399">
        <v>57.593123209169057</v>
      </c>
      <c r="K37" s="399">
        <v>56.446991404011463</v>
      </c>
      <c r="L37" s="399">
        <v>56.160458452722061</v>
      </c>
      <c r="M37" s="399">
        <v>55.587392550143264</v>
      </c>
      <c r="N37" s="399">
        <v>55.873925501432666</v>
      </c>
      <c r="O37" s="399">
        <v>54.727793696275072</v>
      </c>
      <c r="P37" s="399">
        <v>54.154727793696274</v>
      </c>
      <c r="Q37" s="399">
        <v>54.154727793696274</v>
      </c>
      <c r="R37" s="399">
        <v>53.581661891117477</v>
      </c>
      <c r="S37" s="399">
        <v>53.868194842406879</v>
      </c>
      <c r="T37" s="126"/>
      <c r="U37" s="126"/>
      <c r="V37" s="126"/>
      <c r="W37" s="126"/>
      <c r="X37" s="126"/>
    </row>
    <row r="38" spans="1:24" s="51" customFormat="1">
      <c r="A38" s="103" t="s">
        <v>337</v>
      </c>
      <c r="B38" s="136">
        <v>100</v>
      </c>
      <c r="C38" s="399">
        <v>80.736543909348441</v>
      </c>
      <c r="D38" s="399">
        <v>73.087818696883858</v>
      </c>
      <c r="E38" s="399">
        <v>73.654390934844187</v>
      </c>
      <c r="F38" s="399">
        <v>64.589235127478759</v>
      </c>
      <c r="G38" s="399">
        <v>65.722379603399432</v>
      </c>
      <c r="H38" s="399">
        <v>65.155807365439088</v>
      </c>
      <c r="I38" s="399">
        <v>65.155807365439088</v>
      </c>
      <c r="J38" s="399">
        <v>64.87252124645893</v>
      </c>
      <c r="K38" s="399">
        <v>64.305949008498587</v>
      </c>
      <c r="L38" s="399">
        <v>65.155807365439088</v>
      </c>
      <c r="M38" s="399">
        <v>64.589235127478759</v>
      </c>
      <c r="N38" s="399">
        <v>64.305949008498587</v>
      </c>
      <c r="O38" s="399">
        <v>61.756373937677054</v>
      </c>
      <c r="P38" s="399">
        <v>60.339943342776202</v>
      </c>
      <c r="Q38" s="399">
        <v>61.18980169971671</v>
      </c>
      <c r="R38" s="399">
        <v>59.773371104815865</v>
      </c>
      <c r="S38" s="399">
        <v>60.056657223796037</v>
      </c>
      <c r="T38" s="126"/>
      <c r="U38" s="126"/>
      <c r="V38" s="126"/>
      <c r="W38" s="126"/>
      <c r="X38" s="126"/>
    </row>
    <row r="39" spans="1:24" s="51" customFormat="1">
      <c r="A39" s="103" t="s">
        <v>338</v>
      </c>
      <c r="B39" s="136">
        <v>100</v>
      </c>
      <c r="C39" s="399">
        <v>65.994236311239192</v>
      </c>
      <c r="D39" s="399">
        <v>65.129682997118152</v>
      </c>
      <c r="E39" s="399">
        <v>57.925072046109513</v>
      </c>
      <c r="F39" s="399">
        <v>56.195965417867434</v>
      </c>
      <c r="G39" s="399">
        <v>57.060518731988473</v>
      </c>
      <c r="H39" s="399">
        <v>57.636887608069166</v>
      </c>
      <c r="I39" s="399">
        <v>57.060518731988473</v>
      </c>
      <c r="J39" s="399">
        <v>55.907780979827088</v>
      </c>
      <c r="K39" s="399">
        <v>55.043227665706048</v>
      </c>
      <c r="L39" s="399">
        <v>55.907780979827088</v>
      </c>
      <c r="M39" s="399">
        <v>56.195965417867434</v>
      </c>
      <c r="N39" s="399">
        <v>55.331412103746395</v>
      </c>
      <c r="O39" s="399">
        <v>53.89048991354467</v>
      </c>
      <c r="P39" s="399">
        <v>53.602305475504323</v>
      </c>
      <c r="Q39" s="399">
        <v>53.314121037463977</v>
      </c>
      <c r="R39" s="399">
        <v>52.161383285302591</v>
      </c>
      <c r="S39" s="399">
        <v>52.449567723342938</v>
      </c>
      <c r="T39" s="126"/>
      <c r="U39" s="126"/>
      <c r="V39" s="126"/>
      <c r="W39" s="126"/>
      <c r="X39" s="126"/>
    </row>
    <row r="40" spans="1:24" s="51" customFormat="1">
      <c r="A40" s="103" t="s">
        <v>339</v>
      </c>
      <c r="B40" s="136">
        <v>100</v>
      </c>
      <c r="C40" s="399">
        <v>94.277929155313345</v>
      </c>
      <c r="D40" s="399">
        <v>91.825613079019078</v>
      </c>
      <c r="E40" s="399">
        <v>70.299727520435965</v>
      </c>
      <c r="F40" s="399">
        <v>68.937329700272485</v>
      </c>
      <c r="G40" s="399">
        <v>70.027247956403272</v>
      </c>
      <c r="H40" s="399">
        <v>70.299727520435965</v>
      </c>
      <c r="I40" s="399">
        <v>68.119891008174392</v>
      </c>
      <c r="J40" s="399">
        <v>66.485013623978205</v>
      </c>
      <c r="K40" s="399">
        <v>66.212534059945497</v>
      </c>
      <c r="L40" s="399">
        <v>66.485013623978205</v>
      </c>
      <c r="M40" s="399">
        <v>66.757493188010898</v>
      </c>
      <c r="N40" s="399">
        <v>51.771117166212534</v>
      </c>
      <c r="O40" s="399">
        <v>51.22615803814714</v>
      </c>
      <c r="P40" s="399">
        <v>51.22615803814714</v>
      </c>
      <c r="Q40" s="399">
        <v>51.498637602179834</v>
      </c>
      <c r="R40" s="399">
        <v>50.95367847411444</v>
      </c>
      <c r="S40" s="399">
        <v>51.498637602179834</v>
      </c>
      <c r="T40" s="126"/>
      <c r="U40" s="126"/>
      <c r="V40" s="126"/>
      <c r="W40" s="126"/>
      <c r="X40" s="126"/>
    </row>
    <row r="41" spans="1:24" s="51" customFormat="1">
      <c r="A41" s="103" t="s">
        <v>340</v>
      </c>
      <c r="B41" s="136">
        <v>100</v>
      </c>
      <c r="C41" s="399">
        <v>104.59770114942529</v>
      </c>
      <c r="D41" s="399">
        <v>81.034482758620683</v>
      </c>
      <c r="E41" s="399">
        <v>56.03448275862069</v>
      </c>
      <c r="F41" s="399">
        <v>47.701149425287355</v>
      </c>
      <c r="G41" s="399">
        <v>47.126436781609193</v>
      </c>
      <c r="H41" s="399">
        <v>46.551724137931032</v>
      </c>
      <c r="I41" s="399">
        <v>45.402298850574709</v>
      </c>
      <c r="J41" s="399">
        <v>45.402298850574709</v>
      </c>
      <c r="K41" s="399">
        <v>44.827586206896555</v>
      </c>
      <c r="L41" s="399">
        <v>45.114942528735632</v>
      </c>
      <c r="M41" s="399">
        <v>44.540229885057471</v>
      </c>
      <c r="N41" s="399">
        <v>44.827586206896555</v>
      </c>
      <c r="O41" s="399">
        <v>43.103448275862071</v>
      </c>
      <c r="P41" s="399">
        <v>43.103448275862071</v>
      </c>
      <c r="Q41" s="399">
        <v>42.816091954022987</v>
      </c>
      <c r="R41" s="399">
        <v>42.52873563218391</v>
      </c>
      <c r="S41" s="399">
        <v>43.103448275862071</v>
      </c>
      <c r="T41" s="126"/>
      <c r="U41" s="126"/>
      <c r="V41" s="126"/>
      <c r="W41" s="126"/>
      <c r="X41" s="126"/>
    </row>
    <row r="42" spans="1:24" s="51" customFormat="1">
      <c r="A42" s="103" t="s">
        <v>341</v>
      </c>
      <c r="B42" s="136">
        <v>100</v>
      </c>
      <c r="C42" s="399">
        <v>113.77245508982035</v>
      </c>
      <c r="D42" s="399">
        <v>101.49700598802396</v>
      </c>
      <c r="E42" s="399">
        <v>75.748502994011972</v>
      </c>
      <c r="F42" s="399">
        <v>73.952095808383234</v>
      </c>
      <c r="G42" s="399">
        <v>75.748502994011972</v>
      </c>
      <c r="H42" s="399">
        <v>71.556886227544908</v>
      </c>
      <c r="I42" s="399">
        <v>66.467065868263475</v>
      </c>
      <c r="J42" s="399">
        <v>66.167664670658681</v>
      </c>
      <c r="K42" s="399">
        <v>63.473053892215567</v>
      </c>
      <c r="L42" s="399">
        <v>63.772455089820362</v>
      </c>
      <c r="M42" s="399">
        <v>64.670658682634738</v>
      </c>
      <c r="N42" s="399">
        <v>63.17365269461078</v>
      </c>
      <c r="O42" s="399">
        <v>60.778443113772454</v>
      </c>
      <c r="P42" s="399">
        <v>61.67664670658683</v>
      </c>
      <c r="Q42" s="399">
        <v>61.077844311377248</v>
      </c>
      <c r="R42" s="399">
        <v>60.179640718562872</v>
      </c>
      <c r="S42" s="399">
        <v>58.682634730538922</v>
      </c>
      <c r="T42" s="126"/>
      <c r="U42" s="126"/>
      <c r="V42" s="126"/>
      <c r="W42" s="126"/>
      <c r="X42" s="126"/>
    </row>
    <row r="43" spans="1:24" s="51" customFormat="1">
      <c r="A43" s="103" t="s">
        <v>342</v>
      </c>
      <c r="B43" s="136">
        <v>100</v>
      </c>
      <c r="C43" s="399">
        <v>93.03621169916434</v>
      </c>
      <c r="D43" s="399">
        <v>74.094707520891362</v>
      </c>
      <c r="E43" s="399">
        <v>68.245125348189418</v>
      </c>
      <c r="F43" s="399">
        <v>67.409470752089135</v>
      </c>
      <c r="G43" s="399">
        <v>68.523676880222837</v>
      </c>
      <c r="H43" s="399">
        <v>65.181058495821731</v>
      </c>
      <c r="I43" s="399">
        <v>64.902506963788298</v>
      </c>
      <c r="J43" s="399">
        <v>64.345403899721447</v>
      </c>
      <c r="K43" s="399">
        <v>63.231197771587745</v>
      </c>
      <c r="L43" s="399">
        <v>63.788300835654596</v>
      </c>
      <c r="M43" s="399">
        <v>62.952646239554319</v>
      </c>
      <c r="N43" s="399">
        <v>65.181058495821731</v>
      </c>
      <c r="O43" s="399">
        <v>64.066852367688028</v>
      </c>
      <c r="P43" s="399">
        <v>62.395543175487468</v>
      </c>
      <c r="Q43" s="399">
        <v>65.181058495821731</v>
      </c>
      <c r="R43" s="399">
        <v>64.066852367688028</v>
      </c>
      <c r="S43" s="399">
        <v>63.788300835654596</v>
      </c>
      <c r="T43" s="126"/>
      <c r="U43" s="126"/>
      <c r="V43" s="126"/>
      <c r="W43" s="126"/>
      <c r="X43" s="126"/>
    </row>
    <row r="44" spans="1:24" s="51" customFormat="1">
      <c r="A44" s="103" t="s">
        <v>343</v>
      </c>
      <c r="B44" s="136">
        <v>100</v>
      </c>
      <c r="C44" s="399">
        <v>128.42105263157896</v>
      </c>
      <c r="D44" s="399">
        <v>102.80701754385964</v>
      </c>
      <c r="E44" s="399">
        <v>77.543859649122808</v>
      </c>
      <c r="F44" s="399">
        <v>74.385964912280699</v>
      </c>
      <c r="G44" s="399">
        <v>75.087719298245617</v>
      </c>
      <c r="H44" s="399">
        <v>71.929824561403507</v>
      </c>
      <c r="I44" s="399">
        <v>72.982456140350877</v>
      </c>
      <c r="J44" s="399">
        <v>66.666666666666671</v>
      </c>
      <c r="K44" s="399">
        <v>64.912280701754383</v>
      </c>
      <c r="L44" s="399">
        <v>67.368421052631575</v>
      </c>
      <c r="M44" s="399">
        <v>65.964912280701753</v>
      </c>
      <c r="N44" s="399">
        <v>67.017543859649123</v>
      </c>
      <c r="O44" s="399">
        <v>64.21052631578948</v>
      </c>
      <c r="P44" s="399">
        <v>65.614035087719301</v>
      </c>
      <c r="Q44" s="399">
        <v>64.21052631578948</v>
      </c>
      <c r="R44" s="399">
        <v>63.859649122807021</v>
      </c>
      <c r="S44" s="399">
        <v>64.561403508771932</v>
      </c>
      <c r="T44" s="126"/>
      <c r="U44" s="126"/>
      <c r="V44" s="126"/>
      <c r="W44" s="126"/>
      <c r="X44" s="126"/>
    </row>
    <row r="45" spans="1:24" s="51" customFormat="1" ht="20.149999999999999" customHeight="1">
      <c r="A45" s="103" t="s">
        <v>344</v>
      </c>
      <c r="B45" s="136">
        <v>100</v>
      </c>
      <c r="C45" s="399">
        <v>85.285285285285283</v>
      </c>
      <c r="D45" s="399">
        <v>74.77477477477477</v>
      </c>
      <c r="E45" s="399">
        <v>67.267267267267272</v>
      </c>
      <c r="F45" s="399">
        <v>62.162162162162161</v>
      </c>
      <c r="G45" s="399">
        <v>62.762762762762762</v>
      </c>
      <c r="H45" s="399">
        <v>61.861861861861861</v>
      </c>
      <c r="I45" s="399">
        <v>61.861861861861861</v>
      </c>
      <c r="J45" s="399">
        <v>60.960960960960961</v>
      </c>
      <c r="K45" s="399">
        <v>60.06006006006006</v>
      </c>
      <c r="L45" s="399">
        <v>60.66066066066066</v>
      </c>
      <c r="M45" s="399">
        <v>60.36036036036036</v>
      </c>
      <c r="N45" s="399">
        <v>59.75975975975976</v>
      </c>
      <c r="O45" s="399">
        <v>57.957957957957959</v>
      </c>
      <c r="P45" s="399">
        <v>57.357357357357358</v>
      </c>
      <c r="Q45" s="399">
        <v>57.357357357357358</v>
      </c>
      <c r="R45" s="399">
        <v>56.456456456456458</v>
      </c>
      <c r="S45" s="399">
        <v>56.456456456456458</v>
      </c>
      <c r="T45" s="126"/>
      <c r="U45" s="126"/>
      <c r="V45" s="126"/>
      <c r="W45" s="126"/>
      <c r="X45" s="126"/>
    </row>
    <row r="46" spans="1:24">
      <c r="B46" s="169"/>
    </row>
    <row r="47" spans="1:24" s="91" customFormat="1" ht="30" customHeight="1">
      <c r="B47" s="1315" t="s">
        <v>1695</v>
      </c>
      <c r="C47" s="1315"/>
      <c r="D47" s="1315"/>
      <c r="E47" s="1315"/>
      <c r="F47" s="1315"/>
      <c r="G47" s="131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7">
    <mergeCell ref="B47:G47"/>
    <mergeCell ref="N7:S7"/>
    <mergeCell ref="N27:S2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je Einwohner*) 1990 – 2016 nach Bundesländern</oddHeader>
    <oddFooter>&amp;CStatistische Ämter der Länder – Indikatoren und Kennzahlen, UGRdL 2018</oddFooter>
  </headerFooter>
  <colBreaks count="2" manualBreakCount="2">
    <brk id="7" max="1048575" man="1"/>
    <brk id="1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pageSetUpPr autoPageBreaks="0"/>
  </sheetPr>
  <dimension ref="A1:H48"/>
  <sheetViews>
    <sheetView showGridLines="0" showRowColHeaders="0" zoomScaleNormal="100" workbookViewId="0">
      <selection activeCell="A3" sqref="A3:B3"/>
    </sheetView>
  </sheetViews>
  <sheetFormatPr baseColWidth="10" defaultColWidth="11.453125" defaultRowHeight="12.5"/>
  <cols>
    <col min="1" max="1" width="24.54296875" style="68" customWidth="1"/>
    <col min="2" max="7" width="17.54296875" style="33" customWidth="1"/>
    <col min="8" max="16384" width="11.453125" style="33"/>
  </cols>
  <sheetData>
    <row r="1" spans="1:8" ht="13">
      <c r="A1" s="257" t="s">
        <v>263</v>
      </c>
    </row>
    <row r="3" spans="1:8" ht="12" customHeight="1">
      <c r="A3" s="59" t="s">
        <v>479</v>
      </c>
      <c r="B3" s="60" t="s">
        <v>1258</v>
      </c>
      <c r="C3" s="134"/>
      <c r="D3" s="134"/>
      <c r="E3" s="134"/>
      <c r="F3" s="134"/>
      <c r="G3" s="134"/>
    </row>
    <row r="4" spans="1:8" ht="13">
      <c r="A4" s="134"/>
      <c r="B4" s="134"/>
      <c r="C4" s="134"/>
      <c r="D4" s="134"/>
      <c r="E4" s="134"/>
      <c r="F4" s="435"/>
      <c r="G4" s="437"/>
    </row>
    <row r="5" spans="1:8" ht="17.149999999999999" customHeight="1">
      <c r="A5" s="1255" t="s">
        <v>327</v>
      </c>
      <c r="B5" s="1258" t="s">
        <v>598</v>
      </c>
      <c r="C5" s="1261" t="s">
        <v>559</v>
      </c>
      <c r="D5" s="1253"/>
      <c r="E5" s="1253"/>
      <c r="F5" s="1253"/>
      <c r="G5" s="1253"/>
    </row>
    <row r="6" spans="1:8" ht="17.149999999999999" customHeight="1">
      <c r="A6" s="1256"/>
      <c r="B6" s="1259"/>
      <c r="C6" s="1258" t="s">
        <v>678</v>
      </c>
      <c r="D6" s="1258" t="s">
        <v>679</v>
      </c>
      <c r="E6" s="1253" t="s">
        <v>164</v>
      </c>
      <c r="F6" s="1254"/>
      <c r="G6" s="1262" t="s">
        <v>681</v>
      </c>
    </row>
    <row r="7" spans="1:8" ht="48" customHeight="1">
      <c r="A7" s="1257"/>
      <c r="B7" s="1260"/>
      <c r="C7" s="1260"/>
      <c r="D7" s="1260"/>
      <c r="E7" s="716" t="s">
        <v>680</v>
      </c>
      <c r="F7" s="716" t="s">
        <v>560</v>
      </c>
      <c r="G7" s="1263"/>
    </row>
    <row r="8" spans="1:8" ht="13">
      <c r="A8" s="134"/>
      <c r="B8" s="134"/>
      <c r="C8" s="134"/>
      <c r="D8" s="134"/>
      <c r="E8" s="134"/>
      <c r="F8" s="435"/>
      <c r="G8" s="437"/>
    </row>
    <row r="9" spans="1:8" ht="13">
      <c r="A9" s="705"/>
      <c r="B9" s="1250" t="s">
        <v>312</v>
      </c>
      <c r="C9" s="1250"/>
      <c r="D9" s="1250"/>
      <c r="E9" s="1250"/>
      <c r="F9" s="1250"/>
      <c r="G9" s="1250"/>
    </row>
    <row r="10" spans="1:8" ht="13">
      <c r="A10" s="437"/>
      <c r="B10" s="710"/>
      <c r="C10" s="433"/>
      <c r="D10" s="433"/>
      <c r="E10" s="433"/>
      <c r="F10" s="433"/>
      <c r="G10" s="433"/>
    </row>
    <row r="11" spans="1:8">
      <c r="A11" s="436" t="s">
        <v>328</v>
      </c>
      <c r="B11" s="256">
        <v>444546.16700000002</v>
      </c>
      <c r="C11" s="256">
        <v>1847.799</v>
      </c>
      <c r="D11" s="256">
        <v>174543.73800000001</v>
      </c>
      <c r="E11" s="256">
        <v>144317.86300000001</v>
      </c>
      <c r="F11" s="256">
        <v>21609.385999999999</v>
      </c>
      <c r="G11" s="256">
        <v>268154.63</v>
      </c>
      <c r="H11" s="300"/>
    </row>
    <row r="12" spans="1:8">
      <c r="A12" s="436" t="s">
        <v>329</v>
      </c>
      <c r="B12" s="256">
        <v>535734.08499999996</v>
      </c>
      <c r="C12" s="256">
        <v>4342.8879999999999</v>
      </c>
      <c r="D12" s="256">
        <v>184047.51500000001</v>
      </c>
      <c r="E12" s="256">
        <v>145598.98300000001</v>
      </c>
      <c r="F12" s="256">
        <v>28069.239000000001</v>
      </c>
      <c r="G12" s="256">
        <v>347343.68199999997</v>
      </c>
      <c r="H12" s="300"/>
    </row>
    <row r="13" spans="1:8">
      <c r="A13" s="436" t="s">
        <v>330</v>
      </c>
      <c r="B13" s="256">
        <v>123120.82</v>
      </c>
      <c r="C13" s="256">
        <v>4.58</v>
      </c>
      <c r="D13" s="256">
        <v>18907.616999999998</v>
      </c>
      <c r="E13" s="256">
        <v>10440.368</v>
      </c>
      <c r="F13" s="256">
        <v>5446.6819999999998</v>
      </c>
      <c r="G13" s="256">
        <v>104208.62300000001</v>
      </c>
      <c r="H13" s="300"/>
    </row>
    <row r="14" spans="1:8">
      <c r="A14" s="436" t="s">
        <v>331</v>
      </c>
      <c r="B14" s="256">
        <v>62303.95</v>
      </c>
      <c r="C14" s="256">
        <v>910.23099999999999</v>
      </c>
      <c r="D14" s="256">
        <v>16653.095000000001</v>
      </c>
      <c r="E14" s="256">
        <v>8817.76</v>
      </c>
      <c r="F14" s="256">
        <v>4125.3509999999997</v>
      </c>
      <c r="G14" s="256">
        <v>44740.624000000003</v>
      </c>
      <c r="H14" s="300"/>
    </row>
    <row r="15" spans="1:8">
      <c r="A15" s="436" t="s">
        <v>332</v>
      </c>
      <c r="B15" s="256">
        <v>30337.18</v>
      </c>
      <c r="C15" s="256">
        <v>5.1189999999999998</v>
      </c>
      <c r="D15" s="256">
        <v>8910.4590000000007</v>
      </c>
      <c r="E15" s="256">
        <v>6402.31</v>
      </c>
      <c r="F15" s="256">
        <v>1553.8330000000001</v>
      </c>
      <c r="G15" s="256">
        <v>21421.601999999999</v>
      </c>
      <c r="H15" s="300"/>
    </row>
    <row r="16" spans="1:8">
      <c r="A16" s="436" t="s">
        <v>333</v>
      </c>
      <c r="B16" s="256">
        <v>105960.041</v>
      </c>
      <c r="C16" s="256">
        <v>60.761000000000003</v>
      </c>
      <c r="D16" s="256">
        <v>19160.388999999999</v>
      </c>
      <c r="E16" s="256">
        <v>13459.807000000001</v>
      </c>
      <c r="F16" s="256">
        <v>3523.8980000000001</v>
      </c>
      <c r="G16" s="256">
        <v>86738.891000000003</v>
      </c>
      <c r="H16" s="300"/>
    </row>
    <row r="17" spans="1:8">
      <c r="A17" s="436" t="s">
        <v>334</v>
      </c>
      <c r="B17" s="256">
        <v>251520.48499999999</v>
      </c>
      <c r="C17" s="256">
        <v>773.14400000000001</v>
      </c>
      <c r="D17" s="256">
        <v>64592.722000000002</v>
      </c>
      <c r="E17" s="256">
        <v>49346.493000000002</v>
      </c>
      <c r="F17" s="256">
        <v>10441.611999999999</v>
      </c>
      <c r="G17" s="256">
        <v>186154.61900000001</v>
      </c>
      <c r="H17" s="300"/>
    </row>
    <row r="18" spans="1:8">
      <c r="A18" s="436" t="s">
        <v>335</v>
      </c>
      <c r="B18" s="256">
        <v>38557.156999999999</v>
      </c>
      <c r="C18" s="256">
        <v>843.98599999999999</v>
      </c>
      <c r="D18" s="256">
        <v>8319.14</v>
      </c>
      <c r="E18" s="256">
        <v>4298.8649999999998</v>
      </c>
      <c r="F18" s="256">
        <v>2487.8330000000001</v>
      </c>
      <c r="G18" s="256">
        <v>29394.030999999999</v>
      </c>
      <c r="H18" s="300"/>
    </row>
    <row r="19" spans="1:8">
      <c r="A19" s="436" t="s">
        <v>336</v>
      </c>
      <c r="B19" s="256">
        <v>259517.546</v>
      </c>
      <c r="C19" s="256">
        <v>4326.7079999999996</v>
      </c>
      <c r="D19" s="256">
        <v>86086.048999999999</v>
      </c>
      <c r="E19" s="256">
        <v>64525.252</v>
      </c>
      <c r="F19" s="256">
        <v>13361.205</v>
      </c>
      <c r="G19" s="256">
        <v>169104.78899999999</v>
      </c>
      <c r="H19" s="300"/>
    </row>
    <row r="20" spans="1:8">
      <c r="A20" s="436" t="s">
        <v>337</v>
      </c>
      <c r="B20" s="256">
        <v>623217.66899999999</v>
      </c>
      <c r="C20" s="256">
        <v>2743.3249999999998</v>
      </c>
      <c r="D20" s="256">
        <v>170996.37700000001</v>
      </c>
      <c r="E20" s="256">
        <v>124415.511</v>
      </c>
      <c r="F20" s="256">
        <v>26613.162</v>
      </c>
      <c r="G20" s="256">
        <v>449477.967</v>
      </c>
      <c r="H20" s="300"/>
    </row>
    <row r="21" spans="1:8">
      <c r="A21" s="436" t="s">
        <v>338</v>
      </c>
      <c r="B21" s="256">
        <v>130054.57799999999</v>
      </c>
      <c r="C21" s="256">
        <v>1415.5709999999999</v>
      </c>
      <c r="D21" s="256">
        <v>45600.33</v>
      </c>
      <c r="E21" s="256">
        <v>35104.271000000001</v>
      </c>
      <c r="F21" s="256">
        <v>6695.4709999999995</v>
      </c>
      <c r="G21" s="256">
        <v>83038.676999999996</v>
      </c>
      <c r="H21" s="300"/>
    </row>
    <row r="22" spans="1:8">
      <c r="A22" s="436" t="s">
        <v>339</v>
      </c>
      <c r="B22" s="256">
        <v>31813.127</v>
      </c>
      <c r="C22" s="256">
        <v>51.856999999999999</v>
      </c>
      <c r="D22" s="256">
        <v>11069.653</v>
      </c>
      <c r="E22" s="256">
        <v>8706.9110000000001</v>
      </c>
      <c r="F22" s="256">
        <v>1364.0139999999999</v>
      </c>
      <c r="G22" s="256">
        <v>20691.616999999998</v>
      </c>
      <c r="H22" s="300"/>
    </row>
    <row r="23" spans="1:8">
      <c r="A23" s="436" t="s">
        <v>340</v>
      </c>
      <c r="B23" s="256">
        <v>109714.447</v>
      </c>
      <c r="C23" s="256">
        <v>850.17499999999995</v>
      </c>
      <c r="D23" s="256">
        <v>34487.038</v>
      </c>
      <c r="E23" s="256">
        <v>22220.256000000001</v>
      </c>
      <c r="F23" s="256">
        <v>7870.9030000000002</v>
      </c>
      <c r="G23" s="256">
        <v>74377.233999999997</v>
      </c>
      <c r="H23" s="300"/>
    </row>
    <row r="24" spans="1:8">
      <c r="A24" s="436" t="s">
        <v>341</v>
      </c>
      <c r="B24" s="256">
        <v>54699.857000000004</v>
      </c>
      <c r="C24" s="256">
        <v>954.22799999999995</v>
      </c>
      <c r="D24" s="256">
        <v>17653.136999999999</v>
      </c>
      <c r="E24" s="256">
        <v>10915.428</v>
      </c>
      <c r="F24" s="256">
        <v>3639.558</v>
      </c>
      <c r="G24" s="256">
        <v>36092.491999999998</v>
      </c>
      <c r="H24" s="300"/>
    </row>
    <row r="25" spans="1:8">
      <c r="A25" s="436" t="s">
        <v>342</v>
      </c>
      <c r="B25" s="256">
        <v>84145.180999999997</v>
      </c>
      <c r="C25" s="256">
        <v>1094.7809999999999</v>
      </c>
      <c r="D25" s="256">
        <v>20281.701000000001</v>
      </c>
      <c r="E25" s="256">
        <v>12664.239</v>
      </c>
      <c r="F25" s="256">
        <v>4546.3720000000003</v>
      </c>
      <c r="G25" s="256">
        <v>62768.699000000001</v>
      </c>
      <c r="H25" s="300"/>
    </row>
    <row r="26" spans="1:8">
      <c r="A26" s="436" t="s">
        <v>343</v>
      </c>
      <c r="B26" s="256">
        <v>55791.713000000003</v>
      </c>
      <c r="C26" s="256">
        <v>606.84500000000003</v>
      </c>
      <c r="D26" s="256">
        <v>18815.050999999999</v>
      </c>
      <c r="E26" s="256">
        <v>13106.691999999999</v>
      </c>
      <c r="F26" s="256">
        <v>3823.482</v>
      </c>
      <c r="G26" s="256">
        <v>36369.817000000003</v>
      </c>
      <c r="H26" s="300"/>
    </row>
    <row r="27" spans="1:8" s="5" customFormat="1" ht="20.25" customHeight="1">
      <c r="A27" s="713" t="s">
        <v>344</v>
      </c>
      <c r="B27" s="256">
        <v>2941034</v>
      </c>
      <c r="C27" s="256">
        <v>20832</v>
      </c>
      <c r="D27" s="256">
        <v>900124</v>
      </c>
      <c r="E27" s="256">
        <v>674341</v>
      </c>
      <c r="F27" s="256">
        <v>145172</v>
      </c>
      <c r="G27" s="256">
        <v>2020078</v>
      </c>
      <c r="H27" s="456"/>
    </row>
    <row r="28" spans="1:8">
      <c r="A28" s="575"/>
      <c r="B28" s="169"/>
      <c r="C28" s="424"/>
      <c r="D28" s="424"/>
      <c r="E28" s="424"/>
      <c r="F28" s="424"/>
      <c r="G28" s="424"/>
    </row>
    <row r="29" spans="1:8" s="90" customFormat="1" ht="20.149999999999999" customHeight="1">
      <c r="A29" s="575"/>
      <c r="B29" s="1249" t="s">
        <v>1557</v>
      </c>
      <c r="C29" s="1252"/>
      <c r="D29" s="1252"/>
      <c r="E29" s="1252"/>
      <c r="F29" s="1252"/>
      <c r="G29" s="1252"/>
    </row>
    <row r="30" spans="1:8">
      <c r="A30" s="68" t="s">
        <v>345</v>
      </c>
    </row>
    <row r="31" spans="1:8" ht="13">
      <c r="A31" s="69"/>
    </row>
    <row r="32" spans="1:8" ht="13">
      <c r="A32" s="69"/>
    </row>
    <row r="33" spans="1:1" ht="13">
      <c r="A33" s="69"/>
    </row>
    <row r="34" spans="1:1" ht="13">
      <c r="A34" s="69"/>
    </row>
    <row r="35" spans="1:1" ht="13">
      <c r="A35" s="69"/>
    </row>
    <row r="36" spans="1:1" ht="13">
      <c r="A36" s="69"/>
    </row>
    <row r="37" spans="1:1" ht="13">
      <c r="A37" s="69"/>
    </row>
    <row r="38" spans="1:1" ht="13">
      <c r="A38" s="69"/>
    </row>
    <row r="39" spans="1:1" ht="13">
      <c r="A39" s="69"/>
    </row>
    <row r="40" spans="1:1" ht="13">
      <c r="A40" s="69"/>
    </row>
    <row r="41" spans="1:1" ht="13">
      <c r="A41" s="69"/>
    </row>
    <row r="42" spans="1:1" ht="13">
      <c r="A42" s="69"/>
    </row>
    <row r="43" spans="1:1" ht="13">
      <c r="A43" s="69"/>
    </row>
    <row r="44" spans="1:1" ht="13">
      <c r="A44" s="69"/>
    </row>
    <row r="45" spans="1:1" ht="13">
      <c r="A45" s="69"/>
    </row>
    <row r="46" spans="1:1" ht="13">
      <c r="A46" s="69"/>
    </row>
    <row r="47" spans="1:1" ht="13">
      <c r="A47" s="69"/>
    </row>
    <row r="48" spans="1:1" ht="13">
      <c r="A48" s="69"/>
    </row>
  </sheetData>
  <sheetProtection selectLockedCells="1"/>
  <customSheetViews>
    <customSheetView guid="{163DCD2F-7E1E-45D5-87F9-D8442EBAE317}" showGridLines="0" showRowCol="0">
      <selection sqref="A1:B1"/>
    </customSheetView>
  </customSheetViews>
  <mergeCells count="9">
    <mergeCell ref="B29:G29"/>
    <mergeCell ref="E6:F6"/>
    <mergeCell ref="B9:G9"/>
    <mergeCell ref="A5:A7"/>
    <mergeCell ref="B5:B7"/>
    <mergeCell ref="C5:G5"/>
    <mergeCell ref="C6:C7"/>
    <mergeCell ref="G6:G7"/>
    <mergeCell ref="D6:D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horizontalDpi="4294967294" verticalDpi="300" r:id="rId1"/>
  <headerFooter alignWithMargins="0">
    <oddHeader>&amp;L&amp;"Arial,Fett"
Tabelle &amp;A&amp;CSeite &amp;P von &amp;N
&amp;"Arial,Fett"Bruttowertschöpfung in jeweiligen Preisen 2017 nach Wirtschaftszweigen und Bundesländern</oddHeader>
    <oddFooter>&amp;CStatistische Ämter der Länder – Indikatoren und Kennzahlen, UGRdL 2018</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pageSetUpPr autoPageBreaks="0"/>
  </sheetPr>
  <dimension ref="A1:G54"/>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RowHeight="12.5"/>
  <cols>
    <col min="1" max="1" width="23.453125" style="176" customWidth="1"/>
    <col min="2" max="7" width="11.453125" style="176" customWidth="1"/>
  </cols>
  <sheetData>
    <row r="1" spans="1:7" ht="13">
      <c r="A1" s="255" t="s">
        <v>263</v>
      </c>
    </row>
    <row r="3" spans="1:7" ht="13">
      <c r="A3" s="53" t="s">
        <v>80</v>
      </c>
      <c r="B3" s="216" t="s">
        <v>1278</v>
      </c>
      <c r="D3"/>
      <c r="E3"/>
      <c r="F3"/>
      <c r="G3"/>
    </row>
    <row r="4" spans="1:7">
      <c r="A4"/>
      <c r="B4" s="217"/>
      <c r="C4"/>
      <c r="D4"/>
      <c r="E4"/>
      <c r="F4"/>
      <c r="G4"/>
    </row>
    <row r="5" spans="1:7" s="176" customFormat="1" ht="62.15" customHeight="1">
      <c r="A5" s="222" t="s">
        <v>327</v>
      </c>
      <c r="B5" s="174" t="s">
        <v>65</v>
      </c>
      <c r="C5" s="174" t="s">
        <v>139</v>
      </c>
      <c r="D5" s="318" t="s">
        <v>610</v>
      </c>
      <c r="E5" s="318" t="s">
        <v>611</v>
      </c>
      <c r="F5" s="175" t="s">
        <v>140</v>
      </c>
      <c r="G5" s="175" t="s">
        <v>141</v>
      </c>
    </row>
    <row r="6" spans="1:7" s="176" customFormat="1">
      <c r="A6" s="223"/>
      <c r="B6" s="203"/>
      <c r="C6" s="203"/>
      <c r="D6" s="203"/>
      <c r="E6" s="203"/>
      <c r="F6" s="203"/>
      <c r="G6" s="203"/>
    </row>
    <row r="7" spans="1:7" s="4" customFormat="1" ht="12.75" customHeight="1">
      <c r="A7" s="9"/>
      <c r="B7" s="1286" t="s">
        <v>90</v>
      </c>
      <c r="C7" s="1286"/>
      <c r="D7" s="1286"/>
      <c r="E7" s="1286"/>
      <c r="F7" s="1286"/>
      <c r="G7" s="1286"/>
    </row>
    <row r="8" spans="1:7" s="4" customFormat="1" ht="12.75" customHeight="1">
      <c r="A8" s="9"/>
      <c r="B8" s="196"/>
      <c r="C8" s="196"/>
      <c r="D8" s="196"/>
      <c r="E8" s="196"/>
      <c r="F8" s="196"/>
      <c r="G8" s="196"/>
    </row>
    <row r="9" spans="1:7">
      <c r="A9" s="177" t="s">
        <v>328</v>
      </c>
      <c r="B9" s="546">
        <v>4876.4931220000008</v>
      </c>
      <c r="C9" s="545">
        <v>1529.2280000000001</v>
      </c>
      <c r="D9" s="546">
        <v>535.57100000000003</v>
      </c>
      <c r="E9" s="546">
        <v>1000.895</v>
      </c>
      <c r="F9" s="545">
        <v>1802.7760000000001</v>
      </c>
      <c r="G9" s="545">
        <v>8.0231220000000008</v>
      </c>
    </row>
    <row r="10" spans="1:7">
      <c r="A10" s="179" t="s">
        <v>329</v>
      </c>
      <c r="B10" s="545">
        <v>6259.9319999999998</v>
      </c>
      <c r="C10" s="729">
        <v>2148.962</v>
      </c>
      <c r="D10" s="545">
        <v>726.66499999999996</v>
      </c>
      <c r="E10" s="545">
        <v>1256.8430000000001</v>
      </c>
      <c r="F10" s="729">
        <v>2053.357</v>
      </c>
      <c r="G10" s="729">
        <v>74.105000000000004</v>
      </c>
    </row>
    <row r="11" spans="1:7">
      <c r="A11" s="179" t="s">
        <v>330</v>
      </c>
      <c r="B11" s="546">
        <v>1361.9784999999999</v>
      </c>
      <c r="C11" s="545">
        <v>885.51499999999999</v>
      </c>
      <c r="D11" s="546">
        <v>72.161000000000001</v>
      </c>
      <c r="E11" s="546">
        <v>13.167999999999999</v>
      </c>
      <c r="F11" s="545">
        <v>389.23700000000002</v>
      </c>
      <c r="G11" s="545">
        <v>1.8975</v>
      </c>
    </row>
    <row r="12" spans="1:7">
      <c r="A12" s="179" t="s">
        <v>331</v>
      </c>
      <c r="B12" s="545">
        <v>1034.1823047</v>
      </c>
      <c r="C12" s="729">
        <v>523.64018999999985</v>
      </c>
      <c r="D12" s="545">
        <v>17.335780000000003</v>
      </c>
      <c r="E12" s="545">
        <v>148.44884499999995</v>
      </c>
      <c r="F12" s="729">
        <v>339.33342900000002</v>
      </c>
      <c r="G12" s="729">
        <v>5.4240607000000001</v>
      </c>
    </row>
    <row r="13" spans="1:7">
      <c r="A13" s="179" t="s">
        <v>332</v>
      </c>
      <c r="B13" s="546">
        <v>294.26600000000002</v>
      </c>
      <c r="C13" s="545">
        <v>153.11799999999999</v>
      </c>
      <c r="D13" s="546">
        <v>23.050999999999998</v>
      </c>
      <c r="E13" s="546">
        <v>35.213000000000001</v>
      </c>
      <c r="F13" s="545">
        <v>82.734999999999999</v>
      </c>
      <c r="G13" s="545">
        <v>0.14899999999999999</v>
      </c>
    </row>
    <row r="14" spans="1:7">
      <c r="A14" s="179" t="s">
        <v>333</v>
      </c>
      <c r="B14" s="545">
        <v>800.53300000000002</v>
      </c>
      <c r="C14" s="729">
        <v>495.6</v>
      </c>
      <c r="D14" s="545">
        <v>65.8</v>
      </c>
      <c r="E14" s="545">
        <v>27.1</v>
      </c>
      <c r="F14" s="729">
        <v>209.6</v>
      </c>
      <c r="G14" s="729">
        <v>2.4329999999999998</v>
      </c>
    </row>
    <row r="15" spans="1:7">
      <c r="A15" s="179" t="s">
        <v>334</v>
      </c>
      <c r="B15" s="546">
        <v>2854.1698230000011</v>
      </c>
      <c r="C15" s="545">
        <v>1114.3239349999997</v>
      </c>
      <c r="D15" s="546">
        <v>563.82654000000014</v>
      </c>
      <c r="E15" s="546">
        <v>296.41891800000002</v>
      </c>
      <c r="F15" s="545">
        <v>875.9094080000001</v>
      </c>
      <c r="G15" s="545">
        <v>3.6910219999999998</v>
      </c>
    </row>
    <row r="16" spans="1:7" ht="12.75" customHeight="1">
      <c r="A16" s="177" t="s">
        <v>335</v>
      </c>
      <c r="B16" s="545">
        <v>700.61220000000026</v>
      </c>
      <c r="C16" s="729">
        <v>364.02699999999999</v>
      </c>
      <c r="D16" s="545">
        <v>43.46</v>
      </c>
      <c r="E16" s="545">
        <v>76.686000000000007</v>
      </c>
      <c r="F16" s="729">
        <v>215.42554000000004</v>
      </c>
      <c r="G16" s="729">
        <v>1.01366</v>
      </c>
    </row>
    <row r="17" spans="1:7">
      <c r="A17" s="179" t="s">
        <v>336</v>
      </c>
      <c r="B17" s="546">
        <v>4137.2389999999996</v>
      </c>
      <c r="C17" s="545">
        <v>1494.6769999999999</v>
      </c>
      <c r="D17" s="546">
        <v>520.66700000000003</v>
      </c>
      <c r="E17" s="546">
        <v>776.31899999999996</v>
      </c>
      <c r="F17" s="545">
        <v>1332.0709999999999</v>
      </c>
      <c r="G17" s="545">
        <v>13.505000000000001</v>
      </c>
    </row>
    <row r="18" spans="1:7">
      <c r="A18" s="177" t="s">
        <v>337</v>
      </c>
      <c r="B18" s="545">
        <v>8431.6641000000018</v>
      </c>
      <c r="C18" s="729">
        <v>3794.3795</v>
      </c>
      <c r="D18" s="545">
        <v>1253.7558000000001</v>
      </c>
      <c r="E18" s="545">
        <v>825.6028</v>
      </c>
      <c r="F18" s="729">
        <v>2531.9857000000002</v>
      </c>
      <c r="G18" s="729">
        <v>25.940299999999997</v>
      </c>
    </row>
    <row r="19" spans="1:7">
      <c r="A19" s="177" t="s">
        <v>338</v>
      </c>
      <c r="B19" s="546">
        <v>2158.161889</v>
      </c>
      <c r="C19" s="545">
        <v>738.38242000000014</v>
      </c>
      <c r="D19" s="546">
        <v>330.12880999999987</v>
      </c>
      <c r="E19" s="546">
        <v>369.14350199999996</v>
      </c>
      <c r="F19" s="545">
        <v>699.27465400000017</v>
      </c>
      <c r="G19" s="545">
        <v>21.232502999999998</v>
      </c>
    </row>
    <row r="20" spans="1:7">
      <c r="A20" s="179" t="s">
        <v>339</v>
      </c>
      <c r="B20" s="545">
        <v>481.49195000000003</v>
      </c>
      <c r="C20" s="729">
        <v>187.93299999999999</v>
      </c>
      <c r="D20" s="545">
        <v>57.436999999999998</v>
      </c>
      <c r="E20" s="545">
        <v>77.745999999999995</v>
      </c>
      <c r="F20" s="729">
        <v>157.96093999999999</v>
      </c>
      <c r="G20" s="729">
        <v>0.41500999999999999</v>
      </c>
    </row>
    <row r="21" spans="1:7">
      <c r="A21" s="180" t="s">
        <v>340</v>
      </c>
      <c r="B21" s="546">
        <v>1348.1149990000004</v>
      </c>
      <c r="C21" s="545">
        <v>614.11500000000001</v>
      </c>
      <c r="D21" s="546">
        <v>134.00399999999999</v>
      </c>
      <c r="E21" s="546">
        <v>94.564999999999998</v>
      </c>
      <c r="F21" s="545">
        <v>501.733</v>
      </c>
      <c r="G21" s="545">
        <v>3.6979989999999998</v>
      </c>
    </row>
    <row r="22" spans="1:7">
      <c r="A22" s="177" t="s">
        <v>341</v>
      </c>
      <c r="B22" s="545">
        <v>1019.929090901</v>
      </c>
      <c r="C22" s="729">
        <v>438.05622000000011</v>
      </c>
      <c r="D22" s="545">
        <v>156.30325000000002</v>
      </c>
      <c r="E22" s="545">
        <v>118.60835999999999</v>
      </c>
      <c r="F22" s="729">
        <v>304.510874</v>
      </c>
      <c r="G22" s="729">
        <v>2.4503869010000003</v>
      </c>
    </row>
    <row r="23" spans="1:7">
      <c r="A23" s="177" t="s">
        <v>342</v>
      </c>
      <c r="B23" s="546">
        <v>1433.2371784800002</v>
      </c>
      <c r="C23" s="545">
        <v>660.21953500000006</v>
      </c>
      <c r="D23" s="546">
        <v>259.10593</v>
      </c>
      <c r="E23" s="546">
        <v>79.939845000000005</v>
      </c>
      <c r="F23" s="545">
        <v>430.79900199999997</v>
      </c>
      <c r="G23" s="545">
        <v>3.1728664799999997</v>
      </c>
    </row>
    <row r="24" spans="1:7">
      <c r="A24" s="179" t="s">
        <v>343</v>
      </c>
      <c r="B24" s="545">
        <v>911.11079944000005</v>
      </c>
      <c r="C24" s="729">
        <v>397.49531999999994</v>
      </c>
      <c r="D24" s="545">
        <v>69.447559999999996</v>
      </c>
      <c r="E24" s="545">
        <v>158.01310999999998</v>
      </c>
      <c r="F24" s="729">
        <v>284.86390899999998</v>
      </c>
      <c r="G24" s="729">
        <v>1.2909004400000001</v>
      </c>
    </row>
    <row r="25" spans="1:7" ht="21" customHeight="1">
      <c r="A25" s="86" t="s">
        <v>410</v>
      </c>
      <c r="B25" s="545">
        <v>38103.115956520996</v>
      </c>
      <c r="C25" s="545">
        <v>15539.672119999999</v>
      </c>
      <c r="D25" s="545">
        <v>4828.7196699999995</v>
      </c>
      <c r="E25" s="545">
        <v>5354.7103799999995</v>
      </c>
      <c r="F25" s="545">
        <v>12211.572455999996</v>
      </c>
      <c r="G25" s="545">
        <v>168.441330521</v>
      </c>
    </row>
    <row r="26" spans="1:7">
      <c r="A26" s="6"/>
      <c r="B26" s="730"/>
      <c r="C26" s="730"/>
      <c r="D26" s="543"/>
      <c r="E26" s="543"/>
      <c r="F26" s="543"/>
      <c r="G26" s="730"/>
    </row>
    <row r="27" spans="1:7" ht="15">
      <c r="A27" s="6"/>
      <c r="B27" s="1286" t="s">
        <v>1696</v>
      </c>
      <c r="C27" s="1286"/>
      <c r="D27" s="1286"/>
      <c r="E27" s="1286"/>
      <c r="F27" s="1286"/>
      <c r="G27" s="1286"/>
    </row>
    <row r="28" spans="1:7" s="4" customFormat="1">
      <c r="A28" s="6"/>
      <c r="B28" s="176"/>
      <c r="C28" s="176"/>
      <c r="D28" s="176"/>
      <c r="E28" s="176"/>
      <c r="F28" s="176"/>
      <c r="G28" s="176"/>
    </row>
    <row r="29" spans="1:7">
      <c r="A29" s="177" t="s">
        <v>328</v>
      </c>
      <c r="B29" s="546">
        <v>445.26486170016454</v>
      </c>
      <c r="C29" s="546">
        <v>139.63138609918852</v>
      </c>
      <c r="D29" s="546">
        <v>48.902139566191892</v>
      </c>
      <c r="E29" s="546">
        <v>91.390136846662031</v>
      </c>
      <c r="F29" s="546">
        <v>164.60862062841557</v>
      </c>
      <c r="G29" s="546">
        <v>0.73257855970652752</v>
      </c>
    </row>
    <row r="30" spans="1:7">
      <c r="A30" s="179" t="s">
        <v>329</v>
      </c>
      <c r="B30" s="546">
        <v>484.11202102646627</v>
      </c>
      <c r="C30" s="546">
        <v>166.19003799547298</v>
      </c>
      <c r="D30" s="546">
        <v>56.196658647281971</v>
      </c>
      <c r="E30" s="546">
        <v>97.19798950579127</v>
      </c>
      <c r="F30" s="546">
        <v>158.79642257437328</v>
      </c>
      <c r="G30" s="546">
        <v>5.730912303546793</v>
      </c>
    </row>
    <row r="31" spans="1:7">
      <c r="A31" s="179" t="s">
        <v>330</v>
      </c>
      <c r="B31" s="546">
        <v>380.99112405345147</v>
      </c>
      <c r="C31" s="546">
        <v>247.70828263162164</v>
      </c>
      <c r="D31" s="546">
        <v>20.185854991705902</v>
      </c>
      <c r="E31" s="546">
        <v>3.6835318043095753</v>
      </c>
      <c r="F31" s="546">
        <v>108.88266015446889</v>
      </c>
      <c r="G31" s="546">
        <v>0.53079447134549052</v>
      </c>
    </row>
    <row r="32" spans="1:7">
      <c r="A32" s="179" t="s">
        <v>331</v>
      </c>
      <c r="B32" s="546">
        <v>414.56041281174737</v>
      </c>
      <c r="C32" s="546">
        <v>209.90544156931153</v>
      </c>
      <c r="D32" s="546">
        <v>6.9491888234332064</v>
      </c>
      <c r="E32" s="546">
        <v>59.506930436678815</v>
      </c>
      <c r="F32" s="546">
        <v>136.02457300589103</v>
      </c>
      <c r="G32" s="546">
        <v>2.1742789764327473</v>
      </c>
    </row>
    <row r="33" spans="1:7">
      <c r="A33" s="179" t="s">
        <v>332</v>
      </c>
      <c r="B33" s="546">
        <v>433.53915194481647</v>
      </c>
      <c r="C33" s="546">
        <v>225.58721655742224</v>
      </c>
      <c r="D33" s="546">
        <v>33.960807539708853</v>
      </c>
      <c r="E33" s="546">
        <v>51.878960387652064</v>
      </c>
      <c r="F33" s="546">
        <v>121.8926472516512</v>
      </c>
      <c r="G33" s="546">
        <v>0.21952020838213607</v>
      </c>
    </row>
    <row r="34" spans="1:7">
      <c r="A34" s="179" t="s">
        <v>333</v>
      </c>
      <c r="B34" s="546">
        <v>442.17642360577935</v>
      </c>
      <c r="C34" s="546">
        <v>273.74591121043636</v>
      </c>
      <c r="D34" s="546">
        <v>36.344796121159632</v>
      </c>
      <c r="E34" s="546">
        <v>14.968753417681247</v>
      </c>
      <c r="F34" s="546">
        <v>115.77308916405863</v>
      </c>
      <c r="G34" s="546">
        <v>1.343873692443486</v>
      </c>
    </row>
    <row r="35" spans="1:7">
      <c r="A35" s="179" t="s">
        <v>334</v>
      </c>
      <c r="B35" s="546">
        <v>459.38023459510009</v>
      </c>
      <c r="C35" s="546">
        <v>179.35106262779468</v>
      </c>
      <c r="D35" s="546">
        <v>90.748197997517536</v>
      </c>
      <c r="E35" s="546">
        <v>47.708791184029586</v>
      </c>
      <c r="F35" s="546">
        <v>140.97811072368523</v>
      </c>
      <c r="G35" s="546">
        <v>0.59407206207283714</v>
      </c>
    </row>
    <row r="36" spans="1:7" ht="12.75" customHeight="1">
      <c r="A36" s="177" t="s">
        <v>335</v>
      </c>
      <c r="B36" s="546">
        <v>434.98075960746883</v>
      </c>
      <c r="C36" s="546">
        <v>226.00911171348142</v>
      </c>
      <c r="D36" s="546">
        <v>26.982493043284986</v>
      </c>
      <c r="E36" s="546">
        <v>47.611124287099692</v>
      </c>
      <c r="F36" s="546">
        <v>133.74869154155346</v>
      </c>
      <c r="G36" s="546">
        <v>0.62933902204915459</v>
      </c>
    </row>
    <row r="37" spans="1:7">
      <c r="A37" s="179" t="s">
        <v>336</v>
      </c>
      <c r="B37" s="546">
        <v>520.69003490573823</v>
      </c>
      <c r="C37" s="546">
        <v>188.1117864601982</v>
      </c>
      <c r="D37" s="546">
        <v>65.528271004954263</v>
      </c>
      <c r="E37" s="546">
        <v>97.703218791079678</v>
      </c>
      <c r="F37" s="546">
        <v>167.64709398874984</v>
      </c>
      <c r="G37" s="546">
        <v>1.699664660756121</v>
      </c>
    </row>
    <row r="38" spans="1:7">
      <c r="A38" s="177" t="s">
        <v>337</v>
      </c>
      <c r="B38" s="546">
        <v>471.30335213330289</v>
      </c>
      <c r="C38" s="546">
        <v>212.09381166119809</v>
      </c>
      <c r="D38" s="546">
        <v>70.080983337152958</v>
      </c>
      <c r="E38" s="546">
        <v>46.148584971576462</v>
      </c>
      <c r="F38" s="546">
        <v>141.52999144778397</v>
      </c>
      <c r="G38" s="546">
        <v>1.4499807155913045</v>
      </c>
    </row>
    <row r="39" spans="1:7">
      <c r="A39" s="177" t="s">
        <v>338</v>
      </c>
      <c r="B39" s="546">
        <v>530.77564138981961</v>
      </c>
      <c r="C39" s="546">
        <v>181.59685080346966</v>
      </c>
      <c r="D39" s="546">
        <v>81.191467499316886</v>
      </c>
      <c r="E39" s="546">
        <v>90.786692155758914</v>
      </c>
      <c r="F39" s="546">
        <v>171.97873564363283</v>
      </c>
      <c r="G39" s="546">
        <v>5.221895287641356</v>
      </c>
    </row>
    <row r="40" spans="1:7">
      <c r="A40" s="179" t="s">
        <v>339</v>
      </c>
      <c r="B40" s="546">
        <v>483.10988500488133</v>
      </c>
      <c r="C40" s="546">
        <v>188.56450251893591</v>
      </c>
      <c r="D40" s="546">
        <v>57.630002879643925</v>
      </c>
      <c r="E40" s="546">
        <v>78.007246267750702</v>
      </c>
      <c r="F40" s="546">
        <v>158.49172879975038</v>
      </c>
      <c r="G40" s="546">
        <v>0.4164045388004427</v>
      </c>
    </row>
    <row r="41" spans="1:7">
      <c r="A41" s="180" t="s">
        <v>340</v>
      </c>
      <c r="B41" s="546">
        <v>330.27600903820712</v>
      </c>
      <c r="C41" s="546">
        <v>150.4526330772606</v>
      </c>
      <c r="D41" s="546">
        <v>32.829770715395696</v>
      </c>
      <c r="E41" s="546">
        <v>23.167571622499285</v>
      </c>
      <c r="F41" s="546">
        <v>122.92005723969157</v>
      </c>
      <c r="G41" s="546">
        <v>0.90597638335991881</v>
      </c>
    </row>
    <row r="42" spans="1:7">
      <c r="A42" s="177" t="s">
        <v>341</v>
      </c>
      <c r="B42" s="546">
        <v>456.08862100559327</v>
      </c>
      <c r="C42" s="546">
        <v>195.88857606387836</v>
      </c>
      <c r="D42" s="546">
        <v>69.895186231247663</v>
      </c>
      <c r="E42" s="546">
        <v>53.038906169787651</v>
      </c>
      <c r="F42" s="546">
        <v>136.17019638216087</v>
      </c>
      <c r="G42" s="546">
        <v>1.0957561585188076</v>
      </c>
    </row>
    <row r="43" spans="1:7">
      <c r="A43" s="177" t="s">
        <v>342</v>
      </c>
      <c r="B43" s="546">
        <v>497.31921585772852</v>
      </c>
      <c r="C43" s="546">
        <v>229.08969036678945</v>
      </c>
      <c r="D43" s="546">
        <v>89.907211357959909</v>
      </c>
      <c r="E43" s="546">
        <v>27.738340609717252</v>
      </c>
      <c r="F43" s="546">
        <v>149.48302003590652</v>
      </c>
      <c r="G43" s="546">
        <v>1.1009534873553311</v>
      </c>
    </row>
    <row r="44" spans="1:7">
      <c r="A44" s="179" t="s">
        <v>343</v>
      </c>
      <c r="B44" s="546">
        <v>422.1764415456359</v>
      </c>
      <c r="C44" s="546">
        <v>184.18523831765305</v>
      </c>
      <c r="D44" s="546">
        <v>32.179537080284391</v>
      </c>
      <c r="E44" s="546">
        <v>73.21767290911383</v>
      </c>
      <c r="F44" s="546">
        <v>131.99583574282897</v>
      </c>
      <c r="G44" s="546">
        <v>0.59815749575558075</v>
      </c>
    </row>
    <row r="45" spans="1:7" ht="20.25" customHeight="1">
      <c r="A45" s="86" t="s">
        <v>410</v>
      </c>
      <c r="B45" s="546">
        <v>461.73476380218654</v>
      </c>
      <c r="C45" s="546">
        <v>188.3102380414023</v>
      </c>
      <c r="D45" s="546">
        <v>58.514577622433229</v>
      </c>
      <c r="E45" s="546">
        <v>64.888549675562118</v>
      </c>
      <c r="F45" s="546">
        <v>147.98022109421385</v>
      </c>
      <c r="G45" s="546">
        <v>2.041177368575009</v>
      </c>
    </row>
    <row r="46" spans="1:7" ht="12" customHeight="1">
      <c r="A46" s="6"/>
      <c r="B46" s="243"/>
      <c r="C46" s="215"/>
      <c r="D46" s="214"/>
      <c r="E46" s="214"/>
      <c r="F46" s="214"/>
      <c r="G46" s="215"/>
    </row>
    <row r="47" spans="1:7" s="457" customFormat="1" ht="20.149999999999999" customHeight="1">
      <c r="B47" s="1315" t="s">
        <v>511</v>
      </c>
      <c r="C47" s="1315"/>
      <c r="D47" s="1315"/>
      <c r="E47" s="1315"/>
      <c r="F47" s="1315"/>
      <c r="G47" s="1315"/>
    </row>
    <row r="48" spans="1:7" s="457" customFormat="1" ht="15" customHeight="1">
      <c r="B48" s="1315" t="s">
        <v>612</v>
      </c>
      <c r="C48" s="1315"/>
      <c r="D48" s="1315"/>
      <c r="E48" s="1315"/>
      <c r="F48" s="1315"/>
      <c r="G48" s="1315"/>
    </row>
    <row r="49" spans="1:7" s="674" customFormat="1" ht="25" customHeight="1">
      <c r="B49" s="1315" t="s">
        <v>1697</v>
      </c>
      <c r="C49" s="1315"/>
      <c r="D49" s="1315"/>
      <c r="E49" s="1315"/>
      <c r="F49" s="1315"/>
      <c r="G49" s="1315"/>
    </row>
    <row r="50" spans="1:7">
      <c r="B50" s="681"/>
      <c r="C50" s="681"/>
      <c r="D50" s="681"/>
      <c r="E50" s="681"/>
      <c r="F50" s="681"/>
      <c r="G50" s="681"/>
    </row>
    <row r="52" spans="1:7" s="96" customFormat="1">
      <c r="A52" s="14"/>
      <c r="B52" s="68"/>
      <c r="C52" s="14"/>
      <c r="D52" s="14"/>
      <c r="E52" s="14"/>
      <c r="F52" s="14"/>
      <c r="G52" s="14"/>
    </row>
    <row r="53" spans="1:7" s="96" customFormat="1" ht="13">
      <c r="A53"/>
      <c r="B53" s="53"/>
      <c r="C53" s="15"/>
      <c r="D53" s="15"/>
      <c r="E53" s="15"/>
      <c r="F53" s="15"/>
      <c r="G53" s="15"/>
    </row>
    <row r="54" spans="1:7" s="96" customFormat="1">
      <c r="A54" s="14"/>
      <c r="B54" s="68"/>
      <c r="C54" s="14"/>
      <c r="D54" s="14"/>
      <c r="E54" s="14"/>
      <c r="F54" s="14"/>
      <c r="G54" s="14"/>
    </row>
  </sheetData>
  <sheetProtection selectLockedCells="1"/>
  <customSheetViews>
    <customSheetView guid="{163DCD2F-7E1E-45D5-87F9-D8442EBAE317}" showGridLines="0" showRowCol="0">
      <pane ySplit="5" topLeftCell="A6" activePane="bottomLeft" state="frozen"/>
      <selection pane="bottomLeft" sqref="A1:B1"/>
    </customSheetView>
  </customSheetViews>
  <mergeCells count="5">
    <mergeCell ref="B27:G27"/>
    <mergeCell ref="B7:G7"/>
    <mergeCell ref="B47:G47"/>
    <mergeCell ref="B48:G48"/>
    <mergeCell ref="B49:G49"/>
  </mergeCells>
  <phoneticPr fontId="0" type="noConversion"/>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&amp;"Arial,Fett"Aufkommen an Haushaltsabfällen*) 2016 nach Bundesländern</oddHeader>
    <oddFooter>&amp;CStatistische Ämter der Länder – Indikatoren und Kennzahlen, UGRdL 2018</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pageSetUpPr autoPageBreaks="0"/>
  </sheetPr>
  <dimension ref="A1:X11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6" style="5" customWidth="1"/>
    <col min="2" max="22" width="12.54296875" style="5" customWidth="1"/>
    <col min="23" max="16384" width="11.453125" style="33"/>
  </cols>
  <sheetData>
    <row r="1" spans="1:22" ht="13">
      <c r="A1" s="259" t="s">
        <v>263</v>
      </c>
    </row>
    <row r="3" spans="1:22" ht="13">
      <c r="A3" s="59" t="s">
        <v>82</v>
      </c>
      <c r="B3" s="430" t="s">
        <v>1326</v>
      </c>
      <c r="C3" s="59"/>
      <c r="D3" s="629"/>
      <c r="E3" s="629"/>
      <c r="F3" s="629"/>
      <c r="G3" s="629"/>
      <c r="H3" s="629"/>
      <c r="I3" s="629"/>
      <c r="J3" s="629"/>
      <c r="K3" s="629"/>
      <c r="L3" s="629"/>
      <c r="M3" s="629"/>
      <c r="N3" s="629"/>
      <c r="O3" s="629"/>
      <c r="P3" s="629"/>
      <c r="Q3" s="629"/>
      <c r="R3" s="629"/>
      <c r="S3" s="629"/>
      <c r="T3" s="629"/>
      <c r="U3" s="629"/>
      <c r="V3" s="629"/>
    </row>
    <row r="4" spans="1:22">
      <c r="A4" s="629"/>
      <c r="B4" s="629"/>
      <c r="C4" s="629"/>
      <c r="D4" s="629"/>
      <c r="E4" s="629"/>
      <c r="F4" s="629"/>
      <c r="G4" s="629"/>
      <c r="H4" s="629"/>
      <c r="I4" s="629"/>
      <c r="J4" s="629"/>
      <c r="K4" s="629"/>
      <c r="L4" s="629"/>
      <c r="M4" s="629"/>
      <c r="N4" s="629"/>
      <c r="O4" s="629"/>
      <c r="P4" s="629"/>
      <c r="Q4" s="629"/>
      <c r="R4" s="629"/>
      <c r="S4" s="629"/>
      <c r="T4" s="629"/>
      <c r="U4" s="629"/>
      <c r="V4" s="629"/>
    </row>
    <row r="5" spans="1:22" ht="12.75" customHeight="1">
      <c r="A5" s="630" t="s">
        <v>327</v>
      </c>
      <c r="B5" s="631">
        <v>1996</v>
      </c>
      <c r="C5" s="631">
        <v>1997</v>
      </c>
      <c r="D5" s="631">
        <v>1998</v>
      </c>
      <c r="E5" s="631">
        <v>1999</v>
      </c>
      <c r="F5" s="631">
        <v>2000</v>
      </c>
      <c r="G5" s="631">
        <v>2001</v>
      </c>
      <c r="H5" s="631">
        <v>2002</v>
      </c>
      <c r="I5" s="631">
        <v>2003</v>
      </c>
      <c r="J5" s="631">
        <v>2004</v>
      </c>
      <c r="K5" s="631">
        <v>2005</v>
      </c>
      <c r="L5" s="631">
        <v>2006</v>
      </c>
      <c r="M5" s="631">
        <v>2007</v>
      </c>
      <c r="N5" s="631">
        <v>2008</v>
      </c>
      <c r="O5" s="631">
        <v>2009</v>
      </c>
      <c r="P5" s="631">
        <v>2010</v>
      </c>
      <c r="Q5" s="631">
        <v>2011</v>
      </c>
      <c r="R5" s="631">
        <v>2012</v>
      </c>
      <c r="S5" s="631">
        <v>2013</v>
      </c>
      <c r="T5" s="631">
        <v>2014</v>
      </c>
      <c r="U5" s="763">
        <v>2015</v>
      </c>
      <c r="V5" s="763">
        <v>2016</v>
      </c>
    </row>
    <row r="6" spans="1:22">
      <c r="A6" s="632"/>
      <c r="B6" s="633"/>
      <c r="C6" s="633"/>
      <c r="D6" s="633"/>
      <c r="E6" s="633"/>
      <c r="F6" s="629"/>
      <c r="G6" s="629"/>
      <c r="H6" s="629"/>
      <c r="I6" s="629"/>
      <c r="J6" s="629"/>
      <c r="K6" s="629"/>
      <c r="L6" s="629"/>
      <c r="M6" s="629"/>
      <c r="N6" s="629"/>
      <c r="O6" s="629"/>
      <c r="P6" s="629"/>
      <c r="Q6" s="629"/>
      <c r="R6" s="629"/>
      <c r="S6" s="629"/>
      <c r="T6" s="629"/>
      <c r="U6" s="629"/>
      <c r="V6" s="629"/>
    </row>
    <row r="7" spans="1:22" ht="13">
      <c r="A7" s="629"/>
      <c r="B7" s="1314" t="s">
        <v>90</v>
      </c>
      <c r="C7" s="1314"/>
      <c r="D7" s="1314"/>
      <c r="E7" s="1314"/>
      <c r="F7" s="1314"/>
      <c r="G7" s="1314" t="s">
        <v>90</v>
      </c>
      <c r="H7" s="1314"/>
      <c r="I7" s="1314"/>
      <c r="J7" s="1314"/>
      <c r="K7" s="1314"/>
      <c r="L7" s="1314" t="s">
        <v>90</v>
      </c>
      <c r="M7" s="1314"/>
      <c r="N7" s="1314"/>
      <c r="O7" s="1314"/>
      <c r="P7" s="1314"/>
      <c r="Q7" s="1314" t="s">
        <v>90</v>
      </c>
      <c r="R7" s="1314"/>
      <c r="S7" s="1314"/>
      <c r="T7" s="1314"/>
      <c r="U7" s="1314"/>
      <c r="V7" s="1314"/>
    </row>
    <row r="8" spans="1:22">
      <c r="A8" s="632"/>
      <c r="B8" s="634"/>
      <c r="C8" s="634"/>
      <c r="D8" s="634"/>
      <c r="E8" s="634"/>
      <c r="F8" s="629"/>
      <c r="G8" s="629"/>
      <c r="H8" s="629"/>
      <c r="I8" s="629"/>
      <c r="J8" s="629"/>
      <c r="K8" s="629"/>
      <c r="L8" s="629"/>
      <c r="M8" s="629"/>
      <c r="N8" s="629"/>
      <c r="O8" s="629"/>
      <c r="P8" s="629"/>
      <c r="Q8" s="629"/>
      <c r="R8" s="629"/>
      <c r="S8" s="629"/>
      <c r="T8" s="629"/>
      <c r="U8" s="629"/>
      <c r="V8" s="629"/>
    </row>
    <row r="9" spans="1:22">
      <c r="A9" s="635" t="s">
        <v>328</v>
      </c>
      <c r="B9" s="278">
        <v>28600.39</v>
      </c>
      <c r="C9" s="278">
        <v>25911.001999999997</v>
      </c>
      <c r="D9" s="278">
        <v>27042.422616</v>
      </c>
      <c r="E9" s="278">
        <v>34246.923000000003</v>
      </c>
      <c r="F9" s="278">
        <v>30918.493999999999</v>
      </c>
      <c r="G9" s="278">
        <v>29661.661</v>
      </c>
      <c r="H9" s="278">
        <v>26542.277000000002</v>
      </c>
      <c r="I9" s="278">
        <v>23333.272677000001</v>
      </c>
      <c r="J9" s="278">
        <v>21807.8714</v>
      </c>
      <c r="K9" s="278">
        <v>21697.440199999997</v>
      </c>
      <c r="L9" s="278">
        <v>24901.996300000003</v>
      </c>
      <c r="M9" s="278">
        <v>24978.065200000001</v>
      </c>
      <c r="N9" s="278">
        <v>26424.3836051</v>
      </c>
      <c r="O9" s="278">
        <v>25936.240800000003</v>
      </c>
      <c r="P9" s="278">
        <v>25984.942799999997</v>
      </c>
      <c r="Q9" s="278">
        <v>28881.171800000004</v>
      </c>
      <c r="R9" s="636">
        <v>32140.9228</v>
      </c>
      <c r="S9" s="636">
        <v>32520.772400000002</v>
      </c>
      <c r="T9" s="278">
        <v>32815.851999999999</v>
      </c>
      <c r="U9" s="278">
        <v>34320.436999999998</v>
      </c>
      <c r="V9" s="278">
        <v>38355.3269</v>
      </c>
    </row>
    <row r="10" spans="1:22">
      <c r="A10" s="635" t="s">
        <v>329</v>
      </c>
      <c r="B10" s="278">
        <v>33908.300000000003</v>
      </c>
      <c r="C10" s="637">
        <v>30063.5</v>
      </c>
      <c r="D10" s="278">
        <v>29076</v>
      </c>
      <c r="E10" s="637">
        <v>29795.3</v>
      </c>
      <c r="F10" s="278">
        <v>33907.5</v>
      </c>
      <c r="G10" s="637">
        <v>31679.200000000001</v>
      </c>
      <c r="H10" s="278">
        <v>34039.1</v>
      </c>
      <c r="I10" s="637">
        <v>30570</v>
      </c>
      <c r="J10" s="637">
        <v>31443.8</v>
      </c>
      <c r="K10" s="637">
        <v>31546</v>
      </c>
      <c r="L10" s="637">
        <v>35372.300000000003</v>
      </c>
      <c r="M10" s="637">
        <v>36318.300000000003</v>
      </c>
      <c r="N10" s="637">
        <v>35097.199999999997</v>
      </c>
      <c r="O10" s="637">
        <v>34164</v>
      </c>
      <c r="P10" s="637">
        <v>36321.476000000002</v>
      </c>
      <c r="Q10" s="278">
        <v>38044.44400000001</v>
      </c>
      <c r="R10" s="636">
        <v>39257</v>
      </c>
      <c r="S10" s="636">
        <v>40508</v>
      </c>
      <c r="T10" s="278">
        <v>41532</v>
      </c>
      <c r="U10" s="278">
        <v>40088.906000000003</v>
      </c>
      <c r="V10" s="278">
        <v>41328.978999999999</v>
      </c>
    </row>
    <row r="11" spans="1:22">
      <c r="A11" s="635" t="s">
        <v>330</v>
      </c>
      <c r="B11" s="278">
        <v>3289</v>
      </c>
      <c r="C11" s="278">
        <v>3104.2</v>
      </c>
      <c r="D11" s="278">
        <v>2676.6</v>
      </c>
      <c r="E11" s="278">
        <v>2897.5</v>
      </c>
      <c r="F11" s="278">
        <v>2596.4</v>
      </c>
      <c r="G11" s="278">
        <v>2194.3000000000002</v>
      </c>
      <c r="H11" s="278">
        <v>1612.6</v>
      </c>
      <c r="I11" s="278">
        <v>1600.6</v>
      </c>
      <c r="J11" s="278">
        <v>1851.5</v>
      </c>
      <c r="K11" s="278">
        <v>1855.1</v>
      </c>
      <c r="L11" s="278">
        <v>2137</v>
      </c>
      <c r="M11" s="278">
        <v>2137</v>
      </c>
      <c r="N11" s="278">
        <v>1099.3</v>
      </c>
      <c r="O11" s="278">
        <v>1099.3</v>
      </c>
      <c r="P11" s="278">
        <v>938.8</v>
      </c>
      <c r="Q11" s="278">
        <v>938.8</v>
      </c>
      <c r="R11" s="636">
        <v>1243.0999999999999</v>
      </c>
      <c r="S11" s="636">
        <v>1243.0999999999999</v>
      </c>
      <c r="T11" s="278">
        <v>1170.7</v>
      </c>
      <c r="U11" s="278">
        <v>1170.7</v>
      </c>
      <c r="V11" s="278">
        <v>1620.2560000000001</v>
      </c>
    </row>
    <row r="12" spans="1:22">
      <c r="A12" s="635" t="s">
        <v>331</v>
      </c>
      <c r="B12" s="278">
        <v>17097.8</v>
      </c>
      <c r="C12" s="637">
        <v>21365.599999999999</v>
      </c>
      <c r="D12" s="278">
        <v>17485.900000000001</v>
      </c>
      <c r="E12" s="637">
        <v>17937.099999999999</v>
      </c>
      <c r="F12" s="278">
        <v>16493.2</v>
      </c>
      <c r="G12" s="637">
        <v>14666.4</v>
      </c>
      <c r="H12" s="278">
        <v>14035.2</v>
      </c>
      <c r="I12" s="637">
        <v>15056.8</v>
      </c>
      <c r="J12" s="637">
        <v>13426.9</v>
      </c>
      <c r="K12" s="637">
        <v>12620.6</v>
      </c>
      <c r="L12" s="637">
        <v>11636</v>
      </c>
      <c r="M12" s="637">
        <v>12533.3</v>
      </c>
      <c r="N12" s="637">
        <v>10535</v>
      </c>
      <c r="O12" s="637">
        <v>10484.358</v>
      </c>
      <c r="P12" s="637">
        <v>10520.566000000001</v>
      </c>
      <c r="Q12" s="278">
        <v>10167.252</v>
      </c>
      <c r="R12" s="636">
        <v>6034.5260000000007</v>
      </c>
      <c r="S12" s="636">
        <v>8582.5</v>
      </c>
      <c r="T12" s="278">
        <v>8633.6</v>
      </c>
      <c r="U12" s="278">
        <v>8951.6</v>
      </c>
      <c r="V12" s="278">
        <v>9194.2430000000004</v>
      </c>
    </row>
    <row r="13" spans="1:22">
      <c r="A13" s="635" t="s">
        <v>332</v>
      </c>
      <c r="B13" s="278">
        <v>876.5</v>
      </c>
      <c r="C13" s="278">
        <v>825.2</v>
      </c>
      <c r="D13" s="278">
        <v>540.5</v>
      </c>
      <c r="E13" s="278">
        <v>653.1</v>
      </c>
      <c r="F13" s="278">
        <v>631.29999999999995</v>
      </c>
      <c r="G13" s="278">
        <v>584.1</v>
      </c>
      <c r="H13" s="278">
        <v>468</v>
      </c>
      <c r="I13" s="278">
        <v>454</v>
      </c>
      <c r="J13" s="278">
        <v>547.5</v>
      </c>
      <c r="K13" s="278">
        <v>447.3</v>
      </c>
      <c r="L13" s="278">
        <v>348</v>
      </c>
      <c r="M13" s="278">
        <v>661</v>
      </c>
      <c r="N13" s="278" t="s">
        <v>355</v>
      </c>
      <c r="O13" s="278" t="s">
        <v>355</v>
      </c>
      <c r="P13" s="278">
        <v>320</v>
      </c>
      <c r="Q13" s="278">
        <v>510</v>
      </c>
      <c r="R13" s="636">
        <v>499.32999999999993</v>
      </c>
      <c r="S13" s="636">
        <v>462.15099999999995</v>
      </c>
      <c r="T13" s="278" t="s">
        <v>355</v>
      </c>
      <c r="U13" s="278" t="s">
        <v>355</v>
      </c>
      <c r="V13" s="638" t="s">
        <v>355</v>
      </c>
    </row>
    <row r="14" spans="1:22">
      <c r="A14" s="635" t="s">
        <v>333</v>
      </c>
      <c r="B14" s="278">
        <v>562.20000000000005</v>
      </c>
      <c r="C14" s="637">
        <v>552.9</v>
      </c>
      <c r="D14" s="278">
        <v>522.9</v>
      </c>
      <c r="E14" s="637">
        <v>522.9</v>
      </c>
      <c r="F14" s="278">
        <v>932.2</v>
      </c>
      <c r="G14" s="637">
        <v>938.2</v>
      </c>
      <c r="H14" s="278">
        <v>839.8</v>
      </c>
      <c r="I14" s="637">
        <v>882.8</v>
      </c>
      <c r="J14" s="637">
        <v>854.7</v>
      </c>
      <c r="K14" s="637">
        <v>1105.8</v>
      </c>
      <c r="L14" s="637">
        <v>793</v>
      </c>
      <c r="M14" s="637">
        <v>750</v>
      </c>
      <c r="N14" s="637" t="s">
        <v>355</v>
      </c>
      <c r="O14" s="637" t="s">
        <v>355</v>
      </c>
      <c r="P14" s="637">
        <v>422.51399999999995</v>
      </c>
      <c r="Q14" s="278">
        <v>457.9</v>
      </c>
      <c r="R14" s="636">
        <v>485</v>
      </c>
      <c r="S14" s="636">
        <v>739</v>
      </c>
      <c r="T14" s="278" t="s">
        <v>355</v>
      </c>
      <c r="U14" s="278" t="s">
        <v>355</v>
      </c>
      <c r="V14" s="278">
        <v>821.8</v>
      </c>
    </row>
    <row r="15" spans="1:22">
      <c r="A15" s="635" t="s">
        <v>334</v>
      </c>
      <c r="B15" s="278">
        <v>20185.599999999999</v>
      </c>
      <c r="C15" s="278">
        <v>16253.8</v>
      </c>
      <c r="D15" s="278">
        <v>22452.5</v>
      </c>
      <c r="E15" s="278">
        <v>22581.9</v>
      </c>
      <c r="F15" s="278">
        <v>25344.6</v>
      </c>
      <c r="G15" s="278">
        <v>25815.4</v>
      </c>
      <c r="H15" s="278">
        <v>24809.3</v>
      </c>
      <c r="I15" s="278">
        <v>24735.9</v>
      </c>
      <c r="J15" s="278">
        <v>24529.3</v>
      </c>
      <c r="K15" s="278">
        <v>21829.8</v>
      </c>
      <c r="L15" s="278">
        <v>23337.241000000002</v>
      </c>
      <c r="M15" s="278">
        <v>24417.61</v>
      </c>
      <c r="N15" s="278">
        <v>24391.599999999999</v>
      </c>
      <c r="O15" s="278">
        <v>17034.5</v>
      </c>
      <c r="P15" s="278">
        <v>24219.599999999999</v>
      </c>
      <c r="Q15" s="278">
        <v>25172.6</v>
      </c>
      <c r="R15" s="636">
        <v>24256.6</v>
      </c>
      <c r="S15" s="636">
        <v>25865.5</v>
      </c>
      <c r="T15" s="278">
        <v>26792</v>
      </c>
      <c r="U15" s="278">
        <v>27761.4</v>
      </c>
      <c r="V15" s="278">
        <v>25158.079000000002</v>
      </c>
    </row>
    <row r="16" spans="1:22">
      <c r="A16" s="635" t="s">
        <v>335</v>
      </c>
      <c r="B16" s="278">
        <v>4750.6210000000001</v>
      </c>
      <c r="C16" s="637">
        <v>4111.2190000000001</v>
      </c>
      <c r="D16" s="278">
        <v>4784.2890000000007</v>
      </c>
      <c r="E16" s="637">
        <v>4935.9279999999999</v>
      </c>
      <c r="F16" s="278">
        <v>5050.3289999999997</v>
      </c>
      <c r="G16" s="637">
        <v>5276.2350000000006</v>
      </c>
      <c r="H16" s="278">
        <v>4395.3980000000001</v>
      </c>
      <c r="I16" s="637">
        <v>3846.569</v>
      </c>
      <c r="J16" s="637">
        <v>3915.6</v>
      </c>
      <c r="K16" s="637">
        <v>4377.8689999999997</v>
      </c>
      <c r="L16" s="637">
        <v>4239.402</v>
      </c>
      <c r="M16" s="637">
        <v>4619.7039999999997</v>
      </c>
      <c r="N16" s="637">
        <v>4785.42</v>
      </c>
      <c r="O16" s="637">
        <v>4388.7250000000004</v>
      </c>
      <c r="P16" s="637">
        <v>4012.5759999999996</v>
      </c>
      <c r="Q16" s="278">
        <v>4442.1620000000003</v>
      </c>
      <c r="R16" s="636">
        <v>4144.6559999999999</v>
      </c>
      <c r="S16" s="636">
        <v>4067.5989999999997</v>
      </c>
      <c r="T16" s="278">
        <v>3889.9</v>
      </c>
      <c r="U16" s="278">
        <v>3647.7739999999999</v>
      </c>
      <c r="V16" s="278">
        <v>3654.2559999999999</v>
      </c>
    </row>
    <row r="17" spans="1:24">
      <c r="A17" s="635" t="s">
        <v>336</v>
      </c>
      <c r="B17" s="278">
        <v>16421</v>
      </c>
      <c r="C17" s="278">
        <v>17370</v>
      </c>
      <c r="D17" s="278">
        <v>19330</v>
      </c>
      <c r="E17" s="278">
        <v>19851</v>
      </c>
      <c r="F17" s="278">
        <v>17649</v>
      </c>
      <c r="G17" s="278">
        <v>18992</v>
      </c>
      <c r="H17" s="278">
        <v>18429</v>
      </c>
      <c r="I17" s="278">
        <v>17334</v>
      </c>
      <c r="J17" s="278">
        <v>19721</v>
      </c>
      <c r="K17" s="278">
        <v>18808.599999999999</v>
      </c>
      <c r="L17" s="278">
        <v>17750.7</v>
      </c>
      <c r="M17" s="278">
        <v>19896.546000000002</v>
      </c>
      <c r="N17" s="278">
        <v>20443.161999999997</v>
      </c>
      <c r="O17" s="278">
        <v>19352</v>
      </c>
      <c r="P17" s="278">
        <v>18883</v>
      </c>
      <c r="Q17" s="278">
        <v>20324</v>
      </c>
      <c r="R17" s="636">
        <v>19236</v>
      </c>
      <c r="S17" s="636">
        <v>17995</v>
      </c>
      <c r="T17" s="278">
        <v>19255</v>
      </c>
      <c r="U17" s="278">
        <v>19530</v>
      </c>
      <c r="V17" s="636" t="s">
        <v>355</v>
      </c>
    </row>
    <row r="18" spans="1:24">
      <c r="A18" s="635" t="s">
        <v>337</v>
      </c>
      <c r="B18" s="278">
        <v>66194.8</v>
      </c>
      <c r="C18" s="637">
        <v>66668.800000000003</v>
      </c>
      <c r="D18" s="278">
        <v>67214.899999999994</v>
      </c>
      <c r="E18" s="637">
        <v>65097.1</v>
      </c>
      <c r="F18" s="278">
        <v>65894.7</v>
      </c>
      <c r="G18" s="637">
        <v>65132.800000000003</v>
      </c>
      <c r="H18" s="278">
        <v>63454</v>
      </c>
      <c r="I18" s="637">
        <v>61751</v>
      </c>
      <c r="J18" s="637">
        <v>59420.346999999994</v>
      </c>
      <c r="K18" s="637">
        <v>58104.5</v>
      </c>
      <c r="L18" s="637">
        <v>45627</v>
      </c>
      <c r="M18" s="637">
        <v>46488.2</v>
      </c>
      <c r="N18" s="637">
        <v>44186.5</v>
      </c>
      <c r="O18" s="637">
        <v>39057.269999999997</v>
      </c>
      <c r="P18" s="637">
        <v>37801.663099999998</v>
      </c>
      <c r="Q18" s="278">
        <v>36463.127</v>
      </c>
      <c r="R18" s="636">
        <v>33020.959999999999</v>
      </c>
      <c r="S18" s="636">
        <v>31048.872000000003</v>
      </c>
      <c r="T18" s="278">
        <v>36213.563999999998</v>
      </c>
      <c r="U18" s="278">
        <v>35194.199999999997</v>
      </c>
      <c r="V18" s="278">
        <v>34276.199999999997</v>
      </c>
    </row>
    <row r="19" spans="1:24">
      <c r="A19" s="635" t="s">
        <v>338</v>
      </c>
      <c r="B19" s="278">
        <v>7955</v>
      </c>
      <c r="C19" s="278">
        <v>8108</v>
      </c>
      <c r="D19" s="278">
        <v>8512.2000000000007</v>
      </c>
      <c r="E19" s="278">
        <v>9799.9</v>
      </c>
      <c r="F19" s="278">
        <v>11905.6</v>
      </c>
      <c r="G19" s="278">
        <v>12909.8</v>
      </c>
      <c r="H19" s="278">
        <v>10143.191999999999</v>
      </c>
      <c r="I19" s="278">
        <v>9760.7000000000007</v>
      </c>
      <c r="J19" s="278">
        <v>8978.9580999999998</v>
      </c>
      <c r="K19" s="278">
        <v>8649.4089999999997</v>
      </c>
      <c r="L19" s="278">
        <v>9368.4</v>
      </c>
      <c r="M19" s="278">
        <v>10280.9</v>
      </c>
      <c r="N19" s="278">
        <v>10980.2</v>
      </c>
      <c r="O19" s="278">
        <v>9728</v>
      </c>
      <c r="P19" s="278">
        <v>8678.5939999999991</v>
      </c>
      <c r="Q19" s="278">
        <v>8943.4781999999996</v>
      </c>
      <c r="R19" s="636">
        <v>7919.3539999999994</v>
      </c>
      <c r="S19" s="636">
        <v>8781.7018999999982</v>
      </c>
      <c r="T19" s="278">
        <v>9317.9500000000007</v>
      </c>
      <c r="U19" s="278">
        <v>9210.0259999999998</v>
      </c>
      <c r="V19" s="278">
        <v>9662.7289999999994</v>
      </c>
    </row>
    <row r="20" spans="1:24">
      <c r="A20" s="635" t="s">
        <v>339</v>
      </c>
      <c r="B20" s="278">
        <v>10125.200000000001</v>
      </c>
      <c r="C20" s="637">
        <v>11135.9</v>
      </c>
      <c r="D20" s="278">
        <v>10683.8</v>
      </c>
      <c r="E20" s="637">
        <v>7944.4</v>
      </c>
      <c r="F20" s="278">
        <v>6691.8</v>
      </c>
      <c r="G20" s="637">
        <v>6565.9</v>
      </c>
      <c r="H20" s="278">
        <v>5297.6</v>
      </c>
      <c r="I20" s="637">
        <v>6838.5</v>
      </c>
      <c r="J20" s="637">
        <v>5988.6</v>
      </c>
      <c r="K20" s="637">
        <v>5719.1</v>
      </c>
      <c r="L20" s="637">
        <v>5079.3</v>
      </c>
      <c r="M20" s="637">
        <v>5399.6</v>
      </c>
      <c r="N20" s="637">
        <v>3918.2</v>
      </c>
      <c r="O20" s="637">
        <v>4347.1000000000004</v>
      </c>
      <c r="P20" s="637">
        <v>3847.3</v>
      </c>
      <c r="Q20" s="278">
        <v>2613.6999999999998</v>
      </c>
      <c r="R20" s="636">
        <v>2377.3000000000002</v>
      </c>
      <c r="S20" s="636">
        <v>2218.2000000000003</v>
      </c>
      <c r="T20" s="278">
        <v>2647.4</v>
      </c>
      <c r="U20" s="278">
        <v>2446.3000000000002</v>
      </c>
      <c r="V20" s="278">
        <v>2436</v>
      </c>
    </row>
    <row r="21" spans="1:24">
      <c r="A21" s="635" t="s">
        <v>340</v>
      </c>
      <c r="B21" s="278">
        <v>21691.599999999999</v>
      </c>
      <c r="C21" s="278">
        <v>21127.621000000003</v>
      </c>
      <c r="D21" s="278">
        <v>17773</v>
      </c>
      <c r="E21" s="278">
        <v>20809.108</v>
      </c>
      <c r="F21" s="278">
        <v>18981.253000000001</v>
      </c>
      <c r="G21" s="278">
        <v>18778.162</v>
      </c>
      <c r="H21" s="278">
        <v>17227.968999999997</v>
      </c>
      <c r="I21" s="278">
        <v>18224.963999999996</v>
      </c>
      <c r="J21" s="278">
        <v>15978.58</v>
      </c>
      <c r="K21" s="278">
        <v>13000.039000000001</v>
      </c>
      <c r="L21" s="278">
        <v>12995.262000000002</v>
      </c>
      <c r="M21" s="278">
        <v>13799.795</v>
      </c>
      <c r="N21" s="278">
        <v>13158.011000000002</v>
      </c>
      <c r="O21" s="278">
        <v>12379.641</v>
      </c>
      <c r="P21" s="278">
        <v>10926.159</v>
      </c>
      <c r="Q21" s="278">
        <v>11804.659</v>
      </c>
      <c r="R21" s="636">
        <v>11036.069</v>
      </c>
      <c r="S21" s="636">
        <v>11276.957999999999</v>
      </c>
      <c r="T21" s="278">
        <v>10494.703</v>
      </c>
      <c r="U21" s="278">
        <v>10347.846</v>
      </c>
      <c r="V21" s="304">
        <v>11090</v>
      </c>
    </row>
    <row r="22" spans="1:24">
      <c r="A22" s="635" t="s">
        <v>341</v>
      </c>
      <c r="B22" s="278">
        <v>16761</v>
      </c>
      <c r="C22" s="637">
        <v>20323</v>
      </c>
      <c r="D22" s="278">
        <v>19185</v>
      </c>
      <c r="E22" s="637">
        <v>18412</v>
      </c>
      <c r="F22" s="278">
        <v>19062</v>
      </c>
      <c r="G22" s="637">
        <v>18893</v>
      </c>
      <c r="H22" s="278">
        <v>19354</v>
      </c>
      <c r="I22" s="637">
        <v>19448</v>
      </c>
      <c r="J22" s="637">
        <v>20515</v>
      </c>
      <c r="K22" s="637">
        <v>18741</v>
      </c>
      <c r="L22" s="637">
        <v>17618</v>
      </c>
      <c r="M22" s="637">
        <v>17624</v>
      </c>
      <c r="N22" s="637" t="s">
        <v>355</v>
      </c>
      <c r="O22" s="637" t="s">
        <v>355</v>
      </c>
      <c r="P22" s="637">
        <v>16584</v>
      </c>
      <c r="Q22" s="278">
        <v>15221.3</v>
      </c>
      <c r="R22" s="636">
        <v>15312.6</v>
      </c>
      <c r="S22" s="636">
        <v>15449.8</v>
      </c>
      <c r="T22" s="278">
        <v>16082</v>
      </c>
      <c r="U22" s="278">
        <v>16440.448</v>
      </c>
      <c r="V22" s="278">
        <v>19183.8</v>
      </c>
    </row>
    <row r="23" spans="1:24">
      <c r="A23" s="635" t="s">
        <v>342</v>
      </c>
      <c r="B23" s="278">
        <v>4241.8999999999996</v>
      </c>
      <c r="C23" s="278">
        <v>4033.1</v>
      </c>
      <c r="D23" s="278">
        <v>7097.4</v>
      </c>
      <c r="E23" s="278">
        <v>6321.5</v>
      </c>
      <c r="F23" s="278">
        <v>8239.7000000000007</v>
      </c>
      <c r="G23" s="278">
        <v>8426.1</v>
      </c>
      <c r="H23" s="278">
        <v>6547.5</v>
      </c>
      <c r="I23" s="278">
        <v>5795.5</v>
      </c>
      <c r="J23" s="278">
        <v>5949.3</v>
      </c>
      <c r="K23" s="278">
        <v>6059.6</v>
      </c>
      <c r="L23" s="278">
        <v>5977.9</v>
      </c>
      <c r="M23" s="278">
        <v>5931.6779999999999</v>
      </c>
      <c r="N23" s="278">
        <v>5910.6</v>
      </c>
      <c r="O23" s="278">
        <v>5564.9</v>
      </c>
      <c r="P23" s="278">
        <v>6436.2560000000003</v>
      </c>
      <c r="Q23" s="278">
        <v>5353.4</v>
      </c>
      <c r="R23" s="636">
        <v>5601</v>
      </c>
      <c r="S23" s="636">
        <v>5894</v>
      </c>
      <c r="T23" s="278">
        <v>6161.9</v>
      </c>
      <c r="U23" s="278">
        <v>6547.5</v>
      </c>
      <c r="V23" s="278">
        <v>5870.2</v>
      </c>
    </row>
    <row r="24" spans="1:24">
      <c r="A24" s="635" t="s">
        <v>343</v>
      </c>
      <c r="B24" s="278">
        <v>13382.9</v>
      </c>
      <c r="C24" s="637">
        <v>16867</v>
      </c>
      <c r="D24" s="278">
        <v>12469.018999999998</v>
      </c>
      <c r="E24" s="637">
        <v>13442.5</v>
      </c>
      <c r="F24" s="278">
        <v>11479.7</v>
      </c>
      <c r="G24" s="637">
        <v>10349.790000000001</v>
      </c>
      <c r="H24" s="278">
        <v>9515.8140000000003</v>
      </c>
      <c r="I24" s="637">
        <v>9078.0489999999991</v>
      </c>
      <c r="J24" s="637">
        <v>8437.9160000000011</v>
      </c>
      <c r="K24" s="637">
        <v>7078.6159999999991</v>
      </c>
      <c r="L24" s="637">
        <v>6717.3079999999991</v>
      </c>
      <c r="M24" s="637">
        <v>6729.3390000000009</v>
      </c>
      <c r="N24" s="637">
        <v>6088.4049999999988</v>
      </c>
      <c r="O24" s="637">
        <v>6154.7259999999997</v>
      </c>
      <c r="P24" s="637">
        <v>6921.2040000000006</v>
      </c>
      <c r="Q24" s="278">
        <v>7160.5350000000008</v>
      </c>
      <c r="R24" s="636">
        <v>6360.4</v>
      </c>
      <c r="S24" s="636">
        <v>6637.2000000000007</v>
      </c>
      <c r="T24" s="278">
        <v>6420.2</v>
      </c>
      <c r="U24" s="278">
        <v>6856.4</v>
      </c>
      <c r="V24" s="278">
        <v>7626.6</v>
      </c>
    </row>
    <row r="25" spans="1:24" ht="20.25" customHeight="1">
      <c r="A25" s="114" t="s">
        <v>410</v>
      </c>
      <c r="B25" s="278">
        <v>266043.81099999999</v>
      </c>
      <c r="C25" s="278">
        <v>267820.842</v>
      </c>
      <c r="D25" s="278">
        <v>266846.43061599997</v>
      </c>
      <c r="E25" s="278">
        <v>275248.15899999999</v>
      </c>
      <c r="F25" s="278">
        <v>275777.77600000001</v>
      </c>
      <c r="G25" s="278">
        <v>270863.04799999995</v>
      </c>
      <c r="H25" s="278">
        <v>256710.75</v>
      </c>
      <c r="I25" s="278">
        <v>248710.65467700001</v>
      </c>
      <c r="J25" s="278">
        <v>243366.85250000001</v>
      </c>
      <c r="K25" s="278">
        <v>231640.77320000003</v>
      </c>
      <c r="L25" s="278">
        <v>223898.80929999996</v>
      </c>
      <c r="M25" s="278">
        <v>232565.03719999999</v>
      </c>
      <c r="N25" s="278">
        <v>225136.08160510001</v>
      </c>
      <c r="O25" s="278">
        <v>203850.2978</v>
      </c>
      <c r="P25" s="278">
        <v>212818.65089999998</v>
      </c>
      <c r="Q25" s="278">
        <v>216498.52900000004</v>
      </c>
      <c r="R25" s="636">
        <v>208924.81779999999</v>
      </c>
      <c r="S25" s="636">
        <v>213290.35430000001</v>
      </c>
      <c r="T25" s="636">
        <v>222411.06900000005</v>
      </c>
      <c r="U25" s="636">
        <v>223640.07399999999</v>
      </c>
      <c r="V25" s="304">
        <v>231545.77089999997</v>
      </c>
    </row>
    <row r="26" spans="1:24">
      <c r="A26" s="629"/>
      <c r="B26" s="634"/>
      <c r="C26" s="634"/>
      <c r="D26" s="634"/>
      <c r="E26" s="634"/>
      <c r="F26" s="639"/>
      <c r="G26" s="639"/>
      <c r="H26" s="639"/>
      <c r="I26" s="639"/>
      <c r="J26" s="639"/>
      <c r="K26" s="639"/>
      <c r="L26" s="639"/>
      <c r="M26" s="639"/>
      <c r="N26" s="639"/>
      <c r="O26" s="639"/>
      <c r="P26" s="639"/>
      <c r="Q26" s="639"/>
      <c r="R26" s="639"/>
      <c r="S26" s="639"/>
      <c r="T26" s="639"/>
      <c r="U26" s="639"/>
      <c r="V26" s="639"/>
    </row>
    <row r="27" spans="1:24" s="51" customFormat="1" ht="13">
      <c r="B27" s="1314" t="s">
        <v>133</v>
      </c>
      <c r="C27" s="1314"/>
      <c r="D27" s="1314"/>
      <c r="E27" s="1314"/>
      <c r="F27" s="1314"/>
      <c r="G27" s="1314" t="s">
        <v>133</v>
      </c>
      <c r="H27" s="1314"/>
      <c r="I27" s="1314"/>
      <c r="J27" s="1314"/>
      <c r="K27" s="1314"/>
      <c r="L27" s="1314" t="s">
        <v>133</v>
      </c>
      <c r="M27" s="1314"/>
      <c r="N27" s="1314"/>
      <c r="O27" s="1314"/>
      <c r="P27" s="1314"/>
      <c r="Q27" s="1314" t="s">
        <v>133</v>
      </c>
      <c r="R27" s="1314"/>
      <c r="S27" s="1314"/>
      <c r="T27" s="1314"/>
      <c r="U27" s="1314"/>
      <c r="V27" s="1314"/>
      <c r="W27" s="109"/>
      <c r="X27" s="109"/>
    </row>
    <row r="28" spans="1:24" s="51" customFormat="1">
      <c r="A28" s="575"/>
      <c r="B28" s="90"/>
      <c r="C28" s="90"/>
      <c r="D28" s="90"/>
      <c r="E28" s="90"/>
      <c r="F28" s="90"/>
      <c r="G28" s="90"/>
      <c r="H28" s="90"/>
      <c r="I28" s="90"/>
      <c r="J28" s="90"/>
      <c r="K28" s="90"/>
      <c r="L28" s="90"/>
      <c r="M28" s="90"/>
      <c r="N28" s="90"/>
      <c r="O28" s="90"/>
      <c r="P28" s="90"/>
      <c r="Q28" s="90"/>
      <c r="R28" s="90"/>
      <c r="S28" s="90"/>
      <c r="T28" s="90"/>
      <c r="U28" s="90"/>
      <c r="V28" s="90"/>
      <c r="W28" s="109"/>
      <c r="X28" s="109"/>
    </row>
    <row r="29" spans="1:24" s="51" customFormat="1">
      <c r="A29" s="120" t="s">
        <v>328</v>
      </c>
      <c r="B29" s="249" t="s">
        <v>355</v>
      </c>
      <c r="C29" s="406">
        <v>-9.4033263182774789</v>
      </c>
      <c r="D29" s="406">
        <v>4.3665645041438523</v>
      </c>
      <c r="E29" s="406">
        <v>26.641475456186996</v>
      </c>
      <c r="F29" s="406">
        <v>-9.7189140174724713</v>
      </c>
      <c r="G29" s="406">
        <v>-4.0649877707497524</v>
      </c>
      <c r="H29" s="406">
        <v>-10.516551989451969</v>
      </c>
      <c r="I29" s="406">
        <v>-12.090162132661035</v>
      </c>
      <c r="J29" s="406">
        <v>-6.5374510387632512</v>
      </c>
      <c r="K29" s="406">
        <v>-0.50638229644000887</v>
      </c>
      <c r="L29" s="406">
        <v>14.76928186210651</v>
      </c>
      <c r="M29" s="406">
        <v>0.30547309976107329</v>
      </c>
      <c r="N29" s="406">
        <v>5.7903540307037105</v>
      </c>
      <c r="O29" s="406">
        <v>-1.8473195530123263</v>
      </c>
      <c r="P29" s="406">
        <v>0.1877758630309927</v>
      </c>
      <c r="Q29" s="406">
        <v>11.145797096001317</v>
      </c>
      <c r="R29" s="406">
        <v>11.2867684960068</v>
      </c>
      <c r="S29" s="406">
        <v>1.1818254328404123</v>
      </c>
      <c r="T29" s="406">
        <v>0.90735729265765031</v>
      </c>
      <c r="U29" s="406">
        <v>4.5849335254193591</v>
      </c>
      <c r="V29" s="406">
        <v>11.756522505817742</v>
      </c>
    </row>
    <row r="30" spans="1:24" s="51" customFormat="1">
      <c r="A30" s="121" t="s">
        <v>329</v>
      </c>
      <c r="B30" s="249" t="s">
        <v>355</v>
      </c>
      <c r="C30" s="406">
        <v>-11.338816749881303</v>
      </c>
      <c r="D30" s="406">
        <v>-3.284714021986801</v>
      </c>
      <c r="E30" s="406">
        <v>2.4738616040720842</v>
      </c>
      <c r="F30" s="406">
        <v>13.801505606588961</v>
      </c>
      <c r="G30" s="406">
        <v>-6.5717024257170209</v>
      </c>
      <c r="H30" s="406">
        <v>7.4493674082678893</v>
      </c>
      <c r="I30" s="406">
        <v>-10.191515051808068</v>
      </c>
      <c r="J30" s="406">
        <v>2.8583578671900511</v>
      </c>
      <c r="K30" s="406">
        <v>0.3250243291205237</v>
      </c>
      <c r="L30" s="406">
        <v>12.129271539973388</v>
      </c>
      <c r="M30" s="406">
        <v>2.6744090715051101</v>
      </c>
      <c r="N30" s="406">
        <v>-3.3622168438500921</v>
      </c>
      <c r="O30" s="406">
        <v>-2.6589015647971905</v>
      </c>
      <c r="P30" s="406">
        <v>6.315056784919804</v>
      </c>
      <c r="Q30" s="406">
        <v>4.7436618489843454</v>
      </c>
      <c r="R30" s="406">
        <v>3.18720914938325</v>
      </c>
      <c r="S30" s="406">
        <v>3.1866928191150663</v>
      </c>
      <c r="T30" s="406">
        <v>2.5278957243013735</v>
      </c>
      <c r="U30" s="406">
        <v>-3.4746556871809702</v>
      </c>
      <c r="V30" s="406">
        <v>3.0933071608389469</v>
      </c>
    </row>
    <row r="31" spans="1:24" s="51" customFormat="1">
      <c r="A31" s="121" t="s">
        <v>330</v>
      </c>
      <c r="B31" s="249" t="s">
        <v>355</v>
      </c>
      <c r="C31" s="406">
        <v>-5.6187290969899664</v>
      </c>
      <c r="D31" s="406">
        <v>-13.774885638811924</v>
      </c>
      <c r="E31" s="406">
        <v>8.2530075468878437</v>
      </c>
      <c r="F31" s="406">
        <v>-10.391716997411564</v>
      </c>
      <c r="G31" s="406">
        <v>-15.486827915575404</v>
      </c>
      <c r="H31" s="406">
        <v>-26.509593036503674</v>
      </c>
      <c r="I31" s="406">
        <v>-0.74413989830087246</v>
      </c>
      <c r="J31" s="406">
        <v>15.675371735599157</v>
      </c>
      <c r="K31" s="406">
        <v>0.19443694301916992</v>
      </c>
      <c r="L31" s="406">
        <v>15.195946310171962</v>
      </c>
      <c r="M31" s="406">
        <v>0</v>
      </c>
      <c r="N31" s="406">
        <v>-48.558727187646234</v>
      </c>
      <c r="O31" s="406">
        <v>0</v>
      </c>
      <c r="P31" s="406">
        <v>-14.600200127353773</v>
      </c>
      <c r="Q31" s="406">
        <v>0</v>
      </c>
      <c r="R31" s="406">
        <v>32.413719642096282</v>
      </c>
      <c r="S31" s="406">
        <v>0</v>
      </c>
      <c r="T31" s="406">
        <v>-5.8241493041589507</v>
      </c>
      <c r="U31" s="406">
        <v>0</v>
      </c>
      <c r="V31" s="406">
        <v>38.400615016656701</v>
      </c>
    </row>
    <row r="32" spans="1:24" s="51" customFormat="1">
      <c r="A32" s="121" t="s">
        <v>331</v>
      </c>
      <c r="B32" s="249" t="s">
        <v>355</v>
      </c>
      <c r="C32" s="406">
        <v>24.961106107218484</v>
      </c>
      <c r="D32" s="406">
        <v>-18.158628823903825</v>
      </c>
      <c r="E32" s="406">
        <v>2.5803647510279433</v>
      </c>
      <c r="F32" s="406">
        <v>-8.0497962323898378</v>
      </c>
      <c r="G32" s="406">
        <v>-11.076079838963935</v>
      </c>
      <c r="H32" s="406">
        <v>-4.3037146129929624</v>
      </c>
      <c r="I32" s="406">
        <v>7.2788417692658385</v>
      </c>
      <c r="J32" s="406">
        <v>-10.825009298124428</v>
      </c>
      <c r="K32" s="406">
        <v>-6.0051091465639814</v>
      </c>
      <c r="L32" s="406">
        <v>-7.8015308305468807</v>
      </c>
      <c r="M32" s="406">
        <v>7.7114128566517763</v>
      </c>
      <c r="N32" s="406">
        <v>-15.943925382780264</v>
      </c>
      <c r="O32" s="406">
        <v>-0.48070242050307854</v>
      </c>
      <c r="P32" s="406">
        <v>0.34535257189806146</v>
      </c>
      <c r="Q32" s="406">
        <v>-3.3583174137208971</v>
      </c>
      <c r="R32" s="406">
        <v>-40.647423708982515</v>
      </c>
      <c r="S32" s="406">
        <v>42.223266582992579</v>
      </c>
      <c r="T32" s="406">
        <v>0.5953976114185906</v>
      </c>
      <c r="U32" s="406">
        <v>3.6832839140103744</v>
      </c>
      <c r="V32" s="406">
        <v>2.7106103936726385</v>
      </c>
    </row>
    <row r="33" spans="1:22" s="51" customFormat="1">
      <c r="A33" s="121" t="s">
        <v>332</v>
      </c>
      <c r="B33" s="249" t="s">
        <v>355</v>
      </c>
      <c r="C33" s="406">
        <v>-5.8528237307472892</v>
      </c>
      <c r="D33" s="406">
        <v>-34.500727096461461</v>
      </c>
      <c r="E33" s="406">
        <v>20.832562442183161</v>
      </c>
      <c r="F33" s="406">
        <v>-3.3379268105956328</v>
      </c>
      <c r="G33" s="406">
        <v>-7.4766355140186818</v>
      </c>
      <c r="H33" s="406">
        <v>-19.876733436055474</v>
      </c>
      <c r="I33" s="406">
        <v>-2.9914529914529879</v>
      </c>
      <c r="J33" s="406">
        <v>20.594713656387668</v>
      </c>
      <c r="K33" s="406">
        <v>-18.301369863013704</v>
      </c>
      <c r="L33" s="406">
        <v>-22.199865861837694</v>
      </c>
      <c r="M33" s="406">
        <v>89.94252873563218</v>
      </c>
      <c r="N33" s="406" t="s">
        <v>355</v>
      </c>
      <c r="O33" s="406" t="s">
        <v>355</v>
      </c>
      <c r="P33" s="406" t="s">
        <v>355</v>
      </c>
      <c r="Q33" s="406">
        <v>59.375</v>
      </c>
      <c r="R33" s="406">
        <v>-2.0921568627451137</v>
      </c>
      <c r="S33" s="406">
        <v>-7.445777341637779</v>
      </c>
      <c r="T33" s="406" t="s">
        <v>355</v>
      </c>
      <c r="U33" s="406" t="s">
        <v>355</v>
      </c>
      <c r="V33" s="406" t="s">
        <v>355</v>
      </c>
    </row>
    <row r="34" spans="1:22" s="51" customFormat="1">
      <c r="A34" s="121" t="s">
        <v>333</v>
      </c>
      <c r="B34" s="249" t="s">
        <v>355</v>
      </c>
      <c r="C34" s="406">
        <v>-1.6542155816435553</v>
      </c>
      <c r="D34" s="406">
        <v>-5.4259359739555038</v>
      </c>
      <c r="E34" s="406">
        <v>0</v>
      </c>
      <c r="F34" s="406">
        <v>78.275004781028883</v>
      </c>
      <c r="G34" s="406">
        <v>0.64363870414074142</v>
      </c>
      <c r="H34" s="406">
        <v>-10.488168833937337</v>
      </c>
      <c r="I34" s="406">
        <v>5.1202667301738529</v>
      </c>
      <c r="J34" s="406">
        <v>-3.1830539193475289</v>
      </c>
      <c r="K34" s="406">
        <v>29.378729378729361</v>
      </c>
      <c r="L34" s="406">
        <v>-28.287212877554708</v>
      </c>
      <c r="M34" s="406">
        <v>-5.4224464060529698</v>
      </c>
      <c r="N34" s="406" t="s">
        <v>355</v>
      </c>
      <c r="O34" s="406" t="s">
        <v>355</v>
      </c>
      <c r="P34" s="406" t="s">
        <v>355</v>
      </c>
      <c r="Q34" s="406">
        <v>8.3751070970429566</v>
      </c>
      <c r="R34" s="406">
        <v>5.9183227778991068</v>
      </c>
      <c r="S34" s="406">
        <v>52.37113402061857</v>
      </c>
      <c r="T34" s="406" t="s">
        <v>355</v>
      </c>
      <c r="U34" s="406" t="s">
        <v>355</v>
      </c>
      <c r="V34" s="406" t="s">
        <v>355</v>
      </c>
    </row>
    <row r="35" spans="1:22" s="51" customFormat="1">
      <c r="A35" s="121" t="s">
        <v>334</v>
      </c>
      <c r="B35" s="249" t="s">
        <v>355</v>
      </c>
      <c r="C35" s="406">
        <v>-19.478241915028534</v>
      </c>
      <c r="D35" s="406">
        <v>38.136927979918539</v>
      </c>
      <c r="E35" s="406">
        <v>0.57632780313996079</v>
      </c>
      <c r="F35" s="406">
        <v>12.234134417387367</v>
      </c>
      <c r="G35" s="406">
        <v>1.8575949117366264</v>
      </c>
      <c r="H35" s="406">
        <v>-3.8972861160392682</v>
      </c>
      <c r="I35" s="406">
        <v>-0.29585679563712119</v>
      </c>
      <c r="J35" s="406">
        <v>-0.83522329892990399</v>
      </c>
      <c r="K35" s="406">
        <v>-11.005206018924298</v>
      </c>
      <c r="L35" s="406">
        <v>6.9054274432198213</v>
      </c>
      <c r="M35" s="406">
        <v>4.6293775686680334</v>
      </c>
      <c r="N35" s="406">
        <v>-0.10652148183217491</v>
      </c>
      <c r="O35" s="406">
        <v>-30.162432968726932</v>
      </c>
      <c r="P35" s="406">
        <v>42.179694150107139</v>
      </c>
      <c r="Q35" s="406">
        <v>3.9348296421080562</v>
      </c>
      <c r="R35" s="406">
        <v>-3.638877191867337</v>
      </c>
      <c r="S35" s="406">
        <v>6.6328339503475462</v>
      </c>
      <c r="T35" s="406">
        <v>3.5819914558001926</v>
      </c>
      <c r="U35" s="406">
        <v>3.6182442520155291</v>
      </c>
      <c r="V35" s="406">
        <v>-9.3774845648994614</v>
      </c>
    </row>
    <row r="36" spans="1:22" s="51" customFormat="1">
      <c r="A36" s="121" t="s">
        <v>335</v>
      </c>
      <c r="B36" s="249" t="s">
        <v>355</v>
      </c>
      <c r="C36" s="406">
        <v>-13.459335105873521</v>
      </c>
      <c r="D36" s="406">
        <v>16.371543330579101</v>
      </c>
      <c r="E36" s="406">
        <v>3.1695200687082092</v>
      </c>
      <c r="F36" s="406">
        <v>2.3177201936494924</v>
      </c>
      <c r="G36" s="406">
        <v>4.4730947231358584</v>
      </c>
      <c r="H36" s="406">
        <v>-16.694423201392667</v>
      </c>
      <c r="I36" s="406">
        <v>-12.486446051074324</v>
      </c>
      <c r="J36" s="406">
        <v>1.7946122895494625</v>
      </c>
      <c r="K36" s="406">
        <v>11.805827970170597</v>
      </c>
      <c r="L36" s="406">
        <v>-3.1628858698147297</v>
      </c>
      <c r="M36" s="406">
        <v>8.9706519928989934</v>
      </c>
      <c r="N36" s="406">
        <v>3.5871562333863807</v>
      </c>
      <c r="O36" s="406">
        <v>-8.2896590058970645</v>
      </c>
      <c r="P36" s="406">
        <v>-8.5708035932987485</v>
      </c>
      <c r="Q36" s="406">
        <v>10.705990366288404</v>
      </c>
      <c r="R36" s="406">
        <v>-6.6973244109512535</v>
      </c>
      <c r="S36" s="406">
        <v>-1.8591892789172419</v>
      </c>
      <c r="T36" s="406">
        <v>-4.3686459751809252</v>
      </c>
      <c r="U36" s="406">
        <v>-6.2244787783747739</v>
      </c>
      <c r="V36" s="406">
        <v>0.17769741217520618</v>
      </c>
    </row>
    <row r="37" spans="1:22" s="51" customFormat="1">
      <c r="A37" s="121" t="s">
        <v>336</v>
      </c>
      <c r="B37" s="249" t="s">
        <v>355</v>
      </c>
      <c r="C37" s="406">
        <v>5.7791851896961219</v>
      </c>
      <c r="D37" s="406">
        <v>11.283822682786408</v>
      </c>
      <c r="E37" s="406">
        <v>2.6952922917744502</v>
      </c>
      <c r="F37" s="406">
        <v>-11.092640169260989</v>
      </c>
      <c r="G37" s="406">
        <v>7.6094962887415676</v>
      </c>
      <c r="H37" s="406">
        <v>-2.9644060657118843</v>
      </c>
      <c r="I37" s="406">
        <v>-5.9417222855282432</v>
      </c>
      <c r="J37" s="406">
        <v>13.770624206761283</v>
      </c>
      <c r="K37" s="406">
        <v>-4.6265402362963499</v>
      </c>
      <c r="L37" s="406">
        <v>-5.6245547249662309</v>
      </c>
      <c r="M37" s="406">
        <v>12.088796498166275</v>
      </c>
      <c r="N37" s="406">
        <v>2.7472909116989257</v>
      </c>
      <c r="O37" s="406">
        <v>-5.3375402493997655</v>
      </c>
      <c r="P37" s="406">
        <v>-2.4235221165771037</v>
      </c>
      <c r="Q37" s="406">
        <v>7.6312026690674202</v>
      </c>
      <c r="R37" s="406">
        <v>-5.3532769139933123</v>
      </c>
      <c r="S37" s="406">
        <v>-6.4514452069037276</v>
      </c>
      <c r="T37" s="406">
        <v>7.00194498471798</v>
      </c>
      <c r="U37" s="406">
        <v>1.4282004674110595</v>
      </c>
      <c r="V37" s="406" t="s">
        <v>355</v>
      </c>
    </row>
    <row r="38" spans="1:22" s="51" customFormat="1">
      <c r="A38" s="121" t="s">
        <v>337</v>
      </c>
      <c r="B38" s="249" t="s">
        <v>355</v>
      </c>
      <c r="C38" s="406">
        <v>0.71606833165142802</v>
      </c>
      <c r="D38" s="406">
        <v>0.81912378803876607</v>
      </c>
      <c r="E38" s="406">
        <v>-3.1507894826890919</v>
      </c>
      <c r="F38" s="406">
        <v>1.2252465931662044</v>
      </c>
      <c r="G38" s="406">
        <v>-1.1562386656286492</v>
      </c>
      <c r="H38" s="406">
        <v>-2.5775031934754935</v>
      </c>
      <c r="I38" s="406">
        <v>-2.683833958458095</v>
      </c>
      <c r="J38" s="406">
        <v>-3.7742757202312589</v>
      </c>
      <c r="K38" s="406">
        <v>-2.2144720898381678</v>
      </c>
      <c r="L38" s="406">
        <v>-21.474240377251334</v>
      </c>
      <c r="M38" s="406">
        <v>1.8874789050342997</v>
      </c>
      <c r="N38" s="406">
        <v>-4.9511488936977486</v>
      </c>
      <c r="O38" s="406">
        <v>-11.608138232265517</v>
      </c>
      <c r="P38" s="406">
        <v>-3.2147840850115728</v>
      </c>
      <c r="Q38" s="406">
        <v>-3.5409450014383026</v>
      </c>
      <c r="R38" s="406">
        <v>-9.4401311220510564</v>
      </c>
      <c r="S38" s="406">
        <v>-5.97223097087425</v>
      </c>
      <c r="T38" s="406">
        <v>16.634072889990961</v>
      </c>
      <c r="U38" s="406">
        <v>-2.8148679318058925</v>
      </c>
      <c r="V38" s="406">
        <v>-2.60838433605538</v>
      </c>
    </row>
    <row r="39" spans="1:22" s="51" customFormat="1">
      <c r="A39" s="121" t="s">
        <v>338</v>
      </c>
      <c r="B39" s="249" t="s">
        <v>355</v>
      </c>
      <c r="C39" s="406">
        <v>1.9233186675047165</v>
      </c>
      <c r="D39" s="406">
        <v>4.9851998026640558</v>
      </c>
      <c r="E39" s="406">
        <v>15.127699067221158</v>
      </c>
      <c r="F39" s="406">
        <v>21.486953948509679</v>
      </c>
      <c r="G39" s="406">
        <v>8.4346861980916543</v>
      </c>
      <c r="H39" s="406">
        <v>-21.430293265581184</v>
      </c>
      <c r="I39" s="406">
        <v>-3.7709233937403326</v>
      </c>
      <c r="J39" s="406">
        <v>-8.0090761933058161</v>
      </c>
      <c r="K39" s="406">
        <v>-3.670237641492065</v>
      </c>
      <c r="L39" s="406">
        <v>8.3126026298444202</v>
      </c>
      <c r="M39" s="406">
        <v>9.740190427394225</v>
      </c>
      <c r="N39" s="406">
        <v>6.8019336828487837</v>
      </c>
      <c r="O39" s="406">
        <v>-11.404163858581811</v>
      </c>
      <c r="P39" s="406">
        <v>-10.787479440789483</v>
      </c>
      <c r="Q39" s="406">
        <v>3.0521556832823364</v>
      </c>
      <c r="R39" s="406">
        <v>-11.451072805209051</v>
      </c>
      <c r="S39" s="406">
        <v>10.889119238766185</v>
      </c>
      <c r="T39" s="406">
        <v>6.1064256804253745</v>
      </c>
      <c r="U39" s="406">
        <v>-1.1582375951792017</v>
      </c>
      <c r="V39" s="406">
        <v>4.9153281434818865</v>
      </c>
    </row>
    <row r="40" spans="1:22" s="51" customFormat="1">
      <c r="A40" s="121" t="s">
        <v>339</v>
      </c>
      <c r="B40" s="249" t="s">
        <v>355</v>
      </c>
      <c r="C40" s="406">
        <v>9.9820250464188263</v>
      </c>
      <c r="D40" s="406">
        <v>-4.0598424914016817</v>
      </c>
      <c r="E40" s="406">
        <v>-25.640689642262117</v>
      </c>
      <c r="F40" s="406">
        <v>-15.767081214440353</v>
      </c>
      <c r="G40" s="406">
        <v>-1.881407095250907</v>
      </c>
      <c r="H40" s="406">
        <v>-19.316468420170878</v>
      </c>
      <c r="I40" s="406">
        <v>29.086756266988829</v>
      </c>
      <c r="J40" s="406">
        <v>-12.42816407106821</v>
      </c>
      <c r="K40" s="406">
        <v>-4.5002170791169931</v>
      </c>
      <c r="L40" s="406">
        <v>-11.187074889405679</v>
      </c>
      <c r="M40" s="406">
        <v>6.3059870454590197</v>
      </c>
      <c r="N40" s="406">
        <v>-27.435365582635754</v>
      </c>
      <c r="O40" s="406">
        <v>10.946352917155863</v>
      </c>
      <c r="P40" s="406">
        <v>-11.497320052448771</v>
      </c>
      <c r="Q40" s="406">
        <v>-32.064044914615451</v>
      </c>
      <c r="R40" s="406">
        <v>-9.0446493476680416</v>
      </c>
      <c r="S40" s="406">
        <v>-6.6924662432170834</v>
      </c>
      <c r="T40" s="406">
        <v>19.349021729330076</v>
      </c>
      <c r="U40" s="406">
        <v>-7.5961320540908019</v>
      </c>
      <c r="V40" s="406">
        <v>-0.42104402567143495</v>
      </c>
    </row>
    <row r="41" spans="1:22" s="51" customFormat="1">
      <c r="A41" s="635" t="s">
        <v>340</v>
      </c>
      <c r="B41" s="249" t="s">
        <v>355</v>
      </c>
      <c r="C41" s="406">
        <v>-2.5999880137933502</v>
      </c>
      <c r="D41" s="406">
        <v>-15.877892735769933</v>
      </c>
      <c r="E41" s="406">
        <v>17.08269847521521</v>
      </c>
      <c r="F41" s="406">
        <v>-8.7839180804866714</v>
      </c>
      <c r="G41" s="406">
        <v>-1.0699557084034552</v>
      </c>
      <c r="H41" s="406">
        <v>-8.2552967644011375</v>
      </c>
      <c r="I41" s="406">
        <v>5.7870721731621444</v>
      </c>
      <c r="J41" s="406">
        <v>-12.325862481813388</v>
      </c>
      <c r="K41" s="406">
        <v>-18.640836670092071</v>
      </c>
      <c r="L41" s="406">
        <v>-3.6746043608019363E-2</v>
      </c>
      <c r="M41" s="406">
        <v>6.1909717557060162</v>
      </c>
      <c r="N41" s="406">
        <v>-4.6506777818076017</v>
      </c>
      <c r="O41" s="406">
        <v>-5.9155597301142535</v>
      </c>
      <c r="P41" s="406">
        <v>-11.740905895413292</v>
      </c>
      <c r="Q41" s="406">
        <v>8.0403369564729843</v>
      </c>
      <c r="R41" s="406">
        <v>-6.5109038727844677</v>
      </c>
      <c r="S41" s="406">
        <v>2.1827427864033666</v>
      </c>
      <c r="T41" s="406">
        <v>-6.9367554618896179</v>
      </c>
      <c r="U41" s="406">
        <v>-1.3993440309840111</v>
      </c>
      <c r="V41" s="406">
        <v>7.1720626688878042</v>
      </c>
    </row>
    <row r="42" spans="1:22" s="51" customFormat="1">
      <c r="A42" s="121" t="s">
        <v>341</v>
      </c>
      <c r="B42" s="249" t="s">
        <v>355</v>
      </c>
      <c r="C42" s="406">
        <v>21.251715291450395</v>
      </c>
      <c r="D42" s="406">
        <v>-5.5995669930620409</v>
      </c>
      <c r="E42" s="406">
        <v>-4.0291894709408353</v>
      </c>
      <c r="F42" s="406">
        <v>3.5303063219639341</v>
      </c>
      <c r="G42" s="406">
        <v>-0.88658063162311862</v>
      </c>
      <c r="H42" s="406">
        <v>2.4400571640289996</v>
      </c>
      <c r="I42" s="406">
        <v>0.48568771313424008</v>
      </c>
      <c r="J42" s="406">
        <v>5.4864253393665194</v>
      </c>
      <c r="K42" s="406">
        <v>-8.6473312210577689</v>
      </c>
      <c r="L42" s="406">
        <v>-5.9922095939384263</v>
      </c>
      <c r="M42" s="406">
        <v>3.4056079010099438E-2</v>
      </c>
      <c r="N42" s="406" t="s">
        <v>355</v>
      </c>
      <c r="O42" s="406" t="s">
        <v>355</v>
      </c>
      <c r="P42" s="406" t="s">
        <v>355</v>
      </c>
      <c r="Q42" s="406">
        <v>-8.2169561022672468</v>
      </c>
      <c r="R42" s="406">
        <v>0.59981736119779328</v>
      </c>
      <c r="S42" s="406">
        <v>0.89599414860964544</v>
      </c>
      <c r="T42" s="406">
        <v>4.0919623554997457</v>
      </c>
      <c r="U42" s="406">
        <v>2.2288770053475986</v>
      </c>
      <c r="V42" s="406">
        <v>16.68660124103674</v>
      </c>
    </row>
    <row r="43" spans="1:22" s="51" customFormat="1">
      <c r="A43" s="121" t="s">
        <v>342</v>
      </c>
      <c r="B43" s="249" t="s">
        <v>355</v>
      </c>
      <c r="C43" s="406">
        <v>-4.9223225441429435</v>
      </c>
      <c r="D43" s="406">
        <v>75.978775631648119</v>
      </c>
      <c r="E43" s="406">
        <v>-10.932172344802311</v>
      </c>
      <c r="F43" s="406">
        <v>30.34406390888239</v>
      </c>
      <c r="G43" s="406">
        <v>2.2622182846462806</v>
      </c>
      <c r="H43" s="406">
        <v>-22.295011927226128</v>
      </c>
      <c r="I43" s="406">
        <v>-11.48529973272241</v>
      </c>
      <c r="J43" s="406">
        <v>2.6537831075834646</v>
      </c>
      <c r="K43" s="406">
        <v>1.853999630208591</v>
      </c>
      <c r="L43" s="406">
        <v>-1.3482738134530337</v>
      </c>
      <c r="M43" s="406">
        <v>-0.77321467404939881</v>
      </c>
      <c r="N43" s="406">
        <v>-0.35534632864427351</v>
      </c>
      <c r="O43" s="406">
        <v>-5.8488139951950728</v>
      </c>
      <c r="P43" s="406">
        <v>15.658071124368817</v>
      </c>
      <c r="Q43" s="406">
        <v>-16.824315254085604</v>
      </c>
      <c r="R43" s="406">
        <v>4.6250980685172181</v>
      </c>
      <c r="S43" s="406">
        <v>5.2312087127298668</v>
      </c>
      <c r="T43" s="406">
        <v>4.5453003053953154</v>
      </c>
      <c r="U43" s="406">
        <v>6.2578100910433534</v>
      </c>
      <c r="V43" s="406">
        <v>-10.344406261932036</v>
      </c>
    </row>
    <row r="44" spans="1:22" s="51" customFormat="1">
      <c r="A44" s="121" t="s">
        <v>343</v>
      </c>
      <c r="B44" s="249" t="s">
        <v>355</v>
      </c>
      <c r="C44" s="406">
        <v>26.033968721278654</v>
      </c>
      <c r="D44" s="406">
        <v>-26.07447086025968</v>
      </c>
      <c r="E44" s="406">
        <v>7.8071979840595418</v>
      </c>
      <c r="F44" s="406">
        <v>-14.601450623023993</v>
      </c>
      <c r="G44" s="406">
        <v>-9.8426788156484832</v>
      </c>
      <c r="H44" s="406">
        <v>-8.0579026241112217</v>
      </c>
      <c r="I44" s="406">
        <v>-4.6003946693367652</v>
      </c>
      <c r="J44" s="406">
        <v>-7.0514380347583341</v>
      </c>
      <c r="K44" s="406">
        <v>-16.10942796775889</v>
      </c>
      <c r="L44" s="406">
        <v>-5.1042181126932178</v>
      </c>
      <c r="M44" s="406">
        <v>0.17910448649968203</v>
      </c>
      <c r="N44" s="406">
        <v>-9.5244718686337819</v>
      </c>
      <c r="O44" s="406">
        <v>1.089300071200924</v>
      </c>
      <c r="P44" s="406">
        <v>12.453486962701518</v>
      </c>
      <c r="Q44" s="406">
        <v>3.4579388210490549</v>
      </c>
      <c r="R44" s="406">
        <v>-11.174234886080455</v>
      </c>
      <c r="S44" s="406">
        <v>4.3519275517263338</v>
      </c>
      <c r="T44" s="406">
        <v>-3.2694509733019999</v>
      </c>
      <c r="U44" s="406">
        <v>6.7941808666396781</v>
      </c>
      <c r="V44" s="406">
        <v>11.233300274196381</v>
      </c>
    </row>
    <row r="45" spans="1:22" s="51" customFormat="1" ht="20.25" customHeight="1">
      <c r="A45" s="114" t="s">
        <v>410</v>
      </c>
      <c r="B45" s="249" t="s">
        <v>355</v>
      </c>
      <c r="C45" s="406">
        <v>0.66794675407803084</v>
      </c>
      <c r="D45" s="406">
        <v>-0.36382955737255429</v>
      </c>
      <c r="E45" s="406">
        <v>3.1485256762120031</v>
      </c>
      <c r="F45" s="406">
        <v>0.19241436597584993</v>
      </c>
      <c r="G45" s="406">
        <v>-1.7821334522619594</v>
      </c>
      <c r="H45" s="406">
        <v>-5.2248906244309694</v>
      </c>
      <c r="I45" s="406">
        <v>-3.1163850064712904</v>
      </c>
      <c r="J45" s="406">
        <v>-2.1486020307171856</v>
      </c>
      <c r="K45" s="406">
        <v>-4.818272981526917</v>
      </c>
      <c r="L45" s="406">
        <v>-3.3422284829431135</v>
      </c>
      <c r="M45" s="406">
        <v>3.8706002622766249</v>
      </c>
      <c r="N45" s="406">
        <v>-3.1943561613310294</v>
      </c>
      <c r="O45" s="406">
        <v>-9.4546301300723314</v>
      </c>
      <c r="P45" s="406">
        <v>4.3994800090009818</v>
      </c>
      <c r="Q45" s="406">
        <v>1.7291144758403476</v>
      </c>
      <c r="R45" s="406">
        <v>-3.4982737457768422</v>
      </c>
      <c r="S45" s="406">
        <v>2.089525096142026</v>
      </c>
      <c r="T45" s="406">
        <v>4.2761965162153786</v>
      </c>
      <c r="U45" s="406">
        <v>0.55258265945384721</v>
      </c>
      <c r="V45" s="406">
        <v>3.5350090699755157</v>
      </c>
    </row>
    <row r="46" spans="1:22" s="51" customFormat="1" ht="12.75" customHeight="1">
      <c r="A46" s="117"/>
      <c r="B46" s="118"/>
      <c r="C46" s="118"/>
      <c r="D46" s="118"/>
      <c r="E46" s="118"/>
      <c r="F46" s="118"/>
      <c r="G46" s="118"/>
      <c r="H46" s="118"/>
      <c r="I46" s="118"/>
      <c r="J46" s="118"/>
      <c r="K46" s="118"/>
      <c r="L46" s="118"/>
      <c r="M46" s="118"/>
      <c r="N46" s="118"/>
      <c r="O46" s="118"/>
      <c r="P46" s="118"/>
      <c r="Q46" s="118"/>
      <c r="R46" s="118"/>
      <c r="S46" s="118"/>
      <c r="T46" s="118"/>
      <c r="U46" s="118"/>
      <c r="V46" s="118"/>
    </row>
    <row r="47" spans="1:22" ht="13">
      <c r="A47" s="629"/>
      <c r="B47" s="1314" t="s">
        <v>418</v>
      </c>
      <c r="C47" s="1314"/>
      <c r="D47" s="1314"/>
      <c r="E47" s="1314"/>
      <c r="F47" s="1314"/>
      <c r="G47" s="1314" t="s">
        <v>418</v>
      </c>
      <c r="H47" s="1314"/>
      <c r="I47" s="1314"/>
      <c r="J47" s="1314"/>
      <c r="K47" s="1314"/>
      <c r="L47" s="1314" t="s">
        <v>418</v>
      </c>
      <c r="M47" s="1314"/>
      <c r="N47" s="1314"/>
      <c r="O47" s="1314"/>
      <c r="P47" s="1314"/>
      <c r="Q47" s="1314" t="s">
        <v>418</v>
      </c>
      <c r="R47" s="1314"/>
      <c r="S47" s="1314"/>
      <c r="T47" s="1314"/>
      <c r="U47" s="1314"/>
      <c r="V47" s="1314"/>
    </row>
    <row r="48" spans="1:22">
      <c r="A48" s="632"/>
      <c r="B48" s="40"/>
      <c r="C48" s="40"/>
      <c r="D48" s="40"/>
      <c r="E48" s="40"/>
      <c r="F48" s="40"/>
      <c r="G48" s="40"/>
      <c r="H48" s="40"/>
      <c r="I48" s="40"/>
      <c r="J48" s="40"/>
      <c r="K48" s="40"/>
      <c r="L48" s="40"/>
      <c r="M48" s="40"/>
      <c r="N48" s="40"/>
      <c r="O48" s="40"/>
      <c r="P48" s="40"/>
      <c r="Q48" s="40"/>
      <c r="R48" s="40"/>
      <c r="S48" s="40"/>
      <c r="T48" s="40"/>
      <c r="U48" s="40"/>
      <c r="V48" s="40"/>
    </row>
    <row r="49" spans="1:22">
      <c r="A49" s="635" t="s">
        <v>328</v>
      </c>
      <c r="B49" s="136">
        <v>100</v>
      </c>
      <c r="C49" s="399">
        <v>90.596673681722521</v>
      </c>
      <c r="D49" s="399">
        <v>94.552635876643635</v>
      </c>
      <c r="E49" s="399">
        <v>119.74285315689752</v>
      </c>
      <c r="F49" s="399">
        <v>108.10514821651033</v>
      </c>
      <c r="G49" s="399">
        <v>103.71068716195829</v>
      </c>
      <c r="H49" s="399">
        <v>92.803898827953049</v>
      </c>
      <c r="I49" s="399">
        <v>81.58375699422281</v>
      </c>
      <c r="J49" s="399">
        <v>76.250258825141898</v>
      </c>
      <c r="K49" s="399">
        <v>75.86414101346169</v>
      </c>
      <c r="L49" s="399">
        <v>87.068729832005801</v>
      </c>
      <c r="M49" s="399">
        <v>87.334701379946225</v>
      </c>
      <c r="N49" s="399">
        <v>92.391689781502976</v>
      </c>
      <c r="O49" s="399">
        <v>90.684920030810787</v>
      </c>
      <c r="P49" s="399">
        <v>90.855204422037602</v>
      </c>
      <c r="Q49" s="399">
        <v>100.98174115807512</v>
      </c>
      <c r="R49" s="399">
        <v>112.37931650582388</v>
      </c>
      <c r="S49" s="399">
        <v>113.70744384954192</v>
      </c>
      <c r="T49" s="399">
        <v>114.73917663360534</v>
      </c>
      <c r="U49" s="399">
        <v>119.99989160986965</v>
      </c>
      <c r="V49" s="399">
        <v>134.10770587394089</v>
      </c>
    </row>
    <row r="50" spans="1:22">
      <c r="A50" s="635" t="s">
        <v>329</v>
      </c>
      <c r="B50" s="136">
        <v>100</v>
      </c>
      <c r="C50" s="399">
        <v>88.661183250118697</v>
      </c>
      <c r="D50" s="399">
        <v>85.748916931842643</v>
      </c>
      <c r="E50" s="399">
        <v>87.870226463727164</v>
      </c>
      <c r="F50" s="399">
        <v>99.997640695640882</v>
      </c>
      <c r="G50" s="399">
        <v>93.426093316385661</v>
      </c>
      <c r="H50" s="399">
        <v>100.38574626271443</v>
      </c>
      <c r="I50" s="399">
        <v>90.15491782248003</v>
      </c>
      <c r="J50" s="399">
        <v>92.731868008717626</v>
      </c>
      <c r="K50" s="399">
        <v>93.033269140593887</v>
      </c>
      <c r="L50" s="399">
        <v>104.31752697717079</v>
      </c>
      <c r="M50" s="399">
        <v>107.10740438181803</v>
      </c>
      <c r="N50" s="399">
        <v>103.5062211906819</v>
      </c>
      <c r="O50" s="399">
        <v>100.75409265578044</v>
      </c>
      <c r="P50" s="399">
        <v>107.11677082012368</v>
      </c>
      <c r="Q50" s="399">
        <v>112.1980282113819</v>
      </c>
      <c r="R50" s="399">
        <v>115.77401403196266</v>
      </c>
      <c r="S50" s="399">
        <v>119.46337622352048</v>
      </c>
      <c r="T50" s="399">
        <v>122.48328580318092</v>
      </c>
      <c r="U50" s="399">
        <v>118.22741334717458</v>
      </c>
      <c r="V50" s="399">
        <v>121.8845503903174</v>
      </c>
    </row>
    <row r="51" spans="1:22">
      <c r="A51" s="635" t="s">
        <v>330</v>
      </c>
      <c r="B51" s="136">
        <v>100</v>
      </c>
      <c r="C51" s="399">
        <v>94.381270903010034</v>
      </c>
      <c r="D51" s="399">
        <v>81.380358771663126</v>
      </c>
      <c r="E51" s="399">
        <v>88.096685922772878</v>
      </c>
      <c r="F51" s="399">
        <v>78.941927637579809</v>
      </c>
      <c r="G51" s="399">
        <v>66.716327151109766</v>
      </c>
      <c r="H51" s="399">
        <v>49.030100334448157</v>
      </c>
      <c r="I51" s="399">
        <v>48.665247795682575</v>
      </c>
      <c r="J51" s="399">
        <v>56.293706293706293</v>
      </c>
      <c r="K51" s="399">
        <v>56.403162055335969</v>
      </c>
      <c r="L51" s="399">
        <v>64.974156278504111</v>
      </c>
      <c r="M51" s="399">
        <v>64.974156278504111</v>
      </c>
      <c r="N51" s="399">
        <v>33.423532988750381</v>
      </c>
      <c r="O51" s="399">
        <v>33.423532988750381</v>
      </c>
      <c r="P51" s="399">
        <v>28.543630282760716</v>
      </c>
      <c r="Q51" s="399">
        <v>28.543630282760716</v>
      </c>
      <c r="R51" s="399">
        <v>37.79568257829127</v>
      </c>
      <c r="S51" s="399">
        <v>37.79568257829127</v>
      </c>
      <c r="T51" s="399">
        <v>35.594405594405593</v>
      </c>
      <c r="U51" s="399">
        <v>35.594405594405593</v>
      </c>
      <c r="V51" s="399">
        <v>49.262876254180604</v>
      </c>
    </row>
    <row r="52" spans="1:22">
      <c r="A52" s="635" t="s">
        <v>331</v>
      </c>
      <c r="B52" s="136">
        <v>100</v>
      </c>
      <c r="C52" s="399">
        <v>124.96110610721848</v>
      </c>
      <c r="D52" s="399">
        <v>102.26988267496405</v>
      </c>
      <c r="E52" s="399">
        <v>104.90881867842646</v>
      </c>
      <c r="F52" s="399">
        <v>96.463872545005799</v>
      </c>
      <c r="G52" s="399">
        <v>85.779457006164535</v>
      </c>
      <c r="H52" s="399">
        <v>82.087753980044226</v>
      </c>
      <c r="I52" s="399">
        <v>88.06279170419586</v>
      </c>
      <c r="J52" s="399">
        <v>78.529986314028704</v>
      </c>
      <c r="K52" s="399">
        <v>73.814174923089524</v>
      </c>
      <c r="L52" s="399">
        <v>68.055539309150888</v>
      </c>
      <c r="M52" s="399">
        <v>73.303582917100442</v>
      </c>
      <c r="N52" s="399">
        <v>61.616114353893487</v>
      </c>
      <c r="O52" s="399">
        <v>61.319924200774373</v>
      </c>
      <c r="P52" s="399">
        <v>61.531694136087694</v>
      </c>
      <c r="Q52" s="399">
        <v>59.465264536957974</v>
      </c>
      <c r="R52" s="399">
        <v>35.294166500953345</v>
      </c>
      <c r="S52" s="399">
        <v>50.196516510896139</v>
      </c>
      <c r="T52" s="399">
        <v>50.495385371217353</v>
      </c>
      <c r="U52" s="399">
        <v>52.355273777912949</v>
      </c>
      <c r="V52" s="399">
        <v>53.77442127057283</v>
      </c>
    </row>
    <row r="53" spans="1:22">
      <c r="A53" s="635" t="s">
        <v>332</v>
      </c>
      <c r="B53" s="136">
        <v>100</v>
      </c>
      <c r="C53" s="399">
        <v>94.147176269252711</v>
      </c>
      <c r="D53" s="399">
        <v>61.665715915573301</v>
      </c>
      <c r="E53" s="399">
        <v>74.512264689104398</v>
      </c>
      <c r="F53" s="399">
        <v>72.025099828864796</v>
      </c>
      <c r="G53" s="399">
        <v>66.640045636052477</v>
      </c>
      <c r="H53" s="399">
        <v>53.394181403308615</v>
      </c>
      <c r="I53" s="399">
        <v>51.796919566457504</v>
      </c>
      <c r="J53" s="399">
        <v>62.46434683399886</v>
      </c>
      <c r="K53" s="399">
        <v>51.032515687393044</v>
      </c>
      <c r="L53" s="399">
        <v>39.70336565887051</v>
      </c>
      <c r="M53" s="399">
        <v>75.41357672561324</v>
      </c>
      <c r="N53" s="406" t="s">
        <v>355</v>
      </c>
      <c r="O53" s="406" t="s">
        <v>355</v>
      </c>
      <c r="P53" s="399">
        <v>36.508841985168281</v>
      </c>
      <c r="Q53" s="399">
        <v>58.185966913861954</v>
      </c>
      <c r="R53" s="399">
        <v>56.96862521391899</v>
      </c>
      <c r="S53" s="399">
        <v>52.726868225898457</v>
      </c>
      <c r="T53" s="406" t="s">
        <v>355</v>
      </c>
      <c r="U53" s="406" t="s">
        <v>355</v>
      </c>
      <c r="V53" s="406" t="s">
        <v>355</v>
      </c>
    </row>
    <row r="54" spans="1:22">
      <c r="A54" s="635" t="s">
        <v>333</v>
      </c>
      <c r="B54" s="136">
        <v>100</v>
      </c>
      <c r="C54" s="399">
        <v>98.345784418356445</v>
      </c>
      <c r="D54" s="399">
        <v>93.009605122732111</v>
      </c>
      <c r="E54" s="399">
        <v>93.009605122732111</v>
      </c>
      <c r="F54" s="399">
        <v>165.81287797936676</v>
      </c>
      <c r="G54" s="399">
        <v>166.88011383849164</v>
      </c>
      <c r="H54" s="399">
        <v>149.37744574884383</v>
      </c>
      <c r="I54" s="399">
        <v>157.02596940590536</v>
      </c>
      <c r="J54" s="399">
        <v>152.02774813233722</v>
      </c>
      <c r="K54" s="399">
        <v>196.69156883671289</v>
      </c>
      <c r="L54" s="399">
        <v>141.05300604766987</v>
      </c>
      <c r="M54" s="399">
        <v>133.40448239060831</v>
      </c>
      <c r="N54" s="406" t="s">
        <v>355</v>
      </c>
      <c r="O54" s="406" t="s">
        <v>355</v>
      </c>
      <c r="P54" s="399">
        <v>75.153681963713964</v>
      </c>
      <c r="Q54" s="399">
        <v>81.447883315546065</v>
      </c>
      <c r="R54" s="399">
        <v>86.268231945926715</v>
      </c>
      <c r="S54" s="399">
        <v>131.44788331554605</v>
      </c>
      <c r="T54" s="406" t="s">
        <v>355</v>
      </c>
      <c r="U54" s="406" t="s">
        <v>355</v>
      </c>
      <c r="V54" s="399">
        <v>146.17573817146922</v>
      </c>
    </row>
    <row r="55" spans="1:22">
      <c r="A55" s="635" t="s">
        <v>334</v>
      </c>
      <c r="B55" s="136">
        <v>100</v>
      </c>
      <c r="C55" s="399">
        <v>80.521758084971466</v>
      </c>
      <c r="D55" s="399">
        <v>111.23028297400127</v>
      </c>
      <c r="E55" s="399">
        <v>111.8713340202917</v>
      </c>
      <c r="F55" s="399">
        <v>125.5578233988586</v>
      </c>
      <c r="G55" s="399">
        <v>127.89017913760306</v>
      </c>
      <c r="H55" s="399">
        <v>122.90593294229551</v>
      </c>
      <c r="I55" s="399">
        <v>122.54230738744452</v>
      </c>
      <c r="J55" s="399">
        <v>121.5188054850983</v>
      </c>
      <c r="K55" s="399">
        <v>108.14541058972733</v>
      </c>
      <c r="L55" s="399">
        <v>115.61331345117313</v>
      </c>
      <c r="M55" s="399">
        <v>120.9654902504756</v>
      </c>
      <c r="N55" s="399">
        <v>120.83663601775524</v>
      </c>
      <c r="O55" s="399">
        <v>84.389366677235259</v>
      </c>
      <c r="P55" s="399">
        <v>119.98454343690553</v>
      </c>
      <c r="Q55" s="399">
        <v>124.70573081800889</v>
      </c>
      <c r="R55" s="399">
        <v>120.16784242232087</v>
      </c>
      <c r="S55" s="399">
        <v>128.13837587190869</v>
      </c>
      <c r="T55" s="399">
        <v>132.72828154724161</v>
      </c>
      <c r="U55" s="399">
        <v>137.53071496512365</v>
      </c>
      <c r="V55" s="399">
        <v>124.63379339727334</v>
      </c>
    </row>
    <row r="56" spans="1:22">
      <c r="A56" s="635" t="s">
        <v>335</v>
      </c>
      <c r="B56" s="136">
        <v>100</v>
      </c>
      <c r="C56" s="399">
        <v>86.540664894126479</v>
      </c>
      <c r="D56" s="399">
        <v>100.70870734583964</v>
      </c>
      <c r="E56" s="399">
        <v>103.90069003610265</v>
      </c>
      <c r="F56" s="399">
        <v>106.30881731041056</v>
      </c>
      <c r="G56" s="399">
        <v>111.06411140775069</v>
      </c>
      <c r="H56" s="399">
        <v>92.522598624474568</v>
      </c>
      <c r="I56" s="399">
        <v>80.969814262177522</v>
      </c>
      <c r="J56" s="399">
        <v>82.422908499751927</v>
      </c>
      <c r="K56" s="399">
        <v>92.153615285243745</v>
      </c>
      <c r="L56" s="399">
        <v>89.238901608863344</v>
      </c>
      <c r="M56" s="399">
        <v>97.244212914480016</v>
      </c>
      <c r="N56" s="399">
        <v>100.73251475964932</v>
      </c>
      <c r="O56" s="399">
        <v>92.382132778009449</v>
      </c>
      <c r="P56" s="399">
        <v>84.464241622305792</v>
      </c>
      <c r="Q56" s="399">
        <v>93.50697519334841</v>
      </c>
      <c r="R56" s="399">
        <v>87.244509717782151</v>
      </c>
      <c r="S56" s="399">
        <v>85.622469146665239</v>
      </c>
      <c r="T56" s="399">
        <v>81.881926594438909</v>
      </c>
      <c r="U56" s="399">
        <v>76.785203450243657</v>
      </c>
      <c r="V56" s="399">
        <v>76.921648769708213</v>
      </c>
    </row>
    <row r="57" spans="1:22">
      <c r="A57" s="635" t="s">
        <v>336</v>
      </c>
      <c r="B57" s="136">
        <v>100</v>
      </c>
      <c r="C57" s="399">
        <v>105.77918518969612</v>
      </c>
      <c r="D57" s="399">
        <v>117.7151208817977</v>
      </c>
      <c r="E57" s="399">
        <v>120.88788746117775</v>
      </c>
      <c r="F57" s="399">
        <v>107.47822909688813</v>
      </c>
      <c r="G57" s="399">
        <v>115.65678095122099</v>
      </c>
      <c r="H57" s="399">
        <v>112.2282443212959</v>
      </c>
      <c r="I57" s="399">
        <v>105.55995371780038</v>
      </c>
      <c r="J57" s="399">
        <v>120.0962182571098</v>
      </c>
      <c r="K57" s="399">
        <v>114.53991839717433</v>
      </c>
      <c r="L57" s="399">
        <v>108.0975580049936</v>
      </c>
      <c r="M57" s="399">
        <v>121.16525181170454</v>
      </c>
      <c r="N57" s="399">
        <v>124.49401376286461</v>
      </c>
      <c r="O57" s="399">
        <v>117.84909567017843</v>
      </c>
      <c r="P57" s="399">
        <v>114.99299677242556</v>
      </c>
      <c r="Q57" s="399">
        <v>123.7683454113635</v>
      </c>
      <c r="R57" s="399">
        <v>117.14268314962548</v>
      </c>
      <c r="S57" s="399">
        <v>109.58528713233055</v>
      </c>
      <c r="T57" s="399">
        <v>117.25838864868156</v>
      </c>
      <c r="U57" s="399">
        <v>118.93307350344071</v>
      </c>
      <c r="V57" s="406" t="s">
        <v>355</v>
      </c>
    </row>
    <row r="58" spans="1:22">
      <c r="A58" s="635" t="s">
        <v>337</v>
      </c>
      <c r="B58" s="136">
        <v>100</v>
      </c>
      <c r="C58" s="399">
        <v>100.71606833165143</v>
      </c>
      <c r="D58" s="399">
        <v>101.54105760573336</v>
      </c>
      <c r="E58" s="399">
        <v>98.341712642080637</v>
      </c>
      <c r="F58" s="399">
        <v>99.546641125889039</v>
      </c>
      <c r="G58" s="399">
        <v>98.395644370856914</v>
      </c>
      <c r="H58" s="399">
        <v>95.859493494957306</v>
      </c>
      <c r="I58" s="399">
        <v>93.286783856133709</v>
      </c>
      <c r="J58" s="399">
        <v>89.765883422867034</v>
      </c>
      <c r="K58" s="399">
        <v>87.778042988270983</v>
      </c>
      <c r="L58" s="399">
        <v>68.92837503852266</v>
      </c>
      <c r="M58" s="399">
        <v>70.229383576957702</v>
      </c>
      <c r="N58" s="399">
        <v>66.752222228936404</v>
      </c>
      <c r="O58" s="399">
        <v>59.003531999492395</v>
      </c>
      <c r="P58" s="399">
        <v>57.106695843178002</v>
      </c>
      <c r="Q58" s="399">
        <v>55.084579151232425</v>
      </c>
      <c r="R58" s="399">
        <v>49.884522651326087</v>
      </c>
      <c r="S58" s="399">
        <v>46.905303739870803</v>
      </c>
      <c r="T58" s="399">
        <v>54.707566153232577</v>
      </c>
      <c r="U58" s="399">
        <v>53.167620417313735</v>
      </c>
      <c r="V58" s="399">
        <v>51.780804534495147</v>
      </c>
    </row>
    <row r="59" spans="1:22">
      <c r="A59" s="635" t="s">
        <v>338</v>
      </c>
      <c r="B59" s="136">
        <v>100</v>
      </c>
      <c r="C59" s="399">
        <v>101.92331866750472</v>
      </c>
      <c r="D59" s="399">
        <v>107.00439974858581</v>
      </c>
      <c r="E59" s="399">
        <v>123.19170333123822</v>
      </c>
      <c r="F59" s="399">
        <v>149.66184789440604</v>
      </c>
      <c r="G59" s="399">
        <v>162.28535512256443</v>
      </c>
      <c r="H59" s="399">
        <v>127.50712759270898</v>
      </c>
      <c r="I59" s="399">
        <v>122.69893148962917</v>
      </c>
      <c r="J59" s="399">
        <v>112.87188057825266</v>
      </c>
      <c r="K59" s="399">
        <v>108.72921433060966</v>
      </c>
      <c r="L59" s="399">
        <v>117.76744186046511</v>
      </c>
      <c r="M59" s="399">
        <v>129.23821495914518</v>
      </c>
      <c r="N59" s="399">
        <v>138.02891263356381</v>
      </c>
      <c r="O59" s="399">
        <v>122.28786926461345</v>
      </c>
      <c r="P59" s="399">
        <v>109.09609050911375</v>
      </c>
      <c r="Q59" s="399">
        <v>112.42587303582651</v>
      </c>
      <c r="R59" s="399">
        <v>99.551904462602124</v>
      </c>
      <c r="S59" s="399">
        <v>110.39223004399746</v>
      </c>
      <c r="T59" s="399">
        <v>117.13324952859838</v>
      </c>
      <c r="U59" s="399">
        <v>115.77656819610307</v>
      </c>
      <c r="V59" s="399">
        <v>121.46736643620363</v>
      </c>
    </row>
    <row r="60" spans="1:22">
      <c r="A60" s="635" t="s">
        <v>339</v>
      </c>
      <c r="B60" s="136">
        <v>100</v>
      </c>
      <c r="C60" s="399">
        <v>109.98202504641883</v>
      </c>
      <c r="D60" s="399">
        <v>105.51692806068027</v>
      </c>
      <c r="E60" s="399">
        <v>78.461660016592262</v>
      </c>
      <c r="F60" s="399">
        <v>66.090546359578084</v>
      </c>
      <c r="G60" s="399">
        <v>64.847114131078882</v>
      </c>
      <c r="H60" s="399">
        <v>52.320941808556867</v>
      </c>
      <c r="I60" s="399">
        <v>67.539406629004858</v>
      </c>
      <c r="J60" s="399">
        <v>59.145498360526204</v>
      </c>
      <c r="K60" s="399">
        <v>56.483822541776945</v>
      </c>
      <c r="L60" s="399">
        <v>50.164935013629353</v>
      </c>
      <c r="M60" s="399">
        <v>53.328329316951759</v>
      </c>
      <c r="N60" s="399">
        <v>38.697507209734127</v>
      </c>
      <c r="O60" s="399">
        <v>42.93347291905345</v>
      </c>
      <c r="P60" s="399">
        <v>37.997274127918459</v>
      </c>
      <c r="Q60" s="399">
        <v>25.813811085213128</v>
      </c>
      <c r="R60" s="399">
        <v>23.479042389286139</v>
      </c>
      <c r="S60" s="399">
        <v>21.907715403152533</v>
      </c>
      <c r="T60" s="399">
        <v>26.146644016908308</v>
      </c>
      <c r="U60" s="399">
        <v>24.16051040967092</v>
      </c>
      <c r="V60" s="399">
        <v>24.058784024019278</v>
      </c>
    </row>
    <row r="61" spans="1:22">
      <c r="A61" s="635" t="s">
        <v>340</v>
      </c>
      <c r="B61" s="136">
        <v>100</v>
      </c>
      <c r="C61" s="399">
        <v>97.40001198620665</v>
      </c>
      <c r="D61" s="399">
        <v>81.934942558409716</v>
      </c>
      <c r="E61" s="399">
        <v>95.931641741503626</v>
      </c>
      <c r="F61" s="399">
        <v>87.505084917663993</v>
      </c>
      <c r="G61" s="399">
        <v>86.568819266444152</v>
      </c>
      <c r="H61" s="399">
        <v>79.422306330561128</v>
      </c>
      <c r="I61" s="399">
        <v>84.018532519500624</v>
      </c>
      <c r="J61" s="399">
        <v>73.662523741909311</v>
      </c>
      <c r="K61" s="399">
        <v>59.931213004112202</v>
      </c>
      <c r="L61" s="399">
        <v>59.909190654446896</v>
      </c>
      <c r="M61" s="399">
        <v>63.618151726935778</v>
      </c>
      <c r="N61" s="399">
        <v>60.659476479374526</v>
      </c>
      <c r="O61" s="399">
        <v>57.071128916262516</v>
      </c>
      <c r="P61" s="399">
        <v>50.370461376754136</v>
      </c>
      <c r="Q61" s="399">
        <v>54.42041619797525</v>
      </c>
      <c r="R61" s="399">
        <v>50.877155212155856</v>
      </c>
      <c r="S61" s="399">
        <v>51.987672647476437</v>
      </c>
      <c r="T61" s="399">
        <v>48.381414925593326</v>
      </c>
      <c r="U61" s="399">
        <v>47.704392483726423</v>
      </c>
      <c r="V61" s="399">
        <v>51.125781408471482</v>
      </c>
    </row>
    <row r="62" spans="1:22">
      <c r="A62" s="635" t="s">
        <v>341</v>
      </c>
      <c r="B62" s="136">
        <v>100</v>
      </c>
      <c r="C62" s="399">
        <v>121.2517152914504</v>
      </c>
      <c r="D62" s="399">
        <v>114.46214426346877</v>
      </c>
      <c r="E62" s="399">
        <v>109.85024759859196</v>
      </c>
      <c r="F62" s="399">
        <v>113.7282978342581</v>
      </c>
      <c r="G62" s="399">
        <v>112.72000477298491</v>
      </c>
      <c r="H62" s="399">
        <v>115.47043732474197</v>
      </c>
      <c r="I62" s="399">
        <v>116.03126305113059</v>
      </c>
      <c r="J62" s="399">
        <v>122.39723166875484</v>
      </c>
      <c r="K62" s="399">
        <v>111.81313764095221</v>
      </c>
      <c r="L62" s="399">
        <v>105.1130600799475</v>
      </c>
      <c r="M62" s="399">
        <v>105.14885746673826</v>
      </c>
      <c r="N62" s="406" t="s">
        <v>355</v>
      </c>
      <c r="O62" s="406" t="s">
        <v>355</v>
      </c>
      <c r="P62" s="399">
        <v>98.943977089672458</v>
      </c>
      <c r="Q62" s="399">
        <v>90.813793926376704</v>
      </c>
      <c r="R62" s="399">
        <v>91.358510828709498</v>
      </c>
      <c r="S62" s="399">
        <v>92.177077739991645</v>
      </c>
      <c r="T62" s="399">
        <v>95.948929061511848</v>
      </c>
      <c r="U62" s="399">
        <v>98.087512678241154</v>
      </c>
      <c r="V62" s="399">
        <v>114.45498478611061</v>
      </c>
    </row>
    <row r="63" spans="1:22">
      <c r="A63" s="635" t="s">
        <v>342</v>
      </c>
      <c r="B63" s="136">
        <v>100</v>
      </c>
      <c r="C63" s="399">
        <v>95.077677455857057</v>
      </c>
      <c r="D63" s="399">
        <v>167.31653268582477</v>
      </c>
      <c r="E63" s="399">
        <v>149.02520097126288</v>
      </c>
      <c r="F63" s="399">
        <v>194.24550319432333</v>
      </c>
      <c r="G63" s="399">
        <v>198.63976048468848</v>
      </c>
      <c r="H63" s="399">
        <v>154.35300219241378</v>
      </c>
      <c r="I63" s="399">
        <v>136.62509724415946</v>
      </c>
      <c r="J63" s="399">
        <v>140.25083099554445</v>
      </c>
      <c r="K63" s="399">
        <v>142.85108088356634</v>
      </c>
      <c r="L63" s="399">
        <v>140.92505716777859</v>
      </c>
      <c r="M63" s="399">
        <v>139.83540394634483</v>
      </c>
      <c r="N63" s="399">
        <v>139.33850397227658</v>
      </c>
      <c r="O63" s="399">
        <v>131.18885405125064</v>
      </c>
      <c r="P63" s="399">
        <v>151.73049812583983</v>
      </c>
      <c r="Q63" s="399">
        <v>126.2028807845541</v>
      </c>
      <c r="R63" s="399">
        <v>132.03988778613359</v>
      </c>
      <c r="S63" s="399">
        <v>138.94716990028056</v>
      </c>
      <c r="T63" s="399">
        <v>145.26273603809614</v>
      </c>
      <c r="U63" s="399">
        <v>154.35300219241378</v>
      </c>
      <c r="V63" s="399">
        <v>138.38610056814164</v>
      </c>
    </row>
    <row r="64" spans="1:22">
      <c r="A64" s="635" t="s">
        <v>343</v>
      </c>
      <c r="B64" s="136">
        <v>100</v>
      </c>
      <c r="C64" s="399">
        <v>126.03396872127865</v>
      </c>
      <c r="D64" s="399">
        <v>93.17127827302005</v>
      </c>
      <c r="E64" s="399">
        <v>100.44534443207377</v>
      </c>
      <c r="F64" s="399">
        <v>85.778867061698136</v>
      </c>
      <c r="G64" s="399">
        <v>77.335928685113103</v>
      </c>
      <c r="H64" s="399">
        <v>71.104274858214595</v>
      </c>
      <c r="I64" s="399">
        <v>67.833197587966723</v>
      </c>
      <c r="J64" s="399">
        <v>63.049981693056075</v>
      </c>
      <c r="K64" s="399">
        <v>52.892990308528042</v>
      </c>
      <c r="L64" s="399">
        <v>50.19321671685509</v>
      </c>
      <c r="M64" s="399">
        <v>50.283115019913481</v>
      </c>
      <c r="N64" s="399">
        <v>45.493913875169049</v>
      </c>
      <c r="O64" s="399">
        <v>45.989479111403355</v>
      </c>
      <c r="P64" s="399">
        <v>51.716772896756311</v>
      </c>
      <c r="Q64" s="399">
        <v>53.505107263747028</v>
      </c>
      <c r="R64" s="399">
        <v>47.526320902046642</v>
      </c>
      <c r="S64" s="399">
        <v>49.594631955704678</v>
      </c>
      <c r="T64" s="399">
        <v>47.973159778523339</v>
      </c>
      <c r="U64" s="399">
        <v>51.23254302131825</v>
      </c>
      <c r="V64" s="399">
        <v>56.987648417009765</v>
      </c>
    </row>
    <row r="65" spans="1:22" ht="20.25" customHeight="1">
      <c r="A65" s="114" t="s">
        <v>410</v>
      </c>
      <c r="B65" s="136">
        <v>100</v>
      </c>
      <c r="C65" s="399">
        <v>100.66794675407803</v>
      </c>
      <c r="D65" s="399">
        <v>100.30168700898665</v>
      </c>
      <c r="E65" s="399">
        <v>103.45971137813839</v>
      </c>
      <c r="F65" s="399">
        <v>103.65878272582708</v>
      </c>
      <c r="G65" s="399">
        <v>101.81144488266257</v>
      </c>
      <c r="H65" s="399">
        <v>96.491908244390629</v>
      </c>
      <c r="I65" s="399">
        <v>93.484848883404396</v>
      </c>
      <c r="J65" s="399">
        <v>91.476231521882696</v>
      </c>
      <c r="K65" s="399">
        <v>87.068656973944812</v>
      </c>
      <c r="L65" s="399">
        <v>84.15862352084558</v>
      </c>
      <c r="M65" s="399">
        <v>87.416067423571832</v>
      </c>
      <c r="N65" s="399">
        <v>84.623686887833671</v>
      </c>
      <c r="O65" s="399">
        <v>76.62283029015849</v>
      </c>
      <c r="P65" s="399">
        <v>79.993836391104765</v>
      </c>
      <c r="Q65" s="399">
        <v>81.377021395923407</v>
      </c>
      <c r="R65" s="399">
        <v>78.530230421334622</v>
      </c>
      <c r="S65" s="399">
        <v>80.171139294046583</v>
      </c>
      <c r="T65" s="399">
        <v>83.599414759548779</v>
      </c>
      <c r="U65" s="399">
        <v>84.061370628914943</v>
      </c>
      <c r="V65" s="399">
        <v>87.032947704992836</v>
      </c>
    </row>
    <row r="66" spans="1:22" ht="12.75" customHeight="1">
      <c r="A66" s="639"/>
      <c r="B66" s="6"/>
      <c r="C66" s="6"/>
      <c r="D66" s="6"/>
      <c r="E66" s="6"/>
      <c r="F66" s="6"/>
      <c r="G66" s="6"/>
      <c r="H66" s="6"/>
      <c r="I66" s="6"/>
      <c r="J66" s="6"/>
      <c r="K66" s="6"/>
      <c r="L66" s="6"/>
      <c r="M66" s="6"/>
      <c r="N66" s="6"/>
      <c r="O66" s="6"/>
      <c r="P66" s="6"/>
      <c r="Q66" s="6"/>
      <c r="R66" s="6"/>
      <c r="S66" s="6"/>
      <c r="T66" s="6"/>
      <c r="U66" s="6"/>
      <c r="V66" s="6"/>
    </row>
    <row r="67" spans="1:22" ht="13">
      <c r="A67" s="629"/>
      <c r="B67" s="1314" t="s">
        <v>415</v>
      </c>
      <c r="C67" s="1314"/>
      <c r="D67" s="1314"/>
      <c r="E67" s="1314"/>
      <c r="F67" s="1314"/>
      <c r="G67" s="1314" t="s">
        <v>415</v>
      </c>
      <c r="H67" s="1314"/>
      <c r="I67" s="1314"/>
      <c r="J67" s="1314"/>
      <c r="K67" s="1314"/>
      <c r="L67" s="1314" t="s">
        <v>415</v>
      </c>
      <c r="M67" s="1314"/>
      <c r="N67" s="1314"/>
      <c r="O67" s="1314"/>
      <c r="P67" s="1314"/>
      <c r="Q67" s="1314" t="s">
        <v>415</v>
      </c>
      <c r="R67" s="1314"/>
      <c r="S67" s="1314"/>
      <c r="T67" s="1314"/>
      <c r="U67" s="1314"/>
      <c r="V67" s="1314"/>
    </row>
    <row r="68" spans="1:22">
      <c r="A68" s="632"/>
      <c r="B68" s="50"/>
      <c r="C68" s="50"/>
      <c r="D68" s="50"/>
      <c r="E68" s="50"/>
      <c r="F68" s="6"/>
      <c r="G68" s="6"/>
      <c r="H68" s="6"/>
      <c r="I68" s="6"/>
      <c r="J68" s="6"/>
      <c r="K68" s="6"/>
      <c r="L68" s="6"/>
      <c r="M68" s="6"/>
      <c r="N68" s="6"/>
      <c r="O68" s="6"/>
      <c r="P68" s="6"/>
      <c r="Q68" s="6"/>
      <c r="R68" s="6"/>
      <c r="S68" s="6"/>
      <c r="T68" s="6"/>
      <c r="U68" s="6"/>
      <c r="V68" s="6"/>
    </row>
    <row r="69" spans="1:22">
      <c r="A69" s="635" t="s">
        <v>328</v>
      </c>
      <c r="B69" s="400">
        <v>10.750255716341396</v>
      </c>
      <c r="C69" s="400">
        <v>9.6747519000033595</v>
      </c>
      <c r="D69" s="400">
        <v>10.134076949642568</v>
      </c>
      <c r="E69" s="400">
        <v>12.442198750546414</v>
      </c>
      <c r="F69" s="400">
        <v>11.2113798466487</v>
      </c>
      <c r="G69" s="400">
        <v>10.95079643348029</v>
      </c>
      <c r="H69" s="400">
        <v>10.339371062567501</v>
      </c>
      <c r="I69" s="400">
        <v>9.3816940441505707</v>
      </c>
      <c r="J69" s="400">
        <v>8.9609045669027587</v>
      </c>
      <c r="K69" s="400">
        <v>9.366848461201732</v>
      </c>
      <c r="L69" s="400">
        <v>11.121986926975591</v>
      </c>
      <c r="M69" s="400">
        <v>10.740249480630014</v>
      </c>
      <c r="N69" s="400">
        <v>11.737071826385295</v>
      </c>
      <c r="O69" s="400">
        <v>12.7231802356484</v>
      </c>
      <c r="P69" s="400">
        <v>12.209899221760361</v>
      </c>
      <c r="Q69" s="400">
        <v>13.340123802873505</v>
      </c>
      <c r="R69" s="400">
        <v>15.383965934946003</v>
      </c>
      <c r="S69" s="400">
        <v>15.247183824477336</v>
      </c>
      <c r="T69" s="400">
        <v>14.754594790423848</v>
      </c>
      <c r="U69" s="400">
        <v>15.346282258876375</v>
      </c>
      <c r="V69" s="400">
        <v>16.564900646172848</v>
      </c>
    </row>
    <row r="70" spans="1:22">
      <c r="A70" s="635" t="s">
        <v>329</v>
      </c>
      <c r="B70" s="400">
        <v>12.745382000260102</v>
      </c>
      <c r="C70" s="400">
        <v>11.225227945478567</v>
      </c>
      <c r="D70" s="400">
        <v>10.896154740717233</v>
      </c>
      <c r="E70" s="400">
        <v>10.824886207504116</v>
      </c>
      <c r="F70" s="400">
        <v>12.29522570375649</v>
      </c>
      <c r="G70" s="400">
        <v>11.695652188038586</v>
      </c>
      <c r="H70" s="400">
        <v>13.259709614809664</v>
      </c>
      <c r="I70" s="400">
        <v>12.291391392017841</v>
      </c>
      <c r="J70" s="400">
        <v>12.920329813609271</v>
      </c>
      <c r="K70" s="400">
        <v>13.618500561972738</v>
      </c>
      <c r="L70" s="400">
        <v>15.798342166529784</v>
      </c>
      <c r="M70" s="400">
        <v>15.616405818028095</v>
      </c>
      <c r="N70" s="400">
        <v>15.589327019363447</v>
      </c>
      <c r="O70" s="400">
        <v>16.759357415076586</v>
      </c>
      <c r="P70" s="400">
        <v>17.066866952871941</v>
      </c>
      <c r="Q70" s="400">
        <v>17.572610851318995</v>
      </c>
      <c r="R70" s="400">
        <v>18.790012796651101</v>
      </c>
      <c r="S70" s="400">
        <v>18.991951198610767</v>
      </c>
      <c r="T70" s="400">
        <v>18.673531037252463</v>
      </c>
      <c r="U70" s="400">
        <v>17.925636171985886</v>
      </c>
      <c r="V70" s="400">
        <v>17.849161675187393</v>
      </c>
    </row>
    <row r="71" spans="1:22">
      <c r="A71" s="635" t="s">
        <v>330</v>
      </c>
      <c r="B71" s="400">
        <v>1.236262549253589</v>
      </c>
      <c r="C71" s="400">
        <v>1.1590584126384009</v>
      </c>
      <c r="D71" s="400">
        <v>1.003048829928592</v>
      </c>
      <c r="E71" s="400">
        <v>1.0526864232359863</v>
      </c>
      <c r="F71" s="400">
        <v>0.94148268133107282</v>
      </c>
      <c r="G71" s="400">
        <v>0.81011419468335921</v>
      </c>
      <c r="H71" s="400">
        <v>0.62817782270512634</v>
      </c>
      <c r="I71" s="400">
        <v>0.64355907955720504</v>
      </c>
      <c r="J71" s="400">
        <v>0.76078561274074907</v>
      </c>
      <c r="K71" s="400">
        <v>0.80085210145551344</v>
      </c>
      <c r="L71" s="400">
        <v>0.95444902395021369</v>
      </c>
      <c r="M71" s="400">
        <v>0.9188827459745097</v>
      </c>
      <c r="N71" s="400">
        <v>0.48828246106202888</v>
      </c>
      <c r="O71" s="400">
        <v>0.53926828258967596</v>
      </c>
      <c r="P71" s="400">
        <v>0.44112675088854258</v>
      </c>
      <c r="Q71" s="400">
        <v>0.43362881232324668</v>
      </c>
      <c r="R71" s="400">
        <v>0.59499872398596387</v>
      </c>
      <c r="S71" s="400">
        <v>0.58282054248526316</v>
      </c>
      <c r="T71" s="400">
        <v>0.5263676872125459</v>
      </c>
      <c r="U71" s="400">
        <v>0.52347505483297241</v>
      </c>
      <c r="V71" s="400">
        <v>0.69975624849557561</v>
      </c>
    </row>
    <row r="72" spans="1:22">
      <c r="A72" s="635" t="s">
        <v>331</v>
      </c>
      <c r="B72" s="400">
        <v>6.4266858664116793</v>
      </c>
      <c r="C72" s="400">
        <v>7.977571812726957</v>
      </c>
      <c r="D72" s="400">
        <v>6.5527951637332329</v>
      </c>
      <c r="E72" s="400">
        <v>6.5167011707424347</v>
      </c>
      <c r="F72" s="400">
        <v>5.9806124479008052</v>
      </c>
      <c r="G72" s="400">
        <v>5.4146920771562765</v>
      </c>
      <c r="H72" s="400">
        <v>5.4673207101767263</v>
      </c>
      <c r="I72" s="400">
        <v>6.0539424897394261</v>
      </c>
      <c r="J72" s="400">
        <v>5.5171441229860996</v>
      </c>
      <c r="K72" s="400">
        <v>5.4483499712303667</v>
      </c>
      <c r="L72" s="400">
        <v>5.1969905674706069</v>
      </c>
      <c r="M72" s="400">
        <v>5.3891591577549471</v>
      </c>
      <c r="N72" s="400">
        <v>4.6793920925029324</v>
      </c>
      <c r="O72" s="400">
        <v>5.1431654077279454</v>
      </c>
      <c r="P72" s="400">
        <v>4.9434417310273444</v>
      </c>
      <c r="Q72" s="400">
        <v>4.6962222085120953</v>
      </c>
      <c r="R72" s="400">
        <v>2.8883720294908888</v>
      </c>
      <c r="S72" s="400">
        <v>4.0238575383153181</v>
      </c>
      <c r="T72" s="400">
        <v>3.8818211875956581</v>
      </c>
      <c r="U72" s="400">
        <v>4.0026815587621387</v>
      </c>
      <c r="V72" s="400">
        <v>3.9708101617501845</v>
      </c>
    </row>
    <row r="73" spans="1:22">
      <c r="A73" s="635" t="s">
        <v>332</v>
      </c>
      <c r="B73" s="400">
        <v>0.32945701563416563</v>
      </c>
      <c r="C73" s="400">
        <v>0.30811642359036417</v>
      </c>
      <c r="D73" s="400">
        <v>0.20255095739983711</v>
      </c>
      <c r="E73" s="400">
        <v>0.23727679137719501</v>
      </c>
      <c r="F73" s="400">
        <v>0.22891619809132113</v>
      </c>
      <c r="G73" s="400">
        <v>0.2156440327733446</v>
      </c>
      <c r="H73" s="400">
        <v>0.18230635063003789</v>
      </c>
      <c r="I73" s="400">
        <v>0.18254143578593721</v>
      </c>
      <c r="J73" s="400">
        <v>0.22496901051880103</v>
      </c>
      <c r="K73" s="400">
        <v>0.19310071962754091</v>
      </c>
      <c r="L73" s="400">
        <v>0.15542735626330106</v>
      </c>
      <c r="M73" s="400">
        <v>0.28422156999960269</v>
      </c>
      <c r="N73" s="406" t="s">
        <v>355</v>
      </c>
      <c r="O73" s="406" t="s">
        <v>355</v>
      </c>
      <c r="P73" s="400">
        <v>0.15036276127432213</v>
      </c>
      <c r="Q73" s="400">
        <v>0.23556742041420517</v>
      </c>
      <c r="R73" s="400">
        <v>0.23899984944727803</v>
      </c>
      <c r="S73" s="400">
        <v>0.21667693389920914</v>
      </c>
      <c r="T73" s="406" t="s">
        <v>355</v>
      </c>
      <c r="U73" s="406" t="s">
        <v>355</v>
      </c>
      <c r="V73" s="406" t="s">
        <v>355</v>
      </c>
    </row>
    <row r="74" spans="1:22">
      <c r="A74" s="635" t="s">
        <v>333</v>
      </c>
      <c r="B74" s="400">
        <v>0.21131857865319786</v>
      </c>
      <c r="C74" s="400">
        <v>0.2064439779485123</v>
      </c>
      <c r="D74" s="400">
        <v>0.19595540356036045</v>
      </c>
      <c r="E74" s="400">
        <v>0.18997402267820437</v>
      </c>
      <c r="F74" s="400">
        <v>0.33802578783578269</v>
      </c>
      <c r="G74" s="400">
        <v>0.34637430499563754</v>
      </c>
      <c r="H74" s="400">
        <v>0.32713861807501243</v>
      </c>
      <c r="I74" s="400">
        <v>0.35495061566481356</v>
      </c>
      <c r="J74" s="400">
        <v>0.35119819779072009</v>
      </c>
      <c r="K74" s="400">
        <v>0.47737709761711322</v>
      </c>
      <c r="L74" s="400">
        <v>0.35417785493332687</v>
      </c>
      <c r="M74" s="400">
        <v>0.32249043494659912</v>
      </c>
      <c r="N74" s="406" t="s">
        <v>355</v>
      </c>
      <c r="O74" s="406" t="s">
        <v>355</v>
      </c>
      <c r="P74" s="400">
        <v>0.19853241161580917</v>
      </c>
      <c r="Q74" s="400">
        <v>0.21150259177973441</v>
      </c>
      <c r="R74" s="400">
        <v>0.23214092280041229</v>
      </c>
      <c r="S74" s="400">
        <v>0.34647605252723795</v>
      </c>
      <c r="T74" s="406" t="s">
        <v>355</v>
      </c>
      <c r="U74" s="406" t="s">
        <v>355</v>
      </c>
      <c r="V74" s="400">
        <v>0.35491902823607135</v>
      </c>
    </row>
    <row r="75" spans="1:22">
      <c r="A75" s="635" t="s">
        <v>334</v>
      </c>
      <c r="B75" s="400">
        <v>7.5873217738562611</v>
      </c>
      <c r="C75" s="400">
        <v>6.068907811140404</v>
      </c>
      <c r="D75" s="400">
        <v>8.4140154875482747</v>
      </c>
      <c r="E75" s="400">
        <v>8.2041965628551221</v>
      </c>
      <c r="F75" s="400">
        <v>9.1902256837403744</v>
      </c>
      <c r="G75" s="400">
        <v>9.5307943223026879</v>
      </c>
      <c r="H75" s="400">
        <v>9.6643011638585445</v>
      </c>
      <c r="I75" s="400">
        <v>9.9456535274391271</v>
      </c>
      <c r="J75" s="400">
        <v>10.079145844235299</v>
      </c>
      <c r="K75" s="400">
        <v>9.4239885743914442</v>
      </c>
      <c r="L75" s="400">
        <v>10.423119744567575</v>
      </c>
      <c r="M75" s="400">
        <v>10.499260892341903</v>
      </c>
      <c r="N75" s="400">
        <v>10.834158534740819</v>
      </c>
      <c r="O75" s="400">
        <v>8.3563772944363102</v>
      </c>
      <c r="P75" s="400">
        <v>11.380393540498664</v>
      </c>
      <c r="Q75" s="400">
        <v>11.627145974742394</v>
      </c>
      <c r="R75" s="400">
        <v>11.610205171135011</v>
      </c>
      <c r="S75" s="400">
        <v>12.12689626068102</v>
      </c>
      <c r="T75" s="400">
        <v>12.046163044160359</v>
      </c>
      <c r="U75" s="400">
        <v>12.413428194447835</v>
      </c>
      <c r="V75" s="400">
        <v>10.865272512735842</v>
      </c>
    </row>
    <row r="76" spans="1:22">
      <c r="A76" s="635" t="s">
        <v>335</v>
      </c>
      <c r="B76" s="400">
        <v>1.7856536418357052</v>
      </c>
      <c r="C76" s="400">
        <v>1.5350631300009132</v>
      </c>
      <c r="D76" s="400">
        <v>1.7928997547224967</v>
      </c>
      <c r="E76" s="400">
        <v>1.7932646735704416</v>
      </c>
      <c r="F76" s="400">
        <v>1.8313038393637635</v>
      </c>
      <c r="G76" s="400">
        <v>1.9479345887003388</v>
      </c>
      <c r="H76" s="400">
        <v>1.7121986515952292</v>
      </c>
      <c r="I76" s="400">
        <v>1.5466040266732968</v>
      </c>
      <c r="J76" s="400">
        <v>1.6089290549541868</v>
      </c>
      <c r="K76" s="400">
        <v>1.8899388650460605</v>
      </c>
      <c r="L76" s="400">
        <v>1.8934455316015835</v>
      </c>
      <c r="M76" s="400">
        <v>1.9864138030460581</v>
      </c>
      <c r="N76" s="400">
        <v>2.1255677747798183</v>
      </c>
      <c r="O76" s="400">
        <v>2.152915667705245</v>
      </c>
      <c r="P76" s="400">
        <v>1.8854437724471076</v>
      </c>
      <c r="Q76" s="400">
        <v>2.0518208694156992</v>
      </c>
      <c r="R76" s="400">
        <v>1.9838026155263206</v>
      </c>
      <c r="S76" s="400">
        <v>1.9070712378670374</v>
      </c>
      <c r="T76" s="400">
        <v>1.7489687080277463</v>
      </c>
      <c r="U76" s="400">
        <v>1.6310913937544127</v>
      </c>
      <c r="V76" s="400">
        <v>1.5782002779822744</v>
      </c>
    </row>
    <row r="77" spans="1:22">
      <c r="A77" s="635" t="s">
        <v>336</v>
      </c>
      <c r="B77" s="400">
        <v>6.1722916756744253</v>
      </c>
      <c r="C77" s="400">
        <v>6.485678959966827</v>
      </c>
      <c r="D77" s="400">
        <v>7.2438668021070329</v>
      </c>
      <c r="E77" s="400">
        <v>7.2120373382769838</v>
      </c>
      <c r="F77" s="400">
        <v>6.3997180106347651</v>
      </c>
      <c r="G77" s="400">
        <v>7.0116614799372723</v>
      </c>
      <c r="H77" s="400">
        <v>7.1788968712841204</v>
      </c>
      <c r="I77" s="400">
        <v>6.9695445989282723</v>
      </c>
      <c r="J77" s="400">
        <v>8.1034043040023285</v>
      </c>
      <c r="K77" s="400">
        <v>8.1197276887694301</v>
      </c>
      <c r="L77" s="400">
        <v>7.9280010713303968</v>
      </c>
      <c r="M77" s="400">
        <v>8.5552610313000219</v>
      </c>
      <c r="N77" s="400">
        <v>9.0803579125350193</v>
      </c>
      <c r="O77" s="400">
        <v>9.4932409757804148</v>
      </c>
      <c r="P77" s="400">
        <v>8.8728125660719535</v>
      </c>
      <c r="Q77" s="400">
        <v>9.387592651957462</v>
      </c>
      <c r="R77" s="400">
        <v>9.2071397752344968</v>
      </c>
      <c r="S77" s="400">
        <v>8.4368559745976288</v>
      </c>
      <c r="T77" s="400">
        <v>8.6573928566477942</v>
      </c>
      <c r="U77" s="400">
        <v>8.7327819431860867</v>
      </c>
      <c r="V77" s="406" t="s">
        <v>355</v>
      </c>
    </row>
    <row r="78" spans="1:22">
      <c r="A78" s="635" t="s">
        <v>337</v>
      </c>
      <c r="B78" s="400">
        <v>24.88116515516311</v>
      </c>
      <c r="C78" s="400">
        <v>24.893058920336006</v>
      </c>
      <c r="D78" s="400">
        <v>25.188607486649971</v>
      </c>
      <c r="E78" s="400">
        <v>23.650330754800798</v>
      </c>
      <c r="F78" s="400">
        <v>23.894129888116872</v>
      </c>
      <c r="G78" s="400">
        <v>24.046395579215371</v>
      </c>
      <c r="H78" s="400">
        <v>24.718092249740224</v>
      </c>
      <c r="I78" s="400">
        <v>24.828449782417199</v>
      </c>
      <c r="J78" s="400">
        <v>24.41595738680147</v>
      </c>
      <c r="K78" s="400">
        <v>25.08388277129097</v>
      </c>
      <c r="L78" s="400">
        <v>20.378402253521948</v>
      </c>
      <c r="M78" s="400">
        <v>19.989333117179317</v>
      </c>
      <c r="N78" s="400">
        <v>19.626574152385462</v>
      </c>
      <c r="O78" s="400">
        <v>19.159780692751088</v>
      </c>
      <c r="P78" s="400">
        <v>17.762382638992662</v>
      </c>
      <c r="Q78" s="400">
        <v>16.842205426716777</v>
      </c>
      <c r="R78" s="400">
        <v>15.805187888980416</v>
      </c>
      <c r="S78" s="400">
        <v>14.557091483062909</v>
      </c>
      <c r="T78" s="400">
        <v>16.282266958574795</v>
      </c>
      <c r="U78" s="400">
        <v>15.736982809261633</v>
      </c>
      <c r="V78" s="400">
        <v>14.803207101028507</v>
      </c>
    </row>
    <row r="79" spans="1:22">
      <c r="A79" s="635" t="s">
        <v>338</v>
      </c>
      <c r="B79" s="400">
        <v>2.9901090238103678</v>
      </c>
      <c r="C79" s="400">
        <v>3.027396949188891</v>
      </c>
      <c r="D79" s="400">
        <v>3.1899246245677961</v>
      </c>
      <c r="E79" s="400">
        <v>3.5603871196101262</v>
      </c>
      <c r="F79" s="400">
        <v>4.3170991414478586</v>
      </c>
      <c r="G79" s="400">
        <v>4.7661724607042011</v>
      </c>
      <c r="H79" s="400">
        <v>3.9512143531192208</v>
      </c>
      <c r="I79" s="400">
        <v>3.9245202473035188</v>
      </c>
      <c r="J79" s="400">
        <v>3.6894745557018696</v>
      </c>
      <c r="K79" s="400">
        <v>3.7339751894767024</v>
      </c>
      <c r="L79" s="400">
        <v>4.1842116218882461</v>
      </c>
      <c r="M79" s="400">
        <v>4.4206558835233212</v>
      </c>
      <c r="N79" s="400">
        <v>4.8771391603322929</v>
      </c>
      <c r="O79" s="400">
        <v>4.7721294032860619</v>
      </c>
      <c r="P79" s="400">
        <v>4.0779292431836387</v>
      </c>
      <c r="Q79" s="400">
        <v>4.1309648805974097</v>
      </c>
      <c r="R79" s="400">
        <v>3.7905281351404865</v>
      </c>
      <c r="S79" s="400">
        <v>4.1172522446318602</v>
      </c>
      <c r="T79" s="400">
        <v>4.1895172042898636</v>
      </c>
      <c r="U79" s="400">
        <v>4.1182359830555235</v>
      </c>
      <c r="V79" s="400">
        <v>4.1731399206479738</v>
      </c>
    </row>
    <row r="80" spans="1:22">
      <c r="A80" s="635" t="s">
        <v>339</v>
      </c>
      <c r="B80" s="400">
        <v>3.8058393322293829</v>
      </c>
      <c r="C80" s="400">
        <v>4.1579661675471842</v>
      </c>
      <c r="D80" s="400">
        <v>4.0037260289886767</v>
      </c>
      <c r="E80" s="400">
        <v>2.8862681693722068</v>
      </c>
      <c r="F80" s="400">
        <v>2.426518951984006</v>
      </c>
      <c r="G80" s="400">
        <v>2.4240663495745647</v>
      </c>
      <c r="H80" s="400">
        <v>2.0636455621745484</v>
      </c>
      <c r="I80" s="400">
        <v>2.7495806357315673</v>
      </c>
      <c r="J80" s="400">
        <v>2.4607295276582497</v>
      </c>
      <c r="K80" s="400">
        <v>2.4689522146699514</v>
      </c>
      <c r="L80" s="400">
        <v>2.2685694559430605</v>
      </c>
      <c r="M80" s="400">
        <v>2.3217591367168753</v>
      </c>
      <c r="N80" s="400">
        <v>1.7403696342520163</v>
      </c>
      <c r="O80" s="400">
        <v>2.1324962714869287</v>
      </c>
      <c r="P80" s="400">
        <v>1.8077832857834362</v>
      </c>
      <c r="Q80" s="400">
        <v>1.2072599347776627</v>
      </c>
      <c r="R80" s="400">
        <v>1.1378734345843715</v>
      </c>
      <c r="S80" s="400">
        <v>1.0399907709281724</v>
      </c>
      <c r="T80" s="400">
        <v>1.1903184548787</v>
      </c>
      <c r="U80" s="400">
        <v>1.0938558355154187</v>
      </c>
      <c r="V80" s="400">
        <v>1.0520598111256629</v>
      </c>
    </row>
    <row r="81" spans="1:22">
      <c r="A81" s="635" t="s">
        <v>340</v>
      </c>
      <c r="B81" s="400">
        <v>8.15339395359962</v>
      </c>
      <c r="C81" s="400">
        <v>7.8887142771360566</v>
      </c>
      <c r="D81" s="400">
        <v>6.6603851357396948</v>
      </c>
      <c r="E81" s="400">
        <v>7.5601261333050376</v>
      </c>
      <c r="F81" s="400">
        <v>6.8828073368754703</v>
      </c>
      <c r="G81" s="400">
        <v>6.9327145724211166</v>
      </c>
      <c r="H81" s="400">
        <v>6.7110430708491942</v>
      </c>
      <c r="I81" s="400">
        <v>7.3277777438480545</v>
      </c>
      <c r="J81" s="400">
        <v>6.5656353097634774</v>
      </c>
      <c r="K81" s="400">
        <v>5.6121548984710437</v>
      </c>
      <c r="L81" s="400">
        <v>5.8040782086463754</v>
      </c>
      <c r="M81" s="400">
        <v>5.9337358556318716</v>
      </c>
      <c r="N81" s="400">
        <v>5.8444701116721998</v>
      </c>
      <c r="O81" s="400">
        <v>6.0729079788472102</v>
      </c>
      <c r="P81" s="400">
        <v>5.1340232417571441</v>
      </c>
      <c r="Q81" s="400">
        <v>5.452535430390844</v>
      </c>
      <c r="R81" s="400">
        <v>5.2823159623691192</v>
      </c>
      <c r="S81" s="400">
        <v>5.2871392318747708</v>
      </c>
      <c r="T81" s="400">
        <v>4.7186064287115128</v>
      </c>
      <c r="U81" s="400">
        <v>4.6270088427890608</v>
      </c>
      <c r="V81" s="400">
        <v>4.7895497969555016</v>
      </c>
    </row>
    <row r="82" spans="1:22">
      <c r="A82" s="635" t="s">
        <v>341</v>
      </c>
      <c r="B82" s="400">
        <v>6.3000901757492871</v>
      </c>
      <c r="C82" s="400">
        <v>7.5882817215547398</v>
      </c>
      <c r="D82" s="400">
        <v>7.1895284324067994</v>
      </c>
      <c r="E82" s="400">
        <v>6.6892363846836851</v>
      </c>
      <c r="F82" s="400">
        <v>6.9120870711496343</v>
      </c>
      <c r="G82" s="400">
        <v>6.9751116438739933</v>
      </c>
      <c r="H82" s="400">
        <v>7.5392245942174219</v>
      </c>
      <c r="I82" s="400">
        <v>7.8195282889094857</v>
      </c>
      <c r="J82" s="400">
        <v>8.4296607320423806</v>
      </c>
      <c r="K82" s="400">
        <v>8.0905445708467347</v>
      </c>
      <c r="L82" s="400">
        <v>7.8687332259966611</v>
      </c>
      <c r="M82" s="400">
        <v>7.5780952339984839</v>
      </c>
      <c r="N82" s="406" t="s">
        <v>355</v>
      </c>
      <c r="O82" s="406" t="s">
        <v>355</v>
      </c>
      <c r="P82" s="400">
        <v>7.7925501030417452</v>
      </c>
      <c r="Q82" s="400">
        <v>7.0306713261779237</v>
      </c>
      <c r="R82" s="400">
        <v>7.3292393700486453</v>
      </c>
      <c r="S82" s="400">
        <v>7.2435530667595689</v>
      </c>
      <c r="T82" s="400">
        <v>7.2307552282840728</v>
      </c>
      <c r="U82" s="400">
        <v>7.3512978715970201</v>
      </c>
      <c r="V82" s="400">
        <v>8.2851005766307448</v>
      </c>
    </row>
    <row r="83" spans="1:22">
      <c r="A83" s="635" t="s">
        <v>342</v>
      </c>
      <c r="B83" s="400">
        <v>1.5944366396104586</v>
      </c>
      <c r="C83" s="400">
        <v>1.5058947503420963</v>
      </c>
      <c r="D83" s="400">
        <v>2.6597320352444105</v>
      </c>
      <c r="E83" s="400">
        <v>2.2966547798054484</v>
      </c>
      <c r="F83" s="400">
        <v>2.987804209429842</v>
      </c>
      <c r="G83" s="400">
        <v>3.1108340773009395</v>
      </c>
      <c r="H83" s="400">
        <v>2.5505359631413955</v>
      </c>
      <c r="I83" s="400">
        <v>2.3302178218004386</v>
      </c>
      <c r="J83" s="400">
        <v>2.4445810671771744</v>
      </c>
      <c r="K83" s="400">
        <v>2.6159470616030562</v>
      </c>
      <c r="L83" s="400">
        <v>2.6699114741562857</v>
      </c>
      <c r="M83" s="400">
        <v>2.5505458909108976</v>
      </c>
      <c r="N83" s="400">
        <v>2.6253455056428887</v>
      </c>
      <c r="O83" s="400">
        <v>2.7298954478152351</v>
      </c>
      <c r="P83" s="400">
        <v>3.0242913263388234</v>
      </c>
      <c r="Q83" s="400">
        <v>2.4727188793047175</v>
      </c>
      <c r="R83" s="400">
        <v>2.6808686775363078</v>
      </c>
      <c r="S83" s="400">
        <v>2.7633692200210294</v>
      </c>
      <c r="T83" s="400">
        <v>2.7705005995002878</v>
      </c>
      <c r="U83" s="400">
        <v>2.927695328879206</v>
      </c>
      <c r="V83" s="400">
        <v>2.5352222919827039</v>
      </c>
    </row>
    <row r="84" spans="1:22">
      <c r="A84" s="635" t="s">
        <v>343</v>
      </c>
      <c r="B84" s="400">
        <v>5.0303369019172566</v>
      </c>
      <c r="C84" s="400">
        <v>6.2978668404007179</v>
      </c>
      <c r="D84" s="400">
        <v>4.6727321670430335</v>
      </c>
      <c r="E84" s="400">
        <v>4.8837747176358048</v>
      </c>
      <c r="F84" s="400">
        <v>4.1626632016932357</v>
      </c>
      <c r="G84" s="400">
        <v>3.8210416948420378</v>
      </c>
      <c r="H84" s="400">
        <v>3.7068233410560332</v>
      </c>
      <c r="I84" s="400">
        <v>3.6500442700332405</v>
      </c>
      <c r="J84" s="400">
        <v>3.4671591111612048</v>
      </c>
      <c r="K84" s="400">
        <v>3.0558592523295887</v>
      </c>
      <c r="L84" s="400">
        <v>3.0001535162250641</v>
      </c>
      <c r="M84" s="400">
        <v>2.8935299480174836</v>
      </c>
      <c r="N84" s="400">
        <v>2.7043221844286012</v>
      </c>
      <c r="O84" s="400">
        <v>3.0192381695897623</v>
      </c>
      <c r="P84" s="400">
        <v>3.2521604524465109</v>
      </c>
      <c r="Q84" s="400">
        <v>3.3074289386973157</v>
      </c>
      <c r="R84" s="400">
        <v>3.0443487121231798</v>
      </c>
      <c r="S84" s="400">
        <v>3.1118144192608717</v>
      </c>
      <c r="T84" s="400">
        <v>2.8866369056478924</v>
      </c>
      <c r="U84" s="400">
        <v>3.0658190535207925</v>
      </c>
      <c r="V84" s="400">
        <v>3.2937764185266754</v>
      </c>
    </row>
    <row r="85" spans="1:22" ht="20.25" customHeight="1">
      <c r="A85" s="114" t="s">
        <v>410</v>
      </c>
      <c r="B85" s="234">
        <v>100</v>
      </c>
      <c r="C85" s="234">
        <v>100</v>
      </c>
      <c r="D85" s="234">
        <v>100</v>
      </c>
      <c r="E85" s="234">
        <v>100</v>
      </c>
      <c r="F85" s="234">
        <v>100</v>
      </c>
      <c r="G85" s="234">
        <v>100</v>
      </c>
      <c r="H85" s="234">
        <v>100</v>
      </c>
      <c r="I85" s="234">
        <v>100</v>
      </c>
      <c r="J85" s="234">
        <v>100</v>
      </c>
      <c r="K85" s="234">
        <v>100</v>
      </c>
      <c r="L85" s="234">
        <v>100</v>
      </c>
      <c r="M85" s="234">
        <v>100</v>
      </c>
      <c r="N85" s="234">
        <v>99.999999999999986</v>
      </c>
      <c r="O85" s="234">
        <v>100</v>
      </c>
      <c r="P85" s="234">
        <v>99.999999999999986</v>
      </c>
      <c r="Q85" s="234">
        <v>99.999999999999986</v>
      </c>
      <c r="R85" s="234">
        <v>99.999999999999986</v>
      </c>
      <c r="S85" s="234">
        <v>100</v>
      </c>
      <c r="T85" s="234">
        <v>100</v>
      </c>
      <c r="U85" s="234">
        <v>100</v>
      </c>
      <c r="V85" s="234">
        <v>100</v>
      </c>
    </row>
    <row r="86" spans="1:22" s="28" customFormat="1">
      <c r="A86" s="6"/>
      <c r="B86" s="6"/>
      <c r="C86" s="6"/>
      <c r="D86" s="6"/>
      <c r="E86" s="6"/>
      <c r="F86" s="6"/>
      <c r="G86" s="6"/>
      <c r="H86" s="6"/>
      <c r="I86" s="6"/>
      <c r="J86" s="6"/>
      <c r="K86" s="6"/>
      <c r="L86" s="6"/>
      <c r="M86" s="6"/>
      <c r="N86" s="6"/>
      <c r="O86" s="6"/>
      <c r="P86" s="6"/>
      <c r="Q86" s="6"/>
      <c r="R86" s="6"/>
      <c r="S86" s="6"/>
      <c r="T86" s="6"/>
      <c r="U86" s="6"/>
      <c r="V86" s="6"/>
    </row>
    <row r="87" spans="1:22" s="28" customFormat="1">
      <c r="A87" s="6"/>
      <c r="B87" s="6"/>
      <c r="C87" s="6"/>
      <c r="D87" s="6"/>
      <c r="E87" s="6"/>
      <c r="F87" s="6"/>
      <c r="G87" s="6"/>
      <c r="H87" s="6"/>
      <c r="I87" s="6"/>
      <c r="J87" s="6"/>
      <c r="K87" s="6"/>
      <c r="L87" s="6"/>
      <c r="M87" s="6"/>
      <c r="N87" s="6"/>
      <c r="O87" s="6"/>
      <c r="P87" s="6"/>
      <c r="Q87" s="6"/>
      <c r="R87" s="6"/>
      <c r="S87" s="6"/>
      <c r="T87" s="6"/>
      <c r="U87" s="6"/>
      <c r="V87" s="6"/>
    </row>
    <row r="88" spans="1:22" s="28" customFormat="1">
      <c r="A88" s="6"/>
      <c r="B88" s="6"/>
      <c r="C88" s="6"/>
      <c r="D88" s="6"/>
      <c r="E88" s="6"/>
      <c r="F88" s="6"/>
      <c r="G88" s="6"/>
      <c r="H88" s="6"/>
      <c r="I88" s="6"/>
      <c r="J88" s="6"/>
      <c r="K88" s="6"/>
      <c r="L88" s="6"/>
      <c r="M88" s="6"/>
      <c r="N88" s="6"/>
      <c r="O88" s="6"/>
      <c r="P88" s="6"/>
      <c r="Q88" s="6"/>
      <c r="R88" s="6"/>
      <c r="S88" s="6"/>
      <c r="T88" s="6"/>
      <c r="U88" s="6"/>
      <c r="V88" s="6"/>
    </row>
    <row r="89" spans="1:22" s="28" customFormat="1">
      <c r="A89" s="6"/>
      <c r="B89" s="6"/>
      <c r="C89" s="6"/>
      <c r="D89" s="6"/>
      <c r="E89" s="6"/>
      <c r="F89" s="6"/>
      <c r="G89" s="6"/>
      <c r="H89" s="6"/>
      <c r="I89" s="6"/>
      <c r="J89" s="6"/>
      <c r="K89" s="6"/>
      <c r="L89" s="6"/>
      <c r="M89" s="6"/>
      <c r="N89" s="6"/>
      <c r="O89" s="6"/>
      <c r="P89" s="6"/>
      <c r="Q89" s="6"/>
      <c r="R89" s="6"/>
      <c r="S89" s="6"/>
      <c r="T89" s="6"/>
      <c r="U89" s="6"/>
      <c r="V89" s="6"/>
    </row>
    <row r="90" spans="1:22" s="28" customFormat="1">
      <c r="A90" s="6"/>
      <c r="B90" s="6"/>
      <c r="C90" s="6"/>
      <c r="D90" s="6"/>
      <c r="E90" s="6"/>
      <c r="F90" s="6"/>
      <c r="G90" s="6"/>
      <c r="H90" s="6"/>
      <c r="I90" s="6"/>
      <c r="J90" s="6"/>
      <c r="K90" s="6"/>
      <c r="L90" s="6"/>
      <c r="M90" s="6"/>
      <c r="N90" s="6"/>
      <c r="O90" s="6"/>
      <c r="P90" s="6"/>
      <c r="Q90" s="6"/>
      <c r="R90" s="6"/>
      <c r="S90" s="6"/>
      <c r="T90" s="6"/>
      <c r="U90" s="6"/>
      <c r="V90" s="6"/>
    </row>
    <row r="91" spans="1:22" s="28" customFormat="1">
      <c r="A91" s="6"/>
      <c r="B91" s="6"/>
      <c r="C91" s="6"/>
      <c r="D91" s="6"/>
      <c r="E91" s="6"/>
      <c r="F91" s="6"/>
      <c r="G91" s="6"/>
      <c r="H91" s="6"/>
      <c r="I91" s="6"/>
      <c r="J91" s="6"/>
      <c r="K91" s="6"/>
      <c r="L91" s="6"/>
      <c r="M91" s="6"/>
      <c r="N91" s="6"/>
      <c r="O91" s="6"/>
      <c r="P91" s="6"/>
      <c r="Q91" s="6"/>
      <c r="R91" s="6"/>
      <c r="S91" s="6"/>
      <c r="T91" s="6"/>
      <c r="U91" s="6"/>
      <c r="V91" s="6"/>
    </row>
    <row r="92" spans="1:22" s="28" customFormat="1">
      <c r="A92" s="6"/>
      <c r="B92" s="6"/>
      <c r="C92" s="6"/>
      <c r="D92" s="6"/>
      <c r="E92" s="6"/>
      <c r="F92" s="6"/>
      <c r="G92" s="6"/>
      <c r="H92" s="6"/>
      <c r="I92" s="6"/>
      <c r="J92" s="6"/>
      <c r="K92" s="6"/>
      <c r="L92" s="6"/>
      <c r="M92" s="6"/>
      <c r="N92" s="6"/>
      <c r="O92" s="6"/>
      <c r="P92" s="6"/>
      <c r="Q92" s="6"/>
      <c r="R92" s="6"/>
      <c r="S92" s="6"/>
      <c r="T92" s="6"/>
      <c r="U92" s="6"/>
      <c r="V92" s="6"/>
    </row>
    <row r="93" spans="1:22" s="28" customFormat="1">
      <c r="A93" s="6"/>
      <c r="B93" s="6"/>
      <c r="C93" s="6"/>
      <c r="D93" s="6"/>
      <c r="E93" s="6"/>
      <c r="F93" s="6"/>
      <c r="G93" s="6"/>
      <c r="H93" s="6"/>
      <c r="I93" s="6"/>
      <c r="J93" s="6"/>
      <c r="K93" s="6"/>
      <c r="L93" s="6"/>
      <c r="M93" s="6"/>
      <c r="N93" s="6"/>
      <c r="O93" s="6"/>
      <c r="P93" s="6"/>
      <c r="Q93" s="6"/>
      <c r="R93" s="6"/>
      <c r="S93" s="6"/>
      <c r="T93" s="6"/>
      <c r="U93" s="6"/>
      <c r="V93" s="6"/>
    </row>
    <row r="94" spans="1:22" s="28" customFormat="1">
      <c r="A94" s="6"/>
      <c r="B94" s="6"/>
      <c r="C94" s="6"/>
      <c r="D94" s="6"/>
      <c r="E94" s="6"/>
      <c r="F94" s="6"/>
      <c r="G94" s="6"/>
      <c r="H94" s="6"/>
      <c r="I94" s="6"/>
      <c r="J94" s="6"/>
      <c r="K94" s="6"/>
      <c r="L94" s="6"/>
      <c r="M94" s="6"/>
      <c r="N94" s="6"/>
      <c r="O94" s="6"/>
      <c r="P94" s="6"/>
      <c r="Q94" s="6"/>
      <c r="R94" s="6"/>
      <c r="S94" s="6"/>
      <c r="T94" s="6"/>
      <c r="U94" s="6"/>
      <c r="V94" s="6"/>
    </row>
    <row r="95" spans="1:22" s="28" customFormat="1">
      <c r="A95" s="6"/>
      <c r="B95" s="6"/>
      <c r="C95" s="6"/>
      <c r="D95" s="6"/>
      <c r="E95" s="6"/>
      <c r="F95" s="6"/>
      <c r="G95" s="6"/>
      <c r="H95" s="6"/>
      <c r="I95" s="6"/>
      <c r="J95" s="6"/>
      <c r="K95" s="6"/>
      <c r="L95" s="6"/>
      <c r="M95" s="6"/>
      <c r="N95" s="6"/>
      <c r="O95" s="6"/>
      <c r="P95" s="6"/>
      <c r="Q95" s="6"/>
      <c r="R95" s="6"/>
      <c r="S95" s="6"/>
      <c r="T95" s="6"/>
      <c r="U95" s="6"/>
      <c r="V95" s="6"/>
    </row>
    <row r="96" spans="1:22" s="28" customFormat="1">
      <c r="A96" s="6"/>
      <c r="B96" s="6"/>
      <c r="C96" s="6"/>
      <c r="D96" s="6"/>
      <c r="E96" s="6"/>
      <c r="F96" s="6"/>
      <c r="G96" s="6"/>
      <c r="H96" s="6"/>
      <c r="I96" s="6"/>
      <c r="J96" s="6"/>
      <c r="K96" s="6"/>
      <c r="L96" s="6"/>
      <c r="M96" s="6"/>
      <c r="N96" s="6"/>
      <c r="O96" s="6"/>
      <c r="P96" s="6"/>
      <c r="Q96" s="6"/>
      <c r="R96" s="6"/>
      <c r="S96" s="6"/>
      <c r="T96" s="6"/>
      <c r="U96" s="6"/>
      <c r="V96" s="6"/>
    </row>
    <row r="97" spans="1:22" s="28" customFormat="1">
      <c r="A97" s="6"/>
      <c r="B97" s="6"/>
      <c r="C97" s="6"/>
      <c r="D97" s="6"/>
      <c r="E97" s="6"/>
      <c r="F97" s="6"/>
      <c r="G97" s="6"/>
      <c r="H97" s="6"/>
      <c r="I97" s="6"/>
      <c r="J97" s="6"/>
      <c r="K97" s="6"/>
      <c r="L97" s="6"/>
      <c r="M97" s="6"/>
      <c r="N97" s="6"/>
      <c r="O97" s="6"/>
      <c r="P97" s="6"/>
      <c r="Q97" s="6"/>
      <c r="R97" s="6"/>
      <c r="S97" s="6"/>
      <c r="T97" s="6"/>
      <c r="U97" s="6"/>
      <c r="V97" s="6"/>
    </row>
    <row r="98" spans="1:22" s="28" customFormat="1">
      <c r="A98" s="6"/>
      <c r="B98" s="6"/>
      <c r="C98" s="6"/>
      <c r="D98" s="6"/>
      <c r="E98" s="6"/>
      <c r="F98" s="6"/>
      <c r="G98" s="6"/>
      <c r="H98" s="6"/>
      <c r="I98" s="6"/>
      <c r="J98" s="6"/>
      <c r="K98" s="6"/>
      <c r="L98" s="6"/>
      <c r="M98" s="6"/>
      <c r="N98" s="6"/>
      <c r="O98" s="6"/>
      <c r="P98" s="6"/>
      <c r="Q98" s="6"/>
      <c r="R98" s="6"/>
      <c r="S98" s="6"/>
      <c r="T98" s="6"/>
      <c r="U98" s="6"/>
      <c r="V98" s="6"/>
    </row>
    <row r="99" spans="1:22" s="28" customFormat="1">
      <c r="A99" s="6"/>
      <c r="B99" s="6"/>
      <c r="C99" s="6"/>
      <c r="D99" s="6"/>
      <c r="E99" s="6"/>
      <c r="F99" s="6"/>
      <c r="G99" s="6"/>
      <c r="H99" s="6"/>
      <c r="I99" s="6"/>
      <c r="J99" s="6"/>
      <c r="K99" s="6"/>
      <c r="L99" s="6"/>
      <c r="M99" s="6"/>
      <c r="N99" s="6"/>
      <c r="O99" s="6"/>
      <c r="P99" s="6"/>
      <c r="Q99" s="6"/>
      <c r="R99" s="6"/>
      <c r="S99" s="6"/>
      <c r="T99" s="6"/>
      <c r="U99" s="6"/>
      <c r="V99" s="6"/>
    </row>
    <row r="100" spans="1:22" s="28" customFormat="1" ht="20.25" customHeight="1">
      <c r="A100" s="6"/>
      <c r="B100" s="6"/>
      <c r="C100" s="6"/>
      <c r="D100" s="6"/>
      <c r="E100" s="6"/>
      <c r="F100" s="6"/>
      <c r="G100" s="6"/>
      <c r="H100" s="6"/>
      <c r="I100" s="6"/>
      <c r="J100" s="6"/>
      <c r="K100" s="6"/>
      <c r="L100" s="6"/>
      <c r="M100" s="6"/>
      <c r="N100" s="6"/>
      <c r="O100" s="6"/>
      <c r="P100" s="6"/>
      <c r="Q100" s="6"/>
      <c r="R100" s="6"/>
      <c r="S100" s="6"/>
      <c r="T100" s="6"/>
      <c r="U100" s="6"/>
      <c r="V100" s="6"/>
    </row>
    <row r="101" spans="1:22" s="28" customFormat="1">
      <c r="A101" s="6"/>
      <c r="B101" s="6"/>
      <c r="C101" s="6"/>
      <c r="D101" s="6"/>
      <c r="E101" s="6"/>
      <c r="F101" s="6"/>
      <c r="G101" s="6"/>
      <c r="H101" s="6"/>
      <c r="I101" s="6"/>
      <c r="J101" s="6"/>
      <c r="K101" s="6"/>
      <c r="L101" s="6"/>
      <c r="M101" s="6"/>
      <c r="N101" s="6"/>
      <c r="O101" s="6"/>
      <c r="P101" s="6"/>
      <c r="Q101" s="6"/>
      <c r="R101" s="6"/>
      <c r="S101" s="6"/>
      <c r="T101" s="6"/>
      <c r="U101" s="6"/>
      <c r="V101" s="6"/>
    </row>
    <row r="102" spans="1:22" s="28" customFormat="1">
      <c r="A102" s="6"/>
      <c r="B102" s="6"/>
      <c r="C102" s="6"/>
      <c r="D102" s="6"/>
      <c r="E102" s="6"/>
      <c r="F102" s="6"/>
      <c r="G102" s="6"/>
      <c r="H102" s="6"/>
      <c r="I102" s="6"/>
      <c r="J102" s="6"/>
      <c r="K102" s="6"/>
      <c r="L102" s="6"/>
      <c r="M102" s="6"/>
      <c r="N102" s="6"/>
      <c r="O102" s="6"/>
      <c r="P102" s="6"/>
      <c r="Q102" s="6"/>
      <c r="R102" s="6"/>
      <c r="S102" s="6"/>
      <c r="T102" s="6"/>
      <c r="U102" s="6"/>
      <c r="V102" s="6"/>
    </row>
    <row r="103" spans="1:22" s="28" customFormat="1">
      <c r="A103" s="6"/>
      <c r="B103" s="6"/>
      <c r="C103" s="6"/>
      <c r="D103" s="6"/>
      <c r="E103" s="6"/>
      <c r="F103" s="6"/>
      <c r="G103" s="6"/>
      <c r="H103" s="6"/>
      <c r="I103" s="6"/>
      <c r="J103" s="6"/>
      <c r="K103" s="6"/>
      <c r="L103" s="6"/>
      <c r="M103" s="6"/>
      <c r="N103" s="6"/>
      <c r="O103" s="6"/>
      <c r="P103" s="6"/>
      <c r="Q103" s="6"/>
      <c r="R103" s="6"/>
      <c r="S103" s="6"/>
      <c r="T103" s="6"/>
      <c r="U103" s="6"/>
      <c r="V103" s="6"/>
    </row>
    <row r="104" spans="1:22" s="28" customFormat="1">
      <c r="A104" s="6"/>
      <c r="B104" s="6"/>
      <c r="C104" s="6"/>
      <c r="D104" s="6"/>
      <c r="E104" s="6"/>
      <c r="F104" s="6"/>
      <c r="G104" s="6"/>
      <c r="H104" s="6"/>
      <c r="I104" s="6"/>
      <c r="J104" s="6"/>
      <c r="K104" s="6"/>
      <c r="L104" s="6"/>
      <c r="M104" s="6"/>
      <c r="N104" s="6"/>
      <c r="O104" s="6"/>
      <c r="P104" s="6"/>
      <c r="Q104" s="6"/>
      <c r="R104" s="6"/>
      <c r="S104" s="6"/>
      <c r="T104" s="6"/>
      <c r="U104" s="6"/>
      <c r="V104" s="6"/>
    </row>
    <row r="105" spans="1:22" s="28" customFormat="1">
      <c r="A105" s="6"/>
      <c r="B105" s="6"/>
      <c r="C105" s="6"/>
      <c r="D105" s="6"/>
      <c r="E105" s="6"/>
      <c r="F105" s="6"/>
      <c r="G105" s="6"/>
      <c r="H105" s="6"/>
      <c r="I105" s="6"/>
      <c r="J105" s="6"/>
      <c r="K105" s="6"/>
      <c r="L105" s="6"/>
      <c r="M105" s="6"/>
      <c r="N105" s="6"/>
      <c r="O105" s="6"/>
      <c r="P105" s="6"/>
      <c r="Q105" s="6"/>
      <c r="R105" s="6"/>
      <c r="S105" s="6"/>
      <c r="T105" s="6"/>
      <c r="U105" s="6"/>
      <c r="V105" s="6"/>
    </row>
    <row r="106" spans="1:22" s="28" customFormat="1">
      <c r="A106" s="6"/>
      <c r="B106" s="6"/>
      <c r="C106" s="6"/>
      <c r="D106" s="6"/>
      <c r="E106" s="6"/>
      <c r="F106" s="6"/>
      <c r="G106" s="6"/>
      <c r="H106" s="6"/>
      <c r="I106" s="6"/>
      <c r="J106" s="6"/>
      <c r="K106" s="6"/>
      <c r="L106" s="6"/>
      <c r="M106" s="6"/>
      <c r="N106" s="6"/>
      <c r="O106" s="6"/>
      <c r="P106" s="6"/>
      <c r="Q106" s="6"/>
      <c r="R106" s="6"/>
      <c r="S106" s="6"/>
      <c r="T106" s="6"/>
      <c r="U106" s="6"/>
      <c r="V106" s="6"/>
    </row>
    <row r="107" spans="1:22" s="28" customFormat="1">
      <c r="A107" s="6"/>
      <c r="B107" s="6"/>
      <c r="C107" s="6"/>
      <c r="D107" s="6"/>
      <c r="E107" s="6"/>
      <c r="F107" s="6"/>
      <c r="G107" s="6"/>
      <c r="H107" s="6"/>
      <c r="I107" s="6"/>
      <c r="J107" s="6"/>
      <c r="K107" s="6"/>
      <c r="L107" s="6"/>
      <c r="M107" s="6"/>
      <c r="N107" s="6"/>
      <c r="O107" s="6"/>
      <c r="P107" s="6"/>
      <c r="Q107" s="6"/>
      <c r="R107" s="6"/>
      <c r="S107" s="6"/>
      <c r="T107" s="6"/>
      <c r="U107" s="6"/>
      <c r="V107" s="6"/>
    </row>
    <row r="108" spans="1:22" s="28" customFormat="1">
      <c r="A108" s="6"/>
      <c r="B108" s="6"/>
      <c r="C108" s="6"/>
      <c r="D108" s="6"/>
      <c r="E108" s="6"/>
      <c r="F108" s="6"/>
      <c r="G108" s="6"/>
      <c r="H108" s="6"/>
      <c r="I108" s="6"/>
      <c r="J108" s="6"/>
      <c r="K108" s="6"/>
      <c r="L108" s="6"/>
      <c r="M108" s="6"/>
      <c r="N108" s="6"/>
      <c r="O108" s="6"/>
      <c r="P108" s="6"/>
      <c r="Q108" s="6"/>
      <c r="R108" s="6"/>
      <c r="S108" s="6"/>
      <c r="T108" s="6"/>
      <c r="U108" s="6"/>
      <c r="V108" s="6"/>
    </row>
    <row r="109" spans="1:22" s="28" customFormat="1">
      <c r="A109" s="6"/>
      <c r="B109" s="6"/>
      <c r="C109" s="6"/>
      <c r="D109" s="6"/>
      <c r="E109" s="6"/>
      <c r="F109" s="6"/>
      <c r="G109" s="6"/>
      <c r="H109" s="6"/>
      <c r="I109" s="6"/>
      <c r="J109" s="6"/>
      <c r="K109" s="6"/>
      <c r="L109" s="6"/>
      <c r="M109" s="6"/>
      <c r="N109" s="6"/>
      <c r="O109" s="6"/>
      <c r="P109" s="6"/>
      <c r="Q109" s="6"/>
      <c r="R109" s="6"/>
      <c r="S109" s="6"/>
      <c r="T109" s="6"/>
      <c r="U109" s="6"/>
      <c r="V109" s="6"/>
    </row>
    <row r="110" spans="1:22" s="28" customFormat="1">
      <c r="A110" s="6"/>
      <c r="B110" s="6"/>
      <c r="C110" s="6"/>
      <c r="D110" s="6"/>
      <c r="E110" s="6"/>
      <c r="F110" s="6"/>
      <c r="G110" s="6"/>
      <c r="H110" s="6"/>
      <c r="I110" s="6"/>
      <c r="J110" s="6"/>
      <c r="K110" s="6"/>
      <c r="L110" s="6"/>
      <c r="M110" s="6"/>
      <c r="N110" s="6"/>
      <c r="O110" s="6"/>
      <c r="P110" s="6"/>
      <c r="Q110" s="6"/>
      <c r="R110" s="6"/>
      <c r="S110" s="6"/>
      <c r="T110" s="6"/>
      <c r="U110" s="6"/>
      <c r="V110" s="6"/>
    </row>
    <row r="111" spans="1:22" s="28" customFormat="1">
      <c r="A111" s="6"/>
      <c r="B111" s="6"/>
      <c r="C111" s="6"/>
      <c r="D111" s="6"/>
      <c r="E111" s="6"/>
      <c r="F111" s="6"/>
      <c r="G111" s="6"/>
      <c r="H111" s="6"/>
      <c r="I111" s="6"/>
      <c r="J111" s="6"/>
      <c r="K111" s="6"/>
      <c r="L111" s="6"/>
      <c r="M111" s="6"/>
      <c r="N111" s="6"/>
      <c r="O111" s="6"/>
      <c r="P111" s="6"/>
      <c r="Q111" s="6"/>
      <c r="R111" s="6"/>
      <c r="S111" s="6"/>
      <c r="T111" s="6"/>
      <c r="U111" s="6"/>
      <c r="V111" s="6"/>
    </row>
    <row r="112" spans="1:22" s="28" customFormat="1">
      <c r="A112" s="6"/>
      <c r="B112" s="6"/>
      <c r="C112" s="6"/>
      <c r="D112" s="6"/>
      <c r="E112" s="6"/>
      <c r="F112" s="6"/>
      <c r="G112" s="6"/>
      <c r="H112" s="6"/>
      <c r="I112" s="6"/>
      <c r="J112" s="6"/>
      <c r="K112" s="6"/>
      <c r="L112" s="6"/>
      <c r="M112" s="6"/>
      <c r="N112" s="6"/>
      <c r="O112" s="6"/>
      <c r="P112" s="6"/>
      <c r="Q112" s="6"/>
      <c r="R112" s="6"/>
      <c r="S112" s="6"/>
      <c r="T112" s="6"/>
      <c r="U112" s="6"/>
      <c r="V112" s="6"/>
    </row>
    <row r="113" spans="1:22" s="28" customFormat="1">
      <c r="A113" s="6"/>
      <c r="B113" s="6"/>
      <c r="C113" s="6"/>
      <c r="D113" s="6"/>
      <c r="E113" s="6"/>
      <c r="F113" s="6"/>
      <c r="G113" s="6"/>
      <c r="H113" s="6"/>
      <c r="I113" s="6"/>
      <c r="J113" s="6"/>
      <c r="K113" s="6"/>
      <c r="L113" s="6"/>
      <c r="M113" s="6"/>
      <c r="N113" s="6"/>
      <c r="O113" s="6"/>
      <c r="P113" s="6"/>
      <c r="Q113" s="6"/>
      <c r="R113" s="6"/>
      <c r="S113" s="6"/>
      <c r="T113" s="6"/>
      <c r="U113" s="6"/>
      <c r="V113" s="6"/>
    </row>
    <row r="114" spans="1:22" s="28" customFormat="1">
      <c r="A114" s="6"/>
      <c r="B114" s="6"/>
      <c r="C114" s="6"/>
      <c r="D114" s="6"/>
      <c r="E114" s="6"/>
      <c r="F114" s="6"/>
      <c r="G114" s="6"/>
      <c r="H114" s="6"/>
      <c r="I114" s="6"/>
      <c r="J114" s="6"/>
      <c r="K114" s="6"/>
      <c r="L114" s="6"/>
      <c r="M114" s="6"/>
      <c r="N114" s="6"/>
      <c r="O114" s="6"/>
      <c r="P114" s="6"/>
      <c r="Q114" s="6"/>
      <c r="R114" s="6"/>
      <c r="S114" s="6"/>
      <c r="T114" s="6"/>
      <c r="U114" s="6"/>
      <c r="V114" s="6"/>
    </row>
    <row r="115" spans="1:22" s="28" customFormat="1">
      <c r="A115" s="6"/>
      <c r="B115" s="6"/>
      <c r="C115" s="6"/>
      <c r="D115" s="6"/>
      <c r="E115" s="6"/>
      <c r="F115" s="6"/>
      <c r="G115" s="6"/>
      <c r="H115" s="6"/>
      <c r="I115" s="6"/>
      <c r="J115" s="6"/>
      <c r="K115" s="6"/>
      <c r="L115" s="6"/>
      <c r="M115" s="6"/>
      <c r="N115" s="6"/>
      <c r="O115" s="6"/>
      <c r="P115" s="6"/>
      <c r="Q115" s="6"/>
      <c r="R115" s="6"/>
      <c r="S115" s="6"/>
      <c r="T115" s="6"/>
      <c r="U115" s="6"/>
      <c r="V115" s="6"/>
    </row>
    <row r="116" spans="1:22" s="28" customFormat="1">
      <c r="A116" s="6"/>
      <c r="B116" s="6"/>
      <c r="C116" s="6"/>
      <c r="D116" s="6"/>
      <c r="E116" s="6"/>
      <c r="F116" s="6"/>
      <c r="G116" s="6"/>
      <c r="H116" s="6"/>
      <c r="I116" s="6"/>
      <c r="J116" s="6"/>
      <c r="K116" s="6"/>
      <c r="L116" s="6"/>
      <c r="M116" s="6"/>
      <c r="N116" s="6"/>
      <c r="O116" s="6"/>
      <c r="P116" s="6"/>
      <c r="Q116" s="6"/>
      <c r="R116" s="6"/>
      <c r="S116" s="6"/>
      <c r="T116" s="6"/>
      <c r="U116" s="6"/>
      <c r="V116" s="6"/>
    </row>
    <row r="117" spans="1:22" s="28" customFormat="1">
      <c r="A117" s="6"/>
      <c r="B117" s="6"/>
      <c r="C117" s="6"/>
      <c r="D117" s="6"/>
      <c r="E117" s="6"/>
      <c r="F117" s="6"/>
      <c r="G117" s="6"/>
      <c r="H117" s="6"/>
      <c r="I117" s="6"/>
      <c r="J117" s="6"/>
      <c r="K117" s="6"/>
      <c r="L117" s="6"/>
      <c r="M117" s="6"/>
      <c r="N117" s="6"/>
      <c r="O117" s="6"/>
      <c r="P117" s="6"/>
      <c r="Q117" s="6"/>
      <c r="R117" s="6"/>
      <c r="S117" s="6"/>
      <c r="T117" s="6"/>
      <c r="U117" s="6"/>
      <c r="V117" s="6"/>
    </row>
    <row r="118" spans="1:22" s="28" customFormat="1">
      <c r="A118" s="6"/>
      <c r="B118" s="6"/>
      <c r="C118" s="6"/>
      <c r="D118" s="6"/>
      <c r="E118" s="6"/>
      <c r="F118" s="6"/>
      <c r="G118" s="6"/>
      <c r="H118" s="6"/>
      <c r="I118" s="6"/>
      <c r="J118" s="6"/>
      <c r="K118" s="6"/>
      <c r="L118" s="6"/>
      <c r="M118" s="6"/>
      <c r="N118" s="6"/>
      <c r="O118" s="6"/>
      <c r="P118" s="6"/>
      <c r="Q118" s="6"/>
      <c r="R118" s="6"/>
      <c r="S118" s="6"/>
      <c r="T118" s="6"/>
      <c r="U118" s="6"/>
      <c r="V118" s="6"/>
    </row>
    <row r="119" spans="1:22" s="28" customFormat="1">
      <c r="A119" s="6"/>
      <c r="B119" s="6"/>
      <c r="C119" s="6"/>
      <c r="D119" s="6"/>
      <c r="E119" s="6"/>
      <c r="F119" s="6"/>
      <c r="G119" s="6"/>
      <c r="H119" s="6"/>
      <c r="I119" s="6"/>
      <c r="J119" s="6"/>
      <c r="K119" s="6"/>
      <c r="L119" s="6"/>
      <c r="M119" s="6"/>
      <c r="N119" s="6"/>
      <c r="O119" s="6"/>
      <c r="P119" s="6"/>
      <c r="Q119" s="6"/>
      <c r="R119" s="6"/>
      <c r="S119" s="6"/>
      <c r="T119" s="6"/>
      <c r="U119" s="6"/>
      <c r="V119" s="6"/>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Q7:V7"/>
    <mergeCell ref="Q27:V27"/>
    <mergeCell ref="G7:K7"/>
    <mergeCell ref="B7:F7"/>
    <mergeCell ref="L27:P27"/>
    <mergeCell ref="G27:K27"/>
    <mergeCell ref="B27:F27"/>
    <mergeCell ref="L7:P7"/>
    <mergeCell ref="Q67:V67"/>
    <mergeCell ref="G67:K67"/>
    <mergeCell ref="B67:F67"/>
    <mergeCell ref="L47:P47"/>
    <mergeCell ref="L67:P67"/>
    <mergeCell ref="G47:K47"/>
    <mergeCell ref="B47:F47"/>
    <mergeCell ref="Q47:V47"/>
  </mergeCells>
  <phoneticPr fontId="0"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insgesamt
1996 – 2016 nach Bundesländern</oddHeader>
    <oddFooter>&amp;CStatistische Ämter der Länder – Indikatoren und Kennzahlen, UGRdL 2018</oddFooter>
  </headerFooter>
  <rowBreaks count="1" manualBreakCount="1">
    <brk id="45" max="20" man="1"/>
  </rowBreaks>
  <colBreaks count="3" manualBreakCount="3">
    <brk id="6" max="1048575" man="1"/>
    <brk id="11" max="1048575" man="1"/>
    <brk id="16"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pageSetUpPr autoPageBreaks="0"/>
  </sheetPr>
  <dimension ref="A1:X120"/>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5.453125" style="5" customWidth="1"/>
    <col min="2" max="22" width="12.54296875" style="5" customWidth="1"/>
    <col min="23" max="16384" width="11.453125" style="33"/>
  </cols>
  <sheetData>
    <row r="1" spans="1:22" ht="13">
      <c r="A1" s="259" t="s">
        <v>263</v>
      </c>
    </row>
    <row r="3" spans="1:22" ht="13">
      <c r="A3" s="82" t="s">
        <v>84</v>
      </c>
      <c r="B3" s="430" t="s">
        <v>1327</v>
      </c>
      <c r="C3" s="82"/>
    </row>
    <row r="5" spans="1:22" ht="12.75" customHeight="1">
      <c r="A5" s="65" t="s">
        <v>327</v>
      </c>
      <c r="B5" s="763">
        <v>1996</v>
      </c>
      <c r="C5" s="763">
        <v>1997</v>
      </c>
      <c r="D5" s="763">
        <v>1998</v>
      </c>
      <c r="E5" s="763">
        <v>1999</v>
      </c>
      <c r="F5" s="763">
        <v>2000</v>
      </c>
      <c r="G5" s="763">
        <v>2001</v>
      </c>
      <c r="H5" s="763">
        <v>2002</v>
      </c>
      <c r="I5" s="763">
        <v>2003</v>
      </c>
      <c r="J5" s="763">
        <v>2004</v>
      </c>
      <c r="K5" s="763">
        <v>2005</v>
      </c>
      <c r="L5" s="763">
        <v>2006</v>
      </c>
      <c r="M5" s="763">
        <v>2007</v>
      </c>
      <c r="N5" s="763">
        <v>2008</v>
      </c>
      <c r="O5" s="763">
        <v>2009</v>
      </c>
      <c r="P5" s="763">
        <v>2010</v>
      </c>
      <c r="Q5" s="763">
        <v>2011</v>
      </c>
      <c r="R5" s="763">
        <v>2012</v>
      </c>
      <c r="S5" s="763">
        <v>2013</v>
      </c>
      <c r="T5" s="763">
        <v>2014</v>
      </c>
      <c r="U5" s="763">
        <v>2015</v>
      </c>
      <c r="V5" s="763">
        <v>2016</v>
      </c>
    </row>
    <row r="6" spans="1:22">
      <c r="A6" s="110"/>
      <c r="B6" s="116"/>
      <c r="C6" s="116"/>
      <c r="D6" s="116"/>
      <c r="E6" s="116"/>
    </row>
    <row r="7" spans="1:22" ht="13">
      <c r="B7" s="1312" t="s">
        <v>90</v>
      </c>
      <c r="C7" s="1312"/>
      <c r="D7" s="1312"/>
      <c r="E7" s="1312"/>
      <c r="F7" s="1312"/>
      <c r="G7" s="1312" t="s">
        <v>90</v>
      </c>
      <c r="H7" s="1312"/>
      <c r="I7" s="1312"/>
      <c r="J7" s="1312"/>
      <c r="K7" s="1312"/>
      <c r="L7" s="1312" t="s">
        <v>90</v>
      </c>
      <c r="M7" s="1312"/>
      <c r="N7" s="1312"/>
      <c r="O7" s="1312"/>
      <c r="P7" s="1312"/>
      <c r="Q7" s="1312" t="s">
        <v>90</v>
      </c>
      <c r="R7" s="1312"/>
      <c r="S7" s="1312"/>
      <c r="T7" s="1312"/>
      <c r="U7" s="1312"/>
      <c r="V7" s="1312"/>
    </row>
    <row r="8" spans="1:22">
      <c r="A8" s="110"/>
      <c r="B8" s="50"/>
      <c r="C8" s="50"/>
      <c r="D8" s="50"/>
      <c r="E8" s="50"/>
    </row>
    <row r="9" spans="1:22">
      <c r="A9" s="86" t="s">
        <v>328</v>
      </c>
      <c r="B9" s="766">
        <v>11264.83</v>
      </c>
      <c r="C9" s="767">
        <v>8218.2059999999983</v>
      </c>
      <c r="D9" s="766">
        <v>8119.8136159999995</v>
      </c>
      <c r="E9" s="767">
        <v>10002.651</v>
      </c>
      <c r="F9" s="766">
        <v>10422.924999999999</v>
      </c>
      <c r="G9" s="767">
        <v>9328.0730000000003</v>
      </c>
      <c r="H9" s="766">
        <v>8508.9809999999998</v>
      </c>
      <c r="I9" s="767">
        <v>6677.9406770000014</v>
      </c>
      <c r="J9" s="767">
        <v>5620.0934000000007</v>
      </c>
      <c r="K9" s="767">
        <v>4829.1912000000002</v>
      </c>
      <c r="L9" s="768">
        <v>5391.8762000000006</v>
      </c>
      <c r="M9" s="768">
        <v>5942.1851999999999</v>
      </c>
      <c r="N9" s="768">
        <v>5941.4336999999996</v>
      </c>
      <c r="O9" s="768">
        <v>4647.342200000001</v>
      </c>
      <c r="P9" s="768">
        <v>4513.4267999999993</v>
      </c>
      <c r="Q9" s="768">
        <v>4815.6092000000008</v>
      </c>
      <c r="R9" s="769">
        <v>5155.2034999999996</v>
      </c>
      <c r="S9" s="769">
        <v>5797.6087000000007</v>
      </c>
      <c r="T9" s="770">
        <v>6046.7470000000003</v>
      </c>
      <c r="U9" s="770">
        <v>5449.7439999999997</v>
      </c>
      <c r="V9" s="770">
        <v>5568.1713</v>
      </c>
    </row>
    <row r="10" spans="1:22">
      <c r="A10" s="86" t="s">
        <v>329</v>
      </c>
      <c r="B10" s="767">
        <v>9164.4</v>
      </c>
      <c r="C10" s="771">
        <v>7757.3</v>
      </c>
      <c r="D10" s="767">
        <v>6929.5</v>
      </c>
      <c r="E10" s="771">
        <v>6736.8</v>
      </c>
      <c r="F10" s="767">
        <v>6789.5</v>
      </c>
      <c r="G10" s="771">
        <v>6563.2</v>
      </c>
      <c r="H10" s="767">
        <v>6607.4</v>
      </c>
      <c r="I10" s="771">
        <v>5427.2</v>
      </c>
      <c r="J10" s="771">
        <v>5474.4</v>
      </c>
      <c r="K10" s="767">
        <v>5216</v>
      </c>
      <c r="L10" s="768">
        <v>5177.7</v>
      </c>
      <c r="M10" s="768">
        <v>5358</v>
      </c>
      <c r="N10" s="768">
        <v>5441.4</v>
      </c>
      <c r="O10" s="768">
        <v>5293</v>
      </c>
      <c r="P10" s="768">
        <v>4187.3990000000003</v>
      </c>
      <c r="Q10" s="768">
        <v>4519.9449999999997</v>
      </c>
      <c r="R10" s="769">
        <v>4640</v>
      </c>
      <c r="S10" s="769">
        <v>5615</v>
      </c>
      <c r="T10" s="770">
        <v>5661</v>
      </c>
      <c r="U10" s="770">
        <v>6315.3810000000003</v>
      </c>
      <c r="V10" s="770">
        <v>7017.491</v>
      </c>
    </row>
    <row r="11" spans="1:22" s="424" customFormat="1">
      <c r="A11" s="86" t="s">
        <v>330</v>
      </c>
      <c r="B11" s="767" t="s">
        <v>355</v>
      </c>
      <c r="C11" s="771" t="s">
        <v>355</v>
      </c>
      <c r="D11" s="767">
        <v>368</v>
      </c>
      <c r="E11" s="771">
        <v>589</v>
      </c>
      <c r="F11" s="767" t="s">
        <v>355</v>
      </c>
      <c r="G11" s="771" t="s">
        <v>355</v>
      </c>
      <c r="H11" s="767" t="s">
        <v>355</v>
      </c>
      <c r="I11" s="771">
        <v>75.3</v>
      </c>
      <c r="J11" s="771">
        <v>82.8</v>
      </c>
      <c r="K11" s="767" t="s">
        <v>355</v>
      </c>
      <c r="L11" s="768">
        <v>0</v>
      </c>
      <c r="M11" s="768">
        <v>0</v>
      </c>
      <c r="N11" s="768">
        <v>0</v>
      </c>
      <c r="O11" s="768">
        <v>0</v>
      </c>
      <c r="P11" s="768">
        <v>0</v>
      </c>
      <c r="Q11" s="768">
        <v>0</v>
      </c>
      <c r="R11" s="769">
        <v>0</v>
      </c>
      <c r="S11" s="769">
        <v>0</v>
      </c>
      <c r="T11" s="770">
        <v>0</v>
      </c>
      <c r="U11" s="770">
        <v>0</v>
      </c>
      <c r="V11" s="770">
        <v>0</v>
      </c>
    </row>
    <row r="12" spans="1:22">
      <c r="A12" s="86" t="s">
        <v>331</v>
      </c>
      <c r="B12" s="767">
        <v>7506.9</v>
      </c>
      <c r="C12" s="771">
        <v>7130.8</v>
      </c>
      <c r="D12" s="767">
        <v>6372.9</v>
      </c>
      <c r="E12" s="771">
        <v>6350.2</v>
      </c>
      <c r="F12" s="767">
        <v>5854.8</v>
      </c>
      <c r="G12" s="771">
        <v>6291.9</v>
      </c>
      <c r="H12" s="767">
        <v>6643.6</v>
      </c>
      <c r="I12" s="771">
        <v>6459.5</v>
      </c>
      <c r="J12" s="771">
        <v>3474</v>
      </c>
      <c r="K12" s="767">
        <v>2276.5</v>
      </c>
      <c r="L12" s="768">
        <v>1029</v>
      </c>
      <c r="M12" s="768">
        <v>2004.9</v>
      </c>
      <c r="N12" s="768">
        <v>1616.5</v>
      </c>
      <c r="O12" s="768">
        <v>1289.0250000000001</v>
      </c>
      <c r="P12" s="768">
        <v>823.81899999999996</v>
      </c>
      <c r="Q12" s="768">
        <v>904.18899999999996</v>
      </c>
      <c r="R12" s="769">
        <v>894.62099999999998</v>
      </c>
      <c r="S12" s="769">
        <v>4066.8</v>
      </c>
      <c r="T12" s="770">
        <v>3975.9</v>
      </c>
      <c r="U12" s="770">
        <v>4133.8</v>
      </c>
      <c r="V12" s="770">
        <v>4144.6480000000001</v>
      </c>
    </row>
    <row r="13" spans="1:22" s="424" customFormat="1">
      <c r="A13" s="86" t="s">
        <v>332</v>
      </c>
      <c r="B13" s="767">
        <v>409.5</v>
      </c>
      <c r="C13" s="771">
        <v>358</v>
      </c>
      <c r="D13" s="767">
        <v>414</v>
      </c>
      <c r="E13" s="771">
        <v>526</v>
      </c>
      <c r="F13" s="767">
        <v>388.3</v>
      </c>
      <c r="G13" s="771">
        <v>341</v>
      </c>
      <c r="H13" s="767">
        <v>273</v>
      </c>
      <c r="I13" s="771">
        <v>259</v>
      </c>
      <c r="J13" s="771" t="s">
        <v>355</v>
      </c>
      <c r="K13" s="767" t="s">
        <v>355</v>
      </c>
      <c r="L13" s="768" t="s">
        <v>355</v>
      </c>
      <c r="M13" s="768">
        <v>537</v>
      </c>
      <c r="N13" s="768" t="s">
        <v>355</v>
      </c>
      <c r="O13" s="768" t="s">
        <v>355</v>
      </c>
      <c r="P13" s="768">
        <v>192</v>
      </c>
      <c r="Q13" s="768" t="s">
        <v>355</v>
      </c>
      <c r="R13" s="769" t="s">
        <v>355</v>
      </c>
      <c r="S13" s="769" t="s">
        <v>355</v>
      </c>
      <c r="T13" s="770">
        <v>353</v>
      </c>
      <c r="U13" s="770">
        <v>347.30700000000002</v>
      </c>
      <c r="V13" s="770">
        <v>374.64800000000002</v>
      </c>
    </row>
    <row r="14" spans="1:22" s="424" customFormat="1">
      <c r="A14" s="86" t="s">
        <v>333</v>
      </c>
      <c r="B14" s="767" t="s">
        <v>355</v>
      </c>
      <c r="C14" s="771" t="s">
        <v>355</v>
      </c>
      <c r="D14" s="767">
        <v>0</v>
      </c>
      <c r="E14" s="771">
        <v>0</v>
      </c>
      <c r="F14" s="767" t="s">
        <v>355</v>
      </c>
      <c r="G14" s="771" t="s">
        <v>355</v>
      </c>
      <c r="H14" s="767" t="s">
        <v>355</v>
      </c>
      <c r="I14" s="771">
        <v>127.1</v>
      </c>
      <c r="J14" s="771" t="s">
        <v>355</v>
      </c>
      <c r="K14" s="767" t="s">
        <v>355</v>
      </c>
      <c r="L14" s="768" t="s">
        <v>355</v>
      </c>
      <c r="M14" s="768">
        <v>228</v>
      </c>
      <c r="N14" s="768" t="s">
        <v>355</v>
      </c>
      <c r="O14" s="768" t="s">
        <v>355</v>
      </c>
      <c r="P14" s="768">
        <v>82.1</v>
      </c>
      <c r="Q14" s="768" t="s">
        <v>355</v>
      </c>
      <c r="R14" s="769" t="s">
        <v>355</v>
      </c>
      <c r="S14" s="769" t="s">
        <v>355</v>
      </c>
      <c r="T14" s="770">
        <v>137.30000000000001</v>
      </c>
      <c r="U14" s="770">
        <v>284.8</v>
      </c>
      <c r="V14" s="770">
        <v>275.5</v>
      </c>
    </row>
    <row r="15" spans="1:22">
      <c r="A15" s="86" t="s">
        <v>334</v>
      </c>
      <c r="B15" s="766">
        <v>3517.6</v>
      </c>
      <c r="C15" s="767">
        <v>3163.5</v>
      </c>
      <c r="D15" s="766">
        <v>2813.4</v>
      </c>
      <c r="E15" s="767">
        <v>2934.7</v>
      </c>
      <c r="F15" s="766">
        <v>3098.6</v>
      </c>
      <c r="G15" s="767">
        <v>2926.2</v>
      </c>
      <c r="H15" s="766">
        <v>2507.4</v>
      </c>
      <c r="I15" s="767">
        <v>2365</v>
      </c>
      <c r="J15" s="767">
        <v>2519.5</v>
      </c>
      <c r="K15" s="767">
        <v>1502.3</v>
      </c>
      <c r="L15" s="768">
        <v>1039.232</v>
      </c>
      <c r="M15" s="768">
        <v>1092.617</v>
      </c>
      <c r="N15" s="768">
        <v>1255.3</v>
      </c>
      <c r="O15" s="768">
        <v>1231.9000000000001</v>
      </c>
      <c r="P15" s="768">
        <v>1521.3</v>
      </c>
      <c r="Q15" s="768">
        <v>1484.5</v>
      </c>
      <c r="R15" s="769">
        <v>1153.0999999999999</v>
      </c>
      <c r="S15" s="769">
        <v>1171.7</v>
      </c>
      <c r="T15" s="770">
        <v>1318.1</v>
      </c>
      <c r="U15" s="770">
        <v>1373.4</v>
      </c>
      <c r="V15" s="770">
        <v>1211.095</v>
      </c>
    </row>
    <row r="16" spans="1:22">
      <c r="A16" s="86" t="s">
        <v>335</v>
      </c>
      <c r="B16" s="767">
        <v>2039.3869999999999</v>
      </c>
      <c r="C16" s="771">
        <v>1399.9849999999999</v>
      </c>
      <c r="D16" s="767">
        <v>1245.2760000000001</v>
      </c>
      <c r="E16" s="771">
        <v>1115.7550000000001</v>
      </c>
      <c r="F16" s="767">
        <v>1077.6199999999999</v>
      </c>
      <c r="G16" s="771">
        <v>1045.684</v>
      </c>
      <c r="H16" s="767">
        <v>1148.0709999999999</v>
      </c>
      <c r="I16" s="771">
        <v>1054.1130000000001</v>
      </c>
      <c r="J16" s="771">
        <v>1104</v>
      </c>
      <c r="K16" s="767">
        <v>1060.25</v>
      </c>
      <c r="L16" s="768">
        <v>998.14799999999991</v>
      </c>
      <c r="M16" s="768">
        <v>937.37599999999998</v>
      </c>
      <c r="N16" s="768">
        <v>1025.153</v>
      </c>
      <c r="O16" s="768">
        <v>720.45500000000004</v>
      </c>
      <c r="P16" s="768">
        <v>609.27800000000002</v>
      </c>
      <c r="Q16" s="768">
        <v>806.81399999999996</v>
      </c>
      <c r="R16" s="769">
        <v>716.24800000000005</v>
      </c>
      <c r="S16" s="769">
        <v>704.52</v>
      </c>
      <c r="T16" s="770">
        <v>692.822</v>
      </c>
      <c r="U16" s="770">
        <v>763.81200000000001</v>
      </c>
      <c r="V16" s="770">
        <v>885.01599999999996</v>
      </c>
    </row>
    <row r="17" spans="1:24">
      <c r="A17" s="86" t="s">
        <v>336</v>
      </c>
      <c r="B17" s="766">
        <v>5783</v>
      </c>
      <c r="C17" s="767">
        <v>6196</v>
      </c>
      <c r="D17" s="766">
        <v>5824</v>
      </c>
      <c r="E17" s="767">
        <v>5269</v>
      </c>
      <c r="F17" s="766">
        <v>5136</v>
      </c>
      <c r="G17" s="767">
        <v>4789</v>
      </c>
      <c r="H17" s="766">
        <v>4857</v>
      </c>
      <c r="I17" s="767">
        <v>4970</v>
      </c>
      <c r="J17" s="767">
        <v>5080</v>
      </c>
      <c r="K17" s="767">
        <v>3927.2</v>
      </c>
      <c r="L17" s="768" t="s">
        <v>355</v>
      </c>
      <c r="M17" s="768">
        <v>4019.0280000000002</v>
      </c>
      <c r="N17" s="768">
        <v>3855.2289999999998</v>
      </c>
      <c r="O17" s="768">
        <v>2946</v>
      </c>
      <c r="P17" s="768">
        <v>3398</v>
      </c>
      <c r="Q17" s="768">
        <v>3946</v>
      </c>
      <c r="R17" s="769">
        <v>4062</v>
      </c>
      <c r="S17" s="769">
        <v>3947</v>
      </c>
      <c r="T17" s="770">
        <v>4048</v>
      </c>
      <c r="U17" s="770">
        <v>4117</v>
      </c>
      <c r="V17" s="770">
        <v>4060</v>
      </c>
    </row>
    <row r="18" spans="1:24">
      <c r="A18" s="86" t="s">
        <v>337</v>
      </c>
      <c r="B18" s="767">
        <v>19416.2</v>
      </c>
      <c r="C18" s="771">
        <v>20087</v>
      </c>
      <c r="D18" s="767">
        <v>20008.7</v>
      </c>
      <c r="E18" s="771">
        <v>20462.099999999999</v>
      </c>
      <c r="F18" s="767">
        <v>21421.599999999999</v>
      </c>
      <c r="G18" s="771">
        <v>21531</v>
      </c>
      <c r="H18" s="767">
        <v>25633</v>
      </c>
      <c r="I18" s="771">
        <v>26161</v>
      </c>
      <c r="J18" s="771">
        <v>21548.1</v>
      </c>
      <c r="K18" s="767">
        <v>17654.400000000001</v>
      </c>
      <c r="L18" s="768">
        <v>16479.099999999999</v>
      </c>
      <c r="M18" s="768">
        <v>17262.7</v>
      </c>
      <c r="N18" s="768">
        <v>15340.8</v>
      </c>
      <c r="O18" s="768">
        <v>13721.4</v>
      </c>
      <c r="P18" s="768">
        <v>13526.916000000001</v>
      </c>
      <c r="Q18" s="768">
        <v>14475.314</v>
      </c>
      <c r="R18" s="769">
        <v>14452.138000000001</v>
      </c>
      <c r="S18" s="769">
        <v>14504.19</v>
      </c>
      <c r="T18" s="770">
        <v>17273.989000000001</v>
      </c>
      <c r="U18" s="770">
        <v>16575.7</v>
      </c>
      <c r="V18" s="770">
        <v>16670.599999999999</v>
      </c>
    </row>
    <row r="19" spans="1:24">
      <c r="A19" s="86" t="s">
        <v>338</v>
      </c>
      <c r="B19" s="766">
        <v>2165.6999999999998</v>
      </c>
      <c r="C19" s="767">
        <v>2020.9</v>
      </c>
      <c r="D19" s="766">
        <v>1859.2</v>
      </c>
      <c r="E19" s="767">
        <v>2043.3</v>
      </c>
      <c r="F19" s="766">
        <v>1867</v>
      </c>
      <c r="G19" s="767">
        <v>1809.8</v>
      </c>
      <c r="H19" s="766">
        <v>1805.992</v>
      </c>
      <c r="I19" s="767">
        <v>1687.9</v>
      </c>
      <c r="J19" s="767">
        <v>1463.8700999999999</v>
      </c>
      <c r="K19" s="767">
        <v>1628.4</v>
      </c>
      <c r="L19" s="768">
        <v>1037.0999999999999</v>
      </c>
      <c r="M19" s="768">
        <v>1311.2</v>
      </c>
      <c r="N19" s="768">
        <v>1695.3</v>
      </c>
      <c r="O19" s="768">
        <v>1265.5999999999999</v>
      </c>
      <c r="P19" s="768">
        <v>1341.6189999999999</v>
      </c>
      <c r="Q19" s="768">
        <v>1070.346</v>
      </c>
      <c r="R19" s="769">
        <v>1074.424</v>
      </c>
      <c r="S19" s="769">
        <v>1246.2919999999999</v>
      </c>
      <c r="T19" s="770">
        <v>959.59400000000005</v>
      </c>
      <c r="U19" s="770">
        <v>814.08399999999995</v>
      </c>
      <c r="V19" s="770">
        <v>1313.721</v>
      </c>
    </row>
    <row r="20" spans="1:24">
      <c r="A20" s="86" t="s">
        <v>339</v>
      </c>
      <c r="B20" s="767">
        <v>1887.3</v>
      </c>
      <c r="C20" s="771">
        <v>2214.4</v>
      </c>
      <c r="D20" s="767">
        <v>2259.4</v>
      </c>
      <c r="E20" s="771">
        <v>1528.2</v>
      </c>
      <c r="F20" s="767">
        <v>1571.1</v>
      </c>
      <c r="G20" s="771">
        <v>1380.6</v>
      </c>
      <c r="H20" s="767">
        <v>1262</v>
      </c>
      <c r="I20" s="771">
        <v>1380.3</v>
      </c>
      <c r="J20" s="771">
        <v>1093.8</v>
      </c>
      <c r="K20" s="767">
        <v>1181.3</v>
      </c>
      <c r="L20" s="768">
        <v>954.5</v>
      </c>
      <c r="M20" s="768">
        <v>1083.8</v>
      </c>
      <c r="N20" s="768">
        <v>1215.9000000000001</v>
      </c>
      <c r="O20" s="768">
        <v>1187.5999999999999</v>
      </c>
      <c r="P20" s="768">
        <v>1695</v>
      </c>
      <c r="Q20" s="768">
        <v>1732.4</v>
      </c>
      <c r="R20" s="769">
        <v>1512.1000000000001</v>
      </c>
      <c r="S20" s="769">
        <v>1340.9</v>
      </c>
      <c r="T20" s="770">
        <v>1609</v>
      </c>
      <c r="U20" s="770">
        <v>1422.9</v>
      </c>
      <c r="V20" s="770">
        <v>1502</v>
      </c>
    </row>
    <row r="21" spans="1:24">
      <c r="A21" s="86" t="s">
        <v>340</v>
      </c>
      <c r="B21" s="766">
        <v>4086.5</v>
      </c>
      <c r="C21" s="767">
        <v>3221.1</v>
      </c>
      <c r="D21" s="766">
        <v>3181.8</v>
      </c>
      <c r="E21" s="767">
        <v>3133.9349999999995</v>
      </c>
      <c r="F21" s="766">
        <v>3055.3149999999996</v>
      </c>
      <c r="G21" s="767">
        <v>3110.6139999999996</v>
      </c>
      <c r="H21" s="766">
        <v>3267.2530000000002</v>
      </c>
      <c r="I21" s="767">
        <v>2631.085</v>
      </c>
      <c r="J21" s="767">
        <v>2127.2530000000002</v>
      </c>
      <c r="K21" s="767">
        <v>1570.5840000000001</v>
      </c>
      <c r="L21" s="768" t="s">
        <v>355</v>
      </c>
      <c r="M21" s="768">
        <v>1421.942</v>
      </c>
      <c r="N21" s="768">
        <v>1431.8339999999998</v>
      </c>
      <c r="O21" s="768">
        <v>1029.451</v>
      </c>
      <c r="P21" s="768">
        <v>752.41100000000006</v>
      </c>
      <c r="Q21" s="768">
        <v>991.56600000000003</v>
      </c>
      <c r="R21" s="768" t="s">
        <v>355</v>
      </c>
      <c r="S21" s="769">
        <v>972.952</v>
      </c>
      <c r="T21" s="768">
        <v>854.67100000000005</v>
      </c>
      <c r="U21" s="768">
        <v>790.21100000000001</v>
      </c>
      <c r="V21" s="772">
        <v>1043.5999999999999</v>
      </c>
    </row>
    <row r="22" spans="1:24">
      <c r="A22" s="86" t="s">
        <v>341</v>
      </c>
      <c r="B22" s="767">
        <v>4782</v>
      </c>
      <c r="C22" s="771">
        <v>5640</v>
      </c>
      <c r="D22" s="767">
        <v>4153</v>
      </c>
      <c r="E22" s="771">
        <v>2771</v>
      </c>
      <c r="F22" s="767">
        <v>3630</v>
      </c>
      <c r="G22" s="771">
        <v>3223</v>
      </c>
      <c r="H22" s="767">
        <v>3918</v>
      </c>
      <c r="I22" s="771">
        <v>3914</v>
      </c>
      <c r="J22" s="771">
        <v>4395</v>
      </c>
      <c r="K22" s="767">
        <v>2765</v>
      </c>
      <c r="L22" s="768" t="s">
        <v>355</v>
      </c>
      <c r="M22" s="768">
        <v>884</v>
      </c>
      <c r="N22" s="768">
        <v>546</v>
      </c>
      <c r="O22" s="768">
        <v>258.464</v>
      </c>
      <c r="P22" s="768" t="s">
        <v>355</v>
      </c>
      <c r="Q22" s="768">
        <v>198.7</v>
      </c>
      <c r="R22" s="769">
        <v>381.5</v>
      </c>
      <c r="S22" s="769">
        <v>560.19999999999993</v>
      </c>
      <c r="T22" s="770">
        <v>657.9</v>
      </c>
      <c r="U22" s="770">
        <v>523.79999999999995</v>
      </c>
      <c r="V22" s="770">
        <v>1091.7</v>
      </c>
    </row>
    <row r="23" spans="1:24">
      <c r="A23" s="86" t="s">
        <v>342</v>
      </c>
      <c r="B23" s="766">
        <v>1915.5</v>
      </c>
      <c r="C23" s="767">
        <v>1724.6</v>
      </c>
      <c r="D23" s="766">
        <v>1571.5</v>
      </c>
      <c r="E23" s="767">
        <v>1549</v>
      </c>
      <c r="F23" s="766">
        <v>1663</v>
      </c>
      <c r="G23" s="767">
        <v>1699.6</v>
      </c>
      <c r="H23" s="766">
        <v>1302.4000000000001</v>
      </c>
      <c r="I23" s="767">
        <v>1345.1</v>
      </c>
      <c r="J23" s="767">
        <v>1238.2</v>
      </c>
      <c r="K23" s="768">
        <v>723.7</v>
      </c>
      <c r="L23" s="768">
        <v>758.1</v>
      </c>
      <c r="M23" s="768">
        <v>714.86799999999994</v>
      </c>
      <c r="N23" s="768">
        <v>1015.3</v>
      </c>
      <c r="O23" s="768">
        <v>980.1</v>
      </c>
      <c r="P23" s="768">
        <v>838.88600000000008</v>
      </c>
      <c r="Q23" s="768">
        <v>963.2</v>
      </c>
      <c r="R23" s="773">
        <v>945</v>
      </c>
      <c r="S23" s="769">
        <v>994</v>
      </c>
      <c r="T23" s="770">
        <v>1059.7</v>
      </c>
      <c r="U23" s="770">
        <v>1194.4000000000001</v>
      </c>
      <c r="V23" s="770">
        <v>1124.2</v>
      </c>
    </row>
    <row r="24" spans="1:24">
      <c r="A24" s="86" t="s">
        <v>343</v>
      </c>
      <c r="B24" s="767">
        <v>3192.6</v>
      </c>
      <c r="C24" s="771">
        <v>2577.1999999999998</v>
      </c>
      <c r="D24" s="767">
        <v>2276.819</v>
      </c>
      <c r="E24" s="771">
        <v>1745.6</v>
      </c>
      <c r="F24" s="767">
        <v>1603.6</v>
      </c>
      <c r="G24" s="771">
        <v>1601.704</v>
      </c>
      <c r="H24" s="767">
        <v>1118.2470000000001</v>
      </c>
      <c r="I24" s="771">
        <v>988.93700000000001</v>
      </c>
      <c r="J24" s="771">
        <v>935.11900000000003</v>
      </c>
      <c r="K24" s="774">
        <v>572.14400000000001</v>
      </c>
      <c r="L24" s="768">
        <v>291.89999999999998</v>
      </c>
      <c r="M24" s="768">
        <v>361.81799999999998</v>
      </c>
      <c r="N24" s="768">
        <v>381.76600000000002</v>
      </c>
      <c r="O24" s="768">
        <v>320.17700000000002</v>
      </c>
      <c r="P24" s="768" t="s">
        <v>355</v>
      </c>
      <c r="Q24" s="768">
        <v>489.755</v>
      </c>
      <c r="R24" s="769">
        <v>422.7</v>
      </c>
      <c r="S24" s="775" t="s">
        <v>355</v>
      </c>
      <c r="T24" s="770">
        <v>364.1</v>
      </c>
      <c r="U24" s="770">
        <v>342.6</v>
      </c>
      <c r="V24" s="770">
        <v>331.9</v>
      </c>
    </row>
    <row r="25" spans="1:24" ht="20.25" customHeight="1">
      <c r="A25" s="114" t="s">
        <v>410</v>
      </c>
      <c r="B25" s="776">
        <v>77577.116999999998</v>
      </c>
      <c r="C25" s="776">
        <v>71960.790999999997</v>
      </c>
      <c r="D25" s="776">
        <v>67397.108616000012</v>
      </c>
      <c r="E25" s="776">
        <v>66757.541000000012</v>
      </c>
      <c r="F25" s="776">
        <v>68178.259999999995</v>
      </c>
      <c r="G25" s="776">
        <v>65844.274999999994</v>
      </c>
      <c r="H25" s="776">
        <v>69023.743999999992</v>
      </c>
      <c r="I25" s="776">
        <v>65523.475677000002</v>
      </c>
      <c r="J25" s="767">
        <v>56674.615499999993</v>
      </c>
      <c r="K25" s="767">
        <v>45665.369200000008</v>
      </c>
      <c r="L25" s="768">
        <v>38728.267199999995</v>
      </c>
      <c r="M25" s="768">
        <v>43159.434200000011</v>
      </c>
      <c r="N25" s="768">
        <v>41598.415700000012</v>
      </c>
      <c r="O25" s="768">
        <v>35441.214199999995</v>
      </c>
      <c r="P25" s="768">
        <v>34036.558799999999</v>
      </c>
      <c r="Q25" s="768">
        <v>36897.838199999991</v>
      </c>
      <c r="R25" s="768">
        <v>36954.44049999999</v>
      </c>
      <c r="S25" s="769">
        <v>42053.475699999995</v>
      </c>
      <c r="T25" s="773">
        <v>45011.822999999997</v>
      </c>
      <c r="U25" s="773">
        <v>44448.939000000013</v>
      </c>
      <c r="V25" s="777">
        <v>46614.290299999993</v>
      </c>
    </row>
    <row r="26" spans="1:24">
      <c r="A26" s="110"/>
      <c r="B26" s="79"/>
      <c r="C26" s="79"/>
      <c r="D26" s="79"/>
      <c r="E26" s="79"/>
      <c r="F26" s="22"/>
      <c r="G26" s="22"/>
      <c r="H26" s="22"/>
      <c r="I26" s="22"/>
      <c r="J26" s="22"/>
      <c r="K26" s="22"/>
      <c r="L26" s="22"/>
      <c r="M26" s="22"/>
      <c r="N26" s="22"/>
      <c r="O26" s="22"/>
      <c r="P26" s="22"/>
      <c r="Q26" s="22"/>
      <c r="R26" s="22"/>
      <c r="S26" s="22"/>
      <c r="T26" s="22"/>
      <c r="U26" s="22"/>
      <c r="V26" s="22"/>
    </row>
    <row r="27" spans="1:24" s="51" customFormat="1" ht="13">
      <c r="B27" s="1314" t="s">
        <v>133</v>
      </c>
      <c r="C27" s="1314"/>
      <c r="D27" s="1314"/>
      <c r="E27" s="1314"/>
      <c r="F27" s="1314"/>
      <c r="G27" s="1314" t="s">
        <v>133</v>
      </c>
      <c r="H27" s="1314"/>
      <c r="I27" s="1314"/>
      <c r="J27" s="1314"/>
      <c r="K27" s="1314"/>
      <c r="L27" s="1314" t="s">
        <v>133</v>
      </c>
      <c r="M27" s="1314"/>
      <c r="N27" s="1314"/>
      <c r="O27" s="1314"/>
      <c r="P27" s="1314"/>
      <c r="Q27" s="1314" t="s">
        <v>133</v>
      </c>
      <c r="R27" s="1314"/>
      <c r="S27" s="1314"/>
      <c r="T27" s="1314"/>
      <c r="U27" s="1314"/>
      <c r="V27" s="1314"/>
      <c r="W27" s="109"/>
      <c r="X27" s="109"/>
    </row>
    <row r="28" spans="1:24" s="51" customFormat="1">
      <c r="A28" s="85"/>
      <c r="B28" s="90"/>
      <c r="C28" s="90"/>
      <c r="D28" s="90"/>
      <c r="E28" s="90"/>
      <c r="F28" s="90"/>
      <c r="G28" s="90"/>
      <c r="H28" s="90"/>
      <c r="I28" s="90"/>
      <c r="J28" s="90"/>
      <c r="K28" s="90"/>
      <c r="L28" s="90"/>
      <c r="M28" s="90"/>
      <c r="N28" s="90"/>
      <c r="O28" s="90"/>
      <c r="P28" s="90"/>
      <c r="Q28" s="90"/>
      <c r="R28" s="90"/>
      <c r="S28" s="90"/>
      <c r="T28" s="90"/>
      <c r="U28" s="90"/>
      <c r="V28" s="90"/>
      <c r="W28" s="109"/>
      <c r="X28" s="109"/>
    </row>
    <row r="29" spans="1:24" s="51" customFormat="1">
      <c r="A29" s="86" t="s">
        <v>328</v>
      </c>
      <c r="B29" s="249" t="s">
        <v>355</v>
      </c>
      <c r="C29" s="406">
        <v>-27.045450308615415</v>
      </c>
      <c r="D29" s="406">
        <v>-1.1972489372984683</v>
      </c>
      <c r="E29" s="406">
        <v>23.188184766826311</v>
      </c>
      <c r="F29" s="406">
        <v>4.2016261489079199</v>
      </c>
      <c r="G29" s="406">
        <v>-10.50426823564402</v>
      </c>
      <c r="H29" s="406">
        <v>-8.7809347118102608</v>
      </c>
      <c r="I29" s="406">
        <v>-21.518914227214736</v>
      </c>
      <c r="J29" s="406">
        <v>-15.840920549704975</v>
      </c>
      <c r="K29" s="406">
        <v>-14.072759004325448</v>
      </c>
      <c r="L29" s="406">
        <v>11.651744085013675</v>
      </c>
      <c r="M29" s="406">
        <v>10.206261783236044</v>
      </c>
      <c r="N29" s="406">
        <v>-1.2646862639016376E-2</v>
      </c>
      <c r="O29" s="406">
        <v>-21.780795096644752</v>
      </c>
      <c r="P29" s="406">
        <v>-2.8815480813958914</v>
      </c>
      <c r="Q29" s="406">
        <v>6.6951877894641285</v>
      </c>
      <c r="R29" s="406">
        <v>7.051948899840113</v>
      </c>
      <c r="S29" s="406">
        <v>12.461296629706311</v>
      </c>
      <c r="T29" s="406">
        <v>4.2972596615566658</v>
      </c>
      <c r="U29" s="406">
        <v>-9.8731268233977687</v>
      </c>
      <c r="V29" s="406">
        <v>2.1730800566045048</v>
      </c>
    </row>
    <row r="30" spans="1:24" s="51" customFormat="1">
      <c r="A30" s="86" t="s">
        <v>329</v>
      </c>
      <c r="B30" s="249" t="s">
        <v>355</v>
      </c>
      <c r="C30" s="406">
        <v>-15.353978438304736</v>
      </c>
      <c r="D30" s="406">
        <v>-10.671238704188312</v>
      </c>
      <c r="E30" s="406">
        <v>-2.7808644202323336</v>
      </c>
      <c r="F30" s="406">
        <v>0.78227051419071358</v>
      </c>
      <c r="G30" s="406">
        <v>-3.3330878562486248</v>
      </c>
      <c r="H30" s="406">
        <v>0.67345197464651108</v>
      </c>
      <c r="I30" s="406">
        <v>-17.861791324878169</v>
      </c>
      <c r="J30" s="406">
        <v>0.86969339622642394</v>
      </c>
      <c r="K30" s="406">
        <v>-4.7201519801256637</v>
      </c>
      <c r="L30" s="406">
        <v>-0.73427914110429526</v>
      </c>
      <c r="M30" s="406">
        <v>3.4822411495451746</v>
      </c>
      <c r="N30" s="406">
        <v>1.5565509518477114</v>
      </c>
      <c r="O30" s="406">
        <v>-2.7272393134119852</v>
      </c>
      <c r="P30" s="406">
        <v>-20.887984129982996</v>
      </c>
      <c r="Q30" s="406">
        <v>7.9415885613002217</v>
      </c>
      <c r="R30" s="406">
        <v>2.6561163907967966</v>
      </c>
      <c r="S30" s="406">
        <v>21.012931034482762</v>
      </c>
      <c r="T30" s="406">
        <v>0.81923419412288467</v>
      </c>
      <c r="U30" s="406">
        <v>11.559459459459461</v>
      </c>
      <c r="V30" s="406">
        <v>11.11746068843668</v>
      </c>
    </row>
    <row r="31" spans="1:24" s="51" customFormat="1">
      <c r="A31" s="86" t="s">
        <v>330</v>
      </c>
      <c r="B31" s="249" t="s">
        <v>355</v>
      </c>
      <c r="C31" s="1218" t="s">
        <v>355</v>
      </c>
      <c r="D31" s="1218" t="s">
        <v>355</v>
      </c>
      <c r="E31" s="406">
        <v>60.054347826086968</v>
      </c>
      <c r="F31" s="1218" t="s">
        <v>355</v>
      </c>
      <c r="G31" s="1218" t="s">
        <v>355</v>
      </c>
      <c r="H31" s="1218" t="s">
        <v>355</v>
      </c>
      <c r="I31" s="1218" t="s">
        <v>355</v>
      </c>
      <c r="J31" s="406">
        <v>9.9601593625498026</v>
      </c>
      <c r="K31" s="1218" t="s">
        <v>355</v>
      </c>
      <c r="L31" s="1219">
        <v>0</v>
      </c>
      <c r="M31" s="1219">
        <v>0</v>
      </c>
      <c r="N31" s="1219">
        <v>0</v>
      </c>
      <c r="O31" s="1219">
        <v>0</v>
      </c>
      <c r="P31" s="1219">
        <v>0</v>
      </c>
      <c r="Q31" s="1219">
        <v>0</v>
      </c>
      <c r="R31" s="769">
        <v>0</v>
      </c>
      <c r="S31" s="769">
        <v>0</v>
      </c>
      <c r="T31" s="770">
        <v>0</v>
      </c>
      <c r="U31" s="770">
        <v>0</v>
      </c>
      <c r="V31" s="770">
        <v>0</v>
      </c>
    </row>
    <row r="32" spans="1:24" s="51" customFormat="1">
      <c r="A32" s="86" t="s">
        <v>331</v>
      </c>
      <c r="B32" s="249" t="s">
        <v>355</v>
      </c>
      <c r="C32" s="406">
        <v>-5.010057413845928</v>
      </c>
      <c r="D32" s="406">
        <v>-10.628540977169465</v>
      </c>
      <c r="E32" s="406">
        <v>-0.35619576644855044</v>
      </c>
      <c r="F32" s="406">
        <v>-7.8013290919971041</v>
      </c>
      <c r="G32" s="406">
        <v>7.4656691945070719</v>
      </c>
      <c r="H32" s="406">
        <v>5.5897264737201908</v>
      </c>
      <c r="I32" s="406">
        <v>-2.7710879643566813</v>
      </c>
      <c r="J32" s="406">
        <v>-46.218747581082127</v>
      </c>
      <c r="K32" s="406">
        <v>-34.470351180195735</v>
      </c>
      <c r="L32" s="406">
        <v>-54.799033604217001</v>
      </c>
      <c r="M32" s="406">
        <v>94.839650145772595</v>
      </c>
      <c r="N32" s="406">
        <v>-19.372537283655049</v>
      </c>
      <c r="O32" s="406">
        <v>-20.258274048871002</v>
      </c>
      <c r="P32" s="406">
        <v>-36.089757762650073</v>
      </c>
      <c r="Q32" s="406">
        <v>9.7557837340483786</v>
      </c>
      <c r="R32" s="406">
        <v>-1.0581858438888361</v>
      </c>
      <c r="S32" s="406">
        <v>354.58356108340854</v>
      </c>
      <c r="T32" s="406">
        <v>-2.2351726172912407</v>
      </c>
      <c r="U32" s="406">
        <v>3.9714278528131928</v>
      </c>
      <c r="V32" s="406">
        <v>0.26242198461463317</v>
      </c>
    </row>
    <row r="33" spans="1:22" s="51" customFormat="1">
      <c r="A33" s="86" t="s">
        <v>332</v>
      </c>
      <c r="B33" s="249" t="s">
        <v>355</v>
      </c>
      <c r="C33" s="406">
        <v>-12.576312576312574</v>
      </c>
      <c r="D33" s="406">
        <v>15.642458100558656</v>
      </c>
      <c r="E33" s="406">
        <v>27.053140096618364</v>
      </c>
      <c r="F33" s="406">
        <v>-26.178707224334602</v>
      </c>
      <c r="G33" s="406">
        <v>-12.181303116147305</v>
      </c>
      <c r="H33" s="406">
        <v>-19.941348973607035</v>
      </c>
      <c r="I33" s="406">
        <v>-5.1282051282051242</v>
      </c>
      <c r="J33" s="1218" t="s">
        <v>355</v>
      </c>
      <c r="K33" s="1218" t="s">
        <v>355</v>
      </c>
      <c r="L33" s="1218" t="s">
        <v>355</v>
      </c>
      <c r="M33" s="1218" t="s">
        <v>355</v>
      </c>
      <c r="N33" s="1218" t="s">
        <v>355</v>
      </c>
      <c r="O33" s="1218" t="s">
        <v>355</v>
      </c>
      <c r="P33" s="1218" t="s">
        <v>355</v>
      </c>
      <c r="Q33" s="1218" t="s">
        <v>355</v>
      </c>
      <c r="R33" s="1218" t="s">
        <v>355</v>
      </c>
      <c r="S33" s="1218" t="s">
        <v>355</v>
      </c>
      <c r="T33" s="1218" t="s">
        <v>355</v>
      </c>
      <c r="U33" s="406">
        <v>-1.6127478753540885</v>
      </c>
      <c r="V33" s="406">
        <v>7.8722859026740082</v>
      </c>
    </row>
    <row r="34" spans="1:22" s="51" customFormat="1">
      <c r="A34" s="86" t="s">
        <v>333</v>
      </c>
      <c r="B34" s="249" t="s">
        <v>355</v>
      </c>
      <c r="C34" s="1218" t="s">
        <v>355</v>
      </c>
      <c r="D34" s="1218" t="s">
        <v>355</v>
      </c>
      <c r="E34" s="1218">
        <v>0</v>
      </c>
      <c r="F34" s="1218" t="s">
        <v>355</v>
      </c>
      <c r="G34" s="1218" t="s">
        <v>355</v>
      </c>
      <c r="H34" s="1218" t="s">
        <v>355</v>
      </c>
      <c r="I34" s="1218" t="s">
        <v>355</v>
      </c>
      <c r="J34" s="1218" t="s">
        <v>355</v>
      </c>
      <c r="K34" s="1218" t="s">
        <v>355</v>
      </c>
      <c r="L34" s="1218" t="s">
        <v>355</v>
      </c>
      <c r="M34" s="1218" t="s">
        <v>355</v>
      </c>
      <c r="N34" s="1218" t="s">
        <v>355</v>
      </c>
      <c r="O34" s="1218" t="s">
        <v>355</v>
      </c>
      <c r="P34" s="1218" t="s">
        <v>355</v>
      </c>
      <c r="Q34" s="1218" t="s">
        <v>355</v>
      </c>
      <c r="R34" s="1218" t="s">
        <v>355</v>
      </c>
      <c r="S34" s="1218" t="s">
        <v>355</v>
      </c>
      <c r="T34" s="1218" t="s">
        <v>355</v>
      </c>
      <c r="U34" s="406">
        <v>107.42898761835394</v>
      </c>
      <c r="V34" s="406">
        <v>-3.2654494382022534</v>
      </c>
    </row>
    <row r="35" spans="1:22" s="51" customFormat="1">
      <c r="A35" s="86" t="s">
        <v>334</v>
      </c>
      <c r="B35" s="249" t="s">
        <v>355</v>
      </c>
      <c r="C35" s="406">
        <v>-10.066522629065275</v>
      </c>
      <c r="D35" s="406">
        <v>-11.066856330014218</v>
      </c>
      <c r="E35" s="406">
        <v>4.3115092059429827</v>
      </c>
      <c r="F35" s="406">
        <v>5.5848979452755003</v>
      </c>
      <c r="G35" s="406">
        <v>-5.5638030078099803</v>
      </c>
      <c r="H35" s="406">
        <v>-14.312077096575763</v>
      </c>
      <c r="I35" s="406">
        <v>-5.6791895987875876</v>
      </c>
      <c r="J35" s="406">
        <v>6.5327695560253716</v>
      </c>
      <c r="K35" s="406">
        <v>-40.373089898789445</v>
      </c>
      <c r="L35" s="406">
        <v>-30.823936630499901</v>
      </c>
      <c r="M35" s="406">
        <v>5.1369665291291966</v>
      </c>
      <c r="N35" s="406">
        <v>14.889297896701223</v>
      </c>
      <c r="O35" s="406">
        <v>-1.8640962319764043</v>
      </c>
      <c r="P35" s="406">
        <v>23.492166571962002</v>
      </c>
      <c r="Q35" s="406">
        <v>-2.4189837638861462</v>
      </c>
      <c r="R35" s="406">
        <v>-22.32401481980466</v>
      </c>
      <c r="S35" s="406">
        <v>1.6130431012054487</v>
      </c>
      <c r="T35" s="406">
        <v>12.494665870103262</v>
      </c>
      <c r="U35" s="406">
        <v>4.195432819968147</v>
      </c>
      <c r="V35" s="406">
        <v>-11.817751565457996</v>
      </c>
    </row>
    <row r="36" spans="1:22" s="51" customFormat="1">
      <c r="A36" s="86" t="s">
        <v>335</v>
      </c>
      <c r="B36" s="249" t="s">
        <v>355</v>
      </c>
      <c r="C36" s="406">
        <v>-31.352656460004894</v>
      </c>
      <c r="D36" s="406">
        <v>-11.050761258156328</v>
      </c>
      <c r="E36" s="406">
        <v>-10.400987411626005</v>
      </c>
      <c r="F36" s="406">
        <v>-3.417865033094202</v>
      </c>
      <c r="G36" s="406">
        <v>-2.9635678625118231</v>
      </c>
      <c r="H36" s="406">
        <v>9.7913901331568525</v>
      </c>
      <c r="I36" s="406">
        <v>-8.1839886209128139</v>
      </c>
      <c r="J36" s="406">
        <v>4.7326045689598715</v>
      </c>
      <c r="K36" s="406">
        <v>-3.9628623188405783</v>
      </c>
      <c r="L36" s="406">
        <v>-5.8572978071209718</v>
      </c>
      <c r="M36" s="406">
        <v>-6.0884758572876905</v>
      </c>
      <c r="N36" s="406">
        <v>9.3641185607483095</v>
      </c>
      <c r="O36" s="406">
        <v>-29.722197564656199</v>
      </c>
      <c r="P36" s="406">
        <v>-15.431498150474354</v>
      </c>
      <c r="Q36" s="406">
        <v>32.421324912437342</v>
      </c>
      <c r="R36" s="406">
        <v>-11.225139871147491</v>
      </c>
      <c r="S36" s="406">
        <v>-1.6374216751739681</v>
      </c>
      <c r="T36" s="406">
        <v>-1.6604212797365534</v>
      </c>
      <c r="U36" s="406">
        <v>10.246499100779133</v>
      </c>
      <c r="V36" s="406">
        <v>15.868302671337958</v>
      </c>
    </row>
    <row r="37" spans="1:22" s="51" customFormat="1">
      <c r="A37" s="86" t="s">
        <v>336</v>
      </c>
      <c r="B37" s="249" t="s">
        <v>355</v>
      </c>
      <c r="C37" s="406">
        <v>7.1416219955040674</v>
      </c>
      <c r="D37" s="406">
        <v>-6.0038734667527507</v>
      </c>
      <c r="E37" s="406">
        <v>-9.5295329670329636</v>
      </c>
      <c r="F37" s="406">
        <v>-2.5241981400645273</v>
      </c>
      <c r="G37" s="406">
        <v>-6.7562305295950154</v>
      </c>
      <c r="H37" s="406">
        <v>1.4199206514930012</v>
      </c>
      <c r="I37" s="406">
        <v>2.3265390158534132</v>
      </c>
      <c r="J37" s="406">
        <v>2.2132796780684174</v>
      </c>
      <c r="K37" s="406">
        <v>-22.69291338582677</v>
      </c>
      <c r="L37" s="1218" t="s">
        <v>355</v>
      </c>
      <c r="M37" s="1218" t="s">
        <v>355</v>
      </c>
      <c r="N37" s="406">
        <v>-4.0755874305926909</v>
      </c>
      <c r="O37" s="406">
        <v>-23.584305886887648</v>
      </c>
      <c r="P37" s="406">
        <v>15.342837746096407</v>
      </c>
      <c r="Q37" s="406">
        <v>16.127133608004712</v>
      </c>
      <c r="R37" s="406">
        <v>2.9396857577293503</v>
      </c>
      <c r="S37" s="406">
        <v>-2.8311176760216625</v>
      </c>
      <c r="T37" s="406">
        <v>2.5589054978464674</v>
      </c>
      <c r="U37" s="406">
        <v>1.7045454545454533</v>
      </c>
      <c r="V37" s="406">
        <v>-1.3845032790867151</v>
      </c>
    </row>
    <row r="38" spans="1:22" s="51" customFormat="1">
      <c r="A38" s="86" t="s">
        <v>337</v>
      </c>
      <c r="B38" s="249" t="s">
        <v>355</v>
      </c>
      <c r="C38" s="406">
        <v>3.4548469834468136</v>
      </c>
      <c r="D38" s="406">
        <v>-0.38980435107283995</v>
      </c>
      <c r="E38" s="406">
        <v>2.2660142837865322</v>
      </c>
      <c r="F38" s="406">
        <v>4.6891570268936249</v>
      </c>
      <c r="G38" s="406">
        <v>0.51069948089779871</v>
      </c>
      <c r="H38" s="406">
        <v>19.051600018577858</v>
      </c>
      <c r="I38" s="406">
        <v>2.0598447314009292</v>
      </c>
      <c r="J38" s="406">
        <v>-17.632735751691456</v>
      </c>
      <c r="K38" s="406">
        <v>-18.069806618680985</v>
      </c>
      <c r="L38" s="406">
        <v>-6.6572639115461527</v>
      </c>
      <c r="M38" s="406">
        <v>4.7551140535587564</v>
      </c>
      <c r="N38" s="406">
        <v>-11.133252619810349</v>
      </c>
      <c r="O38" s="406">
        <v>-10.556163954943671</v>
      </c>
      <c r="P38" s="406">
        <v>-1.4173772355590444</v>
      </c>
      <c r="Q38" s="406">
        <v>7.011191612337953</v>
      </c>
      <c r="R38" s="406">
        <v>-0.16010706227167759</v>
      </c>
      <c r="S38" s="406">
        <v>0.36016816335408919</v>
      </c>
      <c r="T38" s="406">
        <v>19.096543826301229</v>
      </c>
      <c r="U38" s="406">
        <v>-4.0424305005635972</v>
      </c>
      <c r="V38" s="406">
        <v>0.57252484057985953</v>
      </c>
    </row>
    <row r="39" spans="1:22" s="51" customFormat="1">
      <c r="A39" s="86" t="s">
        <v>338</v>
      </c>
      <c r="B39" s="249" t="s">
        <v>355</v>
      </c>
      <c r="C39" s="406">
        <v>-6.6860599344322793</v>
      </c>
      <c r="D39" s="406">
        <v>-8.0013855213023959</v>
      </c>
      <c r="E39" s="406">
        <v>9.9021084337349379</v>
      </c>
      <c r="F39" s="406">
        <v>-8.6281994812313343</v>
      </c>
      <c r="G39" s="406">
        <v>-3.0637386181039119</v>
      </c>
      <c r="H39" s="406">
        <v>-0.21040999005415983</v>
      </c>
      <c r="I39" s="406">
        <v>-6.5388993971180298</v>
      </c>
      <c r="J39" s="406">
        <v>-13.272699804490799</v>
      </c>
      <c r="K39" s="406">
        <v>11.239378412059935</v>
      </c>
      <c r="L39" s="406">
        <v>-36.311717022844519</v>
      </c>
      <c r="M39" s="406">
        <v>26.429466782373936</v>
      </c>
      <c r="N39" s="406">
        <v>29.293776693105542</v>
      </c>
      <c r="O39" s="406">
        <v>-25.346546333982189</v>
      </c>
      <c r="P39" s="406">
        <v>6.0065581542351509</v>
      </c>
      <c r="Q39" s="406">
        <v>-20.219823958963005</v>
      </c>
      <c r="R39" s="406">
        <v>0.38099829400960061</v>
      </c>
      <c r="S39" s="406">
        <v>15.996291966672374</v>
      </c>
      <c r="T39" s="406">
        <v>-23.004079300838001</v>
      </c>
      <c r="U39" s="406">
        <v>-15.163704650091617</v>
      </c>
      <c r="V39" s="406">
        <v>61.374133381813209</v>
      </c>
    </row>
    <row r="40" spans="1:22" s="51" customFormat="1">
      <c r="A40" s="86" t="s">
        <v>339</v>
      </c>
      <c r="B40" s="249" t="s">
        <v>355</v>
      </c>
      <c r="C40" s="406">
        <v>17.331637789434652</v>
      </c>
      <c r="D40" s="406">
        <v>2.0321531791907432</v>
      </c>
      <c r="E40" s="406">
        <v>-32.362574134726032</v>
      </c>
      <c r="F40" s="406">
        <v>2.8072241853160591</v>
      </c>
      <c r="G40" s="406">
        <v>-12.12526255489783</v>
      </c>
      <c r="H40" s="406">
        <v>-8.5904679125018077</v>
      </c>
      <c r="I40" s="406">
        <v>9.3740095087163269</v>
      </c>
      <c r="J40" s="406">
        <v>-20.756357313627475</v>
      </c>
      <c r="K40" s="406">
        <v>7.9996343024319003</v>
      </c>
      <c r="L40" s="406">
        <v>-19.199187335985769</v>
      </c>
      <c r="M40" s="406">
        <v>13.546359350445258</v>
      </c>
      <c r="N40" s="406">
        <v>12.188595681860136</v>
      </c>
      <c r="O40" s="406">
        <v>-2.3274940373386102</v>
      </c>
      <c r="P40" s="406">
        <v>42.724823172785449</v>
      </c>
      <c r="Q40" s="406">
        <v>2.2064896755162238</v>
      </c>
      <c r="R40" s="406">
        <v>-12.716462710690379</v>
      </c>
      <c r="S40" s="406">
        <v>-11.322002513061307</v>
      </c>
      <c r="T40" s="406">
        <v>19.99403385785665</v>
      </c>
      <c r="U40" s="406">
        <v>-11.566190180236177</v>
      </c>
      <c r="V40" s="406">
        <v>5.5590695059385666</v>
      </c>
    </row>
    <row r="41" spans="1:22" s="51" customFormat="1">
      <c r="A41" s="86" t="s">
        <v>340</v>
      </c>
      <c r="B41" s="249" t="s">
        <v>355</v>
      </c>
      <c r="C41" s="406">
        <v>-21.177046372201147</v>
      </c>
      <c r="D41" s="406">
        <v>-1.2200800968613237</v>
      </c>
      <c r="E41" s="406">
        <v>-1.5043371676409834</v>
      </c>
      <c r="F41" s="406">
        <v>-2.5086672186883305</v>
      </c>
      <c r="G41" s="406">
        <v>1.8099279452364243</v>
      </c>
      <c r="H41" s="406">
        <v>5.0356296216759944</v>
      </c>
      <c r="I41" s="406">
        <v>-19.471035760010025</v>
      </c>
      <c r="J41" s="406">
        <v>-19.149210306774577</v>
      </c>
      <c r="K41" s="406">
        <v>-26.168443527873748</v>
      </c>
      <c r="L41" s="1218" t="s">
        <v>355</v>
      </c>
      <c r="M41" s="1218" t="s">
        <v>355</v>
      </c>
      <c r="N41" s="406">
        <v>0.69566831839836141</v>
      </c>
      <c r="O41" s="406">
        <v>-28.102629215397869</v>
      </c>
      <c r="P41" s="406">
        <v>-26.911431432870529</v>
      </c>
      <c r="Q41" s="406">
        <v>31.785154656165304</v>
      </c>
      <c r="R41" s="1218" t="s">
        <v>355</v>
      </c>
      <c r="S41" s="1218" t="s">
        <v>355</v>
      </c>
      <c r="T41" s="406">
        <v>-12.156920382506016</v>
      </c>
      <c r="U41" s="406">
        <v>-7.542083444974736</v>
      </c>
      <c r="V41" s="406">
        <v>32.065992500737138</v>
      </c>
    </row>
    <row r="42" spans="1:22" s="51" customFormat="1">
      <c r="A42" s="86" t="s">
        <v>341</v>
      </c>
      <c r="B42" s="249" t="s">
        <v>355</v>
      </c>
      <c r="C42" s="406">
        <v>17.942283563362608</v>
      </c>
      <c r="D42" s="406">
        <v>-26.365248226950357</v>
      </c>
      <c r="E42" s="406">
        <v>-33.277149048880332</v>
      </c>
      <c r="F42" s="406">
        <v>30.999639119451473</v>
      </c>
      <c r="G42" s="406">
        <v>-11.212121212121218</v>
      </c>
      <c r="H42" s="406">
        <v>21.563760471610294</v>
      </c>
      <c r="I42" s="406">
        <v>-0.10209290454312736</v>
      </c>
      <c r="J42" s="406">
        <v>12.289218191108844</v>
      </c>
      <c r="K42" s="406">
        <v>-37.087599544937426</v>
      </c>
      <c r="L42" s="1218" t="s">
        <v>355</v>
      </c>
      <c r="M42" s="1218" t="s">
        <v>355</v>
      </c>
      <c r="N42" s="406">
        <v>-38.235294117647058</v>
      </c>
      <c r="O42" s="406">
        <v>-52.66227106227106</v>
      </c>
      <c r="P42" s="1218" t="s">
        <v>355</v>
      </c>
      <c r="Q42" s="1218" t="s">
        <v>355</v>
      </c>
      <c r="R42" s="406">
        <v>91.997986914947177</v>
      </c>
      <c r="S42" s="406">
        <v>46.841415465268653</v>
      </c>
      <c r="T42" s="406">
        <v>17.44019992859694</v>
      </c>
      <c r="U42" s="406">
        <v>-20.383036935704524</v>
      </c>
      <c r="V42" s="406">
        <v>108.41924398625432</v>
      </c>
    </row>
    <row r="43" spans="1:22" s="122" customFormat="1" ht="12.75" customHeight="1">
      <c r="A43" s="86" t="s">
        <v>342</v>
      </c>
      <c r="B43" s="249" t="s">
        <v>355</v>
      </c>
      <c r="C43" s="406">
        <v>-9.9660663012268316</v>
      </c>
      <c r="D43" s="406">
        <v>-8.8774208512118662</v>
      </c>
      <c r="E43" s="406">
        <v>-1.4317531021317222</v>
      </c>
      <c r="F43" s="406">
        <v>7.3595868302130469</v>
      </c>
      <c r="G43" s="406">
        <v>2.2008418520745607</v>
      </c>
      <c r="H43" s="406">
        <v>-23.37020475405977</v>
      </c>
      <c r="I43" s="406">
        <v>3.2785626535626449</v>
      </c>
      <c r="J43" s="406">
        <v>-7.9473645082150028</v>
      </c>
      <c r="K43" s="406">
        <v>-41.552253270877081</v>
      </c>
      <c r="L43" s="406">
        <v>4.7533508359817489</v>
      </c>
      <c r="M43" s="406">
        <v>-5.7026777469991003</v>
      </c>
      <c r="N43" s="406">
        <v>42.026220225272368</v>
      </c>
      <c r="O43" s="406">
        <v>-3.4669555796316303</v>
      </c>
      <c r="P43" s="406">
        <v>-14.408121620242824</v>
      </c>
      <c r="Q43" s="406">
        <v>14.818938449324449</v>
      </c>
      <c r="R43" s="406">
        <v>-1.8895348837209411</v>
      </c>
      <c r="S43" s="406">
        <v>5.1851851851851904</v>
      </c>
      <c r="T43" s="406">
        <v>6.6096579476861166</v>
      </c>
      <c r="U43" s="406">
        <v>12.711144663584037</v>
      </c>
      <c r="V43" s="406">
        <v>-5.8774279973208365</v>
      </c>
    </row>
    <row r="44" spans="1:22" s="51" customFormat="1" ht="12.75" customHeight="1">
      <c r="A44" s="86" t="s">
        <v>343</v>
      </c>
      <c r="B44" s="249" t="s">
        <v>355</v>
      </c>
      <c r="C44" s="406">
        <v>-19.275825346112896</v>
      </c>
      <c r="D44" s="406">
        <v>-11.655323607015362</v>
      </c>
      <c r="E44" s="406">
        <v>-23.331630665415219</v>
      </c>
      <c r="F44" s="406">
        <v>-8.1347387717690083</v>
      </c>
      <c r="G44" s="406">
        <v>-0.11823397355948373</v>
      </c>
      <c r="H44" s="406">
        <v>-30.183916628790328</v>
      </c>
      <c r="I44" s="406">
        <v>-11.563634867788608</v>
      </c>
      <c r="J44" s="406">
        <v>-5.4420049002110318</v>
      </c>
      <c r="K44" s="406">
        <v>-38.815915407557753</v>
      </c>
      <c r="L44" s="406">
        <v>-48.98137531810174</v>
      </c>
      <c r="M44" s="406">
        <v>23.952723535457338</v>
      </c>
      <c r="N44" s="406">
        <v>5.5132691021452729</v>
      </c>
      <c r="O44" s="406">
        <v>-16.132657177433302</v>
      </c>
      <c r="P44" s="1218" t="s">
        <v>355</v>
      </c>
      <c r="Q44" s="1218" t="s">
        <v>355</v>
      </c>
      <c r="R44" s="406">
        <v>-13.691539647374711</v>
      </c>
      <c r="S44" s="1218" t="s">
        <v>355</v>
      </c>
      <c r="T44" s="1218" t="s">
        <v>355</v>
      </c>
      <c r="U44" s="406">
        <v>-5.9049711617687564</v>
      </c>
      <c r="V44" s="406">
        <v>-3.1231757151196859</v>
      </c>
    </row>
    <row r="45" spans="1:22" ht="20.25" customHeight="1">
      <c r="A45" s="114" t="s">
        <v>410</v>
      </c>
      <c r="B45" s="50"/>
      <c r="C45" s="406">
        <v>-7.2396683676708449</v>
      </c>
      <c r="D45" s="406">
        <v>-6.3419013612565607</v>
      </c>
      <c r="E45" s="406">
        <v>-0.94895408591484909</v>
      </c>
      <c r="F45" s="406">
        <v>2.1281775492599024</v>
      </c>
      <c r="G45" s="406">
        <v>-3.4233566535725686</v>
      </c>
      <c r="H45" s="406">
        <v>4.8287706106567327</v>
      </c>
      <c r="I45" s="406">
        <v>-5.0711075930624503</v>
      </c>
      <c r="J45" s="406">
        <v>-13.504869950154571</v>
      </c>
      <c r="K45" s="406">
        <v>-19.425356842517942</v>
      </c>
      <c r="L45" s="406">
        <v>-15.191165913096384</v>
      </c>
      <c r="M45" s="406">
        <v>11.441686706809378</v>
      </c>
      <c r="N45" s="406">
        <v>-3.616865070024474</v>
      </c>
      <c r="O45" s="406">
        <v>-14.801528847647958</v>
      </c>
      <c r="P45" s="406">
        <v>-3.963338818115318</v>
      </c>
      <c r="Q45" s="406">
        <v>8.4064884961284321</v>
      </c>
      <c r="R45" s="406">
        <v>0.15340275409413096</v>
      </c>
      <c r="S45" s="406">
        <v>13.798166420622721</v>
      </c>
      <c r="T45" s="406">
        <v>7.0347272151871181</v>
      </c>
      <c r="U45" s="406">
        <v>-1.2505247787897531</v>
      </c>
      <c r="V45" s="406">
        <v>4.871547777552081</v>
      </c>
    </row>
    <row r="46" spans="1:22" s="424" customFormat="1">
      <c r="A46" s="110"/>
      <c r="B46" s="40"/>
      <c r="C46" s="40"/>
      <c r="D46" s="40"/>
      <c r="E46" s="40"/>
      <c r="F46" s="40"/>
      <c r="G46" s="40"/>
      <c r="H46" s="40"/>
      <c r="I46" s="40"/>
      <c r="J46" s="40"/>
      <c r="K46" s="40"/>
      <c r="L46" s="40"/>
      <c r="M46" s="40"/>
      <c r="N46" s="40"/>
      <c r="O46" s="40"/>
      <c r="P46" s="40"/>
      <c r="Q46" s="40"/>
      <c r="R46" s="40"/>
      <c r="S46" s="40"/>
      <c r="T46" s="40"/>
      <c r="U46" s="40"/>
      <c r="V46" s="40"/>
    </row>
    <row r="47" spans="1:22" ht="12.75" customHeight="1">
      <c r="B47" s="1314" t="s">
        <v>418</v>
      </c>
      <c r="C47" s="1314"/>
      <c r="D47" s="1314"/>
      <c r="E47" s="1314"/>
      <c r="F47" s="1314"/>
      <c r="G47" s="1314" t="s">
        <v>418</v>
      </c>
      <c r="H47" s="1314"/>
      <c r="I47" s="1314"/>
      <c r="J47" s="1314"/>
      <c r="K47" s="1314"/>
      <c r="L47" s="1314" t="s">
        <v>418</v>
      </c>
      <c r="M47" s="1314"/>
      <c r="N47" s="1314"/>
      <c r="O47" s="1314"/>
      <c r="P47" s="1314"/>
      <c r="Q47" s="1314" t="s">
        <v>418</v>
      </c>
      <c r="R47" s="1314"/>
      <c r="S47" s="1314"/>
      <c r="T47" s="1314"/>
      <c r="U47" s="1314"/>
      <c r="V47" s="1314"/>
    </row>
    <row r="48" spans="1:22">
      <c r="A48" s="110"/>
      <c r="B48" s="40"/>
      <c r="C48" s="40"/>
      <c r="D48" s="40"/>
      <c r="E48" s="40"/>
      <c r="F48" s="40"/>
      <c r="G48" s="40"/>
      <c r="H48" s="40"/>
      <c r="I48" s="40"/>
      <c r="J48" s="40"/>
      <c r="K48" s="40"/>
      <c r="L48" s="40"/>
      <c r="M48" s="40"/>
      <c r="N48" s="40"/>
      <c r="O48" s="40"/>
      <c r="P48" s="40"/>
      <c r="Q48" s="40"/>
      <c r="R48" s="40"/>
      <c r="S48" s="40"/>
      <c r="T48" s="40"/>
      <c r="U48" s="40"/>
      <c r="V48" s="40"/>
    </row>
    <row r="49" spans="1:22">
      <c r="A49" s="86" t="s">
        <v>328</v>
      </c>
      <c r="B49" s="778">
        <v>100</v>
      </c>
      <c r="C49" s="778">
        <v>72.954549691384585</v>
      </c>
      <c r="D49" s="778">
        <v>72.081102120493597</v>
      </c>
      <c r="E49" s="778">
        <v>88.795401262158421</v>
      </c>
      <c r="F49" s="778">
        <v>92.526252060616969</v>
      </c>
      <c r="G49" s="778">
        <v>82.807046355781665</v>
      </c>
      <c r="H49" s="778">
        <v>75.535813678502024</v>
      </c>
      <c r="I49" s="778">
        <v>59.28132672219644</v>
      </c>
      <c r="J49" s="778">
        <v>49.89061885532228</v>
      </c>
      <c r="K49" s="778">
        <v>42.86963229804622</v>
      </c>
      <c r="L49" s="778">
        <v>47.864692143600934</v>
      </c>
      <c r="M49" s="778">
        <v>52.749887925516852</v>
      </c>
      <c r="N49" s="778">
        <v>52.743216719648679</v>
      </c>
      <c r="O49" s="778">
        <v>41.255324758562722</v>
      </c>
      <c r="P49" s="778">
        <v>40.066532739508716</v>
      </c>
      <c r="Q49" s="778">
        <v>42.749062347145951</v>
      </c>
      <c r="R49" s="778">
        <v>45.763704379027466</v>
      </c>
      <c r="S49" s="778">
        <v>51.46645533043997</v>
      </c>
      <c r="T49" s="778">
        <v>53.678102554588044</v>
      </c>
      <c r="U49" s="778">
        <v>48.378395412980048</v>
      </c>
      <c r="V49" s="778">
        <v>49.429696675404777</v>
      </c>
    </row>
    <row r="50" spans="1:22">
      <c r="A50" s="86" t="s">
        <v>329</v>
      </c>
      <c r="B50" s="778">
        <v>100</v>
      </c>
      <c r="C50" s="778">
        <v>84.646021561695264</v>
      </c>
      <c r="D50" s="778">
        <v>75.613242547248049</v>
      </c>
      <c r="E50" s="778">
        <v>73.510540788267647</v>
      </c>
      <c r="F50" s="778">
        <v>74.085592073676409</v>
      </c>
      <c r="G50" s="778">
        <v>71.616254201038799</v>
      </c>
      <c r="H50" s="778">
        <v>72.098555279123573</v>
      </c>
      <c r="I50" s="778">
        <v>59.220461786914584</v>
      </c>
      <c r="J50" s="778">
        <v>59.735498232290169</v>
      </c>
      <c r="K50" s="778">
        <v>56.915891929640786</v>
      </c>
      <c r="L50" s="778">
        <v>56.497970407227974</v>
      </c>
      <c r="M50" s="778">
        <v>58.465365981406315</v>
      </c>
      <c r="N50" s="778">
        <v>59.375409192091141</v>
      </c>
      <c r="O50" s="778">
        <v>57.756099690105195</v>
      </c>
      <c r="P50" s="778">
        <v>45.692014752738864</v>
      </c>
      <c r="Q50" s="778">
        <v>49.320686569769983</v>
      </c>
      <c r="R50" s="778">
        <v>50.630701409803152</v>
      </c>
      <c r="S50" s="778">
        <v>61.269695779319981</v>
      </c>
      <c r="T50" s="778">
        <v>61.771638077779237</v>
      </c>
      <c r="U50" s="778">
        <v>68.91210553882415</v>
      </c>
      <c r="V50" s="778">
        <v>76.573381781676929</v>
      </c>
    </row>
    <row r="51" spans="1:22" s="424" customFormat="1">
      <c r="A51" s="86" t="s">
        <v>330</v>
      </c>
      <c r="B51" s="778">
        <v>100</v>
      </c>
      <c r="C51" s="1220" t="s">
        <v>355</v>
      </c>
      <c r="D51" s="1220" t="s">
        <v>355</v>
      </c>
      <c r="E51" s="1220" t="s">
        <v>355</v>
      </c>
      <c r="F51" s="1220" t="s">
        <v>355</v>
      </c>
      <c r="G51" s="1220" t="s">
        <v>355</v>
      </c>
      <c r="H51" s="1220" t="s">
        <v>355</v>
      </c>
      <c r="I51" s="1220" t="s">
        <v>355</v>
      </c>
      <c r="J51" s="1220" t="s">
        <v>355</v>
      </c>
      <c r="K51" s="1220" t="s">
        <v>355</v>
      </c>
      <c r="L51" s="1219">
        <v>0</v>
      </c>
      <c r="M51" s="1219">
        <v>0</v>
      </c>
      <c r="N51" s="1219">
        <v>0</v>
      </c>
      <c r="O51" s="1219">
        <v>0</v>
      </c>
      <c r="P51" s="1219">
        <v>0</v>
      </c>
      <c r="Q51" s="1219">
        <v>0</v>
      </c>
      <c r="R51" s="769">
        <v>0</v>
      </c>
      <c r="S51" s="769">
        <v>0</v>
      </c>
      <c r="T51" s="770">
        <v>0</v>
      </c>
      <c r="U51" s="770">
        <v>0</v>
      </c>
      <c r="V51" s="770">
        <v>0</v>
      </c>
    </row>
    <row r="52" spans="1:22">
      <c r="A52" s="86" t="s">
        <v>331</v>
      </c>
      <c r="B52" s="778">
        <v>100</v>
      </c>
      <c r="C52" s="778">
        <v>94.989942586154072</v>
      </c>
      <c r="D52" s="778">
        <v>84.893897614194941</v>
      </c>
      <c r="E52" s="778">
        <v>84.59150914492001</v>
      </c>
      <c r="F52" s="778">
        <v>77.992247132637971</v>
      </c>
      <c r="G52" s="778">
        <v>83.814890300923153</v>
      </c>
      <c r="H52" s="778">
        <v>88.499913412993379</v>
      </c>
      <c r="I52" s="778">
        <v>86.047502963939849</v>
      </c>
      <c r="J52" s="778">
        <v>46.277424769212324</v>
      </c>
      <c r="K52" s="778">
        <v>30.325433934113949</v>
      </c>
      <c r="L52" s="778">
        <v>13.707389201934221</v>
      </c>
      <c r="M52" s="778">
        <v>26.707429165168048</v>
      </c>
      <c r="N52" s="778">
        <v>21.533522492640106</v>
      </c>
      <c r="O52" s="778">
        <v>17.171202493705792</v>
      </c>
      <c r="P52" s="778">
        <v>10.974157108793243</v>
      </c>
      <c r="Q52" s="778">
        <v>12.044772142961808</v>
      </c>
      <c r="R52" s="778">
        <v>11.917316069216321</v>
      </c>
      <c r="S52" s="778">
        <v>54.174159773008832</v>
      </c>
      <c r="T52" s="778">
        <v>52.96327378811494</v>
      </c>
      <c r="U52" s="778">
        <v>55.066671995097849</v>
      </c>
      <c r="V52" s="778">
        <v>55.211179048608614</v>
      </c>
    </row>
    <row r="53" spans="1:22">
      <c r="A53" s="86" t="s">
        <v>332</v>
      </c>
      <c r="B53" s="778">
        <v>100</v>
      </c>
      <c r="C53" s="778">
        <v>87.423687423687426</v>
      </c>
      <c r="D53" s="778">
        <v>101.09890109890109</v>
      </c>
      <c r="E53" s="778">
        <v>128.44932844932845</v>
      </c>
      <c r="F53" s="778">
        <v>94.822954822954827</v>
      </c>
      <c r="G53" s="778">
        <v>83.272283272283275</v>
      </c>
      <c r="H53" s="778">
        <v>66.666666666666671</v>
      </c>
      <c r="I53" s="778">
        <v>63.247863247863251</v>
      </c>
      <c r="J53" s="1220" t="s">
        <v>355</v>
      </c>
      <c r="K53" s="1220" t="s">
        <v>355</v>
      </c>
      <c r="L53" s="1220" t="s">
        <v>355</v>
      </c>
      <c r="M53" s="778">
        <v>131.13553113553112</v>
      </c>
      <c r="N53" s="1220" t="s">
        <v>355</v>
      </c>
      <c r="O53" s="1220" t="s">
        <v>355</v>
      </c>
      <c r="P53" s="778">
        <v>46.886446886446883</v>
      </c>
      <c r="Q53" s="1220" t="s">
        <v>355</v>
      </c>
      <c r="R53" s="1220" t="s">
        <v>355</v>
      </c>
      <c r="S53" s="1220" t="s">
        <v>355</v>
      </c>
      <c r="T53" s="778">
        <v>86.202686202686209</v>
      </c>
      <c r="U53" s="778">
        <v>84.812454212454227</v>
      </c>
      <c r="V53" s="778">
        <v>91.489133089133091</v>
      </c>
    </row>
    <row r="54" spans="1:22">
      <c r="A54" s="86" t="s">
        <v>333</v>
      </c>
      <c r="B54" s="778">
        <v>100</v>
      </c>
      <c r="C54" s="1220" t="s">
        <v>355</v>
      </c>
      <c r="D54" s="1220" t="s">
        <v>355</v>
      </c>
      <c r="E54" s="1220" t="s">
        <v>355</v>
      </c>
      <c r="F54" s="1220" t="s">
        <v>355</v>
      </c>
      <c r="G54" s="1220" t="s">
        <v>355</v>
      </c>
      <c r="H54" s="1220" t="s">
        <v>355</v>
      </c>
      <c r="I54" s="1220" t="s">
        <v>355</v>
      </c>
      <c r="J54" s="1220" t="s">
        <v>355</v>
      </c>
      <c r="K54" s="1220" t="s">
        <v>355</v>
      </c>
      <c r="L54" s="1220" t="s">
        <v>355</v>
      </c>
      <c r="M54" s="1220" t="s">
        <v>355</v>
      </c>
      <c r="N54" s="1220" t="s">
        <v>355</v>
      </c>
      <c r="O54" s="1220" t="s">
        <v>355</v>
      </c>
      <c r="P54" s="1220" t="s">
        <v>355</v>
      </c>
      <c r="Q54" s="1220" t="s">
        <v>355</v>
      </c>
      <c r="R54" s="1220" t="s">
        <v>355</v>
      </c>
      <c r="S54" s="1220" t="s">
        <v>355</v>
      </c>
      <c r="T54" s="1220" t="s">
        <v>355</v>
      </c>
      <c r="U54" s="1220" t="s">
        <v>355</v>
      </c>
      <c r="V54" s="1220" t="s">
        <v>355</v>
      </c>
    </row>
    <row r="55" spans="1:22">
      <c r="A55" s="86" t="s">
        <v>334</v>
      </c>
      <c r="B55" s="778">
        <v>100</v>
      </c>
      <c r="C55" s="778">
        <v>89.933477370934725</v>
      </c>
      <c r="D55" s="778">
        <v>79.980668637707524</v>
      </c>
      <c r="E55" s="778">
        <v>83.429042528997044</v>
      </c>
      <c r="F55" s="778">
        <v>88.08846941096202</v>
      </c>
      <c r="G55" s="778">
        <v>83.187400500341141</v>
      </c>
      <c r="H55" s="778">
        <v>71.281555606095068</v>
      </c>
      <c r="I55" s="778">
        <v>67.233340914259728</v>
      </c>
      <c r="J55" s="778">
        <v>71.625540141005231</v>
      </c>
      <c r="K55" s="778">
        <v>42.708096429383673</v>
      </c>
      <c r="L55" s="778">
        <v>29.543779849897657</v>
      </c>
      <c r="M55" s="778">
        <v>31.061433932226517</v>
      </c>
      <c r="N55" s="778">
        <v>35.686263361382764</v>
      </c>
      <c r="O55" s="778">
        <v>35.021037070730046</v>
      </c>
      <c r="P55" s="778">
        <v>43.248237434614509</v>
      </c>
      <c r="Q55" s="778">
        <v>42.202069592904252</v>
      </c>
      <c r="R55" s="778">
        <v>32.780873322720034</v>
      </c>
      <c r="S55" s="778">
        <v>33.30964293836707</v>
      </c>
      <c r="T55" s="778">
        <v>37.471571526040485</v>
      </c>
      <c r="U55" s="778">
        <v>39.043666136001818</v>
      </c>
      <c r="V55" s="778">
        <v>34.429582670002276</v>
      </c>
    </row>
    <row r="56" spans="1:22">
      <c r="A56" s="86" t="s">
        <v>335</v>
      </c>
      <c r="B56" s="778">
        <v>100</v>
      </c>
      <c r="C56" s="778">
        <v>68.647343539995106</v>
      </c>
      <c r="D56" s="778">
        <v>61.061289495323841</v>
      </c>
      <c r="E56" s="778">
        <v>54.710312461538699</v>
      </c>
      <c r="F56" s="778">
        <v>52.840387822419181</v>
      </c>
      <c r="G56" s="778">
        <v>51.274427070487356</v>
      </c>
      <c r="H56" s="778">
        <v>56.294906263499762</v>
      </c>
      <c r="I56" s="778">
        <v>51.687737540741409</v>
      </c>
      <c r="J56" s="778">
        <v>54.133913769186528</v>
      </c>
      <c r="K56" s="778">
        <v>51.98866129871378</v>
      </c>
      <c r="L56" s="778">
        <v>48.943530580512672</v>
      </c>
      <c r="M56" s="778">
        <v>45.963615537413936</v>
      </c>
      <c r="N56" s="778">
        <v>50.267702991143913</v>
      </c>
      <c r="O56" s="778">
        <v>35.327036996901519</v>
      </c>
      <c r="P56" s="778">
        <v>29.875545936107272</v>
      </c>
      <c r="Q56" s="778">
        <v>39.561593753417078</v>
      </c>
      <c r="R56" s="778">
        <v>35.120749519340862</v>
      </c>
      <c r="S56" s="778">
        <v>34.545674754227619</v>
      </c>
      <c r="T56" s="778">
        <v>33.97207101937984</v>
      </c>
      <c r="U56" s="778">
        <v>37.453018970896643</v>
      </c>
      <c r="V56" s="778">
        <v>43.396177380752157</v>
      </c>
    </row>
    <row r="57" spans="1:22">
      <c r="A57" s="86" t="s">
        <v>336</v>
      </c>
      <c r="B57" s="778">
        <v>100</v>
      </c>
      <c r="C57" s="778">
        <v>107.14162199550407</v>
      </c>
      <c r="D57" s="778">
        <v>100.70897458066747</v>
      </c>
      <c r="E57" s="778">
        <v>91.111879647241921</v>
      </c>
      <c r="F57" s="778">
        <v>88.812035275808398</v>
      </c>
      <c r="G57" s="778">
        <v>82.811689434549535</v>
      </c>
      <c r="H57" s="778">
        <v>83.987549714680966</v>
      </c>
      <c r="I57" s="778">
        <v>85.941552827252295</v>
      </c>
      <c r="J57" s="778">
        <v>87.843679750994298</v>
      </c>
      <c r="K57" s="778">
        <v>67.909389590178108</v>
      </c>
      <c r="L57" s="1220" t="s">
        <v>355</v>
      </c>
      <c r="M57" s="778">
        <v>69.497285146117946</v>
      </c>
      <c r="N57" s="778">
        <v>66.66486252809959</v>
      </c>
      <c r="O57" s="778">
        <v>50.942417430399445</v>
      </c>
      <c r="P57" s="778">
        <v>58.758429880684766</v>
      </c>
      <c r="Q57" s="778">
        <v>68.234480373508561</v>
      </c>
      <c r="R57" s="778">
        <v>70.240359674909215</v>
      </c>
      <c r="S57" s="778">
        <v>68.251772436451674</v>
      </c>
      <c r="T57" s="778">
        <v>69.998270793705686</v>
      </c>
      <c r="U57" s="778">
        <v>71.191423136780216</v>
      </c>
      <c r="V57" s="778">
        <v>70.205775549023002</v>
      </c>
    </row>
    <row r="58" spans="1:22">
      <c r="A58" s="86" t="s">
        <v>337</v>
      </c>
      <c r="B58" s="778">
        <v>100</v>
      </c>
      <c r="C58" s="778">
        <v>103.45484698344681</v>
      </c>
      <c r="D58" s="778">
        <v>103.05157548850958</v>
      </c>
      <c r="E58" s="778">
        <v>105.3867389087463</v>
      </c>
      <c r="F58" s="778">
        <v>110.32848858169982</v>
      </c>
      <c r="G58" s="778">
        <v>110.89193560016892</v>
      </c>
      <c r="H58" s="778">
        <v>132.01862362357207</v>
      </c>
      <c r="I58" s="778">
        <v>134.73800228675023</v>
      </c>
      <c r="J58" s="778">
        <v>110.98000638641959</v>
      </c>
      <c r="K58" s="778">
        <v>90.92613384699375</v>
      </c>
      <c r="L58" s="778">
        <v>84.872941152233693</v>
      </c>
      <c r="M58" s="778">
        <v>88.908746304632217</v>
      </c>
      <c r="N58" s="778">
        <v>79.010310977431217</v>
      </c>
      <c r="O58" s="778">
        <v>70.669853009342717</v>
      </c>
      <c r="P58" s="778">
        <v>69.668194600385249</v>
      </c>
      <c r="Q58" s="778">
        <v>74.552765216674743</v>
      </c>
      <c r="R58" s="778">
        <v>74.433400974444027</v>
      </c>
      <c r="S58" s="778">
        <v>74.701486387655663</v>
      </c>
      <c r="T58" s="778">
        <v>88.966888474572784</v>
      </c>
      <c r="U58" s="778">
        <v>85.370463839474255</v>
      </c>
      <c r="V58" s="778">
        <v>85.859230951473492</v>
      </c>
    </row>
    <row r="59" spans="1:22">
      <c r="A59" s="86" t="s">
        <v>338</v>
      </c>
      <c r="B59" s="778">
        <v>100</v>
      </c>
      <c r="C59" s="778">
        <v>93.313940065567721</v>
      </c>
      <c r="D59" s="778">
        <v>85.8475319758046</v>
      </c>
      <c r="E59" s="778">
        <v>94.348247679734044</v>
      </c>
      <c r="F59" s="778">
        <v>86.207692662880376</v>
      </c>
      <c r="G59" s="778">
        <v>83.566514290991378</v>
      </c>
      <c r="H59" s="778">
        <v>83.390681996583083</v>
      </c>
      <c r="I59" s="778">
        <v>77.937849194255904</v>
      </c>
      <c r="J59" s="778">
        <v>67.593392436625564</v>
      </c>
      <c r="K59" s="778">
        <v>75.190469594126611</v>
      </c>
      <c r="L59" s="778">
        <v>47.887519046959412</v>
      </c>
      <c r="M59" s="778">
        <v>60.543934986378545</v>
      </c>
      <c r="N59" s="778">
        <v>78.279540102507283</v>
      </c>
      <c r="O59" s="778">
        <v>58.438380200397098</v>
      </c>
      <c r="P59" s="778">
        <v>61.94851549152699</v>
      </c>
      <c r="Q59" s="778">
        <v>49.422634713949307</v>
      </c>
      <c r="R59" s="778">
        <v>49.610934109064047</v>
      </c>
      <c r="S59" s="778">
        <v>57.546843976543386</v>
      </c>
      <c r="T59" s="778">
        <v>44.308722353049831</v>
      </c>
      <c r="U59" s="778">
        <v>37.58987856120423</v>
      </c>
      <c r="V59" s="778">
        <v>60.660340767419321</v>
      </c>
    </row>
    <row r="60" spans="1:22">
      <c r="A60" s="86" t="s">
        <v>339</v>
      </c>
      <c r="B60" s="778">
        <v>100</v>
      </c>
      <c r="C60" s="778">
        <v>117.33163778943465</v>
      </c>
      <c r="D60" s="778">
        <v>119.71599639696922</v>
      </c>
      <c r="E60" s="778">
        <v>80.972818311874107</v>
      </c>
      <c r="F60" s="778">
        <v>83.245906851057072</v>
      </c>
      <c r="G60" s="778">
        <v>73.152122079160705</v>
      </c>
      <c r="H60" s="778">
        <v>66.868012504636255</v>
      </c>
      <c r="I60" s="778">
        <v>73.13622635511048</v>
      </c>
      <c r="J60" s="778">
        <v>57.955809887140362</v>
      </c>
      <c r="K60" s="778">
        <v>62.592062735124252</v>
      </c>
      <c r="L60" s="778">
        <v>50.574895353150005</v>
      </c>
      <c r="M60" s="778">
        <v>57.425952418799348</v>
      </c>
      <c r="N60" s="778">
        <v>64.42536957558417</v>
      </c>
      <c r="O60" s="778">
        <v>62.925872940179083</v>
      </c>
      <c r="P60" s="778">
        <v>89.810840883802257</v>
      </c>
      <c r="Q60" s="778">
        <v>91.792507815397656</v>
      </c>
      <c r="R60" s="778">
        <v>80.119747787845071</v>
      </c>
      <c r="S60" s="778">
        <v>71.048587929846875</v>
      </c>
      <c r="T60" s="778">
        <v>85.254066656069526</v>
      </c>
      <c r="U60" s="778">
        <v>75.393419170243206</v>
      </c>
      <c r="V60" s="778">
        <v>79.584591744820642</v>
      </c>
    </row>
    <row r="61" spans="1:22">
      <c r="A61" s="86" t="s">
        <v>340</v>
      </c>
      <c r="B61" s="778">
        <v>100</v>
      </c>
      <c r="C61" s="778">
        <v>78.822953627798853</v>
      </c>
      <c r="D61" s="778">
        <v>77.861250458827854</v>
      </c>
      <c r="E61" s="778">
        <v>76.689954728985668</v>
      </c>
      <c r="F61" s="778">
        <v>74.766058974672688</v>
      </c>
      <c r="G61" s="778">
        <v>76.11927076960724</v>
      </c>
      <c r="H61" s="778">
        <v>79.95235531628532</v>
      </c>
      <c r="I61" s="778">
        <v>64.384803621681144</v>
      </c>
      <c r="J61" s="778">
        <v>52.055622170561612</v>
      </c>
      <c r="K61" s="778">
        <v>38.43347607977487</v>
      </c>
      <c r="L61" s="1220" t="s">
        <v>355</v>
      </c>
      <c r="M61" s="778">
        <v>34.796084669032183</v>
      </c>
      <c r="N61" s="778">
        <v>35.038150006117704</v>
      </c>
      <c r="O61" s="778">
        <v>25.191508625963539</v>
      </c>
      <c r="P61" s="778">
        <v>18.412113055181699</v>
      </c>
      <c r="Q61" s="778">
        <v>24.264431665239204</v>
      </c>
      <c r="R61" s="1220" t="s">
        <v>355</v>
      </c>
      <c r="S61" s="778">
        <v>23.808931848770342</v>
      </c>
      <c r="T61" s="778">
        <v>20.914498959990212</v>
      </c>
      <c r="U61" s="778">
        <v>19.337109996329378</v>
      </c>
      <c r="V61" s="778">
        <v>25.537746237611646</v>
      </c>
    </row>
    <row r="62" spans="1:22">
      <c r="A62" s="86" t="s">
        <v>341</v>
      </c>
      <c r="B62" s="778">
        <v>100</v>
      </c>
      <c r="C62" s="778">
        <v>117.94228356336261</v>
      </c>
      <c r="D62" s="778">
        <v>86.846507737348389</v>
      </c>
      <c r="E62" s="778">
        <v>57.946465913843582</v>
      </c>
      <c r="F62" s="778">
        <v>75.909661229611046</v>
      </c>
      <c r="G62" s="778">
        <v>67.398578000836466</v>
      </c>
      <c r="H62" s="778">
        <v>81.932245922208281</v>
      </c>
      <c r="I62" s="778">
        <v>81.848598912588869</v>
      </c>
      <c r="J62" s="778">
        <v>91.907151819322465</v>
      </c>
      <c r="K62" s="778">
        <v>57.820995399414471</v>
      </c>
      <c r="L62" s="1220" t="s">
        <v>355</v>
      </c>
      <c r="M62" s="778">
        <v>18.48598912588875</v>
      </c>
      <c r="N62" s="778">
        <v>11.417816813048933</v>
      </c>
      <c r="O62" s="778">
        <v>5.4049351735675453</v>
      </c>
      <c r="P62" s="1220" t="s">
        <v>355</v>
      </c>
      <c r="Q62" s="778">
        <v>4.1551652028439987</v>
      </c>
      <c r="R62" s="778">
        <v>7.9778335424508571</v>
      </c>
      <c r="S62" s="778">
        <v>11.714763697197824</v>
      </c>
      <c r="T62" s="778">
        <v>13.757841907151819</v>
      </c>
      <c r="U62" s="778">
        <v>10.953575909661229</v>
      </c>
      <c r="V62" s="778">
        <v>22.829360100376412</v>
      </c>
    </row>
    <row r="63" spans="1:22" s="119" customFormat="1">
      <c r="A63" s="86" t="s">
        <v>342</v>
      </c>
      <c r="B63" s="778">
        <v>100</v>
      </c>
      <c r="C63" s="778">
        <v>90.033933698773168</v>
      </c>
      <c r="D63" s="778">
        <v>82.041242495432002</v>
      </c>
      <c r="E63" s="778">
        <v>80.866614460976251</v>
      </c>
      <c r="F63" s="778">
        <v>86.818063168885402</v>
      </c>
      <c r="G63" s="778">
        <v>88.728791438266768</v>
      </c>
      <c r="H63" s="778">
        <v>67.992691203341167</v>
      </c>
      <c r="I63" s="778">
        <v>70.221874184286094</v>
      </c>
      <c r="J63" s="778">
        <v>64.641085878360741</v>
      </c>
      <c r="K63" s="778">
        <v>37.781258157139128</v>
      </c>
      <c r="L63" s="778">
        <v>39.577133907595929</v>
      </c>
      <c r="M63" s="778">
        <v>37.320177499347423</v>
      </c>
      <c r="N63" s="778">
        <v>53.00443748368572</v>
      </c>
      <c r="O63" s="778">
        <v>51.166797180892715</v>
      </c>
      <c r="P63" s="778">
        <v>43.794622813886718</v>
      </c>
      <c r="Q63" s="778">
        <v>50.284521012790393</v>
      </c>
      <c r="R63" s="778">
        <v>49.33437744714174</v>
      </c>
      <c r="S63" s="778">
        <v>51.892456277734276</v>
      </c>
      <c r="T63" s="778">
        <v>55.322370138345079</v>
      </c>
      <c r="U63" s="778">
        <v>62.354476637953546</v>
      </c>
      <c r="V63" s="778">
        <v>58.689637170451576</v>
      </c>
    </row>
    <row r="64" spans="1:22" ht="12.75" customHeight="1">
      <c r="A64" s="86" t="s">
        <v>343</v>
      </c>
      <c r="B64" s="778">
        <v>100</v>
      </c>
      <c r="C64" s="778">
        <v>80.724174653887104</v>
      </c>
      <c r="D64" s="778">
        <v>71.315510868884289</v>
      </c>
      <c r="E64" s="778">
        <v>54.676439265802166</v>
      </c>
      <c r="F64" s="778">
        <v>50.228653761824219</v>
      </c>
      <c r="G64" s="778">
        <v>50.169266428616176</v>
      </c>
      <c r="H64" s="778">
        <v>35.026216876526973</v>
      </c>
      <c r="I64" s="778">
        <v>30.975913048925641</v>
      </c>
      <c r="J64" s="778">
        <v>29.290202342918001</v>
      </c>
      <c r="K64" s="778">
        <v>17.920942178788451</v>
      </c>
      <c r="L64" s="778">
        <v>9.1430182296560787</v>
      </c>
      <c r="M64" s="778">
        <v>11.333020109002065</v>
      </c>
      <c r="N64" s="778">
        <v>11.957840005011589</v>
      </c>
      <c r="O64" s="778">
        <v>10.028722671177098</v>
      </c>
      <c r="P64" s="1220" t="s">
        <v>355</v>
      </c>
      <c r="Q64" s="778">
        <v>15.340318235920567</v>
      </c>
      <c r="R64" s="778">
        <v>13.239992482616049</v>
      </c>
      <c r="S64" s="1220" t="s">
        <v>355</v>
      </c>
      <c r="T64" s="778">
        <v>11.404497901396981</v>
      </c>
      <c r="U64" s="778">
        <v>10.731065589174968</v>
      </c>
      <c r="V64" s="778">
        <v>10.395915554720291</v>
      </c>
    </row>
    <row r="65" spans="1:22" ht="20.25" customHeight="1">
      <c r="A65" s="114" t="s">
        <v>410</v>
      </c>
      <c r="B65" s="778">
        <v>100</v>
      </c>
      <c r="C65" s="778">
        <v>92.760331632329155</v>
      </c>
      <c r="D65" s="778">
        <v>86.877562897832377</v>
      </c>
      <c r="E65" s="778">
        <v>86.053134714970156</v>
      </c>
      <c r="F65" s="778">
        <v>87.88449820840853</v>
      </c>
      <c r="G65" s="778">
        <v>84.875898391532118</v>
      </c>
      <c r="H65" s="778">
        <v>88.974360828593305</v>
      </c>
      <c r="I65" s="778">
        <v>84.462375260735726</v>
      </c>
      <c r="J65" s="778">
        <v>73.055841324961833</v>
      </c>
      <c r="K65" s="778">
        <v>58.864483453284308</v>
      </c>
      <c r="L65" s="778">
        <v>49.922282108008723</v>
      </c>
      <c r="M65" s="778">
        <v>55.634233223696633</v>
      </c>
      <c r="N65" s="778">
        <v>53.622018075252804</v>
      </c>
      <c r="O65" s="778">
        <v>45.68513960115326</v>
      </c>
      <c r="P65" s="778">
        <v>43.874482729230579</v>
      </c>
      <c r="Q65" s="778">
        <v>47.562786072599202</v>
      </c>
      <c r="R65" s="778">
        <v>47.635748696358476</v>
      </c>
      <c r="S65" s="778">
        <v>54.20860857719164</v>
      </c>
      <c r="T65" s="778">
        <v>58.022036317745602</v>
      </c>
      <c r="U65" s="778">
        <v>57.296456376433802</v>
      </c>
      <c r="V65" s="778">
        <v>60.087680623656063</v>
      </c>
    </row>
    <row r="66" spans="1:22" s="424" customFormat="1">
      <c r="A66" s="110"/>
      <c r="B66" s="50"/>
      <c r="C66" s="50"/>
      <c r="D66" s="50"/>
      <c r="E66" s="50"/>
      <c r="F66" s="6"/>
      <c r="G66" s="6"/>
      <c r="H66" s="6"/>
      <c r="I66" s="6"/>
      <c r="J66" s="6"/>
      <c r="K66" s="6"/>
      <c r="L66" s="6"/>
      <c r="M66" s="6"/>
      <c r="N66" s="6"/>
      <c r="O66" s="6"/>
      <c r="P66" s="6"/>
      <c r="Q66" s="6"/>
      <c r="R66" s="6"/>
      <c r="S66" s="6"/>
      <c r="T66" s="6"/>
      <c r="U66" s="6"/>
      <c r="V66" s="6"/>
    </row>
    <row r="67" spans="1:22" ht="13">
      <c r="B67" s="1314" t="s">
        <v>415</v>
      </c>
      <c r="C67" s="1314"/>
      <c r="D67" s="1314"/>
      <c r="E67" s="1314"/>
      <c r="F67" s="1314"/>
      <c r="G67" s="1314" t="s">
        <v>415</v>
      </c>
      <c r="H67" s="1314"/>
      <c r="I67" s="1314"/>
      <c r="J67" s="1314"/>
      <c r="K67" s="1314"/>
      <c r="L67" s="1314" t="s">
        <v>415</v>
      </c>
      <c r="M67" s="1314"/>
      <c r="N67" s="1314"/>
      <c r="O67" s="1314"/>
      <c r="P67" s="1314"/>
      <c r="Q67" s="1314" t="s">
        <v>415</v>
      </c>
      <c r="R67" s="1314"/>
      <c r="S67" s="1314"/>
      <c r="T67" s="1314"/>
      <c r="U67" s="1314"/>
      <c r="V67" s="1314"/>
    </row>
    <row r="68" spans="1:22">
      <c r="A68" s="110"/>
      <c r="B68" s="50"/>
      <c r="C68" s="50"/>
      <c r="D68" s="50"/>
      <c r="E68" s="50"/>
      <c r="F68" s="6"/>
      <c r="G68" s="6"/>
      <c r="H68" s="6"/>
      <c r="I68" s="6"/>
      <c r="J68" s="6"/>
      <c r="K68" s="6"/>
      <c r="L68" s="6"/>
      <c r="M68" s="6"/>
      <c r="N68" s="6"/>
      <c r="O68" s="6"/>
      <c r="P68" s="6"/>
      <c r="Q68" s="6"/>
      <c r="R68" s="6"/>
      <c r="S68" s="6"/>
      <c r="T68" s="6"/>
      <c r="U68" s="6"/>
      <c r="V68" s="6"/>
    </row>
    <row r="69" spans="1:22">
      <c r="A69" s="86" t="s">
        <v>328</v>
      </c>
      <c r="B69" s="400">
        <v>14.520815461600616</v>
      </c>
      <c r="C69" s="400">
        <v>11.420394197723589</v>
      </c>
      <c r="D69" s="400">
        <v>12.047718044201622</v>
      </c>
      <c r="E69" s="400">
        <v>14.98355219524937</v>
      </c>
      <c r="F69" s="400">
        <v>15.287754483613984</v>
      </c>
      <c r="G69" s="400">
        <v>14.166870240427132</v>
      </c>
      <c r="H69" s="400">
        <v>12.32761439309928</v>
      </c>
      <c r="I69" s="400">
        <v>10.191676506782265</v>
      </c>
      <c r="J69" s="400">
        <v>9.9164208709982358</v>
      </c>
      <c r="K69" s="400">
        <v>10.575171699257824</v>
      </c>
      <c r="L69" s="400">
        <v>13.922327513790759</v>
      </c>
      <c r="M69" s="400">
        <v>13.767986791634073</v>
      </c>
      <c r="N69" s="400">
        <v>14.28283649754478</v>
      </c>
      <c r="O69" s="400">
        <v>13.112818804046508</v>
      </c>
      <c r="P69" s="400">
        <v>13.260526208072479</v>
      </c>
      <c r="Q69" s="400">
        <v>13.051196045409517</v>
      </c>
      <c r="R69" s="400">
        <v>13.950159792028245</v>
      </c>
      <c r="S69" s="400">
        <v>13.7862771233437</v>
      </c>
      <c r="T69" s="400">
        <v>13.433686078433217</v>
      </c>
      <c r="U69" s="400">
        <v>12.260684107667899</v>
      </c>
      <c r="V69" s="400">
        <v>11.945202349246108</v>
      </c>
    </row>
    <row r="70" spans="1:22">
      <c r="A70" s="86" t="s">
        <v>329</v>
      </c>
      <c r="B70" s="400">
        <v>11.81327736115793</v>
      </c>
      <c r="C70" s="400">
        <v>10.779898180941341</v>
      </c>
      <c r="D70" s="400">
        <v>10.281598339004921</v>
      </c>
      <c r="E70" s="400">
        <v>10.0914442010379</v>
      </c>
      <c r="F70" s="400">
        <v>9.95845303180222</v>
      </c>
      <c r="G70" s="400">
        <v>9.9677610543969095</v>
      </c>
      <c r="H70" s="400">
        <v>9.572647928225976</v>
      </c>
      <c r="I70" s="400">
        <v>8.2828328990872677</v>
      </c>
      <c r="J70" s="400">
        <v>9.65935093110601</v>
      </c>
      <c r="K70" s="400">
        <v>11.422222334731499</v>
      </c>
      <c r="L70" s="400">
        <v>13.369304578646371</v>
      </c>
      <c r="M70" s="400">
        <v>12.414435219820371</v>
      </c>
      <c r="N70" s="400">
        <v>13.080786631977425</v>
      </c>
      <c r="O70" s="400">
        <v>14.93458991029715</v>
      </c>
      <c r="P70" s="400">
        <v>12.302650877855491</v>
      </c>
      <c r="Q70" s="400">
        <v>12.249891106086539</v>
      </c>
      <c r="R70" s="400">
        <v>12.556001219934588</v>
      </c>
      <c r="S70" s="400">
        <v>13.352047379046962</v>
      </c>
      <c r="T70" s="400">
        <v>12.576695682820935</v>
      </c>
      <c r="U70" s="400">
        <v>14.208170413246529</v>
      </c>
      <c r="V70" s="400">
        <v>15.054377005070483</v>
      </c>
    </row>
    <row r="71" spans="1:22" s="424" customFormat="1">
      <c r="A71" s="86" t="s">
        <v>330</v>
      </c>
      <c r="B71" s="1218" t="s">
        <v>355</v>
      </c>
      <c r="C71" s="1218" t="s">
        <v>355</v>
      </c>
      <c r="D71" s="400">
        <v>0.54601748881648182</v>
      </c>
      <c r="E71" s="400">
        <v>0.88229732727872634</v>
      </c>
      <c r="F71" s="1218" t="s">
        <v>355</v>
      </c>
      <c r="G71" s="1218" t="s">
        <v>355</v>
      </c>
      <c r="H71" s="1218" t="s">
        <v>355</v>
      </c>
      <c r="I71" s="400">
        <v>0.11492064366547598</v>
      </c>
      <c r="J71" s="400">
        <v>0.14609715349546573</v>
      </c>
      <c r="K71" s="1218" t="s">
        <v>355</v>
      </c>
      <c r="L71" s="400">
        <v>0</v>
      </c>
      <c r="M71" s="400">
        <v>0</v>
      </c>
      <c r="N71" s="400">
        <v>0</v>
      </c>
      <c r="O71" s="400">
        <v>0</v>
      </c>
      <c r="P71" s="400">
        <v>0</v>
      </c>
      <c r="Q71" s="400">
        <v>0</v>
      </c>
      <c r="R71" s="400">
        <v>0</v>
      </c>
      <c r="S71" s="400">
        <v>0</v>
      </c>
      <c r="T71" s="400">
        <v>0</v>
      </c>
      <c r="U71" s="400">
        <v>0</v>
      </c>
      <c r="V71" s="400">
        <v>0</v>
      </c>
    </row>
    <row r="72" spans="1:22">
      <c r="A72" s="86" t="s">
        <v>331</v>
      </c>
      <c r="B72" s="400">
        <v>9.6766937085326337</v>
      </c>
      <c r="C72" s="400">
        <v>9.9092851828157364</v>
      </c>
      <c r="D72" s="400">
        <v>9.4557468871699921</v>
      </c>
      <c r="E72" s="400">
        <v>9.5123335953911159</v>
      </c>
      <c r="F72" s="400">
        <v>8.587488152381713</v>
      </c>
      <c r="G72" s="400">
        <v>9.5557282694661012</v>
      </c>
      <c r="H72" s="400">
        <v>9.6250936489333299</v>
      </c>
      <c r="I72" s="400">
        <v>9.858298774995248</v>
      </c>
      <c r="J72" s="400">
        <v>6.1297283966575842</v>
      </c>
      <c r="K72" s="400">
        <v>4.9851781336304173</v>
      </c>
      <c r="L72" s="400">
        <v>2.6569740254219276</v>
      </c>
      <c r="M72" s="400">
        <v>4.6453342986595487</v>
      </c>
      <c r="N72" s="400">
        <v>3.8859653013179525</v>
      </c>
      <c r="O72" s="400">
        <v>3.6370791156472295</v>
      </c>
      <c r="P72" s="400">
        <v>2.4203945082720875</v>
      </c>
      <c r="Q72" s="400">
        <v>2.4505202583928081</v>
      </c>
      <c r="R72" s="400">
        <v>2.4208755102110127</v>
      </c>
      <c r="S72" s="400">
        <v>9.6705443065197123</v>
      </c>
      <c r="T72" s="400">
        <v>8.8330126064878556</v>
      </c>
      <c r="U72" s="400">
        <v>9.3001095031762144</v>
      </c>
      <c r="V72" s="400">
        <v>8.8913678044348572</v>
      </c>
    </row>
    <row r="73" spans="1:22">
      <c r="A73" s="86" t="s">
        <v>332</v>
      </c>
      <c r="B73" s="400">
        <v>0.52786184358977917</v>
      </c>
      <c r="C73" s="400">
        <v>0.49749314178605958</v>
      </c>
      <c r="D73" s="400">
        <v>0.61426967491854212</v>
      </c>
      <c r="E73" s="400">
        <v>0.78792596629645162</v>
      </c>
      <c r="F73" s="400">
        <v>0.56953638887234737</v>
      </c>
      <c r="G73" s="400">
        <v>0.51788860914635326</v>
      </c>
      <c r="H73" s="400">
        <v>0.39551607052784621</v>
      </c>
      <c r="I73" s="400">
        <v>0.39527817675110599</v>
      </c>
      <c r="J73" s="1218" t="s">
        <v>355</v>
      </c>
      <c r="K73" s="1218" t="s">
        <v>355</v>
      </c>
      <c r="L73" s="1218" t="s">
        <v>355</v>
      </c>
      <c r="M73" s="400">
        <v>1.2442239106090967</v>
      </c>
      <c r="N73" s="1218" t="s">
        <v>355</v>
      </c>
      <c r="O73" s="1218" t="s">
        <v>355</v>
      </c>
      <c r="P73" s="400">
        <v>0.56409932957147246</v>
      </c>
      <c r="Q73" s="1218" t="s">
        <v>355</v>
      </c>
      <c r="R73" s="1218" t="s">
        <v>355</v>
      </c>
      <c r="S73" s="1218" t="s">
        <v>355</v>
      </c>
      <c r="T73" s="400">
        <v>0.78423839887577984</v>
      </c>
      <c r="U73" s="400">
        <v>0.7813617328413619</v>
      </c>
      <c r="V73" s="400">
        <v>0.80371919767273614</v>
      </c>
    </row>
    <row r="74" spans="1:22">
      <c r="A74" s="86" t="s">
        <v>333</v>
      </c>
      <c r="B74" s="1218" t="s">
        <v>355</v>
      </c>
      <c r="C74" s="1218" t="s">
        <v>355</v>
      </c>
      <c r="D74" s="400">
        <v>0</v>
      </c>
      <c r="E74" s="400">
        <v>0</v>
      </c>
      <c r="F74" s="1218" t="s">
        <v>355</v>
      </c>
      <c r="G74" s="1218" t="s">
        <v>355</v>
      </c>
      <c r="H74" s="1218" t="s">
        <v>355</v>
      </c>
      <c r="I74" s="400">
        <v>0.19397627901569717</v>
      </c>
      <c r="J74" s="1218" t="s">
        <v>355</v>
      </c>
      <c r="K74" s="1218" t="s">
        <v>355</v>
      </c>
      <c r="L74" s="1218" t="s">
        <v>355</v>
      </c>
      <c r="M74" s="400">
        <v>0.52827383914129245</v>
      </c>
      <c r="N74" s="1218" t="s">
        <v>355</v>
      </c>
      <c r="O74" s="1218" t="s">
        <v>355</v>
      </c>
      <c r="P74" s="400">
        <v>0.24121122373863482</v>
      </c>
      <c r="Q74" s="1218" t="s">
        <v>355</v>
      </c>
      <c r="R74" s="1218" t="s">
        <v>355</v>
      </c>
      <c r="S74" s="1218" t="s">
        <v>355</v>
      </c>
      <c r="T74" s="400">
        <v>0.30503096930777507</v>
      </c>
      <c r="U74" s="400">
        <v>0.64073520405065221</v>
      </c>
      <c r="V74" s="400">
        <v>0.59102047510953959</v>
      </c>
    </row>
    <row r="75" spans="1:22">
      <c r="A75" s="86" t="s">
        <v>334</v>
      </c>
      <c r="B75" s="400">
        <v>4.5343267912366478</v>
      </c>
      <c r="C75" s="400">
        <v>4.396144005698881</v>
      </c>
      <c r="D75" s="400">
        <v>4.1743630517290491</v>
      </c>
      <c r="E75" s="400">
        <v>4.3960576678520846</v>
      </c>
      <c r="F75" s="400">
        <v>4.544850513932154</v>
      </c>
      <c r="G75" s="400">
        <v>4.4441221351438687</v>
      </c>
      <c r="H75" s="400">
        <v>3.6326629862326802</v>
      </c>
      <c r="I75" s="400">
        <v>3.6093933900245778</v>
      </c>
      <c r="J75" s="400">
        <v>4.4455528771959649</v>
      </c>
      <c r="K75" s="400">
        <v>3.2898014979806618</v>
      </c>
      <c r="L75" s="400">
        <v>2.6833940042636355</v>
      </c>
      <c r="M75" s="400">
        <v>2.5315832337764976</v>
      </c>
      <c r="N75" s="400">
        <v>3.0176630020070685</v>
      </c>
      <c r="O75" s="400">
        <v>3.475896714622154</v>
      </c>
      <c r="P75" s="400">
        <v>4.469605781651464</v>
      </c>
      <c r="Q75" s="400">
        <v>4.0232709351519684</v>
      </c>
      <c r="R75" s="400">
        <v>3.120328665238485</v>
      </c>
      <c r="S75" s="400">
        <v>2.7862144103346971</v>
      </c>
      <c r="T75" s="400">
        <v>2.9283417381251144</v>
      </c>
      <c r="U75" s="400">
        <v>3.0898375324549359</v>
      </c>
      <c r="V75" s="400">
        <v>2.5981195727868887</v>
      </c>
    </row>
    <row r="76" spans="1:22">
      <c r="A76" s="86" t="s">
        <v>335</v>
      </c>
      <c r="B76" s="400">
        <v>2.6288512371502537</v>
      </c>
      <c r="C76" s="400">
        <v>1.9454830617412198</v>
      </c>
      <c r="D76" s="400">
        <v>1.8476697674006339</v>
      </c>
      <c r="E76" s="400">
        <v>1.6713542519488547</v>
      </c>
      <c r="F76" s="400">
        <v>1.5805918191517354</v>
      </c>
      <c r="G76" s="400">
        <v>1.5881168104592238</v>
      </c>
      <c r="H76" s="400">
        <v>1.6632986469119961</v>
      </c>
      <c r="I76" s="400">
        <v>1.6087562344773692</v>
      </c>
      <c r="J76" s="400">
        <v>1.9479620466062098</v>
      </c>
      <c r="K76" s="400">
        <v>2.3217812941716014</v>
      </c>
      <c r="L76" s="400">
        <v>2.5773112823390147</v>
      </c>
      <c r="M76" s="400">
        <v>2.1718913080653861</v>
      </c>
      <c r="N76" s="400">
        <v>2.4644039508456563</v>
      </c>
      <c r="O76" s="400">
        <v>2.0328169230725739</v>
      </c>
      <c r="P76" s="400">
        <v>1.7900693298054562</v>
      </c>
      <c r="Q76" s="400">
        <v>2.1866159085710342</v>
      </c>
      <c r="R76" s="400">
        <v>1.9381919745206269</v>
      </c>
      <c r="S76" s="400">
        <v>1.675295533301187</v>
      </c>
      <c r="T76" s="400">
        <v>1.5392000452858796</v>
      </c>
      <c r="U76" s="400">
        <v>1.7184032221781487</v>
      </c>
      <c r="V76" s="400">
        <v>1.8985937451889083</v>
      </c>
    </row>
    <row r="77" spans="1:22">
      <c r="A77" s="86" t="s">
        <v>336</v>
      </c>
      <c r="B77" s="400">
        <v>7.454517805811216</v>
      </c>
      <c r="C77" s="400">
        <v>8.6102444315821938</v>
      </c>
      <c r="D77" s="400">
        <v>8.6413202577912784</v>
      </c>
      <c r="E77" s="400">
        <v>7.8927412859619848</v>
      </c>
      <c r="F77" s="400">
        <v>7.5331931322389281</v>
      </c>
      <c r="G77" s="400">
        <v>7.2732215519116892</v>
      </c>
      <c r="H77" s="400">
        <v>7.0367089910393741</v>
      </c>
      <c r="I77" s="400">
        <v>7.585067716034736</v>
      </c>
      <c r="J77" s="400">
        <v>8.9634485477894437</v>
      </c>
      <c r="K77" s="400">
        <v>8.5999523682817376</v>
      </c>
      <c r="L77" s="1218" t="s">
        <v>355</v>
      </c>
      <c r="M77" s="400">
        <v>9.3120497858611859</v>
      </c>
      <c r="N77" s="400">
        <v>9.2677303573366583</v>
      </c>
      <c r="O77" s="400">
        <v>8.3123562961903268</v>
      </c>
      <c r="P77" s="400">
        <v>9.9833829264784555</v>
      </c>
      <c r="Q77" s="400">
        <v>10.694393472623556</v>
      </c>
      <c r="R77" s="400">
        <v>10.991913136934116</v>
      </c>
      <c r="S77" s="400">
        <v>9.3856689234369295</v>
      </c>
      <c r="T77" s="400">
        <v>8.9931927440486028</v>
      </c>
      <c r="U77" s="400">
        <v>9.2623133254091812</v>
      </c>
      <c r="V77" s="400">
        <v>8.7097754226668993</v>
      </c>
    </row>
    <row r="78" spans="1:22">
      <c r="A78" s="86" t="s">
        <v>337</v>
      </c>
      <c r="B78" s="400">
        <v>25.028256721630942</v>
      </c>
      <c r="C78" s="400">
        <v>27.913812120269775</v>
      </c>
      <c r="D78" s="400">
        <v>29.687772088267231</v>
      </c>
      <c r="E78" s="400">
        <v>30.651368659609549</v>
      </c>
      <c r="F78" s="400">
        <v>31.419986371022084</v>
      </c>
      <c r="G78" s="400">
        <v>32.699881652581034</v>
      </c>
      <c r="H78" s="400">
        <v>37.136496101979056</v>
      </c>
      <c r="I78" s="400">
        <v>39.926148192994916</v>
      </c>
      <c r="J78" s="400">
        <v>38.020725522169627</v>
      </c>
      <c r="K78" s="400">
        <v>38.660368478965452</v>
      </c>
      <c r="L78" s="400">
        <v>42.550574015870247</v>
      </c>
      <c r="M78" s="400">
        <v>39.997512293615742</v>
      </c>
      <c r="N78" s="400">
        <v>36.878327556114101</v>
      </c>
      <c r="O78" s="400">
        <v>38.715942186879147</v>
      </c>
      <c r="P78" s="400">
        <v>39.74231378525846</v>
      </c>
      <c r="Q78" s="400">
        <v>39.230791575209423</v>
      </c>
      <c r="R78" s="400">
        <v>39.107987577298061</v>
      </c>
      <c r="S78" s="400">
        <v>34.489872141531457</v>
      </c>
      <c r="T78" s="400">
        <v>38.376559420843726</v>
      </c>
      <c r="U78" s="400">
        <v>37.291553798393245</v>
      </c>
      <c r="V78" s="400">
        <v>35.762852749042068</v>
      </c>
    </row>
    <row r="79" spans="1:22">
      <c r="A79" s="86" t="s">
        <v>338</v>
      </c>
      <c r="B79" s="400">
        <v>2.7916737354392787</v>
      </c>
      <c r="C79" s="400">
        <v>2.8083348889258319</v>
      </c>
      <c r="D79" s="400">
        <v>2.7585753130641386</v>
      </c>
      <c r="E79" s="400">
        <v>3.0607778078584404</v>
      </c>
      <c r="F79" s="400">
        <v>2.7384095751343613</v>
      </c>
      <c r="G79" s="400">
        <v>2.7486064657861298</v>
      </c>
      <c r="H79" s="400">
        <v>2.6164793378927693</v>
      </c>
      <c r="I79" s="400">
        <v>2.5760232993752576</v>
      </c>
      <c r="J79" s="400">
        <v>2.5829378586609026</v>
      </c>
      <c r="K79" s="400">
        <v>3.5659407304211608</v>
      </c>
      <c r="L79" s="400">
        <v>2.6778889813071731</v>
      </c>
      <c r="M79" s="400">
        <v>3.0380379731669414</v>
      </c>
      <c r="N79" s="400">
        <v>4.0753955925297403</v>
      </c>
      <c r="O79" s="400">
        <v>3.5709837503253485</v>
      </c>
      <c r="P79" s="400">
        <v>3.9416998877101523</v>
      </c>
      <c r="Q79" s="400">
        <v>2.9008366132409358</v>
      </c>
      <c r="R79" s="400">
        <v>2.907428675587715</v>
      </c>
      <c r="S79" s="400">
        <v>2.9635885720618336</v>
      </c>
      <c r="T79" s="400">
        <v>2.1318709975376917</v>
      </c>
      <c r="U79" s="400">
        <v>1.831503784601022</v>
      </c>
      <c r="V79" s="400">
        <v>2.8182795266111778</v>
      </c>
    </row>
    <row r="80" spans="1:22">
      <c r="A80" s="86" t="s">
        <v>339</v>
      </c>
      <c r="B80" s="400">
        <v>2.4328050241928945</v>
      </c>
      <c r="C80" s="400">
        <v>3.0772313217068445</v>
      </c>
      <c r="D80" s="400">
        <v>3.3523693321520627</v>
      </c>
      <c r="E80" s="400">
        <v>2.2891795849700332</v>
      </c>
      <c r="F80" s="400">
        <v>2.3044002589681813</v>
      </c>
      <c r="G80" s="400">
        <v>2.0967654363268489</v>
      </c>
      <c r="H80" s="400">
        <v>1.8283563406818386</v>
      </c>
      <c r="I80" s="400">
        <v>2.1065732330870719</v>
      </c>
      <c r="J80" s="400">
        <v>1.9299645711756088</v>
      </c>
      <c r="K80" s="400">
        <v>2.5868618182550462</v>
      </c>
      <c r="L80" s="400">
        <v>2.4646080731440527</v>
      </c>
      <c r="M80" s="400">
        <v>2.5111543283391784</v>
      </c>
      <c r="N80" s="400">
        <v>2.922947856401175</v>
      </c>
      <c r="O80" s="400">
        <v>3.3509009970657271</v>
      </c>
      <c r="P80" s="400">
        <v>4.9799393938731553</v>
      </c>
      <c r="Q80" s="400">
        <v>4.6951260141847566</v>
      </c>
      <c r="R80" s="400">
        <v>4.0917951389360105</v>
      </c>
      <c r="S80" s="400">
        <v>3.1885592752562903</v>
      </c>
      <c r="T80" s="400">
        <v>3.5746163846774217</v>
      </c>
      <c r="U80" s="400">
        <v>3.2012012705185149</v>
      </c>
      <c r="V80" s="400">
        <v>3.2221878534102668</v>
      </c>
    </row>
    <row r="81" spans="1:22">
      <c r="A81" s="86" t="s">
        <v>340</v>
      </c>
      <c r="B81" s="400">
        <v>5.2676615966535598</v>
      </c>
      <c r="C81" s="400">
        <v>4.4761875949918339</v>
      </c>
      <c r="D81" s="400">
        <v>4.7209740378159832</v>
      </c>
      <c r="E81" s="400">
        <v>4.6945033520632506</v>
      </c>
      <c r="F81" s="400">
        <v>4.4813625340394427</v>
      </c>
      <c r="G81" s="400">
        <v>4.7241981174521248</v>
      </c>
      <c r="H81" s="400">
        <v>4.7335203955322971</v>
      </c>
      <c r="I81" s="400">
        <v>4.0154844852400915</v>
      </c>
      <c r="J81" s="400">
        <v>3.7534493727619562</v>
      </c>
      <c r="K81" s="400">
        <v>3.4393327537139449</v>
      </c>
      <c r="L81" s="1218" t="s">
        <v>355</v>
      </c>
      <c r="M81" s="400">
        <v>3.2946261376151216</v>
      </c>
      <c r="N81" s="400">
        <v>3.4420397409509986</v>
      </c>
      <c r="O81" s="400">
        <v>2.9046719285368057</v>
      </c>
      <c r="P81" s="400">
        <v>2.2105965659489644</v>
      </c>
      <c r="Q81" s="400">
        <v>2.6873281698113152</v>
      </c>
      <c r="R81" s="1218" t="s">
        <v>355</v>
      </c>
      <c r="S81" s="400">
        <v>2.3136066253853067</v>
      </c>
      <c r="T81" s="400">
        <v>1.8987700187126393</v>
      </c>
      <c r="U81" s="400">
        <v>1.7777949660395715</v>
      </c>
      <c r="V81" s="400">
        <v>2.2387984313042302</v>
      </c>
    </row>
    <row r="82" spans="1:22">
      <c r="A82" s="86" t="s">
        <v>341</v>
      </c>
      <c r="B82" s="400">
        <v>6.164188854813978</v>
      </c>
      <c r="C82" s="400">
        <v>7.8376014516016097</v>
      </c>
      <c r="D82" s="400">
        <v>6.1619854104751335</v>
      </c>
      <c r="E82" s="400">
        <v>4.1508419251092539</v>
      </c>
      <c r="F82" s="400">
        <v>5.3242778563137287</v>
      </c>
      <c r="G82" s="400">
        <v>4.8948826606413398</v>
      </c>
      <c r="H82" s="400">
        <v>5.6763075616413978</v>
      </c>
      <c r="I82" s="400">
        <v>5.9734315976981804</v>
      </c>
      <c r="J82" s="400">
        <v>7.7547945605383077</v>
      </c>
      <c r="K82" s="400">
        <v>6.0549165558919853</v>
      </c>
      <c r="L82" s="1218" t="s">
        <v>355</v>
      </c>
      <c r="M82" s="400">
        <v>2.0482196219337827</v>
      </c>
      <c r="N82" s="400">
        <v>1.3125499873304065</v>
      </c>
      <c r="O82" s="400">
        <v>0.72927524023711365</v>
      </c>
      <c r="P82" s="1218" t="s">
        <v>355</v>
      </c>
      <c r="Q82" s="400">
        <v>0.53851393385968083</v>
      </c>
      <c r="R82" s="400">
        <v>1.0323522554752254</v>
      </c>
      <c r="S82" s="400">
        <v>1.3321134357510431</v>
      </c>
      <c r="T82" s="400">
        <v>1.4616159847602708</v>
      </c>
      <c r="U82" s="400">
        <v>1.1784308282364171</v>
      </c>
      <c r="V82" s="400">
        <v>2.3419856721491268</v>
      </c>
    </row>
    <row r="83" spans="1:22" s="119" customFormat="1">
      <c r="A83" s="86" t="s">
        <v>342</v>
      </c>
      <c r="B83" s="400">
        <v>2.4691559496855238</v>
      </c>
      <c r="C83" s="400">
        <v>2.396582883587258</v>
      </c>
      <c r="D83" s="400">
        <v>2.3317024012910359</v>
      </c>
      <c r="E83" s="400">
        <v>2.3203371136752922</v>
      </c>
      <c r="F83" s="400">
        <v>2.4391939600687964</v>
      </c>
      <c r="G83" s="400">
        <v>2.5812418771411791</v>
      </c>
      <c r="H83" s="400">
        <v>1.8868869240126995</v>
      </c>
      <c r="I83" s="400">
        <v>2.0528520291425201</v>
      </c>
      <c r="J83" s="400">
        <v>2.1847523606048993</v>
      </c>
      <c r="K83" s="400">
        <v>1.5847895520792152</v>
      </c>
      <c r="L83" s="400">
        <v>1.9574849452598284</v>
      </c>
      <c r="M83" s="400">
        <v>1.6563423808739357</v>
      </c>
      <c r="N83" s="400">
        <v>2.4407179526310654</v>
      </c>
      <c r="O83" s="400">
        <v>2.7654244419199387</v>
      </c>
      <c r="P83" s="400">
        <v>2.4646616155567411</v>
      </c>
      <c r="Q83" s="400">
        <v>2.6104510372100886</v>
      </c>
      <c r="R83" s="400">
        <v>2.5572028346634021</v>
      </c>
      <c r="S83" s="400">
        <v>2.3636571851776811</v>
      </c>
      <c r="T83" s="400">
        <v>2.3542703435939489</v>
      </c>
      <c r="U83" s="400">
        <v>2.6871282574371458</v>
      </c>
      <c r="V83" s="400">
        <v>2.4117067808281103</v>
      </c>
    </row>
    <row r="84" spans="1:22" ht="12.75" customHeight="1">
      <c r="A84" s="86" t="s">
        <v>343</v>
      </c>
      <c r="B84" s="400">
        <v>4.1153888201336484</v>
      </c>
      <c r="C84" s="400">
        <v>3.5813947626006497</v>
      </c>
      <c r="D84" s="400">
        <v>3.3782146545371017</v>
      </c>
      <c r="E84" s="400">
        <v>2.6148356782644222</v>
      </c>
      <c r="F84" s="400">
        <v>2.3520694133291169</v>
      </c>
      <c r="G84" s="400">
        <v>2.4325638030033745</v>
      </c>
      <c r="H84" s="400">
        <v>1.620090327177848</v>
      </c>
      <c r="I84" s="400">
        <v>1.509286541628218</v>
      </c>
      <c r="J84" s="400">
        <v>1.6499785516851018</v>
      </c>
      <c r="K84" s="400">
        <v>1.2529056701462076</v>
      </c>
      <c r="L84" s="400">
        <v>0.7537130398645876</v>
      </c>
      <c r="M84" s="400">
        <v>0.83832887688782509</v>
      </c>
      <c r="N84" s="400">
        <v>0.91774168216699625</v>
      </c>
      <c r="O84" s="400">
        <v>0.90340302167187048</v>
      </c>
      <c r="P84" s="1218" t="s">
        <v>355</v>
      </c>
      <c r="Q84" s="400">
        <v>1.3273270844360745</v>
      </c>
      <c r="R84" s="400">
        <v>1.1438408869970582</v>
      </c>
      <c r="S84" s="1218" t="s">
        <v>355</v>
      </c>
      <c r="T84" s="400">
        <v>0.80889858648915425</v>
      </c>
      <c r="U84" s="400">
        <v>0.77077205374913427</v>
      </c>
      <c r="V84" s="400">
        <v>0.71201341447860689</v>
      </c>
    </row>
    <row r="85" spans="1:22" s="28" customFormat="1" ht="20.25" customHeight="1">
      <c r="A85" s="114" t="s">
        <v>410</v>
      </c>
      <c r="B85" s="400">
        <v>100</v>
      </c>
      <c r="C85" s="400">
        <v>100</v>
      </c>
      <c r="D85" s="400">
        <v>100</v>
      </c>
      <c r="E85" s="400">
        <v>100</v>
      </c>
      <c r="F85" s="400">
        <v>100</v>
      </c>
      <c r="G85" s="400">
        <v>100</v>
      </c>
      <c r="H85" s="400">
        <v>100</v>
      </c>
      <c r="I85" s="400">
        <v>100</v>
      </c>
      <c r="J85" s="400">
        <v>100</v>
      </c>
      <c r="K85" s="400">
        <v>100</v>
      </c>
      <c r="L85" s="400">
        <v>100</v>
      </c>
      <c r="M85" s="400">
        <v>100</v>
      </c>
      <c r="N85" s="400">
        <v>100</v>
      </c>
      <c r="O85" s="400">
        <v>100</v>
      </c>
      <c r="P85" s="400">
        <v>100</v>
      </c>
      <c r="Q85" s="400">
        <v>100</v>
      </c>
      <c r="R85" s="400">
        <v>100</v>
      </c>
      <c r="S85" s="400">
        <v>100</v>
      </c>
      <c r="T85" s="400">
        <v>100</v>
      </c>
      <c r="U85" s="400">
        <v>100</v>
      </c>
      <c r="V85" s="400">
        <v>100</v>
      </c>
    </row>
    <row r="86" spans="1:22" s="28" customFormat="1">
      <c r="A86" s="6"/>
      <c r="B86" s="6"/>
      <c r="C86" s="6"/>
      <c r="D86" s="6"/>
      <c r="E86" s="6"/>
      <c r="F86" s="6"/>
      <c r="G86" s="6"/>
      <c r="H86" s="6"/>
      <c r="I86" s="6"/>
      <c r="J86" s="6"/>
      <c r="K86" s="6"/>
      <c r="L86" s="6"/>
      <c r="M86" s="6"/>
      <c r="N86" s="6"/>
      <c r="O86" s="6"/>
      <c r="P86" s="6"/>
      <c r="Q86" s="6"/>
      <c r="R86" s="6"/>
      <c r="S86" s="6"/>
      <c r="T86" s="6"/>
      <c r="U86" s="6"/>
      <c r="V86" s="6"/>
    </row>
    <row r="87" spans="1:22" s="28" customFormat="1">
      <c r="A87" s="6"/>
      <c r="B87" s="6"/>
      <c r="C87" s="6"/>
      <c r="D87" s="6"/>
      <c r="E87" s="6"/>
      <c r="F87" s="6"/>
      <c r="G87" s="6"/>
      <c r="H87" s="6"/>
      <c r="I87" s="6"/>
      <c r="J87" s="6"/>
      <c r="K87" s="6"/>
      <c r="L87" s="6"/>
      <c r="M87" s="6"/>
      <c r="N87" s="6"/>
      <c r="O87" s="6"/>
      <c r="P87" s="6"/>
      <c r="Q87" s="6"/>
      <c r="R87" s="6"/>
      <c r="S87" s="6"/>
      <c r="T87" s="6"/>
      <c r="U87" s="6"/>
      <c r="V87" s="6"/>
    </row>
    <row r="88" spans="1:22" s="28" customFormat="1">
      <c r="A88" s="6"/>
      <c r="B88" s="6"/>
      <c r="C88" s="6"/>
      <c r="D88" s="6"/>
      <c r="E88" s="6"/>
      <c r="F88" s="6"/>
      <c r="G88" s="6"/>
      <c r="H88" s="6"/>
      <c r="I88" s="6"/>
      <c r="J88" s="6"/>
      <c r="K88" s="6"/>
      <c r="L88" s="6"/>
      <c r="M88" s="6"/>
      <c r="N88" s="6"/>
      <c r="O88" s="6"/>
      <c r="P88" s="6"/>
      <c r="Q88" s="6"/>
      <c r="R88" s="6"/>
      <c r="S88" s="6"/>
      <c r="T88" s="6"/>
      <c r="U88" s="6"/>
      <c r="V88" s="6"/>
    </row>
    <row r="89" spans="1:22" s="28" customFormat="1">
      <c r="A89" s="6"/>
      <c r="B89" s="6"/>
      <c r="C89" s="6"/>
      <c r="D89" s="6"/>
      <c r="E89" s="6"/>
      <c r="F89" s="6"/>
      <c r="G89" s="6"/>
      <c r="H89" s="6"/>
      <c r="I89" s="6"/>
      <c r="J89" s="6"/>
      <c r="K89" s="6"/>
      <c r="L89" s="6"/>
      <c r="M89" s="6"/>
      <c r="N89" s="6"/>
      <c r="O89" s="6"/>
      <c r="P89" s="6"/>
      <c r="Q89" s="6"/>
      <c r="R89" s="6"/>
      <c r="S89" s="6"/>
      <c r="T89" s="6"/>
      <c r="U89" s="6"/>
      <c r="V89" s="6"/>
    </row>
    <row r="90" spans="1:22" s="28" customFormat="1">
      <c r="A90" s="6"/>
      <c r="B90" s="6"/>
      <c r="C90" s="6"/>
      <c r="D90" s="6"/>
      <c r="E90" s="6"/>
      <c r="F90" s="6"/>
      <c r="G90" s="6"/>
      <c r="H90" s="6"/>
      <c r="I90" s="6"/>
      <c r="J90" s="6"/>
      <c r="K90" s="6"/>
      <c r="L90" s="6"/>
      <c r="M90" s="6"/>
      <c r="N90" s="6"/>
      <c r="O90" s="6"/>
      <c r="P90" s="6"/>
      <c r="Q90" s="6"/>
      <c r="R90" s="6"/>
      <c r="S90" s="6"/>
      <c r="T90" s="6"/>
      <c r="U90" s="6"/>
      <c r="V90" s="6"/>
    </row>
    <row r="91" spans="1:22" s="28" customFormat="1">
      <c r="A91" s="6"/>
      <c r="B91" s="6"/>
      <c r="C91" s="6"/>
      <c r="D91" s="6"/>
      <c r="E91" s="6"/>
      <c r="F91" s="6"/>
      <c r="G91" s="6"/>
      <c r="H91" s="6"/>
      <c r="I91" s="6"/>
      <c r="J91" s="6"/>
      <c r="K91" s="6"/>
      <c r="L91" s="6"/>
      <c r="M91" s="6"/>
      <c r="N91" s="6"/>
      <c r="O91" s="6"/>
      <c r="P91" s="6"/>
      <c r="Q91" s="6"/>
      <c r="R91" s="6"/>
      <c r="S91" s="6"/>
      <c r="T91" s="6"/>
      <c r="U91" s="6"/>
      <c r="V91" s="6"/>
    </row>
    <row r="92" spans="1:22" s="28" customFormat="1">
      <c r="A92" s="6"/>
      <c r="B92" s="6"/>
      <c r="C92" s="6"/>
      <c r="D92" s="6"/>
      <c r="E92" s="6"/>
      <c r="F92" s="6"/>
      <c r="G92" s="6"/>
      <c r="H92" s="6"/>
      <c r="I92" s="6"/>
      <c r="J92" s="6"/>
      <c r="K92" s="6"/>
      <c r="L92" s="6"/>
      <c r="M92" s="6"/>
      <c r="N92" s="6"/>
      <c r="O92" s="6"/>
      <c r="P92" s="6"/>
      <c r="Q92" s="6"/>
      <c r="R92" s="6"/>
      <c r="S92" s="6"/>
      <c r="T92" s="6"/>
      <c r="U92" s="6"/>
      <c r="V92" s="6"/>
    </row>
    <row r="93" spans="1:22" s="28" customFormat="1">
      <c r="A93" s="6"/>
      <c r="B93" s="6"/>
      <c r="C93" s="6"/>
      <c r="D93" s="6"/>
      <c r="E93" s="6"/>
      <c r="F93" s="6"/>
      <c r="G93" s="6"/>
      <c r="H93" s="6"/>
      <c r="I93" s="6"/>
      <c r="J93" s="6"/>
      <c r="K93" s="6"/>
      <c r="L93" s="6"/>
      <c r="M93" s="6"/>
      <c r="N93" s="6"/>
      <c r="O93" s="6"/>
      <c r="P93" s="6"/>
      <c r="Q93" s="6"/>
      <c r="R93" s="6"/>
      <c r="S93" s="6"/>
      <c r="T93" s="6"/>
      <c r="U93" s="6"/>
      <c r="V93" s="6"/>
    </row>
    <row r="94" spans="1:22" s="28" customFormat="1">
      <c r="A94" s="6"/>
      <c r="B94" s="6"/>
      <c r="C94" s="6"/>
      <c r="D94" s="6"/>
      <c r="E94" s="6"/>
      <c r="F94" s="6"/>
      <c r="G94" s="6"/>
      <c r="H94" s="6"/>
      <c r="I94" s="6"/>
      <c r="J94" s="6"/>
      <c r="K94" s="6"/>
      <c r="L94" s="6"/>
      <c r="M94" s="6"/>
      <c r="N94" s="6"/>
      <c r="O94" s="6"/>
      <c r="P94" s="6"/>
      <c r="Q94" s="6"/>
      <c r="R94" s="6"/>
      <c r="S94" s="6"/>
      <c r="T94" s="6"/>
      <c r="U94" s="6"/>
      <c r="V94" s="6"/>
    </row>
    <row r="95" spans="1:22" s="28" customFormat="1">
      <c r="A95" s="6"/>
      <c r="B95" s="6"/>
      <c r="C95" s="6"/>
      <c r="D95" s="6"/>
      <c r="E95" s="6"/>
      <c r="F95" s="6"/>
      <c r="G95" s="6"/>
      <c r="H95" s="6"/>
      <c r="I95" s="6"/>
      <c r="J95" s="6"/>
      <c r="K95" s="6"/>
      <c r="L95" s="6"/>
      <c r="M95" s="6"/>
      <c r="N95" s="6"/>
      <c r="O95" s="6"/>
      <c r="P95" s="6"/>
      <c r="Q95" s="6"/>
      <c r="R95" s="6"/>
      <c r="S95" s="6"/>
      <c r="T95" s="6"/>
      <c r="U95" s="6"/>
      <c r="V95" s="6"/>
    </row>
    <row r="96" spans="1:22" s="28" customFormat="1">
      <c r="A96" s="6"/>
      <c r="B96" s="6"/>
      <c r="C96" s="6"/>
      <c r="D96" s="6"/>
      <c r="E96" s="6"/>
      <c r="F96" s="6"/>
      <c r="G96" s="6"/>
      <c r="H96" s="6"/>
      <c r="I96" s="6"/>
      <c r="J96" s="6"/>
      <c r="K96" s="6"/>
      <c r="L96" s="6"/>
      <c r="M96" s="6"/>
      <c r="N96" s="6"/>
      <c r="O96" s="6"/>
      <c r="P96" s="6"/>
      <c r="Q96" s="6"/>
      <c r="R96" s="6"/>
      <c r="S96" s="6"/>
      <c r="T96" s="6"/>
      <c r="U96" s="6"/>
      <c r="V96" s="6"/>
    </row>
    <row r="97" spans="1:22" s="28" customFormat="1">
      <c r="A97" s="6"/>
      <c r="B97" s="6"/>
      <c r="C97" s="6"/>
      <c r="D97" s="6"/>
      <c r="E97" s="6"/>
      <c r="F97" s="6"/>
      <c r="G97" s="6"/>
      <c r="H97" s="6"/>
      <c r="I97" s="6"/>
      <c r="J97" s="6"/>
      <c r="K97" s="6"/>
      <c r="L97" s="6"/>
      <c r="M97" s="6"/>
      <c r="N97" s="6"/>
      <c r="O97" s="6"/>
      <c r="P97" s="6"/>
      <c r="Q97" s="6"/>
      <c r="R97" s="6"/>
      <c r="S97" s="6"/>
      <c r="T97" s="6"/>
      <c r="U97" s="6"/>
      <c r="V97" s="6"/>
    </row>
    <row r="98" spans="1:22" s="28" customFormat="1">
      <c r="A98" s="6"/>
      <c r="B98" s="6"/>
      <c r="C98" s="6"/>
      <c r="D98" s="6"/>
      <c r="E98" s="6"/>
      <c r="F98" s="6"/>
      <c r="G98" s="6"/>
      <c r="H98" s="6"/>
      <c r="I98" s="6"/>
      <c r="J98" s="6"/>
      <c r="K98" s="6"/>
      <c r="L98" s="6"/>
      <c r="M98" s="6"/>
      <c r="N98" s="6"/>
      <c r="O98" s="6"/>
      <c r="P98" s="6"/>
      <c r="Q98" s="6"/>
      <c r="R98" s="6"/>
      <c r="S98" s="6"/>
      <c r="T98" s="6"/>
      <c r="U98" s="6"/>
      <c r="V98" s="6"/>
    </row>
    <row r="99" spans="1:22" s="28" customFormat="1">
      <c r="A99" s="6"/>
      <c r="B99" s="6"/>
      <c r="C99" s="6"/>
      <c r="D99" s="6"/>
      <c r="E99" s="6"/>
      <c r="F99" s="6"/>
      <c r="G99" s="6"/>
      <c r="H99" s="6"/>
      <c r="I99" s="6"/>
      <c r="J99" s="6"/>
      <c r="K99" s="6"/>
      <c r="L99" s="6"/>
      <c r="M99" s="6"/>
      <c r="N99" s="6"/>
      <c r="O99" s="6"/>
      <c r="P99" s="6"/>
      <c r="Q99" s="6"/>
      <c r="R99" s="6"/>
      <c r="S99" s="6"/>
      <c r="T99" s="6"/>
      <c r="U99" s="6"/>
      <c r="V99" s="6"/>
    </row>
    <row r="100" spans="1:22" s="28" customFormat="1">
      <c r="A100" s="6"/>
      <c r="B100" s="6"/>
      <c r="C100" s="6"/>
      <c r="D100" s="6"/>
      <c r="E100" s="6"/>
      <c r="F100" s="6"/>
      <c r="G100" s="6"/>
      <c r="H100" s="6"/>
      <c r="I100" s="6"/>
      <c r="J100" s="6"/>
      <c r="K100" s="6"/>
      <c r="L100" s="6"/>
      <c r="M100" s="6"/>
      <c r="N100" s="6"/>
      <c r="O100" s="6"/>
      <c r="P100" s="6"/>
      <c r="Q100" s="6"/>
      <c r="R100" s="6"/>
      <c r="S100" s="6"/>
      <c r="T100" s="6"/>
      <c r="U100" s="6"/>
      <c r="V100" s="6"/>
    </row>
    <row r="101" spans="1:22" s="28" customFormat="1" ht="20.25" customHeight="1">
      <c r="A101" s="6"/>
      <c r="B101" s="6"/>
      <c r="C101" s="6"/>
      <c r="D101" s="6"/>
      <c r="E101" s="6"/>
      <c r="F101" s="6"/>
      <c r="G101" s="6"/>
      <c r="H101" s="6"/>
      <c r="I101" s="6"/>
      <c r="J101" s="6"/>
      <c r="K101" s="6"/>
      <c r="L101" s="6"/>
      <c r="M101" s="6"/>
      <c r="N101" s="6"/>
      <c r="O101" s="6"/>
      <c r="P101" s="6"/>
      <c r="Q101" s="6"/>
      <c r="R101" s="6"/>
      <c r="S101" s="6"/>
      <c r="T101" s="6"/>
      <c r="U101" s="6"/>
      <c r="V101" s="6"/>
    </row>
    <row r="102" spans="1:22" s="28" customFormat="1">
      <c r="A102" s="6"/>
      <c r="B102" s="6"/>
      <c r="C102" s="6"/>
      <c r="D102" s="6"/>
      <c r="E102" s="6"/>
      <c r="F102" s="6"/>
      <c r="G102" s="6"/>
      <c r="H102" s="6"/>
      <c r="I102" s="6"/>
      <c r="J102" s="6"/>
      <c r="K102" s="6"/>
      <c r="L102" s="6"/>
      <c r="M102" s="6"/>
      <c r="N102" s="6"/>
      <c r="O102" s="6"/>
      <c r="P102" s="6"/>
      <c r="Q102" s="6"/>
      <c r="R102" s="6"/>
      <c r="S102" s="6"/>
      <c r="T102" s="6"/>
      <c r="U102" s="6"/>
      <c r="V102" s="6"/>
    </row>
    <row r="103" spans="1:22" s="28" customFormat="1">
      <c r="A103" s="6"/>
      <c r="B103" s="6"/>
      <c r="C103" s="6"/>
      <c r="D103" s="6"/>
      <c r="E103" s="6"/>
      <c r="F103" s="6"/>
      <c r="G103" s="6"/>
      <c r="H103" s="6"/>
      <c r="I103" s="6"/>
      <c r="J103" s="6"/>
      <c r="K103" s="6"/>
      <c r="L103" s="6"/>
      <c r="M103" s="6"/>
      <c r="N103" s="6"/>
      <c r="O103" s="6"/>
      <c r="P103" s="6"/>
      <c r="Q103" s="6"/>
      <c r="R103" s="6"/>
      <c r="S103" s="6"/>
      <c r="T103" s="6"/>
      <c r="U103" s="6"/>
      <c r="V103" s="6"/>
    </row>
    <row r="104" spans="1:22" s="28" customFormat="1">
      <c r="A104" s="6"/>
      <c r="B104" s="6"/>
      <c r="C104" s="6"/>
      <c r="D104" s="6"/>
      <c r="E104" s="6"/>
      <c r="F104" s="6"/>
      <c r="G104" s="6"/>
      <c r="H104" s="6"/>
      <c r="I104" s="6"/>
      <c r="J104" s="6"/>
      <c r="K104" s="6"/>
      <c r="L104" s="6"/>
      <c r="M104" s="6"/>
      <c r="N104" s="6"/>
      <c r="O104" s="6"/>
      <c r="P104" s="6"/>
      <c r="Q104" s="6"/>
      <c r="R104" s="6"/>
      <c r="S104" s="6"/>
      <c r="T104" s="6"/>
      <c r="U104" s="6"/>
      <c r="V104" s="6"/>
    </row>
    <row r="105" spans="1:22" s="28" customFormat="1">
      <c r="A105" s="6"/>
      <c r="B105" s="6"/>
      <c r="C105" s="6"/>
      <c r="D105" s="6"/>
      <c r="E105" s="6"/>
      <c r="F105" s="6"/>
      <c r="G105" s="6"/>
      <c r="H105" s="6"/>
      <c r="I105" s="6"/>
      <c r="J105" s="6"/>
      <c r="K105" s="6"/>
      <c r="L105" s="6"/>
      <c r="M105" s="6"/>
      <c r="N105" s="6"/>
      <c r="O105" s="6"/>
      <c r="P105" s="6"/>
      <c r="Q105" s="6"/>
      <c r="R105" s="6"/>
      <c r="S105" s="6"/>
      <c r="T105" s="6"/>
      <c r="U105" s="6"/>
      <c r="V105" s="6"/>
    </row>
    <row r="106" spans="1:22" s="28" customFormat="1">
      <c r="A106" s="6"/>
      <c r="B106" s="6"/>
      <c r="C106" s="6"/>
      <c r="D106" s="6"/>
      <c r="E106" s="6"/>
      <c r="F106" s="6"/>
      <c r="G106" s="6"/>
      <c r="H106" s="6"/>
      <c r="I106" s="6"/>
      <c r="J106" s="6"/>
      <c r="K106" s="6"/>
      <c r="L106" s="6"/>
      <c r="M106" s="6"/>
      <c r="N106" s="6"/>
      <c r="O106" s="6"/>
      <c r="P106" s="6"/>
      <c r="Q106" s="6"/>
      <c r="R106" s="6"/>
      <c r="S106" s="6"/>
      <c r="T106" s="6"/>
      <c r="U106" s="6"/>
      <c r="V106" s="6"/>
    </row>
    <row r="107" spans="1:22" s="28" customFormat="1">
      <c r="A107" s="6"/>
      <c r="B107" s="6"/>
      <c r="C107" s="6"/>
      <c r="D107" s="6"/>
      <c r="E107" s="6"/>
      <c r="F107" s="6"/>
      <c r="G107" s="6"/>
      <c r="H107" s="6"/>
      <c r="I107" s="6"/>
      <c r="J107" s="6"/>
      <c r="K107" s="6"/>
      <c r="L107" s="6"/>
      <c r="M107" s="6"/>
      <c r="N107" s="6"/>
      <c r="O107" s="6"/>
      <c r="P107" s="6"/>
      <c r="Q107" s="6"/>
      <c r="R107" s="6"/>
      <c r="S107" s="6"/>
      <c r="T107" s="6"/>
      <c r="U107" s="6"/>
      <c r="V107" s="6"/>
    </row>
    <row r="108" spans="1:22" s="28" customFormat="1">
      <c r="A108" s="6"/>
      <c r="B108" s="6"/>
      <c r="C108" s="6"/>
      <c r="D108" s="6"/>
      <c r="E108" s="6"/>
      <c r="F108" s="6"/>
      <c r="G108" s="6"/>
      <c r="H108" s="6"/>
      <c r="I108" s="6"/>
      <c r="J108" s="6"/>
      <c r="K108" s="6"/>
      <c r="L108" s="6"/>
      <c r="M108" s="6"/>
      <c r="N108" s="6"/>
      <c r="O108" s="6"/>
      <c r="P108" s="6"/>
      <c r="Q108" s="6"/>
      <c r="R108" s="6"/>
      <c r="S108" s="6"/>
      <c r="T108" s="6"/>
      <c r="U108" s="6"/>
      <c r="V108" s="6"/>
    </row>
    <row r="109" spans="1:22" s="28" customFormat="1">
      <c r="A109" s="6"/>
      <c r="B109" s="6"/>
      <c r="C109" s="6"/>
      <c r="D109" s="6"/>
      <c r="E109" s="6"/>
      <c r="F109" s="6"/>
      <c r="G109" s="6"/>
      <c r="H109" s="6"/>
      <c r="I109" s="6"/>
      <c r="J109" s="6"/>
      <c r="K109" s="6"/>
      <c r="L109" s="6"/>
      <c r="M109" s="6"/>
      <c r="N109" s="6"/>
      <c r="O109" s="6"/>
      <c r="P109" s="6"/>
      <c r="Q109" s="6"/>
      <c r="R109" s="6"/>
      <c r="S109" s="6"/>
      <c r="T109" s="6"/>
      <c r="U109" s="6"/>
      <c r="V109" s="6"/>
    </row>
    <row r="110" spans="1:22" s="28" customFormat="1">
      <c r="A110" s="6"/>
      <c r="B110" s="6"/>
      <c r="C110" s="6"/>
      <c r="D110" s="6"/>
      <c r="E110" s="6"/>
      <c r="F110" s="6"/>
      <c r="G110" s="6"/>
      <c r="H110" s="6"/>
      <c r="I110" s="6"/>
      <c r="J110" s="6"/>
      <c r="K110" s="6"/>
      <c r="L110" s="6"/>
      <c r="M110" s="6"/>
      <c r="N110" s="6"/>
      <c r="O110" s="6"/>
      <c r="P110" s="6"/>
      <c r="Q110" s="6"/>
      <c r="R110" s="6"/>
      <c r="S110" s="6"/>
      <c r="T110" s="6"/>
      <c r="U110" s="6"/>
      <c r="V110" s="6"/>
    </row>
    <row r="111" spans="1:22" s="28" customFormat="1">
      <c r="A111" s="6"/>
      <c r="B111" s="6"/>
      <c r="C111" s="6"/>
      <c r="D111" s="6"/>
      <c r="E111" s="6"/>
      <c r="F111" s="6"/>
      <c r="G111" s="6"/>
      <c r="H111" s="6"/>
      <c r="I111" s="6"/>
      <c r="J111" s="6"/>
      <c r="K111" s="6"/>
      <c r="L111" s="6"/>
      <c r="M111" s="6"/>
      <c r="N111" s="6"/>
      <c r="O111" s="6"/>
      <c r="P111" s="6"/>
      <c r="Q111" s="6"/>
      <c r="R111" s="6"/>
      <c r="S111" s="6"/>
      <c r="T111" s="6"/>
      <c r="U111" s="6"/>
      <c r="V111" s="6"/>
    </row>
    <row r="112" spans="1:22" s="28" customFormat="1">
      <c r="A112" s="6"/>
      <c r="B112" s="6"/>
      <c r="C112" s="6"/>
      <c r="D112" s="6"/>
      <c r="E112" s="6"/>
      <c r="F112" s="6"/>
      <c r="G112" s="6"/>
      <c r="H112" s="6"/>
      <c r="I112" s="6"/>
      <c r="J112" s="6"/>
      <c r="K112" s="6"/>
      <c r="L112" s="6"/>
      <c r="M112" s="6"/>
      <c r="N112" s="6"/>
      <c r="O112" s="6"/>
      <c r="P112" s="6"/>
      <c r="Q112" s="6"/>
      <c r="R112" s="6"/>
      <c r="S112" s="6"/>
      <c r="T112" s="6"/>
      <c r="U112" s="6"/>
      <c r="V112" s="6"/>
    </row>
    <row r="113" spans="1:22" s="28" customFormat="1">
      <c r="A113" s="6"/>
      <c r="B113" s="6"/>
      <c r="C113" s="6"/>
      <c r="D113" s="6"/>
      <c r="E113" s="6"/>
      <c r="F113" s="6"/>
      <c r="G113" s="6"/>
      <c r="H113" s="6"/>
      <c r="I113" s="6"/>
      <c r="J113" s="6"/>
      <c r="K113" s="6"/>
      <c r="L113" s="6"/>
      <c r="M113" s="6"/>
      <c r="N113" s="6"/>
      <c r="O113" s="6"/>
      <c r="P113" s="6"/>
      <c r="Q113" s="6"/>
      <c r="R113" s="6"/>
      <c r="S113" s="6"/>
      <c r="T113" s="6"/>
      <c r="U113" s="6"/>
      <c r="V113" s="6"/>
    </row>
    <row r="114" spans="1:22" s="28" customFormat="1">
      <c r="A114" s="6"/>
      <c r="B114" s="6"/>
      <c r="C114" s="6"/>
      <c r="D114" s="6"/>
      <c r="E114" s="6"/>
      <c r="F114" s="6"/>
      <c r="G114" s="6"/>
      <c r="H114" s="6"/>
      <c r="I114" s="6"/>
      <c r="J114" s="6"/>
      <c r="K114" s="6"/>
      <c r="L114" s="6"/>
      <c r="M114" s="6"/>
      <c r="N114" s="6"/>
      <c r="O114" s="6"/>
      <c r="P114" s="6"/>
      <c r="Q114" s="6"/>
      <c r="R114" s="6"/>
      <c r="S114" s="6"/>
      <c r="T114" s="6"/>
      <c r="U114" s="6"/>
      <c r="V114" s="6"/>
    </row>
    <row r="115" spans="1:22" s="28" customFormat="1">
      <c r="A115" s="6"/>
      <c r="B115" s="6"/>
      <c r="C115" s="6"/>
      <c r="D115" s="6"/>
      <c r="E115" s="6"/>
      <c r="F115" s="6"/>
      <c r="G115" s="6"/>
      <c r="H115" s="6"/>
      <c r="I115" s="6"/>
      <c r="J115" s="6"/>
      <c r="K115" s="6"/>
      <c r="L115" s="6"/>
      <c r="M115" s="6"/>
      <c r="N115" s="6"/>
      <c r="O115" s="6"/>
      <c r="P115" s="6"/>
      <c r="Q115" s="6"/>
      <c r="R115" s="6"/>
      <c r="S115" s="6"/>
      <c r="T115" s="6"/>
      <c r="U115" s="6"/>
      <c r="V115" s="6"/>
    </row>
    <row r="116" spans="1:22" s="28" customFormat="1">
      <c r="A116" s="6"/>
      <c r="B116" s="6"/>
      <c r="C116" s="6"/>
      <c r="D116" s="6"/>
      <c r="E116" s="6"/>
      <c r="F116" s="6"/>
      <c r="G116" s="6"/>
      <c r="H116" s="6"/>
      <c r="I116" s="6"/>
      <c r="J116" s="6"/>
      <c r="K116" s="6"/>
      <c r="L116" s="6"/>
      <c r="M116" s="6"/>
      <c r="N116" s="6"/>
      <c r="O116" s="6"/>
      <c r="P116" s="6"/>
      <c r="Q116" s="6"/>
      <c r="R116" s="6"/>
      <c r="S116" s="6"/>
      <c r="T116" s="6"/>
      <c r="U116" s="6"/>
      <c r="V116" s="6"/>
    </row>
    <row r="117" spans="1:22" s="28" customFormat="1">
      <c r="A117" s="6"/>
      <c r="B117" s="6"/>
      <c r="C117" s="6"/>
      <c r="D117" s="6"/>
      <c r="E117" s="6"/>
      <c r="F117" s="6"/>
      <c r="G117" s="6"/>
      <c r="H117" s="6"/>
      <c r="I117" s="6"/>
      <c r="J117" s="6"/>
      <c r="K117" s="6"/>
      <c r="L117" s="6"/>
      <c r="M117" s="6"/>
      <c r="N117" s="6"/>
      <c r="O117" s="6"/>
      <c r="P117" s="6"/>
      <c r="Q117" s="6"/>
      <c r="R117" s="6"/>
      <c r="S117" s="6"/>
      <c r="T117" s="6"/>
      <c r="U117" s="6"/>
      <c r="V117" s="6"/>
    </row>
    <row r="118" spans="1:22" s="28" customFormat="1">
      <c r="A118" s="6"/>
      <c r="B118" s="6"/>
      <c r="C118" s="6"/>
      <c r="D118" s="6"/>
      <c r="E118" s="6"/>
      <c r="F118" s="6"/>
      <c r="G118" s="6"/>
      <c r="H118" s="6"/>
      <c r="I118" s="6"/>
      <c r="J118" s="6"/>
      <c r="K118" s="6"/>
      <c r="L118" s="6"/>
      <c r="M118" s="6"/>
      <c r="N118" s="6"/>
      <c r="O118" s="6"/>
      <c r="P118" s="6"/>
      <c r="Q118" s="6"/>
      <c r="R118" s="6"/>
      <c r="S118" s="6"/>
      <c r="T118" s="6"/>
      <c r="U118" s="6"/>
      <c r="V118" s="6"/>
    </row>
    <row r="119" spans="1:22" s="28" customFormat="1">
      <c r="A119" s="6"/>
      <c r="B119" s="6"/>
      <c r="C119" s="6"/>
      <c r="D119" s="6"/>
      <c r="E119" s="6"/>
      <c r="F119" s="6"/>
      <c r="G119" s="6"/>
      <c r="H119" s="6"/>
      <c r="I119" s="6"/>
      <c r="J119" s="6"/>
      <c r="K119" s="6"/>
      <c r="L119" s="6"/>
      <c r="M119" s="6"/>
      <c r="N119" s="6"/>
      <c r="O119" s="6"/>
      <c r="P119" s="6"/>
      <c r="Q119" s="6"/>
      <c r="R119" s="6"/>
      <c r="S119" s="6"/>
      <c r="T119" s="6"/>
      <c r="U119" s="6"/>
      <c r="V119" s="6"/>
    </row>
    <row r="120" spans="1:22" s="28" customFormat="1">
      <c r="A120" s="6"/>
      <c r="B120" s="6"/>
      <c r="C120" s="6"/>
      <c r="D120" s="6"/>
      <c r="E120" s="6"/>
      <c r="F120" s="6"/>
      <c r="G120" s="6"/>
      <c r="H120" s="6"/>
      <c r="I120" s="6"/>
      <c r="J120" s="6"/>
      <c r="K120" s="6"/>
      <c r="L120" s="6"/>
      <c r="M120" s="6"/>
      <c r="N120" s="6"/>
      <c r="O120" s="6"/>
      <c r="P120" s="6"/>
      <c r="Q120" s="6"/>
      <c r="R120" s="6"/>
      <c r="S120" s="6"/>
      <c r="T120" s="6"/>
      <c r="U120" s="6"/>
      <c r="V120" s="6"/>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6">
    <mergeCell ref="Q7:V7"/>
    <mergeCell ref="Q27:V27"/>
    <mergeCell ref="Q47:V47"/>
    <mergeCell ref="Q67:V67"/>
    <mergeCell ref="L27:P27"/>
    <mergeCell ref="L47:P47"/>
    <mergeCell ref="L7:P7"/>
    <mergeCell ref="L67:P67"/>
    <mergeCell ref="G7:K7"/>
    <mergeCell ref="B7:F7"/>
    <mergeCell ref="G67:K67"/>
    <mergeCell ref="B67:F67"/>
    <mergeCell ref="B27:F27"/>
    <mergeCell ref="G47:K47"/>
    <mergeCell ref="B47:F47"/>
    <mergeCell ref="G27:K27"/>
  </mergeCells>
  <phoneticPr fontId="0"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durch Deponierung 1996 – 2016
 nach Bundesländern</oddHeader>
    <oddFooter>&amp;CStatistische Ämter der Länder – Indikatoren und Kennzahlen, UGRdL 2018</oddFooter>
  </headerFooter>
  <rowBreaks count="1" manualBreakCount="1">
    <brk id="44" max="20" man="1"/>
  </rowBreaks>
  <colBreaks count="3" manualBreakCount="3">
    <brk id="6" max="1048575" man="1"/>
    <brk id="11" max="1048575" man="1"/>
    <brk id="16"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pageSetUpPr autoPageBreaks="0"/>
  </sheetPr>
  <dimension ref="A1:K88"/>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ColWidth="11.453125" defaultRowHeight="12.75" customHeight="1"/>
  <cols>
    <col min="1" max="1" width="23.81640625" style="5" customWidth="1"/>
    <col min="2" max="6" width="13.453125" style="5" customWidth="1"/>
    <col min="7" max="16384" width="11.453125" style="5"/>
  </cols>
  <sheetData>
    <row r="1" spans="1:6" ht="12.75" customHeight="1">
      <c r="A1" s="259" t="s">
        <v>263</v>
      </c>
    </row>
    <row r="3" spans="1:6" ht="12.75" customHeight="1">
      <c r="A3" s="59" t="s">
        <v>86</v>
      </c>
      <c r="B3" s="430" t="s">
        <v>1328</v>
      </c>
      <c r="C3" s="59"/>
      <c r="D3" s="629"/>
      <c r="E3" s="629"/>
      <c r="F3" s="629"/>
    </row>
    <row r="4" spans="1:6" ht="12.75" customHeight="1">
      <c r="A4" s="59"/>
      <c r="B4" s="430"/>
      <c r="C4" s="59"/>
      <c r="D4" s="629"/>
      <c r="E4" s="629"/>
      <c r="F4" s="629"/>
    </row>
    <row r="5" spans="1:6" ht="69" customHeight="1">
      <c r="A5" s="640" t="s">
        <v>327</v>
      </c>
      <c r="B5" s="641" t="s">
        <v>65</v>
      </c>
      <c r="C5" s="640" t="s">
        <v>74</v>
      </c>
      <c r="D5" s="642" t="s">
        <v>433</v>
      </c>
      <c r="E5" s="642" t="s">
        <v>350</v>
      </c>
      <c r="F5" s="642" t="s">
        <v>434</v>
      </c>
    </row>
    <row r="6" spans="1:6" ht="12.75" customHeight="1">
      <c r="A6" s="639"/>
      <c r="B6" s="632"/>
      <c r="C6" s="632"/>
      <c r="D6" s="632"/>
      <c r="E6" s="632"/>
      <c r="F6" s="629"/>
    </row>
    <row r="7" spans="1:6" ht="12.75" customHeight="1">
      <c r="A7" s="629"/>
      <c r="B7" s="1313" t="s">
        <v>90</v>
      </c>
      <c r="C7" s="1313"/>
      <c r="D7" s="1313"/>
      <c r="E7" s="1313"/>
      <c r="F7" s="1313"/>
    </row>
    <row r="8" spans="1:6" ht="12" customHeight="1">
      <c r="A8" s="639"/>
      <c r="B8" s="110"/>
      <c r="C8" s="110"/>
      <c r="D8" s="110"/>
      <c r="E8" s="110"/>
    </row>
    <row r="9" spans="1:6" ht="12.75" customHeight="1">
      <c r="A9" s="86" t="s">
        <v>328</v>
      </c>
      <c r="B9" s="507">
        <v>38355.3269</v>
      </c>
      <c r="C9" s="507">
        <v>5568.1713</v>
      </c>
      <c r="D9" s="507">
        <v>23888.280299999999</v>
      </c>
      <c r="E9" s="507">
        <v>8898.8752999999997</v>
      </c>
      <c r="F9" s="291">
        <v>0</v>
      </c>
    </row>
    <row r="10" spans="1:6" ht="12.75" customHeight="1">
      <c r="A10" s="86" t="s">
        <v>329</v>
      </c>
      <c r="B10" s="507">
        <v>41328.978999999999</v>
      </c>
      <c r="C10" s="507">
        <v>7017.491</v>
      </c>
      <c r="D10" s="507">
        <v>27189.296999999999</v>
      </c>
      <c r="E10" s="507">
        <v>7122.1909999999998</v>
      </c>
      <c r="F10" s="291">
        <v>0</v>
      </c>
    </row>
    <row r="11" spans="1:6" ht="12.75" customHeight="1">
      <c r="A11" s="86" t="s">
        <v>330</v>
      </c>
      <c r="B11" s="507">
        <v>1620.2560000000001</v>
      </c>
      <c r="C11" s="291">
        <v>0</v>
      </c>
      <c r="D11" s="291">
        <v>0</v>
      </c>
      <c r="E11" s="507">
        <v>1620.2560000000001</v>
      </c>
      <c r="F11" s="291">
        <v>0</v>
      </c>
    </row>
    <row r="12" spans="1:6" ht="12.75" customHeight="1">
      <c r="A12" s="86" t="s">
        <v>331</v>
      </c>
      <c r="B12" s="507">
        <v>9194.2430000000004</v>
      </c>
      <c r="C12" s="507">
        <v>4144.6480000000001</v>
      </c>
      <c r="D12" s="507">
        <v>1452.316</v>
      </c>
      <c r="E12" s="507">
        <v>3597.279</v>
      </c>
      <c r="F12" s="291">
        <v>0</v>
      </c>
    </row>
    <row r="13" spans="1:6" ht="12.75" customHeight="1">
      <c r="A13" s="86" t="s">
        <v>332</v>
      </c>
      <c r="B13" s="508" t="s">
        <v>355</v>
      </c>
      <c r="C13" s="507">
        <v>374.64800000000002</v>
      </c>
      <c r="D13" s="291">
        <v>0</v>
      </c>
      <c r="E13" s="508" t="s">
        <v>355</v>
      </c>
      <c r="F13" s="291">
        <v>0</v>
      </c>
    </row>
    <row r="14" spans="1:6" ht="12.75" customHeight="1">
      <c r="A14" s="86" t="s">
        <v>333</v>
      </c>
      <c r="B14" s="507">
        <v>821.8</v>
      </c>
      <c r="C14" s="507">
        <v>275.5</v>
      </c>
      <c r="D14" s="291">
        <v>0</v>
      </c>
      <c r="E14" s="507">
        <v>546.29999999999995</v>
      </c>
      <c r="F14" s="291">
        <v>0</v>
      </c>
    </row>
    <row r="15" spans="1:6" ht="12.75" customHeight="1">
      <c r="A15" s="86" t="s">
        <v>334</v>
      </c>
      <c r="B15" s="507">
        <v>25158.079000000002</v>
      </c>
      <c r="C15" s="507">
        <v>1211.095</v>
      </c>
      <c r="D15" s="507">
        <v>8186.9660000000003</v>
      </c>
      <c r="E15" s="507">
        <v>3332.346</v>
      </c>
      <c r="F15" s="291">
        <v>12427.672</v>
      </c>
    </row>
    <row r="16" spans="1:6" ht="12.75" customHeight="1">
      <c r="A16" s="86" t="s">
        <v>335</v>
      </c>
      <c r="B16" s="507">
        <v>3654.2559999999999</v>
      </c>
      <c r="C16" s="507">
        <v>885.01599999999996</v>
      </c>
      <c r="D16" s="507">
        <v>1722.931</v>
      </c>
      <c r="E16" s="507">
        <v>1046.309</v>
      </c>
      <c r="F16" s="291">
        <v>0</v>
      </c>
    </row>
    <row r="17" spans="1:11" ht="12.75" customHeight="1">
      <c r="A17" s="86" t="s">
        <v>336</v>
      </c>
      <c r="B17" s="508" t="s">
        <v>355</v>
      </c>
      <c r="C17" s="507">
        <v>4060</v>
      </c>
      <c r="D17" s="507">
        <v>7355.8</v>
      </c>
      <c r="E17" s="507">
        <v>8241.7999999999993</v>
      </c>
      <c r="F17" s="291" t="s">
        <v>355</v>
      </c>
    </row>
    <row r="18" spans="1:11" ht="12.75" customHeight="1">
      <c r="A18" s="86" t="s">
        <v>337</v>
      </c>
      <c r="B18" s="507">
        <v>34276.199999999997</v>
      </c>
      <c r="C18" s="507">
        <v>16670.599999999999</v>
      </c>
      <c r="D18" s="507">
        <v>6067</v>
      </c>
      <c r="E18" s="507">
        <v>11538.6</v>
      </c>
      <c r="F18" s="291">
        <v>0</v>
      </c>
    </row>
    <row r="19" spans="1:11" ht="14.25" customHeight="1">
      <c r="A19" s="86" t="s">
        <v>338</v>
      </c>
      <c r="B19" s="507">
        <v>9662.7289999999994</v>
      </c>
      <c r="C19" s="507">
        <v>1313.721</v>
      </c>
      <c r="D19" s="507">
        <v>4866.348</v>
      </c>
      <c r="E19" s="507">
        <v>2818.8760000000002</v>
      </c>
      <c r="F19" s="291">
        <v>663.78399999999999</v>
      </c>
    </row>
    <row r="20" spans="1:11" ht="12.75" customHeight="1">
      <c r="A20" s="86" t="s">
        <v>339</v>
      </c>
      <c r="B20" s="507">
        <v>2436</v>
      </c>
      <c r="C20" s="507">
        <v>1502</v>
      </c>
      <c r="D20" s="507">
        <v>390</v>
      </c>
      <c r="E20" s="507">
        <v>544</v>
      </c>
      <c r="F20" s="291">
        <v>0</v>
      </c>
    </row>
    <row r="21" spans="1:11" ht="12.75" customHeight="1">
      <c r="A21" s="86" t="s">
        <v>340</v>
      </c>
      <c r="B21" s="507">
        <v>11090</v>
      </c>
      <c r="C21" s="507">
        <v>1043.5999999999999</v>
      </c>
      <c r="D21" s="507">
        <v>6986.4</v>
      </c>
      <c r="E21" s="507">
        <v>3060</v>
      </c>
      <c r="F21" s="291">
        <v>0</v>
      </c>
    </row>
    <row r="22" spans="1:11" ht="12.75" customHeight="1">
      <c r="A22" s="86" t="s">
        <v>341</v>
      </c>
      <c r="B22" s="507">
        <v>19183.8</v>
      </c>
      <c r="C22" s="507">
        <v>1091.7</v>
      </c>
      <c r="D22" s="507">
        <v>5060.8</v>
      </c>
      <c r="E22" s="508" t="s">
        <v>355</v>
      </c>
      <c r="F22" s="291" t="s">
        <v>355</v>
      </c>
    </row>
    <row r="23" spans="1:11" s="119" customFormat="1" ht="12.75" customHeight="1">
      <c r="A23" s="86" t="s">
        <v>342</v>
      </c>
      <c r="B23" s="507">
        <v>5870.2</v>
      </c>
      <c r="C23" s="507">
        <v>1124.2</v>
      </c>
      <c r="D23" s="507">
        <v>2200.9</v>
      </c>
      <c r="E23" s="507">
        <v>2545.1</v>
      </c>
      <c r="F23" s="291">
        <v>0</v>
      </c>
      <c r="G23" s="5"/>
    </row>
    <row r="24" spans="1:11" ht="12.75" customHeight="1">
      <c r="A24" s="86" t="s">
        <v>343</v>
      </c>
      <c r="B24" s="507">
        <v>7626.6</v>
      </c>
      <c r="C24" s="507">
        <v>331.9</v>
      </c>
      <c r="D24" s="507">
        <v>6708.7</v>
      </c>
      <c r="E24" s="507">
        <v>586</v>
      </c>
      <c r="F24" s="291">
        <v>0</v>
      </c>
    </row>
    <row r="25" spans="1:11" ht="20.25" customHeight="1">
      <c r="A25" s="114" t="s">
        <v>410</v>
      </c>
      <c r="B25" s="507">
        <v>231545.77089999997</v>
      </c>
      <c r="C25" s="507">
        <v>46614.290299999993</v>
      </c>
      <c r="D25" s="507">
        <v>102075.73829999998</v>
      </c>
      <c r="E25" s="507">
        <v>58508.886299999991</v>
      </c>
      <c r="F25" s="291">
        <v>24346.856</v>
      </c>
    </row>
    <row r="26" spans="1:11" ht="12.75" customHeight="1">
      <c r="A26" s="28"/>
      <c r="B26" s="507"/>
      <c r="C26" s="507"/>
      <c r="D26" s="507"/>
      <c r="E26" s="507"/>
      <c r="F26" s="507"/>
    </row>
    <row r="27" spans="1:11" s="51" customFormat="1" ht="13">
      <c r="A27" s="610"/>
      <c r="B27" s="1276" t="s">
        <v>133</v>
      </c>
      <c r="C27" s="1276"/>
      <c r="D27" s="1276"/>
      <c r="E27" s="1276"/>
      <c r="F27" s="1276"/>
      <c r="G27" s="90"/>
      <c r="H27" s="105"/>
      <c r="I27" s="128"/>
      <c r="J27" s="109"/>
      <c r="K27" s="109"/>
    </row>
    <row r="28" spans="1:11" s="51" customFormat="1" ht="12.5">
      <c r="A28" s="643"/>
      <c r="B28" s="90"/>
      <c r="C28" s="90"/>
      <c r="D28" s="90"/>
      <c r="E28" s="90"/>
      <c r="F28" s="90"/>
      <c r="G28" s="90"/>
      <c r="H28" s="105"/>
      <c r="I28" s="128"/>
      <c r="J28" s="109"/>
      <c r="K28" s="109"/>
    </row>
    <row r="29" spans="1:11" s="51" customFormat="1" ht="12.5">
      <c r="A29" s="86" t="s">
        <v>328</v>
      </c>
      <c r="B29" s="93">
        <v>11.756522505817756</v>
      </c>
      <c r="C29" s="778">
        <v>2.1730800566045048</v>
      </c>
      <c r="D29" s="779">
        <v>9.6965823909110611</v>
      </c>
      <c r="E29" s="779">
        <v>25.442155611067193</v>
      </c>
      <c r="F29" s="291">
        <v>0</v>
      </c>
      <c r="G29" s="89"/>
      <c r="I29" s="125"/>
    </row>
    <row r="30" spans="1:11" s="51" customFormat="1" ht="12.5">
      <c r="A30" s="86" t="s">
        <v>329</v>
      </c>
      <c r="B30" s="93">
        <v>3.0933071608389469</v>
      </c>
      <c r="C30" s="778">
        <v>11.117460688436694</v>
      </c>
      <c r="D30" s="779">
        <v>4.983578468025641</v>
      </c>
      <c r="E30" s="779">
        <v>-9.558399808200889</v>
      </c>
      <c r="F30" s="291">
        <v>0</v>
      </c>
      <c r="G30" s="89"/>
      <c r="I30" s="125"/>
    </row>
    <row r="31" spans="1:11" s="51" customFormat="1" ht="12.5">
      <c r="A31" s="86" t="s">
        <v>330</v>
      </c>
      <c r="B31" s="93">
        <v>38.400615016656701</v>
      </c>
      <c r="C31" s="291">
        <v>0</v>
      </c>
      <c r="D31" s="291">
        <v>0</v>
      </c>
      <c r="E31" s="779">
        <v>38.400615016656701</v>
      </c>
      <c r="F31" s="291">
        <v>0</v>
      </c>
      <c r="G31" s="89"/>
      <c r="I31" s="125"/>
    </row>
    <row r="32" spans="1:11" s="51" customFormat="1" ht="12.5">
      <c r="A32" s="86" t="s">
        <v>331</v>
      </c>
      <c r="B32" s="93">
        <v>2.7106103936726385</v>
      </c>
      <c r="C32" s="778">
        <v>0.26242198461463317</v>
      </c>
      <c r="D32" s="779">
        <v>-1.0346848381601319</v>
      </c>
      <c r="E32" s="779">
        <v>7.3718472972569487</v>
      </c>
      <c r="F32" s="291">
        <v>0</v>
      </c>
      <c r="G32" s="89"/>
      <c r="I32" s="125"/>
    </row>
    <row r="33" spans="1:9" s="51" customFormat="1" ht="12.5">
      <c r="A33" s="86" t="s">
        <v>332</v>
      </c>
      <c r="B33" s="778" t="s">
        <v>355</v>
      </c>
      <c r="C33" s="778">
        <v>7.8722859026740082</v>
      </c>
      <c r="D33" s="291">
        <v>0</v>
      </c>
      <c r="E33" s="780" t="s">
        <v>355</v>
      </c>
      <c r="F33" s="291">
        <v>0</v>
      </c>
      <c r="G33" s="89"/>
      <c r="I33" s="125"/>
    </row>
    <row r="34" spans="1:9" s="51" customFormat="1" ht="12.5">
      <c r="A34" s="86" t="s">
        <v>333</v>
      </c>
      <c r="B34" s="778" t="s">
        <v>355</v>
      </c>
      <c r="C34" s="778">
        <v>-3.2654494382022534</v>
      </c>
      <c r="D34" s="291">
        <v>0</v>
      </c>
      <c r="E34" s="780" t="s">
        <v>355</v>
      </c>
      <c r="F34" s="291">
        <v>0</v>
      </c>
      <c r="G34" s="89"/>
      <c r="I34" s="125"/>
    </row>
    <row r="35" spans="1:9" s="51" customFormat="1" ht="12.5">
      <c r="A35" s="86" t="s">
        <v>334</v>
      </c>
      <c r="B35" s="93">
        <v>-9.3774845648994614</v>
      </c>
      <c r="C35" s="778">
        <v>-11.817751565457996</v>
      </c>
      <c r="D35" s="779">
        <v>21.560320123535618</v>
      </c>
      <c r="E35" s="779">
        <v>-1.0622018183454429E-2</v>
      </c>
      <c r="F35" s="781">
        <v>-23.851915394230531</v>
      </c>
      <c r="G35" s="89"/>
      <c r="I35" s="125"/>
    </row>
    <row r="36" spans="1:9" s="51" customFormat="1" ht="12.5">
      <c r="A36" s="86" t="s">
        <v>335</v>
      </c>
      <c r="B36" s="93">
        <v>0.17769741217522039</v>
      </c>
      <c r="C36" s="778">
        <v>15.868302671337958</v>
      </c>
      <c r="D36" s="779">
        <v>28.920600286734498</v>
      </c>
      <c r="E36" s="779">
        <v>-32.401730418119783</v>
      </c>
      <c r="F36" s="291">
        <v>0</v>
      </c>
      <c r="G36" s="89"/>
      <c r="I36" s="125"/>
    </row>
    <row r="37" spans="1:9" s="51" customFormat="1" ht="12.5">
      <c r="A37" s="86" t="s">
        <v>336</v>
      </c>
      <c r="B37" s="778" t="s">
        <v>355</v>
      </c>
      <c r="C37" s="778">
        <v>-1.3845032790867151</v>
      </c>
      <c r="D37" s="779">
        <v>-8.1214089432925363</v>
      </c>
      <c r="E37" s="780" t="s">
        <v>355</v>
      </c>
      <c r="F37" s="781" t="s">
        <v>355</v>
      </c>
      <c r="G37" s="89"/>
      <c r="I37" s="125"/>
    </row>
    <row r="38" spans="1:9" s="51" customFormat="1" ht="12.5">
      <c r="A38" s="86" t="s">
        <v>337</v>
      </c>
      <c r="B38" s="93">
        <v>-2.6083843360553658</v>
      </c>
      <c r="C38" s="778">
        <v>0.57252484057987374</v>
      </c>
      <c r="D38" s="779">
        <v>-14.845537355958854</v>
      </c>
      <c r="E38" s="779">
        <v>0.38977535714907674</v>
      </c>
      <c r="F38" s="291">
        <v>0</v>
      </c>
      <c r="G38" s="89"/>
      <c r="I38" s="125"/>
    </row>
    <row r="39" spans="1:9" s="51" customFormat="1" ht="12.5">
      <c r="A39" s="86" t="s">
        <v>338</v>
      </c>
      <c r="B39" s="93">
        <v>4.9153281434819007</v>
      </c>
      <c r="C39" s="778">
        <v>61.374133381813181</v>
      </c>
      <c r="D39" s="779">
        <v>3.4020364452301664</v>
      </c>
      <c r="E39" s="779">
        <v>-10.616069140988657</v>
      </c>
      <c r="F39" s="781">
        <v>23.833367535399148</v>
      </c>
      <c r="G39" s="89"/>
      <c r="I39" s="125"/>
    </row>
    <row r="40" spans="1:9" s="51" customFormat="1" ht="12.5">
      <c r="A40" s="86" t="s">
        <v>339</v>
      </c>
      <c r="B40" s="93">
        <v>-0.42104402567142074</v>
      </c>
      <c r="C40" s="778">
        <v>5.5590695059385666</v>
      </c>
      <c r="D40" s="779">
        <v>-7.953740854378097</v>
      </c>
      <c r="E40" s="779">
        <v>-9.2879773219943331</v>
      </c>
      <c r="F40" s="291">
        <v>0</v>
      </c>
      <c r="G40" s="89"/>
      <c r="I40" s="125"/>
    </row>
    <row r="41" spans="1:9" s="51" customFormat="1" ht="12.5">
      <c r="A41" s="86" t="s">
        <v>340</v>
      </c>
      <c r="B41" s="93">
        <v>7.1720626688878184</v>
      </c>
      <c r="C41" s="778">
        <v>32.065992500737138</v>
      </c>
      <c r="D41" s="779">
        <v>0.85268036814171921</v>
      </c>
      <c r="E41" s="779">
        <v>16.349809885931549</v>
      </c>
      <c r="F41" s="291">
        <v>0</v>
      </c>
      <c r="G41" s="89"/>
      <c r="I41" s="125"/>
    </row>
    <row r="42" spans="1:9" s="51" customFormat="1" ht="12.5">
      <c r="A42" s="86" t="s">
        <v>341</v>
      </c>
      <c r="B42" s="93">
        <v>16.68660124103674</v>
      </c>
      <c r="C42" s="778">
        <v>108.41924398625432</v>
      </c>
      <c r="D42" s="779">
        <v>43.073617550605007</v>
      </c>
      <c r="E42" s="780" t="s">
        <v>355</v>
      </c>
      <c r="F42" s="781" t="s">
        <v>355</v>
      </c>
      <c r="G42" s="89"/>
      <c r="I42" s="125"/>
    </row>
    <row r="43" spans="1:9" s="119" customFormat="1" ht="12.5">
      <c r="A43" s="86" t="s">
        <v>342</v>
      </c>
      <c r="B43" s="93">
        <v>-10.344406261932036</v>
      </c>
      <c r="C43" s="778">
        <v>-5.8774279973208365</v>
      </c>
      <c r="D43" s="779">
        <v>-20.118321718931469</v>
      </c>
      <c r="E43" s="779">
        <v>-2.0324107933330851</v>
      </c>
      <c r="F43" s="291">
        <v>0</v>
      </c>
      <c r="G43" s="5"/>
    </row>
    <row r="44" spans="1:9" s="51" customFormat="1" ht="12.75" customHeight="1">
      <c r="A44" s="86" t="s">
        <v>343</v>
      </c>
      <c r="B44" s="93">
        <v>11.233300274196381</v>
      </c>
      <c r="C44" s="778">
        <v>-3.1231757151196859</v>
      </c>
      <c r="D44" s="779">
        <v>35.125281985175633</v>
      </c>
      <c r="E44" s="780" t="s">
        <v>355</v>
      </c>
      <c r="F44" s="781">
        <v>-100</v>
      </c>
      <c r="G44" s="89"/>
      <c r="I44" s="125"/>
    </row>
    <row r="45" spans="1:9" s="51" customFormat="1" ht="20.25" customHeight="1">
      <c r="A45" s="114" t="s">
        <v>410</v>
      </c>
      <c r="B45" s="782">
        <v>3.5350090699755299</v>
      </c>
      <c r="C45" s="778">
        <v>4.871547777552081</v>
      </c>
      <c r="D45" s="779">
        <v>6.7075892930645864</v>
      </c>
      <c r="E45" s="779">
        <v>5.1592783603266099</v>
      </c>
      <c r="F45" s="781">
        <v>-12.714879083920621</v>
      </c>
      <c r="G45" s="88"/>
      <c r="H45" s="125"/>
      <c r="I45" s="125"/>
    </row>
    <row r="46" spans="1:9" s="51" customFormat="1" ht="12.5">
      <c r="A46" s="28"/>
      <c r="B46" s="249"/>
      <c r="C46" s="249"/>
      <c r="D46" s="249"/>
      <c r="E46" s="249"/>
      <c r="F46" s="249"/>
      <c r="G46" s="88"/>
      <c r="H46" s="125"/>
      <c r="I46" s="125"/>
    </row>
    <row r="47" spans="1:9" s="51" customFormat="1" ht="13">
      <c r="B47" s="1316" t="s">
        <v>418</v>
      </c>
      <c r="C47" s="1316"/>
      <c r="D47" s="1316"/>
      <c r="E47" s="1316"/>
      <c r="F47" s="1316"/>
      <c r="G47" s="88"/>
      <c r="H47" s="125"/>
      <c r="I47" s="125"/>
    </row>
    <row r="48" spans="1:9" s="51" customFormat="1" ht="12.5">
      <c r="A48" s="643"/>
      <c r="B48" s="249"/>
      <c r="C48" s="249"/>
      <c r="D48" s="249"/>
      <c r="E48" s="249"/>
      <c r="F48" s="249"/>
      <c r="G48" s="88"/>
      <c r="H48" s="125"/>
      <c r="I48" s="125"/>
    </row>
    <row r="49" spans="1:9" s="51" customFormat="1" ht="12.5">
      <c r="A49" s="86" t="s">
        <v>328</v>
      </c>
      <c r="B49" s="93">
        <v>134.10770587394089</v>
      </c>
      <c r="C49" s="778">
        <v>49.429696675404784</v>
      </c>
      <c r="D49" s="779">
        <v>204.20311115449823</v>
      </c>
      <c r="E49" s="779">
        <v>157.85799889520911</v>
      </c>
      <c r="F49" s="291">
        <v>0</v>
      </c>
      <c r="G49" s="89"/>
      <c r="I49" s="126"/>
    </row>
    <row r="50" spans="1:9" s="51" customFormat="1" ht="12.5">
      <c r="A50" s="86" t="s">
        <v>329</v>
      </c>
      <c r="B50" s="93">
        <v>121.8845503903174</v>
      </c>
      <c r="C50" s="778">
        <v>76.573381781676915</v>
      </c>
      <c r="D50" s="779">
        <v>139.63279067378801</v>
      </c>
      <c r="E50" s="780" t="s">
        <v>355</v>
      </c>
      <c r="F50" s="291">
        <v>0</v>
      </c>
      <c r="G50" s="89"/>
      <c r="I50" s="126"/>
    </row>
    <row r="51" spans="1:9" s="51" customFormat="1" ht="12.5">
      <c r="A51" s="86" t="s">
        <v>330</v>
      </c>
      <c r="B51" s="93">
        <v>49.262876254180611</v>
      </c>
      <c r="C51" s="291">
        <v>0</v>
      </c>
      <c r="D51" s="291">
        <v>0</v>
      </c>
      <c r="E51" s="779">
        <v>56.002212083506151</v>
      </c>
      <c r="F51" s="291">
        <v>0</v>
      </c>
      <c r="G51" s="89"/>
      <c r="I51" s="126"/>
    </row>
    <row r="52" spans="1:9" s="51" customFormat="1" ht="12.5">
      <c r="A52" s="86" t="s">
        <v>331</v>
      </c>
      <c r="B52" s="93">
        <v>53.774421270572816</v>
      </c>
      <c r="C52" s="778">
        <v>55.211179048608614</v>
      </c>
      <c r="D52" s="779">
        <v>53.180856128016416</v>
      </c>
      <c r="E52" s="779">
        <v>52.438469387755106</v>
      </c>
      <c r="F52" s="291">
        <v>0</v>
      </c>
      <c r="G52" s="89"/>
      <c r="I52" s="126"/>
    </row>
    <row r="53" spans="1:9" s="51" customFormat="1" ht="12.5">
      <c r="A53" s="86" t="s">
        <v>332</v>
      </c>
      <c r="B53" s="778" t="s">
        <v>355</v>
      </c>
      <c r="C53" s="778">
        <v>91.489133089133077</v>
      </c>
      <c r="D53" s="291">
        <v>0</v>
      </c>
      <c r="E53" s="780" t="s">
        <v>355</v>
      </c>
      <c r="F53" s="291">
        <v>0</v>
      </c>
      <c r="G53" s="89"/>
      <c r="I53" s="126"/>
    </row>
    <row r="54" spans="1:9" s="51" customFormat="1" ht="12.5">
      <c r="A54" s="86" t="s">
        <v>333</v>
      </c>
      <c r="B54" s="93">
        <v>146.17573817146919</v>
      </c>
      <c r="C54" s="778" t="s">
        <v>355</v>
      </c>
      <c r="D54" s="291">
        <v>0</v>
      </c>
      <c r="E54" s="779">
        <v>106.63673628733164</v>
      </c>
      <c r="F54" s="291">
        <v>0</v>
      </c>
      <c r="G54" s="89"/>
      <c r="I54" s="126"/>
    </row>
    <row r="55" spans="1:9" s="51" customFormat="1" ht="12.5">
      <c r="A55" s="86" t="s">
        <v>334</v>
      </c>
      <c r="B55" s="93">
        <v>124.63379339727334</v>
      </c>
      <c r="C55" s="778">
        <v>34.429582670002276</v>
      </c>
      <c r="D55" s="779">
        <v>240.33365624541318</v>
      </c>
      <c r="E55" s="779">
        <v>167.52191835913936</v>
      </c>
      <c r="F55" s="781">
        <v>110.24965623697028</v>
      </c>
      <c r="G55" s="89"/>
      <c r="I55" s="126"/>
    </row>
    <row r="56" spans="1:9" s="51" customFormat="1" ht="12.5">
      <c r="A56" s="86" t="s">
        <v>335</v>
      </c>
      <c r="B56" s="93">
        <v>76.921648769708213</v>
      </c>
      <c r="C56" s="778">
        <v>43.396177380752164</v>
      </c>
      <c r="D56" s="780" t="s">
        <v>355</v>
      </c>
      <c r="E56" s="779">
        <v>38.591615478413132</v>
      </c>
      <c r="F56" s="291">
        <v>0</v>
      </c>
      <c r="G56" s="89"/>
      <c r="I56" s="126"/>
    </row>
    <row r="57" spans="1:9" s="51" customFormat="1" ht="12.5">
      <c r="A57" s="86" t="s">
        <v>336</v>
      </c>
      <c r="B57" s="778" t="s">
        <v>355</v>
      </c>
      <c r="C57" s="778">
        <v>70.205775549023002</v>
      </c>
      <c r="D57" s="779">
        <v>149.59934919666463</v>
      </c>
      <c r="E57" s="779">
        <v>175.50681431005108</v>
      </c>
      <c r="F57" s="781" t="s">
        <v>355</v>
      </c>
      <c r="G57" s="89"/>
      <c r="I57" s="126"/>
    </row>
    <row r="58" spans="1:9" s="51" customFormat="1" ht="12.5">
      <c r="A58" s="86" t="s">
        <v>337</v>
      </c>
      <c r="B58" s="93">
        <v>51.780804534495161</v>
      </c>
      <c r="C58" s="778">
        <v>85.859230951473478</v>
      </c>
      <c r="D58" s="779">
        <v>88.511197023852958</v>
      </c>
      <c r="E58" s="779">
        <v>107.73669467787113</v>
      </c>
      <c r="F58" s="291">
        <v>0</v>
      </c>
      <c r="G58" s="89"/>
      <c r="I58" s="126"/>
    </row>
    <row r="59" spans="1:9" s="51" customFormat="1" ht="12.5">
      <c r="A59" s="86" t="s">
        <v>338</v>
      </c>
      <c r="B59" s="93">
        <v>121.46736643620363</v>
      </c>
      <c r="C59" s="778">
        <v>60.660340767419314</v>
      </c>
      <c r="D59" s="779">
        <v>204.14246161590734</v>
      </c>
      <c r="E59" s="779">
        <v>82.774218176479224</v>
      </c>
      <c r="F59" s="291">
        <v>0</v>
      </c>
      <c r="G59" s="89"/>
      <c r="I59" s="126"/>
    </row>
    <row r="60" spans="1:9" s="51" customFormat="1" ht="12.5">
      <c r="A60" s="86" t="s">
        <v>339</v>
      </c>
      <c r="B60" s="93">
        <v>24.058784024019275</v>
      </c>
      <c r="C60" s="778">
        <v>79.584591744820642</v>
      </c>
      <c r="D60" s="779">
        <v>28.795038393384516</v>
      </c>
      <c r="E60" s="779">
        <v>88.225754135582235</v>
      </c>
      <c r="F60" s="291">
        <v>0</v>
      </c>
      <c r="G60" s="89"/>
      <c r="I60" s="126"/>
    </row>
    <row r="61" spans="1:9" s="51" customFormat="1" ht="12.5">
      <c r="A61" s="86" t="s">
        <v>340</v>
      </c>
      <c r="B61" s="93">
        <v>51.125781408471482</v>
      </c>
      <c r="C61" s="778">
        <v>25.537746237611643</v>
      </c>
      <c r="D61" s="779">
        <v>54.825824576823152</v>
      </c>
      <c r="E61" s="779">
        <v>63.069376313945327</v>
      </c>
      <c r="F61" s="291">
        <v>0</v>
      </c>
      <c r="G61" s="89"/>
      <c r="I61" s="126"/>
    </row>
    <row r="62" spans="1:9" s="51" customFormat="1" ht="12.5">
      <c r="A62" s="86" t="s">
        <v>341</v>
      </c>
      <c r="B62" s="93">
        <v>114.4549847861106</v>
      </c>
      <c r="C62" s="778">
        <v>22.829360100376419</v>
      </c>
      <c r="D62" s="779">
        <v>260.73158165893869</v>
      </c>
      <c r="E62" s="780" t="s">
        <v>355</v>
      </c>
      <c r="F62" s="781" t="s">
        <v>355</v>
      </c>
      <c r="G62" s="89"/>
      <c r="I62" s="126"/>
    </row>
    <row r="63" spans="1:9" s="122" customFormat="1" ht="12.5">
      <c r="A63" s="86" t="s">
        <v>342</v>
      </c>
      <c r="B63" s="93">
        <v>138.38610056814164</v>
      </c>
      <c r="C63" s="778">
        <v>58.68963717045159</v>
      </c>
      <c r="D63" s="779">
        <v>169.52168219979978</v>
      </c>
      <c r="E63" s="780" t="s">
        <v>355</v>
      </c>
      <c r="F63" s="291">
        <v>0</v>
      </c>
      <c r="G63" s="89"/>
      <c r="I63" s="129"/>
    </row>
    <row r="64" spans="1:9" s="51" customFormat="1" ht="12.75" customHeight="1">
      <c r="A64" s="86" t="s">
        <v>343</v>
      </c>
      <c r="B64" s="93">
        <v>56.98764841700978</v>
      </c>
      <c r="C64" s="778">
        <v>10.39591555472029</v>
      </c>
      <c r="D64" s="779">
        <v>108.9658420907304</v>
      </c>
      <c r="E64" s="779">
        <v>14.547079413151948</v>
      </c>
      <c r="F64" s="291">
        <v>0</v>
      </c>
      <c r="G64" s="89"/>
      <c r="I64" s="126"/>
    </row>
    <row r="65" spans="1:9" s="51" customFormat="1" ht="20.25" customHeight="1">
      <c r="A65" s="114" t="s">
        <v>410</v>
      </c>
      <c r="B65" s="782">
        <v>87.032947704992836</v>
      </c>
      <c r="C65" s="778">
        <v>60.08768062365607</v>
      </c>
      <c r="D65" s="779">
        <v>136.18034304097262</v>
      </c>
      <c r="E65" s="779">
        <v>98.830407947122751</v>
      </c>
      <c r="F65" s="781">
        <v>44.830159218252561</v>
      </c>
      <c r="G65" s="87"/>
      <c r="H65" s="126"/>
      <c r="I65" s="126"/>
    </row>
    <row r="66" spans="1:9" s="51" customFormat="1" ht="12.5">
      <c r="A66" s="28"/>
      <c r="B66" s="434"/>
      <c r="C66" s="434"/>
      <c r="D66" s="434"/>
      <c r="E66" s="434"/>
      <c r="F66" s="434"/>
      <c r="G66" s="87"/>
      <c r="H66" s="126"/>
      <c r="I66" s="126"/>
    </row>
    <row r="67" spans="1:9" s="51" customFormat="1" ht="13">
      <c r="B67" s="1317" t="s">
        <v>415</v>
      </c>
      <c r="C67" s="1317"/>
      <c r="D67" s="1317"/>
      <c r="E67" s="1317"/>
      <c r="F67" s="1317"/>
      <c r="G67" s="87"/>
      <c r="H67" s="126"/>
      <c r="I67" s="126"/>
    </row>
    <row r="68" spans="1:9" s="51" customFormat="1" ht="12.5">
      <c r="A68" s="644"/>
      <c r="B68" s="434"/>
      <c r="C68" s="434"/>
      <c r="D68" s="434"/>
      <c r="E68" s="434"/>
      <c r="F68" s="434"/>
      <c r="G68" s="87"/>
      <c r="H68" s="126"/>
      <c r="I68" s="126"/>
    </row>
    <row r="69" spans="1:9" s="51" customFormat="1" ht="12.5">
      <c r="A69" s="86" t="s">
        <v>328</v>
      </c>
      <c r="B69" s="400">
        <v>16.564900646172848</v>
      </c>
      <c r="C69" s="400">
        <v>11.945202349246108</v>
      </c>
      <c r="D69" s="400">
        <v>23.402505529563239</v>
      </c>
      <c r="E69" s="400">
        <v>15.209442296289277</v>
      </c>
      <c r="F69" s="400">
        <v>0</v>
      </c>
      <c r="G69" s="88"/>
      <c r="H69" s="125"/>
      <c r="I69" s="125"/>
    </row>
    <row r="70" spans="1:9" s="51" customFormat="1" ht="12.5">
      <c r="A70" s="86" t="s">
        <v>329</v>
      </c>
      <c r="B70" s="400">
        <v>17.849161675187393</v>
      </c>
      <c r="C70" s="400">
        <v>15.054377005070483</v>
      </c>
      <c r="D70" s="400">
        <v>26.636395144251434</v>
      </c>
      <c r="E70" s="400">
        <v>12.172836385026185</v>
      </c>
      <c r="F70" s="400">
        <v>0</v>
      </c>
      <c r="G70" s="88"/>
      <c r="H70" s="125"/>
      <c r="I70" s="125"/>
    </row>
    <row r="71" spans="1:9" s="51" customFormat="1" ht="12.5">
      <c r="A71" s="86" t="s">
        <v>330</v>
      </c>
      <c r="B71" s="400">
        <v>0.69975624849557561</v>
      </c>
      <c r="C71" s="400">
        <v>0</v>
      </c>
      <c r="D71" s="400">
        <v>0</v>
      </c>
      <c r="E71" s="400">
        <v>2.7692477202390373</v>
      </c>
      <c r="F71" s="400">
        <v>0</v>
      </c>
      <c r="G71" s="88"/>
      <c r="H71" s="125"/>
      <c r="I71" s="125"/>
    </row>
    <row r="72" spans="1:9" s="51" customFormat="1" ht="12.5">
      <c r="A72" s="86" t="s">
        <v>331</v>
      </c>
      <c r="B72" s="400">
        <v>3.9708101617501845</v>
      </c>
      <c r="C72" s="400">
        <v>8.8913678044348572</v>
      </c>
      <c r="D72" s="400">
        <v>1.4227827534606237</v>
      </c>
      <c r="E72" s="400">
        <v>6.1482609351940454</v>
      </c>
      <c r="F72" s="400">
        <v>0</v>
      </c>
      <c r="G72" s="88"/>
      <c r="H72" s="125"/>
      <c r="I72" s="125"/>
    </row>
    <row r="73" spans="1:9" s="51" customFormat="1" ht="12.5">
      <c r="A73" s="86" t="s">
        <v>332</v>
      </c>
      <c r="B73" s="400" t="s">
        <v>355</v>
      </c>
      <c r="C73" s="400">
        <v>0.80371919767273614</v>
      </c>
      <c r="D73" s="400">
        <v>0</v>
      </c>
      <c r="E73" s="400" t="s">
        <v>355</v>
      </c>
      <c r="F73" s="400">
        <v>0</v>
      </c>
      <c r="G73" s="88"/>
      <c r="H73" s="125"/>
      <c r="I73" s="125"/>
    </row>
    <row r="74" spans="1:9" s="51" customFormat="1" ht="12.5">
      <c r="A74" s="86" t="s">
        <v>333</v>
      </c>
      <c r="B74" s="400">
        <v>0.35491902823607135</v>
      </c>
      <c r="C74" s="400">
        <v>0.59102047510953959</v>
      </c>
      <c r="D74" s="400">
        <v>0</v>
      </c>
      <c r="E74" s="400">
        <v>0.93370432176556406</v>
      </c>
      <c r="F74" s="400">
        <v>0</v>
      </c>
      <c r="G74" s="88"/>
      <c r="H74" s="125"/>
      <c r="I74" s="125"/>
    </row>
    <row r="75" spans="1:9" s="51" customFormat="1" ht="12.5">
      <c r="A75" s="86" t="s">
        <v>334</v>
      </c>
      <c r="B75" s="400">
        <v>10.865272512735842</v>
      </c>
      <c r="C75" s="400">
        <v>2.5981195727868887</v>
      </c>
      <c r="D75" s="400">
        <v>8.0204817876884285</v>
      </c>
      <c r="E75" s="400">
        <v>5.6954527948346882</v>
      </c>
      <c r="F75" s="400">
        <v>51.044258034795128</v>
      </c>
      <c r="G75" s="88"/>
      <c r="H75" s="125"/>
      <c r="I75" s="125"/>
    </row>
    <row r="76" spans="1:9" s="51" customFormat="1" ht="12.5">
      <c r="A76" s="86" t="s">
        <v>335</v>
      </c>
      <c r="B76" s="400">
        <v>1.5782002779822744</v>
      </c>
      <c r="C76" s="400">
        <v>1.8985937451889083</v>
      </c>
      <c r="D76" s="400">
        <v>1.6878947227756671</v>
      </c>
      <c r="E76" s="400">
        <v>1.7882907472125309</v>
      </c>
      <c r="F76" s="400">
        <v>0</v>
      </c>
      <c r="G76" s="88"/>
      <c r="H76" s="125"/>
      <c r="I76" s="125"/>
    </row>
    <row r="77" spans="1:9" s="51" customFormat="1" ht="12.5">
      <c r="A77" s="86" t="s">
        <v>336</v>
      </c>
      <c r="B77" s="400" t="s">
        <v>355</v>
      </c>
      <c r="C77" s="400">
        <v>8.7097754226668993</v>
      </c>
      <c r="D77" s="400">
        <v>7.2062177776087672</v>
      </c>
      <c r="E77" s="400">
        <v>14.086407247167172</v>
      </c>
      <c r="F77" s="400" t="s">
        <v>355</v>
      </c>
      <c r="G77" s="88"/>
      <c r="H77" s="125"/>
      <c r="I77" s="125"/>
    </row>
    <row r="78" spans="1:9" s="51" customFormat="1" ht="12.5">
      <c r="A78" s="86" t="s">
        <v>337</v>
      </c>
      <c r="B78" s="400">
        <v>14.803207101028507</v>
      </c>
      <c r="C78" s="400">
        <v>35.762852749042068</v>
      </c>
      <c r="D78" s="400">
        <v>5.9436258811757243</v>
      </c>
      <c r="E78" s="400">
        <v>19.721106877400949</v>
      </c>
      <c r="F78" s="400">
        <v>0</v>
      </c>
      <c r="G78" s="88"/>
      <c r="H78" s="125"/>
      <c r="I78" s="125"/>
    </row>
    <row r="79" spans="1:9" s="51" customFormat="1" ht="12.5">
      <c r="A79" s="86" t="s">
        <v>338</v>
      </c>
      <c r="B79" s="400">
        <v>4.1731399206479738</v>
      </c>
      <c r="C79" s="400">
        <v>2.8182795266111778</v>
      </c>
      <c r="D79" s="400">
        <v>4.7673894708435345</v>
      </c>
      <c r="E79" s="400">
        <v>4.8178596077635492</v>
      </c>
      <c r="F79" s="400">
        <v>2.7263643404306492</v>
      </c>
      <c r="G79" s="88"/>
      <c r="H79" s="125"/>
      <c r="I79" s="125"/>
    </row>
    <row r="80" spans="1:9" s="51" customFormat="1" ht="12.5">
      <c r="A80" s="86" t="s">
        <v>339</v>
      </c>
      <c r="B80" s="400">
        <v>1.0520598111256629</v>
      </c>
      <c r="C80" s="400">
        <v>3.2221878534102668</v>
      </c>
      <c r="D80" s="400">
        <v>0.38206924240292278</v>
      </c>
      <c r="E80" s="400">
        <v>0.92977329496699046</v>
      </c>
      <c r="F80" s="400">
        <v>0</v>
      </c>
      <c r="G80" s="88"/>
      <c r="H80" s="125"/>
      <c r="I80" s="125"/>
    </row>
    <row r="81" spans="1:9" s="51" customFormat="1" ht="12.5">
      <c r="A81" s="86" t="s">
        <v>340</v>
      </c>
      <c r="B81" s="400">
        <v>4.7895497969555016</v>
      </c>
      <c r="C81" s="400">
        <v>2.2387984313042302</v>
      </c>
      <c r="D81" s="400">
        <v>6.8443296285225115</v>
      </c>
      <c r="E81" s="400">
        <v>5.2299747841893218</v>
      </c>
      <c r="F81" s="400">
        <v>0</v>
      </c>
      <c r="G81" s="88"/>
      <c r="H81" s="125"/>
      <c r="I81" s="125"/>
    </row>
    <row r="82" spans="1:9" s="51" customFormat="1" ht="12.5">
      <c r="A82" s="86" t="s">
        <v>341</v>
      </c>
      <c r="B82" s="400">
        <v>8.2851005766307448</v>
      </c>
      <c r="C82" s="400">
        <v>2.3419856721491268</v>
      </c>
      <c r="D82" s="400">
        <v>4.957887235776183</v>
      </c>
      <c r="E82" s="400" t="s">
        <v>355</v>
      </c>
      <c r="F82" s="400" t="s">
        <v>355</v>
      </c>
      <c r="G82" s="88"/>
      <c r="H82" s="125"/>
      <c r="I82" s="125"/>
    </row>
    <row r="83" spans="1:9" s="122" customFormat="1" ht="12.5">
      <c r="A83" s="86" t="s">
        <v>342</v>
      </c>
      <c r="B83" s="400">
        <v>2.5352222919827039</v>
      </c>
      <c r="C83" s="400">
        <v>2.4117067808281103</v>
      </c>
      <c r="D83" s="400">
        <v>2.1561440912938274</v>
      </c>
      <c r="E83" s="400">
        <v>4.3499375239347193</v>
      </c>
      <c r="F83" s="400">
        <v>0</v>
      </c>
      <c r="G83" s="88"/>
      <c r="H83" s="130"/>
      <c r="I83" s="130"/>
    </row>
    <row r="84" spans="1:9" s="51" customFormat="1" ht="12.75" customHeight="1">
      <c r="A84" s="86" t="s">
        <v>343</v>
      </c>
      <c r="B84" s="400">
        <v>3.2937764185266754</v>
      </c>
      <c r="C84" s="400">
        <v>0.71201341447860689</v>
      </c>
      <c r="D84" s="400">
        <v>6.5722767346371489</v>
      </c>
      <c r="E84" s="400">
        <v>1.0015572625931184</v>
      </c>
      <c r="F84" s="400">
        <v>0</v>
      </c>
      <c r="G84" s="90"/>
      <c r="H84" s="128"/>
      <c r="I84" s="128"/>
    </row>
    <row r="85" spans="1:9" s="51" customFormat="1" ht="20.25" customHeight="1">
      <c r="A85" s="114" t="s">
        <v>410</v>
      </c>
      <c r="B85" s="400">
        <v>100</v>
      </c>
      <c r="C85" s="400">
        <v>100</v>
      </c>
      <c r="D85" s="400">
        <v>100</v>
      </c>
      <c r="E85" s="400">
        <v>100</v>
      </c>
      <c r="F85" s="400">
        <v>100</v>
      </c>
      <c r="G85" s="90"/>
      <c r="H85" s="128"/>
      <c r="I85" s="128"/>
    </row>
    <row r="86" spans="1:9" ht="12.75" customHeight="1">
      <c r="B86" s="233"/>
    </row>
    <row r="87" spans="1:9" s="674" customFormat="1" ht="45" customHeight="1">
      <c r="B87" s="1315" t="s">
        <v>514</v>
      </c>
      <c r="C87" s="1315"/>
      <c r="D87" s="1315"/>
      <c r="E87" s="1315"/>
      <c r="F87" s="1315"/>
      <c r="G87" s="675"/>
    </row>
    <row r="88" spans="1:9" ht="12.75" customHeight="1">
      <c r="B88" s="6"/>
    </row>
  </sheetData>
  <sheetProtection selectLockedCells="1"/>
  <customSheetViews>
    <customSheetView guid="{163DCD2F-7E1E-45D5-87F9-D8442EBAE317}" showGridLines="0" showRowCol="0">
      <pane ySplit="5" topLeftCell="A6" activePane="bottomLeft" state="frozen"/>
      <selection pane="bottomLeft" sqref="A1:B1"/>
    </customSheetView>
  </customSheetViews>
  <mergeCells count="5">
    <mergeCell ref="B7:F7"/>
    <mergeCell ref="B27:F27"/>
    <mergeCell ref="B47:F47"/>
    <mergeCell ref="B67:F67"/>
    <mergeCell ref="B87:F87"/>
  </mergeCells>
  <phoneticPr fontId="0"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2016 
nach Art der Entsorgung und Bundesländern</oddHeader>
    <oddFooter>&amp;CStatistische Ämter der Länder – Indikatoren und Kennzahlen, UGRdL 2018</oddFooter>
  </headerFooter>
  <rowBreaks count="1" manualBreakCount="1">
    <brk id="45" max="5"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pageSetUpPr autoPageBreaks="0"/>
  </sheetPr>
  <dimension ref="A1:L85"/>
  <sheetViews>
    <sheetView showGridLines="0" showRowColHeaders="0" zoomScaleNormal="100" workbookViewId="0">
      <pane ySplit="5" topLeftCell="A6" activePane="bottomLeft" state="frozen"/>
      <selection activeCell="A3" sqref="A3:B3"/>
      <selection pane="bottomLeft" activeCell="A3" sqref="A3:B3"/>
    </sheetView>
  </sheetViews>
  <sheetFormatPr baseColWidth="10" defaultColWidth="11.453125" defaultRowHeight="12.5"/>
  <cols>
    <col min="1" max="1" width="25.81640625" style="5" customWidth="1"/>
    <col min="2" max="7" width="17.54296875" style="5" customWidth="1"/>
    <col min="8" max="16384" width="11.453125" style="132"/>
  </cols>
  <sheetData>
    <row r="1" spans="1:7" ht="13">
      <c r="A1" s="259" t="s">
        <v>263</v>
      </c>
    </row>
    <row r="3" spans="1:7" s="33" customFormat="1" ht="13">
      <c r="A3" s="59" t="s">
        <v>770</v>
      </c>
      <c r="B3" s="430" t="s">
        <v>1329</v>
      </c>
      <c r="C3" s="59"/>
      <c r="D3" s="629"/>
      <c r="E3" s="629"/>
      <c r="F3" s="629"/>
      <c r="G3" s="629"/>
    </row>
    <row r="4" spans="1:7" s="33" customFormat="1" ht="13">
      <c r="A4" s="59"/>
      <c r="B4" s="430"/>
      <c r="C4" s="59"/>
      <c r="D4" s="629"/>
      <c r="E4" s="629"/>
      <c r="F4" s="629"/>
      <c r="G4" s="629"/>
    </row>
    <row r="5" spans="1:7" s="96" customFormat="1" ht="59.25" customHeight="1">
      <c r="A5" s="640" t="s">
        <v>327</v>
      </c>
      <c r="B5" s="611" t="s">
        <v>65</v>
      </c>
      <c r="C5" s="645" t="s">
        <v>75</v>
      </c>
      <c r="D5" s="642" t="s">
        <v>288</v>
      </c>
      <c r="E5" s="642" t="s">
        <v>76</v>
      </c>
      <c r="F5" s="642" t="s">
        <v>176</v>
      </c>
      <c r="G5" s="642" t="s">
        <v>77</v>
      </c>
    </row>
    <row r="6" spans="1:7" s="96" customFormat="1" ht="12.75" customHeight="1">
      <c r="A6" s="646"/>
      <c r="B6" s="632"/>
      <c r="C6" s="632"/>
      <c r="D6" s="632"/>
      <c r="E6" s="632"/>
      <c r="F6" s="629"/>
      <c r="G6" s="629"/>
    </row>
    <row r="7" spans="1:7" s="96" customFormat="1" ht="12.75" customHeight="1">
      <c r="A7" s="89"/>
      <c r="B7" s="1313" t="s">
        <v>90</v>
      </c>
      <c r="C7" s="1313"/>
      <c r="D7" s="1313"/>
      <c r="E7" s="1313"/>
      <c r="F7" s="1313"/>
      <c r="G7" s="1313"/>
    </row>
    <row r="8" spans="1:7" s="96" customFormat="1" ht="12.75" customHeight="1">
      <c r="A8" s="639"/>
      <c r="B8" s="110"/>
      <c r="C8" s="110"/>
      <c r="D8" s="110"/>
      <c r="E8" s="110"/>
      <c r="F8" s="5"/>
      <c r="G8" s="5"/>
    </row>
    <row r="9" spans="1:7" s="96" customFormat="1">
      <c r="A9" s="86" t="s">
        <v>328</v>
      </c>
      <c r="B9" s="647">
        <v>38355.3269</v>
      </c>
      <c r="C9" s="647">
        <v>0.14460000000000001</v>
      </c>
      <c r="D9" s="648">
        <v>35828.488700000002</v>
      </c>
      <c r="E9" s="647">
        <v>1142.3715999999999</v>
      </c>
      <c r="F9" s="648">
        <v>1384.3219999999999</v>
      </c>
      <c r="G9" s="291">
        <v>0</v>
      </c>
    </row>
    <row r="10" spans="1:7" s="96" customFormat="1">
      <c r="A10" s="86" t="s">
        <v>329</v>
      </c>
      <c r="B10" s="647">
        <v>41328.978999999999</v>
      </c>
      <c r="C10" s="647">
        <v>23.117000000000001</v>
      </c>
      <c r="D10" s="648">
        <v>40479.529000000002</v>
      </c>
      <c r="E10" s="647">
        <v>571.40599999999995</v>
      </c>
      <c r="F10" s="648">
        <v>254.92699999999999</v>
      </c>
      <c r="G10" s="291">
        <v>0</v>
      </c>
    </row>
    <row r="11" spans="1:7" s="96" customFormat="1">
      <c r="A11" s="86" t="s">
        <v>330</v>
      </c>
      <c r="B11" s="647">
        <v>1620.2560000000001</v>
      </c>
      <c r="C11" s="291">
        <v>0</v>
      </c>
      <c r="D11" s="648">
        <v>1620.2560000000001</v>
      </c>
      <c r="E11" s="291">
        <v>0</v>
      </c>
      <c r="F11" s="291">
        <v>0</v>
      </c>
      <c r="G11" s="291">
        <v>0</v>
      </c>
    </row>
    <row r="12" spans="1:7" s="96" customFormat="1">
      <c r="A12" s="86" t="s">
        <v>331</v>
      </c>
      <c r="B12" s="647">
        <v>9194.2430000000004</v>
      </c>
      <c r="C12" s="647">
        <v>4.8159999999999998</v>
      </c>
      <c r="D12" s="648">
        <v>5467.94</v>
      </c>
      <c r="E12" s="647">
        <v>3457.29</v>
      </c>
      <c r="F12" s="648">
        <v>264.197</v>
      </c>
      <c r="G12" s="291">
        <v>0</v>
      </c>
    </row>
    <row r="13" spans="1:7" s="96" customFormat="1">
      <c r="A13" s="86" t="s">
        <v>332</v>
      </c>
      <c r="B13" s="649" t="s">
        <v>355</v>
      </c>
      <c r="C13" s="649" t="s">
        <v>355</v>
      </c>
      <c r="D13" s="650" t="s">
        <v>355</v>
      </c>
      <c r="E13" s="647">
        <v>244.185</v>
      </c>
      <c r="F13" s="648">
        <v>83.828999999999994</v>
      </c>
      <c r="G13" s="291">
        <v>0</v>
      </c>
    </row>
    <row r="14" spans="1:7" s="96" customFormat="1">
      <c r="A14" s="86" t="s">
        <v>333</v>
      </c>
      <c r="B14" s="647">
        <v>821.8</v>
      </c>
      <c r="C14" s="291">
        <v>0</v>
      </c>
      <c r="D14" s="648">
        <v>821.8</v>
      </c>
      <c r="E14" s="291">
        <v>0</v>
      </c>
      <c r="F14" s="291">
        <v>0</v>
      </c>
      <c r="G14" s="291">
        <v>0</v>
      </c>
    </row>
    <row r="15" spans="1:7" s="96" customFormat="1">
      <c r="A15" s="86" t="s">
        <v>334</v>
      </c>
      <c r="B15" s="647">
        <v>25158.079000000002</v>
      </c>
      <c r="C15" s="647">
        <v>9.4</v>
      </c>
      <c r="D15" s="648">
        <v>11704.832</v>
      </c>
      <c r="E15" s="647">
        <v>715.6</v>
      </c>
      <c r="F15" s="648">
        <v>300.57499999999999</v>
      </c>
      <c r="G15" s="291">
        <v>12427.672</v>
      </c>
    </row>
    <row r="16" spans="1:7" s="96" customFormat="1">
      <c r="A16" s="86" t="s">
        <v>335</v>
      </c>
      <c r="B16" s="647">
        <v>3654.2559999999999</v>
      </c>
      <c r="C16" s="647">
        <v>9.7569999999999997</v>
      </c>
      <c r="D16" s="648">
        <v>2926.009</v>
      </c>
      <c r="E16" s="647">
        <v>462.036</v>
      </c>
      <c r="F16" s="648">
        <v>256.45400000000001</v>
      </c>
      <c r="G16" s="291">
        <v>0</v>
      </c>
    </row>
    <row r="17" spans="1:12" s="96" customFormat="1">
      <c r="A17" s="86" t="s">
        <v>336</v>
      </c>
      <c r="B17" s="649" t="s">
        <v>355</v>
      </c>
      <c r="C17" s="647">
        <v>14.7</v>
      </c>
      <c r="D17" s="648">
        <v>15808.8</v>
      </c>
      <c r="E17" s="647">
        <v>3130.1</v>
      </c>
      <c r="F17" s="648">
        <v>704</v>
      </c>
      <c r="G17" s="291" t="s">
        <v>355</v>
      </c>
    </row>
    <row r="18" spans="1:12" s="96" customFormat="1">
      <c r="A18" s="86" t="s">
        <v>337</v>
      </c>
      <c r="B18" s="647">
        <v>34276.199999999997</v>
      </c>
      <c r="C18" s="647">
        <v>40.5</v>
      </c>
      <c r="D18" s="648">
        <v>23703.3</v>
      </c>
      <c r="E18" s="647">
        <v>8904.1</v>
      </c>
      <c r="F18" s="648">
        <v>1628.3</v>
      </c>
      <c r="G18" s="291">
        <v>0</v>
      </c>
    </row>
    <row r="19" spans="1:12" s="96" customFormat="1">
      <c r="A19" s="86" t="s">
        <v>338</v>
      </c>
      <c r="B19" s="647">
        <v>9662.7289999999994</v>
      </c>
      <c r="C19" s="647">
        <v>8.5150000000000006</v>
      </c>
      <c r="D19" s="648">
        <v>7921.8289999999997</v>
      </c>
      <c r="E19" s="647">
        <v>352.29399999999998</v>
      </c>
      <c r="F19" s="648">
        <v>716.30700000000002</v>
      </c>
      <c r="G19" s="291">
        <v>663.78399999999999</v>
      </c>
    </row>
    <row r="20" spans="1:12" s="96" customFormat="1">
      <c r="A20" s="86" t="s">
        <v>339</v>
      </c>
      <c r="B20" s="647">
        <v>2436</v>
      </c>
      <c r="C20" s="647">
        <v>16</v>
      </c>
      <c r="D20" s="648">
        <v>1664</v>
      </c>
      <c r="E20" s="647">
        <v>367</v>
      </c>
      <c r="F20" s="648">
        <v>389</v>
      </c>
      <c r="G20" s="291">
        <v>0</v>
      </c>
    </row>
    <row r="21" spans="1:12" s="96" customFormat="1">
      <c r="A21" s="86" t="s">
        <v>340</v>
      </c>
      <c r="B21" s="647">
        <v>11090</v>
      </c>
      <c r="C21" s="647">
        <v>2.2999999999999998</v>
      </c>
      <c r="D21" s="648">
        <v>7932.7</v>
      </c>
      <c r="E21" s="647">
        <v>2710.8</v>
      </c>
      <c r="F21" s="648">
        <v>444.2</v>
      </c>
      <c r="G21" s="291">
        <v>0</v>
      </c>
    </row>
    <row r="22" spans="1:12" s="96" customFormat="1">
      <c r="A22" s="86" t="s">
        <v>341</v>
      </c>
      <c r="B22" s="647">
        <v>19183.8</v>
      </c>
      <c r="C22" s="649" t="s">
        <v>355</v>
      </c>
      <c r="D22" s="648">
        <v>7109.2</v>
      </c>
      <c r="E22" s="647">
        <v>1353.6</v>
      </c>
      <c r="F22" s="648">
        <v>494.4</v>
      </c>
      <c r="G22" s="291" t="s">
        <v>355</v>
      </c>
    </row>
    <row r="23" spans="1:12" s="89" customFormat="1">
      <c r="A23" s="86" t="s">
        <v>342</v>
      </c>
      <c r="B23" s="647">
        <v>5870.2</v>
      </c>
      <c r="C23" s="647">
        <v>7</v>
      </c>
      <c r="D23" s="648">
        <v>5387.5</v>
      </c>
      <c r="E23" s="647">
        <v>252.9</v>
      </c>
      <c r="F23" s="648">
        <v>222.8</v>
      </c>
      <c r="G23" s="291">
        <v>0</v>
      </c>
    </row>
    <row r="24" spans="1:12" s="96" customFormat="1" ht="12.75" customHeight="1">
      <c r="A24" s="86" t="s">
        <v>343</v>
      </c>
      <c r="B24" s="647">
        <v>7626.6</v>
      </c>
      <c r="C24" s="647">
        <v>2.7</v>
      </c>
      <c r="D24" s="648">
        <v>6584</v>
      </c>
      <c r="E24" s="647">
        <v>279.5</v>
      </c>
      <c r="F24" s="648">
        <v>760.4</v>
      </c>
      <c r="G24" s="291">
        <v>0</v>
      </c>
    </row>
    <row r="25" spans="1:12" ht="20.25" customHeight="1">
      <c r="A25" s="114" t="s">
        <v>410</v>
      </c>
      <c r="B25" s="647">
        <v>231545.77089999997</v>
      </c>
      <c r="C25" s="649" t="s">
        <v>355</v>
      </c>
      <c r="D25" s="650" t="s">
        <v>355</v>
      </c>
      <c r="E25" s="647">
        <v>23943.182600000004</v>
      </c>
      <c r="F25" s="648">
        <v>7903.7109999999993</v>
      </c>
      <c r="G25" s="291">
        <v>24346.856</v>
      </c>
    </row>
    <row r="26" spans="1:12" ht="12.75" customHeight="1">
      <c r="A26" s="28"/>
      <c r="B26" s="507"/>
      <c r="C26" s="507"/>
      <c r="D26" s="507"/>
      <c r="E26" s="507"/>
      <c r="F26" s="507"/>
      <c r="G26" s="507"/>
    </row>
    <row r="27" spans="1:12" s="51" customFormat="1" ht="13">
      <c r="B27" s="1276" t="s">
        <v>133</v>
      </c>
      <c r="C27" s="1276"/>
      <c r="D27" s="1276"/>
      <c r="E27" s="1276"/>
      <c r="F27" s="1276"/>
      <c r="G27" s="1276"/>
      <c r="H27" s="128"/>
      <c r="I27" s="128"/>
      <c r="J27" s="128"/>
      <c r="K27" s="109"/>
      <c r="L27" s="109"/>
    </row>
    <row r="28" spans="1:12" s="51" customFormat="1">
      <c r="A28" s="575"/>
      <c r="B28" s="90"/>
      <c r="C28" s="90"/>
      <c r="D28" s="90"/>
      <c r="E28" s="90"/>
      <c r="F28" s="90"/>
      <c r="G28" s="90"/>
      <c r="H28" s="128"/>
      <c r="I28" s="128"/>
      <c r="J28" s="128"/>
      <c r="K28" s="109"/>
      <c r="L28" s="109"/>
    </row>
    <row r="29" spans="1:12" s="51" customFormat="1">
      <c r="A29" s="86" t="s">
        <v>328</v>
      </c>
      <c r="B29" s="93">
        <v>11.756522505817756</v>
      </c>
      <c r="C29" s="93">
        <v>-82.365853658536579</v>
      </c>
      <c r="D29" s="93">
        <v>10.994937326882564</v>
      </c>
      <c r="E29" s="93">
        <v>57.791581201008313</v>
      </c>
      <c r="F29" s="93">
        <v>5.1715820158920991</v>
      </c>
      <c r="G29" s="291">
        <v>0</v>
      </c>
      <c r="H29" s="125"/>
      <c r="I29" s="125"/>
      <c r="J29" s="125"/>
    </row>
    <row r="30" spans="1:12" s="51" customFormat="1">
      <c r="A30" s="86" t="s">
        <v>329</v>
      </c>
      <c r="B30" s="93">
        <v>3.0933071608389469</v>
      </c>
      <c r="C30" s="93">
        <v>234.68944549008251</v>
      </c>
      <c r="D30" s="93">
        <v>3.5258215661066288</v>
      </c>
      <c r="E30" s="93">
        <v>-24.655289040321009</v>
      </c>
      <c r="F30" s="93">
        <v>14.466411325990407</v>
      </c>
      <c r="G30" s="291">
        <v>0</v>
      </c>
      <c r="H30" s="125"/>
      <c r="I30" s="125"/>
      <c r="J30" s="125"/>
    </row>
    <row r="31" spans="1:12" s="51" customFormat="1">
      <c r="A31" s="86" t="s">
        <v>330</v>
      </c>
      <c r="B31" s="93">
        <v>38.400615016656701</v>
      </c>
      <c r="C31" s="291">
        <v>0</v>
      </c>
      <c r="D31" s="93">
        <v>38.400615016656701</v>
      </c>
      <c r="E31" s="291">
        <v>0</v>
      </c>
      <c r="F31" s="291">
        <v>0</v>
      </c>
      <c r="G31" s="291">
        <v>0</v>
      </c>
      <c r="H31" s="125"/>
      <c r="I31" s="125"/>
      <c r="J31" s="125"/>
    </row>
    <row r="32" spans="1:12" s="51" customFormat="1">
      <c r="A32" s="86" t="s">
        <v>331</v>
      </c>
      <c r="B32" s="93">
        <v>2.7106103936726385</v>
      </c>
      <c r="C32" s="93">
        <v>-12.436363636363637</v>
      </c>
      <c r="D32" s="93">
        <v>4.6235386411036359</v>
      </c>
      <c r="E32" s="93">
        <v>-1.8010622887493923</v>
      </c>
      <c r="F32" s="93">
        <v>32.695630336514313</v>
      </c>
      <c r="G32" s="291">
        <v>0</v>
      </c>
      <c r="H32" s="125"/>
      <c r="I32" s="125"/>
      <c r="J32" s="125"/>
    </row>
    <row r="33" spans="1:10" s="51" customFormat="1">
      <c r="A33" s="86" t="s">
        <v>332</v>
      </c>
      <c r="B33" s="778" t="s">
        <v>355</v>
      </c>
      <c r="C33" s="778" t="s">
        <v>355</v>
      </c>
      <c r="D33" s="778" t="s">
        <v>355</v>
      </c>
      <c r="E33" s="778" t="s">
        <v>355</v>
      </c>
      <c r="F33" s="93">
        <v>-15.933090646529678</v>
      </c>
      <c r="G33" s="291">
        <v>0</v>
      </c>
      <c r="H33" s="125"/>
      <c r="I33" s="125"/>
      <c r="J33" s="125"/>
    </row>
    <row r="34" spans="1:10" s="51" customFormat="1">
      <c r="A34" s="86" t="s">
        <v>333</v>
      </c>
      <c r="B34" s="778" t="s">
        <v>355</v>
      </c>
      <c r="C34" s="291">
        <v>0</v>
      </c>
      <c r="D34" s="778" t="s">
        <v>355</v>
      </c>
      <c r="E34" s="291">
        <v>0</v>
      </c>
      <c r="F34" s="291">
        <v>0</v>
      </c>
      <c r="G34" s="291">
        <v>0</v>
      </c>
      <c r="H34" s="125"/>
      <c r="I34" s="125"/>
      <c r="J34" s="125"/>
    </row>
    <row r="35" spans="1:10" s="51" customFormat="1">
      <c r="A35" s="86" t="s">
        <v>334</v>
      </c>
      <c r="B35" s="93">
        <v>-9.3774845648994614</v>
      </c>
      <c r="C35" s="93">
        <v>6.818181818181813</v>
      </c>
      <c r="D35" s="93">
        <v>13.007183131227308</v>
      </c>
      <c r="E35" s="93">
        <v>-5.3689500132240227</v>
      </c>
      <c r="F35" s="93">
        <v>-5.5983040201004997</v>
      </c>
      <c r="G35" s="781">
        <v>-23.851915394230531</v>
      </c>
      <c r="H35" s="125"/>
      <c r="I35" s="125"/>
      <c r="J35" s="125"/>
    </row>
    <row r="36" spans="1:10" s="51" customFormat="1">
      <c r="A36" s="86" t="s">
        <v>335</v>
      </c>
      <c r="B36" s="93">
        <v>0.17769741217522039</v>
      </c>
      <c r="C36" s="93">
        <v>2011.9047619047615</v>
      </c>
      <c r="D36" s="93">
        <v>-6.9329677644319077E-2</v>
      </c>
      <c r="E36" s="93">
        <v>3.5880833662158835</v>
      </c>
      <c r="F36" s="93">
        <v>-6.1436607244154402</v>
      </c>
      <c r="G36" s="291">
        <v>0</v>
      </c>
      <c r="H36" s="125"/>
      <c r="I36" s="125"/>
      <c r="J36" s="125"/>
    </row>
    <row r="37" spans="1:10" s="51" customFormat="1">
      <c r="A37" s="86" t="s">
        <v>336</v>
      </c>
      <c r="B37" s="778" t="s">
        <v>355</v>
      </c>
      <c r="C37" s="778" t="s">
        <v>355</v>
      </c>
      <c r="D37" s="93">
        <v>10.319609211444529</v>
      </c>
      <c r="E37" s="93">
        <v>-5.4064672106376577</v>
      </c>
      <c r="F37" s="93">
        <v>21.588946459412782</v>
      </c>
      <c r="G37" s="781" t="s">
        <v>355</v>
      </c>
      <c r="H37" s="125"/>
      <c r="I37" s="125"/>
      <c r="J37" s="125"/>
    </row>
    <row r="38" spans="1:10" s="51" customFormat="1">
      <c r="A38" s="86" t="s">
        <v>337</v>
      </c>
      <c r="B38" s="93">
        <v>-2.6083843360553658</v>
      </c>
      <c r="C38" s="93">
        <v>12.18836565096953</v>
      </c>
      <c r="D38" s="93">
        <v>-2.7038010015598104</v>
      </c>
      <c r="E38" s="93">
        <v>-5.7547788903236636</v>
      </c>
      <c r="F38" s="93">
        <v>20.766891641326126</v>
      </c>
      <c r="G38" s="291">
        <v>0</v>
      </c>
      <c r="H38" s="125"/>
      <c r="I38" s="125"/>
      <c r="J38" s="125"/>
    </row>
    <row r="39" spans="1:10" s="51" customFormat="1">
      <c r="A39" s="86" t="s">
        <v>338</v>
      </c>
      <c r="B39" s="93">
        <v>4.9153281434819007</v>
      </c>
      <c r="C39" s="93">
        <v>-32.383069959501313</v>
      </c>
      <c r="D39" s="93">
        <v>-2.4635803435124188</v>
      </c>
      <c r="E39" s="93">
        <v>101.05924585804053</v>
      </c>
      <c r="F39" s="93">
        <v>96.644475862352976</v>
      </c>
      <c r="G39" s="781">
        <v>23.833367535399148</v>
      </c>
      <c r="H39" s="125"/>
      <c r="I39" s="125"/>
      <c r="J39" s="125"/>
    </row>
    <row r="40" spans="1:10" s="51" customFormat="1">
      <c r="A40" s="86" t="s">
        <v>339</v>
      </c>
      <c r="B40" s="93">
        <v>-0.42104402567142074</v>
      </c>
      <c r="C40" s="93">
        <v>-0.62111801242237163</v>
      </c>
      <c r="D40" s="93">
        <v>-3.5250463821892311</v>
      </c>
      <c r="E40" s="93">
        <v>-1.8978882651697404</v>
      </c>
      <c r="F40" s="93">
        <v>17.416239058255357</v>
      </c>
      <c r="G40" s="291">
        <v>0</v>
      </c>
      <c r="H40" s="125"/>
      <c r="I40" s="125"/>
      <c r="J40" s="125"/>
    </row>
    <row r="41" spans="1:10" s="51" customFormat="1">
      <c r="A41" s="86" t="s">
        <v>340</v>
      </c>
      <c r="B41" s="93">
        <v>7.1720626688878184</v>
      </c>
      <c r="C41" s="93">
        <v>307.07964601769913</v>
      </c>
      <c r="D41" s="93">
        <v>9.9600729897462799</v>
      </c>
      <c r="E41" s="93">
        <v>-3.1365214762640079</v>
      </c>
      <c r="F41" s="93">
        <v>32.779735695987625</v>
      </c>
      <c r="G41" s="291">
        <v>0</v>
      </c>
      <c r="H41" s="125"/>
      <c r="I41" s="125"/>
      <c r="J41" s="125"/>
    </row>
    <row r="42" spans="1:10" s="51" customFormat="1">
      <c r="A42" s="86" t="s">
        <v>341</v>
      </c>
      <c r="B42" s="93">
        <v>16.68660124103674</v>
      </c>
      <c r="C42" s="778" t="s">
        <v>355</v>
      </c>
      <c r="D42" s="93">
        <v>38.171499650159376</v>
      </c>
      <c r="E42" s="93">
        <v>26.931732933233292</v>
      </c>
      <c r="F42" s="93">
        <v>12.670920692798532</v>
      </c>
      <c r="G42" s="781" t="s">
        <v>355</v>
      </c>
      <c r="H42" s="125"/>
      <c r="I42" s="125"/>
      <c r="J42" s="125"/>
    </row>
    <row r="43" spans="1:10" s="96" customFormat="1">
      <c r="A43" s="86" t="s">
        <v>342</v>
      </c>
      <c r="B43" s="93">
        <v>-10.344406261932036</v>
      </c>
      <c r="C43" s="93">
        <v>18.644067796610159</v>
      </c>
      <c r="D43" s="93">
        <v>-9.7450244588889632</v>
      </c>
      <c r="E43" s="93">
        <v>-24.054054054054049</v>
      </c>
      <c r="F43" s="93">
        <v>-6.9340016708437702</v>
      </c>
      <c r="G43" s="291">
        <v>0</v>
      </c>
      <c r="H43" s="101"/>
      <c r="I43" s="101"/>
      <c r="J43" s="101"/>
    </row>
    <row r="44" spans="1:10" s="51" customFormat="1" ht="12.75" customHeight="1">
      <c r="A44" s="86" t="s">
        <v>343</v>
      </c>
      <c r="B44" s="93">
        <v>11.233300274196381</v>
      </c>
      <c r="C44" s="778" t="s">
        <v>355</v>
      </c>
      <c r="D44" s="93">
        <v>14.028403186698995</v>
      </c>
      <c r="E44" s="778" t="s">
        <v>355</v>
      </c>
      <c r="F44" s="93">
        <v>2.5627191799298714</v>
      </c>
      <c r="G44" s="781">
        <v>-100</v>
      </c>
      <c r="H44" s="125"/>
      <c r="I44" s="125"/>
      <c r="J44" s="125"/>
    </row>
    <row r="45" spans="1:10" s="51" customFormat="1" ht="20.25" customHeight="1">
      <c r="A45" s="114" t="s">
        <v>410</v>
      </c>
      <c r="B45" s="782">
        <v>3.5350090699755299</v>
      </c>
      <c r="C45" s="778" t="s">
        <v>355</v>
      </c>
      <c r="D45" s="778" t="s">
        <v>355</v>
      </c>
      <c r="E45" s="93">
        <v>-0.92764090290506829</v>
      </c>
      <c r="F45" s="93">
        <v>16.121377722392168</v>
      </c>
      <c r="G45" s="781">
        <v>-12.714879083920621</v>
      </c>
      <c r="H45" s="125"/>
      <c r="I45" s="125"/>
      <c r="J45" s="125"/>
    </row>
    <row r="46" spans="1:10" s="51" customFormat="1">
      <c r="A46" s="127"/>
      <c r="B46" s="125"/>
      <c r="C46" s="125"/>
      <c r="D46" s="125"/>
      <c r="E46" s="125"/>
      <c r="F46" s="125"/>
      <c r="G46" s="125"/>
      <c r="H46" s="125"/>
      <c r="I46" s="125"/>
      <c r="J46" s="125"/>
    </row>
    <row r="47" spans="1:10" s="51" customFormat="1" ht="13">
      <c r="B47" s="1313" t="s">
        <v>418</v>
      </c>
      <c r="C47" s="1313"/>
      <c r="D47" s="1313"/>
      <c r="E47" s="1313"/>
      <c r="F47" s="1313"/>
      <c r="G47" s="1313"/>
      <c r="H47" s="125"/>
      <c r="I47" s="125"/>
      <c r="J47" s="125"/>
    </row>
    <row r="48" spans="1:10" s="51" customFormat="1">
      <c r="A48" s="127"/>
      <c r="B48" s="125"/>
      <c r="C48" s="125"/>
      <c r="D48" s="125"/>
      <c r="E48" s="125"/>
      <c r="F48" s="125"/>
      <c r="G48" s="125"/>
      <c r="H48" s="125"/>
      <c r="I48" s="125"/>
      <c r="J48" s="125"/>
    </row>
    <row r="49" spans="1:10" s="51" customFormat="1">
      <c r="A49" s="86" t="s">
        <v>328</v>
      </c>
      <c r="B49" s="783">
        <v>134.10759333763491</v>
      </c>
      <c r="C49" s="431">
        <v>7.2184504792289772E-3</v>
      </c>
      <c r="D49" s="431">
        <v>137.46644035224202</v>
      </c>
      <c r="E49" s="431">
        <v>5074.726133890098</v>
      </c>
      <c r="F49" s="431">
        <v>270.76726277679217</v>
      </c>
      <c r="G49" s="291">
        <v>0</v>
      </c>
      <c r="H49" s="126"/>
      <c r="I49" s="126"/>
      <c r="J49" s="126"/>
    </row>
    <row r="50" spans="1:10" s="51" customFormat="1">
      <c r="A50" s="86" t="s">
        <v>329</v>
      </c>
      <c r="B50" s="783">
        <v>121.8845503903174</v>
      </c>
      <c r="C50" s="431">
        <v>2.4020157938487046</v>
      </c>
      <c r="D50" s="431">
        <v>124.6651709546482</v>
      </c>
      <c r="E50" s="431">
        <v>223.37998436278338</v>
      </c>
      <c r="F50" s="432" t="s">
        <v>355</v>
      </c>
      <c r="G50" s="291">
        <v>0</v>
      </c>
      <c r="H50" s="126"/>
      <c r="I50" s="126"/>
      <c r="J50" s="126"/>
    </row>
    <row r="51" spans="1:10" s="51" customFormat="1">
      <c r="A51" s="86" t="s">
        <v>330</v>
      </c>
      <c r="B51" s="783">
        <v>49.262876254180611</v>
      </c>
      <c r="C51" s="291">
        <v>0</v>
      </c>
      <c r="D51" s="431">
        <v>49.262876254180611</v>
      </c>
      <c r="E51" s="291">
        <v>0</v>
      </c>
      <c r="F51" s="291">
        <v>0</v>
      </c>
      <c r="G51" s="291">
        <v>0</v>
      </c>
      <c r="H51" s="126"/>
      <c r="I51" s="126"/>
      <c r="J51" s="126"/>
    </row>
    <row r="52" spans="1:10" s="51" customFormat="1">
      <c r="A52" s="86" t="s">
        <v>331</v>
      </c>
      <c r="B52" s="783">
        <v>53.774421270572816</v>
      </c>
      <c r="C52" s="431">
        <v>0.16338716243723184</v>
      </c>
      <c r="D52" s="431">
        <v>39.375090013538028</v>
      </c>
      <c r="E52" s="431">
        <v>1930.3685092127303</v>
      </c>
      <c r="F52" s="431">
        <v>313.40094899169634</v>
      </c>
      <c r="G52" s="291">
        <v>0</v>
      </c>
      <c r="H52" s="126"/>
      <c r="I52" s="126"/>
      <c r="J52" s="126"/>
    </row>
    <row r="53" spans="1:10" s="51" customFormat="1">
      <c r="A53" s="86" t="s">
        <v>332</v>
      </c>
      <c r="B53" s="784" t="s">
        <v>355</v>
      </c>
      <c r="C53" s="432" t="s">
        <v>355</v>
      </c>
      <c r="D53" s="432" t="s">
        <v>355</v>
      </c>
      <c r="E53" s="431">
        <v>24418.5</v>
      </c>
      <c r="F53" s="431">
        <v>88.427215189873408</v>
      </c>
      <c r="G53" s="291">
        <v>0</v>
      </c>
      <c r="H53" s="126"/>
      <c r="I53" s="126"/>
      <c r="J53" s="126"/>
    </row>
    <row r="54" spans="1:10" s="51" customFormat="1">
      <c r="A54" s="86" t="s">
        <v>333</v>
      </c>
      <c r="B54" s="783">
        <v>146.17573817146919</v>
      </c>
      <c r="C54" s="291">
        <v>0</v>
      </c>
      <c r="D54" s="431">
        <v>146.17573817146919</v>
      </c>
      <c r="E54" s="291">
        <v>0</v>
      </c>
      <c r="F54" s="291">
        <v>0</v>
      </c>
      <c r="G54" s="291">
        <v>0</v>
      </c>
      <c r="H54" s="126"/>
      <c r="I54" s="126"/>
      <c r="J54" s="126"/>
    </row>
    <row r="55" spans="1:10" s="51" customFormat="1">
      <c r="A55" s="86" t="s">
        <v>334</v>
      </c>
      <c r="B55" s="783">
        <v>124.63379339727334</v>
      </c>
      <c r="C55" s="431">
        <v>0.60943983402489721</v>
      </c>
      <c r="D55" s="431">
        <v>163.37262893432899</v>
      </c>
      <c r="E55" s="431">
        <v>1038.6066763425254</v>
      </c>
      <c r="F55" s="431">
        <v>218.60000000000002</v>
      </c>
      <c r="G55" s="781">
        <v>110.24965623697028</v>
      </c>
      <c r="H55" s="126"/>
      <c r="I55" s="126"/>
      <c r="J55" s="126"/>
    </row>
    <row r="56" spans="1:10" s="51" customFormat="1">
      <c r="A56" s="86" t="s">
        <v>335</v>
      </c>
      <c r="B56" s="783">
        <v>76.922021185543372</v>
      </c>
      <c r="C56" s="431">
        <v>0.71302250803859124</v>
      </c>
      <c r="D56" s="431">
        <v>98.47936348735692</v>
      </c>
      <c r="E56" s="431">
        <v>940.28246977898971</v>
      </c>
      <c r="F56" s="431">
        <v>70.86909663691381</v>
      </c>
      <c r="G56" s="291">
        <v>0</v>
      </c>
      <c r="H56" s="126"/>
      <c r="I56" s="126"/>
      <c r="J56" s="126"/>
    </row>
    <row r="57" spans="1:10" s="51" customFormat="1">
      <c r="A57" s="86" t="s">
        <v>336</v>
      </c>
      <c r="B57" s="784" t="s">
        <v>355</v>
      </c>
      <c r="C57" s="431">
        <v>0.66008082622361997</v>
      </c>
      <c r="D57" s="431">
        <v>124.66524722025076</v>
      </c>
      <c r="E57" s="431">
        <v>1596.9897959183672</v>
      </c>
      <c r="F57" s="431">
        <v>241.09589041095887</v>
      </c>
      <c r="G57" s="781" t="s">
        <v>355</v>
      </c>
      <c r="H57" s="126"/>
      <c r="I57" s="126"/>
      <c r="J57" s="126"/>
    </row>
    <row r="58" spans="1:10" s="51" customFormat="1">
      <c r="A58" s="86" t="s">
        <v>337</v>
      </c>
      <c r="B58" s="783">
        <v>51.780804534495161</v>
      </c>
      <c r="C58" s="431">
        <v>0.89179548156955946</v>
      </c>
      <c r="D58" s="431">
        <v>78.453717096226455</v>
      </c>
      <c r="E58" s="431">
        <v>2096.5622792559452</v>
      </c>
      <c r="F58" s="431">
        <v>90.385789619761283</v>
      </c>
      <c r="G58" s="291">
        <v>0</v>
      </c>
      <c r="H58" s="126"/>
      <c r="I58" s="126"/>
      <c r="J58" s="126"/>
    </row>
    <row r="59" spans="1:10" s="51" customFormat="1">
      <c r="A59" s="86" t="s">
        <v>338</v>
      </c>
      <c r="B59" s="783">
        <v>121.46736643620363</v>
      </c>
      <c r="C59" s="431">
        <v>0.66471506635440392</v>
      </c>
      <c r="D59" s="431">
        <v>123.90635655519753</v>
      </c>
      <c r="E59" s="431">
        <v>1077.3516819571864</v>
      </c>
      <c r="F59" s="431">
        <v>288.94997983057686</v>
      </c>
      <c r="G59" s="291">
        <v>0</v>
      </c>
      <c r="H59" s="126"/>
      <c r="I59" s="126"/>
      <c r="J59" s="126"/>
    </row>
    <row r="60" spans="1:10" s="51" customFormat="1">
      <c r="A60" s="86" t="s">
        <v>339</v>
      </c>
      <c r="B60" s="783">
        <v>24.058784024019275</v>
      </c>
      <c r="C60" s="431">
        <v>4.5911047345767599</v>
      </c>
      <c r="D60" s="431">
        <v>48.711943793911018</v>
      </c>
      <c r="E60" s="431">
        <v>2097.1428571428573</v>
      </c>
      <c r="F60" s="431">
        <v>509.82961992136302</v>
      </c>
      <c r="G60" s="291">
        <v>0</v>
      </c>
      <c r="H60" s="126"/>
      <c r="I60" s="126"/>
      <c r="J60" s="126"/>
    </row>
    <row r="61" spans="1:10" s="51" customFormat="1">
      <c r="A61" s="86" t="s">
        <v>340</v>
      </c>
      <c r="B61" s="783">
        <v>51.125781408471482</v>
      </c>
      <c r="C61" s="431">
        <v>0.10514766389320584</v>
      </c>
      <c r="D61" s="431">
        <v>41.733041529445188</v>
      </c>
      <c r="E61" s="431">
        <v>1707.0528967254409</v>
      </c>
      <c r="F61" s="431">
        <v>135.92411260709915</v>
      </c>
      <c r="G61" s="291">
        <v>0</v>
      </c>
      <c r="H61" s="126"/>
      <c r="I61" s="126"/>
      <c r="J61" s="126"/>
    </row>
    <row r="62" spans="1:10" s="51" customFormat="1">
      <c r="A62" s="86" t="s">
        <v>341</v>
      </c>
      <c r="B62" s="783">
        <v>114.4549847861106</v>
      </c>
      <c r="C62" s="432" t="s">
        <v>355</v>
      </c>
      <c r="D62" s="431">
        <v>98.876216968011136</v>
      </c>
      <c r="E62" s="431">
        <v>1265.0467289719625</v>
      </c>
      <c r="F62" s="431">
        <v>44.66124661246613</v>
      </c>
      <c r="G62" s="781" t="s">
        <v>355</v>
      </c>
      <c r="H62" s="126"/>
      <c r="I62" s="126"/>
      <c r="J62" s="126"/>
    </row>
    <row r="63" spans="1:10" s="96" customFormat="1">
      <c r="A63" s="86" t="s">
        <v>342</v>
      </c>
      <c r="B63" s="783">
        <v>138.38610056814164</v>
      </c>
      <c r="C63" s="431">
        <v>0.85189241815747607</v>
      </c>
      <c r="D63" s="431">
        <v>159.36048747300856</v>
      </c>
      <c r="E63" s="431">
        <v>656.88311688311694</v>
      </c>
      <c r="F63" s="432" t="s">
        <v>355</v>
      </c>
      <c r="G63" s="291">
        <v>0</v>
      </c>
      <c r="H63" s="78"/>
      <c r="I63" s="78"/>
      <c r="J63" s="78"/>
    </row>
    <row r="64" spans="1:10" s="51" customFormat="1" ht="12.75" customHeight="1">
      <c r="A64" s="86" t="s">
        <v>343</v>
      </c>
      <c r="B64" s="783">
        <v>56.98764841700978</v>
      </c>
      <c r="C64" s="431">
        <v>0.20195975764829655</v>
      </c>
      <c r="D64" s="431">
        <v>56.578155882100191</v>
      </c>
      <c r="E64" s="431">
        <v>173.27960322380659</v>
      </c>
      <c r="F64" s="431">
        <v>313.69636963696365</v>
      </c>
      <c r="G64" s="291">
        <v>0</v>
      </c>
      <c r="H64" s="126"/>
      <c r="I64" s="126"/>
      <c r="J64" s="126"/>
    </row>
    <row r="65" spans="1:10" s="51" customFormat="1" ht="20.25" customHeight="1">
      <c r="A65" s="114" t="s">
        <v>410</v>
      </c>
      <c r="B65" s="783">
        <v>87.03294737785518</v>
      </c>
      <c r="C65" s="432" t="s">
        <v>355</v>
      </c>
      <c r="D65" s="432" t="s">
        <v>355</v>
      </c>
      <c r="E65" s="431">
        <v>1397.7755671651639</v>
      </c>
      <c r="F65" s="431">
        <v>143.88620558893828</v>
      </c>
      <c r="G65" s="781">
        <v>44.830159218252561</v>
      </c>
      <c r="H65" s="126"/>
      <c r="I65" s="126"/>
      <c r="J65" s="126"/>
    </row>
    <row r="66" spans="1:10" s="51" customFormat="1">
      <c r="A66" s="28"/>
      <c r="B66" s="254"/>
      <c r="C66" s="254"/>
      <c r="D66" s="254"/>
      <c r="E66" s="254"/>
      <c r="F66" s="254"/>
      <c r="G66" s="254"/>
      <c r="H66" s="126"/>
      <c r="I66" s="126"/>
      <c r="J66" s="126"/>
    </row>
    <row r="67" spans="1:10" s="51" customFormat="1" ht="13">
      <c r="B67" s="1317" t="s">
        <v>415</v>
      </c>
      <c r="C67" s="1317"/>
      <c r="D67" s="1317"/>
      <c r="E67" s="1317"/>
      <c r="F67" s="1317"/>
      <c r="G67" s="1317"/>
      <c r="H67" s="126"/>
      <c r="I67" s="126"/>
      <c r="J67" s="126"/>
    </row>
    <row r="68" spans="1:10" s="51" customFormat="1">
      <c r="A68" s="62"/>
      <c r="B68" s="434"/>
      <c r="C68" s="434"/>
      <c r="D68" s="434"/>
      <c r="E68" s="434"/>
      <c r="F68" s="434"/>
      <c r="G68" s="434"/>
      <c r="H68" s="126"/>
      <c r="I68" s="126"/>
      <c r="J68" s="126"/>
    </row>
    <row r="69" spans="1:10" s="51" customFormat="1">
      <c r="A69" s="86" t="s">
        <v>328</v>
      </c>
      <c r="B69" s="400">
        <v>16.564900646172848</v>
      </c>
      <c r="C69" s="400" t="s">
        <v>355</v>
      </c>
      <c r="D69" s="400" t="s">
        <v>355</v>
      </c>
      <c r="E69" s="400">
        <v>4.7711769111262585</v>
      </c>
      <c r="F69" s="400">
        <v>17.514835752471214</v>
      </c>
      <c r="G69" s="400">
        <v>0</v>
      </c>
      <c r="H69" s="125"/>
      <c r="I69" s="125"/>
      <c r="J69" s="125"/>
    </row>
    <row r="70" spans="1:10" s="51" customFormat="1">
      <c r="A70" s="86" t="s">
        <v>329</v>
      </c>
      <c r="B70" s="400">
        <v>17.849161675187393</v>
      </c>
      <c r="C70" s="400" t="s">
        <v>355</v>
      </c>
      <c r="D70" s="400" t="s">
        <v>355</v>
      </c>
      <c r="E70" s="400">
        <v>2.3865081327993543</v>
      </c>
      <c r="F70" s="400">
        <v>3.2254089249973839</v>
      </c>
      <c r="G70" s="400">
        <v>0</v>
      </c>
      <c r="H70" s="125"/>
      <c r="I70" s="125"/>
      <c r="J70" s="125"/>
    </row>
    <row r="71" spans="1:10" s="51" customFormat="1">
      <c r="A71" s="86" t="s">
        <v>330</v>
      </c>
      <c r="B71" s="400">
        <v>0.69975624849557572</v>
      </c>
      <c r="C71" s="400">
        <v>0</v>
      </c>
      <c r="D71" s="400" t="s">
        <v>355</v>
      </c>
      <c r="E71" s="400">
        <v>0</v>
      </c>
      <c r="F71" s="400">
        <v>0</v>
      </c>
      <c r="G71" s="400">
        <v>0</v>
      </c>
      <c r="H71" s="125"/>
      <c r="I71" s="125"/>
      <c r="J71" s="125"/>
    </row>
    <row r="72" spans="1:10" s="51" customFormat="1">
      <c r="A72" s="86" t="s">
        <v>331</v>
      </c>
      <c r="B72" s="400">
        <v>3.9708101617501845</v>
      </c>
      <c r="C72" s="400" t="s">
        <v>355</v>
      </c>
      <c r="D72" s="400" t="s">
        <v>355</v>
      </c>
      <c r="E72" s="400">
        <v>14.439559091864417</v>
      </c>
      <c r="F72" s="400">
        <v>3.3426956021038725</v>
      </c>
      <c r="G72" s="400">
        <v>0</v>
      </c>
      <c r="H72" s="125"/>
      <c r="I72" s="125"/>
      <c r="J72" s="125"/>
    </row>
    <row r="73" spans="1:10" s="51" customFormat="1">
      <c r="A73" s="86" t="s">
        <v>332</v>
      </c>
      <c r="B73" s="400" t="s">
        <v>355</v>
      </c>
      <c r="C73" s="400" t="s">
        <v>355</v>
      </c>
      <c r="D73" s="400" t="s">
        <v>355</v>
      </c>
      <c r="E73" s="400">
        <v>1.0198518888629282</v>
      </c>
      <c r="F73" s="400">
        <v>1.0606283554649203</v>
      </c>
      <c r="G73" s="400">
        <v>0</v>
      </c>
      <c r="H73" s="125"/>
      <c r="I73" s="125"/>
      <c r="J73" s="125"/>
    </row>
    <row r="74" spans="1:10" s="51" customFormat="1">
      <c r="A74" s="86" t="s">
        <v>333</v>
      </c>
      <c r="B74" s="400">
        <v>0.3549190282360713</v>
      </c>
      <c r="C74" s="400">
        <v>0</v>
      </c>
      <c r="D74" s="400" t="s">
        <v>355</v>
      </c>
      <c r="E74" s="400">
        <v>0</v>
      </c>
      <c r="F74" s="400">
        <v>0</v>
      </c>
      <c r="G74" s="400">
        <v>0</v>
      </c>
      <c r="H74" s="125"/>
      <c r="I74" s="125"/>
      <c r="J74" s="125"/>
    </row>
    <row r="75" spans="1:10" s="51" customFormat="1">
      <c r="A75" s="86" t="s">
        <v>334</v>
      </c>
      <c r="B75" s="400">
        <v>10.86527251273584</v>
      </c>
      <c r="C75" s="400" t="s">
        <v>355</v>
      </c>
      <c r="D75" s="400" t="s">
        <v>355</v>
      </c>
      <c r="E75" s="400">
        <v>2.9887421900211377</v>
      </c>
      <c r="F75" s="400">
        <v>3.8029604068266165</v>
      </c>
      <c r="G75" s="400">
        <v>51.044258034795135</v>
      </c>
      <c r="H75" s="125"/>
      <c r="I75" s="125"/>
      <c r="J75" s="125"/>
    </row>
    <row r="76" spans="1:10" s="51" customFormat="1">
      <c r="A76" s="86" t="s">
        <v>335</v>
      </c>
      <c r="B76" s="400">
        <v>1.5782002779822744</v>
      </c>
      <c r="C76" s="400" t="s">
        <v>355</v>
      </c>
      <c r="D76" s="400" t="s">
        <v>355</v>
      </c>
      <c r="E76" s="400">
        <v>1.929718399257415</v>
      </c>
      <c r="F76" s="400">
        <v>3.2447289633945373</v>
      </c>
      <c r="G76" s="400">
        <v>0</v>
      </c>
      <c r="H76" s="125"/>
      <c r="I76" s="125"/>
      <c r="J76" s="125"/>
    </row>
    <row r="77" spans="1:10" s="51" customFormat="1">
      <c r="A77" s="86" t="s">
        <v>336</v>
      </c>
      <c r="B77" s="400" t="s">
        <v>355</v>
      </c>
      <c r="C77" s="400" t="s">
        <v>355</v>
      </c>
      <c r="D77" s="400" t="s">
        <v>355</v>
      </c>
      <c r="E77" s="400">
        <v>13.073032321108387</v>
      </c>
      <c r="F77" s="400">
        <v>8.9072082721648105</v>
      </c>
      <c r="G77" s="400" t="s">
        <v>355</v>
      </c>
      <c r="H77" s="125"/>
      <c r="I77" s="125"/>
      <c r="J77" s="125"/>
    </row>
    <row r="78" spans="1:10" s="51" customFormat="1">
      <c r="A78" s="86" t="s">
        <v>337</v>
      </c>
      <c r="B78" s="400">
        <v>14.803207101028509</v>
      </c>
      <c r="C78" s="400" t="s">
        <v>355</v>
      </c>
      <c r="D78" s="400" t="s">
        <v>355</v>
      </c>
      <c r="E78" s="400">
        <v>37.188456308226961</v>
      </c>
      <c r="F78" s="400">
        <v>20.601714814724374</v>
      </c>
      <c r="G78" s="400">
        <v>0</v>
      </c>
      <c r="H78" s="125"/>
      <c r="I78" s="125"/>
      <c r="J78" s="125"/>
    </row>
    <row r="79" spans="1:10" s="51" customFormat="1">
      <c r="A79" s="86" t="s">
        <v>338</v>
      </c>
      <c r="B79" s="400">
        <v>4.1731399206479747</v>
      </c>
      <c r="C79" s="400" t="s">
        <v>355</v>
      </c>
      <c r="D79" s="400" t="s">
        <v>355</v>
      </c>
      <c r="E79" s="400">
        <v>1.4713749875507358</v>
      </c>
      <c r="F79" s="400">
        <v>9.0629199372294877</v>
      </c>
      <c r="G79" s="400">
        <v>2.7263643404306497</v>
      </c>
      <c r="H79" s="125"/>
      <c r="I79" s="125"/>
      <c r="J79" s="125"/>
    </row>
    <row r="80" spans="1:10" s="51" customFormat="1">
      <c r="A80" s="86" t="s">
        <v>339</v>
      </c>
      <c r="B80" s="400">
        <v>1.0520598111256629</v>
      </c>
      <c r="C80" s="400" t="s">
        <v>355</v>
      </c>
      <c r="D80" s="400" t="s">
        <v>355</v>
      </c>
      <c r="E80" s="400">
        <v>1.5327953937084369</v>
      </c>
      <c r="F80" s="400">
        <v>4.9217386617501582</v>
      </c>
      <c r="G80" s="400">
        <v>0</v>
      </c>
      <c r="H80" s="125"/>
      <c r="I80" s="125"/>
      <c r="J80" s="125"/>
    </row>
    <row r="81" spans="1:10" s="51" customFormat="1">
      <c r="A81" s="86" t="s">
        <v>340</v>
      </c>
      <c r="B81" s="400">
        <v>4.7895497969555016</v>
      </c>
      <c r="C81" s="400" t="s">
        <v>355</v>
      </c>
      <c r="D81" s="400" t="s">
        <v>355</v>
      </c>
      <c r="E81" s="400">
        <v>11.321803142410984</v>
      </c>
      <c r="F81" s="400">
        <v>5.6201447649085345</v>
      </c>
      <c r="G81" s="400">
        <v>0</v>
      </c>
      <c r="H81" s="125"/>
      <c r="I81" s="125"/>
      <c r="J81" s="125"/>
    </row>
    <row r="82" spans="1:10" s="51" customFormat="1">
      <c r="A82" s="86" t="s">
        <v>341</v>
      </c>
      <c r="B82" s="400">
        <v>8.2851005766307431</v>
      </c>
      <c r="C82" s="400" t="s">
        <v>355</v>
      </c>
      <c r="D82" s="400" t="s">
        <v>355</v>
      </c>
      <c r="E82" s="400">
        <v>5.6533837736341681</v>
      </c>
      <c r="F82" s="400">
        <v>6.2552894456793782</v>
      </c>
      <c r="G82" s="400" t="s">
        <v>355</v>
      </c>
      <c r="H82" s="125"/>
      <c r="I82" s="125"/>
      <c r="J82" s="125"/>
    </row>
    <row r="83" spans="1:10" s="96" customFormat="1">
      <c r="A83" s="86" t="s">
        <v>342</v>
      </c>
      <c r="B83" s="400">
        <v>2.5352222919827039</v>
      </c>
      <c r="C83" s="400" t="s">
        <v>355</v>
      </c>
      <c r="D83" s="400" t="s">
        <v>355</v>
      </c>
      <c r="E83" s="400">
        <v>1.0562505587707458</v>
      </c>
      <c r="F83" s="400">
        <v>2.8189289815885226</v>
      </c>
      <c r="G83" s="400">
        <v>0</v>
      </c>
      <c r="H83" s="101"/>
      <c r="I83" s="101"/>
      <c r="J83" s="101"/>
    </row>
    <row r="84" spans="1:10" s="51" customFormat="1" ht="12.75" customHeight="1">
      <c r="A84" s="86" t="s">
        <v>343</v>
      </c>
      <c r="B84" s="400">
        <v>3.2937764185266754</v>
      </c>
      <c r="C84" s="400" t="s">
        <v>355</v>
      </c>
      <c r="D84" s="400" t="s">
        <v>355</v>
      </c>
      <c r="E84" s="400">
        <v>1.1673469006580601</v>
      </c>
      <c r="F84" s="400">
        <v>9.6207971166961954</v>
      </c>
      <c r="G84" s="400">
        <v>0</v>
      </c>
      <c r="H84" s="128"/>
      <c r="I84" s="128"/>
      <c r="J84" s="128"/>
    </row>
    <row r="85" spans="1:10" s="51" customFormat="1" ht="20.25" customHeight="1">
      <c r="A85" s="114" t="s">
        <v>410</v>
      </c>
      <c r="B85" s="400">
        <v>100</v>
      </c>
      <c r="C85" s="400">
        <v>100</v>
      </c>
      <c r="D85" s="400">
        <v>100</v>
      </c>
      <c r="E85" s="400">
        <v>100</v>
      </c>
      <c r="F85" s="400">
        <v>100</v>
      </c>
      <c r="G85" s="400">
        <v>100</v>
      </c>
      <c r="H85" s="128"/>
      <c r="I85" s="128"/>
      <c r="J85" s="128"/>
    </row>
  </sheetData>
  <sheetProtection selectLockedCells="1"/>
  <customSheetViews>
    <customSheetView guid="{163DCD2F-7E1E-45D5-87F9-D8442EBAE317}" showGridLines="0" showRowCol="0">
      <pane ySplit="5" topLeftCell="A6" activePane="bottomLeft" state="frozen"/>
      <selection pane="bottomLeft" sqref="A1:B1"/>
    </customSheetView>
  </customSheetViews>
  <mergeCells count="4">
    <mergeCell ref="B7:G7"/>
    <mergeCell ref="B27:G27"/>
    <mergeCell ref="B47:G47"/>
    <mergeCell ref="B67:G67"/>
  </mergeCells>
  <phoneticPr fontId="0" type="noConversion"/>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&amp;"Arial,Fett"Abgabe von Abfällen an die Natur 2016 nach Abfallarten und Bundesländern</oddHeader>
    <oddFooter>&amp;CStatistische Ämter der Länder – Indikatoren und Kennzahlen, UGRdL 2018</oddFooter>
  </headerFooter>
  <rowBreaks count="3" manualBreakCount="3">
    <brk id="25" max="6" man="1"/>
    <brk id="45" max="6" man="1"/>
    <brk id="65" max="6"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C10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5.453125" style="799" customWidth="1"/>
    <col min="2" max="28" width="14.7265625" style="799" customWidth="1"/>
    <col min="29" max="16384" width="11.453125" style="799"/>
  </cols>
  <sheetData>
    <row r="1" spans="1:28" ht="12.75" customHeight="1">
      <c r="A1" s="297" t="s">
        <v>263</v>
      </c>
    </row>
    <row r="3" spans="1:28" ht="12.75" customHeight="1">
      <c r="A3" s="800" t="s">
        <v>472</v>
      </c>
      <c r="B3" s="801" t="s">
        <v>1414</v>
      </c>
      <c r="C3" s="800"/>
      <c r="D3" s="800"/>
      <c r="E3" s="800"/>
      <c r="F3" s="800"/>
      <c r="G3" s="800"/>
      <c r="H3" s="800"/>
      <c r="I3" s="800"/>
      <c r="J3" s="800"/>
    </row>
    <row r="4" spans="1:28" ht="12.75" customHeight="1">
      <c r="A4" s="800"/>
      <c r="B4" s="800"/>
      <c r="C4" s="800"/>
      <c r="D4" s="800"/>
      <c r="E4" s="800"/>
      <c r="F4" s="802"/>
      <c r="G4" s="803"/>
      <c r="H4" s="803"/>
      <c r="I4" s="803"/>
      <c r="J4" s="800"/>
    </row>
    <row r="5" spans="1:28" ht="12.75" customHeight="1">
      <c r="A5" s="804" t="s">
        <v>327</v>
      </c>
      <c r="B5" s="805">
        <v>1990</v>
      </c>
      <c r="C5" s="805">
        <v>1991</v>
      </c>
      <c r="D5" s="805">
        <v>1992</v>
      </c>
      <c r="E5" s="805">
        <v>1993</v>
      </c>
      <c r="F5" s="805">
        <v>1994</v>
      </c>
      <c r="G5" s="805">
        <v>1995</v>
      </c>
      <c r="H5" s="805">
        <v>1996</v>
      </c>
      <c r="I5" s="805">
        <v>1997</v>
      </c>
      <c r="J5" s="805">
        <v>1998</v>
      </c>
      <c r="K5" s="805">
        <v>1999</v>
      </c>
      <c r="L5" s="805">
        <v>2000</v>
      </c>
      <c r="M5" s="805">
        <v>2001</v>
      </c>
      <c r="N5" s="805">
        <v>2002</v>
      </c>
      <c r="O5" s="805">
        <v>2003</v>
      </c>
      <c r="P5" s="805">
        <v>2004</v>
      </c>
      <c r="Q5" s="805">
        <v>2005</v>
      </c>
      <c r="R5" s="805">
        <v>2006</v>
      </c>
      <c r="S5" s="805">
        <v>2007</v>
      </c>
      <c r="T5" s="805">
        <v>2008</v>
      </c>
      <c r="U5" s="805">
        <v>2009</v>
      </c>
      <c r="V5" s="805">
        <v>2010</v>
      </c>
      <c r="W5" s="805">
        <v>2011</v>
      </c>
      <c r="X5" s="805">
        <v>2012</v>
      </c>
      <c r="Y5" s="805">
        <v>2013</v>
      </c>
      <c r="Z5" s="805">
        <v>2014</v>
      </c>
      <c r="AA5" s="805">
        <v>2015</v>
      </c>
      <c r="AB5" s="805">
        <v>2016</v>
      </c>
    </row>
    <row r="6" spans="1:28" ht="12.75" customHeight="1">
      <c r="A6" s="800"/>
      <c r="B6" s="800"/>
      <c r="C6" s="800"/>
      <c r="D6" s="800"/>
      <c r="E6" s="800"/>
      <c r="F6" s="802"/>
      <c r="G6" s="803"/>
      <c r="H6" s="803"/>
      <c r="I6" s="803"/>
      <c r="J6" s="800"/>
    </row>
    <row r="7" spans="1:28" ht="12.75" customHeight="1">
      <c r="B7" s="1321" t="s">
        <v>421</v>
      </c>
      <c r="C7" s="1321"/>
      <c r="D7" s="1321"/>
      <c r="E7" s="1321"/>
      <c r="F7" s="1321" t="s">
        <v>421</v>
      </c>
      <c r="G7" s="1321"/>
      <c r="H7" s="1321"/>
      <c r="I7" s="1321"/>
      <c r="J7" s="1321" t="s">
        <v>421</v>
      </c>
      <c r="K7" s="1321"/>
      <c r="L7" s="1321"/>
      <c r="M7" s="1321"/>
      <c r="N7" s="1321" t="s">
        <v>421</v>
      </c>
      <c r="O7" s="1321"/>
      <c r="P7" s="1321"/>
      <c r="Q7" s="1321"/>
      <c r="R7" s="1321" t="s">
        <v>421</v>
      </c>
      <c r="S7" s="1321"/>
      <c r="T7" s="1321"/>
      <c r="U7" s="1321"/>
      <c r="V7" s="1321" t="s">
        <v>421</v>
      </c>
      <c r="W7" s="1321"/>
      <c r="X7" s="1321"/>
      <c r="Y7" s="1321"/>
      <c r="Z7" s="1321" t="s">
        <v>421</v>
      </c>
      <c r="AA7" s="1321"/>
      <c r="AB7" s="1321"/>
    </row>
    <row r="8" spans="1:28" ht="12.75" customHeight="1">
      <c r="A8" s="803"/>
      <c r="C8" s="806"/>
      <c r="D8" s="806"/>
      <c r="E8" s="806"/>
      <c r="F8" s="806"/>
      <c r="G8" s="806"/>
      <c r="H8" s="806"/>
      <c r="J8" s="806"/>
    </row>
    <row r="9" spans="1:28" ht="14.5" customHeight="1">
      <c r="A9" s="807" t="s">
        <v>1181</v>
      </c>
      <c r="B9" s="808">
        <v>1429676</v>
      </c>
      <c r="C9" s="808">
        <v>1514777</v>
      </c>
      <c r="D9" s="808">
        <v>1528019</v>
      </c>
      <c r="E9" s="808">
        <v>1551559</v>
      </c>
      <c r="F9" s="808">
        <v>1514465</v>
      </c>
      <c r="G9" s="808">
        <v>1555861</v>
      </c>
      <c r="H9" s="808">
        <v>1622552</v>
      </c>
      <c r="I9" s="808">
        <v>1579913</v>
      </c>
      <c r="J9" s="808">
        <v>1601213</v>
      </c>
      <c r="K9" s="808">
        <v>1583922</v>
      </c>
      <c r="L9" s="808">
        <v>1560553</v>
      </c>
      <c r="M9" s="808">
        <v>1616065</v>
      </c>
      <c r="N9" s="808">
        <v>1588200</v>
      </c>
      <c r="O9" s="808">
        <v>1635563</v>
      </c>
      <c r="P9" s="808">
        <v>1614521</v>
      </c>
      <c r="Q9" s="808">
        <v>1657113</v>
      </c>
      <c r="R9" s="808">
        <v>1702956</v>
      </c>
      <c r="S9" s="808">
        <v>1601892</v>
      </c>
      <c r="T9" s="808">
        <v>1625572</v>
      </c>
      <c r="U9" s="808">
        <v>1545594</v>
      </c>
      <c r="V9" s="808">
        <v>1548074</v>
      </c>
      <c r="W9" s="808">
        <v>1434738</v>
      </c>
      <c r="X9" s="808">
        <v>1392815</v>
      </c>
      <c r="Y9" s="808">
        <v>1445477</v>
      </c>
      <c r="Z9" s="808">
        <v>1388733</v>
      </c>
      <c r="AA9" s="808">
        <v>1418189</v>
      </c>
      <c r="AB9" s="808">
        <v>1443474</v>
      </c>
    </row>
    <row r="10" spans="1:28" ht="14.5" customHeight="1">
      <c r="A10" s="807" t="s">
        <v>329</v>
      </c>
      <c r="B10" s="808">
        <v>1783586</v>
      </c>
      <c r="C10" s="808">
        <v>1875809</v>
      </c>
      <c r="D10" s="808">
        <v>1859963</v>
      </c>
      <c r="E10" s="808">
        <v>1879937</v>
      </c>
      <c r="F10" s="808">
        <v>1874615</v>
      </c>
      <c r="G10" s="808">
        <v>1952962</v>
      </c>
      <c r="H10" s="808">
        <v>2020547</v>
      </c>
      <c r="I10" s="808">
        <v>2008186</v>
      </c>
      <c r="J10" s="808">
        <v>2043130</v>
      </c>
      <c r="K10" s="808">
        <v>2027317</v>
      </c>
      <c r="L10" s="808">
        <v>2037324</v>
      </c>
      <c r="M10" s="808">
        <v>2089720</v>
      </c>
      <c r="N10" s="808">
        <v>2027273</v>
      </c>
      <c r="O10" s="808">
        <v>2002230</v>
      </c>
      <c r="P10" s="808">
        <v>2003840</v>
      </c>
      <c r="Q10" s="808">
        <v>2008059</v>
      </c>
      <c r="R10" s="808">
        <v>2075051</v>
      </c>
      <c r="S10" s="808">
        <v>1977855</v>
      </c>
      <c r="T10" s="808">
        <v>2039702</v>
      </c>
      <c r="U10" s="808">
        <v>2004322</v>
      </c>
      <c r="V10" s="808">
        <v>2081419</v>
      </c>
      <c r="W10" s="808">
        <v>2037593</v>
      </c>
      <c r="X10" s="808">
        <v>1989896</v>
      </c>
      <c r="Y10" s="808">
        <v>2002801</v>
      </c>
      <c r="Z10" s="808">
        <v>1932078</v>
      </c>
      <c r="AA10" s="808">
        <v>1931265</v>
      </c>
      <c r="AB10" s="808" t="s">
        <v>878</v>
      </c>
    </row>
    <row r="11" spans="1:28" ht="14.5" customHeight="1">
      <c r="A11" s="807" t="s">
        <v>330</v>
      </c>
      <c r="B11" s="808">
        <v>356208</v>
      </c>
      <c r="C11" s="808">
        <v>374153</v>
      </c>
      <c r="D11" s="808">
        <v>339350</v>
      </c>
      <c r="E11" s="808">
        <v>357565</v>
      </c>
      <c r="F11" s="808">
        <v>345819</v>
      </c>
      <c r="G11" s="808">
        <v>339262</v>
      </c>
      <c r="H11" s="808">
        <v>347935</v>
      </c>
      <c r="I11" s="808">
        <v>325628</v>
      </c>
      <c r="J11" s="808">
        <v>317928</v>
      </c>
      <c r="K11" s="808">
        <v>334726</v>
      </c>
      <c r="L11" s="808">
        <v>331518</v>
      </c>
      <c r="M11" s="808">
        <v>347728</v>
      </c>
      <c r="N11" s="808">
        <v>322289</v>
      </c>
      <c r="O11" s="808">
        <v>316585</v>
      </c>
      <c r="P11" s="808">
        <v>305477</v>
      </c>
      <c r="Q11" s="808">
        <v>297784</v>
      </c>
      <c r="R11" s="808">
        <v>303896</v>
      </c>
      <c r="S11" s="808">
        <v>270295</v>
      </c>
      <c r="T11" s="808">
        <v>286332</v>
      </c>
      <c r="U11" s="808">
        <v>282491</v>
      </c>
      <c r="V11" s="808">
        <v>308384</v>
      </c>
      <c r="W11" s="808">
        <v>275415</v>
      </c>
      <c r="X11" s="808">
        <v>278784</v>
      </c>
      <c r="Y11" s="808">
        <v>288983</v>
      </c>
      <c r="Z11" s="808">
        <v>270250</v>
      </c>
      <c r="AA11" s="808">
        <v>263153</v>
      </c>
      <c r="AB11" s="808" t="s">
        <v>878</v>
      </c>
    </row>
    <row r="12" spans="1:28" ht="14.5" customHeight="1">
      <c r="A12" s="807" t="s">
        <v>331</v>
      </c>
      <c r="B12" s="808">
        <v>873163</v>
      </c>
      <c r="C12" s="808">
        <v>671289</v>
      </c>
      <c r="D12" s="808">
        <v>598400</v>
      </c>
      <c r="E12" s="808">
        <v>603552</v>
      </c>
      <c r="F12" s="808">
        <v>587113</v>
      </c>
      <c r="G12" s="808">
        <v>563335</v>
      </c>
      <c r="H12" s="808">
        <v>578347</v>
      </c>
      <c r="I12" s="808">
        <v>575234</v>
      </c>
      <c r="J12" s="808">
        <v>625230</v>
      </c>
      <c r="K12" s="808">
        <v>610656</v>
      </c>
      <c r="L12" s="808">
        <v>617903</v>
      </c>
      <c r="M12" s="808">
        <v>637499</v>
      </c>
      <c r="N12" s="808">
        <v>643364</v>
      </c>
      <c r="O12" s="808">
        <v>618410</v>
      </c>
      <c r="P12" s="808">
        <v>629131</v>
      </c>
      <c r="Q12" s="808">
        <v>671781</v>
      </c>
      <c r="R12" s="808">
        <v>674006</v>
      </c>
      <c r="S12" s="808">
        <v>663267</v>
      </c>
      <c r="T12" s="808">
        <v>645721</v>
      </c>
      <c r="U12" s="808">
        <v>622134</v>
      </c>
      <c r="V12" s="808">
        <v>655016</v>
      </c>
      <c r="W12" s="808">
        <v>677480</v>
      </c>
      <c r="X12" s="808">
        <v>672620</v>
      </c>
      <c r="Y12" s="808">
        <v>663447</v>
      </c>
      <c r="Z12" s="808">
        <v>655311</v>
      </c>
      <c r="AA12" s="808">
        <v>660235</v>
      </c>
      <c r="AB12" s="808" t="s">
        <v>878</v>
      </c>
    </row>
    <row r="13" spans="1:28" ht="14.5" customHeight="1">
      <c r="A13" s="807" t="s">
        <v>332</v>
      </c>
      <c r="B13" s="808">
        <v>162328</v>
      </c>
      <c r="C13" s="808">
        <v>165769</v>
      </c>
      <c r="D13" s="808">
        <v>159665</v>
      </c>
      <c r="E13" s="808">
        <v>154580</v>
      </c>
      <c r="F13" s="808">
        <v>163772</v>
      </c>
      <c r="G13" s="808">
        <v>163467</v>
      </c>
      <c r="H13" s="808">
        <v>171703</v>
      </c>
      <c r="I13" s="808">
        <v>171132</v>
      </c>
      <c r="J13" s="808">
        <v>164427</v>
      </c>
      <c r="K13" s="808">
        <v>154631</v>
      </c>
      <c r="L13" s="808">
        <v>166187</v>
      </c>
      <c r="M13" s="808">
        <v>166499</v>
      </c>
      <c r="N13" s="808">
        <v>164107</v>
      </c>
      <c r="O13" s="808">
        <v>170666</v>
      </c>
      <c r="P13" s="808">
        <v>154557</v>
      </c>
      <c r="Q13" s="808">
        <v>144809</v>
      </c>
      <c r="R13" s="808">
        <v>150326</v>
      </c>
      <c r="S13" s="808">
        <v>160624</v>
      </c>
      <c r="T13" s="808">
        <v>158679</v>
      </c>
      <c r="U13" s="808">
        <v>152650</v>
      </c>
      <c r="V13" s="808">
        <v>167892</v>
      </c>
      <c r="W13" s="808">
        <v>158947</v>
      </c>
      <c r="X13" s="808">
        <v>158830</v>
      </c>
      <c r="Y13" s="808">
        <v>157488</v>
      </c>
      <c r="Z13" s="808">
        <v>160585</v>
      </c>
      <c r="AA13" s="808">
        <v>158199</v>
      </c>
      <c r="AB13" s="808" t="s">
        <v>878</v>
      </c>
    </row>
    <row r="14" spans="1:28" ht="14.5" customHeight="1">
      <c r="A14" s="807" t="s">
        <v>719</v>
      </c>
      <c r="B14" s="808">
        <v>239643</v>
      </c>
      <c r="C14" s="808">
        <v>260288</v>
      </c>
      <c r="D14" s="808">
        <v>245519</v>
      </c>
      <c r="E14" s="808">
        <v>253737</v>
      </c>
      <c r="F14" s="808">
        <v>247242</v>
      </c>
      <c r="G14" s="808">
        <v>250776</v>
      </c>
      <c r="H14" s="808">
        <v>267040</v>
      </c>
      <c r="I14" s="808">
        <v>258994</v>
      </c>
      <c r="J14" s="808" t="s">
        <v>355</v>
      </c>
      <c r="K14" s="808" t="s">
        <v>355</v>
      </c>
      <c r="L14" s="808" t="s">
        <v>355</v>
      </c>
      <c r="M14" s="808" t="s">
        <v>355</v>
      </c>
      <c r="N14" s="808" t="s">
        <v>355</v>
      </c>
      <c r="O14" s="808">
        <v>246938</v>
      </c>
      <c r="P14" s="808">
        <v>246784</v>
      </c>
      <c r="Q14" s="808">
        <v>248637</v>
      </c>
      <c r="R14" s="808">
        <v>257672</v>
      </c>
      <c r="S14" s="808">
        <v>249213</v>
      </c>
      <c r="T14" s="808">
        <v>242308</v>
      </c>
      <c r="U14" s="808">
        <v>239217</v>
      </c>
      <c r="V14" s="808">
        <v>257292</v>
      </c>
      <c r="W14" s="808">
        <v>241098</v>
      </c>
      <c r="X14" s="808">
        <v>242213</v>
      </c>
      <c r="Y14" s="808">
        <v>239748</v>
      </c>
      <c r="Z14" s="808">
        <v>241563</v>
      </c>
      <c r="AA14" s="808">
        <v>258924</v>
      </c>
      <c r="AB14" s="808">
        <v>266405</v>
      </c>
    </row>
    <row r="15" spans="1:28" ht="14.5" customHeight="1">
      <c r="A15" s="807" t="s">
        <v>1182</v>
      </c>
      <c r="B15" s="808">
        <v>929860</v>
      </c>
      <c r="C15" s="808">
        <v>959229</v>
      </c>
      <c r="D15" s="808">
        <v>993808</v>
      </c>
      <c r="E15" s="808">
        <v>1018258</v>
      </c>
      <c r="F15" s="808">
        <v>1007927</v>
      </c>
      <c r="G15" s="808">
        <v>988380</v>
      </c>
      <c r="H15" s="808">
        <v>1050905</v>
      </c>
      <c r="I15" s="808">
        <v>1063685</v>
      </c>
      <c r="J15" s="808">
        <v>1073441</v>
      </c>
      <c r="K15" s="808">
        <v>1029955</v>
      </c>
      <c r="L15" s="808">
        <v>1032436</v>
      </c>
      <c r="M15" s="808">
        <v>1079580</v>
      </c>
      <c r="N15" s="808">
        <v>1038069</v>
      </c>
      <c r="O15" s="808">
        <v>1007099</v>
      </c>
      <c r="P15" s="808">
        <v>1059279</v>
      </c>
      <c r="Q15" s="808">
        <v>1036955</v>
      </c>
      <c r="R15" s="808">
        <v>1047695</v>
      </c>
      <c r="S15" s="808">
        <v>891087</v>
      </c>
      <c r="T15" s="808">
        <v>1055651</v>
      </c>
      <c r="U15" s="808">
        <v>883755</v>
      </c>
      <c r="V15" s="808">
        <v>1005454</v>
      </c>
      <c r="W15" s="808">
        <v>881107</v>
      </c>
      <c r="X15" s="808">
        <v>852772</v>
      </c>
      <c r="Y15" s="808">
        <v>859345</v>
      </c>
      <c r="Z15" s="808">
        <v>847199</v>
      </c>
      <c r="AA15" s="808">
        <v>860707</v>
      </c>
      <c r="AB15" s="808">
        <v>880623</v>
      </c>
    </row>
    <row r="16" spans="1:28" ht="14.5" customHeight="1">
      <c r="A16" s="807" t="s">
        <v>335</v>
      </c>
      <c r="B16" s="808">
        <v>244423</v>
      </c>
      <c r="C16" s="808">
        <v>153303</v>
      </c>
      <c r="D16" s="808">
        <v>152533</v>
      </c>
      <c r="E16" s="808">
        <v>155577</v>
      </c>
      <c r="F16" s="808">
        <v>154905</v>
      </c>
      <c r="G16" s="808">
        <v>163073</v>
      </c>
      <c r="H16" s="808">
        <v>180046</v>
      </c>
      <c r="I16" s="808">
        <v>168275</v>
      </c>
      <c r="J16" s="808">
        <v>164297</v>
      </c>
      <c r="K16" s="808">
        <v>168496</v>
      </c>
      <c r="L16" s="808">
        <v>167139</v>
      </c>
      <c r="M16" s="808">
        <v>172347</v>
      </c>
      <c r="N16" s="808">
        <v>175426</v>
      </c>
      <c r="O16" s="808">
        <v>172788</v>
      </c>
      <c r="P16" s="808">
        <v>172382</v>
      </c>
      <c r="Q16" s="808">
        <v>171554</v>
      </c>
      <c r="R16" s="808">
        <v>182571</v>
      </c>
      <c r="S16" s="808">
        <v>173929</v>
      </c>
      <c r="T16" s="808">
        <v>192884</v>
      </c>
      <c r="U16" s="808">
        <v>183514</v>
      </c>
      <c r="V16" s="808">
        <v>193638</v>
      </c>
      <c r="W16" s="808">
        <v>185593</v>
      </c>
      <c r="X16" s="808">
        <v>196630</v>
      </c>
      <c r="Y16" s="808">
        <v>201725</v>
      </c>
      <c r="Z16" s="808">
        <v>201076</v>
      </c>
      <c r="AA16" s="808" t="s">
        <v>1386</v>
      </c>
      <c r="AB16" s="808" t="s">
        <v>878</v>
      </c>
    </row>
    <row r="17" spans="1:28" ht="14.5" customHeight="1">
      <c r="A17" s="807" t="s">
        <v>458</v>
      </c>
      <c r="B17" s="808">
        <v>1433444</v>
      </c>
      <c r="C17" s="808">
        <v>1462697</v>
      </c>
      <c r="D17" s="808" t="s">
        <v>355</v>
      </c>
      <c r="E17" s="808" t="s">
        <v>355</v>
      </c>
      <c r="F17" s="808">
        <v>1479715</v>
      </c>
      <c r="G17" s="808" t="s">
        <v>355</v>
      </c>
      <c r="H17" s="808">
        <v>1527796</v>
      </c>
      <c r="I17" s="808" t="s">
        <v>355</v>
      </c>
      <c r="J17" s="808">
        <v>1531587</v>
      </c>
      <c r="K17" s="808" t="s">
        <v>355</v>
      </c>
      <c r="L17" s="808">
        <v>1459738</v>
      </c>
      <c r="M17" s="808" t="s">
        <v>355</v>
      </c>
      <c r="N17" s="808">
        <v>1451623</v>
      </c>
      <c r="O17" s="808" t="s">
        <v>355</v>
      </c>
      <c r="P17" s="808">
        <v>1444208</v>
      </c>
      <c r="Q17" s="808" t="s">
        <v>355</v>
      </c>
      <c r="R17" s="808">
        <v>1462310</v>
      </c>
      <c r="S17" s="808" t="s">
        <v>355</v>
      </c>
      <c r="T17" s="808">
        <v>1469030</v>
      </c>
      <c r="U17" s="808">
        <v>1434684</v>
      </c>
      <c r="V17" s="808">
        <v>1480423</v>
      </c>
      <c r="W17" s="808">
        <v>1348722</v>
      </c>
      <c r="X17" s="808">
        <v>1330633</v>
      </c>
      <c r="Y17" s="808">
        <v>1336730</v>
      </c>
      <c r="Z17" s="808">
        <v>1324900</v>
      </c>
      <c r="AA17" s="808">
        <v>1315329</v>
      </c>
      <c r="AB17" s="808">
        <v>1314141</v>
      </c>
    </row>
    <row r="18" spans="1:28" ht="14.5" customHeight="1">
      <c r="A18" s="807" t="s">
        <v>337</v>
      </c>
      <c r="B18" s="808">
        <v>3967517</v>
      </c>
      <c r="C18" s="808">
        <v>4086645</v>
      </c>
      <c r="D18" s="808">
        <v>4080717</v>
      </c>
      <c r="E18" s="808">
        <v>4029628</v>
      </c>
      <c r="F18" s="808">
        <v>4011132</v>
      </c>
      <c r="G18" s="808">
        <v>4091766</v>
      </c>
      <c r="H18" s="808">
        <v>4185647</v>
      </c>
      <c r="I18" s="808">
        <v>4096479</v>
      </c>
      <c r="J18" s="808">
        <v>4054068</v>
      </c>
      <c r="K18" s="808">
        <v>3901677</v>
      </c>
      <c r="L18" s="808">
        <v>3954658</v>
      </c>
      <c r="M18" s="808">
        <v>3963459</v>
      </c>
      <c r="N18" s="808">
        <v>4126678</v>
      </c>
      <c r="O18" s="808">
        <v>4365724</v>
      </c>
      <c r="P18" s="808">
        <v>4050437</v>
      </c>
      <c r="Q18" s="808">
        <v>4027920</v>
      </c>
      <c r="R18" s="808">
        <v>4084613</v>
      </c>
      <c r="S18" s="808">
        <v>4278890</v>
      </c>
      <c r="T18" s="808">
        <v>4173571</v>
      </c>
      <c r="U18" s="808">
        <v>4202959</v>
      </c>
      <c r="V18" s="808">
        <v>4412457</v>
      </c>
      <c r="W18" s="808">
        <v>4253260</v>
      </c>
      <c r="X18" s="808">
        <v>4199283</v>
      </c>
      <c r="Y18" s="808">
        <v>4194446</v>
      </c>
      <c r="Z18" s="808">
        <v>4278343</v>
      </c>
      <c r="AA18" s="808" t="s">
        <v>1386</v>
      </c>
      <c r="AB18" s="808" t="s">
        <v>878</v>
      </c>
    </row>
    <row r="19" spans="1:28" ht="14.5" customHeight="1">
      <c r="A19" s="807" t="s">
        <v>512</v>
      </c>
      <c r="B19" s="808">
        <v>578471</v>
      </c>
      <c r="C19" s="808">
        <v>596203</v>
      </c>
      <c r="D19" s="808">
        <v>596034</v>
      </c>
      <c r="E19" s="808">
        <v>610167</v>
      </c>
      <c r="F19" s="808">
        <v>622935</v>
      </c>
      <c r="G19" s="808">
        <v>656245</v>
      </c>
      <c r="H19" s="808">
        <v>704669</v>
      </c>
      <c r="I19" s="808">
        <v>697328</v>
      </c>
      <c r="J19" s="808">
        <v>662997</v>
      </c>
      <c r="K19" s="808">
        <v>648505</v>
      </c>
      <c r="L19" s="808">
        <v>648238</v>
      </c>
      <c r="M19" s="808">
        <v>664387</v>
      </c>
      <c r="N19" s="808">
        <v>667494</v>
      </c>
      <c r="O19" s="808">
        <v>640031</v>
      </c>
      <c r="P19" s="808">
        <v>646897</v>
      </c>
      <c r="Q19" s="808">
        <v>650062</v>
      </c>
      <c r="R19" s="808">
        <v>662179</v>
      </c>
      <c r="S19" s="808">
        <v>642394</v>
      </c>
      <c r="T19" s="808">
        <v>669703</v>
      </c>
      <c r="U19" s="808">
        <v>621614</v>
      </c>
      <c r="V19" s="808">
        <v>671811</v>
      </c>
      <c r="W19" s="808">
        <v>633640</v>
      </c>
      <c r="X19" s="808">
        <v>630660</v>
      </c>
      <c r="Y19" s="808">
        <v>654740</v>
      </c>
      <c r="Z19" s="808">
        <v>618394</v>
      </c>
      <c r="AA19" s="808">
        <v>634415</v>
      </c>
      <c r="AB19" s="808" t="s">
        <v>878</v>
      </c>
    </row>
    <row r="20" spans="1:28" ht="14.5" customHeight="1">
      <c r="A20" s="807" t="s">
        <v>339</v>
      </c>
      <c r="B20" s="808">
        <v>275161</v>
      </c>
      <c r="C20" s="808">
        <v>291864</v>
      </c>
      <c r="D20" s="808">
        <v>286053</v>
      </c>
      <c r="E20" s="808">
        <v>281341</v>
      </c>
      <c r="F20" s="808">
        <v>291982</v>
      </c>
      <c r="G20" s="808">
        <v>277017</v>
      </c>
      <c r="H20" s="808">
        <v>278387</v>
      </c>
      <c r="I20" s="808">
        <v>263729</v>
      </c>
      <c r="J20" s="808">
        <v>275503</v>
      </c>
      <c r="K20" s="808">
        <v>263273</v>
      </c>
      <c r="L20" s="808">
        <v>271186</v>
      </c>
      <c r="M20" s="808">
        <v>267941</v>
      </c>
      <c r="N20" s="808">
        <v>271126</v>
      </c>
      <c r="O20" s="808">
        <v>265140</v>
      </c>
      <c r="P20" s="808">
        <v>280096</v>
      </c>
      <c r="Q20" s="808">
        <v>289438</v>
      </c>
      <c r="R20" s="808">
        <v>285028</v>
      </c>
      <c r="S20" s="808">
        <v>298793</v>
      </c>
      <c r="T20" s="808">
        <v>282913</v>
      </c>
      <c r="U20" s="808">
        <v>234497</v>
      </c>
      <c r="V20" s="808">
        <v>247280</v>
      </c>
      <c r="W20" s="808">
        <v>259691</v>
      </c>
      <c r="X20" s="808">
        <v>263984</v>
      </c>
      <c r="Y20" s="808">
        <v>276318</v>
      </c>
      <c r="Z20" s="808">
        <v>256754</v>
      </c>
      <c r="AA20" s="808">
        <v>247039</v>
      </c>
      <c r="AB20" s="808" t="s">
        <v>878</v>
      </c>
    </row>
    <row r="21" spans="1:28" ht="14.5" customHeight="1">
      <c r="A21" s="807" t="s">
        <v>340</v>
      </c>
      <c r="B21" s="808">
        <v>924431</v>
      </c>
      <c r="C21" s="808">
        <v>779462</v>
      </c>
      <c r="D21" s="808">
        <v>643039</v>
      </c>
      <c r="E21" s="808">
        <v>662348</v>
      </c>
      <c r="F21" s="808">
        <v>629932</v>
      </c>
      <c r="G21" s="808">
        <v>649512</v>
      </c>
      <c r="H21" s="808">
        <v>622985</v>
      </c>
      <c r="I21" s="808">
        <v>604861</v>
      </c>
      <c r="J21" s="808">
        <v>549434</v>
      </c>
      <c r="K21" s="808">
        <v>534717</v>
      </c>
      <c r="L21" s="808">
        <v>578638</v>
      </c>
      <c r="M21" s="808">
        <v>622835</v>
      </c>
      <c r="N21" s="808">
        <v>625319</v>
      </c>
      <c r="O21" s="808">
        <v>630273</v>
      </c>
      <c r="P21" s="808">
        <v>617465</v>
      </c>
      <c r="Q21" s="808">
        <v>631502</v>
      </c>
      <c r="R21" s="808">
        <v>646739</v>
      </c>
      <c r="S21" s="808">
        <v>624454</v>
      </c>
      <c r="T21" s="808">
        <v>631234</v>
      </c>
      <c r="U21" s="808">
        <v>628205</v>
      </c>
      <c r="V21" s="808">
        <v>638818</v>
      </c>
      <c r="W21" s="808">
        <v>610392</v>
      </c>
      <c r="X21" s="808">
        <v>621132</v>
      </c>
      <c r="Y21" s="808">
        <v>640591</v>
      </c>
      <c r="Z21" s="808">
        <v>627634</v>
      </c>
      <c r="AA21" s="808">
        <v>616770</v>
      </c>
      <c r="AB21" s="808" t="s">
        <v>878</v>
      </c>
    </row>
    <row r="22" spans="1:28" ht="14.5" customHeight="1">
      <c r="A22" s="807" t="s">
        <v>341</v>
      </c>
      <c r="B22" s="808">
        <v>721961</v>
      </c>
      <c r="C22" s="808">
        <v>497776</v>
      </c>
      <c r="D22" s="808">
        <v>446196</v>
      </c>
      <c r="E22" s="808">
        <v>422957</v>
      </c>
      <c r="F22" s="808">
        <v>431717</v>
      </c>
      <c r="G22" s="808">
        <v>437434</v>
      </c>
      <c r="H22" s="808">
        <v>437586</v>
      </c>
      <c r="I22" s="808">
        <v>412587</v>
      </c>
      <c r="J22" s="808">
        <v>447561</v>
      </c>
      <c r="K22" s="808">
        <v>440164</v>
      </c>
      <c r="L22" s="808">
        <v>442793</v>
      </c>
      <c r="M22" s="808">
        <v>445724</v>
      </c>
      <c r="N22" s="808">
        <v>446836</v>
      </c>
      <c r="O22" s="808">
        <v>458502</v>
      </c>
      <c r="P22" s="808">
        <v>453529</v>
      </c>
      <c r="Q22" s="808">
        <v>490839</v>
      </c>
      <c r="R22" s="808">
        <v>506777</v>
      </c>
      <c r="S22" s="808">
        <v>495313</v>
      </c>
      <c r="T22" s="808">
        <v>501714</v>
      </c>
      <c r="U22" s="808">
        <v>497044</v>
      </c>
      <c r="V22" s="808">
        <v>523146</v>
      </c>
      <c r="W22" s="808">
        <v>513206</v>
      </c>
      <c r="X22" s="808">
        <v>515522</v>
      </c>
      <c r="Y22" s="808">
        <v>514501</v>
      </c>
      <c r="Z22" s="808">
        <v>486508</v>
      </c>
      <c r="AA22" s="808">
        <v>502814</v>
      </c>
      <c r="AB22" s="808">
        <v>517802</v>
      </c>
    </row>
    <row r="23" spans="1:28" ht="14.5" customHeight="1">
      <c r="A23" s="807" t="s">
        <v>1198</v>
      </c>
      <c r="B23" s="808">
        <v>589056</v>
      </c>
      <c r="C23" s="808">
        <v>585602</v>
      </c>
      <c r="D23" s="808">
        <v>599920</v>
      </c>
      <c r="E23" s="808">
        <v>526884</v>
      </c>
      <c r="F23" s="808">
        <v>506024</v>
      </c>
      <c r="G23" s="808">
        <v>594888</v>
      </c>
      <c r="H23" s="808">
        <v>614833</v>
      </c>
      <c r="I23" s="808">
        <v>611699</v>
      </c>
      <c r="J23" s="808">
        <v>551892</v>
      </c>
      <c r="K23" s="808">
        <v>597748</v>
      </c>
      <c r="L23" s="808">
        <v>586639</v>
      </c>
      <c r="M23" s="808">
        <v>605362</v>
      </c>
      <c r="N23" s="808">
        <v>547531</v>
      </c>
      <c r="O23" s="808">
        <v>581182</v>
      </c>
      <c r="P23" s="808">
        <v>574761</v>
      </c>
      <c r="Q23" s="808">
        <v>577736</v>
      </c>
      <c r="R23" s="808">
        <v>584715</v>
      </c>
      <c r="S23" s="808">
        <v>496884</v>
      </c>
      <c r="T23" s="808">
        <v>442855</v>
      </c>
      <c r="U23" s="808">
        <v>430397</v>
      </c>
      <c r="V23" s="808">
        <v>452071</v>
      </c>
      <c r="W23" s="808">
        <v>431112</v>
      </c>
      <c r="X23" s="808">
        <v>428186</v>
      </c>
      <c r="Y23" s="808">
        <v>443641</v>
      </c>
      <c r="Z23" s="808">
        <v>428010</v>
      </c>
      <c r="AA23" s="808">
        <v>415579</v>
      </c>
      <c r="AB23" s="808">
        <v>424529</v>
      </c>
    </row>
    <row r="24" spans="1:28" ht="14.5" customHeight="1">
      <c r="A24" s="807" t="s">
        <v>343</v>
      </c>
      <c r="B24" s="808">
        <v>354526</v>
      </c>
      <c r="C24" s="808">
        <v>287608</v>
      </c>
      <c r="D24" s="808">
        <v>256107</v>
      </c>
      <c r="E24" s="808">
        <v>239049</v>
      </c>
      <c r="F24" s="808">
        <v>221184</v>
      </c>
      <c r="G24" s="808">
        <v>225967</v>
      </c>
      <c r="H24" s="808">
        <v>234938</v>
      </c>
      <c r="I24" s="808">
        <v>227330</v>
      </c>
      <c r="J24" s="808">
        <v>227214</v>
      </c>
      <c r="K24" s="808">
        <v>227872</v>
      </c>
      <c r="L24" s="808">
        <v>224078</v>
      </c>
      <c r="M24" s="808">
        <v>229824</v>
      </c>
      <c r="N24" s="808">
        <v>240784</v>
      </c>
      <c r="O24" s="808">
        <v>249587</v>
      </c>
      <c r="P24" s="808">
        <v>247177</v>
      </c>
      <c r="Q24" s="808">
        <v>248551</v>
      </c>
      <c r="R24" s="808">
        <v>250626</v>
      </c>
      <c r="S24" s="808">
        <v>241970</v>
      </c>
      <c r="T24" s="808">
        <v>249606</v>
      </c>
      <c r="U24" s="808">
        <v>239922</v>
      </c>
      <c r="V24" s="808">
        <v>249701</v>
      </c>
      <c r="W24" s="808">
        <v>237603</v>
      </c>
      <c r="X24" s="808">
        <v>241498</v>
      </c>
      <c r="Y24" s="808">
        <v>246312</v>
      </c>
      <c r="Z24" s="808">
        <v>231929</v>
      </c>
      <c r="AA24" s="808">
        <v>233918</v>
      </c>
      <c r="AB24" s="808" t="s">
        <v>878</v>
      </c>
    </row>
    <row r="25" spans="1:28" ht="20.25" customHeight="1">
      <c r="A25" s="809" t="s">
        <v>344</v>
      </c>
      <c r="B25" s="808">
        <v>14905237.000000002</v>
      </c>
      <c r="C25" s="808">
        <v>14609770.999999998</v>
      </c>
      <c r="D25" s="808">
        <v>14319455.999999998</v>
      </c>
      <c r="E25" s="808">
        <v>14309019.999999998</v>
      </c>
      <c r="F25" s="808">
        <v>14185248.999999998</v>
      </c>
      <c r="G25" s="808">
        <v>14268956</v>
      </c>
      <c r="H25" s="808">
        <v>14745937</v>
      </c>
      <c r="I25" s="808">
        <v>14613927.999999996</v>
      </c>
      <c r="J25" s="808">
        <v>14520569</v>
      </c>
      <c r="K25" s="808">
        <v>14323277</v>
      </c>
      <c r="L25" s="808">
        <v>14401825.757999999</v>
      </c>
      <c r="M25" s="808">
        <v>14679074.028000001</v>
      </c>
      <c r="N25" s="808">
        <v>14427472</v>
      </c>
      <c r="O25" s="808">
        <v>14600075.852722526</v>
      </c>
      <c r="P25" s="808">
        <v>14591341.140094822</v>
      </c>
      <c r="Q25" s="808">
        <v>14558358.320242453</v>
      </c>
      <c r="R25" s="808">
        <v>14836793.68491631</v>
      </c>
      <c r="S25" s="808">
        <v>14196873.696085827</v>
      </c>
      <c r="T25" s="808">
        <v>14379686.386625037</v>
      </c>
      <c r="U25" s="808">
        <v>13530865.939897401</v>
      </c>
      <c r="V25" s="808">
        <v>14216755.999999998</v>
      </c>
      <c r="W25" s="808">
        <v>13599336.000000004</v>
      </c>
      <c r="X25" s="808">
        <v>13447057.000000002</v>
      </c>
      <c r="Y25" s="808">
        <v>13821608</v>
      </c>
      <c r="Z25" s="808">
        <v>13179587</v>
      </c>
      <c r="AA25" s="808">
        <v>13258142.999999998</v>
      </c>
      <c r="AB25" s="808">
        <v>13451339.999999998</v>
      </c>
    </row>
    <row r="26" spans="1:28" ht="12.75" customHeight="1">
      <c r="B26" s="810"/>
      <c r="C26" s="810"/>
      <c r="D26" s="810"/>
      <c r="E26" s="810"/>
      <c r="F26" s="810"/>
      <c r="G26" s="810"/>
      <c r="H26" s="810"/>
      <c r="I26" s="810"/>
      <c r="J26" s="810"/>
    </row>
    <row r="27" spans="1:28" s="811" customFormat="1" ht="24.75" customHeight="1">
      <c r="B27" s="1322" t="s">
        <v>1058</v>
      </c>
      <c r="C27" s="1322"/>
      <c r="D27" s="1322"/>
      <c r="E27" s="1322"/>
      <c r="F27" s="1322" t="s">
        <v>1058</v>
      </c>
      <c r="G27" s="1322"/>
      <c r="H27" s="1322"/>
      <c r="I27" s="1322"/>
      <c r="J27" s="1322" t="s">
        <v>1058</v>
      </c>
      <c r="K27" s="1322"/>
      <c r="L27" s="1322"/>
      <c r="M27" s="1322"/>
      <c r="N27" s="1322" t="s">
        <v>1058</v>
      </c>
      <c r="O27" s="1322"/>
      <c r="P27" s="1322"/>
      <c r="Q27" s="1322"/>
      <c r="R27" s="1322" t="s">
        <v>1058</v>
      </c>
      <c r="S27" s="1322"/>
      <c r="T27" s="1322"/>
      <c r="U27" s="1322"/>
      <c r="V27" s="1322" t="s">
        <v>1058</v>
      </c>
      <c r="W27" s="1322"/>
      <c r="X27" s="1322"/>
      <c r="Y27" s="1322"/>
      <c r="Z27" s="1322" t="s">
        <v>1058</v>
      </c>
      <c r="AA27" s="1322"/>
      <c r="AB27" s="1322"/>
    </row>
    <row r="28" spans="1:28" s="811" customFormat="1" ht="12.5">
      <c r="A28" s="812"/>
      <c r="B28" s="813"/>
      <c r="C28" s="813"/>
      <c r="D28" s="813"/>
      <c r="E28" s="813"/>
      <c r="F28" s="813"/>
      <c r="G28" s="813"/>
      <c r="H28" s="813"/>
      <c r="I28" s="813"/>
      <c r="J28" s="814"/>
      <c r="K28" s="814"/>
    </row>
    <row r="29" spans="1:28" s="811" customFormat="1" ht="14.5" customHeight="1">
      <c r="A29" s="807" t="s">
        <v>1181</v>
      </c>
      <c r="B29" s="815" t="s">
        <v>355</v>
      </c>
      <c r="C29" s="816">
        <v>5.95246755208872</v>
      </c>
      <c r="D29" s="816">
        <v>0.87418808181006114</v>
      </c>
      <c r="E29" s="816">
        <v>1.5405567600926418</v>
      </c>
      <c r="F29" s="816">
        <v>-2.3907566518578989</v>
      </c>
      <c r="G29" s="816">
        <v>2.7333744919823175</v>
      </c>
      <c r="H29" s="816">
        <v>4.2864368989260555</v>
      </c>
      <c r="I29" s="816">
        <v>-2.6278972877294535</v>
      </c>
      <c r="J29" s="816">
        <v>1.3481755008028955</v>
      </c>
      <c r="K29" s="816">
        <v>-1.079868824447459</v>
      </c>
      <c r="L29" s="816">
        <v>-1.4753883082626515</v>
      </c>
      <c r="M29" s="816">
        <v>3.5572005564694109</v>
      </c>
      <c r="N29" s="816">
        <v>-1.7242499528174875</v>
      </c>
      <c r="O29" s="816">
        <v>2.9821810855056015</v>
      </c>
      <c r="P29" s="816">
        <v>-1.2865294702802714</v>
      </c>
      <c r="Q29" s="816">
        <v>2.6380579750898221</v>
      </c>
      <c r="R29" s="816">
        <v>2.7664377746116315</v>
      </c>
      <c r="S29" s="816">
        <v>-5.9346219162444527</v>
      </c>
      <c r="T29" s="816">
        <v>1.478251967048962</v>
      </c>
      <c r="U29" s="816">
        <v>-4.9199912400065955</v>
      </c>
      <c r="V29" s="816">
        <v>0.16045610943106681</v>
      </c>
      <c r="W29" s="816">
        <v>-7.3210970535000257</v>
      </c>
      <c r="X29" s="816">
        <v>-2.9219969081462978</v>
      </c>
      <c r="Y29" s="816">
        <v>3.7809759372206599</v>
      </c>
      <c r="Z29" s="816">
        <v>-3.925624551618597</v>
      </c>
      <c r="AA29" s="816">
        <v>2.1210700689045296</v>
      </c>
      <c r="AB29" s="816">
        <v>1.7829076378395285</v>
      </c>
    </row>
    <row r="30" spans="1:28" s="811" customFormat="1" ht="14.5" customHeight="1">
      <c r="A30" s="807" t="s">
        <v>329</v>
      </c>
      <c r="B30" s="815" t="s">
        <v>355</v>
      </c>
      <c r="C30" s="816">
        <v>5.1706505881970344</v>
      </c>
      <c r="D30" s="816">
        <v>-0.84475551615329891</v>
      </c>
      <c r="E30" s="816">
        <v>1.0738923301162373</v>
      </c>
      <c r="F30" s="816">
        <v>-0.28309459306349538</v>
      </c>
      <c r="G30" s="816">
        <v>4.179364829578347</v>
      </c>
      <c r="H30" s="816">
        <v>3.4606408112395428</v>
      </c>
      <c r="I30" s="816">
        <v>-0.61176503194431575</v>
      </c>
      <c r="J30" s="816">
        <v>1.7400778613136367</v>
      </c>
      <c r="K30" s="816">
        <v>-0.77395956204451011</v>
      </c>
      <c r="L30" s="816">
        <v>0.49360805438912791</v>
      </c>
      <c r="M30" s="816">
        <v>2.5718049755463568</v>
      </c>
      <c r="N30" s="816">
        <v>-2.9882950825948029</v>
      </c>
      <c r="O30" s="816">
        <v>-1.2353047665509251</v>
      </c>
      <c r="P30" s="816">
        <v>8.0410342468141494E-2</v>
      </c>
      <c r="Q30" s="816">
        <v>0.21054575215586624</v>
      </c>
      <c r="R30" s="816">
        <v>3.3361569555476223</v>
      </c>
      <c r="S30" s="816">
        <v>-4.6840294527700763</v>
      </c>
      <c r="T30" s="816">
        <v>3.1269734131167297</v>
      </c>
      <c r="U30" s="816">
        <v>-1.7345671083324987</v>
      </c>
      <c r="V30" s="816">
        <v>3.8465376321768616</v>
      </c>
      <c r="W30" s="816">
        <v>-2.1055827779029528</v>
      </c>
      <c r="X30" s="816">
        <v>-2.3408502090456693</v>
      </c>
      <c r="Y30" s="816">
        <v>0.6485263551462026</v>
      </c>
      <c r="Z30" s="816">
        <v>-3.5312045480304874</v>
      </c>
      <c r="AA30" s="816">
        <v>-4.2079046498116668E-2</v>
      </c>
      <c r="AB30" s="808" t="s">
        <v>878</v>
      </c>
    </row>
    <row r="31" spans="1:28" s="811" customFormat="1" ht="14.5" customHeight="1">
      <c r="A31" s="807" t="s">
        <v>330</v>
      </c>
      <c r="B31" s="815" t="s">
        <v>355</v>
      </c>
      <c r="C31" s="816">
        <v>5.0377869110182871</v>
      </c>
      <c r="D31" s="816">
        <v>-9.3018096874807839</v>
      </c>
      <c r="E31" s="816">
        <v>5.3676145572417795</v>
      </c>
      <c r="F31" s="816">
        <v>-3.2849971333883303</v>
      </c>
      <c r="G31" s="816">
        <v>-1.8960785844618187</v>
      </c>
      <c r="H31" s="816">
        <v>2.5564313126727995</v>
      </c>
      <c r="I31" s="816">
        <v>-6.4112549757857096</v>
      </c>
      <c r="J31" s="816">
        <v>-2.3646615155944772</v>
      </c>
      <c r="K31" s="816">
        <v>5.2835862207795543</v>
      </c>
      <c r="L31" s="816">
        <v>-0.95839582225461584</v>
      </c>
      <c r="M31" s="816">
        <v>4.8896289190933828</v>
      </c>
      <c r="N31" s="816">
        <v>-7.3157755487047353</v>
      </c>
      <c r="O31" s="816">
        <v>-1.7698401124456637</v>
      </c>
      <c r="P31" s="816">
        <v>-3.5086943474896088</v>
      </c>
      <c r="Q31" s="816">
        <v>-2.5183565374807273</v>
      </c>
      <c r="R31" s="816">
        <v>2.0524944254896127</v>
      </c>
      <c r="S31" s="816">
        <v>-11.056743096322421</v>
      </c>
      <c r="T31" s="816">
        <v>5.9331471170387857</v>
      </c>
      <c r="U31" s="816">
        <v>-1.3414497855636114</v>
      </c>
      <c r="V31" s="816">
        <v>9.1659557295630663</v>
      </c>
      <c r="W31" s="816">
        <v>-10.69089187506485</v>
      </c>
      <c r="X31" s="816">
        <v>1.2232449213005765</v>
      </c>
      <c r="Y31" s="816">
        <v>3.6583878558310374</v>
      </c>
      <c r="Z31" s="816">
        <v>-6.4823882373703583</v>
      </c>
      <c r="AA31" s="816">
        <v>-2.6260869565217462</v>
      </c>
      <c r="AB31" s="808" t="s">
        <v>878</v>
      </c>
    </row>
    <row r="32" spans="1:28" s="811" customFormat="1" ht="14.5" customHeight="1">
      <c r="A32" s="807" t="s">
        <v>331</v>
      </c>
      <c r="B32" s="815" t="s">
        <v>355</v>
      </c>
      <c r="C32" s="816">
        <v>-23.119852765176717</v>
      </c>
      <c r="D32" s="816">
        <v>-10.858065602147505</v>
      </c>
      <c r="E32" s="816">
        <v>0.86096256684491834</v>
      </c>
      <c r="F32" s="816">
        <v>-2.7237089761942599</v>
      </c>
      <c r="G32" s="816">
        <v>-4.0499869701403242</v>
      </c>
      <c r="H32" s="816">
        <v>2.6648441868515249</v>
      </c>
      <c r="I32" s="816">
        <v>-0.53825817372614893</v>
      </c>
      <c r="J32" s="816">
        <v>8.6914194918937397</v>
      </c>
      <c r="K32" s="816">
        <v>-2.3309821985509274</v>
      </c>
      <c r="L32" s="816">
        <v>1.1867565372320854</v>
      </c>
      <c r="M32" s="816">
        <v>3.1713715583190236</v>
      </c>
      <c r="N32" s="816">
        <v>0.92000144313951182</v>
      </c>
      <c r="O32" s="816">
        <v>-3.8786752134095224</v>
      </c>
      <c r="P32" s="816">
        <v>1.7336394948335254</v>
      </c>
      <c r="Q32" s="816">
        <v>6.7791922508984612</v>
      </c>
      <c r="R32" s="816">
        <v>0.3312091291656003</v>
      </c>
      <c r="S32" s="816">
        <v>-1.5933092583745605</v>
      </c>
      <c r="T32" s="816">
        <v>-2.6453901671574158</v>
      </c>
      <c r="U32" s="816">
        <v>-3.6528159994796567</v>
      </c>
      <c r="V32" s="816">
        <v>5.2853565309081318</v>
      </c>
      <c r="W32" s="816">
        <v>3.429534545721026</v>
      </c>
      <c r="X32" s="816">
        <v>-0.71736435023912293</v>
      </c>
      <c r="Y32" s="816">
        <v>-1.3637715203235103</v>
      </c>
      <c r="Z32" s="816">
        <v>-1.2263225246327067</v>
      </c>
      <c r="AA32" s="816">
        <v>0.75139895408439372</v>
      </c>
      <c r="AB32" s="808" t="s">
        <v>878</v>
      </c>
    </row>
    <row r="33" spans="1:28" s="811" customFormat="1" ht="14.5" customHeight="1">
      <c r="A33" s="807" t="s">
        <v>332</v>
      </c>
      <c r="B33" s="815" t="s">
        <v>355</v>
      </c>
      <c r="C33" s="816">
        <v>2.1197821694347283</v>
      </c>
      <c r="D33" s="816">
        <v>-3.6822325042679864</v>
      </c>
      <c r="E33" s="816">
        <v>-3.1847931606801723</v>
      </c>
      <c r="F33" s="816">
        <v>5.9464355026523492</v>
      </c>
      <c r="G33" s="816">
        <v>-0.18623452116356987</v>
      </c>
      <c r="H33" s="816">
        <v>5.038325778291636</v>
      </c>
      <c r="I33" s="816">
        <v>-0.33255097464808614</v>
      </c>
      <c r="J33" s="816">
        <v>-3.91802818876657</v>
      </c>
      <c r="K33" s="816">
        <v>-5.9576590219367915</v>
      </c>
      <c r="L33" s="816">
        <v>7.4732750871429374</v>
      </c>
      <c r="M33" s="816">
        <v>0.18774031663126323</v>
      </c>
      <c r="N33" s="816">
        <v>-1.4366452651367325</v>
      </c>
      <c r="O33" s="816">
        <v>3.9967825869706957</v>
      </c>
      <c r="P33" s="816">
        <v>-9.4389040582189807</v>
      </c>
      <c r="Q33" s="816">
        <v>-6.3070582374140258</v>
      </c>
      <c r="R33" s="816">
        <v>3.8098460731031878</v>
      </c>
      <c r="S33" s="816">
        <v>6.8504450327953919</v>
      </c>
      <c r="T33" s="816">
        <v>-1.2109024803267232</v>
      </c>
      <c r="U33" s="816">
        <v>-3.7994945771021946</v>
      </c>
      <c r="V33" s="816">
        <v>9.9849328529315358</v>
      </c>
      <c r="W33" s="816">
        <v>-5.327829795344627</v>
      </c>
      <c r="X33" s="816">
        <v>-7.3609442141091108E-2</v>
      </c>
      <c r="Y33" s="816">
        <v>-0.84492853994836992</v>
      </c>
      <c r="Z33" s="816">
        <v>1.9664990348471036</v>
      </c>
      <c r="AA33" s="816">
        <v>-1.4858174798393406</v>
      </c>
      <c r="AB33" s="808" t="s">
        <v>878</v>
      </c>
    </row>
    <row r="34" spans="1:28" s="811" customFormat="1" ht="14.5" customHeight="1">
      <c r="A34" s="807" t="s">
        <v>719</v>
      </c>
      <c r="B34" s="815" t="s">
        <v>355</v>
      </c>
      <c r="C34" s="816">
        <v>8.6148979940995503</v>
      </c>
      <c r="D34" s="816">
        <v>-5.6740994590607272</v>
      </c>
      <c r="E34" s="816">
        <v>3.347195125428172</v>
      </c>
      <c r="F34" s="816">
        <v>-2.5597370505681027</v>
      </c>
      <c r="G34" s="816">
        <v>1.4293687965636934</v>
      </c>
      <c r="H34" s="816">
        <v>6.4854691039014938</v>
      </c>
      <c r="I34" s="816">
        <v>-3.0130317555422437</v>
      </c>
      <c r="J34" s="808" t="s">
        <v>355</v>
      </c>
      <c r="K34" s="808" t="s">
        <v>355</v>
      </c>
      <c r="L34" s="808" t="s">
        <v>355</v>
      </c>
      <c r="M34" s="808" t="s">
        <v>355</v>
      </c>
      <c r="N34" s="808" t="s">
        <v>355</v>
      </c>
      <c r="O34" s="808" t="s">
        <v>355</v>
      </c>
      <c r="P34" s="816">
        <v>-6.2363832216988158E-2</v>
      </c>
      <c r="Q34" s="816">
        <v>0.75085905082987381</v>
      </c>
      <c r="R34" s="816">
        <v>3.6338115405189058</v>
      </c>
      <c r="S34" s="816">
        <v>-3.282855723555528</v>
      </c>
      <c r="T34" s="816">
        <v>-2.7707222335913428</v>
      </c>
      <c r="U34" s="816">
        <v>-1.2756491737788309</v>
      </c>
      <c r="V34" s="816">
        <v>7.5559011274282284</v>
      </c>
      <c r="W34" s="816">
        <v>-6.2940161373070254</v>
      </c>
      <c r="X34" s="816">
        <v>0.46246754431807346</v>
      </c>
      <c r="Y34" s="816">
        <v>-1.0176992977255566</v>
      </c>
      <c r="Z34" s="816">
        <v>0.75704489714199497</v>
      </c>
      <c r="AA34" s="816">
        <v>7.1869450205536509</v>
      </c>
      <c r="AB34" s="816">
        <v>2.8892648035717059</v>
      </c>
    </row>
    <row r="35" spans="1:28" s="811" customFormat="1" ht="14.5" customHeight="1">
      <c r="A35" s="807" t="s">
        <v>1182</v>
      </c>
      <c r="B35" s="815" t="s">
        <v>355</v>
      </c>
      <c r="C35" s="816">
        <v>3.1584324521971041</v>
      </c>
      <c r="D35" s="816">
        <v>3.6048743313640443</v>
      </c>
      <c r="E35" s="816">
        <v>2.4602337674882904</v>
      </c>
      <c r="F35" s="816">
        <v>-1.0145758736980213</v>
      </c>
      <c r="G35" s="816">
        <v>-1.9393269552259227</v>
      </c>
      <c r="H35" s="816">
        <v>6.3260082154636876</v>
      </c>
      <c r="I35" s="816">
        <v>1.2160946993305828</v>
      </c>
      <c r="J35" s="816">
        <v>0.91718882939967727</v>
      </c>
      <c r="K35" s="816">
        <v>-4.0510843166974269</v>
      </c>
      <c r="L35" s="816">
        <v>0.24088431047958636</v>
      </c>
      <c r="M35" s="816">
        <v>4.566287886125636</v>
      </c>
      <c r="N35" s="816">
        <v>-3.8451064302784346</v>
      </c>
      <c r="O35" s="816">
        <v>-2.9834240305798545</v>
      </c>
      <c r="P35" s="816">
        <v>5.1812185296579543</v>
      </c>
      <c r="Q35" s="816">
        <v>-2.1074712139105998</v>
      </c>
      <c r="R35" s="816">
        <v>1.0357247903718161</v>
      </c>
      <c r="S35" s="816">
        <v>-14.947861734569699</v>
      </c>
      <c r="T35" s="816">
        <v>18.467781484860623</v>
      </c>
      <c r="U35" s="816">
        <v>-16.283411847286644</v>
      </c>
      <c r="V35" s="816">
        <v>13.770671735944916</v>
      </c>
      <c r="W35" s="816">
        <v>-12.367249023824058</v>
      </c>
      <c r="X35" s="816">
        <v>-3.2158409818557772</v>
      </c>
      <c r="Y35" s="816">
        <v>0.77078046652563614</v>
      </c>
      <c r="Z35" s="816">
        <v>-1.4134020678540082</v>
      </c>
      <c r="AA35" s="816">
        <v>1.5944305883269436</v>
      </c>
      <c r="AB35" s="816">
        <v>2.3139117028210592</v>
      </c>
    </row>
    <row r="36" spans="1:28" s="811" customFormat="1" ht="14.5" customHeight="1">
      <c r="A36" s="807" t="s">
        <v>335</v>
      </c>
      <c r="B36" s="815" t="s">
        <v>355</v>
      </c>
      <c r="C36" s="816">
        <v>-37.279634076989481</v>
      </c>
      <c r="D36" s="816">
        <v>-0.50227327580020642</v>
      </c>
      <c r="E36" s="816">
        <v>1.9956337317170778</v>
      </c>
      <c r="F36" s="816">
        <v>-0.43194045392313285</v>
      </c>
      <c r="G36" s="816">
        <v>5.2729092024143824</v>
      </c>
      <c r="H36" s="816">
        <v>10.408222084587891</v>
      </c>
      <c r="I36" s="816">
        <v>-6.5377736800595443</v>
      </c>
      <c r="J36" s="816">
        <v>-2.3639875204278695</v>
      </c>
      <c r="K36" s="816">
        <v>2.5557374754256017</v>
      </c>
      <c r="L36" s="816">
        <v>-0.80536036463773542</v>
      </c>
      <c r="M36" s="816">
        <v>3.1159693428822663</v>
      </c>
      <c r="N36" s="816">
        <v>1.7865120947855218</v>
      </c>
      <c r="O36" s="816">
        <v>-1.5037679705402809</v>
      </c>
      <c r="P36" s="816">
        <v>-0.23497002106627463</v>
      </c>
      <c r="Q36" s="816">
        <v>-0.48032857258878892</v>
      </c>
      <c r="R36" s="816">
        <v>6.4218846543945318</v>
      </c>
      <c r="S36" s="816">
        <v>-4.7335009393605816</v>
      </c>
      <c r="T36" s="816">
        <v>10.898125097022344</v>
      </c>
      <c r="U36" s="816">
        <v>-4.8578420190373492</v>
      </c>
      <c r="V36" s="816">
        <v>5.516745316433628</v>
      </c>
      <c r="W36" s="816">
        <v>-4.1546597258802507</v>
      </c>
      <c r="X36" s="816">
        <v>5.9468837725560775</v>
      </c>
      <c r="Y36" s="816">
        <v>2.5911610639271743</v>
      </c>
      <c r="Z36" s="816">
        <v>-0.32172512083282356</v>
      </c>
      <c r="AA36" s="808" t="s">
        <v>878</v>
      </c>
      <c r="AB36" s="808" t="s">
        <v>878</v>
      </c>
    </row>
    <row r="37" spans="1:28" s="811" customFormat="1" ht="14.5" customHeight="1">
      <c r="A37" s="807" t="s">
        <v>458</v>
      </c>
      <c r="B37" s="815" t="s">
        <v>355</v>
      </c>
      <c r="C37" s="816">
        <v>2.0407494119058782</v>
      </c>
      <c r="D37" s="808" t="s">
        <v>355</v>
      </c>
      <c r="E37" s="808" t="s">
        <v>355</v>
      </c>
      <c r="F37" s="808" t="s">
        <v>355</v>
      </c>
      <c r="G37" s="808" t="s">
        <v>355</v>
      </c>
      <c r="H37" s="808" t="s">
        <v>355</v>
      </c>
      <c r="I37" s="808" t="s">
        <v>355</v>
      </c>
      <c r="J37" s="808" t="s">
        <v>355</v>
      </c>
      <c r="K37" s="808" t="s">
        <v>355</v>
      </c>
      <c r="L37" s="808" t="s">
        <v>355</v>
      </c>
      <c r="M37" s="808" t="s">
        <v>355</v>
      </c>
      <c r="N37" s="808" t="s">
        <v>355</v>
      </c>
      <c r="O37" s="808" t="s">
        <v>355</v>
      </c>
      <c r="P37" s="808" t="s">
        <v>355</v>
      </c>
      <c r="Q37" s="808" t="s">
        <v>355</v>
      </c>
      <c r="R37" s="808" t="s">
        <v>355</v>
      </c>
      <c r="S37" s="808" t="s">
        <v>355</v>
      </c>
      <c r="T37" s="808" t="s">
        <v>355</v>
      </c>
      <c r="U37" s="816">
        <v>-2.3380053504693592</v>
      </c>
      <c r="V37" s="816">
        <v>3.1880888056185199</v>
      </c>
      <c r="W37" s="816">
        <v>-8.8961735936283048</v>
      </c>
      <c r="X37" s="816">
        <v>-1.34119559108548</v>
      </c>
      <c r="Y37" s="816">
        <v>0.45820297557628464</v>
      </c>
      <c r="Z37" s="816">
        <v>-0.88499547402990686</v>
      </c>
      <c r="AA37" s="816">
        <v>-0.72239414295418669</v>
      </c>
      <c r="AB37" s="816">
        <v>-9.0319608250098327E-2</v>
      </c>
    </row>
    <row r="38" spans="1:28" s="811" customFormat="1" ht="14.5" customHeight="1">
      <c r="A38" s="807" t="s">
        <v>337</v>
      </c>
      <c r="B38" s="815" t="s">
        <v>355</v>
      </c>
      <c r="C38" s="816">
        <v>3.0025832277467259</v>
      </c>
      <c r="D38" s="816">
        <v>-0.14505786531495346</v>
      </c>
      <c r="E38" s="816">
        <v>-1.2519613587514158</v>
      </c>
      <c r="F38" s="816">
        <v>-0.45900018562507228</v>
      </c>
      <c r="G38" s="816">
        <v>2.0102554590574471</v>
      </c>
      <c r="H38" s="816">
        <v>2.2943882910215336</v>
      </c>
      <c r="I38" s="816">
        <v>-2.1303277605588846</v>
      </c>
      <c r="J38" s="816">
        <v>-1.0353037327910073</v>
      </c>
      <c r="K38" s="816">
        <v>-3.758965069160169</v>
      </c>
      <c r="L38" s="816">
        <v>1.3579032810763181</v>
      </c>
      <c r="M38" s="816">
        <v>0.22254768933242985</v>
      </c>
      <c r="N38" s="816">
        <v>4.118094825756998</v>
      </c>
      <c r="O38" s="816">
        <v>5.7926981460632447</v>
      </c>
      <c r="P38" s="816">
        <v>-7.2218720193947235</v>
      </c>
      <c r="Q38" s="816">
        <v>-0.55591532469212268</v>
      </c>
      <c r="R38" s="816">
        <v>1.4075006454944514</v>
      </c>
      <c r="S38" s="816">
        <v>4.7563135112188064</v>
      </c>
      <c r="T38" s="816">
        <v>-2.4613626431153932</v>
      </c>
      <c r="U38" s="816">
        <v>0.70414520323242868</v>
      </c>
      <c r="V38" s="816">
        <v>4.9845358948302874</v>
      </c>
      <c r="W38" s="816">
        <v>-3.6078991817937265</v>
      </c>
      <c r="X38" s="816">
        <v>-1.2690736047173203</v>
      </c>
      <c r="Y38" s="816">
        <v>-0.1151863306188261</v>
      </c>
      <c r="Z38" s="816">
        <v>2.0001926356901549</v>
      </c>
      <c r="AA38" s="808" t="s">
        <v>878</v>
      </c>
      <c r="AB38" s="808" t="s">
        <v>878</v>
      </c>
    </row>
    <row r="39" spans="1:28" s="811" customFormat="1" ht="14.5" customHeight="1">
      <c r="A39" s="807" t="s">
        <v>512</v>
      </c>
      <c r="B39" s="815" t="s">
        <v>355</v>
      </c>
      <c r="C39" s="816">
        <v>3.065322202841628</v>
      </c>
      <c r="D39" s="816">
        <v>-2.8346049919235838E-2</v>
      </c>
      <c r="E39" s="816">
        <v>2.3711734565477798</v>
      </c>
      <c r="F39" s="816">
        <v>2.0925418778793414</v>
      </c>
      <c r="G39" s="816">
        <v>5.3472673713950911</v>
      </c>
      <c r="H39" s="816">
        <v>7.3789514586777756</v>
      </c>
      <c r="I39" s="816">
        <v>-1.0417657084390015</v>
      </c>
      <c r="J39" s="816">
        <v>-4.923221210104856</v>
      </c>
      <c r="K39" s="816">
        <v>-2.185831911758271</v>
      </c>
      <c r="L39" s="816">
        <v>-4.1171617797857607E-2</v>
      </c>
      <c r="M39" s="816">
        <v>2.491214646472443</v>
      </c>
      <c r="N39" s="816">
        <v>0.46764912618699839</v>
      </c>
      <c r="O39" s="816">
        <v>-4.1143440989731772</v>
      </c>
      <c r="P39" s="816">
        <v>1.0727605381614325</v>
      </c>
      <c r="Q39" s="816">
        <v>0.48925872279512816</v>
      </c>
      <c r="R39" s="816">
        <v>1.8639760515150812</v>
      </c>
      <c r="S39" s="816">
        <v>-2.9878627984276136</v>
      </c>
      <c r="T39" s="816">
        <v>4.2511293692033263</v>
      </c>
      <c r="U39" s="816">
        <v>-7.1806457489364703</v>
      </c>
      <c r="V39" s="816">
        <v>8.0752685750320978</v>
      </c>
      <c r="W39" s="816">
        <v>-5.6818063413668369</v>
      </c>
      <c r="X39" s="816">
        <v>-0.47029859226059045</v>
      </c>
      <c r="Y39" s="816">
        <v>3.8182221799384735</v>
      </c>
      <c r="Z39" s="816">
        <v>-5.5512111677917915</v>
      </c>
      <c r="AA39" s="816">
        <v>2.5907431184649283</v>
      </c>
      <c r="AB39" s="808" t="s">
        <v>878</v>
      </c>
    </row>
    <row r="40" spans="1:28" s="811" customFormat="1" ht="14.5" customHeight="1">
      <c r="A40" s="807" t="s">
        <v>339</v>
      </c>
      <c r="B40" s="815" t="s">
        <v>355</v>
      </c>
      <c r="C40" s="816">
        <v>6.0702643179811133</v>
      </c>
      <c r="D40" s="816">
        <v>-1.9909958062659285</v>
      </c>
      <c r="E40" s="816">
        <v>-1.6472471884580813</v>
      </c>
      <c r="F40" s="816">
        <v>3.7822429009635954</v>
      </c>
      <c r="G40" s="816">
        <v>-5.125315944133547</v>
      </c>
      <c r="H40" s="816">
        <v>0.49455448582577333</v>
      </c>
      <c r="I40" s="816">
        <v>-5.2653320736959728</v>
      </c>
      <c r="J40" s="816">
        <v>4.4644312912118096</v>
      </c>
      <c r="K40" s="816">
        <v>-4.439153112670283</v>
      </c>
      <c r="L40" s="816">
        <v>3.0056253394765093</v>
      </c>
      <c r="M40" s="816">
        <v>-1.1965956944680016</v>
      </c>
      <c r="N40" s="816">
        <v>1.1886945260337143</v>
      </c>
      <c r="O40" s="816">
        <v>-2.20782957001542</v>
      </c>
      <c r="P40" s="816">
        <v>5.6407935430338654</v>
      </c>
      <c r="Q40" s="816">
        <v>3.3352850451273781</v>
      </c>
      <c r="R40" s="816">
        <v>-1.5236423690047616</v>
      </c>
      <c r="S40" s="816">
        <v>4.8293500989376525</v>
      </c>
      <c r="T40" s="816">
        <v>-5.3147162082110384</v>
      </c>
      <c r="U40" s="816">
        <v>-17.113388214751538</v>
      </c>
      <c r="V40" s="816">
        <v>5.4512424465984708</v>
      </c>
      <c r="W40" s="816">
        <v>5.0190067939178249</v>
      </c>
      <c r="X40" s="816">
        <v>1.6531185139261595</v>
      </c>
      <c r="Y40" s="816">
        <v>4.6722528638099305</v>
      </c>
      <c r="Z40" s="816">
        <v>-7.0802481199198013</v>
      </c>
      <c r="AA40" s="816">
        <v>-3.7837774679264982</v>
      </c>
      <c r="AB40" s="808" t="s">
        <v>878</v>
      </c>
    </row>
    <row r="41" spans="1:28" s="811" customFormat="1" ht="14.5" customHeight="1">
      <c r="A41" s="807" t="s">
        <v>340</v>
      </c>
      <c r="B41" s="815" t="s">
        <v>355</v>
      </c>
      <c r="C41" s="816">
        <v>-15.68197085558576</v>
      </c>
      <c r="D41" s="816">
        <v>-17.502200235547079</v>
      </c>
      <c r="E41" s="816">
        <v>3.0027727711694041</v>
      </c>
      <c r="F41" s="816">
        <v>-4.8941040057492415</v>
      </c>
      <c r="G41" s="816">
        <v>3.1082720039623268</v>
      </c>
      <c r="H41" s="816">
        <v>-4.0841431721045893</v>
      </c>
      <c r="I41" s="816">
        <v>-2.9092193230976733</v>
      </c>
      <c r="J41" s="816">
        <v>-9.1635929577208657</v>
      </c>
      <c r="K41" s="816">
        <v>-2.678574678669321</v>
      </c>
      <c r="L41" s="816">
        <v>8.2138776212463824</v>
      </c>
      <c r="M41" s="816">
        <v>7.6381088003207509</v>
      </c>
      <c r="N41" s="816">
        <v>0.39882151773744567</v>
      </c>
      <c r="O41" s="816">
        <v>0.79223564292784943</v>
      </c>
      <c r="P41" s="816">
        <v>-2.0321352810607465</v>
      </c>
      <c r="Q41" s="816">
        <v>2.2733272331225294</v>
      </c>
      <c r="R41" s="816">
        <v>2.4128189617768498</v>
      </c>
      <c r="S41" s="816">
        <v>-3.4457485941005501</v>
      </c>
      <c r="T41" s="816">
        <v>1.0857485098982522</v>
      </c>
      <c r="U41" s="816">
        <v>-0.47985374678803794</v>
      </c>
      <c r="V41" s="816">
        <v>1.6894166713095302</v>
      </c>
      <c r="W41" s="816">
        <v>-4.4497806887094669</v>
      </c>
      <c r="X41" s="816">
        <v>1.7595250265403166</v>
      </c>
      <c r="Y41" s="816">
        <v>3.1328284487033358</v>
      </c>
      <c r="Z41" s="816">
        <v>-2.0226634467234135</v>
      </c>
      <c r="AA41" s="816">
        <v>-1.7309451049496971</v>
      </c>
      <c r="AB41" s="808" t="s">
        <v>878</v>
      </c>
    </row>
    <row r="42" spans="1:28" s="811" customFormat="1" ht="14.5" customHeight="1">
      <c r="A42" s="807" t="s">
        <v>341</v>
      </c>
      <c r="B42" s="815" t="s">
        <v>355</v>
      </c>
      <c r="C42" s="816">
        <v>-31.052231353217138</v>
      </c>
      <c r="D42" s="816">
        <v>-10.362090578894922</v>
      </c>
      <c r="E42" s="816">
        <v>-5.2082492895498831</v>
      </c>
      <c r="F42" s="816">
        <v>2.0711325264743294</v>
      </c>
      <c r="G42" s="816">
        <v>1.3242471341179538</v>
      </c>
      <c r="H42" s="816">
        <v>3.4748099141808098E-2</v>
      </c>
      <c r="I42" s="816">
        <v>-5.7129341432312799</v>
      </c>
      <c r="J42" s="816">
        <v>8.4767576292999962</v>
      </c>
      <c r="K42" s="816">
        <v>-1.6527356047555486</v>
      </c>
      <c r="L42" s="816">
        <v>0.59727737843167006</v>
      </c>
      <c r="M42" s="816">
        <v>0.6619345834283763</v>
      </c>
      <c r="N42" s="816">
        <v>0.24948174206460294</v>
      </c>
      <c r="O42" s="816">
        <v>2.6108012783213468</v>
      </c>
      <c r="P42" s="816">
        <v>-1.0846190420107149</v>
      </c>
      <c r="Q42" s="816">
        <v>8.2265963146788863</v>
      </c>
      <c r="R42" s="816">
        <v>3.2470932423870096</v>
      </c>
      <c r="S42" s="816">
        <v>-2.2621389684220077</v>
      </c>
      <c r="T42" s="816">
        <v>1.2923141528689968</v>
      </c>
      <c r="U42" s="816">
        <v>-0.93080918611001096</v>
      </c>
      <c r="V42" s="816">
        <v>5.2514465520155227</v>
      </c>
      <c r="W42" s="816">
        <v>-1.900043200177393</v>
      </c>
      <c r="X42" s="816">
        <v>0.45128077224350704</v>
      </c>
      <c r="Y42" s="816">
        <v>-0.1980516835363062</v>
      </c>
      <c r="Z42" s="816">
        <v>-5.4408057515923218</v>
      </c>
      <c r="AA42" s="816">
        <v>3.3516406718902942</v>
      </c>
      <c r="AB42" s="816">
        <v>2.9808239229615765</v>
      </c>
    </row>
    <row r="43" spans="1:28" s="811" customFormat="1" ht="14.5" customHeight="1">
      <c r="A43" s="807" t="s">
        <v>1198</v>
      </c>
      <c r="B43" s="815" t="s">
        <v>355</v>
      </c>
      <c r="C43" s="816">
        <v>-0.58636190786614861</v>
      </c>
      <c r="D43" s="816">
        <v>2.4450053107742065</v>
      </c>
      <c r="E43" s="816">
        <v>-12.174289905320705</v>
      </c>
      <c r="F43" s="816">
        <v>-3.9591257278642047</v>
      </c>
      <c r="G43" s="816">
        <v>17.561222392613786</v>
      </c>
      <c r="H43" s="816">
        <v>3.3527319428194886</v>
      </c>
      <c r="I43" s="816">
        <v>-0.50973191094166737</v>
      </c>
      <c r="J43" s="816">
        <v>-9.7771943390458347</v>
      </c>
      <c r="K43" s="816">
        <v>8.3088720256861848</v>
      </c>
      <c r="L43" s="816">
        <v>-1.8584754779606101</v>
      </c>
      <c r="M43" s="816">
        <v>3.1915709661307829</v>
      </c>
      <c r="N43" s="816">
        <v>-9.5531268893653731</v>
      </c>
      <c r="O43" s="816">
        <v>6.1459533798086312</v>
      </c>
      <c r="P43" s="816">
        <v>-1.1048174238018333</v>
      </c>
      <c r="Q43" s="816">
        <v>0.51760644859341198</v>
      </c>
      <c r="R43" s="816">
        <v>1.2079911932093523</v>
      </c>
      <c r="S43" s="816">
        <v>-15.021164156896944</v>
      </c>
      <c r="T43" s="816">
        <v>-10.873564051166866</v>
      </c>
      <c r="U43" s="816">
        <v>-2.8131103860179962</v>
      </c>
      <c r="V43" s="816">
        <v>5.0358157700913324</v>
      </c>
      <c r="W43" s="816">
        <v>-4.636218647070919</v>
      </c>
      <c r="X43" s="816">
        <v>-0.67870994080423941</v>
      </c>
      <c r="Y43" s="816">
        <v>3.6094127318501705</v>
      </c>
      <c r="Z43" s="816">
        <v>-3.5233443257047981</v>
      </c>
      <c r="AA43" s="816">
        <v>-2.9043713931917523</v>
      </c>
      <c r="AB43" s="816">
        <v>2.153621814384266</v>
      </c>
    </row>
    <row r="44" spans="1:28" s="811" customFormat="1" ht="14.5" customHeight="1">
      <c r="A44" s="807" t="s">
        <v>343</v>
      </c>
      <c r="B44" s="815" t="s">
        <v>355</v>
      </c>
      <c r="C44" s="816">
        <v>-18.875343416279762</v>
      </c>
      <c r="D44" s="816">
        <v>-10.952755138939111</v>
      </c>
      <c r="E44" s="816">
        <v>-6.6604973702397814</v>
      </c>
      <c r="F44" s="816">
        <v>-7.4733632016866807</v>
      </c>
      <c r="G44" s="816">
        <v>2.1624529803240762</v>
      </c>
      <c r="H44" s="816">
        <v>3.9700487239287128</v>
      </c>
      <c r="I44" s="816">
        <v>-3.2383011688190066</v>
      </c>
      <c r="J44" s="816">
        <v>-5.1027141160432166E-2</v>
      </c>
      <c r="K44" s="816">
        <v>0.28959483130441299</v>
      </c>
      <c r="L44" s="816">
        <v>-1.6649698076112855</v>
      </c>
      <c r="M44" s="816">
        <v>2.5642856505323977</v>
      </c>
      <c r="N44" s="816">
        <v>4.7688666109718696</v>
      </c>
      <c r="O44" s="816">
        <v>3.6559738188583992</v>
      </c>
      <c r="P44" s="816">
        <v>-0.96559516320962757</v>
      </c>
      <c r="Q44" s="816">
        <v>0.5558769626623814</v>
      </c>
      <c r="R44" s="816">
        <v>0.83483872525155789</v>
      </c>
      <c r="S44" s="816">
        <v>-3.4537518054790866</v>
      </c>
      <c r="T44" s="816">
        <v>3.1557631111294739</v>
      </c>
      <c r="U44" s="816">
        <v>-3.8797144299415862</v>
      </c>
      <c r="V44" s="816">
        <v>4.0759080034344493</v>
      </c>
      <c r="W44" s="816">
        <v>-4.8449946135578159</v>
      </c>
      <c r="X44" s="816">
        <v>1.6392890662154969</v>
      </c>
      <c r="Y44" s="816">
        <v>1.9933912496169768</v>
      </c>
      <c r="Z44" s="816">
        <v>-5.839341972782492</v>
      </c>
      <c r="AA44" s="816">
        <v>0.85759003833069869</v>
      </c>
      <c r="AB44" s="808" t="s">
        <v>878</v>
      </c>
    </row>
    <row r="45" spans="1:28" s="811" customFormat="1" ht="20.25" customHeight="1">
      <c r="A45" s="809" t="s">
        <v>344</v>
      </c>
      <c r="B45" s="815" t="s">
        <v>355</v>
      </c>
      <c r="C45" s="816">
        <v>-1.9822965579145375</v>
      </c>
      <c r="D45" s="816">
        <v>-1.9871290248149762</v>
      </c>
      <c r="E45" s="816">
        <v>-7.28798635925898E-2</v>
      </c>
      <c r="F45" s="816">
        <v>-0.86498586206462846</v>
      </c>
      <c r="G45" s="816">
        <v>0.59009891190490293</v>
      </c>
      <c r="H45" s="816">
        <v>3.3427883581671978</v>
      </c>
      <c r="I45" s="816">
        <v>-0.89522286715320831</v>
      </c>
      <c r="J45" s="816">
        <v>-0.63883577365371025</v>
      </c>
      <c r="K45" s="816">
        <v>-1.3587070864785034</v>
      </c>
      <c r="L45" s="816">
        <v>0.54839935023248643</v>
      </c>
      <c r="M45" s="816">
        <v>1.9250911284355396</v>
      </c>
      <c r="N45" s="816">
        <v>-1.7140183878089061</v>
      </c>
      <c r="O45" s="816">
        <v>1.1963554857186693</v>
      </c>
      <c r="P45" s="816">
        <v>-5.982648799783874E-2</v>
      </c>
      <c r="Q45" s="816">
        <v>-0.22604378539089964</v>
      </c>
      <c r="R45" s="816">
        <v>1.912546446165635</v>
      </c>
      <c r="S45" s="816">
        <v>-4.3130611803347421</v>
      </c>
      <c r="T45" s="816">
        <v>1.2876968158814606</v>
      </c>
      <c r="U45" s="816">
        <v>-5.9029134843799369</v>
      </c>
      <c r="V45" s="816">
        <v>5.0690773461894025</v>
      </c>
      <c r="W45" s="816">
        <v>-4.342903542833497</v>
      </c>
      <c r="X45" s="816">
        <v>-1.1197531997150492</v>
      </c>
      <c r="Y45" s="816">
        <v>2.7853752683579671</v>
      </c>
      <c r="Z45" s="816">
        <v>-4.6450528766262238</v>
      </c>
      <c r="AA45" s="816">
        <v>0.59604295642949978</v>
      </c>
      <c r="AB45" s="816">
        <v>1.4571950234659568</v>
      </c>
    </row>
    <row r="46" spans="1:28" s="811" customFormat="1" ht="12.5">
      <c r="A46" s="812"/>
      <c r="B46" s="817"/>
      <c r="C46" s="817"/>
      <c r="D46" s="817"/>
      <c r="E46" s="817"/>
      <c r="F46" s="817"/>
      <c r="G46" s="817"/>
      <c r="H46" s="817"/>
      <c r="I46" s="817"/>
    </row>
    <row r="47" spans="1:28" ht="12.75" customHeight="1">
      <c r="B47" s="1321" t="s">
        <v>422</v>
      </c>
      <c r="C47" s="1321"/>
      <c r="D47" s="1321"/>
      <c r="E47" s="1321"/>
      <c r="F47" s="1321" t="s">
        <v>422</v>
      </c>
      <c r="G47" s="1321"/>
      <c r="H47" s="1321"/>
      <c r="I47" s="1321"/>
      <c r="J47" s="1321" t="s">
        <v>422</v>
      </c>
      <c r="K47" s="1321"/>
      <c r="L47" s="1321"/>
      <c r="M47" s="1321"/>
      <c r="N47" s="1321" t="s">
        <v>422</v>
      </c>
      <c r="O47" s="1321"/>
      <c r="P47" s="1321"/>
      <c r="Q47" s="1321"/>
      <c r="R47" s="1321" t="s">
        <v>422</v>
      </c>
      <c r="S47" s="1321"/>
      <c r="T47" s="1321"/>
      <c r="U47" s="1321"/>
      <c r="V47" s="1321" t="s">
        <v>422</v>
      </c>
      <c r="W47" s="1321"/>
      <c r="X47" s="1321"/>
      <c r="Y47" s="1321"/>
      <c r="Z47" s="1321" t="s">
        <v>422</v>
      </c>
      <c r="AA47" s="1321"/>
      <c r="AB47" s="1321"/>
    </row>
    <row r="48" spans="1:28" ht="12.75" customHeight="1">
      <c r="A48" s="818"/>
      <c r="B48" s="810"/>
      <c r="C48" s="810"/>
      <c r="D48" s="810"/>
      <c r="E48" s="810"/>
      <c r="F48" s="810"/>
      <c r="G48" s="810"/>
      <c r="H48" s="810"/>
      <c r="I48" s="810"/>
      <c r="J48" s="810"/>
      <c r="K48" s="1203"/>
      <c r="L48" s="1203"/>
      <c r="M48" s="1203"/>
      <c r="N48" s="1203"/>
      <c r="O48" s="1203"/>
      <c r="P48" s="1203"/>
      <c r="Q48" s="1203"/>
      <c r="R48" s="1203"/>
      <c r="S48" s="1203"/>
      <c r="T48" s="1203"/>
      <c r="U48" s="1203"/>
      <c r="V48" s="1203"/>
      <c r="W48" s="1203"/>
      <c r="X48" s="1203"/>
      <c r="Y48" s="1203"/>
      <c r="Z48" s="1203"/>
      <c r="AA48" s="1203"/>
      <c r="AB48" s="1203"/>
    </row>
    <row r="49" spans="1:29" ht="14.5" customHeight="1">
      <c r="A49" s="807" t="s">
        <v>1181</v>
      </c>
      <c r="B49" s="819">
        <v>100</v>
      </c>
      <c r="C49" s="820">
        <v>105.95246755208872</v>
      </c>
      <c r="D49" s="820">
        <v>106.87869139581275</v>
      </c>
      <c r="E49" s="820">
        <v>108.52521830120951</v>
      </c>
      <c r="F49" s="820">
        <v>105.93064442573002</v>
      </c>
      <c r="G49" s="820">
        <v>108.82612563965542</v>
      </c>
      <c r="H49" s="820">
        <v>113.49088884474524</v>
      </c>
      <c r="I49" s="820">
        <v>110.50846485497414</v>
      </c>
      <c r="J49" s="820">
        <v>111.99831290446227</v>
      </c>
      <c r="K49" s="820">
        <v>110.78887803949986</v>
      </c>
      <c r="L49" s="820">
        <v>109.15431188604971</v>
      </c>
      <c r="M49" s="820">
        <v>113.03714967587062</v>
      </c>
      <c r="N49" s="820">
        <v>111.08810667591818</v>
      </c>
      <c r="O49" s="820">
        <v>114.4009551814537</v>
      </c>
      <c r="P49" s="820">
        <v>112.92915317876218</v>
      </c>
      <c r="Q49" s="820">
        <v>115.90828971039592</v>
      </c>
      <c r="R49" s="820">
        <v>119.11482042085059</v>
      </c>
      <c r="S49" s="820">
        <v>112.04580618265956</v>
      </c>
      <c r="T49" s="820">
        <v>113.70212551655061</v>
      </c>
      <c r="U49" s="820">
        <v>108.10799090143502</v>
      </c>
      <c r="V49" s="820">
        <v>108.28145677761954</v>
      </c>
      <c r="W49" s="820">
        <v>100.35406623598634</v>
      </c>
      <c r="X49" s="820">
        <v>97.421723523371725</v>
      </c>
      <c r="Y49" s="820">
        <v>101.10521544741606</v>
      </c>
      <c r="Z49" s="820">
        <v>97.136204286845413</v>
      </c>
      <c r="AA49" s="820">
        <v>99.196531242043648</v>
      </c>
      <c r="AB49" s="820">
        <v>100.96511377402992</v>
      </c>
    </row>
    <row r="50" spans="1:29" ht="14.5" customHeight="1">
      <c r="A50" s="807" t="s">
        <v>329</v>
      </c>
      <c r="B50" s="819">
        <v>100</v>
      </c>
      <c r="C50" s="820">
        <v>105.17065058819703</v>
      </c>
      <c r="D50" s="820">
        <v>104.28221571597894</v>
      </c>
      <c r="E50" s="820">
        <v>105.40209443222811</v>
      </c>
      <c r="F50" s="820">
        <v>105.1037068019148</v>
      </c>
      <c r="G50" s="820">
        <v>109.49637415857715</v>
      </c>
      <c r="H50" s="820">
        <v>113.28565036953643</v>
      </c>
      <c r="I50" s="820">
        <v>112.5926083743649</v>
      </c>
      <c r="J50" s="820">
        <v>114.5518074261628</v>
      </c>
      <c r="K50" s="820">
        <v>113.6652227590932</v>
      </c>
      <c r="L50" s="820">
        <v>114.22628345367143</v>
      </c>
      <c r="M50" s="820">
        <v>117.16396069491462</v>
      </c>
      <c r="N50" s="820">
        <v>113.66275581889519</v>
      </c>
      <c r="O50" s="820">
        <v>112.25867437847124</v>
      </c>
      <c r="P50" s="820">
        <v>112.34894196298917</v>
      </c>
      <c r="Q50" s="820">
        <v>112.5854878878843</v>
      </c>
      <c r="R50" s="820">
        <v>116.34151647299318</v>
      </c>
      <c r="S50" s="820">
        <v>110.89204557559883</v>
      </c>
      <c r="T50" s="820">
        <v>114.35961035800909</v>
      </c>
      <c r="U50" s="820">
        <v>112.37596617152187</v>
      </c>
      <c r="V50" s="820">
        <v>116.6985499998318</v>
      </c>
      <c r="W50" s="820">
        <v>114.24136542897287</v>
      </c>
      <c r="X50" s="820">
        <v>111.56714618751212</v>
      </c>
      <c r="Y50" s="820">
        <v>112.29068853422262</v>
      </c>
      <c r="Z50" s="820">
        <v>108.32547463368742</v>
      </c>
      <c r="AA50" s="820">
        <v>108.27989230684699</v>
      </c>
      <c r="AB50" s="820" t="s">
        <v>878</v>
      </c>
    </row>
    <row r="51" spans="1:29" ht="14.5" customHeight="1">
      <c r="A51" s="807" t="s">
        <v>330</v>
      </c>
      <c r="B51" s="819">
        <v>100</v>
      </c>
      <c r="C51" s="820">
        <v>105.03778691101829</v>
      </c>
      <c r="D51" s="820">
        <v>95.267371872613751</v>
      </c>
      <c r="E51" s="820">
        <v>100.38095719354983</v>
      </c>
      <c r="F51" s="820">
        <v>97.083445627273946</v>
      </c>
      <c r="G51" s="820">
        <v>95.242667205677577</v>
      </c>
      <c r="H51" s="820">
        <v>97.677480573148273</v>
      </c>
      <c r="I51" s="820">
        <v>91.415128239680186</v>
      </c>
      <c r="J51" s="820">
        <v>89.253469882765131</v>
      </c>
      <c r="K51" s="820">
        <v>93.969253919058531</v>
      </c>
      <c r="L51" s="820">
        <v>93.068656515294435</v>
      </c>
      <c r="M51" s="820">
        <v>97.619368458877958</v>
      </c>
      <c r="N51" s="820">
        <v>90.477754570363388</v>
      </c>
      <c r="O51" s="820">
        <v>88.876442977136961</v>
      </c>
      <c r="P51" s="820">
        <v>85.758040246148312</v>
      </c>
      <c r="Q51" s="820">
        <v>83.598347033194088</v>
      </c>
      <c r="R51" s="820">
        <v>85.314198445851858</v>
      </c>
      <c r="S51" s="820">
        <v>75.881226699007328</v>
      </c>
      <c r="T51" s="820">
        <v>80.383371513273147</v>
      </c>
      <c r="U51" s="820">
        <v>79.305068948479544</v>
      </c>
      <c r="V51" s="820">
        <v>86.574136459596644</v>
      </c>
      <c r="W51" s="820">
        <v>77.318589138930065</v>
      </c>
      <c r="X51" s="820">
        <v>78.264384853793288</v>
      </c>
      <c r="Y51" s="820">
        <v>81.127599604725333</v>
      </c>
      <c r="Z51" s="820">
        <v>75.868593630687684</v>
      </c>
      <c r="AA51" s="820">
        <v>73.876218389255712</v>
      </c>
      <c r="AB51" s="820" t="s">
        <v>878</v>
      </c>
    </row>
    <row r="52" spans="1:29" ht="14.5" customHeight="1">
      <c r="A52" s="807" t="s">
        <v>331</v>
      </c>
      <c r="B52" s="819">
        <v>100</v>
      </c>
      <c r="C52" s="820">
        <v>76.880147234823283</v>
      </c>
      <c r="D52" s="820">
        <v>68.532450413038575</v>
      </c>
      <c r="E52" s="820">
        <v>69.122489157236387</v>
      </c>
      <c r="F52" s="820">
        <v>67.239793715491842</v>
      </c>
      <c r="G52" s="820">
        <v>64.516590831265177</v>
      </c>
      <c r="H52" s="820">
        <v>66.235857451586938</v>
      </c>
      <c r="I52" s="820">
        <v>65.879337534916161</v>
      </c>
      <c r="J52" s="820">
        <v>71.60518711855633</v>
      </c>
      <c r="K52" s="820">
        <v>69.936082953583693</v>
      </c>
      <c r="L52" s="820">
        <v>70.766053989919413</v>
      </c>
      <c r="M52" s="820">
        <v>73.010308499100404</v>
      </c>
      <c r="N52" s="820">
        <v>73.682004390932732</v>
      </c>
      <c r="O52" s="820">
        <v>70.824118749878309</v>
      </c>
      <c r="P52" s="820">
        <v>72.051953644394004</v>
      </c>
      <c r="Q52" s="820">
        <v>76.936494102475706</v>
      </c>
      <c r="R52" s="820">
        <v>77.191314794603073</v>
      </c>
      <c r="S52" s="820">
        <v>75.961418429319608</v>
      </c>
      <c r="T52" s="820">
        <v>73.951942535357091</v>
      </c>
      <c r="U52" s="820">
        <v>71.250614146499572</v>
      </c>
      <c r="V52" s="820">
        <v>75.01646313460374</v>
      </c>
      <c r="W52" s="820">
        <v>77.589178652783048</v>
      </c>
      <c r="X52" s="820">
        <v>77.032581545484632</v>
      </c>
      <c r="Y52" s="820">
        <v>75.98203313699733</v>
      </c>
      <c r="Z52" s="820">
        <v>75.050248349964434</v>
      </c>
      <c r="AA52" s="820">
        <v>75.614175131103821</v>
      </c>
      <c r="AB52" s="820" t="s">
        <v>878</v>
      </c>
    </row>
    <row r="53" spans="1:29" ht="14.5" customHeight="1">
      <c r="A53" s="807" t="s">
        <v>332</v>
      </c>
      <c r="B53" s="819">
        <v>100</v>
      </c>
      <c r="C53" s="820">
        <v>102.11978216943473</v>
      </c>
      <c r="D53" s="820">
        <v>98.35949435710414</v>
      </c>
      <c r="E53" s="820">
        <v>95.226947907939476</v>
      </c>
      <c r="F53" s="820">
        <v>100.88955694642945</v>
      </c>
      <c r="G53" s="820">
        <v>100.70166576314622</v>
      </c>
      <c r="H53" s="820">
        <v>105.7753437484599</v>
      </c>
      <c r="I53" s="820">
        <v>105.42358681188705</v>
      </c>
      <c r="J53" s="820">
        <v>101.29306096298852</v>
      </c>
      <c r="K53" s="820">
        <v>95.258365777931104</v>
      </c>
      <c r="L53" s="820">
        <v>102.37728549603273</v>
      </c>
      <c r="M53" s="820">
        <v>102.56948893598147</v>
      </c>
      <c r="N53" s="820">
        <v>101.09592922970775</v>
      </c>
      <c r="O53" s="820">
        <v>105.13651372529694</v>
      </c>
      <c r="P53" s="820">
        <v>95.212779064609919</v>
      </c>
      <c r="Q53" s="820">
        <v>89.207653639544631</v>
      </c>
      <c r="R53" s="820">
        <v>92.606327928638308</v>
      </c>
      <c r="S53" s="820">
        <v>98.950273520279922</v>
      </c>
      <c r="T53" s="820">
        <v>97.752082203932773</v>
      </c>
      <c r="U53" s="820">
        <v>94.037997141589869</v>
      </c>
      <c r="V53" s="820">
        <v>103.42762801241931</v>
      </c>
      <c r="W53" s="820">
        <v>97.917180030555414</v>
      </c>
      <c r="X53" s="820">
        <v>97.845103740574643</v>
      </c>
      <c r="Y53" s="820">
        <v>97.018382534128435</v>
      </c>
      <c r="Z53" s="820">
        <v>98.926248090286336</v>
      </c>
      <c r="AA53" s="820">
        <v>97.456384604011632</v>
      </c>
      <c r="AB53" s="820" t="s">
        <v>878</v>
      </c>
    </row>
    <row r="54" spans="1:29" ht="14.5" customHeight="1">
      <c r="A54" s="807" t="s">
        <v>719</v>
      </c>
      <c r="B54" s="819">
        <v>100</v>
      </c>
      <c r="C54" s="820">
        <v>108.61489799409955</v>
      </c>
      <c r="D54" s="820">
        <v>102.45198065455699</v>
      </c>
      <c r="E54" s="820">
        <v>105.88124835693094</v>
      </c>
      <c r="F54" s="820">
        <v>103.17096681313454</v>
      </c>
      <c r="G54" s="820">
        <v>104.64566041987456</v>
      </c>
      <c r="H54" s="820">
        <v>111.4324223949792</v>
      </c>
      <c r="I54" s="820">
        <v>108.07492812224851</v>
      </c>
      <c r="J54" s="808" t="s">
        <v>355</v>
      </c>
      <c r="K54" s="808" t="s">
        <v>355</v>
      </c>
      <c r="L54" s="808" t="s">
        <v>355</v>
      </c>
      <c r="M54" s="808" t="s">
        <v>355</v>
      </c>
      <c r="N54" s="808" t="s">
        <v>355</v>
      </c>
      <c r="O54" s="820">
        <v>103.04411144911388</v>
      </c>
      <c r="P54" s="820">
        <v>102.97984919234027</v>
      </c>
      <c r="Q54" s="820">
        <v>103.75308271053191</v>
      </c>
      <c r="R54" s="820">
        <v>107.52327420371135</v>
      </c>
      <c r="S54" s="820">
        <v>103.99344024236051</v>
      </c>
      <c r="T54" s="820">
        <v>101.11207087208889</v>
      </c>
      <c r="U54" s="820">
        <v>99.822235575418432</v>
      </c>
      <c r="V54" s="820">
        <v>107.36470499868554</v>
      </c>
      <c r="W54" s="820">
        <v>100.60715314029619</v>
      </c>
      <c r="X54" s="820">
        <v>101.07242857083244</v>
      </c>
      <c r="Y54" s="820">
        <v>100.04381517507292</v>
      </c>
      <c r="Z54" s="820">
        <v>100.80119177276198</v>
      </c>
      <c r="AA54" s="820">
        <v>108.04571800553323</v>
      </c>
      <c r="AB54" s="820">
        <v>111.16744490763344</v>
      </c>
    </row>
    <row r="55" spans="1:29" ht="14.5" customHeight="1">
      <c r="A55" s="807" t="s">
        <v>1182</v>
      </c>
      <c r="B55" s="819">
        <v>100</v>
      </c>
      <c r="C55" s="820">
        <v>103.1584324521971</v>
      </c>
      <c r="D55" s="820">
        <v>106.87716430430388</v>
      </c>
      <c r="E55" s="820">
        <v>109.50659239025229</v>
      </c>
      <c r="F55" s="820">
        <v>108.39556492375196</v>
      </c>
      <c r="G55" s="820">
        <v>106.29342051491622</v>
      </c>
      <c r="H55" s="820">
        <v>113.01755102918719</v>
      </c>
      <c r="I55" s="820">
        <v>114.39195147656636</v>
      </c>
      <c r="J55" s="820">
        <v>115.44114167724173</v>
      </c>
      <c r="K55" s="820">
        <v>110.76452369173855</v>
      </c>
      <c r="L55" s="820">
        <v>111.03133805088937</v>
      </c>
      <c r="M55" s="820">
        <v>116.10134859011033</v>
      </c>
      <c r="N55" s="820">
        <v>111.63712816983202</v>
      </c>
      <c r="O55" s="820">
        <v>108.30651926096401</v>
      </c>
      <c r="P55" s="820">
        <v>113.91811670574064</v>
      </c>
      <c r="Q55" s="820">
        <v>111.51732518873808</v>
      </c>
      <c r="R55" s="820">
        <v>112.6723377712774</v>
      </c>
      <c r="S55" s="820">
        <v>95.830232508119508</v>
      </c>
      <c r="T55" s="820">
        <v>113.52795044415288</v>
      </c>
      <c r="U55" s="820">
        <v>95.04172671154798</v>
      </c>
      <c r="V55" s="820">
        <v>108.12961090916912</v>
      </c>
      <c r="W55" s="820">
        <v>94.756952659540147</v>
      </c>
      <c r="X55" s="820">
        <v>91.709719742756974</v>
      </c>
      <c r="Y55" s="820">
        <v>92.416600348439545</v>
      </c>
      <c r="Z55" s="820">
        <v>91.110382208074327</v>
      </c>
      <c r="AA55" s="820">
        <v>92.563074011141467</v>
      </c>
      <c r="AB55" s="820">
        <v>94.704901813176178</v>
      </c>
    </row>
    <row r="56" spans="1:29" ht="14.5" customHeight="1">
      <c r="A56" s="807" t="s">
        <v>335</v>
      </c>
      <c r="B56" s="819">
        <v>100</v>
      </c>
      <c r="C56" s="820">
        <v>62.720365923010519</v>
      </c>
      <c r="D56" s="820">
        <v>62.40533828649513</v>
      </c>
      <c r="E56" s="820">
        <v>63.650720267732581</v>
      </c>
      <c r="F56" s="820">
        <v>63.375787057682786</v>
      </c>
      <c r="G56" s="820">
        <v>66.717534765549885</v>
      </c>
      <c r="H56" s="820">
        <v>73.661643953310445</v>
      </c>
      <c r="I56" s="820">
        <v>68.845812382631749</v>
      </c>
      <c r="J56" s="820">
        <v>67.218305969569144</v>
      </c>
      <c r="K56" s="820">
        <v>68.936229405579667</v>
      </c>
      <c r="L56" s="820">
        <v>68.381044337071387</v>
      </c>
      <c r="M56" s="820">
        <v>70.511776714957264</v>
      </c>
      <c r="N56" s="820">
        <v>71.771478134218142</v>
      </c>
      <c r="O56" s="820">
        <v>70.692201634052438</v>
      </c>
      <c r="P56" s="820">
        <v>70.526096152980699</v>
      </c>
      <c r="Q56" s="820">
        <v>70.18733916202649</v>
      </c>
      <c r="R56" s="820">
        <v>74.694689125000508</v>
      </c>
      <c r="S56" s="820">
        <v>71.159015313616152</v>
      </c>
      <c r="T56" s="820">
        <v>78.914013820303325</v>
      </c>
      <c r="U56" s="820">
        <v>75.080495698031697</v>
      </c>
      <c r="V56" s="820">
        <v>79.222495428008003</v>
      </c>
      <c r="W56" s="820">
        <v>75.931070316623234</v>
      </c>
      <c r="X56" s="820">
        <v>80.446602815610646</v>
      </c>
      <c r="Y56" s="820">
        <v>82.531103865020881</v>
      </c>
      <c r="Z56" s="820">
        <v>82.265580571386494</v>
      </c>
      <c r="AA56" s="808" t="s">
        <v>878</v>
      </c>
      <c r="AB56" s="808" t="s">
        <v>878</v>
      </c>
    </row>
    <row r="57" spans="1:29" ht="14.5" customHeight="1">
      <c r="A57" s="807" t="s">
        <v>458</v>
      </c>
      <c r="B57" s="819">
        <v>100</v>
      </c>
      <c r="C57" s="820">
        <v>102.04074941190588</v>
      </c>
      <c r="D57" s="808" t="s">
        <v>355</v>
      </c>
      <c r="E57" s="808" t="s">
        <v>355</v>
      </c>
      <c r="F57" s="820">
        <v>103.22796007378035</v>
      </c>
      <c r="G57" s="808" t="s">
        <v>355</v>
      </c>
      <c r="H57" s="820">
        <v>106.582189468162</v>
      </c>
      <c r="I57" s="808" t="s">
        <v>355</v>
      </c>
      <c r="J57" s="820">
        <v>106.84665742086889</v>
      </c>
      <c r="K57" s="808" t="s">
        <v>355</v>
      </c>
      <c r="L57" s="820">
        <v>101.83432348944221</v>
      </c>
      <c r="M57" s="808" t="s">
        <v>355</v>
      </c>
      <c r="N57" s="820">
        <v>101.26820440840382</v>
      </c>
      <c r="O57" s="808" t="s">
        <v>355</v>
      </c>
      <c r="P57" s="820">
        <v>100.75091876627199</v>
      </c>
      <c r="Q57" s="808" t="s">
        <v>355</v>
      </c>
      <c r="R57" s="820">
        <v>102.0137514963961</v>
      </c>
      <c r="S57" s="808" t="s">
        <v>355</v>
      </c>
      <c r="T57" s="820">
        <v>102.48255250989924</v>
      </c>
      <c r="U57" s="820">
        <v>100.08650494892022</v>
      </c>
      <c r="V57" s="820">
        <v>103.27735160913157</v>
      </c>
      <c r="W57" s="820">
        <v>94.089619127081349</v>
      </c>
      <c r="X57" s="820">
        <v>92.827693303679808</v>
      </c>
      <c r="Y57" s="820">
        <v>93.253032556556093</v>
      </c>
      <c r="Z57" s="820">
        <v>92.427747439034945</v>
      </c>
      <c r="AA57" s="820">
        <v>91.760054805070865</v>
      </c>
      <c r="AB57" s="820">
        <v>91.67717748304085</v>
      </c>
    </row>
    <row r="58" spans="1:29" ht="14.5" customHeight="1">
      <c r="A58" s="807" t="s">
        <v>337</v>
      </c>
      <c r="B58" s="819">
        <v>100</v>
      </c>
      <c r="C58" s="820">
        <v>103.00258322774673</v>
      </c>
      <c r="D58" s="820">
        <v>102.8531698792973</v>
      </c>
      <c r="E58" s="820">
        <v>101.56548793615755</v>
      </c>
      <c r="F58" s="820">
        <v>101.09930215799957</v>
      </c>
      <c r="G58" s="820">
        <v>103.13165639869975</v>
      </c>
      <c r="H58" s="820">
        <v>105.49789704744806</v>
      </c>
      <c r="I58" s="820">
        <v>103.25044605984046</v>
      </c>
      <c r="J58" s="820">
        <v>102.18149033765955</v>
      </c>
      <c r="K58" s="820">
        <v>98.340523808719666</v>
      </c>
      <c r="L58" s="820">
        <v>99.675893008145906</v>
      </c>
      <c r="M58" s="820">
        <v>99.897719404856986</v>
      </c>
      <c r="N58" s="820">
        <v>104.01160221871766</v>
      </c>
      <c r="O58" s="820">
        <v>110.036680372132</v>
      </c>
      <c r="P58" s="820">
        <v>102.08997214126619</v>
      </c>
      <c r="Q58" s="820">
        <v>101.52243834115896</v>
      </c>
      <c r="R58" s="820">
        <v>102.95136731613248</v>
      </c>
      <c r="S58" s="820">
        <v>107.8480571097742</v>
      </c>
      <c r="T58" s="820">
        <v>105.19352532074846</v>
      </c>
      <c r="U58" s="820">
        <v>105.93424048340562</v>
      </c>
      <c r="V58" s="820">
        <v>111.2145707252168</v>
      </c>
      <c r="W58" s="820">
        <v>107.20206113798631</v>
      </c>
      <c r="X58" s="820">
        <v>105.8415880763712</v>
      </c>
      <c r="Y58" s="820">
        <v>105.71967303479732</v>
      </c>
      <c r="Z58" s="820">
        <v>107.83427014931505</v>
      </c>
      <c r="AA58" s="808" t="s">
        <v>878</v>
      </c>
      <c r="AB58" s="808" t="s">
        <v>878</v>
      </c>
    </row>
    <row r="59" spans="1:29" ht="14.5" customHeight="1">
      <c r="A59" s="807" t="s">
        <v>512</v>
      </c>
      <c r="B59" s="819">
        <v>100</v>
      </c>
      <c r="C59" s="820">
        <v>103.06532220284163</v>
      </c>
      <c r="D59" s="820">
        <v>103.03610725516059</v>
      </c>
      <c r="E59" s="820">
        <v>105.47927208105506</v>
      </c>
      <c r="F59" s="820">
        <v>107.68647002183341</v>
      </c>
      <c r="G59" s="820">
        <v>113.44475349671808</v>
      </c>
      <c r="H59" s="820">
        <v>121.81578678965757</v>
      </c>
      <c r="I59" s="820">
        <v>120.54675169541775</v>
      </c>
      <c r="J59" s="820">
        <v>114.6119684478565</v>
      </c>
      <c r="K59" s="820">
        <v>112.10674346682893</v>
      </c>
      <c r="L59" s="820">
        <v>112.06058730688315</v>
      </c>
      <c r="M59" s="820">
        <v>114.85225707079525</v>
      </c>
      <c r="N59" s="820">
        <v>115.38936264739287</v>
      </c>
      <c r="O59" s="820">
        <v>110.64184721446711</v>
      </c>
      <c r="P59" s="820">
        <v>111.82876929007678</v>
      </c>
      <c r="Q59" s="820">
        <v>112.37590129842292</v>
      </c>
      <c r="R59" s="820">
        <v>114.47056118629975</v>
      </c>
      <c r="S59" s="820">
        <v>111.05033787346298</v>
      </c>
      <c r="T59" s="820">
        <v>115.77123140140128</v>
      </c>
      <c r="U59" s="820">
        <v>107.45810939528516</v>
      </c>
      <c r="V59" s="820">
        <v>116.13564033460622</v>
      </c>
      <c r="W59" s="820">
        <v>109.53703815748759</v>
      </c>
      <c r="X59" s="820">
        <v>109.02188700902897</v>
      </c>
      <c r="Y59" s="820">
        <v>113.18458487979518</v>
      </c>
      <c r="Z59" s="820">
        <v>106.90146956372921</v>
      </c>
      <c r="AA59" s="820">
        <v>109.6710120299894</v>
      </c>
      <c r="AB59" s="820" t="s">
        <v>878</v>
      </c>
      <c r="AC59" s="821" t="s">
        <v>355</v>
      </c>
    </row>
    <row r="60" spans="1:29" ht="14.5" customHeight="1">
      <c r="A60" s="807" t="s">
        <v>339</v>
      </c>
      <c r="B60" s="819">
        <v>100</v>
      </c>
      <c r="C60" s="820">
        <v>106.07026431798111</v>
      </c>
      <c r="D60" s="820">
        <v>103.95840980371491</v>
      </c>
      <c r="E60" s="820">
        <v>102.24595782105749</v>
      </c>
      <c r="F60" s="820">
        <v>106.11314830226668</v>
      </c>
      <c r="G60" s="820">
        <v>100.67451419350853</v>
      </c>
      <c r="H60" s="820">
        <v>101.17240451953583</v>
      </c>
      <c r="I60" s="820">
        <v>95.845341454639282</v>
      </c>
      <c r="J60" s="820">
        <v>100.124290869709</v>
      </c>
      <c r="K60" s="820">
        <v>95.679620295027277</v>
      </c>
      <c r="L60" s="820">
        <v>98.555391207329521</v>
      </c>
      <c r="M60" s="820">
        <v>97.376081639476524</v>
      </c>
      <c r="N60" s="820">
        <v>98.533585791591108</v>
      </c>
      <c r="O60" s="820">
        <v>96.358132148087847</v>
      </c>
      <c r="P60" s="820">
        <v>101.79349544448523</v>
      </c>
      <c r="Q60" s="820">
        <v>105.18859867495757</v>
      </c>
      <c r="R60" s="820">
        <v>103.58590061818353</v>
      </c>
      <c r="S60" s="820">
        <v>108.58842641217323</v>
      </c>
      <c r="T60" s="820">
        <v>102.81725971340416</v>
      </c>
      <c r="U60" s="820">
        <v>85.221742906879967</v>
      </c>
      <c r="V60" s="820">
        <v>89.867386729950823</v>
      </c>
      <c r="W60" s="820">
        <v>94.377836975443472</v>
      </c>
      <c r="X60" s="820">
        <v>95.93801447152758</v>
      </c>
      <c r="Y60" s="820">
        <v>100.42048110015591</v>
      </c>
      <c r="Z60" s="820">
        <v>93.310461875047693</v>
      </c>
      <c r="AA60" s="820">
        <v>89.779801643401498</v>
      </c>
      <c r="AB60" s="820" t="s">
        <v>878</v>
      </c>
    </row>
    <row r="61" spans="1:29" ht="14.5" customHeight="1">
      <c r="A61" s="807" t="s">
        <v>340</v>
      </c>
      <c r="B61" s="819">
        <v>100</v>
      </c>
      <c r="C61" s="820">
        <v>84.31802914441424</v>
      </c>
      <c r="D61" s="820">
        <v>69.560518848891917</v>
      </c>
      <c r="E61" s="820">
        <v>71.649263168370595</v>
      </c>
      <c r="F61" s="820">
        <v>68.142673709557556</v>
      </c>
      <c r="G61" s="820">
        <v>70.260733359223138</v>
      </c>
      <c r="H61" s="820">
        <v>67.391184415061801</v>
      </c>
      <c r="I61" s="820">
        <v>65.430627055994449</v>
      </c>
      <c r="J61" s="820">
        <v>59.434830722898731</v>
      </c>
      <c r="K61" s="820">
        <v>57.842824396845195</v>
      </c>
      <c r="L61" s="820">
        <v>62.593963205474502</v>
      </c>
      <c r="M61" s="820">
        <v>67.374958217541391</v>
      </c>
      <c r="N61" s="820">
        <v>67.64366404847955</v>
      </c>
      <c r="O61" s="820">
        <v>68.17956126525398</v>
      </c>
      <c r="P61" s="820">
        <v>66.794060346310332</v>
      </c>
      <c r="Q61" s="820">
        <v>68.312507910271293</v>
      </c>
      <c r="R61" s="820">
        <v>69.960765054395623</v>
      </c>
      <c r="S61" s="820">
        <v>67.550092976111799</v>
      </c>
      <c r="T61" s="820">
        <v>68.2835171040348</v>
      </c>
      <c r="U61" s="820">
        <v>67.95585608877245</v>
      </c>
      <c r="V61" s="820">
        <v>69.10391365066728</v>
      </c>
      <c r="W61" s="820">
        <v>66.028941045897426</v>
      </c>
      <c r="X61" s="820">
        <v>67.190736788359544</v>
      </c>
      <c r="Y61" s="820">
        <v>69.295707305358647</v>
      </c>
      <c r="Z61" s="820">
        <v>67.894088363544711</v>
      </c>
      <c r="AA61" s="820">
        <v>66.718878964465702</v>
      </c>
      <c r="AB61" s="820" t="s">
        <v>878</v>
      </c>
    </row>
    <row r="62" spans="1:29" ht="14.5" customHeight="1">
      <c r="A62" s="807" t="s">
        <v>341</v>
      </c>
      <c r="B62" s="819">
        <v>100</v>
      </c>
      <c r="C62" s="820">
        <v>68.947768646782862</v>
      </c>
      <c r="D62" s="820">
        <v>61.803338407476303</v>
      </c>
      <c r="E62" s="820">
        <v>58.584466473950812</v>
      </c>
      <c r="F62" s="820">
        <v>59.797828414554246</v>
      </c>
      <c r="G62" s="820">
        <v>60.589699443598754</v>
      </c>
      <c r="H62" s="820">
        <v>60.610753212431142</v>
      </c>
      <c r="I62" s="820">
        <v>57.148100797688521</v>
      </c>
      <c r="J62" s="820">
        <v>61.992406792056634</v>
      </c>
      <c r="K62" s="820">
        <v>60.967836212759416</v>
      </c>
      <c r="L62" s="820">
        <v>61.331983306577499</v>
      </c>
      <c r="M62" s="820">
        <v>61.737960914786257</v>
      </c>
      <c r="N62" s="820">
        <v>61.891985855191621</v>
      </c>
      <c r="O62" s="820">
        <v>63.507862613077435</v>
      </c>
      <c r="P62" s="820">
        <v>62.819044242001993</v>
      </c>
      <c r="Q62" s="820">
        <v>67.986913420531025</v>
      </c>
      <c r="R62" s="820">
        <v>70.194511891916605</v>
      </c>
      <c r="S62" s="820">
        <v>68.606614484715934</v>
      </c>
      <c r="T62" s="820">
        <v>69.493227473506181</v>
      </c>
      <c r="U62" s="820">
        <v>68.846378128458468</v>
      </c>
      <c r="V62" s="820">
        <v>72.461808878872958</v>
      </c>
      <c r="W62" s="820">
        <v>71.0850032065444</v>
      </c>
      <c r="X62" s="820">
        <v>71.405796157964218</v>
      </c>
      <c r="Y62" s="820">
        <v>71.264375776530869</v>
      </c>
      <c r="Z62" s="820">
        <v>67.387019520445008</v>
      </c>
      <c r="AA62" s="820">
        <v>69.645590274266894</v>
      </c>
      <c r="AB62" s="820">
        <v>71.721602690450041</v>
      </c>
    </row>
    <row r="63" spans="1:29" ht="14.5" customHeight="1">
      <c r="A63" s="807" t="s">
        <v>1198</v>
      </c>
      <c r="B63" s="819">
        <v>100</v>
      </c>
      <c r="C63" s="820">
        <v>99.413638092133851</v>
      </c>
      <c r="D63" s="820">
        <v>101.84430682312038</v>
      </c>
      <c r="E63" s="820">
        <v>89.445485658409382</v>
      </c>
      <c r="F63" s="820">
        <v>85.904226423294219</v>
      </c>
      <c r="G63" s="820">
        <v>100.99005867014341</v>
      </c>
      <c r="H63" s="820">
        <v>104.37598462624946</v>
      </c>
      <c r="I63" s="820">
        <v>103.8439469252499</v>
      </c>
      <c r="J63" s="820">
        <v>93.690922425032596</v>
      </c>
      <c r="K63" s="820">
        <v>101.47558126901347</v>
      </c>
      <c r="L63" s="820">
        <v>99.589682475010861</v>
      </c>
      <c r="M63" s="820">
        <v>102.76815786614516</v>
      </c>
      <c r="N63" s="820">
        <v>92.950585343328981</v>
      </c>
      <c r="O63" s="820">
        <v>98.663284984789229</v>
      </c>
      <c r="P63" s="820">
        <v>97.573235821382013</v>
      </c>
      <c r="Q63" s="820">
        <v>98.078281182094742</v>
      </c>
      <c r="R63" s="820">
        <v>99.26305818122556</v>
      </c>
      <c r="S63" s="820">
        <v>84.352591264667538</v>
      </c>
      <c r="T63" s="820">
        <v>75.180458224684926</v>
      </c>
      <c r="U63" s="820">
        <v>73.065548946110383</v>
      </c>
      <c r="V63" s="820">
        <v>76.744995382442411</v>
      </c>
      <c r="W63" s="820">
        <v>73.186929595827905</v>
      </c>
      <c r="X63" s="820">
        <v>72.690202629291619</v>
      </c>
      <c r="Y63" s="820">
        <v>75.313892057800956</v>
      </c>
      <c r="Z63" s="820">
        <v>72.660324315514998</v>
      </c>
      <c r="AA63" s="820">
        <v>70.549998641894831</v>
      </c>
      <c r="AB63" s="820">
        <v>72.069378802694487</v>
      </c>
    </row>
    <row r="64" spans="1:29" ht="14.5" customHeight="1">
      <c r="A64" s="807" t="s">
        <v>343</v>
      </c>
      <c r="B64" s="819">
        <v>100</v>
      </c>
      <c r="C64" s="820">
        <v>81.124656583720238</v>
      </c>
      <c r="D64" s="820">
        <v>72.239271590800115</v>
      </c>
      <c r="E64" s="820">
        <v>67.427776806214496</v>
      </c>
      <c r="F64" s="820">
        <v>62.388654146663434</v>
      </c>
      <c r="G64" s="820">
        <v>63.737779457642034</v>
      </c>
      <c r="H64" s="820">
        <v>66.268200357660646</v>
      </c>
      <c r="I64" s="820">
        <v>64.122236450923211</v>
      </c>
      <c r="J64" s="820">
        <v>64.089516706814166</v>
      </c>
      <c r="K64" s="820">
        <v>64.275116634605084</v>
      </c>
      <c r="L64" s="820">
        <v>63.204955348831959</v>
      </c>
      <c r="M64" s="820">
        <v>64.825710949267474</v>
      </c>
      <c r="N64" s="820">
        <v>67.917162634052232</v>
      </c>
      <c r="O64" s="820">
        <v>70.400196318464651</v>
      </c>
      <c r="P64" s="820">
        <v>69.720415427923484</v>
      </c>
      <c r="Q64" s="820">
        <v>70.107975155559814</v>
      </c>
      <c r="R64" s="820">
        <v>70.693263681648176</v>
      </c>
      <c r="S64" s="820">
        <v>68.251693810891169</v>
      </c>
      <c r="T64" s="820">
        <v>70.405555586896313</v>
      </c>
      <c r="U64" s="820">
        <v>67.674021087310948</v>
      </c>
      <c r="V64" s="820">
        <v>70.432351929054562</v>
      </c>
      <c r="W64" s="820">
        <v>67.01990827188979</v>
      </c>
      <c r="X64" s="820">
        <v>68.118558300378538</v>
      </c>
      <c r="Y64" s="820">
        <v>69.476427680903512</v>
      </c>
      <c r="Z64" s="820">
        <v>65.419461478142651</v>
      </c>
      <c r="AA64" s="820">
        <v>65.980492262908783</v>
      </c>
      <c r="AB64" s="820" t="s">
        <v>878</v>
      </c>
    </row>
    <row r="65" spans="1:28" ht="20.25" customHeight="1">
      <c r="A65" s="809" t="s">
        <v>344</v>
      </c>
      <c r="B65" s="819">
        <v>100</v>
      </c>
      <c r="C65" s="820">
        <v>98.017703442085462</v>
      </c>
      <c r="D65" s="820">
        <v>96.069965207530714</v>
      </c>
      <c r="E65" s="820">
        <v>95.999949547934037</v>
      </c>
      <c r="F65" s="820">
        <v>95.169563556755222</v>
      </c>
      <c r="G65" s="820">
        <v>95.731158115768295</v>
      </c>
      <c r="H65" s="820">
        <v>98.931248124400824</v>
      </c>
      <c r="I65" s="820">
        <v>98.045592968431123</v>
      </c>
      <c r="J65" s="820">
        <v>97.419242646057882</v>
      </c>
      <c r="K65" s="820">
        <v>96.095600492632215</v>
      </c>
      <c r="L65" s="820">
        <v>96.622588141335811</v>
      </c>
      <c r="M65" s="820">
        <v>98.482661013709475</v>
      </c>
      <c r="N65" s="820">
        <v>96.794650095130976</v>
      </c>
      <c r="O65" s="820">
        <v>97.952658201426274</v>
      </c>
      <c r="P65" s="820">
        <v>97.894056566123837</v>
      </c>
      <c r="Q65" s="820">
        <v>97.672773134989072</v>
      </c>
      <c r="R65" s="820">
        <v>99.540810286453734</v>
      </c>
      <c r="S65" s="820">
        <v>95.247554239398042</v>
      </c>
      <c r="T65" s="820">
        <v>96.474053962543735</v>
      </c>
      <c r="U65" s="820">
        <v>90.779274022260765</v>
      </c>
      <c r="V65" s="820">
        <v>95.380945636758383</v>
      </c>
      <c r="W65" s="820">
        <v>91.238643169511519</v>
      </c>
      <c r="X65" s="820">
        <v>90.216995543244309</v>
      </c>
      <c r="Y65" s="820">
        <v>92.72987742496143</v>
      </c>
      <c r="Z65" s="820">
        <v>88.42252558614129</v>
      </c>
      <c r="AA65" s="820">
        <v>88.949561821794561</v>
      </c>
      <c r="AB65" s="820">
        <v>90.245730410056524</v>
      </c>
    </row>
    <row r="66" spans="1:28" ht="12.75" customHeight="1">
      <c r="A66" s="822"/>
      <c r="B66" s="810"/>
      <c r="C66" s="810"/>
      <c r="D66" s="810"/>
      <c r="E66" s="810"/>
      <c r="F66" s="810"/>
      <c r="G66" s="810"/>
      <c r="H66" s="810"/>
      <c r="I66" s="810"/>
      <c r="J66" s="810"/>
      <c r="K66" s="1203"/>
      <c r="L66" s="1203"/>
      <c r="M66" s="1203"/>
      <c r="N66" s="1203"/>
      <c r="O66" s="1203"/>
      <c r="P66" s="1203"/>
      <c r="Q66" s="1203"/>
      <c r="R66" s="1203"/>
      <c r="S66" s="1203"/>
      <c r="T66" s="1203"/>
      <c r="U66" s="1203"/>
      <c r="V66" s="1203"/>
      <c r="W66" s="1203"/>
      <c r="X66" s="1203"/>
      <c r="Y66" s="1203"/>
      <c r="Z66" s="1203"/>
      <c r="AA66" s="1203"/>
      <c r="AB66" s="1203"/>
    </row>
    <row r="67" spans="1:28" ht="12.75" customHeight="1">
      <c r="B67" s="1321" t="s">
        <v>419</v>
      </c>
      <c r="C67" s="1321"/>
      <c r="D67" s="1321"/>
      <c r="E67" s="1321"/>
      <c r="F67" s="1321" t="s">
        <v>419</v>
      </c>
      <c r="G67" s="1321"/>
      <c r="H67" s="1321"/>
      <c r="I67" s="1321"/>
      <c r="J67" s="1321" t="s">
        <v>419</v>
      </c>
      <c r="K67" s="1321"/>
      <c r="L67" s="1321"/>
      <c r="M67" s="1321"/>
      <c r="N67" s="1321" t="s">
        <v>419</v>
      </c>
      <c r="O67" s="1321"/>
      <c r="P67" s="1321"/>
      <c r="Q67" s="1321"/>
      <c r="R67" s="1321" t="s">
        <v>419</v>
      </c>
      <c r="S67" s="1321"/>
      <c r="T67" s="1321"/>
      <c r="U67" s="1321"/>
      <c r="V67" s="1321" t="s">
        <v>419</v>
      </c>
      <c r="W67" s="1321"/>
      <c r="X67" s="1321"/>
      <c r="Y67" s="1321"/>
      <c r="Z67" s="1321" t="s">
        <v>419</v>
      </c>
      <c r="AA67" s="1321"/>
      <c r="AB67" s="1321"/>
    </row>
    <row r="68" spans="1:28" ht="12.75" customHeight="1">
      <c r="A68" s="818"/>
      <c r="B68" s="810"/>
      <c r="C68" s="810"/>
      <c r="D68" s="810"/>
      <c r="E68" s="810"/>
      <c r="F68" s="810"/>
      <c r="G68" s="810"/>
      <c r="H68" s="810"/>
      <c r="I68" s="810"/>
      <c r="J68" s="810"/>
      <c r="K68" s="1203"/>
      <c r="L68" s="1203"/>
      <c r="M68" s="1203"/>
      <c r="N68" s="1203"/>
      <c r="O68" s="1203"/>
      <c r="P68" s="1203"/>
      <c r="Q68" s="1203"/>
      <c r="R68" s="1203"/>
      <c r="S68" s="1203"/>
      <c r="T68" s="1203"/>
      <c r="U68" s="1203"/>
      <c r="V68" s="1203"/>
      <c r="W68" s="1203"/>
      <c r="X68" s="1203"/>
      <c r="Y68" s="1203"/>
      <c r="Z68" s="1203"/>
      <c r="AA68" s="1203"/>
      <c r="AB68" s="1203"/>
    </row>
    <row r="69" spans="1:28" ht="14.5" customHeight="1">
      <c r="A69" s="807" t="s">
        <v>1181</v>
      </c>
      <c r="B69" s="820">
        <v>94.381945329246477</v>
      </c>
      <c r="C69" s="819">
        <v>100</v>
      </c>
      <c r="D69" s="820">
        <v>100.87418808181006</v>
      </c>
      <c r="E69" s="820">
        <v>102.42821220549295</v>
      </c>
      <c r="F69" s="820">
        <v>99.979402908810997</v>
      </c>
      <c r="G69" s="820">
        <v>102.71221440515667</v>
      </c>
      <c r="H69" s="820">
        <v>107.11490866312334</v>
      </c>
      <c r="I69" s="820">
        <v>104.30003888361125</v>
      </c>
      <c r="J69" s="820">
        <v>105.70618645516799</v>
      </c>
      <c r="K69" s="820">
        <v>104.56469830212632</v>
      </c>
      <c r="L69" s="820">
        <v>103.02196296880663</v>
      </c>
      <c r="M69" s="820">
        <v>106.68666080881873</v>
      </c>
      <c r="N69" s="820">
        <v>104.84711611016012</v>
      </c>
      <c r="O69" s="820">
        <v>107.97384697549541</v>
      </c>
      <c r="P69" s="820">
        <v>106.58473161396034</v>
      </c>
      <c r="Q69" s="820">
        <v>109.3964986265305</v>
      </c>
      <c r="R69" s="820">
        <v>112.42288468863734</v>
      </c>
      <c r="S69" s="820">
        <v>105.75101153503122</v>
      </c>
      <c r="T69" s="820">
        <v>107.31427794322201</v>
      </c>
      <c r="U69" s="820">
        <v>102.03442486913916</v>
      </c>
      <c r="V69" s="820">
        <v>102.19814533756454</v>
      </c>
      <c r="W69" s="820">
        <v>94.716119930524428</v>
      </c>
      <c r="X69" s="820">
        <v>91.948517834638366</v>
      </c>
      <c r="Y69" s="820">
        <v>95.425069168597091</v>
      </c>
      <c r="Z69" s="820">
        <v>91.679039224915613</v>
      </c>
      <c r="AA69" s="820">
        <v>93.623615885374548</v>
      </c>
      <c r="AB69" s="820">
        <v>95.292838483816425</v>
      </c>
    </row>
    <row r="70" spans="1:28" ht="14.5" customHeight="1">
      <c r="A70" s="807" t="s">
        <v>329</v>
      </c>
      <c r="B70" s="820">
        <v>95.083561279426632</v>
      </c>
      <c r="C70" s="819">
        <v>100</v>
      </c>
      <c r="D70" s="820">
        <v>99.155244483846701</v>
      </c>
      <c r="E70" s="820">
        <v>100.22006504926674</v>
      </c>
      <c r="F70" s="820">
        <v>99.936347463947556</v>
      </c>
      <c r="G70" s="820">
        <v>104.11305202182099</v>
      </c>
      <c r="H70" s="820">
        <v>107.71603078991518</v>
      </c>
      <c r="I70" s="820">
        <v>107.0570617797441</v>
      </c>
      <c r="J70" s="820">
        <v>108.91993801074629</v>
      </c>
      <c r="K70" s="820">
        <v>108.07694173553918</v>
      </c>
      <c r="L70" s="820">
        <v>108.61041822488323</v>
      </c>
      <c r="M70" s="820">
        <v>111.40366636475248</v>
      </c>
      <c r="N70" s="820">
        <v>108.07459608094427</v>
      </c>
      <c r="O70" s="820">
        <v>106.73954544412571</v>
      </c>
      <c r="P70" s="820">
        <v>106.82537507816627</v>
      </c>
      <c r="Q70" s="820">
        <v>107.05029136761792</v>
      </c>
      <c r="R70" s="820">
        <v>110.6216571090127</v>
      </c>
      <c r="S70" s="820">
        <v>105.44010610888422</v>
      </c>
      <c r="T70" s="820">
        <v>108.7371901936711</v>
      </c>
      <c r="U70" s="820">
        <v>106.85107065804674</v>
      </c>
      <c r="V70" s="820">
        <v>110.9611373012924</v>
      </c>
      <c r="W70" s="820">
        <v>108.62475870411113</v>
      </c>
      <c r="X70" s="820">
        <v>106.08201581291058</v>
      </c>
      <c r="Y70" s="820">
        <v>106.76998564352768</v>
      </c>
      <c r="Z70" s="820">
        <v>102.99971905455193</v>
      </c>
      <c r="AA70" s="820">
        <v>102.95637775487803</v>
      </c>
      <c r="AB70" s="820" t="s">
        <v>878</v>
      </c>
    </row>
    <row r="71" spans="1:28" ht="14.5" customHeight="1">
      <c r="A71" s="807" t="s">
        <v>330</v>
      </c>
      <c r="B71" s="820">
        <v>95.203833725775283</v>
      </c>
      <c r="C71" s="819">
        <v>100</v>
      </c>
      <c r="D71" s="820">
        <v>90.698190312519216</v>
      </c>
      <c r="E71" s="820">
        <v>95.566519578888844</v>
      </c>
      <c r="F71" s="820">
        <v>92.427162150243348</v>
      </c>
      <c r="G71" s="820">
        <v>90.674670522486792</v>
      </c>
      <c r="H71" s="820">
        <v>92.992706192386535</v>
      </c>
      <c r="I71" s="820">
        <v>87.030706689509373</v>
      </c>
      <c r="J71" s="820">
        <v>84.972725061672634</v>
      </c>
      <c r="K71" s="820">
        <v>89.462332254452051</v>
      </c>
      <c r="L71" s="820">
        <v>88.604928999633842</v>
      </c>
      <c r="M71" s="820">
        <v>92.937381231742094</v>
      </c>
      <c r="N71" s="820">
        <v>86.138291019983797</v>
      </c>
      <c r="O71" s="820">
        <v>84.613780993336945</v>
      </c>
      <c r="P71" s="820">
        <v>81.644942042426493</v>
      </c>
      <c r="Q71" s="820">
        <v>79.58883130697869</v>
      </c>
      <c r="R71" s="820">
        <v>81.22238763286677</v>
      </c>
      <c r="S71" s="820">
        <v>72.241836895601537</v>
      </c>
      <c r="T71" s="820">
        <v>76.528051358668776</v>
      </c>
      <c r="U71" s="820">
        <v>75.501465977821908</v>
      </c>
      <c r="V71" s="820">
        <v>82.421896924520183</v>
      </c>
      <c r="W71" s="820">
        <v>73.610261042942327</v>
      </c>
      <c r="X71" s="820">
        <v>74.510694822706213</v>
      </c>
      <c r="Y71" s="820">
        <v>77.236585033395428</v>
      </c>
      <c r="Z71" s="820">
        <v>72.229809730244042</v>
      </c>
      <c r="AA71" s="820">
        <v>70.332992118197637</v>
      </c>
      <c r="AB71" s="820" t="s">
        <v>878</v>
      </c>
    </row>
    <row r="72" spans="1:28" ht="14.5" customHeight="1">
      <c r="A72" s="807" t="s">
        <v>331</v>
      </c>
      <c r="B72" s="820">
        <v>130.07259168554825</v>
      </c>
      <c r="C72" s="819">
        <v>100</v>
      </c>
      <c r="D72" s="820">
        <v>89.141934397852495</v>
      </c>
      <c r="E72" s="820">
        <v>89.909413084379452</v>
      </c>
      <c r="F72" s="820">
        <v>87.460542329756635</v>
      </c>
      <c r="G72" s="820">
        <v>83.918401761387415</v>
      </c>
      <c r="H72" s="820">
        <v>86.154696412424457</v>
      </c>
      <c r="I72" s="820">
        <v>85.690961716935632</v>
      </c>
      <c r="J72" s="820">
        <v>93.138722666392567</v>
      </c>
      <c r="K72" s="820">
        <v>90.967675621081227</v>
      </c>
      <c r="L72" s="820">
        <v>92.047240458282502</v>
      </c>
      <c r="M72" s="820">
        <v>94.966400462393992</v>
      </c>
      <c r="N72" s="820">
        <v>95.840092717145666</v>
      </c>
      <c r="O72" s="820">
        <v>92.122766796417039</v>
      </c>
      <c r="P72" s="820">
        <v>93.719843465333113</v>
      </c>
      <c r="Q72" s="820">
        <v>100.07329183108914</v>
      </c>
      <c r="R72" s="820">
        <v>100.40474370949025</v>
      </c>
      <c r="S72" s="820">
        <v>98.804985632119696</v>
      </c>
      <c r="T72" s="820">
        <v>96.191208257546307</v>
      </c>
      <c r="U72" s="820">
        <v>92.677520412221867</v>
      </c>
      <c r="V72" s="820">
        <v>97.575857790012947</v>
      </c>
      <c r="W72" s="820">
        <v>100.92225554120506</v>
      </c>
      <c r="X72" s="820">
        <v>100.19827525849523</v>
      </c>
      <c r="Y72" s="820">
        <v>98.831799716664506</v>
      </c>
      <c r="Z72" s="820">
        <v>97.619803095239163</v>
      </c>
      <c r="AA72" s="820">
        <v>98.35331727467603</v>
      </c>
      <c r="AB72" s="820" t="s">
        <v>878</v>
      </c>
    </row>
    <row r="73" spans="1:28" ht="14.5" customHeight="1">
      <c r="A73" s="807" t="s">
        <v>332</v>
      </c>
      <c r="B73" s="820">
        <v>97.92421984810187</v>
      </c>
      <c r="C73" s="819">
        <v>100</v>
      </c>
      <c r="D73" s="820">
        <v>96.317767495732014</v>
      </c>
      <c r="E73" s="820">
        <v>93.250245824008104</v>
      </c>
      <c r="F73" s="820">
        <v>98.795311547997514</v>
      </c>
      <c r="G73" s="820">
        <v>98.611320572604043</v>
      </c>
      <c r="H73" s="820">
        <v>103.57968015732736</v>
      </c>
      <c r="I73" s="820">
        <v>103.23522492142681</v>
      </c>
      <c r="J73" s="820">
        <v>99.190439708268741</v>
      </c>
      <c r="K73" s="820">
        <v>93.281011528090289</v>
      </c>
      <c r="L73" s="820">
        <v>100.252158123654</v>
      </c>
      <c r="M73" s="820">
        <v>100.44037184274502</v>
      </c>
      <c r="N73" s="820">
        <v>98.997399996380508</v>
      </c>
      <c r="O73" s="820">
        <v>102.95411084098957</v>
      </c>
      <c r="P73" s="820">
        <v>93.236371094716148</v>
      </c>
      <c r="Q73" s="820">
        <v>87.355898871320932</v>
      </c>
      <c r="R73" s="820">
        <v>90.684024154093947</v>
      </c>
      <c r="S73" s="820">
        <v>96.896283382297057</v>
      </c>
      <c r="T73" s="820">
        <v>95.72296388347641</v>
      </c>
      <c r="U73" s="820">
        <v>92.08597506168222</v>
      </c>
      <c r="V73" s="820">
        <v>101.28069783855848</v>
      </c>
      <c r="W73" s="820">
        <v>95.884634642182803</v>
      </c>
      <c r="X73" s="820">
        <v>95.814054497523657</v>
      </c>
      <c r="Y73" s="820">
        <v>95.004494205792398</v>
      </c>
      <c r="Z73" s="820">
        <v>96.87275666741067</v>
      </c>
      <c r="AA73" s="820">
        <v>95.433404315644054</v>
      </c>
      <c r="AB73" s="820" t="s">
        <v>878</v>
      </c>
    </row>
    <row r="74" spans="1:28" ht="14.5" customHeight="1">
      <c r="A74" s="807" t="s">
        <v>719</v>
      </c>
      <c r="B74" s="820">
        <v>92.068401155642974</v>
      </c>
      <c r="C74" s="819">
        <v>100</v>
      </c>
      <c r="D74" s="820">
        <v>94.325900540939273</v>
      </c>
      <c r="E74" s="820">
        <v>97.483172485861814</v>
      </c>
      <c r="F74" s="820">
        <v>94.987859601672</v>
      </c>
      <c r="G74" s="820">
        <v>96.345586427342027</v>
      </c>
      <c r="H74" s="820">
        <v>102.59404966805999</v>
      </c>
      <c r="I74" s="820">
        <v>99.502858372264569</v>
      </c>
      <c r="J74" s="808" t="s">
        <v>355</v>
      </c>
      <c r="K74" s="808" t="s">
        <v>355</v>
      </c>
      <c r="L74" s="808" t="s">
        <v>355</v>
      </c>
      <c r="M74" s="808" t="s">
        <v>355</v>
      </c>
      <c r="N74" s="808" t="s">
        <v>355</v>
      </c>
      <c r="O74" s="820">
        <v>94.871065896238008</v>
      </c>
      <c r="P74" s="820">
        <v>94.81190066388001</v>
      </c>
      <c r="Q74" s="820">
        <v>95.523804401278582</v>
      </c>
      <c r="R74" s="820">
        <v>98.994959429554953</v>
      </c>
      <c r="S74" s="820">
        <v>95.745097737890333</v>
      </c>
      <c r="T74" s="820">
        <v>93.092267027292849</v>
      </c>
      <c r="U74" s="820">
        <v>91.904736292107202</v>
      </c>
      <c r="V74" s="820">
        <v>98.848967297762485</v>
      </c>
      <c r="W74" s="820">
        <v>92.627397344479959</v>
      </c>
      <c r="X74" s="820">
        <v>93.055768994344731</v>
      </c>
      <c r="Y74" s="820">
        <v>92.108741086796158</v>
      </c>
      <c r="Z74" s="820">
        <v>92.806045611015492</v>
      </c>
      <c r="AA74" s="820">
        <v>99.475965084829113</v>
      </c>
      <c r="AB74" s="820">
        <v>102.35008913203836</v>
      </c>
    </row>
    <row r="75" spans="1:28" ht="14.5" customHeight="1">
      <c r="A75" s="807" t="s">
        <v>1182</v>
      </c>
      <c r="B75" s="820">
        <v>96.938270214933041</v>
      </c>
      <c r="C75" s="819">
        <v>100</v>
      </c>
      <c r="D75" s="820">
        <v>103.60487433136404</v>
      </c>
      <c r="E75" s="820">
        <v>106.15379643442807</v>
      </c>
      <c r="F75" s="820">
        <v>105.07678562678984</v>
      </c>
      <c r="G75" s="820">
        <v>103.03900319944455</v>
      </c>
      <c r="H75" s="820">
        <v>109.55725900697331</v>
      </c>
      <c r="I75" s="820">
        <v>110.88957902648899</v>
      </c>
      <c r="J75" s="820">
        <v>111.90664585828827</v>
      </c>
      <c r="K75" s="820">
        <v>107.37321327858103</v>
      </c>
      <c r="L75" s="820">
        <v>107.6318585030269</v>
      </c>
      <c r="M75" s="820">
        <v>112.5466390194625</v>
      </c>
      <c r="N75" s="820">
        <v>108.21910096546289</v>
      </c>
      <c r="O75" s="820">
        <v>104.99046630158179</v>
      </c>
      <c r="P75" s="820">
        <v>110.43025179597365</v>
      </c>
      <c r="Q75" s="820">
        <v>108.10296602792451</v>
      </c>
      <c r="R75" s="820">
        <v>109.22261524620293</v>
      </c>
      <c r="S75" s="820">
        <v>92.896169736319479</v>
      </c>
      <c r="T75" s="820">
        <v>110.05203137102819</v>
      </c>
      <c r="U75" s="820">
        <v>92.131805856578566</v>
      </c>
      <c r="V75" s="820">
        <v>104.81897440548607</v>
      </c>
      <c r="W75" s="820">
        <v>91.855750816541203</v>
      </c>
      <c r="X75" s="820">
        <v>88.90181593759155</v>
      </c>
      <c r="Y75" s="820">
        <v>89.587053769225079</v>
      </c>
      <c r="Z75" s="820">
        <v>88.320828498721369</v>
      </c>
      <c r="AA75" s="820">
        <v>89.72904280416877</v>
      </c>
      <c r="AB75" s="820">
        <v>91.805293626443742</v>
      </c>
    </row>
    <row r="76" spans="1:28" ht="14.5" customHeight="1">
      <c r="A76" s="807" t="s">
        <v>335</v>
      </c>
      <c r="B76" s="820">
        <v>159.4378453128771</v>
      </c>
      <c r="C76" s="819">
        <v>100</v>
      </c>
      <c r="D76" s="820">
        <v>99.497726724199794</v>
      </c>
      <c r="E76" s="820">
        <v>101.48333692099959</v>
      </c>
      <c r="F76" s="820">
        <v>101.04498933484668</v>
      </c>
      <c r="G76" s="820">
        <v>106.37299987606244</v>
      </c>
      <c r="H76" s="820">
        <v>117.44453794120142</v>
      </c>
      <c r="I76" s="820">
        <v>109.766279851014</v>
      </c>
      <c r="J76" s="820">
        <v>107.1714186936981</v>
      </c>
      <c r="K76" s="820">
        <v>109.91043880419822</v>
      </c>
      <c r="L76" s="820">
        <v>109.0252636934698</v>
      </c>
      <c r="M76" s="820">
        <v>112.42245748615487</v>
      </c>
      <c r="N76" s="820">
        <v>114.43089828640014</v>
      </c>
      <c r="O76" s="820">
        <v>112.71012308956772</v>
      </c>
      <c r="P76" s="820">
        <v>112.44528808960034</v>
      </c>
      <c r="Q76" s="820">
        <v>111.90518124237622</v>
      </c>
      <c r="R76" s="820">
        <v>119.09160290405276</v>
      </c>
      <c r="S76" s="820">
        <v>113.45440076188986</v>
      </c>
      <c r="T76" s="820">
        <v>125.81880328499768</v>
      </c>
      <c r="U76" s="820">
        <v>119.70672459116912</v>
      </c>
      <c r="V76" s="820">
        <v>126.31063971350854</v>
      </c>
      <c r="W76" s="820">
        <v>121.0628624358297</v>
      </c>
      <c r="X76" s="820">
        <v>128.26233015661794</v>
      </c>
      <c r="Y76" s="820">
        <v>131.58581371532193</v>
      </c>
      <c r="Z76" s="820">
        <v>131.16246909714749</v>
      </c>
      <c r="AA76" s="820" t="s">
        <v>878</v>
      </c>
      <c r="AB76" s="820" t="s">
        <v>878</v>
      </c>
    </row>
    <row r="77" spans="1:28" ht="14.5" customHeight="1">
      <c r="A77" s="807" t="s">
        <v>458</v>
      </c>
      <c r="B77" s="820">
        <v>98.000064264847737</v>
      </c>
      <c r="C77" s="819">
        <v>100</v>
      </c>
      <c r="D77" s="808" t="s">
        <v>355</v>
      </c>
      <c r="E77" s="808" t="s">
        <v>355</v>
      </c>
      <c r="F77" s="820">
        <v>101.16346721159611</v>
      </c>
      <c r="G77" s="808" t="s">
        <v>355</v>
      </c>
      <c r="H77" s="820">
        <v>104.45061417368053</v>
      </c>
      <c r="I77" s="808" t="s">
        <v>355</v>
      </c>
      <c r="J77" s="820">
        <v>104.70979293729323</v>
      </c>
      <c r="K77" s="808" t="s">
        <v>355</v>
      </c>
      <c r="L77" s="820">
        <v>99.797702463326303</v>
      </c>
      <c r="M77" s="808" t="s">
        <v>355</v>
      </c>
      <c r="N77" s="820">
        <v>99.242905400093122</v>
      </c>
      <c r="O77" s="808" t="s">
        <v>355</v>
      </c>
      <c r="P77" s="820">
        <v>98.7359651383711</v>
      </c>
      <c r="Q77" s="808" t="s">
        <v>355</v>
      </c>
      <c r="R77" s="820">
        <v>99.973542025450243</v>
      </c>
      <c r="S77" s="808" t="s">
        <v>355</v>
      </c>
      <c r="T77" s="820">
        <v>100.43296731995758</v>
      </c>
      <c r="U77" s="820">
        <v>98.084839170381841</v>
      </c>
      <c r="V77" s="820">
        <v>101.21187094798171</v>
      </c>
      <c r="W77" s="820">
        <v>92.207887211090195</v>
      </c>
      <c r="X77" s="820">
        <v>90.97119909318198</v>
      </c>
      <c r="Y77" s="820">
        <v>91.388031834344361</v>
      </c>
      <c r="Z77" s="820">
        <v>90.579251888805402</v>
      </c>
      <c r="AA77" s="820">
        <v>89.924912678428953</v>
      </c>
      <c r="AB77" s="820">
        <v>89.843692849578559</v>
      </c>
    </row>
    <row r="78" spans="1:28" ht="14.5" customHeight="1">
      <c r="A78" s="807" t="s">
        <v>337</v>
      </c>
      <c r="B78" s="820">
        <v>97.084943761936742</v>
      </c>
      <c r="C78" s="819">
        <v>100</v>
      </c>
      <c r="D78" s="820">
        <v>99.854942134685047</v>
      </c>
      <c r="E78" s="820">
        <v>98.604796844355207</v>
      </c>
      <c r="F78" s="820">
        <v>98.152200643804392</v>
      </c>
      <c r="G78" s="820">
        <v>100.12531061543149</v>
      </c>
      <c r="H78" s="820">
        <v>102.42257401854089</v>
      </c>
      <c r="I78" s="820">
        <v>100.24063749114494</v>
      </c>
      <c r="J78" s="820">
        <v>99.202842429425601</v>
      </c>
      <c r="K78" s="820">
        <v>95.473842234889503</v>
      </c>
      <c r="L78" s="820">
        <v>96.770284671166692</v>
      </c>
      <c r="M78" s="820">
        <v>96.985644703662786</v>
      </c>
      <c r="N78" s="820">
        <v>100.97960551993138</v>
      </c>
      <c r="O78" s="820">
        <v>106.82904925678643</v>
      </c>
      <c r="P78" s="820">
        <v>99.113992039925165</v>
      </c>
      <c r="Q78" s="820">
        <v>98.563002169261097</v>
      </c>
      <c r="R78" s="820">
        <v>99.950277061012144</v>
      </c>
      <c r="S78" s="820">
        <v>104.70422559336571</v>
      </c>
      <c r="T78" s="820">
        <v>102.12707489884734</v>
      </c>
      <c r="U78" s="820">
        <v>102.84619779794917</v>
      </c>
      <c r="V78" s="820">
        <v>107.9726034436561</v>
      </c>
      <c r="W78" s="820">
        <v>104.07706076745104</v>
      </c>
      <c r="X78" s="820">
        <v>102.75624626068573</v>
      </c>
      <c r="Y78" s="820">
        <v>102.6378851111364</v>
      </c>
      <c r="Z78" s="820">
        <v>104.69084053055747</v>
      </c>
      <c r="AA78" s="820" t="s">
        <v>878</v>
      </c>
      <c r="AB78" s="820" t="s">
        <v>878</v>
      </c>
    </row>
    <row r="79" spans="1:28" ht="14.5" customHeight="1">
      <c r="A79" s="807" t="s">
        <v>512</v>
      </c>
      <c r="B79" s="820">
        <v>97.025845223858312</v>
      </c>
      <c r="C79" s="819">
        <v>100</v>
      </c>
      <c r="D79" s="820">
        <v>99.971653950080764</v>
      </c>
      <c r="E79" s="820">
        <v>102.34215527261688</v>
      </c>
      <c r="F79" s="820">
        <v>104.48370773042068</v>
      </c>
      <c r="G79" s="820">
        <v>110.07073094231328</v>
      </c>
      <c r="H79" s="820">
        <v>118.1927967487584</v>
      </c>
      <c r="I79" s="820">
        <v>116.96150472238483</v>
      </c>
      <c r="J79" s="820">
        <v>111.20323111423458</v>
      </c>
      <c r="K79" s="820">
        <v>108.77251540163334</v>
      </c>
      <c r="L79" s="820">
        <v>108.72773199732306</v>
      </c>
      <c r="M79" s="820">
        <v>111.43637318161767</v>
      </c>
      <c r="N79" s="820">
        <v>111.95750440705599</v>
      </c>
      <c r="O79" s="820">
        <v>107.35118743112665</v>
      </c>
      <c r="P79" s="820">
        <v>108.50280860713549</v>
      </c>
      <c r="Q79" s="820">
        <v>109.03366806272361</v>
      </c>
      <c r="R79" s="820">
        <v>111.06602952350123</v>
      </c>
      <c r="S79" s="820">
        <v>107.7475289456779</v>
      </c>
      <c r="T79" s="820">
        <v>112.32801579327847</v>
      </c>
      <c r="U79" s="820">
        <v>104.26213890235373</v>
      </c>
      <c r="V79" s="820">
        <v>112.68158664079181</v>
      </c>
      <c r="W79" s="820">
        <v>106.27923710548252</v>
      </c>
      <c r="X79" s="820">
        <v>105.77940734951015</v>
      </c>
      <c r="Y79" s="820">
        <v>109.81830014273662</v>
      </c>
      <c r="Z79" s="820">
        <v>103.72205440093391</v>
      </c>
      <c r="AA79" s="820">
        <v>106.40922638765656</v>
      </c>
      <c r="AB79" s="820" t="s">
        <v>878</v>
      </c>
    </row>
    <row r="80" spans="1:28" ht="14.5" customHeight="1">
      <c r="A80" s="807" t="s">
        <v>339</v>
      </c>
      <c r="B80" s="820">
        <v>94.277129073815203</v>
      </c>
      <c r="C80" s="819">
        <v>100</v>
      </c>
      <c r="D80" s="820">
        <v>98.009004193734071</v>
      </c>
      <c r="E80" s="820">
        <v>96.394553627717016</v>
      </c>
      <c r="F80" s="820">
        <v>100.0404297892169</v>
      </c>
      <c r="G80" s="820">
        <v>94.913041690650445</v>
      </c>
      <c r="H80" s="820">
        <v>95.382438395965238</v>
      </c>
      <c r="I80" s="820">
        <v>90.360236274429184</v>
      </c>
      <c r="J80" s="820">
        <v>94.394306937477722</v>
      </c>
      <c r="K80" s="820">
        <v>90.203999122879154</v>
      </c>
      <c r="L80" s="820">
        <v>92.91519337773758</v>
      </c>
      <c r="M80" s="820">
        <v>91.803374174272946</v>
      </c>
      <c r="N80" s="820">
        <v>92.894635857796786</v>
      </c>
      <c r="O80" s="820">
        <v>90.8436806183702</v>
      </c>
      <c r="P80" s="820">
        <v>95.967985088945539</v>
      </c>
      <c r="Q80" s="820">
        <v>99.168790943727217</v>
      </c>
      <c r="R80" s="820">
        <v>97.657813228078837</v>
      </c>
      <c r="S80" s="820">
        <v>102.3740509278294</v>
      </c>
      <c r="T80" s="820">
        <v>96.933160650165831</v>
      </c>
      <c r="U80" s="820">
        <v>80.344612559274182</v>
      </c>
      <c r="V80" s="820">
        <v>84.724392182660424</v>
      </c>
      <c r="W80" s="820">
        <v>88.976715182413727</v>
      </c>
      <c r="X80" s="820">
        <v>90.447605734177557</v>
      </c>
      <c r="Y80" s="820">
        <v>94.673546583340183</v>
      </c>
      <c r="Z80" s="820">
        <v>87.970424581311846</v>
      </c>
      <c r="AA80" s="820">
        <v>84.641819477564894</v>
      </c>
      <c r="AB80" s="820" t="s">
        <v>878</v>
      </c>
    </row>
    <row r="81" spans="1:28" ht="14.5" customHeight="1">
      <c r="A81" s="807" t="s">
        <v>340</v>
      </c>
      <c r="B81" s="820">
        <v>118.59859749416906</v>
      </c>
      <c r="C81" s="819">
        <v>100</v>
      </c>
      <c r="D81" s="820">
        <v>82.497799764452921</v>
      </c>
      <c r="E81" s="820">
        <v>84.975021232593761</v>
      </c>
      <c r="F81" s="820">
        <v>80.816255314563122</v>
      </c>
      <c r="G81" s="820">
        <v>83.328244353156407</v>
      </c>
      <c r="H81" s="820">
        <v>79.924999550972331</v>
      </c>
      <c r="I81" s="820">
        <v>77.599806020049726</v>
      </c>
      <c r="J81" s="820">
        <v>70.4888756603914</v>
      </c>
      <c r="K81" s="820">
        <v>68.600778485673445</v>
      </c>
      <c r="L81" s="820">
        <v>74.235562477708982</v>
      </c>
      <c r="M81" s="820">
        <v>79.905755508286489</v>
      </c>
      <c r="N81" s="820">
        <v>80.2244368551642</v>
      </c>
      <c r="O81" s="820">
        <v>80.860003438268961</v>
      </c>
      <c r="P81" s="820">
        <v>79.216818780132968</v>
      </c>
      <c r="Q81" s="820">
        <v>81.017676294675042</v>
      </c>
      <c r="R81" s="820">
        <v>82.972486150703944</v>
      </c>
      <c r="S81" s="820">
        <v>80.113462875675793</v>
      </c>
      <c r="T81" s="820">
        <v>80.983293605076327</v>
      </c>
      <c r="U81" s="820">
        <v>80.594692236440011</v>
      </c>
      <c r="V81" s="820">
        <v>81.956272403273033</v>
      </c>
      <c r="W81" s="820">
        <v>78.309398020686061</v>
      </c>
      <c r="X81" s="820">
        <v>79.687271476993104</v>
      </c>
      <c r="Y81" s="820">
        <v>82.183736987819799</v>
      </c>
      <c r="Z81" s="820">
        <v>80.521436580615855</v>
      </c>
      <c r="AA81" s="820">
        <v>79.127654715688507</v>
      </c>
      <c r="AB81" s="820" t="s">
        <v>878</v>
      </c>
    </row>
    <row r="82" spans="1:28" ht="14.5" customHeight="1">
      <c r="A82" s="807" t="s">
        <v>341</v>
      </c>
      <c r="B82" s="820">
        <v>145.03732602616438</v>
      </c>
      <c r="C82" s="819">
        <v>100</v>
      </c>
      <c r="D82" s="820">
        <v>89.637909421105078</v>
      </c>
      <c r="E82" s="820">
        <v>84.969343640513003</v>
      </c>
      <c r="F82" s="820">
        <v>86.729171354183407</v>
      </c>
      <c r="G82" s="820">
        <v>87.877679920285431</v>
      </c>
      <c r="H82" s="820">
        <v>87.90821574362765</v>
      </c>
      <c r="I82" s="820">
        <v>82.886077271704536</v>
      </c>
      <c r="J82" s="820">
        <v>89.912129150461254</v>
      </c>
      <c r="K82" s="820">
        <v>88.426119378997782</v>
      </c>
      <c r="L82" s="820">
        <v>88.954268586673521</v>
      </c>
      <c r="M82" s="820">
        <v>89.543087653884484</v>
      </c>
      <c r="N82" s="820">
        <v>89.766481308861813</v>
      </c>
      <c r="O82" s="820">
        <v>92.110105750377684</v>
      </c>
      <c r="P82" s="820">
        <v>91.111062003792867</v>
      </c>
      <c r="Q82" s="820">
        <v>98.606401272861689</v>
      </c>
      <c r="R82" s="820">
        <v>101.8082430651538</v>
      </c>
      <c r="S82" s="820">
        <v>99.505199125711158</v>
      </c>
      <c r="T82" s="820">
        <v>100.79111889685321</v>
      </c>
      <c r="U82" s="820">
        <v>99.852945903378227</v>
      </c>
      <c r="V82" s="820">
        <v>105.0966699881071</v>
      </c>
      <c r="W82" s="820">
        <v>103.09978785638521</v>
      </c>
      <c r="X82" s="820">
        <v>103.56505737520492</v>
      </c>
      <c r="Y82" s="820">
        <v>103.35994503551798</v>
      </c>
      <c r="Z82" s="820">
        <v>97.736331201182864</v>
      </c>
      <c r="AA82" s="820">
        <v>101.0121018289351</v>
      </c>
      <c r="AB82" s="820">
        <v>104.02309472533831</v>
      </c>
    </row>
    <row r="83" spans="1:28" ht="14.5" customHeight="1">
      <c r="A83" s="807" t="s">
        <v>1198</v>
      </c>
      <c r="B83" s="820">
        <v>100.58982038995768</v>
      </c>
      <c r="C83" s="819">
        <v>100</v>
      </c>
      <c r="D83" s="820">
        <v>102.44500531077421</v>
      </c>
      <c r="E83" s="820">
        <v>89.973053370719356</v>
      </c>
      <c r="F83" s="820">
        <v>86.410907066574225</v>
      </c>
      <c r="G83" s="820">
        <v>101.58571862801016</v>
      </c>
      <c r="H83" s="820">
        <v>104.99161546579417</v>
      </c>
      <c r="I83" s="820">
        <v>104.45643969795185</v>
      </c>
      <c r="J83" s="820">
        <v>94.243530589034876</v>
      </c>
      <c r="K83" s="820">
        <v>102.0741049381662</v>
      </c>
      <c r="L83" s="820">
        <v>100.1770827285426</v>
      </c>
      <c r="M83" s="820">
        <v>103.37430541562358</v>
      </c>
      <c r="N83" s="820">
        <v>93.498826848268962</v>
      </c>
      <c r="O83" s="820">
        <v>99.245221157031565</v>
      </c>
      <c r="P83" s="820">
        <v>98.148742661398018</v>
      </c>
      <c r="Q83" s="820">
        <v>98.656766882626769</v>
      </c>
      <c r="R83" s="820">
        <v>99.848531938073975</v>
      </c>
      <c r="S83" s="820">
        <v>84.850120047404204</v>
      </c>
      <c r="T83" s="820">
        <v>75.623887896557733</v>
      </c>
      <c r="U83" s="820">
        <v>73.496504451829054</v>
      </c>
      <c r="V83" s="820">
        <v>77.197653013480149</v>
      </c>
      <c r="W83" s="820">
        <v>73.618601029368065</v>
      </c>
      <c r="X83" s="820">
        <v>73.118944265900737</v>
      </c>
      <c r="Y83" s="820">
        <v>75.75810874962859</v>
      </c>
      <c r="Z83" s="820">
        <v>73.088889723737282</v>
      </c>
      <c r="AA83" s="820">
        <v>70.966116918999589</v>
      </c>
      <c r="AB83" s="820">
        <v>72.494458693788616</v>
      </c>
    </row>
    <row r="84" spans="1:28" ht="14.5" customHeight="1">
      <c r="A84" s="807" t="s">
        <v>343</v>
      </c>
      <c r="B84" s="820">
        <v>123.2670857556118</v>
      </c>
      <c r="C84" s="819">
        <v>100</v>
      </c>
      <c r="D84" s="820">
        <v>89.047244861060889</v>
      </c>
      <c r="E84" s="820">
        <v>83.116255458818955</v>
      </c>
      <c r="F84" s="820">
        <v>76.904675808739668</v>
      </c>
      <c r="G84" s="820">
        <v>78.56770326277433</v>
      </c>
      <c r="H84" s="820">
        <v>81.6868793635782</v>
      </c>
      <c r="I84" s="820">
        <v>79.041612194375674</v>
      </c>
      <c r="J84" s="820">
        <v>79.001279519345772</v>
      </c>
      <c r="K84" s="820">
        <v>79.23006314149815</v>
      </c>
      <c r="L84" s="820">
        <v>77.910906511640846</v>
      </c>
      <c r="M84" s="820">
        <v>79.908764707518571</v>
      </c>
      <c r="N84" s="820">
        <v>83.719507106895492</v>
      </c>
      <c r="O84" s="820">
        <v>86.780270368000885</v>
      </c>
      <c r="P84" s="820">
        <v>85.942324274707246</v>
      </c>
      <c r="Q84" s="820">
        <v>86.420057856526938</v>
      </c>
      <c r="R84" s="820">
        <v>87.141525965898026</v>
      </c>
      <c r="S84" s="820">
        <v>84.131873939528802</v>
      </c>
      <c r="T84" s="820">
        <v>86.786876582014415</v>
      </c>
      <c r="U84" s="820">
        <v>83.419793607966398</v>
      </c>
      <c r="V84" s="820">
        <v>86.819907652081994</v>
      </c>
      <c r="W84" s="820">
        <v>82.613487802842755</v>
      </c>
      <c r="X84" s="820">
        <v>83.967761675614028</v>
      </c>
      <c r="Y84" s="820">
        <v>85.641567689354957</v>
      </c>
      <c r="Z84" s="820">
        <v>80.640663681121524</v>
      </c>
      <c r="AA84" s="820">
        <v>81.332229979694588</v>
      </c>
      <c r="AB84" s="820" t="s">
        <v>878</v>
      </c>
    </row>
    <row r="85" spans="1:28" ht="20.25" customHeight="1">
      <c r="A85" s="809" t="s">
        <v>344</v>
      </c>
      <c r="B85" s="820">
        <v>102.02238625095495</v>
      </c>
      <c r="C85" s="819">
        <v>100</v>
      </c>
      <c r="D85" s="820">
        <v>98.012870975185024</v>
      </c>
      <c r="E85" s="820">
        <v>97.941439328515145</v>
      </c>
      <c r="F85" s="820">
        <v>97.09425972522088</v>
      </c>
      <c r="G85" s="820">
        <v>97.667211895381541</v>
      </c>
      <c r="H85" s="820">
        <v>100.93202008436684</v>
      </c>
      <c r="I85" s="820">
        <v>100.02845356029192</v>
      </c>
      <c r="J85" s="820">
        <v>99.389436015116203</v>
      </c>
      <c r="K85" s="820">
        <v>98.039024704767797</v>
      </c>
      <c r="L85" s="820">
        <v>98.576670079223021</v>
      </c>
      <c r="M85" s="820">
        <v>100.47436080962531</v>
      </c>
      <c r="N85" s="820">
        <v>98.75221179031486</v>
      </c>
      <c r="O85" s="820">
        <v>99.933639293336824</v>
      </c>
      <c r="P85" s="820">
        <v>99.873852506619187</v>
      </c>
      <c r="Q85" s="820">
        <v>99.648093869797506</v>
      </c>
      <c r="R85" s="820">
        <v>101.55390994777613</v>
      </c>
      <c r="S85" s="820">
        <v>97.173827680706495</v>
      </c>
      <c r="T85" s="820">
        <v>98.425131965621077</v>
      </c>
      <c r="U85" s="820">
        <v>92.615181578803686</v>
      </c>
      <c r="V85" s="820">
        <v>97.309916767347005</v>
      </c>
      <c r="W85" s="820">
        <v>93.08384094452957</v>
      </c>
      <c r="X85" s="820">
        <v>92.041531657135522</v>
      </c>
      <c r="Y85" s="820">
        <v>94.605233716531231</v>
      </c>
      <c r="Z85" s="820">
        <v>90.210770586342534</v>
      </c>
      <c r="AA85" s="820">
        <v>90.748465530363205</v>
      </c>
      <c r="AB85" s="820">
        <v>92.070847653943375</v>
      </c>
    </row>
    <row r="86" spans="1:28" s="811" customFormat="1" ht="12.5">
      <c r="A86" s="812"/>
      <c r="B86" s="823"/>
      <c r="C86" s="823"/>
      <c r="D86" s="823"/>
      <c r="E86" s="823"/>
      <c r="F86" s="823"/>
      <c r="G86" s="823"/>
      <c r="H86" s="823"/>
      <c r="I86" s="823"/>
      <c r="J86" s="824"/>
      <c r="K86" s="824"/>
      <c r="L86" s="824"/>
      <c r="M86" s="824"/>
      <c r="N86" s="824"/>
      <c r="O86" s="824"/>
      <c r="P86" s="824"/>
      <c r="Q86" s="824"/>
      <c r="R86" s="824"/>
      <c r="S86" s="824"/>
      <c r="T86" s="824"/>
      <c r="U86" s="824"/>
      <c r="V86" s="824"/>
      <c r="W86" s="824"/>
      <c r="X86" s="824"/>
      <c r="Y86" s="824"/>
      <c r="Z86" s="824"/>
      <c r="AA86" s="824"/>
      <c r="AB86" s="824"/>
    </row>
    <row r="87" spans="1:28" s="811" customFormat="1" ht="24.75" customHeight="1">
      <c r="B87" s="1318" t="s">
        <v>1059</v>
      </c>
      <c r="C87" s="1318"/>
      <c r="D87" s="1318"/>
      <c r="E87" s="1318"/>
      <c r="F87" s="1318" t="s">
        <v>1059</v>
      </c>
      <c r="G87" s="1318"/>
      <c r="H87" s="1318"/>
      <c r="I87" s="1318"/>
      <c r="J87" s="1318" t="s">
        <v>1059</v>
      </c>
      <c r="K87" s="1318"/>
      <c r="L87" s="1318"/>
      <c r="M87" s="1318"/>
      <c r="N87" s="1318" t="s">
        <v>1059</v>
      </c>
      <c r="O87" s="1318"/>
      <c r="P87" s="1318"/>
      <c r="Q87" s="1318"/>
      <c r="R87" s="1318" t="s">
        <v>1059</v>
      </c>
      <c r="S87" s="1318"/>
      <c r="T87" s="1318"/>
      <c r="U87" s="1318"/>
      <c r="V87" s="1318" t="s">
        <v>1059</v>
      </c>
      <c r="W87" s="1318"/>
      <c r="X87" s="1318"/>
      <c r="Y87" s="1318"/>
      <c r="Z87" s="1318" t="s">
        <v>1059</v>
      </c>
      <c r="AA87" s="1318"/>
      <c r="AB87" s="1318"/>
    </row>
    <row r="88" spans="1:28" s="811" customFormat="1" ht="12.5">
      <c r="A88" s="799"/>
      <c r="B88" s="823"/>
      <c r="C88" s="823"/>
      <c r="D88" s="823"/>
      <c r="E88" s="823"/>
      <c r="F88" s="823"/>
      <c r="G88" s="823"/>
      <c r="H88" s="823"/>
      <c r="I88" s="823"/>
      <c r="J88" s="824"/>
      <c r="K88" s="824"/>
      <c r="L88" s="824"/>
      <c r="M88" s="824"/>
      <c r="N88" s="824"/>
      <c r="O88" s="824"/>
      <c r="P88" s="824"/>
      <c r="Q88" s="824"/>
      <c r="R88" s="824"/>
      <c r="S88" s="824"/>
      <c r="T88" s="824"/>
      <c r="U88" s="824"/>
      <c r="V88" s="824"/>
      <c r="W88" s="824"/>
      <c r="X88" s="824"/>
      <c r="Y88" s="824"/>
      <c r="Z88" s="824"/>
      <c r="AA88" s="824"/>
      <c r="AB88" s="824"/>
    </row>
    <row r="89" spans="1:28" s="811" customFormat="1" ht="14.5" customHeight="1">
      <c r="A89" s="807" t="s">
        <v>1181</v>
      </c>
      <c r="B89" s="825">
        <v>9.5917696578725984</v>
      </c>
      <c r="C89" s="825">
        <v>10.368246018366751</v>
      </c>
      <c r="D89" s="825">
        <v>10.670929119095028</v>
      </c>
      <c r="E89" s="825">
        <v>10.843223365401686</v>
      </c>
      <c r="F89" s="825">
        <v>10.676337087914355</v>
      </c>
      <c r="G89" s="825">
        <v>10.903818050879126</v>
      </c>
      <c r="H89" s="825">
        <v>11.003383508284349</v>
      </c>
      <c r="I89" s="825">
        <v>10.811008511879903</v>
      </c>
      <c r="J89" s="825">
        <v>11.027205614325444</v>
      </c>
      <c r="K89" s="825">
        <v>11.058377213538494</v>
      </c>
      <c r="L89" s="825">
        <v>10.835799753605102</v>
      </c>
      <c r="M89" s="825">
        <v>11.009311601790362</v>
      </c>
      <c r="N89" s="825">
        <v>11.00816553308854</v>
      </c>
      <c r="O89" s="825">
        <v>11.202428100365047</v>
      </c>
      <c r="P89" s="825">
        <v>11.064925317684047</v>
      </c>
      <c r="Q89" s="825">
        <v>11.382554018442393</v>
      </c>
      <c r="R89" s="825">
        <v>11.477924652489403</v>
      </c>
      <c r="S89" s="825">
        <v>11.283413759197225</v>
      </c>
      <c r="T89" s="825">
        <v>11.304641535937749</v>
      </c>
      <c r="U89" s="825">
        <v>11.422727908659773</v>
      </c>
      <c r="V89" s="825">
        <v>10.889080462519019</v>
      </c>
      <c r="W89" s="825">
        <v>10.550059208773131</v>
      </c>
      <c r="X89" s="825">
        <v>10.357768246241537</v>
      </c>
      <c r="Y89" s="825">
        <v>10.458095758467467</v>
      </c>
      <c r="Z89" s="825">
        <v>10.536999376384101</v>
      </c>
      <c r="AA89" s="825">
        <v>10.696739354825183</v>
      </c>
      <c r="AB89" s="825">
        <v>10.731079580175656</v>
      </c>
    </row>
    <row r="90" spans="1:28" s="811" customFormat="1" ht="14.5" customHeight="1">
      <c r="A90" s="807" t="s">
        <v>329</v>
      </c>
      <c r="B90" s="825">
        <v>11.966170011251748</v>
      </c>
      <c r="C90" s="825">
        <v>12.839414115388943</v>
      </c>
      <c r="D90" s="825">
        <v>12.989061874976258</v>
      </c>
      <c r="E90" s="825">
        <v>13.138125462121097</v>
      </c>
      <c r="F90" s="825">
        <v>13.215242115242392</v>
      </c>
      <c r="G90" s="825">
        <v>13.686789699260409</v>
      </c>
      <c r="H90" s="825">
        <v>13.702398158896244</v>
      </c>
      <c r="I90" s="825">
        <v>13.741589530207078</v>
      </c>
      <c r="J90" s="825">
        <v>14.070591861792744</v>
      </c>
      <c r="K90" s="825">
        <v>14.154002607084957</v>
      </c>
      <c r="L90" s="825">
        <v>14.146289742939688</v>
      </c>
      <c r="M90" s="825">
        <v>14.236047832539754</v>
      </c>
      <c r="N90" s="825">
        <v>14.051477625463422</v>
      </c>
      <c r="O90" s="825">
        <v>13.71383286085214</v>
      </c>
      <c r="P90" s="825">
        <v>13.733076218016365</v>
      </c>
      <c r="Q90" s="825">
        <v>13.79316922848316</v>
      </c>
      <c r="R90" s="825">
        <v>13.985845217417706</v>
      </c>
      <c r="S90" s="825">
        <v>13.931623555581169</v>
      </c>
      <c r="T90" s="825">
        <v>14.184606987654377</v>
      </c>
      <c r="U90" s="825">
        <v>14.812961778669415</v>
      </c>
      <c r="V90" s="825">
        <v>14.640604368535271</v>
      </c>
      <c r="W90" s="825">
        <v>14.983032995140347</v>
      </c>
      <c r="X90" s="825">
        <v>14.798003756509694</v>
      </c>
      <c r="Y90" s="825">
        <v>14.490361758197743</v>
      </c>
      <c r="Z90" s="825">
        <v>14.659624766694131</v>
      </c>
      <c r="AA90" s="825">
        <v>14.566632747889356</v>
      </c>
      <c r="AB90" s="825" t="s">
        <v>878</v>
      </c>
    </row>
    <row r="91" spans="1:28" s="811" customFormat="1" ht="14.5" customHeight="1">
      <c r="A91" s="807" t="s">
        <v>330</v>
      </c>
      <c r="B91" s="825">
        <v>2.3898177533171725</v>
      </c>
      <c r="C91" s="825">
        <v>2.5609778551628226</v>
      </c>
      <c r="D91" s="825">
        <v>2.3698525977523173</v>
      </c>
      <c r="E91" s="825">
        <v>2.4988783298926136</v>
      </c>
      <c r="F91" s="825">
        <v>2.4378775444830052</v>
      </c>
      <c r="G91" s="825">
        <v>2.3776231421556</v>
      </c>
      <c r="H91" s="825">
        <v>2.359531306827094</v>
      </c>
      <c r="I91" s="825">
        <v>2.228203122391188</v>
      </c>
      <c r="J91" s="825">
        <v>2.1895009761669808</v>
      </c>
      <c r="K91" s="825">
        <v>2.3369372804840678</v>
      </c>
      <c r="L91" s="825">
        <v>2.3019164762207089</v>
      </c>
      <c r="M91" s="825">
        <v>2.3688687674489324</v>
      </c>
      <c r="N91" s="825">
        <v>2.2338563540445615</v>
      </c>
      <c r="O91" s="825">
        <v>2.1683791453793395</v>
      </c>
      <c r="P91" s="825">
        <v>2.0935498462207489</v>
      </c>
      <c r="Q91" s="825">
        <v>2.0454504103388542</v>
      </c>
      <c r="R91" s="825">
        <v>2.0482592563712272</v>
      </c>
      <c r="S91" s="825">
        <v>1.9039050835151272</v>
      </c>
      <c r="T91" s="825">
        <v>1.9912256241299233</v>
      </c>
      <c r="U91" s="825">
        <v>2.0877525596276953</v>
      </c>
      <c r="V91" s="825">
        <v>2.1691587025900989</v>
      </c>
      <c r="W91" s="825">
        <v>2.0252091719772194</v>
      </c>
      <c r="X91" s="825">
        <v>2.0731971315359186</v>
      </c>
      <c r="Y91" s="825">
        <v>2.090805932276476</v>
      </c>
      <c r="Z91" s="825">
        <v>2.0505194889642597</v>
      </c>
      <c r="AA91" s="825">
        <v>1.9848405617589133</v>
      </c>
      <c r="AB91" s="825" t="s">
        <v>878</v>
      </c>
    </row>
    <row r="92" spans="1:28" s="811" customFormat="1" ht="14.5" customHeight="1">
      <c r="A92" s="807" t="s">
        <v>331</v>
      </c>
      <c r="B92" s="825">
        <v>5.858095379496481</v>
      </c>
      <c r="C92" s="825">
        <v>4.5947948123211519</v>
      </c>
      <c r="D92" s="825">
        <v>4.1789297023574088</v>
      </c>
      <c r="E92" s="825">
        <v>4.2179827828879972</v>
      </c>
      <c r="F92" s="825">
        <v>4.1388980905446218</v>
      </c>
      <c r="G92" s="825">
        <v>3.947976292028653</v>
      </c>
      <c r="H92" s="825">
        <v>3.9220769761867285</v>
      </c>
      <c r="I92" s="825">
        <v>3.9362038734555154</v>
      </c>
      <c r="J92" s="825">
        <v>4.3058230018396664</v>
      </c>
      <c r="K92" s="825">
        <v>4.2633819062495268</v>
      </c>
      <c r="L92" s="825">
        <v>4.2904490748804127</v>
      </c>
      <c r="M92" s="825">
        <v>4.3429101780124899</v>
      </c>
      <c r="N92" s="825">
        <v>4.4592982055345525</v>
      </c>
      <c r="O92" s="825">
        <v>4.2356629255777669</v>
      </c>
      <c r="P92" s="825">
        <v>4.3116735737967371</v>
      </c>
      <c r="Q92" s="825">
        <v>4.6144007807936154</v>
      </c>
      <c r="R92" s="825">
        <v>4.5428009198862283</v>
      </c>
      <c r="S92" s="825">
        <v>4.6719229472532895</v>
      </c>
      <c r="T92" s="825">
        <v>4.4905082255521496</v>
      </c>
      <c r="U92" s="825">
        <v>4.5978875466171187</v>
      </c>
      <c r="V92" s="825">
        <v>4.6073520569671453</v>
      </c>
      <c r="W92" s="825">
        <v>4.9817138130861673</v>
      </c>
      <c r="X92" s="825">
        <v>5.001986680059435</v>
      </c>
      <c r="Y92" s="825">
        <v>4.8000710192330729</v>
      </c>
      <c r="Z92" s="825">
        <v>4.9721664267628416</v>
      </c>
      <c r="AA92" s="825">
        <v>4.9798452166340343</v>
      </c>
      <c r="AB92" s="825" t="s">
        <v>878</v>
      </c>
    </row>
    <row r="93" spans="1:28" s="811" customFormat="1" ht="14.5" customHeight="1">
      <c r="A93" s="807" t="s">
        <v>332</v>
      </c>
      <c r="B93" s="825">
        <v>1.0890668830022627</v>
      </c>
      <c r="C93" s="825">
        <v>1.1346447524742176</v>
      </c>
      <c r="D93" s="825">
        <v>1.115021408634518</v>
      </c>
      <c r="E93" s="825">
        <v>1.0802976024912958</v>
      </c>
      <c r="F93" s="825">
        <v>1.1545232656825413</v>
      </c>
      <c r="G93" s="825">
        <v>1.1456128955755418</v>
      </c>
      <c r="H93" s="825">
        <v>1.1644088809005491</v>
      </c>
      <c r="I93" s="825">
        <v>1.1710198654324837</v>
      </c>
      <c r="J93" s="825">
        <v>1.1323729807006875</v>
      </c>
      <c r="K93" s="825">
        <v>1.0795783674364463</v>
      </c>
      <c r="L93" s="825">
        <v>1.15393008353601</v>
      </c>
      <c r="M93" s="825">
        <v>1.1342609191997188</v>
      </c>
      <c r="N93" s="825">
        <v>1.1374619198706468</v>
      </c>
      <c r="O93" s="825">
        <v>1.1689391323824891</v>
      </c>
      <c r="P93" s="825">
        <v>1.0592377939495945</v>
      </c>
      <c r="Q93" s="825">
        <v>0.99467946051755352</v>
      </c>
      <c r="R93" s="825">
        <v>1.013197347030764</v>
      </c>
      <c r="S93" s="825">
        <v>1.1314040220297592</v>
      </c>
      <c r="T93" s="825">
        <v>1.1034941634581956</v>
      </c>
      <c r="U93" s="825">
        <v>1.128161351077265</v>
      </c>
      <c r="V93" s="825">
        <v>1.1809445136429155</v>
      </c>
      <c r="W93" s="825">
        <v>1.1687850053855566</v>
      </c>
      <c r="X93" s="825">
        <v>1.1811506413633852</v>
      </c>
      <c r="Y93" s="825">
        <v>1.1394332699928982</v>
      </c>
      <c r="Z93" s="825">
        <v>1.218437269695932</v>
      </c>
      <c r="AA93" s="825">
        <v>1.1932214036309612</v>
      </c>
      <c r="AB93" s="825" t="s">
        <v>878</v>
      </c>
    </row>
    <row r="94" spans="1:28" s="811" customFormat="1" ht="14.5" customHeight="1">
      <c r="A94" s="807" t="s">
        <v>719</v>
      </c>
      <c r="B94" s="825">
        <v>1.6077771859649059</v>
      </c>
      <c r="C94" s="825">
        <v>1.7816021893840774</v>
      </c>
      <c r="D94" s="825">
        <v>1.7145832914323005</v>
      </c>
      <c r="E94" s="825">
        <v>1.7732660936947466</v>
      </c>
      <c r="F94" s="825">
        <v>1.7429514279234719</v>
      </c>
      <c r="G94" s="825">
        <v>1.7574936806869403</v>
      </c>
      <c r="H94" s="825">
        <v>1.8109395150677776</v>
      </c>
      <c r="I94" s="825">
        <v>1.7722408376447458</v>
      </c>
      <c r="J94" s="808" t="s">
        <v>355</v>
      </c>
      <c r="K94" s="808" t="s">
        <v>355</v>
      </c>
      <c r="L94" s="808" t="s">
        <v>355</v>
      </c>
      <c r="M94" s="808" t="s">
        <v>355</v>
      </c>
      <c r="N94" s="808" t="s">
        <v>355</v>
      </c>
      <c r="O94" s="825">
        <v>1.6913473771710072</v>
      </c>
      <c r="P94" s="825">
        <v>1.6913044361760174</v>
      </c>
      <c r="Q94" s="825">
        <v>1.7078642696566024</v>
      </c>
      <c r="R94" s="825">
        <v>1.7367094634601536</v>
      </c>
      <c r="S94" s="825">
        <v>1.7554076012432913</v>
      </c>
      <c r="T94" s="825">
        <v>1.6850715202341109</v>
      </c>
      <c r="U94" s="825">
        <v>1.7679356300075344</v>
      </c>
      <c r="V94" s="825">
        <v>1.8097799526136626</v>
      </c>
      <c r="W94" s="825">
        <v>1.7728659693385025</v>
      </c>
      <c r="X94" s="825">
        <v>1.8012342775077101</v>
      </c>
      <c r="Y94" s="825">
        <v>1.7345883344398134</v>
      </c>
      <c r="Z94" s="825">
        <v>1.8328571297416225</v>
      </c>
      <c r="AA94" s="825">
        <v>1.9529431836721027</v>
      </c>
      <c r="AB94" s="825">
        <v>1.9805090050507981</v>
      </c>
    </row>
    <row r="95" spans="1:28" s="811" customFormat="1" ht="14.5" customHeight="1">
      <c r="A95" s="807" t="s">
        <v>1182</v>
      </c>
      <c r="B95" s="825">
        <v>6.2384784623015381</v>
      </c>
      <c r="C95" s="825">
        <v>6.5656675932839752</v>
      </c>
      <c r="D95" s="825">
        <v>6.9402636524739494</v>
      </c>
      <c r="E95" s="825">
        <v>7.1161966368067144</v>
      </c>
      <c r="F95" s="825">
        <v>7.1054586352343909</v>
      </c>
      <c r="G95" s="825">
        <v>6.9267856737381486</v>
      </c>
      <c r="H95" s="825">
        <v>7.1267427766712963</v>
      </c>
      <c r="I95" s="825">
        <v>7.27857014212743</v>
      </c>
      <c r="J95" s="825">
        <v>7.3925546581542365</v>
      </c>
      <c r="K95" s="825">
        <v>7.1907776411780624</v>
      </c>
      <c r="L95" s="825">
        <v>7.1687855230889541</v>
      </c>
      <c r="M95" s="825">
        <v>7.3545510973016803</v>
      </c>
      <c r="N95" s="825">
        <v>7.1950858750583606</v>
      </c>
      <c r="O95" s="825">
        <v>6.8979025188571388</v>
      </c>
      <c r="P95" s="825">
        <v>7.2596411106396506</v>
      </c>
      <c r="Q95" s="825">
        <v>7.1227467904686845</v>
      </c>
      <c r="R95" s="825">
        <v>7.0614650459494461</v>
      </c>
      <c r="S95" s="825">
        <v>6.2766424430871606</v>
      </c>
      <c r="T95" s="825">
        <v>7.3412658080074094</v>
      </c>
      <c r="U95" s="825">
        <v>6.5314001626026101</v>
      </c>
      <c r="V95" s="825">
        <v>7.072316638197913</v>
      </c>
      <c r="W95" s="825">
        <v>6.4790442709849936</v>
      </c>
      <c r="X95" s="825">
        <v>6.3416998976058467</v>
      </c>
      <c r="Y95" s="825">
        <v>6.2174024903614686</v>
      </c>
      <c r="Z95" s="825">
        <v>6.4281149325847613</v>
      </c>
      <c r="AA95" s="825">
        <v>6.4919121780478619</v>
      </c>
      <c r="AB95" s="825">
        <v>6.5467306602910948</v>
      </c>
    </row>
    <row r="96" spans="1:28" s="811" customFormat="1" ht="14.5" customHeight="1">
      <c r="A96" s="807" t="s">
        <v>335</v>
      </c>
      <c r="B96" s="825">
        <v>1.6398464512842028</v>
      </c>
      <c r="C96" s="825">
        <v>1.0493182952696523</v>
      </c>
      <c r="D96" s="825">
        <v>1.0652150472755391</v>
      </c>
      <c r="E96" s="825">
        <v>1.0872652354948138</v>
      </c>
      <c r="F96" s="825">
        <v>1.0920146696050244</v>
      </c>
      <c r="G96" s="825">
        <v>1.1428516564211144</v>
      </c>
      <c r="H96" s="825">
        <v>1.2209871776883354</v>
      </c>
      <c r="I96" s="825">
        <v>1.1514700222965382</v>
      </c>
      <c r="J96" s="825">
        <v>1.131477698979978</v>
      </c>
      <c r="K96" s="825">
        <v>1.1763788412386356</v>
      </c>
      <c r="L96" s="825">
        <v>1.1605403565388699</v>
      </c>
      <c r="M96" s="825">
        <v>1.174099944391942</v>
      </c>
      <c r="N96" s="825">
        <v>1.2159164127991375</v>
      </c>
      <c r="O96" s="825">
        <v>1.1834733034471163</v>
      </c>
      <c r="P96" s="825">
        <v>1.1813992856785458</v>
      </c>
      <c r="Q96" s="825">
        <v>1.1783883610109067</v>
      </c>
      <c r="R96" s="825">
        <v>1.2305286699889151</v>
      </c>
      <c r="S96" s="825">
        <v>1.2251218382533993</v>
      </c>
      <c r="T96" s="825">
        <v>1.3413644415736841</v>
      </c>
      <c r="U96" s="825">
        <v>1.3562620516317931</v>
      </c>
      <c r="V96" s="825">
        <v>1.3620406793223434</v>
      </c>
      <c r="W96" s="825">
        <v>1.3647210422626512</v>
      </c>
      <c r="X96" s="825">
        <v>1.4622530416878576</v>
      </c>
      <c r="Y96" s="825">
        <v>1.4594900969554339</v>
      </c>
      <c r="Z96" s="825">
        <v>1.5256623747011193</v>
      </c>
      <c r="AA96" s="825" t="s">
        <v>878</v>
      </c>
      <c r="AB96" s="825" t="s">
        <v>878</v>
      </c>
    </row>
    <row r="97" spans="1:28" s="811" customFormat="1" ht="14.5" customHeight="1">
      <c r="A97" s="807" t="s">
        <v>458</v>
      </c>
      <c r="B97" s="825">
        <v>9.6170493632540008</v>
      </c>
      <c r="C97" s="825">
        <v>10.011772258442656</v>
      </c>
      <c r="D97" s="808" t="s">
        <v>355</v>
      </c>
      <c r="E97" s="808" t="s">
        <v>355</v>
      </c>
      <c r="F97" s="825">
        <v>10.431364299632669</v>
      </c>
      <c r="G97" s="808" t="s">
        <v>355</v>
      </c>
      <c r="H97" s="825">
        <v>10.360792942489853</v>
      </c>
      <c r="I97" s="808" t="s">
        <v>355</v>
      </c>
      <c r="J97" s="825">
        <v>10.547706498278409</v>
      </c>
      <c r="K97" s="808" t="s">
        <v>355</v>
      </c>
      <c r="L97" s="825">
        <v>10.135784341017578</v>
      </c>
      <c r="M97" s="808" t="s">
        <v>355</v>
      </c>
      <c r="N97" s="825">
        <v>10.061520133256886</v>
      </c>
      <c r="O97" s="808" t="s">
        <v>355</v>
      </c>
      <c r="P97" s="825">
        <v>9.8977056744395657</v>
      </c>
      <c r="Q97" s="808" t="s">
        <v>355</v>
      </c>
      <c r="R97" s="825">
        <v>9.8559704411516087</v>
      </c>
      <c r="S97" s="808" t="s">
        <v>355</v>
      </c>
      <c r="T97" s="825">
        <v>10.216008614529921</v>
      </c>
      <c r="U97" s="825">
        <v>10.603046444866917</v>
      </c>
      <c r="V97" s="825">
        <v>10.413226477263873</v>
      </c>
      <c r="W97" s="825">
        <v>9.9175577395837529</v>
      </c>
      <c r="X97" s="825">
        <v>9.8953473611363432</v>
      </c>
      <c r="Y97" s="825">
        <v>9.6713059725033439</v>
      </c>
      <c r="Z97" s="825">
        <v>10.052667052465301</v>
      </c>
      <c r="AA97" s="825">
        <v>9.9209142637849066</v>
      </c>
      <c r="AB97" s="825">
        <v>9.7695917284077289</v>
      </c>
    </row>
    <row r="98" spans="1:28" s="811" customFormat="1" ht="14.5" customHeight="1">
      <c r="A98" s="807" t="s">
        <v>337</v>
      </c>
      <c r="B98" s="825">
        <v>26.618275174021047</v>
      </c>
      <c r="C98" s="825">
        <v>27.971999013536902</v>
      </c>
      <c r="D98" s="825">
        <v>28.497709689530108</v>
      </c>
      <c r="E98" s="825">
        <v>28.161453404915225</v>
      </c>
      <c r="F98" s="825">
        <v>28.276782451968241</v>
      </c>
      <c r="G98" s="825">
        <v>28.676001243538771</v>
      </c>
      <c r="H98" s="825">
        <v>28.38508668523404</v>
      </c>
      <c r="I98" s="825">
        <v>28.031334217603927</v>
      </c>
      <c r="J98" s="825">
        <v>27.919484422407965</v>
      </c>
      <c r="K98" s="825">
        <v>27.240114116343626</v>
      </c>
      <c r="L98" s="825">
        <v>27.45942123208404</v>
      </c>
      <c r="M98" s="825">
        <v>27.000742638396616</v>
      </c>
      <c r="N98" s="825">
        <v>28.602918099581132</v>
      </c>
      <c r="O98" s="825">
        <v>29.902063825140392</v>
      </c>
      <c r="P98" s="825">
        <v>27.759182388450949</v>
      </c>
      <c r="Q98" s="825">
        <v>27.667405289780774</v>
      </c>
      <c r="R98" s="825">
        <v>27.530294528207833</v>
      </c>
      <c r="S98" s="825">
        <v>30.139663785131219</v>
      </c>
      <c r="T98" s="825">
        <v>29.024075266912355</v>
      </c>
      <c r="U98" s="825">
        <v>31.062010507450708</v>
      </c>
      <c r="V98" s="825">
        <v>31.037017164815943</v>
      </c>
      <c r="W98" s="825">
        <v>31.275497568410685</v>
      </c>
      <c r="X98" s="825">
        <v>31.228268014332052</v>
      </c>
      <c r="Y98" s="825">
        <v>30.347018957562682</v>
      </c>
      <c r="Z98" s="825">
        <v>32.461889739033552</v>
      </c>
      <c r="AA98" s="825" t="s">
        <v>878</v>
      </c>
      <c r="AB98" s="825" t="s">
        <v>878</v>
      </c>
    </row>
    <row r="99" spans="1:28" s="811" customFormat="1" ht="14.5" customHeight="1">
      <c r="A99" s="807" t="s">
        <v>512</v>
      </c>
      <c r="B99" s="825">
        <v>3.880991627305221</v>
      </c>
      <c r="C99" s="825">
        <v>4.0808510961602344</v>
      </c>
      <c r="D99" s="825">
        <v>4.1624067283002937</v>
      </c>
      <c r="E99" s="825">
        <v>4.2642123639494534</v>
      </c>
      <c r="F99" s="825">
        <v>4.3914280249856743</v>
      </c>
      <c r="G99" s="825">
        <v>4.5991101241043841</v>
      </c>
      <c r="H99" s="825">
        <v>4.7787332876846005</v>
      </c>
      <c r="I99" s="825">
        <v>4.7716671383628011</v>
      </c>
      <c r="J99" s="825">
        <v>4.5659161152706895</v>
      </c>
      <c r="K99" s="825">
        <v>4.527630094705283</v>
      </c>
      <c r="L99" s="825">
        <v>4.5010820912057863</v>
      </c>
      <c r="M99" s="825">
        <v>4.5260824949359675</v>
      </c>
      <c r="N99" s="825">
        <v>4.6265485734437748</v>
      </c>
      <c r="O99" s="825">
        <v>4.383751197297042</v>
      </c>
      <c r="P99" s="825">
        <v>4.4334307161281004</v>
      </c>
      <c r="Q99" s="825">
        <v>4.4652150036459188</v>
      </c>
      <c r="R99" s="825">
        <v>4.4630869314655106</v>
      </c>
      <c r="S99" s="825">
        <v>4.5248976200803446</v>
      </c>
      <c r="T99" s="825">
        <v>4.6572851590345543</v>
      </c>
      <c r="U99" s="825">
        <v>4.5940444814185586</v>
      </c>
      <c r="V99" s="825">
        <v>4.7254873052614821</v>
      </c>
      <c r="W99" s="825">
        <v>4.65934513273295</v>
      </c>
      <c r="X99" s="825">
        <v>4.6899481425563962</v>
      </c>
      <c r="Y99" s="825">
        <v>4.7370754546070186</v>
      </c>
      <c r="Z99" s="825">
        <v>4.6920590152028288</v>
      </c>
      <c r="AA99" s="825">
        <v>4.7850969777592542</v>
      </c>
      <c r="AB99" s="825" t="s">
        <v>878</v>
      </c>
    </row>
    <row r="100" spans="1:28" s="811" customFormat="1" ht="14.5" customHeight="1">
      <c r="A100" s="807" t="s">
        <v>339</v>
      </c>
      <c r="B100" s="825">
        <v>1.8460692708207187</v>
      </c>
      <c r="C100" s="825">
        <v>1.9977315181736937</v>
      </c>
      <c r="D100" s="825">
        <v>1.9976527041250731</v>
      </c>
      <c r="E100" s="825">
        <v>1.9661793749676779</v>
      </c>
      <c r="F100" s="825">
        <v>2.0583494868507421</v>
      </c>
      <c r="G100" s="825">
        <v>1.9413964133045192</v>
      </c>
      <c r="H100" s="825">
        <v>1.8878895250942684</v>
      </c>
      <c r="I100" s="825">
        <v>1.8046414352116698</v>
      </c>
      <c r="J100" s="825">
        <v>1.897329230004692</v>
      </c>
      <c r="K100" s="825">
        <v>1.8380779761502901</v>
      </c>
      <c r="L100" s="825">
        <v>1.8829973682285401</v>
      </c>
      <c r="M100" s="825">
        <v>1.8253263079735726</v>
      </c>
      <c r="N100" s="825">
        <v>1.8792342830400226</v>
      </c>
      <c r="O100" s="825">
        <v>1.8160179623351644</v>
      </c>
      <c r="P100" s="825">
        <v>1.9196042180820383</v>
      </c>
      <c r="Q100" s="825">
        <v>1.9881225178910127</v>
      </c>
      <c r="R100" s="825">
        <v>1.9210889229373802</v>
      </c>
      <c r="S100" s="825">
        <v>2.1046394184825297</v>
      </c>
      <c r="T100" s="825">
        <v>1.9674490277002534</v>
      </c>
      <c r="U100" s="825">
        <v>1.7330524228206055</v>
      </c>
      <c r="V100" s="825">
        <v>1.7393560106117039</v>
      </c>
      <c r="W100" s="825">
        <v>1.9095858797811889</v>
      </c>
      <c r="X100" s="825">
        <v>1.9631358742660194</v>
      </c>
      <c r="Y100" s="825">
        <v>1.9991740468981611</v>
      </c>
      <c r="Z100" s="825">
        <v>1.9481187081203684</v>
      </c>
      <c r="AA100" s="825">
        <v>1.8633001620211822</v>
      </c>
      <c r="AB100" s="825" t="s">
        <v>878</v>
      </c>
    </row>
    <row r="101" spans="1:28" s="811" customFormat="1" ht="14.5" customHeight="1">
      <c r="A101" s="807" t="s">
        <v>340</v>
      </c>
      <c r="B101" s="825">
        <v>6.2020550226742444</v>
      </c>
      <c r="C101" s="825">
        <v>5.3352102507287764</v>
      </c>
      <c r="D101" s="825">
        <v>4.4906664052042204</v>
      </c>
      <c r="E101" s="825">
        <v>4.6288844379279652</v>
      </c>
      <c r="F101" s="825">
        <v>4.4407539127441478</v>
      </c>
      <c r="G101" s="825">
        <v>4.551923770736976</v>
      </c>
      <c r="H101" s="825">
        <v>4.2247908695120557</v>
      </c>
      <c r="I101" s="825">
        <v>4.138935130924418</v>
      </c>
      <c r="J101" s="825">
        <v>3.7838324379712667</v>
      </c>
      <c r="K101" s="825">
        <v>3.7332029534861331</v>
      </c>
      <c r="L101" s="825">
        <v>4.0178100313328349</v>
      </c>
      <c r="M101" s="825">
        <v>4.2430128686043576</v>
      </c>
      <c r="N101" s="825">
        <v>4.3342243187164042</v>
      </c>
      <c r="O101" s="825">
        <v>4.3169159280941054</v>
      </c>
      <c r="P101" s="825">
        <v>4.2317220471482129</v>
      </c>
      <c r="Q101" s="825">
        <v>4.3377281016770786</v>
      </c>
      <c r="R101" s="825">
        <v>4.3590213204723689</v>
      </c>
      <c r="S101" s="825">
        <v>4.3985317709219753</v>
      </c>
      <c r="T101" s="825">
        <v>4.3897619393641927</v>
      </c>
      <c r="U101" s="825">
        <v>4.6427553328103066</v>
      </c>
      <c r="V101" s="825">
        <v>4.49341607888607</v>
      </c>
      <c r="W101" s="825">
        <v>4.4883956099033062</v>
      </c>
      <c r="X101" s="825">
        <v>4.6190924899031804</v>
      </c>
      <c r="Y101" s="825">
        <v>4.6347067577086545</v>
      </c>
      <c r="Z101" s="825">
        <v>4.7621674336229196</v>
      </c>
      <c r="AA101" s="825">
        <v>4.6520089578155863</v>
      </c>
      <c r="AB101" s="825" t="s">
        <v>878</v>
      </c>
    </row>
    <row r="102" spans="1:28" s="811" customFormat="1" ht="14.5" customHeight="1">
      <c r="A102" s="807" t="s">
        <v>341</v>
      </c>
      <c r="B102" s="825">
        <v>4.8436734015031089</v>
      </c>
      <c r="C102" s="825">
        <v>3.4071444377875606</v>
      </c>
      <c r="D102" s="825">
        <v>3.1160122283975036</v>
      </c>
      <c r="E102" s="825">
        <v>2.9558767826168393</v>
      </c>
      <c r="F102" s="825">
        <v>3.0434220788087685</v>
      </c>
      <c r="G102" s="825">
        <v>3.0656342342074643</v>
      </c>
      <c r="H102" s="825">
        <v>2.9675021668680666</v>
      </c>
      <c r="I102" s="825">
        <v>2.8232450577284909</v>
      </c>
      <c r="J102" s="825">
        <v>3.0822552477110228</v>
      </c>
      <c r="K102" s="825">
        <v>3.0730677065031977</v>
      </c>
      <c r="L102" s="825">
        <v>3.0745615690707484</v>
      </c>
      <c r="M102" s="825">
        <v>3.0364585610086277</v>
      </c>
      <c r="N102" s="825">
        <v>3.0971191626641175</v>
      </c>
      <c r="O102" s="825">
        <v>3.1404083418820155</v>
      </c>
      <c r="P102" s="825">
        <v>3.1082064057413485</v>
      </c>
      <c r="Q102" s="825">
        <v>3.3715271269118317</v>
      </c>
      <c r="R102" s="825">
        <v>3.4156773408206802</v>
      </c>
      <c r="S102" s="825">
        <v>3.488887839697842</v>
      </c>
      <c r="T102" s="825">
        <v>3.4890468853803287</v>
      </c>
      <c r="U102" s="825">
        <v>3.6734086510635318</v>
      </c>
      <c r="V102" s="825">
        <v>3.6797846147180135</v>
      </c>
      <c r="W102" s="825">
        <v>3.7737577775856104</v>
      </c>
      <c r="X102" s="825">
        <v>3.8337161804252031</v>
      </c>
      <c r="Y102" s="825">
        <v>3.7224395309142033</v>
      </c>
      <c r="Z102" s="825">
        <v>3.6913751546235858</v>
      </c>
      <c r="AA102" s="825">
        <v>3.7924919047863646</v>
      </c>
      <c r="AB102" s="825">
        <v>3.8494454827548785</v>
      </c>
    </row>
    <row r="103" spans="1:28" s="811" customFormat="1" ht="14.5" customHeight="1">
      <c r="A103" s="807" t="s">
        <v>1198</v>
      </c>
      <c r="B103" s="825">
        <v>3.9520069355488943</v>
      </c>
      <c r="C103" s="825">
        <v>4.0082900683385114</v>
      </c>
      <c r="D103" s="825">
        <v>4.1895446307457496</v>
      </c>
      <c r="E103" s="825">
        <v>3.6821808900958981</v>
      </c>
      <c r="F103" s="825">
        <v>3.5672549702863874</v>
      </c>
      <c r="G103" s="825">
        <v>4.1691066956825713</v>
      </c>
      <c r="H103" s="825">
        <v>4.1695078447710712</v>
      </c>
      <c r="I103" s="825">
        <v>4.1857261100506324</v>
      </c>
      <c r="J103" s="825">
        <v>3.8007601492751419</v>
      </c>
      <c r="K103" s="825">
        <v>4.1732628643570884</v>
      </c>
      <c r="L103" s="825">
        <v>4.0733654875259884</v>
      </c>
      <c r="M103" s="825">
        <v>4.1239794747630931</v>
      </c>
      <c r="N103" s="825">
        <v>3.7950584828721206</v>
      </c>
      <c r="O103" s="825">
        <v>3.9806779489547996</v>
      </c>
      <c r="P103" s="825">
        <v>3.9390553238498605</v>
      </c>
      <c r="Q103" s="825">
        <v>3.9684144825360943</v>
      </c>
      <c r="R103" s="825">
        <v>3.9409795163118373</v>
      </c>
      <c r="S103" s="825">
        <v>3.4999536562545757</v>
      </c>
      <c r="T103" s="825">
        <v>3.0797264147006174</v>
      </c>
      <c r="U103" s="825">
        <v>3.1808533312780978</v>
      </c>
      <c r="V103" s="825">
        <v>3.1798463728293576</v>
      </c>
      <c r="W103" s="825">
        <v>3.1700959517435257</v>
      </c>
      <c r="X103" s="825">
        <v>3.1842357773898033</v>
      </c>
      <c r="Y103" s="825">
        <v>3.2097640158800624</v>
      </c>
      <c r="Z103" s="825">
        <v>3.247522096102101</v>
      </c>
      <c r="AA103" s="825">
        <v>3.1345189141495915</v>
      </c>
      <c r="AB103" s="825">
        <v>3.1560350121251863</v>
      </c>
    </row>
    <row r="104" spans="1:28" s="811" customFormat="1" ht="14.5" customHeight="1">
      <c r="A104" s="807" t="s">
        <v>343</v>
      </c>
      <c r="B104" s="825">
        <v>2.3785331289935208</v>
      </c>
      <c r="C104" s="825">
        <v>1.9686003291906495</v>
      </c>
      <c r="D104" s="825">
        <v>1.788524647863718</v>
      </c>
      <c r="E104" s="825">
        <v>1.6706175545215538</v>
      </c>
      <c r="F104" s="825">
        <v>1.5592535598070927</v>
      </c>
      <c r="G104" s="825">
        <v>1.5836267208336756</v>
      </c>
      <c r="H104" s="825">
        <v>1.5932388697985078</v>
      </c>
      <c r="I104" s="825">
        <v>1.5555708225741913</v>
      </c>
      <c r="J104" s="825">
        <v>1.564773391455941</v>
      </c>
      <c r="K104" s="825">
        <v>1.5909208486298212</v>
      </c>
      <c r="L104" s="825">
        <v>1.5558999516122323</v>
      </c>
      <c r="M104" s="825">
        <v>1.5656573402492278</v>
      </c>
      <c r="N104" s="825">
        <v>1.6689271689454674</v>
      </c>
      <c r="O104" s="825">
        <v>1.7094911185235977</v>
      </c>
      <c r="P104" s="825">
        <v>1.6939978143667314</v>
      </c>
      <c r="Q104" s="825">
        <v>1.7072735437099797</v>
      </c>
      <c r="R104" s="825">
        <v>1.6892194184434648</v>
      </c>
      <c r="S104" s="825">
        <v>1.7043893266917824</v>
      </c>
      <c r="T104" s="825">
        <v>1.7358236702030287</v>
      </c>
      <c r="U104" s="825">
        <v>1.773145939555582</v>
      </c>
      <c r="V104" s="825">
        <v>1.7563852119287975</v>
      </c>
      <c r="W104" s="825">
        <v>1.7471661851725697</v>
      </c>
      <c r="X104" s="825">
        <v>1.7959171289301441</v>
      </c>
      <c r="Y104" s="825">
        <v>1.7820791907859057</v>
      </c>
      <c r="Z104" s="825">
        <v>1.7597592398001547</v>
      </c>
      <c r="AA104" s="825">
        <v>1.7643345678199431</v>
      </c>
      <c r="AB104" s="825" t="s">
        <v>878</v>
      </c>
    </row>
    <row r="105" spans="1:28" s="811" customFormat="1" ht="20.25" customHeight="1">
      <c r="A105" s="809" t="s">
        <v>344</v>
      </c>
      <c r="B105" s="826">
        <v>100</v>
      </c>
      <c r="C105" s="826">
        <v>100</v>
      </c>
      <c r="D105" s="826">
        <v>100</v>
      </c>
      <c r="E105" s="826">
        <v>100</v>
      </c>
      <c r="F105" s="826">
        <v>100</v>
      </c>
      <c r="G105" s="826">
        <v>100</v>
      </c>
      <c r="H105" s="826">
        <v>100</v>
      </c>
      <c r="I105" s="826">
        <v>99.999999999999986</v>
      </c>
      <c r="J105" s="826">
        <v>100</v>
      </c>
      <c r="K105" s="826">
        <v>100</v>
      </c>
      <c r="L105" s="826">
        <v>100</v>
      </c>
      <c r="M105" s="826">
        <v>100</v>
      </c>
      <c r="N105" s="826">
        <v>100</v>
      </c>
      <c r="O105" s="826">
        <v>100</v>
      </c>
      <c r="P105" s="826">
        <v>100</v>
      </c>
      <c r="Q105" s="826">
        <v>100</v>
      </c>
      <c r="R105" s="826">
        <v>100</v>
      </c>
      <c r="S105" s="826">
        <v>100</v>
      </c>
      <c r="T105" s="826">
        <v>100</v>
      </c>
      <c r="U105" s="826">
        <v>100</v>
      </c>
      <c r="V105" s="826">
        <v>100</v>
      </c>
      <c r="W105" s="826">
        <v>100.00000000000001</v>
      </c>
      <c r="X105" s="826">
        <v>100</v>
      </c>
      <c r="Y105" s="826">
        <v>100</v>
      </c>
      <c r="Z105" s="826">
        <v>100</v>
      </c>
      <c r="AA105" s="826">
        <v>100</v>
      </c>
      <c r="AB105" s="826">
        <v>100</v>
      </c>
    </row>
    <row r="106" spans="1:28" ht="12.75" customHeight="1">
      <c r="A106" s="822"/>
      <c r="B106" s="827"/>
      <c r="C106" s="810"/>
      <c r="D106" s="810"/>
      <c r="E106" s="810"/>
      <c r="F106" s="810"/>
      <c r="G106" s="810"/>
      <c r="H106" s="810"/>
      <c r="I106" s="810"/>
      <c r="J106" s="810"/>
    </row>
    <row r="107" spans="1:28" s="828" customFormat="1" ht="20.149999999999999" customHeight="1">
      <c r="B107" s="1319" t="s">
        <v>1416</v>
      </c>
      <c r="C107" s="1319"/>
      <c r="D107" s="1319"/>
      <c r="E107" s="1319"/>
      <c r="F107" s="1319"/>
      <c r="G107" s="829"/>
    </row>
    <row r="108" spans="1:28" s="830" customFormat="1" ht="40" customHeight="1">
      <c r="B108" s="1320" t="s">
        <v>1415</v>
      </c>
      <c r="C108" s="1320"/>
      <c r="D108" s="1320"/>
      <c r="E108" s="1320"/>
      <c r="F108" s="831"/>
      <c r="G108" s="831"/>
    </row>
    <row r="109" spans="1:28" ht="12.75" customHeight="1">
      <c r="B109" s="1320"/>
      <c r="C109" s="1320"/>
      <c r="D109" s="1320"/>
      <c r="E109" s="1320"/>
      <c r="F109" s="1320"/>
      <c r="G109" s="1320"/>
      <c r="H109" s="1320"/>
      <c r="I109" s="1320"/>
      <c r="J109" s="1320"/>
    </row>
  </sheetData>
  <sheetProtection selectLockedCells="1"/>
  <mergeCells count="38">
    <mergeCell ref="Z7:AB7"/>
    <mergeCell ref="B27:E27"/>
    <mergeCell ref="F27:I27"/>
    <mergeCell ref="J27:M27"/>
    <mergeCell ref="N27:Q27"/>
    <mergeCell ref="R27:U27"/>
    <mergeCell ref="V27:Y27"/>
    <mergeCell ref="Z27:AB27"/>
    <mergeCell ref="B7:E7"/>
    <mergeCell ref="F7:I7"/>
    <mergeCell ref="J7:M7"/>
    <mergeCell ref="N7:Q7"/>
    <mergeCell ref="R7:U7"/>
    <mergeCell ref="V7:Y7"/>
    <mergeCell ref="Z47:AB47"/>
    <mergeCell ref="B67:E67"/>
    <mergeCell ref="F67:I67"/>
    <mergeCell ref="J67:M67"/>
    <mergeCell ref="N67:Q67"/>
    <mergeCell ref="R67:U67"/>
    <mergeCell ref="V67:Y67"/>
    <mergeCell ref="Z67:AB67"/>
    <mergeCell ref="B47:E47"/>
    <mergeCell ref="F47:I47"/>
    <mergeCell ref="J47:M47"/>
    <mergeCell ref="N47:Q47"/>
    <mergeCell ref="R47:U47"/>
    <mergeCell ref="V47:Y47"/>
    <mergeCell ref="Z87:AB87"/>
    <mergeCell ref="B107:F107"/>
    <mergeCell ref="B108:E108"/>
    <mergeCell ref="B109:J109"/>
    <mergeCell ref="B87:E87"/>
    <mergeCell ref="F87:I87"/>
    <mergeCell ref="J87:M87"/>
    <mergeCell ref="N87:Q87"/>
    <mergeCell ref="R87:U87"/>
    <mergeCell ref="V87:Y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1990 – 2016 nach Bundesländern</oddHeader>
    <oddFooter>&amp;CStatistische Ämter der Länder – Indikatoren und Kennzahlen, UGRdL 2018</oddFooter>
  </headerFooter>
  <rowBreaks count="2" manualBreakCount="2">
    <brk id="45" max="16383" man="1"/>
    <brk id="85" max="16383" man="1"/>
  </rowBreaks>
  <colBreaks count="6" manualBreakCount="6">
    <brk id="5" max="1048575" man="1"/>
    <brk id="9" max="1048575" man="1"/>
    <brk id="13" max="1048575" man="1"/>
    <brk id="17" max="1048575" man="1"/>
    <brk id="21" max="1048575" man="1"/>
    <brk id="25"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6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5.54296875" style="799" customWidth="1"/>
    <col min="2" max="28" width="14.7265625" style="799" customWidth="1"/>
    <col min="29" max="16384" width="11.453125" style="799"/>
  </cols>
  <sheetData>
    <row r="1" spans="1:28" ht="12.75" customHeight="1">
      <c r="A1" s="297" t="s">
        <v>263</v>
      </c>
    </row>
    <row r="3" spans="1:28" ht="12.75" customHeight="1">
      <c r="A3" s="800" t="s">
        <v>248</v>
      </c>
      <c r="B3" s="801" t="s">
        <v>1698</v>
      </c>
      <c r="C3" s="800"/>
      <c r="D3" s="800"/>
      <c r="E3" s="800"/>
      <c r="F3" s="800"/>
      <c r="G3" s="800"/>
      <c r="H3" s="800"/>
      <c r="I3" s="800"/>
      <c r="J3" s="800"/>
    </row>
    <row r="4" spans="1:28" ht="12.75" customHeight="1">
      <c r="A4" s="832"/>
      <c r="B4" s="800"/>
      <c r="C4" s="800"/>
      <c r="D4" s="800"/>
      <c r="E4" s="800"/>
      <c r="F4" s="802"/>
      <c r="G4" s="803"/>
      <c r="H4" s="803"/>
      <c r="I4" s="803"/>
      <c r="J4" s="800"/>
    </row>
    <row r="5" spans="1:28" ht="17.5" customHeight="1">
      <c r="A5" s="804" t="s">
        <v>327</v>
      </c>
      <c r="B5" s="805">
        <v>1990</v>
      </c>
      <c r="C5" s="805">
        <v>1991</v>
      </c>
      <c r="D5" s="805">
        <v>1992</v>
      </c>
      <c r="E5" s="805">
        <v>1993</v>
      </c>
      <c r="F5" s="805">
        <v>1994</v>
      </c>
      <c r="G5" s="805">
        <v>1995</v>
      </c>
      <c r="H5" s="805">
        <v>1996</v>
      </c>
      <c r="I5" s="805">
        <v>1997</v>
      </c>
      <c r="J5" s="805">
        <v>1998</v>
      </c>
      <c r="K5" s="805">
        <v>1999</v>
      </c>
      <c r="L5" s="805">
        <v>2000</v>
      </c>
      <c r="M5" s="805">
        <v>2001</v>
      </c>
      <c r="N5" s="805">
        <v>2002</v>
      </c>
      <c r="O5" s="805">
        <v>2003</v>
      </c>
      <c r="P5" s="805">
        <v>2004</v>
      </c>
      <c r="Q5" s="805">
        <v>2005</v>
      </c>
      <c r="R5" s="805">
        <v>2006</v>
      </c>
      <c r="S5" s="805">
        <v>2007</v>
      </c>
      <c r="T5" s="805">
        <v>2008</v>
      </c>
      <c r="U5" s="805">
        <v>2009</v>
      </c>
      <c r="V5" s="805">
        <v>2010</v>
      </c>
      <c r="W5" s="805">
        <v>2011</v>
      </c>
      <c r="X5" s="805">
        <v>2012</v>
      </c>
      <c r="Y5" s="805">
        <v>2013</v>
      </c>
      <c r="Z5" s="805">
        <v>2014</v>
      </c>
      <c r="AA5" s="805">
        <v>2015</v>
      </c>
      <c r="AB5" s="805">
        <v>2016</v>
      </c>
    </row>
    <row r="6" spans="1:28" ht="12.75" customHeight="1">
      <c r="A6" s="800"/>
      <c r="B6" s="800"/>
      <c r="C6" s="800"/>
      <c r="D6" s="800"/>
      <c r="E6" s="800"/>
      <c r="F6" s="802"/>
      <c r="G6" s="803"/>
      <c r="H6" s="803"/>
      <c r="I6" s="803"/>
      <c r="J6" s="800"/>
    </row>
    <row r="7" spans="1:28" ht="13">
      <c r="B7" s="1279" t="s">
        <v>1699</v>
      </c>
      <c r="C7" s="1279"/>
      <c r="D7" s="1279"/>
      <c r="E7" s="1279"/>
      <c r="F7" s="1279" t="s">
        <v>1699</v>
      </c>
      <c r="G7" s="1279"/>
      <c r="H7" s="1279"/>
      <c r="I7" s="1279"/>
      <c r="J7" s="1279" t="s">
        <v>1699</v>
      </c>
      <c r="K7" s="1279"/>
      <c r="L7" s="1279"/>
      <c r="M7" s="1279"/>
      <c r="N7" s="1279" t="s">
        <v>1699</v>
      </c>
      <c r="O7" s="1279"/>
      <c r="P7" s="1279"/>
      <c r="Q7" s="1279"/>
      <c r="R7" s="1279" t="s">
        <v>1699</v>
      </c>
      <c r="S7" s="1279"/>
      <c r="T7" s="1279"/>
      <c r="U7" s="1279"/>
      <c r="V7" s="1279" t="s">
        <v>1699</v>
      </c>
      <c r="W7" s="1279"/>
      <c r="X7" s="1279"/>
      <c r="Y7" s="1279"/>
      <c r="Z7" s="1279" t="s">
        <v>1699</v>
      </c>
      <c r="AA7" s="1279"/>
      <c r="AB7" s="1279"/>
    </row>
    <row r="8" spans="1:28" ht="12.75" customHeight="1">
      <c r="A8" s="803"/>
      <c r="C8" s="806"/>
      <c r="D8" s="806"/>
      <c r="E8" s="806"/>
      <c r="F8" s="806"/>
      <c r="G8" s="806"/>
      <c r="H8" s="806"/>
      <c r="I8" s="806"/>
      <c r="J8" s="806"/>
    </row>
    <row r="9" spans="1:28" ht="14.5">
      <c r="A9" s="807" t="s">
        <v>1181</v>
      </c>
      <c r="B9" s="834">
        <v>146.99147698326931</v>
      </c>
      <c r="C9" s="834">
        <v>152.9460895216707</v>
      </c>
      <c r="D9" s="834">
        <v>152.0351714269766</v>
      </c>
      <c r="E9" s="834">
        <v>152.87294135567674</v>
      </c>
      <c r="F9" s="834">
        <v>148.54549559826327</v>
      </c>
      <c r="G9" s="834">
        <v>152.19124597173158</v>
      </c>
      <c r="H9" s="834">
        <v>158.14242166816049</v>
      </c>
      <c r="I9" s="834">
        <v>153.61160278713461</v>
      </c>
      <c r="J9" s="834">
        <v>155.49748886995846</v>
      </c>
      <c r="K9" s="834">
        <v>153.42861551656213</v>
      </c>
      <c r="L9" s="834">
        <v>150.6440599169415</v>
      </c>
      <c r="M9" s="834">
        <v>155.26812891463393</v>
      </c>
      <c r="N9" s="834">
        <v>151.78725623556326</v>
      </c>
      <c r="O9" s="834">
        <v>155.82428347170563</v>
      </c>
      <c r="P9" s="834">
        <v>153.59370830513046</v>
      </c>
      <c r="Q9" s="834">
        <v>157.50952691812989</v>
      </c>
      <c r="R9" s="834">
        <v>161.89285876237079</v>
      </c>
      <c r="S9" s="834">
        <v>152.36304188116554</v>
      </c>
      <c r="T9" s="834">
        <v>154.72460715682166</v>
      </c>
      <c r="U9" s="834">
        <v>147.32608691300607</v>
      </c>
      <c r="V9" s="834">
        <v>147.7107126653496</v>
      </c>
      <c r="W9" s="834">
        <v>136.7006517953026</v>
      </c>
      <c r="X9" s="834">
        <v>132.13590726147677</v>
      </c>
      <c r="Y9" s="834">
        <v>136.3632461478303</v>
      </c>
      <c r="Z9" s="834">
        <v>130.10474743162357</v>
      </c>
      <c r="AA9" s="834">
        <v>131.3365248115623</v>
      </c>
      <c r="AB9" s="834">
        <v>132.2376571993731</v>
      </c>
    </row>
    <row r="10" spans="1:28" ht="14.25" customHeight="1">
      <c r="A10" s="807" t="s">
        <v>329</v>
      </c>
      <c r="B10" s="834">
        <v>157.24425083317362</v>
      </c>
      <c r="C10" s="834">
        <v>162.86122125187222</v>
      </c>
      <c r="D10" s="834">
        <v>159.3958571164253</v>
      </c>
      <c r="E10" s="834">
        <v>159.41532977310791</v>
      </c>
      <c r="F10" s="834">
        <v>158.06378555437061</v>
      </c>
      <c r="G10" s="834">
        <v>163.88064155191023</v>
      </c>
      <c r="H10" s="834">
        <v>168.79663206548472</v>
      </c>
      <c r="I10" s="834">
        <v>167.35873539184399</v>
      </c>
      <c r="J10" s="834">
        <v>170.07611649780702</v>
      </c>
      <c r="K10" s="834">
        <v>168.24662642325427</v>
      </c>
      <c r="L10" s="834">
        <v>168.18097654764424</v>
      </c>
      <c r="M10" s="834">
        <v>171.38053627152283</v>
      </c>
      <c r="N10" s="834">
        <v>165.2999255557431</v>
      </c>
      <c r="O10" s="834">
        <v>162.73508536027131</v>
      </c>
      <c r="P10" s="834">
        <v>162.58781274587386</v>
      </c>
      <c r="Q10" s="834">
        <v>162.72421834906382</v>
      </c>
      <c r="R10" s="835">
        <v>167.91620224479428</v>
      </c>
      <c r="S10" s="835">
        <v>159.80942661943138</v>
      </c>
      <c r="T10" s="835">
        <v>164.72292140987241</v>
      </c>
      <c r="U10" s="835">
        <v>162.0251179424499</v>
      </c>
      <c r="V10" s="835">
        <v>168.22531350005113</v>
      </c>
      <c r="W10" s="835">
        <v>164.1447927028463</v>
      </c>
      <c r="X10" s="835">
        <v>159.42799054470498</v>
      </c>
      <c r="Y10" s="835">
        <v>159.43445852333898</v>
      </c>
      <c r="Z10" s="834">
        <v>152.75872543644772</v>
      </c>
      <c r="AA10" s="834">
        <v>151.26366149910936</v>
      </c>
      <c r="AB10" s="834" t="s">
        <v>878</v>
      </c>
    </row>
    <row r="11" spans="1:28" ht="14.25" customHeight="1">
      <c r="A11" s="807" t="s">
        <v>330</v>
      </c>
      <c r="B11" s="834">
        <v>104.14881308982589</v>
      </c>
      <c r="C11" s="834">
        <v>108.88673338635753</v>
      </c>
      <c r="D11" s="834">
        <v>98.522153185907698</v>
      </c>
      <c r="E11" s="834">
        <v>103.62139481210554</v>
      </c>
      <c r="F11" s="834">
        <v>100.37894015764259</v>
      </c>
      <c r="G11" s="834">
        <v>98.789525332028802</v>
      </c>
      <c r="H11" s="834">
        <v>101.78421868504742</v>
      </c>
      <c r="I11" s="834">
        <v>96.168277651982862</v>
      </c>
      <c r="J11" s="834">
        <v>95.012109316164313</v>
      </c>
      <c r="K11" s="834">
        <v>100.91917656107306</v>
      </c>
      <c r="L11" s="834">
        <v>100.49684884457635</v>
      </c>
      <c r="M11" s="834">
        <v>105.68456321172533</v>
      </c>
      <c r="N11" s="834">
        <v>98.075517987566542</v>
      </c>
      <c r="O11" s="834">
        <v>96.606026170305029</v>
      </c>
      <c r="P11" s="834">
        <v>93.536407845769347</v>
      </c>
      <c r="Q11" s="834">
        <v>91.332094037239614</v>
      </c>
      <c r="R11" s="835">
        <v>93.22463629182549</v>
      </c>
      <c r="S11" s="835">
        <v>82.879984006289547</v>
      </c>
      <c r="T11" s="835">
        <v>87.677444305935893</v>
      </c>
      <c r="U11" s="835">
        <v>86.404063353171722</v>
      </c>
      <c r="V11" s="835">
        <v>94.185945652744905</v>
      </c>
      <c r="W11" s="835">
        <v>83.404145269146937</v>
      </c>
      <c r="X11" s="835">
        <v>83.203904241971316</v>
      </c>
      <c r="Y11" s="835">
        <v>85.0318638139005</v>
      </c>
      <c r="Z11" s="834">
        <v>78.427924229773936</v>
      </c>
      <c r="AA11" s="834">
        <v>75.295427103183457</v>
      </c>
      <c r="AB11" s="834" t="s">
        <v>878</v>
      </c>
    </row>
    <row r="12" spans="1:28" ht="14.25" customHeight="1">
      <c r="A12" s="807" t="s">
        <v>331</v>
      </c>
      <c r="B12" s="834">
        <v>336.97075462341382</v>
      </c>
      <c r="C12" s="834">
        <v>262.24736351721162</v>
      </c>
      <c r="D12" s="834">
        <v>235.57394970984328</v>
      </c>
      <c r="E12" s="834">
        <v>238.03658624602303</v>
      </c>
      <c r="F12" s="834">
        <v>232.01581355683709</v>
      </c>
      <c r="G12" s="834">
        <v>222.60970246127889</v>
      </c>
      <c r="H12" s="834">
        <v>227.95593394032556</v>
      </c>
      <c r="I12" s="834">
        <v>225.56267738679597</v>
      </c>
      <c r="J12" s="834">
        <v>243.68959208506746</v>
      </c>
      <c r="K12" s="834">
        <v>236.94938377856539</v>
      </c>
      <c r="L12" s="834">
        <v>239.4385408541238</v>
      </c>
      <c r="M12" s="834">
        <v>247.63157025852774</v>
      </c>
      <c r="N12" s="834">
        <v>251.07632460513952</v>
      </c>
      <c r="O12" s="834">
        <v>242.41343287385024</v>
      </c>
      <c r="P12" s="834">
        <v>247.52837918015527</v>
      </c>
      <c r="Q12" s="834">
        <v>265.30524393528549</v>
      </c>
      <c r="R12" s="835">
        <v>267.4428524549964</v>
      </c>
      <c r="S12" s="835">
        <v>264.62998235712342</v>
      </c>
      <c r="T12" s="835">
        <v>259.13535800410057</v>
      </c>
      <c r="U12" s="835">
        <v>251.08362431774046</v>
      </c>
      <c r="V12" s="835">
        <v>265.58693684780741</v>
      </c>
      <c r="W12" s="835">
        <v>275.71095848097701</v>
      </c>
      <c r="X12" s="835">
        <v>274.38803008632806</v>
      </c>
      <c r="Y12" s="835">
        <v>270.86633525928494</v>
      </c>
      <c r="Z12" s="834">
        <v>267.08872470841027</v>
      </c>
      <c r="AA12" s="834">
        <v>267.15571131394228</v>
      </c>
      <c r="AB12" s="834" t="s">
        <v>878</v>
      </c>
    </row>
    <row r="13" spans="1:28" ht="14.25" customHeight="1">
      <c r="A13" s="807" t="s">
        <v>332</v>
      </c>
      <c r="B13" s="834">
        <v>239.02134476746926</v>
      </c>
      <c r="C13" s="834">
        <v>242.90598015066502</v>
      </c>
      <c r="D13" s="834">
        <v>233.41437136078099</v>
      </c>
      <c r="E13" s="834">
        <v>226.23957568005056</v>
      </c>
      <c r="F13" s="834">
        <v>240.88049666930925</v>
      </c>
      <c r="G13" s="834">
        <v>241.18750175209772</v>
      </c>
      <c r="H13" s="834">
        <v>253.93578805235984</v>
      </c>
      <c r="I13" s="834">
        <v>254.36622481710162</v>
      </c>
      <c r="J13" s="834">
        <v>246.35878872509286</v>
      </c>
      <c r="K13" s="834">
        <v>233.73551160583105</v>
      </c>
      <c r="L13" s="834">
        <v>252.85549745070682</v>
      </c>
      <c r="M13" s="834">
        <v>254.16279950174635</v>
      </c>
      <c r="N13" s="834">
        <v>250.32757802763709</v>
      </c>
      <c r="O13" s="834">
        <v>259.82689980132295</v>
      </c>
      <c r="P13" s="834">
        <v>235.26770288351617</v>
      </c>
      <c r="Q13" s="834">
        <v>220.52389444140718</v>
      </c>
      <c r="R13" s="835">
        <v>228.94643458183759</v>
      </c>
      <c r="S13" s="835">
        <v>244.87008274945271</v>
      </c>
      <c r="T13" s="835">
        <v>242.46679583641486</v>
      </c>
      <c r="U13" s="835">
        <v>233.66918016023905</v>
      </c>
      <c r="V13" s="835">
        <v>257.41936670898423</v>
      </c>
      <c r="W13" s="835">
        <v>243.84919265140181</v>
      </c>
      <c r="X13" s="835">
        <v>243.05332390684922</v>
      </c>
      <c r="Y13" s="835">
        <v>240.04279946287284</v>
      </c>
      <c r="Z13" s="834">
        <v>243.44339336607848</v>
      </c>
      <c r="AA13" s="834">
        <v>237.29055076654933</v>
      </c>
      <c r="AB13" s="834" t="s">
        <v>878</v>
      </c>
    </row>
    <row r="14" spans="1:28" ht="14.25" customHeight="1">
      <c r="A14" s="807" t="s">
        <v>719</v>
      </c>
      <c r="B14" s="834">
        <v>146.08164840262535</v>
      </c>
      <c r="C14" s="834">
        <v>156.91835046673756</v>
      </c>
      <c r="D14" s="834">
        <v>146.75005170222863</v>
      </c>
      <c r="E14" s="834">
        <v>150.50670715974104</v>
      </c>
      <c r="F14" s="834">
        <v>146.26683602025381</v>
      </c>
      <c r="G14" s="834">
        <v>148.47690039609472</v>
      </c>
      <c r="H14" s="834">
        <v>158.36492250176727</v>
      </c>
      <c r="I14" s="834">
        <v>154.09219448432358</v>
      </c>
      <c r="J14" s="834" t="s">
        <v>355</v>
      </c>
      <c r="K14" s="834" t="s">
        <v>355</v>
      </c>
      <c r="L14" s="834" t="s">
        <v>355</v>
      </c>
      <c r="M14" s="834" t="s">
        <v>355</v>
      </c>
      <c r="N14" s="834" t="s">
        <v>355</v>
      </c>
      <c r="O14" s="834">
        <v>146.83264308628137</v>
      </c>
      <c r="P14" s="834">
        <v>146.84550292192705</v>
      </c>
      <c r="Q14" s="834">
        <v>147.90093420696505</v>
      </c>
      <c r="R14" s="835">
        <v>152.76476767983382</v>
      </c>
      <c r="S14" s="835">
        <v>146.9204035973577</v>
      </c>
      <c r="T14" s="835">
        <v>142.43692539208539</v>
      </c>
      <c r="U14" s="835">
        <v>140.81867998933339</v>
      </c>
      <c r="V14" s="835">
        <v>151.19650515423933</v>
      </c>
      <c r="W14" s="835">
        <v>140.83287771095317</v>
      </c>
      <c r="X14" s="835">
        <v>140.31328386136263</v>
      </c>
      <c r="Y14" s="835">
        <v>137.76190063017617</v>
      </c>
      <c r="Z14" s="834">
        <v>137.67670314100289</v>
      </c>
      <c r="AA14" s="834">
        <v>145.86445834037519</v>
      </c>
      <c r="AB14" s="834">
        <v>148.09138579027564</v>
      </c>
    </row>
    <row r="15" spans="1:28" ht="14.25" customHeight="1">
      <c r="A15" s="807" t="s">
        <v>1182</v>
      </c>
      <c r="B15" s="834">
        <v>162.64923783860843</v>
      </c>
      <c r="C15" s="834">
        <v>165.44558226046473</v>
      </c>
      <c r="D15" s="834">
        <v>169.23819923014099</v>
      </c>
      <c r="E15" s="834">
        <v>171.66406201268106</v>
      </c>
      <c r="F15" s="834">
        <v>169.24507033834169</v>
      </c>
      <c r="G15" s="834">
        <v>165.50952226494752</v>
      </c>
      <c r="H15" s="834">
        <v>175.43556525574343</v>
      </c>
      <c r="I15" s="834">
        <v>177.3843370940277</v>
      </c>
      <c r="J15" s="834">
        <v>179.03302177484764</v>
      </c>
      <c r="K15" s="834">
        <v>171.62467010797496</v>
      </c>
      <c r="L15" s="834">
        <v>171.70167657747493</v>
      </c>
      <c r="M15" s="834">
        <v>179.30142895721897</v>
      </c>
      <c r="N15" s="834">
        <v>172.20920601073033</v>
      </c>
      <c r="O15" s="834">
        <v>167.0411315351943</v>
      </c>
      <c r="P15" s="834">
        <v>175.75501657535563</v>
      </c>
      <c r="Q15" s="834">
        <v>172.1542881476507</v>
      </c>
      <c r="R15" s="835">
        <v>174.39774894827352</v>
      </c>
      <c r="S15" s="835">
        <v>148.69099621250425</v>
      </c>
      <c r="T15" s="835">
        <v>176.44378649862418</v>
      </c>
      <c r="U15" s="835">
        <v>147.95967483377129</v>
      </c>
      <c r="V15" s="835">
        <v>168.43835175825518</v>
      </c>
      <c r="W15" s="835">
        <v>147.30314180677712</v>
      </c>
      <c r="X15" s="835">
        <v>142.00734505820526</v>
      </c>
      <c r="Y15" s="835">
        <v>142.48908920364659</v>
      </c>
      <c r="Z15" s="834">
        <v>139.57938644638404</v>
      </c>
      <c r="AA15" s="834">
        <v>140.29385349378896</v>
      </c>
      <c r="AB15" s="834">
        <v>142.15909586206118</v>
      </c>
    </row>
    <row r="16" spans="1:28" ht="14.25" customHeight="1">
      <c r="A16" s="807" t="s">
        <v>335</v>
      </c>
      <c r="B16" s="834">
        <v>126.47431684940935</v>
      </c>
      <c r="C16" s="834">
        <v>80.382367190793488</v>
      </c>
      <c r="D16" s="834">
        <v>81.285947927496892</v>
      </c>
      <c r="E16" s="834">
        <v>84.039845961790789</v>
      </c>
      <c r="F16" s="834">
        <v>84.479735607141009</v>
      </c>
      <c r="G16" s="834">
        <v>89.494238163236858</v>
      </c>
      <c r="H16" s="834">
        <v>99.294034339237427</v>
      </c>
      <c r="I16" s="834">
        <v>93.267037203723689</v>
      </c>
      <c r="J16" s="834">
        <v>91.601602137372566</v>
      </c>
      <c r="K16" s="834">
        <v>94.502674180695635</v>
      </c>
      <c r="L16" s="834">
        <v>94.426252847380411</v>
      </c>
      <c r="M16" s="834">
        <v>98.267922875870653</v>
      </c>
      <c r="N16" s="834">
        <v>101.00622760228099</v>
      </c>
      <c r="O16" s="834">
        <v>100.37305586311138</v>
      </c>
      <c r="P16" s="834">
        <v>100.9553103118697</v>
      </c>
      <c r="Q16" s="834">
        <v>101.29516622825275</v>
      </c>
      <c r="R16" s="835">
        <v>108.71922581521108</v>
      </c>
      <c r="S16" s="835">
        <v>104.51747897079166</v>
      </c>
      <c r="T16" s="835">
        <v>117.04275357877739</v>
      </c>
      <c r="U16" s="835">
        <v>112.42553525175272</v>
      </c>
      <c r="V16" s="835">
        <v>119.53582778366287</v>
      </c>
      <c r="W16" s="835">
        <v>115.21475698453729</v>
      </c>
      <c r="X16" s="835">
        <v>122.61686578993809</v>
      </c>
      <c r="Y16" s="835">
        <v>126.20306603537503</v>
      </c>
      <c r="Z16" s="834">
        <v>125.84380487939208</v>
      </c>
      <c r="AA16" s="834" t="s">
        <v>878</v>
      </c>
      <c r="AB16" s="834" t="s">
        <v>878</v>
      </c>
    </row>
    <row r="17" spans="1:28" ht="14.25" customHeight="1">
      <c r="A17" s="807" t="s">
        <v>458</v>
      </c>
      <c r="B17" s="834">
        <v>195.28291926333162</v>
      </c>
      <c r="C17" s="834">
        <v>196.92501768720669</v>
      </c>
      <c r="D17" s="834" t="s">
        <v>355</v>
      </c>
      <c r="E17" s="834" t="s">
        <v>355</v>
      </c>
      <c r="F17" s="834">
        <v>193.26940282619515</v>
      </c>
      <c r="G17" s="834" t="s">
        <v>355</v>
      </c>
      <c r="H17" s="834">
        <v>196.96037190258443</v>
      </c>
      <c r="I17" s="834" t="s">
        <v>355</v>
      </c>
      <c r="J17" s="834">
        <v>196.34139900459348</v>
      </c>
      <c r="K17" s="834" t="s">
        <v>355</v>
      </c>
      <c r="L17" s="834">
        <v>186.11683834776613</v>
      </c>
      <c r="M17" s="834" t="s">
        <v>355</v>
      </c>
      <c r="N17" s="834">
        <v>184.15023863924822</v>
      </c>
      <c r="O17" s="834" t="s">
        <v>355</v>
      </c>
      <c r="P17" s="834">
        <v>182.89543319902248</v>
      </c>
      <c r="Q17" s="834" t="s">
        <v>355</v>
      </c>
      <c r="R17" s="835">
        <v>185.69685560723713</v>
      </c>
      <c r="S17" s="835" t="s">
        <v>355</v>
      </c>
      <c r="T17" s="835">
        <v>187.50911040806204</v>
      </c>
      <c r="U17" s="835">
        <v>183.76419410746567</v>
      </c>
      <c r="V17" s="835">
        <v>190.11585020685885</v>
      </c>
      <c r="W17" s="835">
        <v>173.43469287952058</v>
      </c>
      <c r="X17" s="835">
        <v>171.10676818115419</v>
      </c>
      <c r="Y17" s="835">
        <v>171.71076319848339</v>
      </c>
      <c r="Z17" s="834">
        <v>169.67083550560409</v>
      </c>
      <c r="AA17" s="834">
        <v>166.9905133756414</v>
      </c>
      <c r="AB17" s="834">
        <v>165.58940099610112</v>
      </c>
    </row>
    <row r="18" spans="1:28" ht="14.25" customHeight="1">
      <c r="A18" s="807" t="s">
        <v>337</v>
      </c>
      <c r="B18" s="834">
        <v>230.08632419143055</v>
      </c>
      <c r="C18" s="834">
        <v>234.57754035190379</v>
      </c>
      <c r="D18" s="834">
        <v>232.27307919154484</v>
      </c>
      <c r="E18" s="834">
        <v>227.97153249595752</v>
      </c>
      <c r="F18" s="834">
        <v>226.25443123420015</v>
      </c>
      <c r="G18" s="834">
        <v>230.13384747080138</v>
      </c>
      <c r="H18" s="834">
        <v>234.74290595734755</v>
      </c>
      <c r="I18" s="834">
        <v>229.40641925740258</v>
      </c>
      <c r="J18" s="834">
        <v>227.04124520905646</v>
      </c>
      <c r="K18" s="834">
        <v>218.53424642879486</v>
      </c>
      <c r="L18" s="834">
        <v>221.47375726236334</v>
      </c>
      <c r="M18" s="834">
        <v>221.82593935736023</v>
      </c>
      <c r="N18" s="834">
        <v>230.72158705004662</v>
      </c>
      <c r="O18" s="834">
        <v>244.09506711724791</v>
      </c>
      <c r="P18" s="834">
        <v>226.65372921270946</v>
      </c>
      <c r="Q18" s="834">
        <v>225.70895059672009</v>
      </c>
      <c r="R18" s="835">
        <v>229.36321615552851</v>
      </c>
      <c r="S18" s="835">
        <v>240.87665368410018</v>
      </c>
      <c r="T18" s="835">
        <v>235.77397854292747</v>
      </c>
      <c r="U18" s="835">
        <v>238.46479824109645</v>
      </c>
      <c r="V18" s="835">
        <v>251.18708043877129</v>
      </c>
      <c r="W18" s="835">
        <v>242.41916459129678</v>
      </c>
      <c r="X18" s="835">
        <v>239.28037473602015</v>
      </c>
      <c r="Y18" s="835">
        <v>238.82160163930124</v>
      </c>
      <c r="Z18" s="834">
        <v>243.01894856210265</v>
      </c>
      <c r="AA18" s="834" t="s">
        <v>878</v>
      </c>
      <c r="AB18" s="834" t="s">
        <v>878</v>
      </c>
    </row>
    <row r="19" spans="1:28" ht="14.25" customHeight="1">
      <c r="A19" s="807" t="s">
        <v>512</v>
      </c>
      <c r="B19" s="834">
        <v>154.92548473887388</v>
      </c>
      <c r="C19" s="834">
        <v>157.22192731172692</v>
      </c>
      <c r="D19" s="834">
        <v>154.80188307306804</v>
      </c>
      <c r="E19" s="834">
        <v>156.36971983396543</v>
      </c>
      <c r="F19" s="834">
        <v>158.23163413435344</v>
      </c>
      <c r="G19" s="834">
        <v>165.61960628039381</v>
      </c>
      <c r="H19" s="834">
        <v>176.76963672956518</v>
      </c>
      <c r="I19" s="834">
        <v>174.0770641395676</v>
      </c>
      <c r="J19" s="834">
        <v>165.02355889973839</v>
      </c>
      <c r="K19" s="834">
        <v>161.17635713920012</v>
      </c>
      <c r="L19" s="834">
        <v>160.93796356639666</v>
      </c>
      <c r="M19" s="834">
        <v>164.59331352592582</v>
      </c>
      <c r="N19" s="834">
        <v>164.90926573582064</v>
      </c>
      <c r="O19" s="834">
        <v>157.95481131730895</v>
      </c>
      <c r="P19" s="834">
        <v>159.6000137174245</v>
      </c>
      <c r="Q19" s="834">
        <v>160.39511665657921</v>
      </c>
      <c r="R19" s="835">
        <v>163.56940409148913</v>
      </c>
      <c r="S19" s="835">
        <v>158.95883956983712</v>
      </c>
      <c r="T19" s="835">
        <v>166.23880493277994</v>
      </c>
      <c r="U19" s="835">
        <v>154.95316735736765</v>
      </c>
      <c r="V19" s="835">
        <v>168.00004201182634</v>
      </c>
      <c r="W19" s="835">
        <v>158.72312103702581</v>
      </c>
      <c r="X19" s="835">
        <v>158.05397082219341</v>
      </c>
      <c r="Y19" s="835">
        <v>163.99979761151531</v>
      </c>
      <c r="Z19" s="834">
        <v>154.48364141260973</v>
      </c>
      <c r="AA19" s="834">
        <v>157.33745879723514</v>
      </c>
      <c r="AB19" s="834" t="s">
        <v>878</v>
      </c>
    </row>
    <row r="20" spans="1:28" ht="14.25" customHeight="1">
      <c r="A20" s="807" t="s">
        <v>339</v>
      </c>
      <c r="B20" s="834">
        <v>257.09325716613546</v>
      </c>
      <c r="C20" s="834">
        <v>271.63809880135022</v>
      </c>
      <c r="D20" s="834">
        <v>265.09904155723319</v>
      </c>
      <c r="E20" s="834">
        <v>260.03599120461467</v>
      </c>
      <c r="F20" s="834">
        <v>270.06388514547814</v>
      </c>
      <c r="G20" s="834">
        <v>256.43287656523228</v>
      </c>
      <c r="H20" s="834">
        <v>257.89468808478313</v>
      </c>
      <c r="I20" s="834">
        <v>244.90282967706466</v>
      </c>
      <c r="J20" s="834">
        <v>257.21693374612073</v>
      </c>
      <c r="K20" s="834">
        <v>247.05205610055012</v>
      </c>
      <c r="L20" s="834">
        <v>255.31726596827386</v>
      </c>
      <c r="M20" s="834">
        <v>253.0347243863973</v>
      </c>
      <c r="N20" s="834">
        <v>256.66814032370598</v>
      </c>
      <c r="O20" s="834">
        <v>251.77669987731178</v>
      </c>
      <c r="P20" s="834">
        <v>267.24906995804673</v>
      </c>
      <c r="Q20" s="834">
        <v>277.82625180577753</v>
      </c>
      <c r="R20" s="835">
        <v>275.53552560730282</v>
      </c>
      <c r="S20" s="835">
        <v>290.97111450001069</v>
      </c>
      <c r="T20" s="835">
        <v>277.44375133003109</v>
      </c>
      <c r="U20" s="835">
        <v>231.7319740852152</v>
      </c>
      <c r="V20" s="835">
        <v>246.1048493443806</v>
      </c>
      <c r="W20" s="835">
        <v>259.72554349728517</v>
      </c>
      <c r="X20" s="835">
        <v>265.02528434218044</v>
      </c>
      <c r="Y20" s="835">
        <v>278.40520381298592</v>
      </c>
      <c r="Z20" s="834">
        <v>259.37970071029031</v>
      </c>
      <c r="AA20" s="834">
        <v>248.95194675889533</v>
      </c>
      <c r="AB20" s="834" t="s">
        <v>878</v>
      </c>
    </row>
    <row r="21" spans="1:28" ht="14.25" customHeight="1">
      <c r="A21" s="807" t="s">
        <v>340</v>
      </c>
      <c r="B21" s="834">
        <v>192.76167082315064</v>
      </c>
      <c r="C21" s="834">
        <v>165.15862463515538</v>
      </c>
      <c r="D21" s="834">
        <v>138.18222529943756</v>
      </c>
      <c r="E21" s="834">
        <v>143.55696368790035</v>
      </c>
      <c r="F21" s="834">
        <v>137.49509711584906</v>
      </c>
      <c r="G21" s="834">
        <v>142.54243604143596</v>
      </c>
      <c r="H21" s="834">
        <v>137.44066523766114</v>
      </c>
      <c r="I21" s="834">
        <v>134.22951198024043</v>
      </c>
      <c r="J21" s="834">
        <v>122.81436262418427</v>
      </c>
      <c r="K21" s="834">
        <v>120.48228333593953</v>
      </c>
      <c r="L21" s="834">
        <v>131.44909589815339</v>
      </c>
      <c r="M21" s="834">
        <v>142.85648752885697</v>
      </c>
      <c r="N21" s="834">
        <v>144.84270925695839</v>
      </c>
      <c r="O21" s="834">
        <v>147.20281647509006</v>
      </c>
      <c r="P21" s="834">
        <v>145.24579451365543</v>
      </c>
      <c r="Q21" s="834">
        <v>149.52607605750592</v>
      </c>
      <c r="R21" s="835">
        <v>154.12312281754492</v>
      </c>
      <c r="S21" s="835">
        <v>149.90614871737381</v>
      </c>
      <c r="T21" s="835">
        <v>152.72205381710779</v>
      </c>
      <c r="U21" s="835">
        <v>153.09094046120899</v>
      </c>
      <c r="V21" s="835">
        <v>156.65551373615327</v>
      </c>
      <c r="W21" s="835">
        <v>150.3347479532508</v>
      </c>
      <c r="X21" s="835">
        <v>153.28292606003711</v>
      </c>
      <c r="Y21" s="835">
        <v>158.23723320558409</v>
      </c>
      <c r="Z21" s="834">
        <v>154.93960496984567</v>
      </c>
      <c r="AA21" s="834">
        <v>151.53819486332276</v>
      </c>
      <c r="AB21" s="834" t="s">
        <v>878</v>
      </c>
    </row>
    <row r="22" spans="1:28" ht="14.25" customHeight="1">
      <c r="A22" s="807" t="s">
        <v>341</v>
      </c>
      <c r="B22" s="834">
        <v>249.77252865792946</v>
      </c>
      <c r="C22" s="834">
        <v>174.79986417065618</v>
      </c>
      <c r="D22" s="834">
        <v>158.93787795727019</v>
      </c>
      <c r="E22" s="834">
        <v>151.98857562164437</v>
      </c>
      <c r="F22" s="834">
        <v>156.30135394291477</v>
      </c>
      <c r="G22" s="834">
        <v>159.60585453279694</v>
      </c>
      <c r="H22" s="834">
        <v>160.81955916537271</v>
      </c>
      <c r="I22" s="834">
        <v>152.78589378120341</v>
      </c>
      <c r="J22" s="834">
        <v>167.37859880386426</v>
      </c>
      <c r="K22" s="834">
        <v>166.3800200640022</v>
      </c>
      <c r="L22" s="834">
        <v>169.39165323587932</v>
      </c>
      <c r="M22" s="834">
        <v>172.89949288908147</v>
      </c>
      <c r="N22" s="834">
        <v>175.73557780608581</v>
      </c>
      <c r="O22" s="834">
        <v>182.53645338592693</v>
      </c>
      <c r="P22" s="834">
        <v>182.68035157777797</v>
      </c>
      <c r="Q22" s="834">
        <v>200.00627516688277</v>
      </c>
      <c r="R22" s="835">
        <v>208.89165335272307</v>
      </c>
      <c r="S22" s="835">
        <v>206.75343432108761</v>
      </c>
      <c r="T22" s="835">
        <v>212.23778767845329</v>
      </c>
      <c r="U22" s="835">
        <v>212.95709958397777</v>
      </c>
      <c r="V22" s="835">
        <v>226.58361785535007</v>
      </c>
      <c r="W22" s="835">
        <v>224.39541402699794</v>
      </c>
      <c r="X22" s="835">
        <v>227.29595492192684</v>
      </c>
      <c r="Y22" s="835">
        <v>228.46555372260471</v>
      </c>
      <c r="Z22" s="834">
        <v>217.18496310148419</v>
      </c>
      <c r="AA22" s="834">
        <v>224.41954038122586</v>
      </c>
      <c r="AB22" s="834">
        <v>231.07278853976217</v>
      </c>
    </row>
    <row r="23" spans="1:28" ht="14.5">
      <c r="A23" s="807" t="s">
        <v>1198</v>
      </c>
      <c r="B23" s="834">
        <v>225.33409585160732</v>
      </c>
      <c r="C23" s="834">
        <v>222.14854388120554</v>
      </c>
      <c r="D23" s="834">
        <v>225.51781095253008</v>
      </c>
      <c r="E23" s="834">
        <v>196.5404253668319</v>
      </c>
      <c r="F23" s="834">
        <v>187.91126849687029</v>
      </c>
      <c r="G23" s="834">
        <v>219.84149215849604</v>
      </c>
      <c r="H23" s="834">
        <v>225.95041632106461</v>
      </c>
      <c r="I23" s="834">
        <v>223.64850017787344</v>
      </c>
      <c r="J23" s="834">
        <v>201.01869402609967</v>
      </c>
      <c r="K23" s="834">
        <v>217.0172597826008</v>
      </c>
      <c r="L23" s="834">
        <v>212.18618624483992</v>
      </c>
      <c r="M23" s="834">
        <v>218.01184771056984</v>
      </c>
      <c r="N23" s="834">
        <v>196.34492784597961</v>
      </c>
      <c r="O23" s="834">
        <v>207.81772119309375</v>
      </c>
      <c r="P23" s="834">
        <v>205.18099312482798</v>
      </c>
      <c r="Q23" s="834">
        <v>205.99116329086121</v>
      </c>
      <c r="R23" s="835">
        <v>208.38144479797461</v>
      </c>
      <c r="S23" s="835">
        <v>177.03022151757798</v>
      </c>
      <c r="T23" s="835">
        <v>157.86121060376195</v>
      </c>
      <c r="U23" s="835">
        <v>153.64659751093635</v>
      </c>
      <c r="V23" s="835">
        <v>161.46840306041722</v>
      </c>
      <c r="W23" s="835">
        <v>153.90261316578611</v>
      </c>
      <c r="X23" s="835">
        <v>152.68369443863017</v>
      </c>
      <c r="Y23" s="835">
        <v>157.80955257158487</v>
      </c>
      <c r="Z23" s="834">
        <v>151.59328613272604</v>
      </c>
      <c r="AA23" s="834">
        <v>146.08429658579246</v>
      </c>
      <c r="AB23" s="834">
        <v>147.90302126592155</v>
      </c>
    </row>
    <row r="24" spans="1:28" ht="14.25" customHeight="1">
      <c r="A24" s="807" t="s">
        <v>343</v>
      </c>
      <c r="B24" s="834">
        <v>134.9809060761701</v>
      </c>
      <c r="C24" s="834">
        <v>111.01795538097863</v>
      </c>
      <c r="D24" s="834">
        <v>100.20110096911888</v>
      </c>
      <c r="E24" s="834">
        <v>94.323370513061292</v>
      </c>
      <c r="F24" s="834">
        <v>87.830923566082262</v>
      </c>
      <c r="G24" s="834">
        <v>90.323681811150379</v>
      </c>
      <c r="H24" s="834">
        <v>94.490893500367591</v>
      </c>
      <c r="I24" s="834">
        <v>91.978829453779355</v>
      </c>
      <c r="J24" s="834">
        <v>92.531626599248725</v>
      </c>
      <c r="K24" s="834">
        <v>93.424470625278801</v>
      </c>
      <c r="L24" s="834">
        <v>92.542895633908799</v>
      </c>
      <c r="M24" s="834">
        <v>95.742766302065633</v>
      </c>
      <c r="N24" s="834">
        <v>101.22282608695653</v>
      </c>
      <c r="O24" s="834">
        <v>105.86315626063035</v>
      </c>
      <c r="P24" s="834">
        <v>105.75335526464973</v>
      </c>
      <c r="Q24" s="834">
        <v>107.31556304715389</v>
      </c>
      <c r="R24" s="835">
        <v>109.34353999852536</v>
      </c>
      <c r="S24" s="835">
        <v>106.71303820138893</v>
      </c>
      <c r="T24" s="835">
        <v>111.24288203056163</v>
      </c>
      <c r="U24" s="835">
        <v>107.97054685960074</v>
      </c>
      <c r="V24" s="835">
        <v>113.30695716451496</v>
      </c>
      <c r="W24" s="835">
        <v>108.5701726408447</v>
      </c>
      <c r="X24" s="835">
        <v>110.98090469257804</v>
      </c>
      <c r="Y24" s="835">
        <v>113.73582988940964</v>
      </c>
      <c r="Z24" s="834">
        <v>107.43422271632387</v>
      </c>
      <c r="AA24" s="834">
        <v>108.10833294434582</v>
      </c>
      <c r="AB24" s="834" t="s">
        <v>878</v>
      </c>
    </row>
    <row r="25" spans="1:28" ht="20.25" customHeight="1">
      <c r="A25" s="809" t="s">
        <v>344</v>
      </c>
      <c r="B25" s="834">
        <v>187.8073477281481</v>
      </c>
      <c r="C25" s="834">
        <v>182.68285671450045</v>
      </c>
      <c r="D25" s="834">
        <v>177.88185200030398</v>
      </c>
      <c r="E25" s="834">
        <v>176.77137449724955</v>
      </c>
      <c r="F25" s="834">
        <v>174.80823312731502</v>
      </c>
      <c r="G25" s="834">
        <v>175.49326254578992</v>
      </c>
      <c r="H25" s="834">
        <v>181.00635026164832</v>
      </c>
      <c r="I25" s="834">
        <v>179.29021898824288</v>
      </c>
      <c r="J25" s="834">
        <v>178.28471215581641</v>
      </c>
      <c r="K25" s="834">
        <v>175.91321455071244</v>
      </c>
      <c r="L25" s="834">
        <v>176.80363009915288</v>
      </c>
      <c r="M25" s="834">
        <v>180.07317330156519</v>
      </c>
      <c r="N25" s="834">
        <v>176.85412124409046</v>
      </c>
      <c r="O25" s="834">
        <v>179.03502917075571</v>
      </c>
      <c r="P25" s="834">
        <v>179.13055809318035</v>
      </c>
      <c r="Q25" s="834">
        <v>178.98887911412808</v>
      </c>
      <c r="R25" s="835">
        <v>182.77959763162923</v>
      </c>
      <c r="S25" s="835">
        <v>175.2866978669866</v>
      </c>
      <c r="T25" s="835">
        <v>178.0468298216054</v>
      </c>
      <c r="U25" s="835">
        <v>168.12172242513523</v>
      </c>
      <c r="V25" s="835">
        <v>177.08065209895364</v>
      </c>
      <c r="W25" s="835">
        <v>169.40938699645977</v>
      </c>
      <c r="X25" s="835">
        <v>167.19824341998995</v>
      </c>
      <c r="Y25" s="835">
        <v>171.38698985318581</v>
      </c>
      <c r="Z25" s="834">
        <v>162.74610176605427</v>
      </c>
      <c r="AA25" s="834">
        <v>162.30496666571301</v>
      </c>
      <c r="AB25" s="834">
        <v>163.34617183252624</v>
      </c>
    </row>
    <row r="26" spans="1:28" ht="12.75" customHeight="1">
      <c r="B26" s="810"/>
      <c r="C26" s="810"/>
      <c r="D26" s="810"/>
      <c r="E26" s="810"/>
      <c r="F26" s="810"/>
      <c r="G26" s="810"/>
      <c r="H26" s="810"/>
      <c r="I26" s="810"/>
      <c r="R26" s="836"/>
      <c r="S26" s="836"/>
      <c r="T26" s="836"/>
      <c r="U26" s="836"/>
      <c r="V26" s="836"/>
      <c r="W26" s="836"/>
      <c r="X26" s="836"/>
      <c r="Y26" s="836"/>
    </row>
    <row r="27" spans="1:28" ht="12.75" customHeight="1">
      <c r="B27" s="1279" t="s">
        <v>422</v>
      </c>
      <c r="C27" s="1279"/>
      <c r="D27" s="1279"/>
      <c r="E27" s="1279"/>
      <c r="F27" s="1279" t="s">
        <v>422</v>
      </c>
      <c r="G27" s="1279"/>
      <c r="H27" s="1279"/>
      <c r="I27" s="1279"/>
      <c r="J27" s="1279" t="s">
        <v>422</v>
      </c>
      <c r="K27" s="1279"/>
      <c r="L27" s="1279"/>
      <c r="M27" s="1279"/>
      <c r="N27" s="1279" t="s">
        <v>422</v>
      </c>
      <c r="O27" s="1279"/>
      <c r="P27" s="1279"/>
      <c r="Q27" s="1279"/>
      <c r="R27" s="1323" t="s">
        <v>422</v>
      </c>
      <c r="S27" s="1323"/>
      <c r="T27" s="1323"/>
      <c r="U27" s="1323"/>
      <c r="V27" s="1323" t="s">
        <v>422</v>
      </c>
      <c r="W27" s="1323"/>
      <c r="X27" s="1323"/>
      <c r="Y27" s="1323"/>
      <c r="Z27" s="1279" t="s">
        <v>422</v>
      </c>
      <c r="AA27" s="1279"/>
      <c r="AB27" s="1279"/>
    </row>
    <row r="28" spans="1:28" ht="12.75" customHeight="1">
      <c r="A28" s="818"/>
      <c r="B28" s="810"/>
      <c r="C28" s="810"/>
      <c r="D28" s="810"/>
      <c r="E28" s="810"/>
      <c r="F28" s="810"/>
      <c r="G28" s="810"/>
      <c r="H28" s="810"/>
      <c r="I28" s="810"/>
      <c r="J28" s="1203"/>
      <c r="K28" s="1203"/>
      <c r="L28" s="1203"/>
      <c r="M28" s="1203"/>
      <c r="N28" s="1203"/>
      <c r="O28" s="1203"/>
      <c r="P28" s="1203"/>
      <c r="Q28" s="1203"/>
      <c r="R28" s="1202"/>
      <c r="S28" s="1202"/>
      <c r="T28" s="1202"/>
      <c r="U28" s="1202"/>
      <c r="V28" s="1202"/>
      <c r="W28" s="1202"/>
      <c r="X28" s="1202"/>
      <c r="Y28" s="1202"/>
      <c r="Z28" s="1203"/>
      <c r="AA28" s="1203"/>
      <c r="AB28" s="1203"/>
    </row>
    <row r="29" spans="1:28" ht="14.5">
      <c r="A29" s="807" t="s">
        <v>1181</v>
      </c>
      <c r="B29" s="819">
        <v>100</v>
      </c>
      <c r="C29" s="820">
        <v>104.05099170415107</v>
      </c>
      <c r="D29" s="820">
        <v>103.43128360039634</v>
      </c>
      <c r="E29" s="820">
        <v>104.00122816173679</v>
      </c>
      <c r="F29" s="820">
        <v>101.05721681752395</v>
      </c>
      <c r="G29" s="820">
        <v>103.53746291633909</v>
      </c>
      <c r="H29" s="820">
        <v>107.5861164971901</v>
      </c>
      <c r="I29" s="820">
        <v>104.50374806739225</v>
      </c>
      <c r="J29" s="820">
        <v>105.78673815738127</v>
      </c>
      <c r="K29" s="820">
        <v>104.37925971315025</v>
      </c>
      <c r="L29" s="820">
        <v>102.48489436845915</v>
      </c>
      <c r="M29" s="820">
        <v>105.63070192995386</v>
      </c>
      <c r="N29" s="820">
        <v>103.26262403148708</v>
      </c>
      <c r="O29" s="820">
        <v>106.00906030044291</v>
      </c>
      <c r="P29" s="820">
        <v>104.49157424454795</v>
      </c>
      <c r="Q29" s="820">
        <v>107.15555088684343</v>
      </c>
      <c r="R29" s="837">
        <v>110.13758218158293</v>
      </c>
      <c r="S29" s="837">
        <v>103.65433765830356</v>
      </c>
      <c r="T29" s="837">
        <v>105.26093779874907</v>
      </c>
      <c r="U29" s="837">
        <v>100.22763900098428</v>
      </c>
      <c r="V29" s="837">
        <v>100.48930434392612</v>
      </c>
      <c r="W29" s="837">
        <v>92.999032733620325</v>
      </c>
      <c r="X29" s="837">
        <v>89.893584290275953</v>
      </c>
      <c r="Y29" s="837">
        <v>92.769491773561313</v>
      </c>
      <c r="Z29" s="820">
        <v>88.511762791819692</v>
      </c>
      <c r="AA29" s="820">
        <v>89.349755174248045</v>
      </c>
      <c r="AB29" s="820">
        <v>89.96280594855476</v>
      </c>
    </row>
    <row r="30" spans="1:28" ht="14.25" customHeight="1">
      <c r="A30" s="807" t="s">
        <v>329</v>
      </c>
      <c r="B30" s="819">
        <v>100</v>
      </c>
      <c r="C30" s="820">
        <v>103.57213086579418</v>
      </c>
      <c r="D30" s="820">
        <v>101.36832111307803</v>
      </c>
      <c r="E30" s="820">
        <v>101.38070481332743</v>
      </c>
      <c r="F30" s="820">
        <v>100.52118580924555</v>
      </c>
      <c r="G30" s="820">
        <v>104.22043456824213</v>
      </c>
      <c r="H30" s="820">
        <v>107.34677495113473</v>
      </c>
      <c r="I30" s="820">
        <v>106.43233981851661</v>
      </c>
      <c r="J30" s="820">
        <v>108.16046729635107</v>
      </c>
      <c r="K30" s="820">
        <v>106.99699704872103</v>
      </c>
      <c r="L30" s="820">
        <v>106.9552467937755</v>
      </c>
      <c r="M30" s="820">
        <v>108.99001735417782</v>
      </c>
      <c r="N30" s="820">
        <v>105.12303291210058</v>
      </c>
      <c r="O30" s="820">
        <v>103.49191432946132</v>
      </c>
      <c r="P30" s="820">
        <v>103.39825582454485</v>
      </c>
      <c r="Q30" s="820">
        <v>103.48500341783821</v>
      </c>
      <c r="R30" s="837">
        <v>106.78686270249902</v>
      </c>
      <c r="S30" s="837">
        <v>101.63133200270657</v>
      </c>
      <c r="T30" s="837">
        <v>104.75608522224013</v>
      </c>
      <c r="U30" s="837">
        <v>103.0404082082139</v>
      </c>
      <c r="V30" s="837">
        <v>106.98344302490761</v>
      </c>
      <c r="W30" s="837">
        <v>104.38842236400346</v>
      </c>
      <c r="X30" s="837">
        <v>101.38875647278715</v>
      </c>
      <c r="Y30" s="837">
        <v>101.39286980513458</v>
      </c>
      <c r="Z30" s="820">
        <v>97.147415328090574</v>
      </c>
      <c r="AA30" s="820">
        <v>96.196624485553187</v>
      </c>
      <c r="AB30" s="820" t="s">
        <v>878</v>
      </c>
    </row>
    <row r="31" spans="1:28" ht="14.25" customHeight="1">
      <c r="A31" s="807" t="s">
        <v>330</v>
      </c>
      <c r="B31" s="819">
        <v>100</v>
      </c>
      <c r="C31" s="820">
        <v>104.54918318890999</v>
      </c>
      <c r="D31" s="820">
        <v>94.597480530992385</v>
      </c>
      <c r="E31" s="820">
        <v>99.493591657866062</v>
      </c>
      <c r="F31" s="820">
        <v>96.380301589292358</v>
      </c>
      <c r="G31" s="820">
        <v>94.854201791839117</v>
      </c>
      <c r="H31" s="820">
        <v>97.729600237749167</v>
      </c>
      <c r="I31" s="820">
        <v>92.337372648730991</v>
      </c>
      <c r="J31" s="820">
        <v>91.227260779456614</v>
      </c>
      <c r="K31" s="820">
        <v>96.899017441545539</v>
      </c>
      <c r="L31" s="820">
        <v>96.493513332600514</v>
      </c>
      <c r="M31" s="820">
        <v>101.4745728504605</v>
      </c>
      <c r="N31" s="820">
        <v>94.168637239272925</v>
      </c>
      <c r="O31" s="820">
        <v>92.757683265180006</v>
      </c>
      <c r="P31" s="820">
        <v>89.810344516453014</v>
      </c>
      <c r="Q31" s="820">
        <v>87.69384050346099</v>
      </c>
      <c r="R31" s="837">
        <v>89.510992517429301</v>
      </c>
      <c r="S31" s="837">
        <v>79.578423937301636</v>
      </c>
      <c r="T31" s="837">
        <v>84.184775327507737</v>
      </c>
      <c r="U31" s="837">
        <v>82.962120056663778</v>
      </c>
      <c r="V31" s="837">
        <v>90.434007703488419</v>
      </c>
      <c r="W31" s="837">
        <v>80.081705009170705</v>
      </c>
      <c r="X31" s="837">
        <v>79.889440670063053</v>
      </c>
      <c r="Y31" s="837">
        <v>81.644582680517473</v>
      </c>
      <c r="Z31" s="820">
        <v>75.303713890749478</v>
      </c>
      <c r="AA31" s="820">
        <v>72.296001144288539</v>
      </c>
      <c r="AB31" s="820" t="s">
        <v>878</v>
      </c>
    </row>
    <row r="32" spans="1:28" ht="14.25" customHeight="1">
      <c r="A32" s="807" t="s">
        <v>331</v>
      </c>
      <c r="B32" s="819">
        <v>100</v>
      </c>
      <c r="C32" s="820">
        <v>77.824962528362349</v>
      </c>
      <c r="D32" s="820">
        <v>69.909316009667407</v>
      </c>
      <c r="E32" s="820">
        <v>70.640132112368036</v>
      </c>
      <c r="F32" s="820">
        <v>68.853397623817372</v>
      </c>
      <c r="G32" s="820">
        <v>66.062024495288725</v>
      </c>
      <c r="H32" s="820">
        <v>67.648581015607945</v>
      </c>
      <c r="I32" s="820">
        <v>66.93835423162362</v>
      </c>
      <c r="J32" s="820">
        <v>72.31772750053814</v>
      </c>
      <c r="K32" s="820">
        <v>70.317492105025948</v>
      </c>
      <c r="L32" s="820">
        <v>71.056178486976279</v>
      </c>
      <c r="M32" s="820">
        <v>73.487555480970954</v>
      </c>
      <c r="N32" s="820">
        <v>74.50982649391436</v>
      </c>
      <c r="O32" s="820">
        <v>71.939012376537733</v>
      </c>
      <c r="P32" s="820">
        <v>73.456932325413206</v>
      </c>
      <c r="Q32" s="820">
        <v>78.732424192651649</v>
      </c>
      <c r="R32" s="837">
        <v>79.366784442133778</v>
      </c>
      <c r="S32" s="837">
        <v>78.532032446811058</v>
      </c>
      <c r="T32" s="837">
        <v>76.901438611104624</v>
      </c>
      <c r="U32" s="837">
        <v>74.511992768732213</v>
      </c>
      <c r="V32" s="837">
        <v>78.816019848552628</v>
      </c>
      <c r="W32" s="837">
        <v>81.820441298860345</v>
      </c>
      <c r="X32" s="837">
        <v>81.427846874419146</v>
      </c>
      <c r="Y32" s="837">
        <v>80.382742876898988</v>
      </c>
      <c r="Z32" s="820">
        <v>79.261692904744464</v>
      </c>
      <c r="AA32" s="820">
        <v>79.281571960897821</v>
      </c>
      <c r="AB32" s="820" t="s">
        <v>878</v>
      </c>
    </row>
    <row r="33" spans="1:28" ht="14.25" customHeight="1">
      <c r="A33" s="807" t="s">
        <v>332</v>
      </c>
      <c r="B33" s="819">
        <v>100</v>
      </c>
      <c r="C33" s="820">
        <v>101.6252253065411</v>
      </c>
      <c r="D33" s="820">
        <v>97.654195522938352</v>
      </c>
      <c r="E33" s="820">
        <v>94.652457043176042</v>
      </c>
      <c r="F33" s="820">
        <v>100.77781835912967</v>
      </c>
      <c r="G33" s="820">
        <v>100.90626089763481</v>
      </c>
      <c r="H33" s="820">
        <v>106.23979557114451</v>
      </c>
      <c r="I33" s="820">
        <v>106.41987855292193</v>
      </c>
      <c r="J33" s="820">
        <v>103.06978607486364</v>
      </c>
      <c r="K33" s="820">
        <v>97.788551827126355</v>
      </c>
      <c r="L33" s="820">
        <v>105.78783149960772</v>
      </c>
      <c r="M33" s="820">
        <v>106.33477095905697</v>
      </c>
      <c r="N33" s="820">
        <v>104.7302190819682</v>
      </c>
      <c r="O33" s="820">
        <v>108.70447576725596</v>
      </c>
      <c r="P33" s="820">
        <v>98.429578794477621</v>
      </c>
      <c r="Q33" s="820">
        <v>92.261172179389575</v>
      </c>
      <c r="R33" s="837">
        <v>95.784932849644463</v>
      </c>
      <c r="S33" s="837">
        <v>102.44695216976265</v>
      </c>
      <c r="T33" s="837">
        <v>101.44148258905392</v>
      </c>
      <c r="U33" s="837">
        <v>97.760800562628816</v>
      </c>
      <c r="V33" s="837">
        <v>107.6972297011438</v>
      </c>
      <c r="W33" s="837">
        <v>102.01983964596521</v>
      </c>
      <c r="X33" s="837">
        <v>101.68686990833494</v>
      </c>
      <c r="Y33" s="837">
        <v>100.42734873590361</v>
      </c>
      <c r="Z33" s="820">
        <v>101.85006431241996</v>
      </c>
      <c r="AA33" s="820">
        <v>99.275883079561893</v>
      </c>
      <c r="AB33" s="820" t="s">
        <v>878</v>
      </c>
    </row>
    <row r="34" spans="1:28" ht="14.25" customHeight="1">
      <c r="A34" s="807" t="s">
        <v>719</v>
      </c>
      <c r="B34" s="819">
        <v>100</v>
      </c>
      <c r="C34" s="820">
        <v>107.41825012423494</v>
      </c>
      <c r="D34" s="820">
        <v>100.45755459834425</v>
      </c>
      <c r="E34" s="820">
        <v>103.02916814363944</v>
      </c>
      <c r="F34" s="820">
        <v>100.12676993972443</v>
      </c>
      <c r="G34" s="820">
        <v>101.63966659718109</v>
      </c>
      <c r="H34" s="820">
        <v>108.40849910543669</v>
      </c>
      <c r="I34" s="820">
        <v>105.48360876899461</v>
      </c>
      <c r="J34" s="834" t="s">
        <v>355</v>
      </c>
      <c r="K34" s="834" t="s">
        <v>355</v>
      </c>
      <c r="L34" s="834" t="s">
        <v>355</v>
      </c>
      <c r="M34" s="834" t="s">
        <v>355</v>
      </c>
      <c r="N34" s="834" t="s">
        <v>355</v>
      </c>
      <c r="O34" s="820">
        <v>100.51409242151085</v>
      </c>
      <c r="P34" s="820">
        <v>100.52289560506354</v>
      </c>
      <c r="Q34" s="820">
        <v>101.24538970105638</v>
      </c>
      <c r="R34" s="837">
        <v>104.57492049842475</v>
      </c>
      <c r="S34" s="837">
        <v>100.57416876377286</v>
      </c>
      <c r="T34" s="837">
        <v>97.505009663845996</v>
      </c>
      <c r="U34" s="837">
        <v>96.397241904892567</v>
      </c>
      <c r="V34" s="837">
        <v>103.50136845219366</v>
      </c>
      <c r="W34" s="837">
        <v>96.406960936526602</v>
      </c>
      <c r="X34" s="837">
        <v>96.051273651181603</v>
      </c>
      <c r="Y34" s="837">
        <v>94.304727620872285</v>
      </c>
      <c r="Z34" s="820">
        <v>94.24640579187809</v>
      </c>
      <c r="AA34" s="820">
        <v>99.851322828962367</v>
      </c>
      <c r="AB34" s="820">
        <v>101.37576308155499</v>
      </c>
    </row>
    <row r="35" spans="1:28" ht="14.25" customHeight="1">
      <c r="A35" s="807" t="s">
        <v>1182</v>
      </c>
      <c r="B35" s="819">
        <v>100</v>
      </c>
      <c r="C35" s="820">
        <v>101.71924840166237</v>
      </c>
      <c r="D35" s="820">
        <v>104.05102506417558</v>
      </c>
      <c r="E35" s="820">
        <v>105.5424939543939</v>
      </c>
      <c r="F35" s="820">
        <v>104.05524955873331</v>
      </c>
      <c r="G35" s="820">
        <v>101.75855999348565</v>
      </c>
      <c r="H35" s="820">
        <v>107.86128947608255</v>
      </c>
      <c r="I35" s="820">
        <v>109.0594333248831</v>
      </c>
      <c r="J35" s="820">
        <v>110.07307759566407</v>
      </c>
      <c r="K35" s="820">
        <v>105.51827502461005</v>
      </c>
      <c r="L35" s="820">
        <v>105.56562014010109</v>
      </c>
      <c r="M35" s="820">
        <v>110.23809969225553</v>
      </c>
      <c r="N35" s="820">
        <v>105.87765937250069</v>
      </c>
      <c r="O35" s="820">
        <v>102.70022396351085</v>
      </c>
      <c r="P35" s="820">
        <v>108.05769452774912</v>
      </c>
      <c r="Q35" s="820">
        <v>105.84389477341038</v>
      </c>
      <c r="R35" s="837">
        <v>107.2232192820496</v>
      </c>
      <c r="S35" s="837">
        <v>91.418194261718895</v>
      </c>
      <c r="T35" s="837">
        <v>108.48116403330684</v>
      </c>
      <c r="U35" s="837">
        <v>90.96856327146574</v>
      </c>
      <c r="V35" s="837">
        <v>103.5592628631873</v>
      </c>
      <c r="W35" s="837">
        <v>90.564913653601778</v>
      </c>
      <c r="X35" s="837">
        <v>87.308952040165451</v>
      </c>
      <c r="Y35" s="837">
        <v>87.605137962610002</v>
      </c>
      <c r="Z35" s="820">
        <v>85.816194592245267</v>
      </c>
      <c r="AA35" s="820">
        <v>86.255463202968102</v>
      </c>
      <c r="AB35" s="820">
        <v>87.402251465279562</v>
      </c>
    </row>
    <row r="36" spans="1:28" ht="14.25" customHeight="1">
      <c r="A36" s="807" t="s">
        <v>335</v>
      </c>
      <c r="B36" s="819">
        <v>100</v>
      </c>
      <c r="C36" s="820">
        <v>63.556277031725969</v>
      </c>
      <c r="D36" s="820">
        <v>64.27071515577552</v>
      </c>
      <c r="E36" s="820">
        <v>66.448151731750798</v>
      </c>
      <c r="F36" s="820">
        <v>66.795961197188745</v>
      </c>
      <c r="G36" s="820">
        <v>70.760799815029642</v>
      </c>
      <c r="H36" s="820">
        <v>78.509247420932908</v>
      </c>
      <c r="I36" s="820">
        <v>73.743855295755452</v>
      </c>
      <c r="J36" s="820">
        <v>72.427038484375387</v>
      </c>
      <c r="K36" s="820">
        <v>74.720841776293781</v>
      </c>
      <c r="L36" s="820">
        <v>74.66041738720125</v>
      </c>
      <c r="M36" s="820">
        <v>77.697927392544415</v>
      </c>
      <c r="N36" s="820">
        <v>79.863034739730793</v>
      </c>
      <c r="O36" s="820">
        <v>79.362402077746523</v>
      </c>
      <c r="P36" s="820">
        <v>79.822775743533228</v>
      </c>
      <c r="Q36" s="820">
        <v>80.091491103970966</v>
      </c>
      <c r="R36" s="820">
        <v>85.961504694001277</v>
      </c>
      <c r="S36" s="820">
        <v>82.63929118133818</v>
      </c>
      <c r="T36" s="820">
        <v>92.5427047122445</v>
      </c>
      <c r="U36" s="820">
        <v>88.8919885494347</v>
      </c>
      <c r="V36" s="820">
        <v>94.51391457286303</v>
      </c>
      <c r="W36" s="820">
        <v>91.097354668237813</v>
      </c>
      <c r="X36" s="820">
        <v>96.950012338027292</v>
      </c>
      <c r="Y36" s="837">
        <v>99.785528935208802</v>
      </c>
      <c r="Z36" s="820">
        <v>99.501470349297875</v>
      </c>
      <c r="AA36" s="820" t="s">
        <v>878</v>
      </c>
      <c r="AB36" s="820" t="s">
        <v>878</v>
      </c>
    </row>
    <row r="37" spans="1:28" ht="14.25" customHeight="1">
      <c r="A37" s="807" t="s">
        <v>458</v>
      </c>
      <c r="B37" s="819">
        <v>99.999999999999986</v>
      </c>
      <c r="C37" s="820">
        <v>100.84088174739991</v>
      </c>
      <c r="D37" s="834" t="s">
        <v>355</v>
      </c>
      <c r="E37" s="834" t="s">
        <v>355</v>
      </c>
      <c r="F37" s="820">
        <v>98.968923424162185</v>
      </c>
      <c r="G37" s="834" t="s">
        <v>355</v>
      </c>
      <c r="H37" s="820">
        <v>100.85898584760032</v>
      </c>
      <c r="I37" s="834" t="s">
        <v>355</v>
      </c>
      <c r="J37" s="820">
        <v>100.54202371884585</v>
      </c>
      <c r="K37" s="834" t="s">
        <v>355</v>
      </c>
      <c r="L37" s="820">
        <v>95.306255687828298</v>
      </c>
      <c r="M37" s="834" t="s">
        <v>355</v>
      </c>
      <c r="N37" s="820">
        <v>94.299204115711007</v>
      </c>
      <c r="O37" s="834" t="s">
        <v>355</v>
      </c>
      <c r="P37" s="820">
        <v>93.656646412784781</v>
      </c>
      <c r="Q37" s="834" t="s">
        <v>355</v>
      </c>
      <c r="R37" s="820">
        <v>95.091191952549593</v>
      </c>
      <c r="S37" s="834" t="s">
        <v>355</v>
      </c>
      <c r="T37" s="820">
        <v>96.019206961574099</v>
      </c>
      <c r="U37" s="820">
        <v>94.10151937541788</v>
      </c>
      <c r="V37" s="820">
        <v>97.354059906537358</v>
      </c>
      <c r="W37" s="820">
        <v>88.812013633230507</v>
      </c>
      <c r="X37" s="820">
        <v>87.619935643435966</v>
      </c>
      <c r="Y37" s="837">
        <v>87.929227935669033</v>
      </c>
      <c r="Z37" s="820">
        <v>86.884626748542914</v>
      </c>
      <c r="AA37" s="820">
        <v>85.512093943280831</v>
      </c>
      <c r="AB37" s="820">
        <v>84.794615740463229</v>
      </c>
    </row>
    <row r="38" spans="1:28" ht="14.25" customHeight="1">
      <c r="A38" s="807" t="s">
        <v>337</v>
      </c>
      <c r="B38" s="819">
        <v>100</v>
      </c>
      <c r="C38" s="820">
        <v>101.95197006004433</v>
      </c>
      <c r="D38" s="820">
        <v>100.95040633457855</v>
      </c>
      <c r="E38" s="820">
        <v>99.080870319909351</v>
      </c>
      <c r="F38" s="820">
        <v>98.334584651783885</v>
      </c>
      <c r="G38" s="820">
        <v>100.02065454326232</v>
      </c>
      <c r="H38" s="820">
        <v>102.02384117451619</v>
      </c>
      <c r="I38" s="820">
        <v>99.704500066913013</v>
      </c>
      <c r="J38" s="820">
        <v>98.676549337265001</v>
      </c>
      <c r="K38" s="820">
        <v>94.979241898347496</v>
      </c>
      <c r="L38" s="820">
        <v>96.256810586490303</v>
      </c>
      <c r="M38" s="820">
        <v>96.409875787664049</v>
      </c>
      <c r="N38" s="820">
        <v>100.27609761720889</v>
      </c>
      <c r="O38" s="820">
        <v>106.08847265262152</v>
      </c>
      <c r="P38" s="820">
        <v>98.508127334041305</v>
      </c>
      <c r="Q38" s="820">
        <v>98.097508137394342</v>
      </c>
      <c r="R38" s="820">
        <v>99.685723156974589</v>
      </c>
      <c r="S38" s="820">
        <v>104.68968745995183</v>
      </c>
      <c r="T38" s="820">
        <v>102.47196541188812</v>
      </c>
      <c r="U38" s="820">
        <v>103.64144808654297</v>
      </c>
      <c r="V38" s="820">
        <v>109.17079983849237</v>
      </c>
      <c r="W38" s="820">
        <v>105.36009275788395</v>
      </c>
      <c r="X38" s="820">
        <v>103.99591352371739</v>
      </c>
      <c r="Y38" s="837">
        <v>103.79652179614247</v>
      </c>
      <c r="Z38" s="820">
        <v>105.62077055910208</v>
      </c>
      <c r="AA38" s="820" t="s">
        <v>878</v>
      </c>
      <c r="AB38" s="820" t="s">
        <v>878</v>
      </c>
    </row>
    <row r="39" spans="1:28" ht="14.25" customHeight="1">
      <c r="A39" s="807" t="s">
        <v>512</v>
      </c>
      <c r="B39" s="819">
        <v>100</v>
      </c>
      <c r="C39" s="820">
        <v>101.48228845417117</v>
      </c>
      <c r="D39" s="820">
        <v>99.920218635420653</v>
      </c>
      <c r="E39" s="820">
        <v>100.93221273280236</v>
      </c>
      <c r="F39" s="820">
        <v>102.13402552914523</v>
      </c>
      <c r="G39" s="820">
        <v>106.90275170643798</v>
      </c>
      <c r="H39" s="820">
        <v>114.09977966343594</v>
      </c>
      <c r="I39" s="820">
        <v>112.36180053460772</v>
      </c>
      <c r="J39" s="820">
        <v>106.51802005195256</v>
      </c>
      <c r="K39" s="820">
        <v>104.03476058884829</v>
      </c>
      <c r="L39" s="820">
        <v>103.88088430877386</v>
      </c>
      <c r="M39" s="820">
        <v>106.24030888355587</v>
      </c>
      <c r="N39" s="820">
        <v>106.44424706094956</v>
      </c>
      <c r="O39" s="820">
        <v>101.95534426343154</v>
      </c>
      <c r="P39" s="820">
        <v>103.01727568348714</v>
      </c>
      <c r="Q39" s="820">
        <v>103.53049204714407</v>
      </c>
      <c r="R39" s="820">
        <v>105.57940442605975</v>
      </c>
      <c r="S39" s="820">
        <v>102.60341598269738</v>
      </c>
      <c r="T39" s="820">
        <v>107.30242684925247</v>
      </c>
      <c r="U39" s="820">
        <v>100.01786834395931</v>
      </c>
      <c r="V39" s="820">
        <v>108.43925535878719</v>
      </c>
      <c r="W39" s="820">
        <v>102.45126636495786</v>
      </c>
      <c r="X39" s="820">
        <v>102.01934890737478</v>
      </c>
      <c r="Y39" s="837">
        <v>105.85721121862949</v>
      </c>
      <c r="Z39" s="820">
        <v>99.714802682716225</v>
      </c>
      <c r="AA39" s="820">
        <v>101.55686074658836</v>
      </c>
      <c r="AB39" s="820" t="s">
        <v>878</v>
      </c>
    </row>
    <row r="40" spans="1:28" ht="14.25" customHeight="1">
      <c r="A40" s="807" t="s">
        <v>339</v>
      </c>
      <c r="B40" s="819">
        <v>100</v>
      </c>
      <c r="C40" s="820">
        <v>105.65741855525047</v>
      </c>
      <c r="D40" s="820">
        <v>103.11396124478065</v>
      </c>
      <c r="E40" s="820">
        <v>101.14461735438577</v>
      </c>
      <c r="F40" s="820">
        <v>105.0451062475594</v>
      </c>
      <c r="G40" s="820">
        <v>99.743135775639416</v>
      </c>
      <c r="H40" s="820">
        <v>100.31172770825715</v>
      </c>
      <c r="I40" s="820">
        <v>95.258363590145322</v>
      </c>
      <c r="J40" s="820">
        <v>100.0481057268279</v>
      </c>
      <c r="K40" s="820">
        <v>96.094335115488207</v>
      </c>
      <c r="L40" s="820">
        <v>99.309203509482188</v>
      </c>
      <c r="M40" s="820">
        <v>98.421377198113163</v>
      </c>
      <c r="N40" s="820">
        <v>99.834644888350866</v>
      </c>
      <c r="O40" s="820">
        <v>97.932051059048931</v>
      </c>
      <c r="P40" s="820">
        <v>103.95024471036537</v>
      </c>
      <c r="Q40" s="820">
        <v>108.06438677862495</v>
      </c>
      <c r="R40" s="820">
        <v>107.17337694673564</v>
      </c>
      <c r="S40" s="820">
        <v>113.17726404313402</v>
      </c>
      <c r="T40" s="820">
        <v>107.91560789583252</v>
      </c>
      <c r="U40" s="820">
        <v>90.135376026399783</v>
      </c>
      <c r="V40" s="820">
        <v>95.725905866658309</v>
      </c>
      <c r="W40" s="820">
        <v>101.02386439853174</v>
      </c>
      <c r="X40" s="820">
        <v>103.08527234960475</v>
      </c>
      <c r="Y40" s="837">
        <v>108.28957821833443</v>
      </c>
      <c r="Z40" s="820">
        <v>100.88934403389558</v>
      </c>
      <c r="AA40" s="820">
        <v>96.833324025305274</v>
      </c>
      <c r="AB40" s="820" t="s">
        <v>878</v>
      </c>
    </row>
    <row r="41" spans="1:28" ht="14.25" customHeight="1">
      <c r="A41" s="807" t="s">
        <v>340</v>
      </c>
      <c r="B41" s="819">
        <v>100</v>
      </c>
      <c r="C41" s="820">
        <v>85.680220517843679</v>
      </c>
      <c r="D41" s="820">
        <v>71.685529965245507</v>
      </c>
      <c r="E41" s="820">
        <v>74.473811663319111</v>
      </c>
      <c r="F41" s="820">
        <v>71.329064812887026</v>
      </c>
      <c r="G41" s="820">
        <v>73.947499745533761</v>
      </c>
      <c r="H41" s="820">
        <v>71.300826897146067</v>
      </c>
      <c r="I41" s="820">
        <v>69.634959796229097</v>
      </c>
      <c r="J41" s="820">
        <v>63.71306188607403</v>
      </c>
      <c r="K41" s="820">
        <v>62.503236676380595</v>
      </c>
      <c r="L41" s="820">
        <v>68.192548516946331</v>
      </c>
      <c r="M41" s="820">
        <v>74.110421910547132</v>
      </c>
      <c r="N41" s="820">
        <v>75.140824749254463</v>
      </c>
      <c r="O41" s="820">
        <v>76.365190157612517</v>
      </c>
      <c r="P41" s="820">
        <v>75.349935437585671</v>
      </c>
      <c r="Q41" s="820">
        <v>77.570439921476279</v>
      </c>
      <c r="R41" s="820">
        <v>79.955274385925676</v>
      </c>
      <c r="S41" s="820">
        <v>77.767612242220778</v>
      </c>
      <c r="T41" s="820">
        <v>79.228434348456531</v>
      </c>
      <c r="U41" s="820">
        <v>79.419803640145048</v>
      </c>
      <c r="V41" s="820">
        <v>81.269016328394969</v>
      </c>
      <c r="W41" s="820">
        <v>77.989958953601075</v>
      </c>
      <c r="X41" s="820">
        <v>79.519401033137271</v>
      </c>
      <c r="Y41" s="837">
        <v>82.08957337310018</v>
      </c>
      <c r="Z41" s="820">
        <v>80.378845186497244</v>
      </c>
      <c r="AA41" s="820">
        <v>78.614277525303052</v>
      </c>
      <c r="AB41" s="820" t="s">
        <v>878</v>
      </c>
    </row>
    <row r="42" spans="1:28" ht="14.25" customHeight="1">
      <c r="A42" s="807" t="s">
        <v>341</v>
      </c>
      <c r="B42" s="819">
        <v>100</v>
      </c>
      <c r="C42" s="820">
        <v>69.983622742615353</v>
      </c>
      <c r="D42" s="820">
        <v>63.633049964009501</v>
      </c>
      <c r="E42" s="820">
        <v>60.85079749895035</v>
      </c>
      <c r="F42" s="820">
        <v>62.577479910520466</v>
      </c>
      <c r="G42" s="820">
        <v>63.900483928471445</v>
      </c>
      <c r="H42" s="820">
        <v>64.38640791662867</v>
      </c>
      <c r="I42" s="820">
        <v>61.17001521430246</v>
      </c>
      <c r="J42" s="820">
        <v>67.012413135751203</v>
      </c>
      <c r="K42" s="820">
        <v>66.612617871945531</v>
      </c>
      <c r="L42" s="820">
        <v>67.818368235309805</v>
      </c>
      <c r="M42" s="820">
        <v>69.222781952082585</v>
      </c>
      <c r="N42" s="820">
        <v>70.358249063795427</v>
      </c>
      <c r="O42" s="820">
        <v>73.081076756810106</v>
      </c>
      <c r="P42" s="820">
        <v>73.138688453590461</v>
      </c>
      <c r="Q42" s="820">
        <v>80.07536947379711</v>
      </c>
      <c r="R42" s="820">
        <v>83.632757563505351</v>
      </c>
      <c r="S42" s="820">
        <v>82.776691028436645</v>
      </c>
      <c r="T42" s="820">
        <v>84.972430242366215</v>
      </c>
      <c r="U42" s="820">
        <v>85.260417039549026</v>
      </c>
      <c r="V42" s="820">
        <v>90.715988292556673</v>
      </c>
      <c r="W42" s="820">
        <v>89.839909630059353</v>
      </c>
      <c r="X42" s="820">
        <v>91.001182613326975</v>
      </c>
      <c r="Y42" s="837">
        <v>91.469448201605374</v>
      </c>
      <c r="Z42" s="820">
        <v>86.953102596372844</v>
      </c>
      <c r="AA42" s="820">
        <v>89.849568960634087</v>
      </c>
      <c r="AB42" s="820">
        <v>92.513291906582296</v>
      </c>
    </row>
    <row r="43" spans="1:28" ht="14.5">
      <c r="A43" s="807" t="s">
        <v>1198</v>
      </c>
      <c r="B43" s="819">
        <v>100</v>
      </c>
      <c r="C43" s="820">
        <v>98.586298288165139</v>
      </c>
      <c r="D43" s="820">
        <v>100.08153009433768</v>
      </c>
      <c r="E43" s="820">
        <v>87.221787108624099</v>
      </c>
      <c r="F43" s="820">
        <v>83.392292580798937</v>
      </c>
      <c r="G43" s="820">
        <v>97.56246223086967</v>
      </c>
      <c r="H43" s="820">
        <v>100.27351407567862</v>
      </c>
      <c r="I43" s="820">
        <v>99.251957114007311</v>
      </c>
      <c r="J43" s="820">
        <v>89.209177717374629</v>
      </c>
      <c r="K43" s="820">
        <v>96.309108908896093</v>
      </c>
      <c r="L43" s="820">
        <v>94.165148617621597</v>
      </c>
      <c r="M43" s="820">
        <v>96.750492590406964</v>
      </c>
      <c r="N43" s="820">
        <v>87.135028147396582</v>
      </c>
      <c r="O43" s="820">
        <v>92.226487255595401</v>
      </c>
      <c r="P43" s="820">
        <v>91.056345622878538</v>
      </c>
      <c r="Q43" s="820">
        <v>91.415887379296436</v>
      </c>
      <c r="R43" s="820">
        <v>92.4766596064553</v>
      </c>
      <c r="S43" s="820">
        <v>78.563441918776633</v>
      </c>
      <c r="T43" s="820">
        <v>70.056513199724861</v>
      </c>
      <c r="U43" s="820">
        <v>68.18612910321373</v>
      </c>
      <c r="V43" s="820">
        <v>71.657332837348974</v>
      </c>
      <c r="W43" s="820">
        <v>68.299745133616142</v>
      </c>
      <c r="X43" s="820">
        <v>67.758806700597717</v>
      </c>
      <c r="Y43" s="837">
        <v>70.033588115093593</v>
      </c>
      <c r="Z43" s="820">
        <v>67.274899326623469</v>
      </c>
      <c r="AA43" s="820">
        <v>64.830089753481232</v>
      </c>
      <c r="AB43" s="820">
        <v>65.637213359545186</v>
      </c>
    </row>
    <row r="44" spans="1:28" ht="14.25" customHeight="1">
      <c r="A44" s="807" t="s">
        <v>343</v>
      </c>
      <c r="B44" s="819">
        <v>100</v>
      </c>
      <c r="C44" s="820">
        <v>82.247155251966447</v>
      </c>
      <c r="D44" s="820">
        <v>74.233537084552637</v>
      </c>
      <c r="E44" s="820">
        <v>69.87904678890979</v>
      </c>
      <c r="F44" s="820">
        <v>65.069146532857786</v>
      </c>
      <c r="G44" s="820">
        <v>66.915895319431684</v>
      </c>
      <c r="H44" s="820">
        <v>70.0031554441086</v>
      </c>
      <c r="I44" s="820">
        <v>68.142104040904456</v>
      </c>
      <c r="J44" s="820">
        <v>68.551641331428655</v>
      </c>
      <c r="K44" s="820">
        <v>69.213100831134682</v>
      </c>
      <c r="L44" s="820">
        <v>68.5599899453087</v>
      </c>
      <c r="M44" s="820">
        <v>70.930599805010729</v>
      </c>
      <c r="N44" s="820">
        <v>74.990477564164678</v>
      </c>
      <c r="O44" s="820">
        <v>78.428245400050486</v>
      </c>
      <c r="P44" s="820">
        <v>78.346899823722339</v>
      </c>
      <c r="Q44" s="820">
        <v>79.504254465883804</v>
      </c>
      <c r="R44" s="820">
        <v>81.006672111700368</v>
      </c>
      <c r="S44" s="820">
        <v>79.057876631210675</v>
      </c>
      <c r="T44" s="820">
        <v>82.413791153385034</v>
      </c>
      <c r="U44" s="820">
        <v>79.989496291181112</v>
      </c>
      <c r="V44" s="820">
        <v>83.942951976167294</v>
      </c>
      <c r="W44" s="820">
        <v>80.433726366882027</v>
      </c>
      <c r="X44" s="820">
        <v>82.219706415329</v>
      </c>
      <c r="Y44" s="837">
        <v>84.260680414478927</v>
      </c>
      <c r="Z44" s="820">
        <v>79.59216295058684</v>
      </c>
      <c r="AA44" s="820">
        <v>80.091574495240081</v>
      </c>
      <c r="AB44" s="820" t="s">
        <v>878</v>
      </c>
    </row>
    <row r="45" spans="1:28" ht="20.25" customHeight="1">
      <c r="A45" s="809" t="s">
        <v>344</v>
      </c>
      <c r="B45" s="819">
        <v>99.999999999999986</v>
      </c>
      <c r="C45" s="820">
        <v>97.271410796416035</v>
      </c>
      <c r="D45" s="820">
        <v>94.71506527944193</v>
      </c>
      <c r="E45" s="820">
        <v>94.123779839075752</v>
      </c>
      <c r="F45" s="820">
        <v>93.078484543826619</v>
      </c>
      <c r="G45" s="820">
        <v>93.443235671384443</v>
      </c>
      <c r="H45" s="820">
        <v>96.378737281171638</v>
      </c>
      <c r="I45" s="820">
        <v>95.464965112955113</v>
      </c>
      <c r="J45" s="820">
        <v>94.929572411556691</v>
      </c>
      <c r="K45" s="820">
        <v>93.666843538703034</v>
      </c>
      <c r="L45" s="820">
        <v>94.140954673976253</v>
      </c>
      <c r="M45" s="820">
        <v>95.881857381970931</v>
      </c>
      <c r="N45" s="820">
        <v>94.16783921579443</v>
      </c>
      <c r="O45" s="820">
        <v>95.329086607361944</v>
      </c>
      <c r="P45" s="820">
        <v>95.379951988072676</v>
      </c>
      <c r="Q45" s="820">
        <v>95.304513523728147</v>
      </c>
      <c r="R45" s="820">
        <v>97.322921516469862</v>
      </c>
      <c r="S45" s="820">
        <v>93.333248132929725</v>
      </c>
      <c r="T45" s="820">
        <v>94.802909457690063</v>
      </c>
      <c r="U45" s="820">
        <v>89.518181508261378</v>
      </c>
      <c r="V45" s="820">
        <v>94.288457954945727</v>
      </c>
      <c r="W45" s="820">
        <v>90.203812068993457</v>
      </c>
      <c r="X45" s="820">
        <v>89.026465387291495</v>
      </c>
      <c r="Y45" s="837">
        <v>91.256807535171191</v>
      </c>
      <c r="Z45" s="820">
        <v>86.655875680449896</v>
      </c>
      <c r="AA45" s="820">
        <v>86.420988650907375</v>
      </c>
      <c r="AB45" s="820">
        <v>86.975389306370744</v>
      </c>
    </row>
    <row r="46" spans="1:28" ht="12.75" customHeight="1">
      <c r="A46" s="822"/>
      <c r="B46" s="810"/>
      <c r="C46" s="810"/>
      <c r="D46" s="810"/>
      <c r="E46" s="810"/>
      <c r="F46" s="810"/>
      <c r="G46" s="810"/>
      <c r="H46" s="810"/>
      <c r="I46" s="810"/>
      <c r="J46" s="810"/>
      <c r="K46" s="1203"/>
      <c r="L46" s="1203"/>
      <c r="M46" s="1203"/>
      <c r="N46" s="1203"/>
      <c r="O46" s="1203"/>
      <c r="P46" s="1203"/>
      <c r="Q46" s="1203"/>
      <c r="R46" s="1203"/>
      <c r="S46" s="1203"/>
      <c r="T46" s="1203"/>
      <c r="U46" s="1203"/>
      <c r="V46" s="1203"/>
      <c r="W46" s="1203"/>
      <c r="X46" s="1203"/>
      <c r="Y46" s="1203"/>
      <c r="Z46" s="1203"/>
      <c r="AA46" s="1203"/>
      <c r="AB46" s="1203"/>
    </row>
    <row r="47" spans="1:28" ht="12.75" customHeight="1">
      <c r="B47" s="1279" t="s">
        <v>419</v>
      </c>
      <c r="C47" s="1279"/>
      <c r="D47" s="1279"/>
      <c r="E47" s="1279"/>
      <c r="F47" s="1279" t="s">
        <v>419</v>
      </c>
      <c r="G47" s="1279"/>
      <c r="H47" s="1279"/>
      <c r="I47" s="1279"/>
      <c r="J47" s="1279" t="s">
        <v>419</v>
      </c>
      <c r="K47" s="1279"/>
      <c r="L47" s="1279"/>
      <c r="M47" s="1279"/>
      <c r="N47" s="1279" t="s">
        <v>419</v>
      </c>
      <c r="O47" s="1279"/>
      <c r="P47" s="1279"/>
      <c r="Q47" s="1279"/>
      <c r="R47" s="1279" t="s">
        <v>419</v>
      </c>
      <c r="S47" s="1279"/>
      <c r="T47" s="1279"/>
      <c r="U47" s="1279"/>
      <c r="V47" s="1279" t="s">
        <v>419</v>
      </c>
      <c r="W47" s="1279"/>
      <c r="X47" s="1279"/>
      <c r="Y47" s="1279"/>
      <c r="Z47" s="1279" t="s">
        <v>419</v>
      </c>
      <c r="AA47" s="1279"/>
      <c r="AB47" s="1279"/>
    </row>
    <row r="48" spans="1:28" ht="12.75" customHeight="1">
      <c r="A48" s="818"/>
      <c r="B48" s="810"/>
      <c r="C48" s="810"/>
      <c r="D48" s="810"/>
      <c r="E48" s="810"/>
      <c r="F48" s="810"/>
      <c r="G48" s="810"/>
      <c r="H48" s="810"/>
      <c r="I48" s="810"/>
      <c r="J48" s="810"/>
      <c r="K48" s="1203"/>
      <c r="L48" s="1203"/>
      <c r="M48" s="1203"/>
      <c r="N48" s="1203"/>
      <c r="O48" s="1203"/>
      <c r="P48" s="1203"/>
      <c r="Q48" s="1203"/>
      <c r="R48" s="1203"/>
      <c r="S48" s="1203"/>
      <c r="T48" s="1203"/>
      <c r="U48" s="1203"/>
      <c r="V48" s="1203"/>
      <c r="W48" s="1203"/>
      <c r="X48" s="1203"/>
      <c r="Y48" s="1203"/>
      <c r="Z48" s="1203"/>
      <c r="AA48" s="1203"/>
      <c r="AB48" s="1203"/>
    </row>
    <row r="49" spans="1:28" ht="14.5">
      <c r="A49" s="807" t="s">
        <v>1181</v>
      </c>
      <c r="B49" s="820">
        <v>96.106724560906358</v>
      </c>
      <c r="C49" s="819">
        <v>100</v>
      </c>
      <c r="D49" s="820">
        <v>99.404418839642815</v>
      </c>
      <c r="E49" s="820">
        <v>99.952173889360154</v>
      </c>
      <c r="F49" s="820">
        <v>97.122781015735669</v>
      </c>
      <c r="G49" s="820">
        <v>99.506464302356562</v>
      </c>
      <c r="H49" s="820">
        <v>103.39749264773032</v>
      </c>
      <c r="I49" s="820">
        <v>100.43512931095216</v>
      </c>
      <c r="J49" s="820">
        <v>101.66816906288163</v>
      </c>
      <c r="K49" s="820">
        <v>100.3154876312304</v>
      </c>
      <c r="L49" s="820">
        <v>98.494875147230857</v>
      </c>
      <c r="M49" s="820">
        <v>101.51820775557273</v>
      </c>
      <c r="N49" s="820">
        <v>99.242325652305581</v>
      </c>
      <c r="O49" s="820">
        <v>101.88183559255179</v>
      </c>
      <c r="P49" s="820">
        <v>100.42342944856266</v>
      </c>
      <c r="Q49" s="820">
        <v>102.98369014254045</v>
      </c>
      <c r="R49" s="820">
        <v>105.84962274529578</v>
      </c>
      <c r="S49" s="820">
        <v>99.618788788697628</v>
      </c>
      <c r="T49" s="820">
        <v>101.16283956047073</v>
      </c>
      <c r="U49" s="820">
        <v>96.325500948575524</v>
      </c>
      <c r="V49" s="820">
        <v>96.576978938987978</v>
      </c>
      <c r="W49" s="820">
        <v>89.378324233607614</v>
      </c>
      <c r="X49" s="820">
        <v>86.393779451781683</v>
      </c>
      <c r="Y49" s="837">
        <v>89.157719935369244</v>
      </c>
      <c r="Z49" s="820">
        <v>85.065756070336946</v>
      </c>
      <c r="AA49" s="820">
        <v>85.871123101158744</v>
      </c>
      <c r="AB49" s="820">
        <v>86.46030612024019</v>
      </c>
    </row>
    <row r="50" spans="1:28" ht="14.25" customHeight="1">
      <c r="A50" s="807" t="s">
        <v>329</v>
      </c>
      <c r="B50" s="820">
        <v>96.55106944702834</v>
      </c>
      <c r="C50" s="819">
        <v>100</v>
      </c>
      <c r="D50" s="820">
        <v>97.872198115174655</v>
      </c>
      <c r="E50" s="820">
        <v>97.884154710202566</v>
      </c>
      <c r="F50" s="820">
        <v>97.05427991966107</v>
      </c>
      <c r="G50" s="820">
        <v>100.62594415797818</v>
      </c>
      <c r="H50" s="820">
        <v>103.64445923221533</v>
      </c>
      <c r="I50" s="820">
        <v>102.76156233227316</v>
      </c>
      <c r="J50" s="820">
        <v>104.4300878935303</v>
      </c>
      <c r="K50" s="820">
        <v>103.30674492674549</v>
      </c>
      <c r="L50" s="820">
        <v>103.26643460909874</v>
      </c>
      <c r="M50" s="820">
        <v>105.23102734596047</v>
      </c>
      <c r="N50" s="820">
        <v>101.49741251178469</v>
      </c>
      <c r="O50" s="820">
        <v>99.92255007629727</v>
      </c>
      <c r="P50" s="820">
        <v>99.832121788172316</v>
      </c>
      <c r="Q50" s="820">
        <v>99.915877517216614</v>
      </c>
      <c r="R50" s="820">
        <v>103.10385796819263</v>
      </c>
      <c r="S50" s="820">
        <v>98.126137941873154</v>
      </c>
      <c r="T50" s="820">
        <v>101.14312059291326</v>
      </c>
      <c r="U50" s="820">
        <v>99.486616087614095</v>
      </c>
      <c r="V50" s="820">
        <v>103.29365837180055</v>
      </c>
      <c r="W50" s="820">
        <v>100.78813817132624</v>
      </c>
      <c r="X50" s="820">
        <v>97.89192867351916</v>
      </c>
      <c r="Y50" s="837">
        <v>97.895900139890514</v>
      </c>
      <c r="Z50" s="820">
        <v>93.796868439417793</v>
      </c>
      <c r="AA50" s="820">
        <v>92.878869712743523</v>
      </c>
      <c r="AB50" s="820" t="s">
        <v>878</v>
      </c>
    </row>
    <row r="51" spans="1:28" ht="14.25" customHeight="1">
      <c r="A51" s="807" t="s">
        <v>330</v>
      </c>
      <c r="B51" s="820">
        <v>95.648762572644813</v>
      </c>
      <c r="C51" s="819">
        <v>100</v>
      </c>
      <c r="D51" s="820">
        <v>90.481319552792812</v>
      </c>
      <c r="E51" s="820">
        <v>95.164389259829065</v>
      </c>
      <c r="F51" s="820">
        <v>92.186565833941259</v>
      </c>
      <c r="G51" s="820">
        <v>90.726870262053609</v>
      </c>
      <c r="H51" s="820">
        <v>93.477153294599617</v>
      </c>
      <c r="I51" s="820">
        <v>88.319554330602983</v>
      </c>
      <c r="J51" s="820">
        <v>87.257746064469984</v>
      </c>
      <c r="K51" s="820">
        <v>92.682711127889576</v>
      </c>
      <c r="L51" s="820">
        <v>92.294851465502447</v>
      </c>
      <c r="M51" s="820">
        <v>97.059173257342465</v>
      </c>
      <c r="N51" s="820">
        <v>90.071136250887349</v>
      </c>
      <c r="O51" s="820">
        <v>88.721576234197912</v>
      </c>
      <c r="P51" s="820">
        <v>85.902483192216479</v>
      </c>
      <c r="Q51" s="820">
        <v>83.878073293989232</v>
      </c>
      <c r="R51" s="820">
        <v>85.616156709413815</v>
      </c>
      <c r="S51" s="820">
        <v>76.115777770842385</v>
      </c>
      <c r="T51" s="820">
        <v>80.521695875322351</v>
      </c>
      <c r="U51" s="820">
        <v>79.352241238230874</v>
      </c>
      <c r="V51" s="820">
        <v>86.499009313236968</v>
      </c>
      <c r="W51" s="820">
        <v>76.597159888347505</v>
      </c>
      <c r="X51" s="820">
        <v>76.413261427122563</v>
      </c>
      <c r="Y51" s="837">
        <v>78.092033041514853</v>
      </c>
      <c r="Z51" s="820">
        <v>72.027070507746728</v>
      </c>
      <c r="AA51" s="820">
        <v>69.150230484017115</v>
      </c>
      <c r="AB51" s="820" t="s">
        <v>878</v>
      </c>
    </row>
    <row r="52" spans="1:28" ht="14.25" customHeight="1">
      <c r="A52" s="807" t="s">
        <v>331</v>
      </c>
      <c r="B52" s="820">
        <v>128.49347658028904</v>
      </c>
      <c r="C52" s="819">
        <v>100</v>
      </c>
      <c r="D52" s="820">
        <v>89.828910594322252</v>
      </c>
      <c r="E52" s="820">
        <v>90.767961612090872</v>
      </c>
      <c r="F52" s="820">
        <v>88.472124350493075</v>
      </c>
      <c r="G52" s="820">
        <v>84.885391973318633</v>
      </c>
      <c r="H52" s="820">
        <v>86.924013604188062</v>
      </c>
      <c r="I52" s="820">
        <v>86.01141851784223</v>
      </c>
      <c r="J52" s="820">
        <v>92.923562249301241</v>
      </c>
      <c r="K52" s="820">
        <v>90.353390249818133</v>
      </c>
      <c r="L52" s="820">
        <v>91.302554063011243</v>
      </c>
      <c r="M52" s="820">
        <v>94.426714891368349</v>
      </c>
      <c r="N52" s="820">
        <v>95.740266455971849</v>
      </c>
      <c r="O52" s="820">
        <v>92.436938020137745</v>
      </c>
      <c r="P52" s="820">
        <v>94.387366134153595</v>
      </c>
      <c r="Q52" s="820">
        <v>101.16602904107867</v>
      </c>
      <c r="R52" s="820">
        <v>101.98114057968166</v>
      </c>
      <c r="S52" s="820">
        <v>100.90853872006817</v>
      </c>
      <c r="T52" s="820">
        <v>98.813332011665082</v>
      </c>
      <c r="U52" s="820">
        <v>95.743049977797597</v>
      </c>
      <c r="V52" s="820">
        <v>101.27344400561594</v>
      </c>
      <c r="W52" s="820">
        <v>105.13392957824027</v>
      </c>
      <c r="X52" s="820">
        <v>104.6294713534154</v>
      </c>
      <c r="Y52" s="837">
        <v>103.28658089312216</v>
      </c>
      <c r="Z52" s="820">
        <v>101.84610480969846</v>
      </c>
      <c r="AA52" s="820">
        <v>101.87164810006126</v>
      </c>
      <c r="AB52" s="820" t="s">
        <v>878</v>
      </c>
    </row>
    <row r="53" spans="1:28" ht="14.25" customHeight="1">
      <c r="A53" s="807" t="s">
        <v>332</v>
      </c>
      <c r="B53" s="820">
        <v>98.400765851550361</v>
      </c>
      <c r="C53" s="819">
        <v>100</v>
      </c>
      <c r="D53" s="820">
        <v>96.092476280741735</v>
      </c>
      <c r="E53" s="820">
        <v>93.13874262779494</v>
      </c>
      <c r="F53" s="820">
        <v>99.166145073867909</v>
      </c>
      <c r="G53" s="820">
        <v>99.292533515436133</v>
      </c>
      <c r="H53" s="820">
        <v>104.54077248112768</v>
      </c>
      <c r="I53" s="820">
        <v>104.71797551436497</v>
      </c>
      <c r="J53" s="820">
        <v>101.42145885922042</v>
      </c>
      <c r="K53" s="820">
        <v>96.224683913032578</v>
      </c>
      <c r="L53" s="820">
        <v>104.09603637336163</v>
      </c>
      <c r="M53" s="820">
        <v>104.63422899020401</v>
      </c>
      <c r="N53" s="820">
        <v>103.05533765466323</v>
      </c>
      <c r="O53" s="820">
        <v>106.96603666989283</v>
      </c>
      <c r="P53" s="820">
        <v>96.855459358221182</v>
      </c>
      <c r="Q53" s="820">
        <v>90.785700008136843</v>
      </c>
      <c r="R53" s="820">
        <v>94.253107494443384</v>
      </c>
      <c r="S53" s="820">
        <v>100.80858552661793</v>
      </c>
      <c r="T53" s="820">
        <v>99.819195758796155</v>
      </c>
      <c r="U53" s="837">
        <v>96.197376456233499</v>
      </c>
      <c r="V53" s="837">
        <v>105.97489882682886</v>
      </c>
      <c r="W53" s="820">
        <v>100.38830353215336</v>
      </c>
      <c r="X53" s="820">
        <v>100.06065876027128</v>
      </c>
      <c r="Y53" s="837">
        <v>98.821280280536413</v>
      </c>
      <c r="Z53" s="820">
        <v>100.22124330371781</v>
      </c>
      <c r="AA53" s="820">
        <v>97.688229256178602</v>
      </c>
      <c r="AB53" s="820" t="s">
        <v>878</v>
      </c>
    </row>
    <row r="54" spans="1:28" ht="14.25" customHeight="1">
      <c r="A54" s="807" t="s">
        <v>719</v>
      </c>
      <c r="B54" s="820">
        <v>93.094050484293547</v>
      </c>
      <c r="C54" s="819">
        <v>100</v>
      </c>
      <c r="D54" s="820">
        <v>93.52000659306934</v>
      </c>
      <c r="E54" s="820">
        <v>95.914025805187379</v>
      </c>
      <c r="F54" s="820">
        <v>93.212065755979523</v>
      </c>
      <c r="G54" s="820">
        <v>94.620482534047412</v>
      </c>
      <c r="H54" s="820">
        <v>100.92186288648016</v>
      </c>
      <c r="I54" s="820">
        <v>98.198964000062546</v>
      </c>
      <c r="J54" s="834" t="s">
        <v>355</v>
      </c>
      <c r="K54" s="834" t="s">
        <v>355</v>
      </c>
      <c r="L54" s="834" t="s">
        <v>355</v>
      </c>
      <c r="M54" s="834" t="s">
        <v>355</v>
      </c>
      <c r="N54" s="834" t="s">
        <v>355</v>
      </c>
      <c r="O54" s="820">
        <v>93.572639942710779</v>
      </c>
      <c r="P54" s="820">
        <v>93.580835182851558</v>
      </c>
      <c r="Q54" s="820">
        <v>94.25343420132117</v>
      </c>
      <c r="R54" s="820">
        <v>97.353029282713379</v>
      </c>
      <c r="S54" s="820">
        <v>93.628567443105297</v>
      </c>
      <c r="T54" s="820">
        <v>90.771362921176092</v>
      </c>
      <c r="U54" s="820">
        <v>89.740097044407264</v>
      </c>
      <c r="V54" s="820">
        <v>96.353616198819836</v>
      </c>
      <c r="W54" s="820">
        <v>89.749144884623234</v>
      </c>
      <c r="X54" s="820">
        <v>89.418021183637947</v>
      </c>
      <c r="Y54" s="837">
        <v>87.792090740450377</v>
      </c>
      <c r="Z54" s="820">
        <v>87.73779658752315</v>
      </c>
      <c r="AA54" s="820">
        <v>92.955640883629158</v>
      </c>
      <c r="AB54" s="820">
        <v>94.374804061980626</v>
      </c>
    </row>
    <row r="55" spans="1:28" ht="14.25" customHeight="1">
      <c r="A55" s="807" t="s">
        <v>1182</v>
      </c>
      <c r="B55" s="820">
        <v>98.309810160144409</v>
      </c>
      <c r="C55" s="819">
        <v>100</v>
      </c>
      <c r="D55" s="820">
        <v>102.29236521027528</v>
      </c>
      <c r="E55" s="820">
        <v>103.75862544484653</v>
      </c>
      <c r="F55" s="820">
        <v>102.29651830285522</v>
      </c>
      <c r="G55" s="820">
        <v>100.03864715129239</v>
      </c>
      <c r="H55" s="820">
        <v>106.03822892022056</v>
      </c>
      <c r="I55" s="820">
        <v>107.21612186342183</v>
      </c>
      <c r="J55" s="820">
        <v>108.21263362172579</v>
      </c>
      <c r="K55" s="820">
        <v>103.7348158609532</v>
      </c>
      <c r="L55" s="820">
        <v>103.78136075411254</v>
      </c>
      <c r="M55" s="820">
        <v>108.37486653160714</v>
      </c>
      <c r="N55" s="820">
        <v>104.08812593110977</v>
      </c>
      <c r="O55" s="820">
        <v>100.96439521257065</v>
      </c>
      <c r="P55" s="820">
        <v>106.2313143536589</v>
      </c>
      <c r="Q55" s="820">
        <v>104.05493201784276</v>
      </c>
      <c r="R55" s="820">
        <v>105.41094332377831</v>
      </c>
      <c r="S55" s="820">
        <v>89.873053230527873</v>
      </c>
      <c r="T55" s="820">
        <v>106.6476264206588</v>
      </c>
      <c r="U55" s="820">
        <v>89.431021857588817</v>
      </c>
      <c r="V55" s="820">
        <v>101.80891472404436</v>
      </c>
      <c r="W55" s="820">
        <v>89.034194684554606</v>
      </c>
      <c r="X55" s="820">
        <v>85.833265003498184</v>
      </c>
      <c r="Y55" s="837">
        <v>86.124444821574485</v>
      </c>
      <c r="Z55" s="820">
        <v>84.365737990296438</v>
      </c>
      <c r="AA55" s="820">
        <v>84.797582127591156</v>
      </c>
      <c r="AB55" s="820">
        <v>85.92498749120837</v>
      </c>
    </row>
    <row r="56" spans="1:28" ht="14.25" customHeight="1">
      <c r="A56" s="807" t="s">
        <v>335</v>
      </c>
      <c r="B56" s="820">
        <v>157.34087122516959</v>
      </c>
      <c r="C56" s="819">
        <v>100</v>
      </c>
      <c r="D56" s="820">
        <v>101.12410316874431</v>
      </c>
      <c r="E56" s="820">
        <v>104.55010084775932</v>
      </c>
      <c r="F56" s="820">
        <v>105.09734729088298</v>
      </c>
      <c r="G56" s="820">
        <v>111.33565891486583</v>
      </c>
      <c r="H56" s="820">
        <v>123.52713388441983</v>
      </c>
      <c r="I56" s="820">
        <v>116.02922439736999</v>
      </c>
      <c r="J56" s="820">
        <v>113.9573333539051</v>
      </c>
      <c r="K56" s="820">
        <v>117.56642343760112</v>
      </c>
      <c r="L56" s="820">
        <v>117.47135117737045</v>
      </c>
      <c r="M56" s="820">
        <v>122.25059588332907</v>
      </c>
      <c r="N56" s="820">
        <v>125.65719464635227</v>
      </c>
      <c r="O56" s="820">
        <v>124.86949485434847</v>
      </c>
      <c r="P56" s="820">
        <v>125.59385079098853</v>
      </c>
      <c r="Q56" s="820">
        <v>126.01664988021712</v>
      </c>
      <c r="R56" s="820">
        <v>135.25258040380666</v>
      </c>
      <c r="S56" s="820">
        <v>130.02538071902225</v>
      </c>
      <c r="T56" s="820">
        <v>145.60749784958156</v>
      </c>
      <c r="U56" s="820">
        <v>139.86342923305855</v>
      </c>
      <c r="V56" s="820">
        <v>148.7090166179552</v>
      </c>
      <c r="W56" s="820">
        <v>143.33337149808807</v>
      </c>
      <c r="X56" s="820">
        <v>152.54199406556154</v>
      </c>
      <c r="Y56" s="837">
        <v>157.00342058330122</v>
      </c>
      <c r="Z56" s="820">
        <v>156.55648032943907</v>
      </c>
      <c r="AA56" s="820" t="s">
        <v>878</v>
      </c>
      <c r="AB56" s="820" t="s">
        <v>878</v>
      </c>
    </row>
    <row r="57" spans="1:28" ht="14.25" customHeight="1">
      <c r="A57" s="807" t="s">
        <v>458</v>
      </c>
      <c r="B57" s="820">
        <v>99.166130112282957</v>
      </c>
      <c r="C57" s="819">
        <v>99.999999999999986</v>
      </c>
      <c r="D57" s="834" t="s">
        <v>355</v>
      </c>
      <c r="E57" s="834" t="s">
        <v>355</v>
      </c>
      <c r="F57" s="820">
        <v>98.143651373530361</v>
      </c>
      <c r="G57" s="834" t="s">
        <v>355</v>
      </c>
      <c r="H57" s="820">
        <v>100.0179531355604</v>
      </c>
      <c r="I57" s="834" t="s">
        <v>355</v>
      </c>
      <c r="J57" s="820">
        <v>99.703634058553078</v>
      </c>
      <c r="K57" s="834" t="s">
        <v>355</v>
      </c>
      <c r="L57" s="820">
        <v>94.511525520536892</v>
      </c>
      <c r="M57" s="834" t="s">
        <v>355</v>
      </c>
      <c r="N57" s="820">
        <v>93.512871448233255</v>
      </c>
      <c r="O57" s="834" t="s">
        <v>355</v>
      </c>
      <c r="P57" s="820">
        <v>92.875671840502946</v>
      </c>
      <c r="Q57" s="834" t="s">
        <v>355</v>
      </c>
      <c r="R57" s="820">
        <v>94.298255136986072</v>
      </c>
      <c r="S57" s="834" t="s">
        <v>355</v>
      </c>
      <c r="T57" s="820">
        <v>95.218531708296837</v>
      </c>
      <c r="U57" s="820">
        <v>93.31683514146205</v>
      </c>
      <c r="V57" s="820">
        <v>96.542253716506735</v>
      </c>
      <c r="W57" s="820">
        <v>88.071436994867838</v>
      </c>
      <c r="X57" s="820">
        <v>86.889299384468302</v>
      </c>
      <c r="Y57" s="837">
        <v>87.196012581411409</v>
      </c>
      <c r="Z57" s="820">
        <v>86.160122009031468</v>
      </c>
      <c r="AA57" s="820">
        <v>84.799034341531495</v>
      </c>
      <c r="AB57" s="820">
        <v>84.087538973398139</v>
      </c>
    </row>
    <row r="58" spans="1:28" ht="14.25" customHeight="1">
      <c r="A58" s="807" t="s">
        <v>337</v>
      </c>
      <c r="B58" s="820">
        <v>98.085402313565183</v>
      </c>
      <c r="C58" s="819">
        <v>100</v>
      </c>
      <c r="D58" s="820">
        <v>99.017612190450151</v>
      </c>
      <c r="E58" s="820">
        <v>97.183870269064883</v>
      </c>
      <c r="F58" s="820">
        <v>96.451872969075538</v>
      </c>
      <c r="G58" s="820">
        <v>98.105661405420065</v>
      </c>
      <c r="H58" s="820">
        <v>100.07049507177697</v>
      </c>
      <c r="I58" s="820">
        <v>97.795560015360493</v>
      </c>
      <c r="J58" s="820">
        <v>96.787290406600022</v>
      </c>
      <c r="K58" s="820">
        <v>93.160771530368422</v>
      </c>
      <c r="L58" s="820">
        <v>94.413879917965417</v>
      </c>
      <c r="M58" s="820">
        <v>94.56401453633876</v>
      </c>
      <c r="N58" s="820">
        <v>98.356213772182699</v>
      </c>
      <c r="O58" s="820">
        <v>104.0573052096404</v>
      </c>
      <c r="P58" s="820">
        <v>96.622093007153481</v>
      </c>
      <c r="Q58" s="820">
        <v>96.219335516145577</v>
      </c>
      <c r="R58" s="820">
        <v>97.777142607705329</v>
      </c>
      <c r="S58" s="820">
        <v>102.68530112590774</v>
      </c>
      <c r="T58" s="820">
        <v>100.51003953286782</v>
      </c>
      <c r="U58" s="820">
        <v>101.65713131929047</v>
      </c>
      <c r="V58" s="820">
        <v>107.08061823052222</v>
      </c>
      <c r="W58" s="820">
        <v>103.34287085951593</v>
      </c>
      <c r="X58" s="820">
        <v>102.00481016940554</v>
      </c>
      <c r="Y58" s="837">
        <v>101.80923599123372</v>
      </c>
      <c r="Z58" s="820">
        <v>103.59855772958289</v>
      </c>
      <c r="AA58" s="820" t="s">
        <v>878</v>
      </c>
      <c r="AB58" s="820" t="s">
        <v>878</v>
      </c>
    </row>
    <row r="59" spans="1:28" ht="14.25" customHeight="1">
      <c r="A59" s="807" t="s">
        <v>512</v>
      </c>
      <c r="B59" s="820">
        <v>98.539362408209229</v>
      </c>
      <c r="C59" s="819">
        <v>100</v>
      </c>
      <c r="D59" s="820">
        <v>98.460746360232179</v>
      </c>
      <c r="E59" s="820">
        <v>99.457958891400821</v>
      </c>
      <c r="F59" s="820">
        <v>100.64221755825736</v>
      </c>
      <c r="G59" s="820">
        <v>105.34128992835501</v>
      </c>
      <c r="H59" s="820">
        <v>112.43319538952136</v>
      </c>
      <c r="I59" s="820">
        <v>110.72060183718628</v>
      </c>
      <c r="J59" s="820">
        <v>104.96217780904252</v>
      </c>
      <c r="K59" s="820">
        <v>102.51518976715803</v>
      </c>
      <c r="L59" s="820">
        <v>102.36356106187523</v>
      </c>
      <c r="M59" s="820">
        <v>104.68852299436801</v>
      </c>
      <c r="N59" s="820">
        <v>104.8894823740787</v>
      </c>
      <c r="O59" s="820">
        <v>100.46614617828017</v>
      </c>
      <c r="P59" s="820">
        <v>101.51256662881539</v>
      </c>
      <c r="Q59" s="820">
        <v>102.01828676133754</v>
      </c>
      <c r="R59" s="820">
        <v>104.03727195582393</v>
      </c>
      <c r="S59" s="820">
        <v>101.10475191839265</v>
      </c>
      <c r="T59" s="820">
        <v>105.73512726578849</v>
      </c>
      <c r="U59" s="820">
        <v>98.556969760419634</v>
      </c>
      <c r="V59" s="820">
        <v>106.85535083075877</v>
      </c>
      <c r="W59" s="820">
        <v>100.9548246551656</v>
      </c>
      <c r="X59" s="820">
        <v>100.52921594633348</v>
      </c>
      <c r="Y59" s="837">
        <v>104.31102099794883</v>
      </c>
      <c r="Z59" s="820">
        <v>98.258330790152485</v>
      </c>
      <c r="AA59" s="820">
        <v>100.07348306148108</v>
      </c>
      <c r="AB59" s="820" t="s">
        <v>878</v>
      </c>
    </row>
    <row r="60" spans="1:28" ht="14.25" customHeight="1">
      <c r="A60" s="807" t="s">
        <v>339</v>
      </c>
      <c r="B60" s="820">
        <v>94.645507497145502</v>
      </c>
      <c r="C60" s="819">
        <v>100</v>
      </c>
      <c r="D60" s="820">
        <v>97.592731920532586</v>
      </c>
      <c r="E60" s="820">
        <v>95.728836401104331</v>
      </c>
      <c r="F60" s="820">
        <v>99.420473908918311</v>
      </c>
      <c r="G60" s="820">
        <v>94.402397048420823</v>
      </c>
      <c r="H60" s="820">
        <v>94.940543768634711</v>
      </c>
      <c r="I60" s="820">
        <v>90.157761653369121</v>
      </c>
      <c r="J60" s="820">
        <v>94.691037406436962</v>
      </c>
      <c r="K60" s="820">
        <v>90.948971146061524</v>
      </c>
      <c r="L60" s="820">
        <v>93.991699652922463</v>
      </c>
      <c r="M60" s="820">
        <v>93.151411934834059</v>
      </c>
      <c r="N60" s="820">
        <v>94.489006312552718</v>
      </c>
      <c r="O60" s="820">
        <v>92.688286727200534</v>
      </c>
      <c r="P60" s="820">
        <v>98.384236650649953</v>
      </c>
      <c r="Q60" s="820">
        <v>102.27808729030781</v>
      </c>
      <c r="R60" s="820">
        <v>101.4347865130667</v>
      </c>
      <c r="S60" s="820">
        <v>107.11719592500857</v>
      </c>
      <c r="T60" s="820">
        <v>102.13727476164033</v>
      </c>
      <c r="U60" s="820">
        <v>85.309084074646506</v>
      </c>
      <c r="V60" s="820">
        <v>90.600269413738545</v>
      </c>
      <c r="W60" s="820">
        <v>95.614549153218476</v>
      </c>
      <c r="X60" s="820">
        <v>97.565579170098033</v>
      </c>
      <c r="Y60" s="837">
        <v>102.49122087126096</v>
      </c>
      <c r="Z60" s="820">
        <v>95.487231671421569</v>
      </c>
      <c r="AA60" s="820">
        <v>91.648390950105508</v>
      </c>
      <c r="AB60" s="820" t="s">
        <v>878</v>
      </c>
    </row>
    <row r="61" spans="1:28" ht="14.25" customHeight="1">
      <c r="A61" s="807" t="s">
        <v>340</v>
      </c>
      <c r="B61" s="820">
        <v>116.71305161869199</v>
      </c>
      <c r="C61" s="819">
        <v>100.00000000000001</v>
      </c>
      <c r="D61" s="820">
        <v>83.666369591469902</v>
      </c>
      <c r="E61" s="820">
        <v>86.920658249017094</v>
      </c>
      <c r="F61" s="820">
        <v>83.250328234195095</v>
      </c>
      <c r="G61" s="820">
        <v>86.30638354873696</v>
      </c>
      <c r="H61" s="820">
        <v>83.217370901020303</v>
      </c>
      <c r="I61" s="820">
        <v>81.273086571628284</v>
      </c>
      <c r="J61" s="820">
        <v>74.36145880694275</v>
      </c>
      <c r="K61" s="820">
        <v>72.949434885457308</v>
      </c>
      <c r="L61" s="820">
        <v>79.589604350685164</v>
      </c>
      <c r="M61" s="820">
        <v>86.496534979287304</v>
      </c>
      <c r="N61" s="820">
        <v>87.699149576308244</v>
      </c>
      <c r="O61" s="820">
        <v>89.128143807366584</v>
      </c>
      <c r="P61" s="820">
        <v>87.943209041920454</v>
      </c>
      <c r="Q61" s="820">
        <v>90.534827586399061</v>
      </c>
      <c r="R61" s="820">
        <v>93.318240665912242</v>
      </c>
      <c r="S61" s="820">
        <v>90.764953418887373</v>
      </c>
      <c r="T61" s="820">
        <v>92.469923477795561</v>
      </c>
      <c r="U61" s="820">
        <v>92.693276417986297</v>
      </c>
      <c r="V61" s="820">
        <v>94.851548977362853</v>
      </c>
      <c r="W61" s="820">
        <v>91.024461050913104</v>
      </c>
      <c r="X61" s="820">
        <v>92.809519574680195</v>
      </c>
      <c r="Y61" s="837">
        <v>95.809246144510453</v>
      </c>
      <c r="Z61" s="820">
        <v>93.812603073025045</v>
      </c>
      <c r="AA61" s="820">
        <v>91.75312230776872</v>
      </c>
      <c r="AB61" s="820" t="s">
        <v>878</v>
      </c>
    </row>
    <row r="62" spans="1:28" ht="14.25" customHeight="1">
      <c r="A62" s="807" t="s">
        <v>341</v>
      </c>
      <c r="B62" s="820">
        <v>142.89057365289361</v>
      </c>
      <c r="C62" s="819">
        <v>100</v>
      </c>
      <c r="D62" s="820">
        <v>90.925630126405579</v>
      </c>
      <c r="E62" s="820">
        <v>86.950053618610795</v>
      </c>
      <c r="F62" s="820">
        <v>89.417320021666953</v>
      </c>
      <c r="G62" s="820">
        <v>91.307768052367933</v>
      </c>
      <c r="H62" s="820">
        <v>92.002107626562804</v>
      </c>
      <c r="I62" s="820">
        <v>87.406185643279073</v>
      </c>
      <c r="J62" s="820">
        <v>95.754421548321929</v>
      </c>
      <c r="K62" s="820">
        <v>95.183151802432903</v>
      </c>
      <c r="L62" s="820">
        <v>96.906055413465964</v>
      </c>
      <c r="M62" s="820">
        <v>98.912830229822504</v>
      </c>
      <c r="N62" s="820">
        <v>100.53530569938894</v>
      </c>
      <c r="O62" s="820">
        <v>104.42596980951745</v>
      </c>
      <c r="P62" s="820">
        <v>104.50829149353808</v>
      </c>
      <c r="Q62" s="820">
        <v>114.42015479578274</v>
      </c>
      <c r="R62" s="820">
        <v>119.50332704422657</v>
      </c>
      <c r="S62" s="820">
        <v>118.28008866141643</v>
      </c>
      <c r="T62" s="820">
        <v>121.41759302012194</v>
      </c>
      <c r="U62" s="820">
        <v>121.82909900666105</v>
      </c>
      <c r="V62" s="820">
        <v>129.62459606612603</v>
      </c>
      <c r="W62" s="820">
        <v>128.37276223963303</v>
      </c>
      <c r="X62" s="820">
        <v>130.03211186710018</v>
      </c>
      <c r="Y62" s="837">
        <v>130.70121925241028</v>
      </c>
      <c r="Z62" s="820">
        <v>124.24778710894628</v>
      </c>
      <c r="AA62" s="820">
        <v>128.38656451250228</v>
      </c>
      <c r="AB62" s="820">
        <v>132.19277351049143</v>
      </c>
    </row>
    <row r="63" spans="1:28" ht="14.5">
      <c r="A63" s="807" t="s">
        <v>1198</v>
      </c>
      <c r="B63" s="820">
        <v>101.43397382433677</v>
      </c>
      <c r="C63" s="819">
        <v>100</v>
      </c>
      <c r="D63" s="820">
        <v>101.51667303888621</v>
      </c>
      <c r="E63" s="820">
        <v>88.472524704880513</v>
      </c>
      <c r="F63" s="820">
        <v>84.58811622792193</v>
      </c>
      <c r="G63" s="820">
        <v>98.96148240163879</v>
      </c>
      <c r="H63" s="820">
        <v>101.7114100202665</v>
      </c>
      <c r="I63" s="820">
        <v>100.67520419916414</v>
      </c>
      <c r="J63" s="820">
        <v>90.488413974747857</v>
      </c>
      <c r="K63" s="820">
        <v>97.690156321101668</v>
      </c>
      <c r="L63" s="820">
        <v>95.515452200446106</v>
      </c>
      <c r="M63" s="820">
        <v>98.137869329070284</v>
      </c>
      <c r="N63" s="820">
        <v>88.384521642858729</v>
      </c>
      <c r="O63" s="820">
        <v>93.548990941945931</v>
      </c>
      <c r="P63" s="820">
        <v>92.36206978450825</v>
      </c>
      <c r="Q63" s="820">
        <v>92.726767275600722</v>
      </c>
      <c r="R63" s="820">
        <v>93.802750698832895</v>
      </c>
      <c r="S63" s="820">
        <v>79.690021111389925</v>
      </c>
      <c r="T63" s="820">
        <v>71.061105261251939</v>
      </c>
      <c r="U63" s="820">
        <v>69.163900346382306</v>
      </c>
      <c r="V63" s="820">
        <v>72.684880233454436</v>
      </c>
      <c r="W63" s="820">
        <v>69.279145600920927</v>
      </c>
      <c r="X63" s="820">
        <v>68.730450252367234</v>
      </c>
      <c r="Y63" s="837">
        <v>71.037851436907872</v>
      </c>
      <c r="Z63" s="820">
        <v>68.239603773316162</v>
      </c>
      <c r="AA63" s="820">
        <v>65.759736270840193</v>
      </c>
      <c r="AB63" s="820">
        <v>66.578433818145143</v>
      </c>
    </row>
    <row r="64" spans="1:28" ht="14.25" customHeight="1">
      <c r="A64" s="807" t="s">
        <v>343</v>
      </c>
      <c r="B64" s="820">
        <v>121.58475231592779</v>
      </c>
      <c r="C64" s="819">
        <v>100</v>
      </c>
      <c r="D64" s="820">
        <v>90.256662199605728</v>
      </c>
      <c r="E64" s="820">
        <v>84.962265959027263</v>
      </c>
      <c r="F64" s="820">
        <v>79.114160646063254</v>
      </c>
      <c r="G64" s="820">
        <v>81.359525584116525</v>
      </c>
      <c r="H64" s="820">
        <v>85.113163160053361</v>
      </c>
      <c r="I64" s="820">
        <v>82.850408420995507</v>
      </c>
      <c r="J64" s="820">
        <v>83.348343321320712</v>
      </c>
      <c r="K64" s="820">
        <v>84.152577215708462</v>
      </c>
      <c r="L64" s="820">
        <v>83.358493962828575</v>
      </c>
      <c r="M64" s="820">
        <v>86.240794089124265</v>
      </c>
      <c r="N64" s="820">
        <v>91.176986406921031</v>
      </c>
      <c r="O64" s="820">
        <v>95.356787915379414</v>
      </c>
      <c r="P64" s="820">
        <v>95.257884097880876</v>
      </c>
      <c r="Q64" s="820">
        <v>96.665050872969772</v>
      </c>
      <c r="R64" s="820">
        <v>98.491761646386649</v>
      </c>
      <c r="S64" s="820">
        <v>96.122323488289268</v>
      </c>
      <c r="T64" s="820">
        <v>100.2026038480092</v>
      </c>
      <c r="U64" s="820">
        <v>97.255030944390796</v>
      </c>
      <c r="V64" s="820">
        <v>102.06183024690122</v>
      </c>
      <c r="W64" s="820">
        <v>97.795146981644621</v>
      </c>
      <c r="X64" s="820">
        <v>99.966626399960759</v>
      </c>
      <c r="Y64" s="837">
        <v>102.44813958165967</v>
      </c>
      <c r="Z64" s="820">
        <v>96.771934186360653</v>
      </c>
      <c r="AA64" s="820">
        <v>97.379142475964443</v>
      </c>
      <c r="AB64" s="820" t="s">
        <v>878</v>
      </c>
    </row>
    <row r="65" spans="1:28" ht="20.25" customHeight="1">
      <c r="A65" s="809" t="s">
        <v>344</v>
      </c>
      <c r="B65" s="820">
        <v>102.80512966887542</v>
      </c>
      <c r="C65" s="819">
        <v>100</v>
      </c>
      <c r="D65" s="820">
        <v>97.371945676490299</v>
      </c>
      <c r="E65" s="820">
        <v>96.764073912808669</v>
      </c>
      <c r="F65" s="820">
        <v>95.689456729105132</v>
      </c>
      <c r="G65" s="820">
        <v>96.064439598759648</v>
      </c>
      <c r="H65" s="820">
        <v>99.082285835133291</v>
      </c>
      <c r="I65" s="820">
        <v>98.142881172720209</v>
      </c>
      <c r="J65" s="820">
        <v>97.592470011809851</v>
      </c>
      <c r="K65" s="820">
        <v>96.294319956706332</v>
      </c>
      <c r="L65" s="820">
        <v>96.781730524098535</v>
      </c>
      <c r="M65" s="820">
        <v>98.571467810461428</v>
      </c>
      <c r="N65" s="820">
        <v>96.809369212175596</v>
      </c>
      <c r="O65" s="820">
        <v>98.003191098853009</v>
      </c>
      <c r="P65" s="820">
        <v>98.055483319449252</v>
      </c>
      <c r="Q65" s="820">
        <v>97.977928708359656</v>
      </c>
      <c r="R65" s="820">
        <v>100.05295566254472</v>
      </c>
      <c r="S65" s="820">
        <v>95.951366767231661</v>
      </c>
      <c r="T65" s="820">
        <v>97.462253997844854</v>
      </c>
      <c r="U65" s="820">
        <v>92.029282576787395</v>
      </c>
      <c r="V65" s="820">
        <v>96.933371463365063</v>
      </c>
      <c r="W65" s="820">
        <v>92.734145963797431</v>
      </c>
      <c r="X65" s="820">
        <v>91.523773181021539</v>
      </c>
      <c r="Y65" s="837">
        <v>93.816679318208827</v>
      </c>
      <c r="Z65" s="820">
        <v>89.086685358986017</v>
      </c>
      <c r="AA65" s="820">
        <v>88.845209443689455</v>
      </c>
      <c r="AB65" s="820">
        <v>89.415161756423657</v>
      </c>
    </row>
    <row r="66" spans="1:28" ht="12.75" customHeight="1">
      <c r="A66" s="822"/>
      <c r="B66" s="827"/>
      <c r="C66" s="810"/>
      <c r="D66" s="810"/>
      <c r="E66" s="810"/>
      <c r="F66" s="810"/>
      <c r="G66" s="810"/>
      <c r="H66" s="810"/>
      <c r="I66" s="810"/>
      <c r="J66" s="810"/>
    </row>
    <row r="67" spans="1:28" s="814" customFormat="1" ht="30" customHeight="1">
      <c r="B67" s="1320" t="s">
        <v>1700</v>
      </c>
      <c r="C67" s="1320"/>
      <c r="D67" s="1320"/>
      <c r="E67" s="1320"/>
      <c r="F67" s="838"/>
      <c r="G67" s="838"/>
    </row>
    <row r="68" spans="1:28" s="830" customFormat="1" ht="15" customHeight="1">
      <c r="B68" s="1320" t="s">
        <v>1416</v>
      </c>
      <c r="C68" s="1320"/>
      <c r="D68" s="1320"/>
      <c r="E68" s="1320"/>
      <c r="F68" s="831"/>
      <c r="G68" s="831"/>
    </row>
    <row r="69" spans="1:28" s="830" customFormat="1" ht="40" customHeight="1">
      <c r="B69" s="1320" t="s">
        <v>1417</v>
      </c>
      <c r="C69" s="1320"/>
      <c r="D69" s="1320"/>
      <c r="E69" s="1320"/>
      <c r="F69" s="831"/>
      <c r="G69" s="831"/>
    </row>
  </sheetData>
  <sheetProtection selectLockedCells="1"/>
  <mergeCells count="24">
    <mergeCell ref="Z7:AB7"/>
    <mergeCell ref="B27:E27"/>
    <mergeCell ref="F27:I27"/>
    <mergeCell ref="J27:M27"/>
    <mergeCell ref="N27:Q27"/>
    <mergeCell ref="R27:U27"/>
    <mergeCell ref="V27:Y27"/>
    <mergeCell ref="Z27:AB27"/>
    <mergeCell ref="B7:E7"/>
    <mergeCell ref="F7:I7"/>
    <mergeCell ref="J7:M7"/>
    <mergeCell ref="N7:Q7"/>
    <mergeCell ref="R7:U7"/>
    <mergeCell ref="V7:Y7"/>
    <mergeCell ref="Z47:AB47"/>
    <mergeCell ref="B67:E67"/>
    <mergeCell ref="B68:E68"/>
    <mergeCell ref="B69:E69"/>
    <mergeCell ref="B47:E47"/>
    <mergeCell ref="F47:I47"/>
    <mergeCell ref="J47:M47"/>
    <mergeCell ref="N47:Q47"/>
    <mergeCell ref="R47:U47"/>
    <mergeCell ref="V47:Y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je Einwohner*) 1990 – 2016 nach Bundesländern</oddHeader>
    <oddFooter>&amp;CStatistische Ämter der Länder – Indikatoren und Kennzahlen, UGRdL 2018</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Q50"/>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4.54296875" style="799" customWidth="1"/>
    <col min="2" max="17" width="12.54296875" style="799" customWidth="1"/>
    <col min="18" max="16384" width="11.453125" style="799"/>
  </cols>
  <sheetData>
    <row r="1" spans="1:17" ht="12.75" customHeight="1">
      <c r="A1" s="297" t="s">
        <v>263</v>
      </c>
    </row>
    <row r="3" spans="1:17" ht="12.75" customHeight="1">
      <c r="A3" s="800" t="s">
        <v>249</v>
      </c>
      <c r="B3" s="801" t="s">
        <v>1418</v>
      </c>
      <c r="C3" s="800"/>
      <c r="D3" s="800"/>
      <c r="E3" s="800"/>
      <c r="F3" s="800"/>
      <c r="G3" s="800"/>
      <c r="H3" s="800"/>
      <c r="I3" s="800"/>
      <c r="J3" s="800"/>
      <c r="K3" s="800"/>
      <c r="L3" s="800"/>
      <c r="M3" s="800"/>
      <c r="N3" s="800"/>
      <c r="O3" s="800"/>
      <c r="P3" s="800"/>
      <c r="Q3" s="800"/>
    </row>
    <row r="4" spans="1:17" ht="12.75" customHeight="1">
      <c r="A4" s="832"/>
      <c r="B4" s="800"/>
      <c r="C4" s="800"/>
      <c r="D4" s="800"/>
      <c r="E4" s="800"/>
      <c r="F4" s="802"/>
      <c r="G4" s="802"/>
      <c r="H4" s="802"/>
      <c r="I4" s="802"/>
      <c r="J4" s="802"/>
      <c r="K4" s="802"/>
      <c r="L4" s="802"/>
      <c r="M4" s="802"/>
      <c r="N4" s="802"/>
      <c r="O4" s="802"/>
      <c r="P4" s="802"/>
      <c r="Q4" s="802"/>
    </row>
    <row r="5" spans="1:17" ht="12.75" customHeight="1">
      <c r="A5" s="804" t="s">
        <v>327</v>
      </c>
      <c r="B5" s="805">
        <v>1990</v>
      </c>
      <c r="C5" s="805">
        <v>1995</v>
      </c>
      <c r="D5" s="805">
        <v>2000</v>
      </c>
      <c r="E5" s="805">
        <v>2004</v>
      </c>
      <c r="F5" s="805">
        <v>2005</v>
      </c>
      <c r="G5" s="805">
        <v>2006</v>
      </c>
      <c r="H5" s="805">
        <v>2007</v>
      </c>
      <c r="I5" s="805">
        <v>2008</v>
      </c>
      <c r="J5" s="805">
        <v>2009</v>
      </c>
      <c r="K5" s="805">
        <v>2010</v>
      </c>
      <c r="L5" s="805">
        <v>2011</v>
      </c>
      <c r="M5" s="805">
        <v>2012</v>
      </c>
      <c r="N5" s="805">
        <v>2013</v>
      </c>
      <c r="O5" s="805">
        <v>2014</v>
      </c>
      <c r="P5" s="805">
        <v>2015</v>
      </c>
      <c r="Q5" s="805">
        <v>2016</v>
      </c>
    </row>
    <row r="6" spans="1:17" ht="12.75" customHeight="1">
      <c r="A6" s="800"/>
      <c r="B6" s="800"/>
      <c r="C6" s="800"/>
      <c r="D6" s="800"/>
      <c r="E6" s="800"/>
      <c r="F6" s="802"/>
      <c r="G6" s="802"/>
      <c r="H6" s="802"/>
      <c r="I6" s="802"/>
      <c r="J6" s="802"/>
      <c r="K6" s="802"/>
      <c r="L6" s="802"/>
      <c r="M6" s="802"/>
      <c r="N6" s="802"/>
      <c r="O6" s="802"/>
      <c r="P6" s="802"/>
      <c r="Q6" s="802"/>
    </row>
    <row r="7" spans="1:17" ht="13">
      <c r="B7" s="1279" t="s">
        <v>174</v>
      </c>
      <c r="C7" s="1279"/>
      <c r="D7" s="1279"/>
      <c r="E7" s="1279"/>
      <c r="F7" s="1279"/>
      <c r="G7" s="1279" t="s">
        <v>174</v>
      </c>
      <c r="H7" s="1279"/>
      <c r="I7" s="1279"/>
      <c r="J7" s="1279"/>
      <c r="K7" s="1279"/>
      <c r="L7" s="1279" t="s">
        <v>174</v>
      </c>
      <c r="M7" s="1279"/>
      <c r="N7" s="1279"/>
      <c r="O7" s="1279"/>
      <c r="P7" s="1279"/>
      <c r="Q7" s="1279"/>
    </row>
    <row r="8" spans="1:17" ht="12.75" customHeight="1">
      <c r="A8" s="803"/>
      <c r="C8" s="806"/>
      <c r="D8" s="806"/>
      <c r="E8" s="806"/>
      <c r="F8" s="806"/>
      <c r="G8" s="806"/>
      <c r="H8" s="806"/>
      <c r="I8" s="806"/>
      <c r="J8" s="806"/>
      <c r="K8" s="806"/>
      <c r="L8" s="806"/>
      <c r="M8" s="806"/>
      <c r="N8" s="806"/>
      <c r="O8" s="806"/>
      <c r="P8" s="806"/>
      <c r="Q8" s="806"/>
    </row>
    <row r="9" spans="1:17" ht="14.5">
      <c r="A9" s="1123" t="s">
        <v>1181</v>
      </c>
      <c r="B9" s="834">
        <v>2</v>
      </c>
      <c r="C9" s="834">
        <v>2</v>
      </c>
      <c r="D9" s="834">
        <v>2.8</v>
      </c>
      <c r="E9" s="834">
        <v>5</v>
      </c>
      <c r="F9" s="834">
        <v>5.9</v>
      </c>
      <c r="G9" s="834">
        <v>7.4</v>
      </c>
      <c r="H9" s="834">
        <v>8.6999999999999993</v>
      </c>
      <c r="I9" s="834">
        <v>8.6999999999999993</v>
      </c>
      <c r="J9" s="834">
        <v>9.3000000000000007</v>
      </c>
      <c r="K9" s="834">
        <v>10.5</v>
      </c>
      <c r="L9" s="834">
        <v>10.4</v>
      </c>
      <c r="M9" s="834">
        <v>12.1</v>
      </c>
      <c r="N9" s="834">
        <v>11.8</v>
      </c>
      <c r="O9" s="834">
        <v>12.4</v>
      </c>
      <c r="P9" s="834">
        <v>12.3</v>
      </c>
      <c r="Q9" s="834">
        <v>12.7</v>
      </c>
    </row>
    <row r="10" spans="1:17" ht="12.5">
      <c r="A10" s="1124" t="s">
        <v>329</v>
      </c>
      <c r="B10" s="834">
        <v>3.4</v>
      </c>
      <c r="C10" s="834">
        <v>5.5</v>
      </c>
      <c r="D10" s="834">
        <v>6.4</v>
      </c>
      <c r="E10" s="834">
        <v>7.2</v>
      </c>
      <c r="F10" s="834">
        <v>8</v>
      </c>
      <c r="G10" s="834">
        <v>9.1999999999999993</v>
      </c>
      <c r="H10" s="834">
        <v>10.4</v>
      </c>
      <c r="I10" s="834">
        <v>10.1</v>
      </c>
      <c r="J10" s="834">
        <v>10.7</v>
      </c>
      <c r="K10" s="834">
        <v>12.9</v>
      </c>
      <c r="L10" s="834">
        <v>14.2</v>
      </c>
      <c r="M10" s="834">
        <v>15.5</v>
      </c>
      <c r="N10" s="834">
        <v>15.9</v>
      </c>
      <c r="O10" s="834">
        <v>16.3</v>
      </c>
      <c r="P10" s="834">
        <v>17.100000000000001</v>
      </c>
      <c r="Q10" s="834" t="s">
        <v>878</v>
      </c>
    </row>
    <row r="11" spans="1:17" ht="12.5">
      <c r="A11" s="1124" t="s">
        <v>330</v>
      </c>
      <c r="B11" s="834">
        <v>0.6</v>
      </c>
      <c r="C11" s="834">
        <v>0.5</v>
      </c>
      <c r="D11" s="834">
        <v>0.7</v>
      </c>
      <c r="E11" s="834">
        <v>0.9</v>
      </c>
      <c r="F11" s="834">
        <v>1.1000000000000001</v>
      </c>
      <c r="G11" s="834">
        <v>1.7</v>
      </c>
      <c r="H11" s="834">
        <v>2.2000000000000002</v>
      </c>
      <c r="I11" s="834">
        <v>2.2000000000000002</v>
      </c>
      <c r="J11" s="834">
        <v>2.9</v>
      </c>
      <c r="K11" s="834">
        <v>3.1</v>
      </c>
      <c r="L11" s="834">
        <v>3.3</v>
      </c>
      <c r="M11" s="834">
        <v>3.6</v>
      </c>
      <c r="N11" s="834">
        <v>3.7</v>
      </c>
      <c r="O11" s="834">
        <v>3.8</v>
      </c>
      <c r="P11" s="834">
        <v>4</v>
      </c>
      <c r="Q11" s="834" t="s">
        <v>878</v>
      </c>
    </row>
    <row r="12" spans="1:17" ht="12.5">
      <c r="A12" s="1124" t="s">
        <v>331</v>
      </c>
      <c r="B12" s="834">
        <v>0.1</v>
      </c>
      <c r="C12" s="834">
        <v>1.5</v>
      </c>
      <c r="D12" s="834">
        <v>1.8</v>
      </c>
      <c r="E12" s="834">
        <v>6.2</v>
      </c>
      <c r="F12" s="834">
        <v>6.8</v>
      </c>
      <c r="G12" s="834">
        <v>10.4</v>
      </c>
      <c r="H12" s="834">
        <v>13.3</v>
      </c>
      <c r="I12" s="834">
        <v>13.2</v>
      </c>
      <c r="J12" s="834">
        <v>14.7</v>
      </c>
      <c r="K12" s="834">
        <v>16.8</v>
      </c>
      <c r="L12" s="834">
        <v>17.7</v>
      </c>
      <c r="M12" s="834">
        <v>17.600000000000001</v>
      </c>
      <c r="N12" s="834">
        <v>17.600000000000001</v>
      </c>
      <c r="O12" s="834">
        <v>17.8</v>
      </c>
      <c r="P12" s="834">
        <v>18.600000000000001</v>
      </c>
      <c r="Q12" s="834" t="s">
        <v>878</v>
      </c>
    </row>
    <row r="13" spans="1:17" ht="12.5">
      <c r="A13" s="1124" t="s">
        <v>332</v>
      </c>
      <c r="B13" s="834">
        <v>1.5</v>
      </c>
      <c r="C13" s="834">
        <v>1.9</v>
      </c>
      <c r="D13" s="834">
        <v>1.8</v>
      </c>
      <c r="E13" s="834">
        <v>2.2000000000000002</v>
      </c>
      <c r="F13" s="834">
        <v>4</v>
      </c>
      <c r="G13" s="834">
        <v>3.9</v>
      </c>
      <c r="H13" s="834">
        <v>3.8</v>
      </c>
      <c r="I13" s="834">
        <v>4.4000000000000004</v>
      </c>
      <c r="J13" s="834">
        <v>5</v>
      </c>
      <c r="K13" s="834">
        <v>4.9000000000000004</v>
      </c>
      <c r="L13" s="834">
        <v>5</v>
      </c>
      <c r="M13" s="834">
        <v>5.2</v>
      </c>
      <c r="N13" s="834">
        <v>5.9</v>
      </c>
      <c r="O13" s="834">
        <v>7.1</v>
      </c>
      <c r="P13" s="834">
        <v>6.6</v>
      </c>
      <c r="Q13" s="834" t="s">
        <v>878</v>
      </c>
    </row>
    <row r="14" spans="1:17" ht="14.5">
      <c r="A14" s="1124" t="s">
        <v>1419</v>
      </c>
      <c r="B14" s="834">
        <v>0.8</v>
      </c>
      <c r="C14" s="834">
        <v>1</v>
      </c>
      <c r="D14" s="834">
        <v>1.9</v>
      </c>
      <c r="E14" s="834">
        <v>2.5</v>
      </c>
      <c r="F14" s="834">
        <v>3.1</v>
      </c>
      <c r="G14" s="834">
        <v>4.5</v>
      </c>
      <c r="H14" s="834">
        <v>5.3</v>
      </c>
      <c r="I14" s="834">
        <v>4.8</v>
      </c>
      <c r="J14" s="834">
        <v>5.0999999999999996</v>
      </c>
      <c r="K14" s="834">
        <v>4.4000000000000004</v>
      </c>
      <c r="L14" s="834">
        <v>4.5999999999999996</v>
      </c>
      <c r="M14" s="834">
        <v>4.7</v>
      </c>
      <c r="N14" s="834">
        <v>4.0999999999999996</v>
      </c>
      <c r="O14" s="834">
        <v>4.5999999999999996</v>
      </c>
      <c r="P14" s="834">
        <v>4.4000000000000004</v>
      </c>
      <c r="Q14" s="834">
        <v>3.9</v>
      </c>
    </row>
    <row r="15" spans="1:17" ht="14.5">
      <c r="A15" s="1123" t="s">
        <v>1182</v>
      </c>
      <c r="B15" s="834">
        <v>0.9</v>
      </c>
      <c r="C15" s="834">
        <v>1</v>
      </c>
      <c r="D15" s="834">
        <v>2</v>
      </c>
      <c r="E15" s="834">
        <v>3.2</v>
      </c>
      <c r="F15" s="834">
        <v>3.7</v>
      </c>
      <c r="G15" s="834">
        <v>4.8</v>
      </c>
      <c r="H15" s="834">
        <v>5.7</v>
      </c>
      <c r="I15" s="834">
        <v>5</v>
      </c>
      <c r="J15" s="834">
        <v>6.1</v>
      </c>
      <c r="K15" s="834">
        <v>6.7</v>
      </c>
      <c r="L15" s="834">
        <v>7.8</v>
      </c>
      <c r="M15" s="834">
        <v>8.3000000000000007</v>
      </c>
      <c r="N15" s="834">
        <v>8.6</v>
      </c>
      <c r="O15" s="834">
        <v>8.6999999999999993</v>
      </c>
      <c r="P15" s="834">
        <v>9.1999999999999993</v>
      </c>
      <c r="Q15" s="834">
        <v>9.4</v>
      </c>
    </row>
    <row r="16" spans="1:17" ht="12.5">
      <c r="A16" s="1124" t="s">
        <v>335</v>
      </c>
      <c r="B16" s="834">
        <v>0.6</v>
      </c>
      <c r="C16" s="834">
        <v>1.5</v>
      </c>
      <c r="D16" s="834">
        <v>4.5</v>
      </c>
      <c r="E16" s="834">
        <v>10.199999999999999</v>
      </c>
      <c r="F16" s="834">
        <v>12.4</v>
      </c>
      <c r="G16" s="834">
        <v>15.2</v>
      </c>
      <c r="H16" s="834">
        <v>20.2</v>
      </c>
      <c r="I16" s="834">
        <v>24</v>
      </c>
      <c r="J16" s="834">
        <v>26.4</v>
      </c>
      <c r="K16" s="834">
        <v>22.6</v>
      </c>
      <c r="L16" s="834">
        <v>27</v>
      </c>
      <c r="M16" s="834">
        <v>30.6</v>
      </c>
      <c r="N16" s="834">
        <v>33.200000000000003</v>
      </c>
      <c r="O16" s="834">
        <v>37</v>
      </c>
      <c r="P16" s="834" t="s">
        <v>1386</v>
      </c>
      <c r="Q16" s="834" t="s">
        <v>878</v>
      </c>
    </row>
    <row r="17" spans="1:17" ht="14.5">
      <c r="A17" s="1124" t="s">
        <v>458</v>
      </c>
      <c r="B17" s="834">
        <v>0.8</v>
      </c>
      <c r="C17" s="834" t="s">
        <v>355</v>
      </c>
      <c r="D17" s="834">
        <v>1.7</v>
      </c>
      <c r="E17" s="834">
        <v>5</v>
      </c>
      <c r="F17" s="834" t="s">
        <v>355</v>
      </c>
      <c r="G17" s="834">
        <v>7.9</v>
      </c>
      <c r="H17" s="834" t="s">
        <v>355</v>
      </c>
      <c r="I17" s="834">
        <v>10.3</v>
      </c>
      <c r="J17" s="834">
        <v>11.1</v>
      </c>
      <c r="K17" s="834">
        <v>12.2</v>
      </c>
      <c r="L17" s="834">
        <v>12.6</v>
      </c>
      <c r="M17" s="834">
        <v>14.7</v>
      </c>
      <c r="N17" s="834">
        <v>14.6</v>
      </c>
      <c r="O17" s="834">
        <v>14.8</v>
      </c>
      <c r="P17" s="834">
        <v>16.8</v>
      </c>
      <c r="Q17" s="834">
        <v>17.399999999999999</v>
      </c>
    </row>
    <row r="18" spans="1:17" ht="12.5">
      <c r="A18" s="1124" t="s">
        <v>337</v>
      </c>
      <c r="B18" s="834">
        <v>0.4</v>
      </c>
      <c r="C18" s="834">
        <v>0.5</v>
      </c>
      <c r="D18" s="834">
        <v>0.9</v>
      </c>
      <c r="E18" s="834">
        <v>2</v>
      </c>
      <c r="F18" s="834">
        <v>2.7</v>
      </c>
      <c r="G18" s="834">
        <v>3.4</v>
      </c>
      <c r="H18" s="834">
        <v>3.5</v>
      </c>
      <c r="I18" s="834">
        <v>3.6</v>
      </c>
      <c r="J18" s="834">
        <v>3.7</v>
      </c>
      <c r="K18" s="834">
        <v>3.7</v>
      </c>
      <c r="L18" s="834">
        <v>3.8</v>
      </c>
      <c r="M18" s="834">
        <v>4.3</v>
      </c>
      <c r="N18" s="834">
        <v>4.3</v>
      </c>
      <c r="O18" s="834">
        <v>4.0999999999999996</v>
      </c>
      <c r="P18" s="834" t="s">
        <v>1386</v>
      </c>
      <c r="Q18" s="834" t="s">
        <v>878</v>
      </c>
    </row>
    <row r="19" spans="1:17" ht="14.5">
      <c r="A19" s="1124" t="s">
        <v>512</v>
      </c>
      <c r="B19" s="834">
        <v>0.9</v>
      </c>
      <c r="C19" s="834">
        <v>0.9</v>
      </c>
      <c r="D19" s="834">
        <v>1.9</v>
      </c>
      <c r="E19" s="834">
        <v>3.2</v>
      </c>
      <c r="F19" s="834">
        <v>3.8</v>
      </c>
      <c r="G19" s="834">
        <v>6.8</v>
      </c>
      <c r="H19" s="834">
        <v>8.5</v>
      </c>
      <c r="I19" s="834">
        <v>8.1</v>
      </c>
      <c r="J19" s="834">
        <v>9.1999999999999993</v>
      </c>
      <c r="K19" s="834">
        <v>9.5</v>
      </c>
      <c r="L19" s="834">
        <v>9.8000000000000007</v>
      </c>
      <c r="M19" s="834">
        <v>10.7</v>
      </c>
      <c r="N19" s="834">
        <v>11.3</v>
      </c>
      <c r="O19" s="834">
        <v>11.6</v>
      </c>
      <c r="P19" s="834">
        <v>12.4</v>
      </c>
      <c r="Q19" s="834" t="s">
        <v>878</v>
      </c>
    </row>
    <row r="20" spans="1:17" ht="12.5">
      <c r="A20" s="1124" t="s">
        <v>339</v>
      </c>
      <c r="B20" s="834">
        <v>1.2</v>
      </c>
      <c r="C20" s="834">
        <v>1</v>
      </c>
      <c r="D20" s="834">
        <v>0.8</v>
      </c>
      <c r="E20" s="834">
        <v>1.7</v>
      </c>
      <c r="F20" s="834">
        <v>2.2000000000000002</v>
      </c>
      <c r="G20" s="834">
        <v>2.2000000000000002</v>
      </c>
      <c r="H20" s="834">
        <v>2.5</v>
      </c>
      <c r="I20" s="834">
        <v>2.9</v>
      </c>
      <c r="J20" s="834">
        <v>2.9</v>
      </c>
      <c r="K20" s="834">
        <v>3.3</v>
      </c>
      <c r="L20" s="834">
        <v>3.2</v>
      </c>
      <c r="M20" s="834">
        <v>3.2</v>
      </c>
      <c r="N20" s="834">
        <v>3.3</v>
      </c>
      <c r="O20" s="834">
        <v>3.9</v>
      </c>
      <c r="P20" s="834">
        <v>4.0999999999999996</v>
      </c>
      <c r="Q20" s="834" t="s">
        <v>878</v>
      </c>
    </row>
    <row r="21" spans="1:17" ht="12.5">
      <c r="A21" s="1124" t="s">
        <v>340</v>
      </c>
      <c r="B21" s="834">
        <v>0.1</v>
      </c>
      <c r="C21" s="834">
        <v>0.3</v>
      </c>
      <c r="D21" s="834">
        <v>0.6</v>
      </c>
      <c r="E21" s="834">
        <v>2.5</v>
      </c>
      <c r="F21" s="834">
        <v>3.1</v>
      </c>
      <c r="G21" s="834">
        <v>4.9000000000000004</v>
      </c>
      <c r="H21" s="834">
        <v>6</v>
      </c>
      <c r="I21" s="834">
        <v>6.2</v>
      </c>
      <c r="J21" s="834">
        <v>6.8</v>
      </c>
      <c r="K21" s="834">
        <v>7.4</v>
      </c>
      <c r="L21" s="834">
        <v>7.8</v>
      </c>
      <c r="M21" s="834">
        <v>8</v>
      </c>
      <c r="N21" s="834">
        <v>8.4</v>
      </c>
      <c r="O21" s="834">
        <v>8.5</v>
      </c>
      <c r="P21" s="834">
        <v>9.4</v>
      </c>
      <c r="Q21" s="834" t="s">
        <v>878</v>
      </c>
    </row>
    <row r="22" spans="1:17" ht="12.5">
      <c r="A22" s="1124" t="s">
        <v>341</v>
      </c>
      <c r="B22" s="834">
        <v>0.1</v>
      </c>
      <c r="C22" s="834">
        <v>0.1</v>
      </c>
      <c r="D22" s="834">
        <v>1.1000000000000001</v>
      </c>
      <c r="E22" s="834">
        <v>4.5</v>
      </c>
      <c r="F22" s="834">
        <v>6.2</v>
      </c>
      <c r="G22" s="834">
        <v>10</v>
      </c>
      <c r="H22" s="834">
        <v>13.2</v>
      </c>
      <c r="I22" s="834">
        <v>14.2</v>
      </c>
      <c r="J22" s="834">
        <v>14.9</v>
      </c>
      <c r="K22" s="834">
        <v>14.5</v>
      </c>
      <c r="L22" s="834">
        <v>16.399999999999999</v>
      </c>
      <c r="M22" s="834">
        <v>16.899999999999999</v>
      </c>
      <c r="N22" s="834">
        <v>18.100000000000001</v>
      </c>
      <c r="O22" s="834">
        <v>19.399999999999999</v>
      </c>
      <c r="P22" s="834">
        <v>20.5</v>
      </c>
      <c r="Q22" s="834">
        <v>18.7</v>
      </c>
    </row>
    <row r="23" spans="1:17" ht="14.5">
      <c r="A23" s="1124" t="s">
        <v>1198</v>
      </c>
      <c r="B23" s="834">
        <v>0.3</v>
      </c>
      <c r="C23" s="834">
        <v>0.9</v>
      </c>
      <c r="D23" s="834">
        <v>1.8</v>
      </c>
      <c r="E23" s="834">
        <v>3.8</v>
      </c>
      <c r="F23" s="834">
        <v>4.3</v>
      </c>
      <c r="G23" s="834">
        <v>5.0999999999999996</v>
      </c>
      <c r="H23" s="834">
        <v>7.6</v>
      </c>
      <c r="I23" s="834">
        <v>9.1999999999999993</v>
      </c>
      <c r="J23" s="834">
        <v>10.1</v>
      </c>
      <c r="K23" s="834">
        <v>12.2</v>
      </c>
      <c r="L23" s="834">
        <v>14.6</v>
      </c>
      <c r="M23" s="834">
        <v>16.3</v>
      </c>
      <c r="N23" s="834">
        <v>16.100000000000001</v>
      </c>
      <c r="O23" s="834">
        <v>17.899999999999999</v>
      </c>
      <c r="P23" s="834">
        <v>22.8</v>
      </c>
      <c r="Q23" s="834">
        <v>24.4</v>
      </c>
    </row>
    <row r="24" spans="1:17" ht="13.5" customHeight="1">
      <c r="A24" s="1124" t="s">
        <v>343</v>
      </c>
      <c r="B24" s="834">
        <v>0.6</v>
      </c>
      <c r="C24" s="834">
        <v>1.1000000000000001</v>
      </c>
      <c r="D24" s="834">
        <v>3.5</v>
      </c>
      <c r="E24" s="834">
        <v>13.2</v>
      </c>
      <c r="F24" s="834">
        <v>14</v>
      </c>
      <c r="G24" s="834">
        <v>15.4</v>
      </c>
      <c r="H24" s="834">
        <v>19.3</v>
      </c>
      <c r="I24" s="834">
        <v>18.899999999999999</v>
      </c>
      <c r="J24" s="834">
        <v>19.100000000000001</v>
      </c>
      <c r="K24" s="834">
        <v>20.399999999999999</v>
      </c>
      <c r="L24" s="834">
        <v>21.5</v>
      </c>
      <c r="M24" s="834">
        <v>21.7</v>
      </c>
      <c r="N24" s="834">
        <v>23.1</v>
      </c>
      <c r="O24" s="834">
        <v>23.1</v>
      </c>
      <c r="P24" s="834">
        <v>24.1</v>
      </c>
      <c r="Q24" s="834" t="s">
        <v>878</v>
      </c>
    </row>
    <row r="25" spans="1:17" ht="20.25" customHeight="1">
      <c r="A25" s="589" t="s">
        <v>344</v>
      </c>
      <c r="B25" s="834">
        <v>1.3159066172513727</v>
      </c>
      <c r="C25" s="834">
        <v>1.9252424381994029</v>
      </c>
      <c r="D25" s="834">
        <v>2.8925082624930343</v>
      </c>
      <c r="E25" s="834">
        <v>4.455561096418843</v>
      </c>
      <c r="F25" s="834">
        <v>5.2847826815888093</v>
      </c>
      <c r="G25" s="834">
        <v>6.3259160514087069</v>
      </c>
      <c r="H25" s="834">
        <v>7.8666643027956509</v>
      </c>
      <c r="I25" s="834">
        <v>7.9766996554328813</v>
      </c>
      <c r="J25" s="834">
        <v>8.8762392846479283</v>
      </c>
      <c r="K25" s="834">
        <v>9.9403464377916073</v>
      </c>
      <c r="L25" s="834">
        <v>10.754240978813556</v>
      </c>
      <c r="M25" s="834">
        <v>10.298231758369136</v>
      </c>
      <c r="N25" s="834">
        <v>10.842848783758955</v>
      </c>
      <c r="O25" s="834">
        <v>11.521901255327652</v>
      </c>
      <c r="P25" s="834">
        <v>12.398297408618992</v>
      </c>
      <c r="Q25" s="834">
        <v>12.612795453835828</v>
      </c>
    </row>
    <row r="26" spans="1:17" ht="12.75" customHeight="1">
      <c r="A26" s="800"/>
      <c r="B26" s="800"/>
      <c r="C26" s="800"/>
      <c r="D26" s="800"/>
      <c r="E26" s="800"/>
      <c r="F26" s="802"/>
      <c r="G26" s="802"/>
      <c r="H26" s="802"/>
      <c r="I26" s="802"/>
      <c r="J26" s="802"/>
      <c r="K26" s="802"/>
      <c r="L26" s="802"/>
      <c r="M26" s="802"/>
      <c r="N26" s="802"/>
      <c r="O26" s="802"/>
      <c r="P26" s="802"/>
      <c r="Q26" s="802"/>
    </row>
    <row r="27" spans="1:17" ht="13">
      <c r="B27" s="1279" t="s">
        <v>297</v>
      </c>
      <c r="C27" s="1279"/>
      <c r="D27" s="1279"/>
      <c r="E27" s="1279"/>
      <c r="F27" s="1279"/>
      <c r="G27" s="1279" t="s">
        <v>297</v>
      </c>
      <c r="H27" s="1279"/>
      <c r="I27" s="1279"/>
      <c r="J27" s="1279"/>
      <c r="K27" s="1279"/>
      <c r="L27" s="1279" t="s">
        <v>297</v>
      </c>
      <c r="M27" s="1279"/>
      <c r="N27" s="1279"/>
      <c r="O27" s="1279"/>
      <c r="P27" s="1279"/>
      <c r="Q27" s="1279"/>
    </row>
    <row r="28" spans="1:17" ht="12.75" customHeight="1">
      <c r="A28" s="803"/>
      <c r="B28" s="1203"/>
      <c r="C28" s="806"/>
      <c r="D28" s="806"/>
      <c r="E28" s="806"/>
      <c r="F28" s="806"/>
      <c r="G28" s="806"/>
      <c r="H28" s="806"/>
      <c r="I28" s="806"/>
      <c r="J28" s="806"/>
      <c r="K28" s="806"/>
      <c r="L28" s="806"/>
      <c r="M28" s="806"/>
      <c r="N28" s="806"/>
      <c r="O28" s="806"/>
      <c r="P28" s="806"/>
      <c r="Q28" s="806"/>
    </row>
    <row r="29" spans="1:17" ht="14.5">
      <c r="A29" s="1123" t="s">
        <v>1181</v>
      </c>
      <c r="B29" s="820">
        <v>71.428571428571431</v>
      </c>
      <c r="C29" s="820">
        <v>71.428571428571431</v>
      </c>
      <c r="D29" s="819">
        <v>100</v>
      </c>
      <c r="E29" s="820">
        <v>178.57142857142858</v>
      </c>
      <c r="F29" s="820">
        <v>210.71428571428572</v>
      </c>
      <c r="G29" s="820">
        <v>264.28571428571428</v>
      </c>
      <c r="H29" s="820">
        <v>310.71428571428567</v>
      </c>
      <c r="I29" s="820">
        <v>310.71428571428567</v>
      </c>
      <c r="J29" s="820">
        <v>332.14285714285722</v>
      </c>
      <c r="K29" s="820">
        <v>375</v>
      </c>
      <c r="L29" s="820">
        <v>371.42857142857144</v>
      </c>
      <c r="M29" s="820">
        <v>432.14285714285717</v>
      </c>
      <c r="N29" s="820">
        <v>421.42857142857144</v>
      </c>
      <c r="O29" s="820">
        <v>442.85714285714289</v>
      </c>
      <c r="P29" s="820">
        <v>439.28571428571433</v>
      </c>
      <c r="Q29" s="820">
        <v>453.57142857142861</v>
      </c>
    </row>
    <row r="30" spans="1:17" ht="12.5">
      <c r="A30" s="1124" t="s">
        <v>329</v>
      </c>
      <c r="B30" s="820">
        <v>53.125</v>
      </c>
      <c r="C30" s="820">
        <v>85.9375</v>
      </c>
      <c r="D30" s="819">
        <v>100</v>
      </c>
      <c r="E30" s="820">
        <v>112.5</v>
      </c>
      <c r="F30" s="820">
        <v>125</v>
      </c>
      <c r="G30" s="820">
        <v>143.74999999999997</v>
      </c>
      <c r="H30" s="820">
        <v>162.5</v>
      </c>
      <c r="I30" s="820">
        <v>157.8125</v>
      </c>
      <c r="J30" s="820">
        <v>167.1875</v>
      </c>
      <c r="K30" s="820">
        <v>201.5625</v>
      </c>
      <c r="L30" s="820">
        <v>221.875</v>
      </c>
      <c r="M30" s="820">
        <v>242.1875</v>
      </c>
      <c r="N30" s="820">
        <v>248.4375</v>
      </c>
      <c r="O30" s="820">
        <v>254.6875</v>
      </c>
      <c r="P30" s="820">
        <v>267.1875</v>
      </c>
      <c r="Q30" s="834" t="s">
        <v>878</v>
      </c>
    </row>
    <row r="31" spans="1:17" ht="12.5">
      <c r="A31" s="1124" t="s">
        <v>330</v>
      </c>
      <c r="B31" s="820">
        <v>85.714285714285722</v>
      </c>
      <c r="C31" s="820">
        <v>71.428571428571431</v>
      </c>
      <c r="D31" s="819">
        <v>100</v>
      </c>
      <c r="E31" s="820">
        <v>128.57142857142858</v>
      </c>
      <c r="F31" s="820">
        <v>157.14285714285717</v>
      </c>
      <c r="G31" s="820">
        <v>242.85714285714286</v>
      </c>
      <c r="H31" s="820">
        <v>314.28571428571433</v>
      </c>
      <c r="I31" s="820">
        <v>314.28571428571433</v>
      </c>
      <c r="J31" s="820">
        <v>414.28571428571433</v>
      </c>
      <c r="K31" s="820">
        <v>442.85714285714289</v>
      </c>
      <c r="L31" s="820">
        <v>471.42857142857144</v>
      </c>
      <c r="M31" s="820">
        <v>514.28571428571433</v>
      </c>
      <c r="N31" s="820">
        <v>528.57142857142856</v>
      </c>
      <c r="O31" s="820">
        <v>542.85714285714289</v>
      </c>
      <c r="P31" s="820">
        <v>571.42857142857144</v>
      </c>
      <c r="Q31" s="834" t="s">
        <v>878</v>
      </c>
    </row>
    <row r="32" spans="1:17" ht="12.5">
      <c r="A32" s="1124" t="s">
        <v>331</v>
      </c>
      <c r="B32" s="820">
        <v>5.5555555555555554</v>
      </c>
      <c r="C32" s="820">
        <v>83.333333333333329</v>
      </c>
      <c r="D32" s="819">
        <v>100</v>
      </c>
      <c r="E32" s="820">
        <v>344.44444444444446</v>
      </c>
      <c r="F32" s="820">
        <v>377.77777777777777</v>
      </c>
      <c r="G32" s="820">
        <v>577.77777777777771</v>
      </c>
      <c r="H32" s="820">
        <v>738.88888888888891</v>
      </c>
      <c r="I32" s="820">
        <v>733.33333333333337</v>
      </c>
      <c r="J32" s="820">
        <v>816.66666666666663</v>
      </c>
      <c r="K32" s="820">
        <v>933.33333333333326</v>
      </c>
      <c r="L32" s="820">
        <v>983.33333333333326</v>
      </c>
      <c r="M32" s="820">
        <v>977.77777777777783</v>
      </c>
      <c r="N32" s="820">
        <v>977.77777777777783</v>
      </c>
      <c r="O32" s="820">
        <v>988.88888888888891</v>
      </c>
      <c r="P32" s="820">
        <v>1033.3333333333335</v>
      </c>
      <c r="Q32" s="834" t="s">
        <v>878</v>
      </c>
    </row>
    <row r="33" spans="1:17" ht="12.5">
      <c r="A33" s="1124" t="s">
        <v>332</v>
      </c>
      <c r="B33" s="820">
        <v>83.333333333333329</v>
      </c>
      <c r="C33" s="820">
        <v>105.55555555555556</v>
      </c>
      <c r="D33" s="819">
        <v>100</v>
      </c>
      <c r="E33" s="820">
        <v>122.22222222222223</v>
      </c>
      <c r="F33" s="820">
        <v>222.22222222222223</v>
      </c>
      <c r="G33" s="820">
        <v>216.66666666666666</v>
      </c>
      <c r="H33" s="820">
        <v>211.11111111111111</v>
      </c>
      <c r="I33" s="820">
        <v>244.44444444444446</v>
      </c>
      <c r="J33" s="820">
        <v>277.77777777777777</v>
      </c>
      <c r="K33" s="820">
        <v>272.22222222222223</v>
      </c>
      <c r="L33" s="820">
        <v>277.77777777777777</v>
      </c>
      <c r="M33" s="820">
        <v>288.88888888888886</v>
      </c>
      <c r="N33" s="820">
        <v>327.77777777777777</v>
      </c>
      <c r="O33" s="820">
        <v>394.44444444444446</v>
      </c>
      <c r="P33" s="820">
        <v>366.66666666666669</v>
      </c>
      <c r="Q33" s="834" t="s">
        <v>878</v>
      </c>
    </row>
    <row r="34" spans="1:17" ht="14.5">
      <c r="A34" s="1124" t="s">
        <v>1419</v>
      </c>
      <c r="B34" s="820">
        <v>42.10526315789474</v>
      </c>
      <c r="C34" s="820">
        <v>52.631578947368425</v>
      </c>
      <c r="D34" s="819">
        <v>100</v>
      </c>
      <c r="E34" s="820">
        <v>131.57894736842107</v>
      </c>
      <c r="F34" s="820">
        <v>163.15789473684211</v>
      </c>
      <c r="G34" s="820">
        <v>236.84210526315792</v>
      </c>
      <c r="H34" s="820">
        <v>278.94736842105266</v>
      </c>
      <c r="I34" s="820">
        <v>252.63157894736844</v>
      </c>
      <c r="J34" s="820">
        <v>268.4210526315789</v>
      </c>
      <c r="K34" s="820">
        <v>231.5789473684211</v>
      </c>
      <c r="L34" s="820">
        <v>242.10526315789471</v>
      </c>
      <c r="M34" s="820">
        <v>247.36842105263159</v>
      </c>
      <c r="N34" s="820">
        <v>215.78947368421052</v>
      </c>
      <c r="O34" s="820">
        <v>242.10526315789471</v>
      </c>
      <c r="P34" s="820">
        <v>231.5789473684211</v>
      </c>
      <c r="Q34" s="820">
        <v>205.26315789473685</v>
      </c>
    </row>
    <row r="35" spans="1:17" ht="14.5">
      <c r="A35" s="1123" t="s">
        <v>1182</v>
      </c>
      <c r="B35" s="820">
        <v>45</v>
      </c>
      <c r="C35" s="820">
        <v>50</v>
      </c>
      <c r="D35" s="819">
        <v>100</v>
      </c>
      <c r="E35" s="820">
        <v>160</v>
      </c>
      <c r="F35" s="820">
        <v>185</v>
      </c>
      <c r="G35" s="820">
        <v>240</v>
      </c>
      <c r="H35" s="820">
        <v>285</v>
      </c>
      <c r="I35" s="820">
        <v>250</v>
      </c>
      <c r="J35" s="820">
        <v>305</v>
      </c>
      <c r="K35" s="820">
        <v>335</v>
      </c>
      <c r="L35" s="820">
        <v>390</v>
      </c>
      <c r="M35" s="820">
        <v>415.00000000000006</v>
      </c>
      <c r="N35" s="820">
        <v>430</v>
      </c>
      <c r="O35" s="820">
        <v>434.99999999999994</v>
      </c>
      <c r="P35" s="820">
        <v>459.99999999999994</v>
      </c>
      <c r="Q35" s="820">
        <v>470</v>
      </c>
    </row>
    <row r="36" spans="1:17" ht="12.5">
      <c r="A36" s="1124" t="s">
        <v>335</v>
      </c>
      <c r="B36" s="820">
        <v>13.333333333333334</v>
      </c>
      <c r="C36" s="820">
        <v>33.333333333333336</v>
      </c>
      <c r="D36" s="819">
        <v>100</v>
      </c>
      <c r="E36" s="820">
        <v>226.66666666666663</v>
      </c>
      <c r="F36" s="820">
        <v>275.55555555555554</v>
      </c>
      <c r="G36" s="820">
        <v>337.77777777777777</v>
      </c>
      <c r="H36" s="820">
        <v>448.88888888888891</v>
      </c>
      <c r="I36" s="820">
        <v>533.33333333333337</v>
      </c>
      <c r="J36" s="820">
        <v>586.66666666666663</v>
      </c>
      <c r="K36" s="820">
        <v>502.22222222222223</v>
      </c>
      <c r="L36" s="820">
        <v>600</v>
      </c>
      <c r="M36" s="820">
        <v>680</v>
      </c>
      <c r="N36" s="820">
        <v>737.77777777777783</v>
      </c>
      <c r="O36" s="820">
        <v>822.22222222222217</v>
      </c>
      <c r="P36" s="834" t="s">
        <v>878</v>
      </c>
      <c r="Q36" s="834" t="s">
        <v>878</v>
      </c>
    </row>
    <row r="37" spans="1:17" ht="14.5">
      <c r="A37" s="1124" t="s">
        <v>458</v>
      </c>
      <c r="B37" s="820">
        <v>47.058823529411768</v>
      </c>
      <c r="C37" s="834" t="s">
        <v>355</v>
      </c>
      <c r="D37" s="819">
        <v>100</v>
      </c>
      <c r="E37" s="820">
        <v>294.11764705882354</v>
      </c>
      <c r="F37" s="834" t="s">
        <v>355</v>
      </c>
      <c r="G37" s="820">
        <v>464.70588235294122</v>
      </c>
      <c r="H37" s="834" t="s">
        <v>355</v>
      </c>
      <c r="I37" s="820">
        <v>605.88235294117646</v>
      </c>
      <c r="J37" s="820">
        <v>652.94117647058829</v>
      </c>
      <c r="K37" s="820">
        <v>717.64705882352939</v>
      </c>
      <c r="L37" s="820">
        <v>741.17647058823536</v>
      </c>
      <c r="M37" s="820">
        <v>864.70588235294122</v>
      </c>
      <c r="N37" s="820">
        <v>858.82352941176475</v>
      </c>
      <c r="O37" s="820">
        <v>870.58823529411768</v>
      </c>
      <c r="P37" s="820">
        <v>988.23529411764707</v>
      </c>
      <c r="Q37" s="820">
        <v>1023.5294117647057</v>
      </c>
    </row>
    <row r="38" spans="1:17" ht="12.5">
      <c r="A38" s="1124" t="s">
        <v>337</v>
      </c>
      <c r="B38" s="820">
        <v>44.444444444444443</v>
      </c>
      <c r="C38" s="820">
        <v>55.555555555555557</v>
      </c>
      <c r="D38" s="819">
        <v>100</v>
      </c>
      <c r="E38" s="820">
        <v>222.22222222222223</v>
      </c>
      <c r="F38" s="820">
        <v>300</v>
      </c>
      <c r="G38" s="820">
        <v>377.77777777777777</v>
      </c>
      <c r="H38" s="820">
        <v>388.88888888888886</v>
      </c>
      <c r="I38" s="820">
        <v>400</v>
      </c>
      <c r="J38" s="820">
        <v>411.11111111111109</v>
      </c>
      <c r="K38" s="820">
        <v>411.11111111111109</v>
      </c>
      <c r="L38" s="820">
        <v>422.22222222222223</v>
      </c>
      <c r="M38" s="820">
        <v>477.77777777777777</v>
      </c>
      <c r="N38" s="820">
        <v>477.77777777777777</v>
      </c>
      <c r="O38" s="820">
        <v>455.55555555555549</v>
      </c>
      <c r="P38" s="834" t="s">
        <v>878</v>
      </c>
      <c r="Q38" s="834" t="s">
        <v>878</v>
      </c>
    </row>
    <row r="39" spans="1:17" ht="14.5">
      <c r="A39" s="1124" t="s">
        <v>512</v>
      </c>
      <c r="B39" s="820">
        <v>47.368421052631582</v>
      </c>
      <c r="C39" s="820">
        <v>47.368421052631582</v>
      </c>
      <c r="D39" s="819">
        <v>100</v>
      </c>
      <c r="E39" s="820">
        <v>168.42105263157896</v>
      </c>
      <c r="F39" s="820">
        <v>200</v>
      </c>
      <c r="G39" s="820">
        <v>357.89473684210526</v>
      </c>
      <c r="H39" s="820">
        <v>447.36842105263162</v>
      </c>
      <c r="I39" s="820">
        <v>426.31578947368422</v>
      </c>
      <c r="J39" s="820">
        <v>484.21052631578942</v>
      </c>
      <c r="K39" s="820">
        <v>500</v>
      </c>
      <c r="L39" s="820">
        <v>515.78947368421063</v>
      </c>
      <c r="M39" s="820">
        <v>563.15789473684208</v>
      </c>
      <c r="N39" s="820">
        <v>594.73684210526324</v>
      </c>
      <c r="O39" s="820">
        <v>610.52631578947376</v>
      </c>
      <c r="P39" s="820">
        <v>652.63157894736844</v>
      </c>
      <c r="Q39" s="834" t="s">
        <v>878</v>
      </c>
    </row>
    <row r="40" spans="1:17" ht="12.5">
      <c r="A40" s="1124" t="s">
        <v>339</v>
      </c>
      <c r="B40" s="820">
        <v>150</v>
      </c>
      <c r="C40" s="820">
        <v>125</v>
      </c>
      <c r="D40" s="819">
        <v>100</v>
      </c>
      <c r="E40" s="820">
        <v>212.5</v>
      </c>
      <c r="F40" s="820">
        <v>275</v>
      </c>
      <c r="G40" s="820">
        <v>275</v>
      </c>
      <c r="H40" s="820">
        <v>312.5</v>
      </c>
      <c r="I40" s="820">
        <v>362.5</v>
      </c>
      <c r="J40" s="820">
        <v>362.5</v>
      </c>
      <c r="K40" s="820">
        <v>412.5</v>
      </c>
      <c r="L40" s="820">
        <v>400</v>
      </c>
      <c r="M40" s="820">
        <v>400</v>
      </c>
      <c r="N40" s="820">
        <v>412.5</v>
      </c>
      <c r="O40" s="820">
        <v>487.5</v>
      </c>
      <c r="P40" s="820">
        <v>512.49999999999989</v>
      </c>
      <c r="Q40" s="834" t="s">
        <v>878</v>
      </c>
    </row>
    <row r="41" spans="1:17" ht="12.5">
      <c r="A41" s="1124" t="s">
        <v>340</v>
      </c>
      <c r="B41" s="820">
        <v>16.666666666666668</v>
      </c>
      <c r="C41" s="820">
        <v>50</v>
      </c>
      <c r="D41" s="819">
        <v>100</v>
      </c>
      <c r="E41" s="820">
        <v>416.66666666666669</v>
      </c>
      <c r="F41" s="820">
        <v>516.66666666666674</v>
      </c>
      <c r="G41" s="820">
        <v>816.66666666666674</v>
      </c>
      <c r="H41" s="820">
        <v>1000</v>
      </c>
      <c r="I41" s="820">
        <v>1033.3333333333335</v>
      </c>
      <c r="J41" s="820">
        <v>1133.3333333333335</v>
      </c>
      <c r="K41" s="820">
        <v>1233.3333333333335</v>
      </c>
      <c r="L41" s="820">
        <v>1300</v>
      </c>
      <c r="M41" s="820">
        <v>1333.3333333333335</v>
      </c>
      <c r="N41" s="820">
        <v>1400</v>
      </c>
      <c r="O41" s="820">
        <v>1416.6666666666667</v>
      </c>
      <c r="P41" s="820">
        <v>1566.6666666666667</v>
      </c>
      <c r="Q41" s="834" t="s">
        <v>878</v>
      </c>
    </row>
    <row r="42" spans="1:17" ht="12.5">
      <c r="A42" s="1124" t="s">
        <v>341</v>
      </c>
      <c r="B42" s="820">
        <v>9.0909090909090899</v>
      </c>
      <c r="C42" s="820">
        <v>9.0909090909090899</v>
      </c>
      <c r="D42" s="819">
        <v>100</v>
      </c>
      <c r="E42" s="820">
        <v>409.09090909090907</v>
      </c>
      <c r="F42" s="820">
        <v>563.63636363636363</v>
      </c>
      <c r="G42" s="820">
        <v>909.09090909090901</v>
      </c>
      <c r="H42" s="820">
        <v>1200</v>
      </c>
      <c r="I42" s="820">
        <v>1290.9090909090908</v>
      </c>
      <c r="J42" s="820">
        <v>1354.5454545454545</v>
      </c>
      <c r="K42" s="820">
        <v>1318.181818181818</v>
      </c>
      <c r="L42" s="820">
        <v>1490.9090909090905</v>
      </c>
      <c r="M42" s="820">
        <v>1536.363636363636</v>
      </c>
      <c r="N42" s="820">
        <v>1645.4545454545455</v>
      </c>
      <c r="O42" s="820">
        <v>1763.6363636363633</v>
      </c>
      <c r="P42" s="820">
        <v>1863.6363636363635</v>
      </c>
      <c r="Q42" s="820">
        <v>1699.9999999999998</v>
      </c>
    </row>
    <row r="43" spans="1:17" ht="14.5">
      <c r="A43" s="1124" t="s">
        <v>1198</v>
      </c>
      <c r="B43" s="820">
        <v>16.666666666666668</v>
      </c>
      <c r="C43" s="820">
        <v>50</v>
      </c>
      <c r="D43" s="819">
        <v>100</v>
      </c>
      <c r="E43" s="820">
        <v>211.11111111111111</v>
      </c>
      <c r="F43" s="820">
        <v>238.88888888888889</v>
      </c>
      <c r="G43" s="820">
        <v>283.33333333333331</v>
      </c>
      <c r="H43" s="820">
        <v>422.22222222222223</v>
      </c>
      <c r="I43" s="820">
        <v>511.11111111111103</v>
      </c>
      <c r="J43" s="820">
        <v>561.11111111111109</v>
      </c>
      <c r="K43" s="820">
        <v>677.77777777777771</v>
      </c>
      <c r="L43" s="820">
        <v>811.11111111111109</v>
      </c>
      <c r="M43" s="820">
        <v>905.55555555555554</v>
      </c>
      <c r="N43" s="820">
        <v>894.44444444444457</v>
      </c>
      <c r="O43" s="820">
        <v>994.44444444444434</v>
      </c>
      <c r="P43" s="820">
        <v>1266.6666666666667</v>
      </c>
      <c r="Q43" s="820">
        <v>1355.5555555555554</v>
      </c>
    </row>
    <row r="44" spans="1:17" ht="12.5">
      <c r="A44" s="1124" t="s">
        <v>343</v>
      </c>
      <c r="B44" s="820">
        <v>17.142857142857142</v>
      </c>
      <c r="C44" s="820">
        <v>31.428571428571434</v>
      </c>
      <c r="D44" s="819">
        <v>100</v>
      </c>
      <c r="E44" s="820">
        <v>377.14285714285717</v>
      </c>
      <c r="F44" s="820">
        <v>400</v>
      </c>
      <c r="G44" s="820">
        <v>440</v>
      </c>
      <c r="H44" s="820">
        <v>551.42857142857144</v>
      </c>
      <c r="I44" s="820">
        <v>539.99999999999989</v>
      </c>
      <c r="J44" s="820">
        <v>545.71428571428578</v>
      </c>
      <c r="K44" s="820">
        <v>582.85714285714278</v>
      </c>
      <c r="L44" s="820">
        <v>614.28571428571433</v>
      </c>
      <c r="M44" s="820">
        <v>620</v>
      </c>
      <c r="N44" s="820">
        <v>660</v>
      </c>
      <c r="O44" s="820">
        <v>660</v>
      </c>
      <c r="P44" s="820">
        <v>688.57142857142856</v>
      </c>
      <c r="Q44" s="834" t="s">
        <v>878</v>
      </c>
    </row>
    <row r="45" spans="1:17" ht="20.25" customHeight="1">
      <c r="A45" s="589" t="s">
        <v>344</v>
      </c>
      <c r="B45" s="820">
        <v>45.493616537406233</v>
      </c>
      <c r="C45" s="820">
        <v>66.559617587403153</v>
      </c>
      <c r="D45" s="819">
        <v>100</v>
      </c>
      <c r="E45" s="820">
        <v>154.03797300058957</v>
      </c>
      <c r="F45" s="820">
        <v>182.70588022569345</v>
      </c>
      <c r="G45" s="820">
        <v>218.70001664079743</v>
      </c>
      <c r="H45" s="820">
        <v>271.96687403808568</v>
      </c>
      <c r="I45" s="820">
        <v>275.77102402320588</v>
      </c>
      <c r="J45" s="820">
        <v>306.86997163484523</v>
      </c>
      <c r="K45" s="820">
        <v>343.65835931006421</v>
      </c>
      <c r="L45" s="820">
        <v>371.79637888206213</v>
      </c>
      <c r="M45" s="820">
        <v>356.03119589684962</v>
      </c>
      <c r="N45" s="820">
        <v>374.85973417457319</v>
      </c>
      <c r="O45" s="820">
        <v>398.33598419514971</v>
      </c>
      <c r="P45" s="820">
        <v>428.63481392212094</v>
      </c>
      <c r="Q45" s="820">
        <v>436.05045549515353</v>
      </c>
    </row>
    <row r="46" spans="1:17" ht="12.75" customHeight="1">
      <c r="A46" s="822"/>
      <c r="B46" s="827"/>
      <c r="C46" s="810"/>
      <c r="D46" s="810"/>
      <c r="E46" s="810"/>
      <c r="F46" s="810"/>
      <c r="G46" s="810"/>
      <c r="H46" s="810"/>
      <c r="I46" s="810"/>
      <c r="J46" s="810"/>
      <c r="K46" s="810"/>
      <c r="L46" s="810"/>
      <c r="M46" s="810"/>
      <c r="N46" s="810"/>
      <c r="O46" s="810"/>
      <c r="P46" s="810"/>
      <c r="Q46" s="810"/>
    </row>
    <row r="47" spans="1:17" s="828" customFormat="1" ht="20.149999999999999" customHeight="1">
      <c r="B47" s="1320" t="s">
        <v>1416</v>
      </c>
      <c r="C47" s="1320"/>
      <c r="D47" s="1320"/>
      <c r="E47" s="1320"/>
      <c r="F47" s="1320"/>
      <c r="G47" s="829"/>
    </row>
    <row r="48" spans="1:17" s="830" customFormat="1" ht="15" customHeight="1">
      <c r="B48" s="1320" t="s">
        <v>1183</v>
      </c>
      <c r="C48" s="1320"/>
      <c r="D48" s="1320"/>
      <c r="E48" s="1320"/>
      <c r="F48" s="1320"/>
      <c r="G48" s="831"/>
    </row>
    <row r="49" spans="2:7" s="830" customFormat="1" ht="15" customHeight="1">
      <c r="B49" s="1320" t="s">
        <v>1184</v>
      </c>
      <c r="C49" s="1320"/>
      <c r="D49" s="1320"/>
      <c r="E49" s="1320"/>
      <c r="F49" s="1320"/>
      <c r="G49" s="831"/>
    </row>
    <row r="50" spans="2:7" s="830" customFormat="1" ht="25" customHeight="1">
      <c r="B50" s="1320" t="s">
        <v>1421</v>
      </c>
      <c r="C50" s="1320"/>
      <c r="D50" s="1320"/>
      <c r="E50" s="1320"/>
      <c r="F50" s="1320"/>
      <c r="G50" s="831"/>
    </row>
  </sheetData>
  <sheetProtection selectLockedCells="1"/>
  <mergeCells count="10">
    <mergeCell ref="G7:K7"/>
    <mergeCell ref="L7:Q7"/>
    <mergeCell ref="B27:F27"/>
    <mergeCell ref="G27:K27"/>
    <mergeCell ref="L27:Q27"/>
    <mergeCell ref="B47:F47"/>
    <mergeCell ref="B48:F48"/>
    <mergeCell ref="B49:F49"/>
    <mergeCell ref="B50:F50"/>
    <mergeCell ref="B7:F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&amp;"Arial,Fett"Anteil erneuerbarer Energieträger am Primärenergieverbrauch
1990, 1995, 2000 und 2004 – 2016 nach Bundesländern</oddHeader>
    <oddFooter>&amp;CStatistische Ämter der Länder – Indikatoren und Kennzahlen, UGRdL 2018</oddFooter>
  </headerFooter>
  <colBreaks count="2" manualBreakCount="2">
    <brk id="6" max="1048575" man="1"/>
    <brk id="11"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507"/>
  <sheetViews>
    <sheetView showGridLines="0" showRowColHeaders="0" zoomScaleNormal="100" workbookViewId="0">
      <pane ySplit="7" topLeftCell="A8" activePane="bottomLeft" state="frozen"/>
      <selection activeCell="A3" sqref="A3:B3"/>
      <selection pane="bottomLeft" activeCell="A3" sqref="A3:B3"/>
    </sheetView>
  </sheetViews>
  <sheetFormatPr baseColWidth="10" defaultColWidth="11.453125" defaultRowHeight="12.5"/>
  <cols>
    <col min="1" max="1" width="11.81640625" style="812" customWidth="1"/>
    <col min="2" max="8" width="17.54296875" style="840" customWidth="1"/>
    <col min="9" max="16384" width="11.453125" style="840"/>
  </cols>
  <sheetData>
    <row r="1" spans="1:8" ht="13">
      <c r="A1" s="257" t="s">
        <v>263</v>
      </c>
    </row>
    <row r="3" spans="1:8" ht="12" customHeight="1">
      <c r="A3" s="841" t="s">
        <v>250</v>
      </c>
      <c r="B3" s="801" t="s">
        <v>1422</v>
      </c>
      <c r="C3" s="800"/>
      <c r="D3" s="800"/>
      <c r="E3" s="800"/>
      <c r="F3" s="800"/>
      <c r="G3" s="800"/>
      <c r="H3" s="800"/>
    </row>
    <row r="4" spans="1:8" ht="13">
      <c r="A4" s="841"/>
      <c r="B4" s="801" t="s">
        <v>421</v>
      </c>
      <c r="C4" s="800"/>
      <c r="D4" s="800"/>
      <c r="E4" s="800"/>
      <c r="F4" s="800"/>
      <c r="G4" s="800"/>
      <c r="H4" s="800"/>
    </row>
    <row r="5" spans="1:8" ht="13">
      <c r="A5" s="800"/>
      <c r="B5" s="800"/>
      <c r="C5" s="800"/>
      <c r="D5" s="800"/>
      <c r="E5" s="802"/>
      <c r="F5" s="802"/>
      <c r="G5" s="803"/>
      <c r="H5" s="803"/>
    </row>
    <row r="6" spans="1:8" ht="17.149999999999999" customHeight="1">
      <c r="A6" s="1325" t="s">
        <v>552</v>
      </c>
      <c r="B6" s="1327" t="s">
        <v>65</v>
      </c>
      <c r="C6" s="1329" t="s">
        <v>559</v>
      </c>
      <c r="D6" s="1330"/>
      <c r="E6" s="1330"/>
      <c r="F6" s="1330"/>
      <c r="G6" s="1330"/>
      <c r="H6" s="1330"/>
    </row>
    <row r="7" spans="1:8" ht="31.5" customHeight="1">
      <c r="A7" s="1326"/>
      <c r="B7" s="1328"/>
      <c r="C7" s="843" t="s">
        <v>809</v>
      </c>
      <c r="D7" s="844" t="s">
        <v>806</v>
      </c>
      <c r="E7" s="845" t="s">
        <v>807</v>
      </c>
      <c r="F7" s="845" t="s">
        <v>808</v>
      </c>
      <c r="G7" s="846" t="s">
        <v>1185</v>
      </c>
      <c r="H7" s="845" t="s">
        <v>1186</v>
      </c>
    </row>
    <row r="8" spans="1:8" ht="13">
      <c r="A8" s="800"/>
      <c r="B8" s="847"/>
      <c r="C8" s="847"/>
      <c r="D8" s="847"/>
      <c r="E8" s="848"/>
      <c r="F8" s="848"/>
      <c r="G8" s="849"/>
      <c r="H8" s="849"/>
    </row>
    <row r="9" spans="1:8" ht="13">
      <c r="A9" s="850"/>
      <c r="B9" s="1331" t="s">
        <v>328</v>
      </c>
      <c r="C9" s="1331"/>
      <c r="D9" s="1331"/>
      <c r="E9" s="1331"/>
      <c r="F9" s="1331"/>
      <c r="G9" s="1331"/>
      <c r="H9" s="1331"/>
    </row>
    <row r="10" spans="1:8" ht="13">
      <c r="A10" s="803"/>
      <c r="B10" s="851"/>
      <c r="C10" s="852"/>
      <c r="D10" s="852"/>
      <c r="E10" s="852"/>
      <c r="F10" s="852"/>
      <c r="G10" s="852"/>
      <c r="H10" s="852"/>
    </row>
    <row r="11" spans="1:8">
      <c r="A11" s="853">
        <v>1990</v>
      </c>
      <c r="B11" s="808">
        <v>28213</v>
      </c>
      <c r="C11" s="808">
        <v>1932</v>
      </c>
      <c r="D11" s="808">
        <v>14113</v>
      </c>
      <c r="E11" s="808">
        <v>0</v>
      </c>
      <c r="F11" s="808" t="s">
        <v>355</v>
      </c>
      <c r="G11" s="808">
        <v>12168</v>
      </c>
      <c r="H11" s="808" t="s">
        <v>355</v>
      </c>
    </row>
    <row r="12" spans="1:8">
      <c r="A12" s="853">
        <v>1991</v>
      </c>
      <c r="B12" s="808">
        <v>28554</v>
      </c>
      <c r="C12" s="808">
        <v>2036</v>
      </c>
      <c r="D12" s="808">
        <v>13428</v>
      </c>
      <c r="E12" s="808">
        <v>0</v>
      </c>
      <c r="F12" s="808" t="s">
        <v>355</v>
      </c>
      <c r="G12" s="808">
        <v>13090</v>
      </c>
      <c r="H12" s="808" t="s">
        <v>355</v>
      </c>
    </row>
    <row r="13" spans="1:8">
      <c r="A13" s="853">
        <v>1992</v>
      </c>
      <c r="B13" s="808">
        <v>29219</v>
      </c>
      <c r="C13" s="808">
        <v>2238</v>
      </c>
      <c r="D13" s="808">
        <v>15268</v>
      </c>
      <c r="E13" s="808">
        <v>0</v>
      </c>
      <c r="F13" s="808" t="s">
        <v>355</v>
      </c>
      <c r="G13" s="808">
        <v>11713</v>
      </c>
      <c r="H13" s="808" t="s">
        <v>355</v>
      </c>
    </row>
    <row r="14" spans="1:8">
      <c r="A14" s="853">
        <v>1993</v>
      </c>
      <c r="B14" s="808">
        <v>30326</v>
      </c>
      <c r="C14" s="808">
        <v>3164</v>
      </c>
      <c r="D14" s="808">
        <v>15197</v>
      </c>
      <c r="E14" s="808">
        <v>0</v>
      </c>
      <c r="F14" s="808" t="s">
        <v>355</v>
      </c>
      <c r="G14" s="808">
        <v>11965</v>
      </c>
      <c r="H14" s="808" t="s">
        <v>355</v>
      </c>
    </row>
    <row r="15" spans="1:8">
      <c r="A15" s="853">
        <v>1994</v>
      </c>
      <c r="B15" s="808">
        <v>32098</v>
      </c>
      <c r="C15" s="808">
        <v>2995</v>
      </c>
      <c r="D15" s="808">
        <v>16401</v>
      </c>
      <c r="E15" s="808">
        <v>0</v>
      </c>
      <c r="F15" s="808" t="s">
        <v>355</v>
      </c>
      <c r="G15" s="808">
        <v>12702</v>
      </c>
      <c r="H15" s="808" t="s">
        <v>355</v>
      </c>
    </row>
    <row r="16" spans="1:8">
      <c r="A16" s="853">
        <v>1995</v>
      </c>
      <c r="B16" s="808">
        <v>31473</v>
      </c>
      <c r="C16" s="808">
        <v>3098</v>
      </c>
      <c r="D16" s="808">
        <v>17041</v>
      </c>
      <c r="E16" s="808">
        <v>0</v>
      </c>
      <c r="F16" s="808" t="s">
        <v>355</v>
      </c>
      <c r="G16" s="808">
        <v>11334</v>
      </c>
      <c r="H16" s="808" t="s">
        <v>355</v>
      </c>
    </row>
    <row r="17" spans="1:8">
      <c r="A17" s="853">
        <v>1996</v>
      </c>
      <c r="B17" s="808">
        <v>30216</v>
      </c>
      <c r="C17" s="808">
        <v>3734</v>
      </c>
      <c r="D17" s="808">
        <v>14587</v>
      </c>
      <c r="E17" s="808">
        <v>0</v>
      </c>
      <c r="F17" s="808" t="s">
        <v>355</v>
      </c>
      <c r="G17" s="808">
        <v>11895</v>
      </c>
      <c r="H17" s="808" t="s">
        <v>355</v>
      </c>
    </row>
    <row r="18" spans="1:8">
      <c r="A18" s="853">
        <v>1997</v>
      </c>
      <c r="B18" s="808">
        <v>33641</v>
      </c>
      <c r="C18" s="808">
        <v>3725</v>
      </c>
      <c r="D18" s="808">
        <v>16136</v>
      </c>
      <c r="E18" s="808">
        <v>0</v>
      </c>
      <c r="F18" s="808" t="s">
        <v>355</v>
      </c>
      <c r="G18" s="808">
        <v>13780</v>
      </c>
      <c r="H18" s="808" t="s">
        <v>355</v>
      </c>
    </row>
    <row r="19" spans="1:8">
      <c r="A19" s="853">
        <v>1998</v>
      </c>
      <c r="B19" s="808">
        <v>32823</v>
      </c>
      <c r="C19" s="808">
        <v>4253</v>
      </c>
      <c r="D19" s="808">
        <v>13283</v>
      </c>
      <c r="E19" s="808">
        <v>67</v>
      </c>
      <c r="F19" s="808" t="s">
        <v>355</v>
      </c>
      <c r="G19" s="808">
        <v>14183</v>
      </c>
      <c r="H19" s="808">
        <v>1037</v>
      </c>
    </row>
    <row r="20" spans="1:8">
      <c r="A20" s="853">
        <v>1999</v>
      </c>
      <c r="B20" s="808">
        <v>35553</v>
      </c>
      <c r="C20" s="808">
        <v>4007</v>
      </c>
      <c r="D20" s="808">
        <v>15588</v>
      </c>
      <c r="E20" s="808">
        <v>137</v>
      </c>
      <c r="F20" s="808" t="s">
        <v>355</v>
      </c>
      <c r="G20" s="808">
        <v>14784</v>
      </c>
      <c r="H20" s="808">
        <v>1037</v>
      </c>
    </row>
    <row r="21" spans="1:8">
      <c r="A21" s="853">
        <v>2000</v>
      </c>
      <c r="B21" s="808">
        <v>43039</v>
      </c>
      <c r="C21" s="808">
        <v>4424</v>
      </c>
      <c r="D21" s="808">
        <v>21141</v>
      </c>
      <c r="E21" s="808">
        <v>192</v>
      </c>
      <c r="F21" s="808" t="s">
        <v>355</v>
      </c>
      <c r="G21" s="808">
        <v>16048</v>
      </c>
      <c r="H21" s="808">
        <v>1234</v>
      </c>
    </row>
    <row r="22" spans="1:8">
      <c r="A22" s="853">
        <v>2001</v>
      </c>
      <c r="B22" s="808">
        <v>48943</v>
      </c>
      <c r="C22" s="808">
        <v>6662</v>
      </c>
      <c r="D22" s="808">
        <v>18480</v>
      </c>
      <c r="E22" s="808">
        <v>400</v>
      </c>
      <c r="F22" s="808" t="s">
        <v>355</v>
      </c>
      <c r="G22" s="808">
        <v>22167</v>
      </c>
      <c r="H22" s="808">
        <v>1234</v>
      </c>
    </row>
    <row r="23" spans="1:8">
      <c r="A23" s="853">
        <v>2002</v>
      </c>
      <c r="B23" s="808">
        <v>42475</v>
      </c>
      <c r="C23" s="808">
        <v>4504</v>
      </c>
      <c r="D23" s="808">
        <v>18488</v>
      </c>
      <c r="E23" s="808">
        <v>744</v>
      </c>
      <c r="F23" s="808" t="s">
        <v>355</v>
      </c>
      <c r="G23" s="808">
        <v>17505</v>
      </c>
      <c r="H23" s="808">
        <v>1234</v>
      </c>
    </row>
    <row r="24" spans="1:8">
      <c r="A24" s="853">
        <v>2003</v>
      </c>
      <c r="B24" s="808">
        <v>71560</v>
      </c>
      <c r="C24" s="808">
        <v>3462</v>
      </c>
      <c r="D24" s="808">
        <v>14103</v>
      </c>
      <c r="E24" s="808">
        <v>844</v>
      </c>
      <c r="F24" s="808">
        <v>1610</v>
      </c>
      <c r="G24" s="808">
        <v>50331</v>
      </c>
      <c r="H24" s="808">
        <v>1210</v>
      </c>
    </row>
    <row r="25" spans="1:8">
      <c r="A25" s="853">
        <v>2004</v>
      </c>
      <c r="B25" s="808">
        <v>80391</v>
      </c>
      <c r="C25" s="808">
        <v>3703</v>
      </c>
      <c r="D25" s="808">
        <v>15935</v>
      </c>
      <c r="E25" s="808">
        <v>1103</v>
      </c>
      <c r="F25" s="808">
        <v>2006</v>
      </c>
      <c r="G25" s="808">
        <v>56412</v>
      </c>
      <c r="H25" s="808">
        <v>1232</v>
      </c>
    </row>
    <row r="26" spans="1:8">
      <c r="A26" s="853">
        <v>2005</v>
      </c>
      <c r="B26" s="808">
        <v>97860</v>
      </c>
      <c r="C26" s="808">
        <v>3785</v>
      </c>
      <c r="D26" s="808">
        <v>17677</v>
      </c>
      <c r="E26" s="808">
        <v>1123</v>
      </c>
      <c r="F26" s="808">
        <v>2462</v>
      </c>
      <c r="G26" s="808">
        <v>71555</v>
      </c>
      <c r="H26" s="808">
        <v>1258</v>
      </c>
    </row>
    <row r="27" spans="1:8">
      <c r="A27" s="853">
        <v>2006</v>
      </c>
      <c r="B27" s="808">
        <v>125943</v>
      </c>
      <c r="C27" s="808">
        <v>3547</v>
      </c>
      <c r="D27" s="808">
        <v>18671</v>
      </c>
      <c r="E27" s="808">
        <v>1424</v>
      </c>
      <c r="F27" s="808">
        <v>3393</v>
      </c>
      <c r="G27" s="808">
        <v>97644</v>
      </c>
      <c r="H27" s="808">
        <v>1264</v>
      </c>
    </row>
    <row r="28" spans="1:8">
      <c r="A28" s="853">
        <v>2007</v>
      </c>
      <c r="B28" s="808">
        <v>138862</v>
      </c>
      <c r="C28" s="808">
        <v>3673</v>
      </c>
      <c r="D28" s="808">
        <v>18941</v>
      </c>
      <c r="E28" s="808">
        <v>2110</v>
      </c>
      <c r="F28" s="808">
        <v>4382</v>
      </c>
      <c r="G28" s="808">
        <v>108169</v>
      </c>
      <c r="H28" s="808">
        <v>1587</v>
      </c>
    </row>
    <row r="29" spans="1:8">
      <c r="A29" s="853">
        <v>2008</v>
      </c>
      <c r="B29" s="808">
        <v>141628</v>
      </c>
      <c r="C29" s="808">
        <v>3413</v>
      </c>
      <c r="D29" s="808">
        <v>16887</v>
      </c>
      <c r="E29" s="808">
        <v>2212</v>
      </c>
      <c r="F29" s="808">
        <v>5757</v>
      </c>
      <c r="G29" s="808">
        <v>110246</v>
      </c>
      <c r="H29" s="808">
        <v>3113</v>
      </c>
    </row>
    <row r="30" spans="1:8">
      <c r="A30" s="853">
        <v>2009</v>
      </c>
      <c r="B30" s="808">
        <v>144194</v>
      </c>
      <c r="C30" s="808">
        <v>3199</v>
      </c>
      <c r="D30" s="808">
        <v>16093</v>
      </c>
      <c r="E30" s="808">
        <v>1962</v>
      </c>
      <c r="F30" s="808">
        <v>8231</v>
      </c>
      <c r="G30" s="808">
        <v>111506</v>
      </c>
      <c r="H30" s="808">
        <v>3203</v>
      </c>
    </row>
    <row r="31" spans="1:8">
      <c r="A31" s="853">
        <v>2010</v>
      </c>
      <c r="B31" s="808">
        <v>163147</v>
      </c>
      <c r="C31" s="808">
        <v>3255</v>
      </c>
      <c r="D31" s="808">
        <v>18477</v>
      </c>
      <c r="E31" s="808">
        <v>1949</v>
      </c>
      <c r="F31" s="808">
        <v>10945</v>
      </c>
      <c r="G31" s="808">
        <v>124914</v>
      </c>
      <c r="H31" s="808">
        <v>3607</v>
      </c>
    </row>
    <row r="32" spans="1:8">
      <c r="A32" s="853">
        <v>2011</v>
      </c>
      <c r="B32" s="808">
        <v>149271</v>
      </c>
      <c r="C32" s="808">
        <v>2888</v>
      </c>
      <c r="D32" s="808">
        <v>15856</v>
      </c>
      <c r="E32" s="808">
        <v>2121</v>
      </c>
      <c r="F32" s="808">
        <v>16237</v>
      </c>
      <c r="G32" s="808">
        <v>108078</v>
      </c>
      <c r="H32" s="808">
        <v>4091</v>
      </c>
    </row>
    <row r="33" spans="1:8">
      <c r="A33" s="853">
        <v>2012</v>
      </c>
      <c r="B33" s="808">
        <v>168534</v>
      </c>
      <c r="C33" s="808">
        <v>2740</v>
      </c>
      <c r="D33" s="808">
        <v>17802</v>
      </c>
      <c r="E33" s="808">
        <v>2398</v>
      </c>
      <c r="F33" s="808">
        <v>19556</v>
      </c>
      <c r="G33" s="808">
        <v>120431</v>
      </c>
      <c r="H33" s="808">
        <v>5607</v>
      </c>
    </row>
    <row r="34" spans="1:8">
      <c r="A34" s="853">
        <v>2013</v>
      </c>
      <c r="B34" s="808">
        <v>171161</v>
      </c>
      <c r="C34" s="808">
        <v>2917</v>
      </c>
      <c r="D34" s="808">
        <v>20217</v>
      </c>
      <c r="E34" s="808">
        <v>2400</v>
      </c>
      <c r="F34" s="808">
        <v>19650</v>
      </c>
      <c r="G34" s="808">
        <v>119823</v>
      </c>
      <c r="H34" s="808">
        <v>6153</v>
      </c>
    </row>
    <row r="35" spans="1:8">
      <c r="A35" s="853">
        <v>2014</v>
      </c>
      <c r="B35" s="808">
        <v>171960</v>
      </c>
      <c r="C35" s="808">
        <v>3013</v>
      </c>
      <c r="D35" s="808">
        <v>17290</v>
      </c>
      <c r="E35" s="808">
        <v>2443</v>
      </c>
      <c r="F35" s="808">
        <v>22279</v>
      </c>
      <c r="G35" s="808">
        <v>120164</v>
      </c>
      <c r="H35" s="808">
        <v>6770</v>
      </c>
    </row>
    <row r="36" spans="1:8">
      <c r="A36" s="853">
        <v>2015</v>
      </c>
      <c r="B36" s="808">
        <v>174538</v>
      </c>
      <c r="C36" s="808">
        <v>3066</v>
      </c>
      <c r="D36" s="808">
        <v>15481</v>
      </c>
      <c r="E36" s="808">
        <v>2993</v>
      </c>
      <c r="F36" s="808">
        <v>23454</v>
      </c>
      <c r="G36" s="808">
        <v>122230</v>
      </c>
      <c r="H36" s="808">
        <v>7314</v>
      </c>
    </row>
    <row r="37" spans="1:8" ht="14.5">
      <c r="A37" s="853" t="s">
        <v>1423</v>
      </c>
      <c r="B37" s="808">
        <v>183191</v>
      </c>
      <c r="C37" s="808">
        <v>3000</v>
      </c>
      <c r="D37" s="808">
        <v>17459</v>
      </c>
      <c r="E37" s="808">
        <v>4445</v>
      </c>
      <c r="F37" s="808">
        <v>22966</v>
      </c>
      <c r="G37" s="808">
        <v>127256</v>
      </c>
      <c r="H37" s="808">
        <v>8064</v>
      </c>
    </row>
    <row r="38" spans="1:8" ht="13">
      <c r="A38" s="800"/>
      <c r="B38" s="854"/>
      <c r="C38" s="854"/>
      <c r="D38" s="854"/>
      <c r="E38" s="855"/>
      <c r="F38" s="855"/>
      <c r="G38" s="856"/>
      <c r="H38" s="856"/>
    </row>
    <row r="39" spans="1:8" ht="13">
      <c r="A39" s="850"/>
      <c r="B39" s="1324" t="s">
        <v>329</v>
      </c>
      <c r="C39" s="1324"/>
      <c r="D39" s="1324"/>
      <c r="E39" s="1324"/>
      <c r="F39" s="1324"/>
      <c r="G39" s="1324"/>
      <c r="H39" s="1324"/>
    </row>
    <row r="40" spans="1:8" ht="13">
      <c r="A40" s="803"/>
      <c r="B40" s="857"/>
      <c r="C40" s="858"/>
      <c r="D40" s="858"/>
      <c r="E40" s="858"/>
      <c r="F40" s="858"/>
      <c r="G40" s="858"/>
      <c r="H40" s="858"/>
    </row>
    <row r="41" spans="1:8">
      <c r="A41" s="853">
        <v>1990</v>
      </c>
      <c r="B41" s="808">
        <v>60859</v>
      </c>
      <c r="C41" s="808">
        <v>2539</v>
      </c>
      <c r="D41" s="808">
        <v>38419</v>
      </c>
      <c r="E41" s="808" t="s">
        <v>355</v>
      </c>
      <c r="F41" s="808" t="s">
        <v>355</v>
      </c>
      <c r="G41" s="808">
        <v>19901</v>
      </c>
      <c r="H41" s="808" t="s">
        <v>355</v>
      </c>
    </row>
    <row r="42" spans="1:8">
      <c r="A42" s="853">
        <v>1991</v>
      </c>
      <c r="B42" s="808">
        <v>55252</v>
      </c>
      <c r="C42" s="808">
        <v>2793</v>
      </c>
      <c r="D42" s="808">
        <v>33865</v>
      </c>
      <c r="E42" s="808" t="s">
        <v>355</v>
      </c>
      <c r="F42" s="808" t="s">
        <v>355</v>
      </c>
      <c r="G42" s="808">
        <v>18595</v>
      </c>
      <c r="H42" s="808" t="s">
        <v>355</v>
      </c>
    </row>
    <row r="43" spans="1:8">
      <c r="A43" s="853">
        <v>1992</v>
      </c>
      <c r="B43" s="808">
        <v>61400</v>
      </c>
      <c r="C43" s="808">
        <v>2888</v>
      </c>
      <c r="D43" s="808">
        <v>39851</v>
      </c>
      <c r="E43" s="808" t="s">
        <v>355</v>
      </c>
      <c r="F43" s="808" t="s">
        <v>355</v>
      </c>
      <c r="G43" s="808">
        <v>18660</v>
      </c>
      <c r="H43" s="808" t="s">
        <v>355</v>
      </c>
    </row>
    <row r="44" spans="1:8">
      <c r="A44" s="853">
        <v>1993</v>
      </c>
      <c r="B44" s="808">
        <v>62936</v>
      </c>
      <c r="C44" s="808">
        <v>2831</v>
      </c>
      <c r="D44" s="808">
        <v>41761</v>
      </c>
      <c r="E44" s="808" t="s">
        <v>355</v>
      </c>
      <c r="F44" s="808" t="s">
        <v>355</v>
      </c>
      <c r="G44" s="808">
        <v>18344</v>
      </c>
      <c r="H44" s="808" t="s">
        <v>355</v>
      </c>
    </row>
    <row r="45" spans="1:8">
      <c r="A45" s="853">
        <v>1994</v>
      </c>
      <c r="B45" s="808">
        <v>67023</v>
      </c>
      <c r="C45" s="808">
        <v>2673</v>
      </c>
      <c r="D45" s="808">
        <v>43028</v>
      </c>
      <c r="E45" s="808" t="s">
        <v>355</v>
      </c>
      <c r="F45" s="808" t="s">
        <v>355</v>
      </c>
      <c r="G45" s="808">
        <v>21321</v>
      </c>
      <c r="H45" s="808" t="s">
        <v>355</v>
      </c>
    </row>
    <row r="46" spans="1:8">
      <c r="A46" s="853">
        <v>1995</v>
      </c>
      <c r="B46" s="808">
        <v>108069</v>
      </c>
      <c r="C46" s="808">
        <v>3125</v>
      </c>
      <c r="D46" s="808">
        <v>47205</v>
      </c>
      <c r="E46" s="808" t="s">
        <v>355</v>
      </c>
      <c r="F46" s="808" t="s">
        <v>355</v>
      </c>
      <c r="G46" s="808">
        <v>55028</v>
      </c>
      <c r="H46" s="808">
        <v>2711</v>
      </c>
    </row>
    <row r="47" spans="1:8">
      <c r="A47" s="853">
        <v>1996</v>
      </c>
      <c r="B47" s="808">
        <v>105929</v>
      </c>
      <c r="C47" s="808">
        <v>3487</v>
      </c>
      <c r="D47" s="808">
        <v>42858</v>
      </c>
      <c r="E47" s="808" t="s">
        <v>355</v>
      </c>
      <c r="F47" s="808" t="s">
        <v>355</v>
      </c>
      <c r="G47" s="808">
        <v>56243</v>
      </c>
      <c r="H47" s="808">
        <v>3341</v>
      </c>
    </row>
    <row r="48" spans="1:8">
      <c r="A48" s="853">
        <v>1997</v>
      </c>
      <c r="B48" s="808">
        <v>106514</v>
      </c>
      <c r="C48" s="808">
        <v>3646</v>
      </c>
      <c r="D48" s="808">
        <v>41903</v>
      </c>
      <c r="E48" s="808" t="s">
        <v>355</v>
      </c>
      <c r="F48" s="808" t="s">
        <v>355</v>
      </c>
      <c r="G48" s="808">
        <v>56763</v>
      </c>
      <c r="H48" s="808">
        <v>4202</v>
      </c>
    </row>
    <row r="49" spans="1:8">
      <c r="A49" s="853">
        <v>1998</v>
      </c>
      <c r="B49" s="808">
        <v>110107</v>
      </c>
      <c r="C49" s="808">
        <v>3090</v>
      </c>
      <c r="D49" s="808">
        <v>44372</v>
      </c>
      <c r="E49" s="808">
        <v>270</v>
      </c>
      <c r="F49" s="808">
        <v>586</v>
      </c>
      <c r="G49" s="808">
        <v>60628</v>
      </c>
      <c r="H49" s="808">
        <v>1160</v>
      </c>
    </row>
    <row r="50" spans="1:8">
      <c r="A50" s="853">
        <v>1999</v>
      </c>
      <c r="B50" s="808">
        <v>120087</v>
      </c>
      <c r="C50" s="808">
        <v>2574</v>
      </c>
      <c r="D50" s="808">
        <v>49908</v>
      </c>
      <c r="E50" s="808">
        <v>330</v>
      </c>
      <c r="F50" s="808">
        <v>1001</v>
      </c>
      <c r="G50" s="808">
        <v>65024</v>
      </c>
      <c r="H50" s="808">
        <v>1250</v>
      </c>
    </row>
    <row r="51" spans="1:8">
      <c r="A51" s="853">
        <v>2000</v>
      </c>
      <c r="B51" s="808">
        <v>129445</v>
      </c>
      <c r="C51" s="808">
        <v>2875</v>
      </c>
      <c r="D51" s="808">
        <v>50918</v>
      </c>
      <c r="E51" s="808">
        <v>412</v>
      </c>
      <c r="F51" s="808">
        <v>1255</v>
      </c>
      <c r="G51" s="808">
        <v>72658</v>
      </c>
      <c r="H51" s="808">
        <v>1327</v>
      </c>
    </row>
    <row r="52" spans="1:8">
      <c r="A52" s="853">
        <v>2001</v>
      </c>
      <c r="B52" s="808">
        <v>133221</v>
      </c>
      <c r="C52" s="808">
        <v>2882</v>
      </c>
      <c r="D52" s="808">
        <v>51034</v>
      </c>
      <c r="E52" s="808">
        <v>485</v>
      </c>
      <c r="F52" s="808">
        <v>1387</v>
      </c>
      <c r="G52" s="808">
        <v>75694</v>
      </c>
      <c r="H52" s="808">
        <v>1738</v>
      </c>
    </row>
    <row r="53" spans="1:8">
      <c r="A53" s="853">
        <v>2002</v>
      </c>
      <c r="B53" s="808">
        <v>145947</v>
      </c>
      <c r="C53" s="808">
        <v>2855</v>
      </c>
      <c r="D53" s="808">
        <v>57167</v>
      </c>
      <c r="E53" s="808">
        <v>473</v>
      </c>
      <c r="F53" s="808">
        <v>2943</v>
      </c>
      <c r="G53" s="808">
        <v>80744</v>
      </c>
      <c r="H53" s="808">
        <v>1765</v>
      </c>
    </row>
    <row r="54" spans="1:8">
      <c r="A54" s="853">
        <v>2003</v>
      </c>
      <c r="B54" s="808">
        <v>138730</v>
      </c>
      <c r="C54" s="808">
        <v>2947</v>
      </c>
      <c r="D54" s="808">
        <v>43074</v>
      </c>
      <c r="E54" s="808">
        <v>607</v>
      </c>
      <c r="F54" s="808">
        <v>2988</v>
      </c>
      <c r="G54" s="808">
        <v>87520</v>
      </c>
      <c r="H54" s="808">
        <v>1594</v>
      </c>
    </row>
    <row r="55" spans="1:8">
      <c r="A55" s="853">
        <v>2004</v>
      </c>
      <c r="B55" s="808">
        <v>145225</v>
      </c>
      <c r="C55" s="808">
        <v>3956</v>
      </c>
      <c r="D55" s="808">
        <v>44982</v>
      </c>
      <c r="E55" s="808">
        <v>835</v>
      </c>
      <c r="F55" s="808">
        <v>3652</v>
      </c>
      <c r="G55" s="808">
        <v>90111</v>
      </c>
      <c r="H55" s="808">
        <v>1689</v>
      </c>
    </row>
    <row r="56" spans="1:8">
      <c r="A56" s="853">
        <v>2005</v>
      </c>
      <c r="B56" s="808">
        <v>161614</v>
      </c>
      <c r="C56" s="808">
        <v>3867</v>
      </c>
      <c r="D56" s="808">
        <v>42405</v>
      </c>
      <c r="E56" s="808">
        <v>862</v>
      </c>
      <c r="F56" s="808">
        <v>5312</v>
      </c>
      <c r="G56" s="808">
        <v>107193</v>
      </c>
      <c r="H56" s="808">
        <v>1976</v>
      </c>
    </row>
    <row r="57" spans="1:8">
      <c r="A57" s="853">
        <v>2006</v>
      </c>
      <c r="B57" s="808">
        <v>190029</v>
      </c>
      <c r="C57" s="808">
        <v>3947</v>
      </c>
      <c r="D57" s="808">
        <v>43311</v>
      </c>
      <c r="E57" s="808">
        <v>1273</v>
      </c>
      <c r="F57" s="808">
        <v>7838</v>
      </c>
      <c r="G57" s="808">
        <v>131464</v>
      </c>
      <c r="H57" s="808">
        <v>2197</v>
      </c>
    </row>
    <row r="58" spans="1:8">
      <c r="A58" s="853">
        <v>2007</v>
      </c>
      <c r="B58" s="808">
        <v>206331</v>
      </c>
      <c r="C58" s="808">
        <v>3997</v>
      </c>
      <c r="D58" s="808">
        <v>46213</v>
      </c>
      <c r="E58" s="808">
        <v>1885</v>
      </c>
      <c r="F58" s="808">
        <v>10017</v>
      </c>
      <c r="G58" s="808">
        <v>140318</v>
      </c>
      <c r="H58" s="808">
        <v>3900</v>
      </c>
    </row>
    <row r="59" spans="1:8">
      <c r="A59" s="853">
        <v>2008</v>
      </c>
      <c r="B59" s="808">
        <v>206978</v>
      </c>
      <c r="C59" s="808">
        <v>3598</v>
      </c>
      <c r="D59" s="808">
        <v>45278</v>
      </c>
      <c r="E59" s="808">
        <v>1970</v>
      </c>
      <c r="F59" s="808">
        <v>12706</v>
      </c>
      <c r="G59" s="808">
        <v>138931</v>
      </c>
      <c r="H59" s="808">
        <v>4495</v>
      </c>
    </row>
    <row r="60" spans="1:8">
      <c r="A60" s="853">
        <v>2009</v>
      </c>
      <c r="B60" s="808">
        <v>214682</v>
      </c>
      <c r="C60" s="808">
        <v>3478</v>
      </c>
      <c r="D60" s="808">
        <v>43153</v>
      </c>
      <c r="E60" s="808">
        <v>2006</v>
      </c>
      <c r="F60" s="808">
        <v>15561</v>
      </c>
      <c r="G60" s="808">
        <v>145591</v>
      </c>
      <c r="H60" s="808">
        <v>4894</v>
      </c>
    </row>
    <row r="61" spans="1:8">
      <c r="A61" s="853">
        <v>2010</v>
      </c>
      <c r="B61" s="808">
        <v>269359</v>
      </c>
      <c r="C61" s="808">
        <v>3306</v>
      </c>
      <c r="D61" s="808">
        <v>45110</v>
      </c>
      <c r="E61" s="808">
        <v>2162</v>
      </c>
      <c r="F61" s="808">
        <v>22917</v>
      </c>
      <c r="G61" s="808">
        <v>190232</v>
      </c>
      <c r="H61" s="808">
        <v>5631</v>
      </c>
    </row>
    <row r="62" spans="1:8">
      <c r="A62" s="853">
        <v>2011</v>
      </c>
      <c r="B62" s="808">
        <v>288425</v>
      </c>
      <c r="C62" s="808">
        <v>3356</v>
      </c>
      <c r="D62" s="808">
        <v>38688</v>
      </c>
      <c r="E62" s="808">
        <v>2842</v>
      </c>
      <c r="F62" s="808">
        <v>32366</v>
      </c>
      <c r="G62" s="808">
        <v>204772</v>
      </c>
      <c r="H62" s="808">
        <v>6401</v>
      </c>
    </row>
    <row r="63" spans="1:8">
      <c r="A63" s="853">
        <v>2012</v>
      </c>
      <c r="B63" s="808">
        <v>307829</v>
      </c>
      <c r="C63" s="808">
        <v>3414</v>
      </c>
      <c r="D63" s="808">
        <v>47204</v>
      </c>
      <c r="E63" s="808">
        <v>4044</v>
      </c>
      <c r="F63" s="808">
        <v>38843</v>
      </c>
      <c r="G63" s="808">
        <v>206101</v>
      </c>
      <c r="H63" s="808">
        <v>8222</v>
      </c>
    </row>
    <row r="64" spans="1:8">
      <c r="A64" s="853">
        <v>2013</v>
      </c>
      <c r="B64" s="808">
        <v>319170</v>
      </c>
      <c r="C64" s="808">
        <v>3566</v>
      </c>
      <c r="D64" s="808">
        <v>47316</v>
      </c>
      <c r="E64" s="808">
        <v>4851</v>
      </c>
      <c r="F64" s="808">
        <v>40581</v>
      </c>
      <c r="G64" s="808">
        <v>213157</v>
      </c>
      <c r="H64" s="808">
        <v>9699</v>
      </c>
    </row>
    <row r="65" spans="1:8">
      <c r="A65" s="853">
        <v>2014</v>
      </c>
      <c r="B65" s="808">
        <v>314707</v>
      </c>
      <c r="C65" s="808">
        <v>3638</v>
      </c>
      <c r="D65" s="808">
        <v>40535</v>
      </c>
      <c r="E65" s="808">
        <v>6491</v>
      </c>
      <c r="F65" s="808">
        <v>45979</v>
      </c>
      <c r="G65" s="808">
        <v>205261</v>
      </c>
      <c r="H65" s="808">
        <v>12804</v>
      </c>
    </row>
    <row r="66" spans="1:8">
      <c r="A66" s="853">
        <v>2015</v>
      </c>
      <c r="B66" s="808">
        <v>330371</v>
      </c>
      <c r="C66" s="808">
        <v>3630</v>
      </c>
      <c r="D66" s="808">
        <v>40343</v>
      </c>
      <c r="E66" s="808">
        <v>10023</v>
      </c>
      <c r="F66" s="808">
        <v>48837</v>
      </c>
      <c r="G66" s="808">
        <v>213725</v>
      </c>
      <c r="H66" s="808">
        <v>13813</v>
      </c>
    </row>
    <row r="67" spans="1:8">
      <c r="A67" s="853">
        <v>2016</v>
      </c>
      <c r="B67" s="808" t="s">
        <v>878</v>
      </c>
      <c r="C67" s="808" t="s">
        <v>878</v>
      </c>
      <c r="D67" s="808" t="s">
        <v>878</v>
      </c>
      <c r="E67" s="808" t="s">
        <v>878</v>
      </c>
      <c r="F67" s="808" t="s">
        <v>878</v>
      </c>
      <c r="G67" s="808" t="s">
        <v>878</v>
      </c>
      <c r="H67" s="808" t="s">
        <v>878</v>
      </c>
    </row>
    <row r="68" spans="1:8" ht="13">
      <c r="A68" s="800"/>
      <c r="B68" s="854"/>
      <c r="C68" s="854"/>
      <c r="D68" s="854"/>
      <c r="E68" s="855"/>
      <c r="F68" s="855"/>
      <c r="G68" s="856"/>
      <c r="H68" s="856"/>
    </row>
    <row r="69" spans="1:8" ht="13">
      <c r="A69" s="850"/>
      <c r="B69" s="1324" t="s">
        <v>330</v>
      </c>
      <c r="C69" s="1324"/>
      <c r="D69" s="1324"/>
      <c r="E69" s="1324"/>
      <c r="F69" s="1324"/>
      <c r="G69" s="1324"/>
      <c r="H69" s="1324"/>
    </row>
    <row r="70" spans="1:8" ht="13">
      <c r="A70" s="803"/>
      <c r="B70" s="857"/>
      <c r="C70" s="858"/>
      <c r="D70" s="858"/>
      <c r="E70" s="858"/>
      <c r="F70" s="858"/>
      <c r="G70" s="858"/>
      <c r="H70" s="858"/>
    </row>
    <row r="71" spans="1:8">
      <c r="A71" s="853">
        <v>1990</v>
      </c>
      <c r="B71" s="808">
        <v>2251</v>
      </c>
      <c r="C71" s="808">
        <v>572</v>
      </c>
      <c r="D71" s="808">
        <v>0</v>
      </c>
      <c r="E71" s="808">
        <v>0</v>
      </c>
      <c r="F71" s="808">
        <v>0</v>
      </c>
      <c r="G71" s="808">
        <v>1679</v>
      </c>
      <c r="H71" s="808">
        <v>0</v>
      </c>
    </row>
    <row r="72" spans="1:8">
      <c r="A72" s="853">
        <v>1991</v>
      </c>
      <c r="B72" s="808">
        <v>2578</v>
      </c>
      <c r="C72" s="808">
        <v>263</v>
      </c>
      <c r="D72" s="808">
        <v>0</v>
      </c>
      <c r="E72" s="808">
        <v>0</v>
      </c>
      <c r="F72" s="808">
        <v>0</v>
      </c>
      <c r="G72" s="808">
        <v>2315</v>
      </c>
      <c r="H72" s="808">
        <v>0</v>
      </c>
    </row>
    <row r="73" spans="1:8">
      <c r="A73" s="853">
        <v>1992</v>
      </c>
      <c r="B73" s="808">
        <v>2523</v>
      </c>
      <c r="C73" s="808">
        <v>215</v>
      </c>
      <c r="D73" s="808">
        <v>0</v>
      </c>
      <c r="E73" s="808">
        <v>0</v>
      </c>
      <c r="F73" s="808">
        <v>0</v>
      </c>
      <c r="G73" s="808">
        <v>2308</v>
      </c>
      <c r="H73" s="808">
        <v>0</v>
      </c>
    </row>
    <row r="74" spans="1:8">
      <c r="A74" s="853">
        <v>1993</v>
      </c>
      <c r="B74" s="808">
        <v>2117</v>
      </c>
      <c r="C74" s="808">
        <v>215</v>
      </c>
      <c r="D74" s="808">
        <v>0</v>
      </c>
      <c r="E74" s="808">
        <v>0</v>
      </c>
      <c r="F74" s="808">
        <v>0</v>
      </c>
      <c r="G74" s="808">
        <v>1902</v>
      </c>
      <c r="H74" s="808">
        <v>0</v>
      </c>
    </row>
    <row r="75" spans="1:8">
      <c r="A75" s="853">
        <v>1994</v>
      </c>
      <c r="B75" s="808">
        <v>2153</v>
      </c>
      <c r="C75" s="808">
        <v>217</v>
      </c>
      <c r="D75" s="808">
        <v>0</v>
      </c>
      <c r="E75" s="808">
        <v>0</v>
      </c>
      <c r="F75" s="808">
        <v>0</v>
      </c>
      <c r="G75" s="808">
        <v>1936</v>
      </c>
      <c r="H75" s="808">
        <v>0</v>
      </c>
    </row>
    <row r="76" spans="1:8">
      <c r="A76" s="853">
        <v>1995</v>
      </c>
      <c r="B76" s="808">
        <v>1838</v>
      </c>
      <c r="C76" s="808">
        <v>193</v>
      </c>
      <c r="D76" s="808">
        <v>0</v>
      </c>
      <c r="E76" s="808">
        <v>0</v>
      </c>
      <c r="F76" s="808">
        <v>0</v>
      </c>
      <c r="G76" s="808">
        <v>1645</v>
      </c>
      <c r="H76" s="808">
        <v>0</v>
      </c>
    </row>
    <row r="77" spans="1:8">
      <c r="A77" s="853">
        <v>1996</v>
      </c>
      <c r="B77" s="808">
        <v>1679</v>
      </c>
      <c r="C77" s="808">
        <v>165</v>
      </c>
      <c r="D77" s="808">
        <v>0</v>
      </c>
      <c r="E77" s="808">
        <v>0</v>
      </c>
      <c r="F77" s="808">
        <v>0</v>
      </c>
      <c r="G77" s="808">
        <v>1514</v>
      </c>
      <c r="H77" s="808">
        <v>0</v>
      </c>
    </row>
    <row r="78" spans="1:8">
      <c r="A78" s="853">
        <v>1997</v>
      </c>
      <c r="B78" s="808">
        <v>1305</v>
      </c>
      <c r="C78" s="808">
        <v>141</v>
      </c>
      <c r="D78" s="808">
        <v>0</v>
      </c>
      <c r="E78" s="808">
        <v>0</v>
      </c>
      <c r="F78" s="808">
        <v>0</v>
      </c>
      <c r="G78" s="808">
        <v>1164</v>
      </c>
      <c r="H78" s="808">
        <v>0</v>
      </c>
    </row>
    <row r="79" spans="1:8">
      <c r="A79" s="853">
        <v>1998</v>
      </c>
      <c r="B79" s="808">
        <v>1921</v>
      </c>
      <c r="C79" s="808">
        <v>162</v>
      </c>
      <c r="D79" s="808">
        <v>0</v>
      </c>
      <c r="E79" s="808">
        <v>0</v>
      </c>
      <c r="F79" s="808">
        <v>0</v>
      </c>
      <c r="G79" s="808">
        <v>1759</v>
      </c>
      <c r="H79" s="808">
        <v>0</v>
      </c>
    </row>
    <row r="80" spans="1:8">
      <c r="A80" s="853">
        <v>1999</v>
      </c>
      <c r="B80" s="808">
        <v>2141</v>
      </c>
      <c r="C80" s="808">
        <v>141</v>
      </c>
      <c r="D80" s="808">
        <v>0</v>
      </c>
      <c r="E80" s="808">
        <v>0</v>
      </c>
      <c r="F80" s="808">
        <v>0</v>
      </c>
      <c r="G80" s="808">
        <v>2000</v>
      </c>
      <c r="H80" s="808">
        <v>0</v>
      </c>
    </row>
    <row r="81" spans="1:8">
      <c r="A81" s="853">
        <v>2000</v>
      </c>
      <c r="B81" s="808">
        <v>2455</v>
      </c>
      <c r="C81" s="808">
        <v>139</v>
      </c>
      <c r="D81" s="808">
        <v>0</v>
      </c>
      <c r="E81" s="808">
        <v>0</v>
      </c>
      <c r="F81" s="808">
        <v>0</v>
      </c>
      <c r="G81" s="808">
        <v>2315</v>
      </c>
      <c r="H81" s="808">
        <v>0</v>
      </c>
    </row>
    <row r="82" spans="1:8">
      <c r="A82" s="853">
        <v>2001</v>
      </c>
      <c r="B82" s="808">
        <v>2242</v>
      </c>
      <c r="C82" s="808">
        <v>123</v>
      </c>
      <c r="D82" s="808">
        <v>0</v>
      </c>
      <c r="E82" s="808">
        <v>0</v>
      </c>
      <c r="F82" s="808">
        <v>0</v>
      </c>
      <c r="G82" s="808">
        <v>2119</v>
      </c>
      <c r="H82" s="808">
        <v>0</v>
      </c>
    </row>
    <row r="83" spans="1:8">
      <c r="A83" s="853">
        <v>2002</v>
      </c>
      <c r="B83" s="808">
        <v>2243</v>
      </c>
      <c r="C83" s="808">
        <v>124</v>
      </c>
      <c r="D83" s="808">
        <v>0</v>
      </c>
      <c r="E83" s="808">
        <v>0</v>
      </c>
      <c r="F83" s="808">
        <v>0</v>
      </c>
      <c r="G83" s="808">
        <v>2118</v>
      </c>
      <c r="H83" s="808">
        <v>0</v>
      </c>
    </row>
    <row r="84" spans="1:8">
      <c r="A84" s="853">
        <v>2003</v>
      </c>
      <c r="B84" s="808">
        <v>2011</v>
      </c>
      <c r="C84" s="808">
        <v>2</v>
      </c>
      <c r="D84" s="808">
        <v>0</v>
      </c>
      <c r="E84" s="808">
        <v>0</v>
      </c>
      <c r="F84" s="808">
        <v>7</v>
      </c>
      <c r="G84" s="808">
        <v>1940</v>
      </c>
      <c r="H84" s="808">
        <v>62</v>
      </c>
    </row>
    <row r="85" spans="1:8">
      <c r="A85" s="853">
        <v>2004</v>
      </c>
      <c r="B85" s="808">
        <v>2836</v>
      </c>
      <c r="C85" s="808">
        <v>0</v>
      </c>
      <c r="D85" s="808">
        <v>0</v>
      </c>
      <c r="E85" s="808">
        <v>0</v>
      </c>
      <c r="F85" s="808">
        <v>8</v>
      </c>
      <c r="G85" s="808">
        <v>2764</v>
      </c>
      <c r="H85" s="808">
        <v>63</v>
      </c>
    </row>
    <row r="86" spans="1:8">
      <c r="A86" s="853">
        <v>2005</v>
      </c>
      <c r="B86" s="808">
        <v>3344</v>
      </c>
      <c r="C86" s="808">
        <v>0</v>
      </c>
      <c r="D86" s="808">
        <v>0</v>
      </c>
      <c r="E86" s="808">
        <v>0</v>
      </c>
      <c r="F86" s="808">
        <v>12</v>
      </c>
      <c r="G86" s="808">
        <v>3105</v>
      </c>
      <c r="H86" s="808">
        <v>228</v>
      </c>
    </row>
    <row r="87" spans="1:8">
      <c r="A87" s="853">
        <v>2006</v>
      </c>
      <c r="B87" s="808">
        <v>5293</v>
      </c>
      <c r="C87" s="808">
        <v>0</v>
      </c>
      <c r="D87" s="808">
        <v>0</v>
      </c>
      <c r="E87" s="808">
        <v>0</v>
      </c>
      <c r="F87" s="808">
        <v>76</v>
      </c>
      <c r="G87" s="808">
        <v>5147</v>
      </c>
      <c r="H87" s="808">
        <v>70</v>
      </c>
    </row>
    <row r="88" spans="1:8">
      <c r="A88" s="853">
        <v>2007</v>
      </c>
      <c r="B88" s="808">
        <v>6072</v>
      </c>
      <c r="C88" s="808">
        <v>144</v>
      </c>
      <c r="D88" s="808">
        <v>0</v>
      </c>
      <c r="E88" s="808">
        <v>0</v>
      </c>
      <c r="F88" s="808">
        <v>87</v>
      </c>
      <c r="G88" s="808">
        <v>5738</v>
      </c>
      <c r="H88" s="808">
        <v>103</v>
      </c>
    </row>
    <row r="89" spans="1:8">
      <c r="A89" s="853">
        <v>2008</v>
      </c>
      <c r="B89" s="808">
        <v>6259</v>
      </c>
      <c r="C89" s="808">
        <v>147</v>
      </c>
      <c r="D89" s="808">
        <v>0</v>
      </c>
      <c r="E89" s="808" t="s">
        <v>355</v>
      </c>
      <c r="F89" s="808" t="s">
        <v>355</v>
      </c>
      <c r="G89" s="808">
        <v>5764</v>
      </c>
      <c r="H89" s="808">
        <v>244</v>
      </c>
    </row>
    <row r="90" spans="1:8">
      <c r="A90" s="853">
        <v>2009</v>
      </c>
      <c r="B90" s="808">
        <v>8160</v>
      </c>
      <c r="C90" s="808">
        <v>136</v>
      </c>
      <c r="D90" s="808">
        <v>0</v>
      </c>
      <c r="E90" s="808" t="s">
        <v>355</v>
      </c>
      <c r="F90" s="808" t="s">
        <v>355</v>
      </c>
      <c r="G90" s="808">
        <v>7633</v>
      </c>
      <c r="H90" s="808">
        <v>251</v>
      </c>
    </row>
    <row r="91" spans="1:8">
      <c r="A91" s="853">
        <v>2010</v>
      </c>
      <c r="B91" s="808">
        <v>9484</v>
      </c>
      <c r="C91" s="808">
        <v>26</v>
      </c>
      <c r="D91" s="808">
        <v>0</v>
      </c>
      <c r="E91" s="808">
        <v>17</v>
      </c>
      <c r="F91" s="808">
        <v>159</v>
      </c>
      <c r="G91" s="808">
        <v>8990</v>
      </c>
      <c r="H91" s="808">
        <v>291</v>
      </c>
    </row>
    <row r="92" spans="1:8">
      <c r="A92" s="853">
        <v>2011</v>
      </c>
      <c r="B92" s="808">
        <v>9168</v>
      </c>
      <c r="C92" s="808">
        <v>27</v>
      </c>
      <c r="D92" s="808">
        <v>0</v>
      </c>
      <c r="E92" s="808">
        <v>21</v>
      </c>
      <c r="F92" s="808">
        <v>230</v>
      </c>
      <c r="G92" s="808">
        <v>8568</v>
      </c>
      <c r="H92" s="808">
        <v>322</v>
      </c>
    </row>
    <row r="93" spans="1:8">
      <c r="A93" s="853">
        <v>2012</v>
      </c>
      <c r="B93" s="808">
        <v>10118</v>
      </c>
      <c r="C93" s="808">
        <v>26</v>
      </c>
      <c r="D93" s="808">
        <v>0</v>
      </c>
      <c r="E93" s="808">
        <v>19</v>
      </c>
      <c r="F93" s="808">
        <v>280</v>
      </c>
      <c r="G93" s="808">
        <v>9389</v>
      </c>
      <c r="H93" s="808">
        <v>403</v>
      </c>
    </row>
    <row r="94" spans="1:8">
      <c r="A94" s="853">
        <v>2013</v>
      </c>
      <c r="B94" s="808">
        <v>10675</v>
      </c>
      <c r="C94" s="808">
        <v>23</v>
      </c>
      <c r="D94" s="808">
        <v>0</v>
      </c>
      <c r="E94" s="808">
        <v>18</v>
      </c>
      <c r="F94" s="808">
        <v>279</v>
      </c>
      <c r="G94" s="808">
        <v>9916</v>
      </c>
      <c r="H94" s="808">
        <v>439</v>
      </c>
    </row>
    <row r="95" spans="1:8">
      <c r="A95" s="853">
        <v>2014</v>
      </c>
      <c r="B95" s="808">
        <v>10208</v>
      </c>
      <c r="C95" s="808">
        <v>18</v>
      </c>
      <c r="D95" s="808">
        <v>0</v>
      </c>
      <c r="E95" s="808">
        <v>21</v>
      </c>
      <c r="F95" s="808">
        <v>316</v>
      </c>
      <c r="G95" s="808">
        <v>9375</v>
      </c>
      <c r="H95" s="808">
        <v>477</v>
      </c>
    </row>
    <row r="96" spans="1:8">
      <c r="A96" s="853">
        <v>2015</v>
      </c>
      <c r="B96" s="808">
        <v>10511</v>
      </c>
      <c r="C96" s="808">
        <v>24</v>
      </c>
      <c r="D96" s="808">
        <v>0</v>
      </c>
      <c r="E96" s="808">
        <v>43</v>
      </c>
      <c r="F96" s="808">
        <v>330</v>
      </c>
      <c r="G96" s="808">
        <v>9590</v>
      </c>
      <c r="H96" s="808">
        <v>523</v>
      </c>
    </row>
    <row r="97" spans="1:8">
      <c r="A97" s="853">
        <v>2016</v>
      </c>
      <c r="B97" s="808" t="s">
        <v>878</v>
      </c>
      <c r="C97" s="808" t="s">
        <v>878</v>
      </c>
      <c r="D97" s="808" t="s">
        <v>878</v>
      </c>
      <c r="E97" s="808" t="s">
        <v>878</v>
      </c>
      <c r="F97" s="808" t="s">
        <v>878</v>
      </c>
      <c r="G97" s="808" t="s">
        <v>878</v>
      </c>
      <c r="H97" s="808" t="s">
        <v>878</v>
      </c>
    </row>
    <row r="98" spans="1:8" ht="13">
      <c r="A98" s="800"/>
      <c r="B98" s="854"/>
      <c r="C98" s="854"/>
      <c r="D98" s="854"/>
      <c r="E98" s="855"/>
      <c r="F98" s="855"/>
      <c r="G98" s="856"/>
      <c r="H98" s="856"/>
    </row>
    <row r="99" spans="1:8" ht="13">
      <c r="A99" s="850"/>
      <c r="B99" s="1324" t="s">
        <v>331</v>
      </c>
      <c r="C99" s="1324"/>
      <c r="D99" s="1324"/>
      <c r="E99" s="1324"/>
      <c r="F99" s="1324"/>
      <c r="G99" s="1324"/>
      <c r="H99" s="1324"/>
    </row>
    <row r="100" spans="1:8" ht="13">
      <c r="A100" s="803"/>
      <c r="B100" s="857"/>
      <c r="C100" s="858"/>
      <c r="D100" s="858"/>
      <c r="E100" s="858"/>
      <c r="F100" s="858"/>
      <c r="G100" s="858"/>
      <c r="H100" s="858"/>
    </row>
    <row r="101" spans="1:8">
      <c r="A101" s="853">
        <v>1990</v>
      </c>
      <c r="B101" s="808">
        <v>964</v>
      </c>
      <c r="C101" s="808">
        <v>373</v>
      </c>
      <c r="D101" s="808">
        <v>18</v>
      </c>
      <c r="E101" s="808">
        <v>0</v>
      </c>
      <c r="F101" s="808">
        <v>0</v>
      </c>
      <c r="G101" s="808">
        <v>573</v>
      </c>
      <c r="H101" s="808">
        <v>0</v>
      </c>
    </row>
    <row r="102" spans="1:8">
      <c r="A102" s="853">
        <v>1991</v>
      </c>
      <c r="B102" s="808">
        <v>2268</v>
      </c>
      <c r="C102" s="808">
        <v>439</v>
      </c>
      <c r="D102" s="808">
        <v>18</v>
      </c>
      <c r="E102" s="808">
        <v>0</v>
      </c>
      <c r="F102" s="808">
        <v>0</v>
      </c>
      <c r="G102" s="808">
        <v>1811</v>
      </c>
      <c r="H102" s="808">
        <v>0</v>
      </c>
    </row>
    <row r="103" spans="1:8">
      <c r="A103" s="853">
        <v>1992</v>
      </c>
      <c r="B103" s="808">
        <v>2554</v>
      </c>
      <c r="C103" s="808">
        <v>401</v>
      </c>
      <c r="D103" s="808">
        <v>18</v>
      </c>
      <c r="E103" s="808">
        <v>0</v>
      </c>
      <c r="F103" s="808">
        <v>0</v>
      </c>
      <c r="G103" s="808">
        <v>2135</v>
      </c>
      <c r="H103" s="808">
        <v>0</v>
      </c>
    </row>
    <row r="104" spans="1:8">
      <c r="A104" s="853">
        <v>1993</v>
      </c>
      <c r="B104" s="808">
        <v>2784</v>
      </c>
      <c r="C104" s="808">
        <v>464</v>
      </c>
      <c r="D104" s="808">
        <v>14</v>
      </c>
      <c r="E104" s="808">
        <v>0</v>
      </c>
      <c r="F104" s="808">
        <v>0</v>
      </c>
      <c r="G104" s="808">
        <v>2306</v>
      </c>
      <c r="H104" s="808">
        <v>0</v>
      </c>
    </row>
    <row r="105" spans="1:8">
      <c r="A105" s="853">
        <v>1994</v>
      </c>
      <c r="B105" s="808">
        <v>8067</v>
      </c>
      <c r="C105" s="808">
        <v>464</v>
      </c>
      <c r="D105" s="808">
        <v>14</v>
      </c>
      <c r="E105" s="808">
        <v>1801</v>
      </c>
      <c r="F105" s="808">
        <v>0</v>
      </c>
      <c r="G105" s="808">
        <v>5788</v>
      </c>
      <c r="H105" s="808">
        <v>0</v>
      </c>
    </row>
    <row r="106" spans="1:8">
      <c r="A106" s="853">
        <v>1995</v>
      </c>
      <c r="B106" s="808">
        <v>8408</v>
      </c>
      <c r="C106" s="808">
        <v>482</v>
      </c>
      <c r="D106" s="808">
        <v>56</v>
      </c>
      <c r="E106" s="808">
        <v>134</v>
      </c>
      <c r="F106" s="808">
        <v>0</v>
      </c>
      <c r="G106" s="808">
        <v>7736</v>
      </c>
      <c r="H106" s="808">
        <v>0</v>
      </c>
    </row>
    <row r="107" spans="1:8">
      <c r="A107" s="853">
        <v>1996</v>
      </c>
      <c r="B107" s="808">
        <v>2809</v>
      </c>
      <c r="C107" s="808">
        <v>534</v>
      </c>
      <c r="D107" s="808">
        <v>64</v>
      </c>
      <c r="E107" s="808">
        <v>188</v>
      </c>
      <c r="F107" s="808">
        <v>0</v>
      </c>
      <c r="G107" s="808">
        <v>2023</v>
      </c>
      <c r="H107" s="808">
        <v>0</v>
      </c>
    </row>
    <row r="108" spans="1:8">
      <c r="A108" s="853">
        <v>1997</v>
      </c>
      <c r="B108" s="808">
        <v>3364</v>
      </c>
      <c r="C108" s="808">
        <v>613</v>
      </c>
      <c r="D108" s="808">
        <v>44</v>
      </c>
      <c r="E108" s="808">
        <v>542</v>
      </c>
      <c r="F108" s="808">
        <v>0</v>
      </c>
      <c r="G108" s="808">
        <v>2077</v>
      </c>
      <c r="H108" s="808">
        <v>88</v>
      </c>
    </row>
    <row r="109" spans="1:8">
      <c r="A109" s="853">
        <v>1998</v>
      </c>
      <c r="B109" s="808">
        <v>7704</v>
      </c>
      <c r="C109" s="808">
        <v>882</v>
      </c>
      <c r="D109" s="808">
        <v>49</v>
      </c>
      <c r="E109" s="808">
        <v>640</v>
      </c>
      <c r="F109" s="808">
        <v>0</v>
      </c>
      <c r="G109" s="808">
        <v>6024</v>
      </c>
      <c r="H109" s="808">
        <v>109</v>
      </c>
    </row>
    <row r="110" spans="1:8">
      <c r="A110" s="853">
        <v>1999</v>
      </c>
      <c r="B110" s="808">
        <v>9967</v>
      </c>
      <c r="C110" s="808">
        <v>984</v>
      </c>
      <c r="D110" s="808">
        <v>47</v>
      </c>
      <c r="E110" s="808">
        <v>885</v>
      </c>
      <c r="F110" s="808">
        <v>0</v>
      </c>
      <c r="G110" s="808">
        <v>7942</v>
      </c>
      <c r="H110" s="808">
        <v>109</v>
      </c>
    </row>
    <row r="111" spans="1:8">
      <c r="A111" s="853">
        <v>2000</v>
      </c>
      <c r="B111" s="808">
        <v>10941</v>
      </c>
      <c r="C111" s="808">
        <v>1184</v>
      </c>
      <c r="D111" s="808">
        <v>54</v>
      </c>
      <c r="E111" s="808">
        <v>1758</v>
      </c>
      <c r="F111" s="808">
        <v>0</v>
      </c>
      <c r="G111" s="808">
        <v>7836</v>
      </c>
      <c r="H111" s="808">
        <v>109</v>
      </c>
    </row>
    <row r="112" spans="1:8">
      <c r="A112" s="853">
        <v>2001</v>
      </c>
      <c r="B112" s="808">
        <v>13667</v>
      </c>
      <c r="C112" s="808">
        <v>1313</v>
      </c>
      <c r="D112" s="808">
        <v>62</v>
      </c>
      <c r="E112" s="808">
        <v>2562</v>
      </c>
      <c r="F112" s="808">
        <v>3</v>
      </c>
      <c r="G112" s="808">
        <v>9618</v>
      </c>
      <c r="H112" s="808">
        <v>109</v>
      </c>
    </row>
    <row r="113" spans="1:8">
      <c r="A113" s="853">
        <v>2002</v>
      </c>
      <c r="B113" s="808">
        <v>18867</v>
      </c>
      <c r="C113" s="808">
        <v>740</v>
      </c>
      <c r="D113" s="808">
        <v>75</v>
      </c>
      <c r="E113" s="808">
        <v>4792</v>
      </c>
      <c r="F113" s="808">
        <v>5</v>
      </c>
      <c r="G113" s="808">
        <v>12980</v>
      </c>
      <c r="H113" s="808">
        <v>275</v>
      </c>
    </row>
    <row r="114" spans="1:8">
      <c r="A114" s="853">
        <v>2003</v>
      </c>
      <c r="B114" s="808">
        <v>32493</v>
      </c>
      <c r="C114" s="808">
        <v>857</v>
      </c>
      <c r="D114" s="808">
        <v>48</v>
      </c>
      <c r="E114" s="808">
        <v>7144</v>
      </c>
      <c r="F114" s="808">
        <v>51</v>
      </c>
      <c r="G114" s="808">
        <v>24265</v>
      </c>
      <c r="H114" s="808">
        <v>129</v>
      </c>
    </row>
    <row r="115" spans="1:8">
      <c r="A115" s="853">
        <v>2004</v>
      </c>
      <c r="B115" s="808">
        <v>38747</v>
      </c>
      <c r="C115" s="808">
        <v>1768</v>
      </c>
      <c r="D115" s="808">
        <v>42</v>
      </c>
      <c r="E115" s="808">
        <v>11105</v>
      </c>
      <c r="F115" s="808">
        <v>62</v>
      </c>
      <c r="G115" s="808">
        <v>25638</v>
      </c>
      <c r="H115" s="808">
        <v>132</v>
      </c>
    </row>
    <row r="116" spans="1:8">
      <c r="A116" s="853">
        <v>2005</v>
      </c>
      <c r="B116" s="808">
        <v>45902</v>
      </c>
      <c r="C116" s="808">
        <v>2875</v>
      </c>
      <c r="D116" s="808">
        <v>55</v>
      </c>
      <c r="E116" s="808">
        <v>12451</v>
      </c>
      <c r="F116" s="808">
        <v>81</v>
      </c>
      <c r="G116" s="808">
        <v>30303</v>
      </c>
      <c r="H116" s="808">
        <v>137</v>
      </c>
    </row>
    <row r="117" spans="1:8">
      <c r="A117" s="853">
        <v>2006</v>
      </c>
      <c r="B117" s="808">
        <v>69997</v>
      </c>
      <c r="C117" s="808">
        <v>3039</v>
      </c>
      <c r="D117" s="808">
        <v>53</v>
      </c>
      <c r="E117" s="808">
        <v>14847</v>
      </c>
      <c r="F117" s="808">
        <v>103</v>
      </c>
      <c r="G117" s="808">
        <v>51654</v>
      </c>
      <c r="H117" s="808">
        <v>300</v>
      </c>
    </row>
    <row r="118" spans="1:8">
      <c r="A118" s="853">
        <v>2007</v>
      </c>
      <c r="B118" s="808">
        <v>88477</v>
      </c>
      <c r="C118" s="808">
        <v>3263</v>
      </c>
      <c r="D118" s="808">
        <v>53</v>
      </c>
      <c r="E118" s="808">
        <v>21975</v>
      </c>
      <c r="F118" s="808">
        <v>161</v>
      </c>
      <c r="G118" s="808">
        <v>62484</v>
      </c>
      <c r="H118" s="808">
        <v>540</v>
      </c>
    </row>
    <row r="119" spans="1:8">
      <c r="A119" s="853">
        <v>2008</v>
      </c>
      <c r="B119" s="808">
        <v>85188</v>
      </c>
      <c r="C119" s="808">
        <v>3017</v>
      </c>
      <c r="D119" s="808">
        <v>45</v>
      </c>
      <c r="E119" s="808">
        <v>22003</v>
      </c>
      <c r="F119" s="808">
        <v>312</v>
      </c>
      <c r="G119" s="808">
        <v>58953</v>
      </c>
      <c r="H119" s="808">
        <v>857</v>
      </c>
    </row>
    <row r="120" spans="1:8">
      <c r="A120" s="853">
        <v>2009</v>
      </c>
      <c r="B120" s="808">
        <v>91349</v>
      </c>
      <c r="C120" s="808">
        <v>3011</v>
      </c>
      <c r="D120" s="808">
        <v>40</v>
      </c>
      <c r="E120" s="808">
        <v>21818</v>
      </c>
      <c r="F120" s="808">
        <v>571</v>
      </c>
      <c r="G120" s="808">
        <v>65027</v>
      </c>
      <c r="H120" s="808">
        <v>883</v>
      </c>
    </row>
    <row r="121" spans="1:8">
      <c r="A121" s="853">
        <v>2010</v>
      </c>
      <c r="B121" s="808">
        <v>110207</v>
      </c>
      <c r="C121" s="808">
        <v>2901</v>
      </c>
      <c r="D121" s="808">
        <v>53</v>
      </c>
      <c r="E121" s="808">
        <v>22374</v>
      </c>
      <c r="F121" s="808">
        <v>1419</v>
      </c>
      <c r="G121" s="808">
        <v>82488</v>
      </c>
      <c r="H121" s="808">
        <v>973</v>
      </c>
    </row>
    <row r="122" spans="1:8">
      <c r="A122" s="853">
        <v>2011</v>
      </c>
      <c r="B122" s="808">
        <v>120108</v>
      </c>
      <c r="C122" s="808">
        <v>2882</v>
      </c>
      <c r="D122" s="808">
        <v>47</v>
      </c>
      <c r="E122" s="808">
        <v>27980</v>
      </c>
      <c r="F122" s="808">
        <v>3192</v>
      </c>
      <c r="G122" s="808">
        <v>84923</v>
      </c>
      <c r="H122" s="808">
        <v>1084</v>
      </c>
    </row>
    <row r="123" spans="1:8">
      <c r="A123" s="853">
        <v>2012</v>
      </c>
      <c r="B123" s="808">
        <v>118152</v>
      </c>
      <c r="C123" s="808">
        <v>2013</v>
      </c>
      <c r="D123" s="808">
        <v>99</v>
      </c>
      <c r="E123" s="808">
        <v>27021</v>
      </c>
      <c r="F123" s="808">
        <v>6314</v>
      </c>
      <c r="G123" s="808">
        <v>81309</v>
      </c>
      <c r="H123" s="808">
        <v>1395</v>
      </c>
    </row>
    <row r="124" spans="1:8">
      <c r="A124" s="853">
        <v>2013</v>
      </c>
      <c r="B124" s="808">
        <v>116853</v>
      </c>
      <c r="C124" s="808">
        <v>1878</v>
      </c>
      <c r="D124" s="808">
        <v>83</v>
      </c>
      <c r="E124" s="808">
        <v>26979</v>
      </c>
      <c r="F124" s="808">
        <v>8629</v>
      </c>
      <c r="G124" s="808">
        <v>77796</v>
      </c>
      <c r="H124" s="808">
        <v>1487</v>
      </c>
    </row>
    <row r="125" spans="1:8">
      <c r="A125" s="853">
        <v>2014</v>
      </c>
      <c r="B125" s="808">
        <v>116457</v>
      </c>
      <c r="C125" s="808">
        <v>1815</v>
      </c>
      <c r="D125" s="808">
        <v>77</v>
      </c>
      <c r="E125" s="808">
        <v>28663</v>
      </c>
      <c r="F125" s="808">
        <v>10053</v>
      </c>
      <c r="G125" s="808">
        <v>74263</v>
      </c>
      <c r="H125" s="808">
        <v>1587</v>
      </c>
    </row>
    <row r="126" spans="1:8">
      <c r="A126" s="853">
        <v>2015</v>
      </c>
      <c r="B126" s="808">
        <v>122491</v>
      </c>
      <c r="C126" s="808">
        <v>1616</v>
      </c>
      <c r="D126" s="808">
        <v>66</v>
      </c>
      <c r="E126" s="808">
        <v>34113</v>
      </c>
      <c r="F126" s="808">
        <v>10966</v>
      </c>
      <c r="G126" s="808">
        <v>74057</v>
      </c>
      <c r="H126" s="808">
        <v>1672</v>
      </c>
    </row>
    <row r="127" spans="1:8">
      <c r="A127" s="853">
        <v>2016</v>
      </c>
      <c r="B127" s="808" t="s">
        <v>878</v>
      </c>
      <c r="C127" s="808" t="s">
        <v>878</v>
      </c>
      <c r="D127" s="808" t="s">
        <v>878</v>
      </c>
      <c r="E127" s="808" t="s">
        <v>878</v>
      </c>
      <c r="F127" s="808" t="s">
        <v>878</v>
      </c>
      <c r="G127" s="808" t="s">
        <v>878</v>
      </c>
      <c r="H127" s="808" t="s">
        <v>878</v>
      </c>
    </row>
    <row r="128" spans="1:8" ht="13">
      <c r="A128" s="800"/>
      <c r="B128" s="854"/>
      <c r="C128" s="854"/>
      <c r="D128" s="854"/>
      <c r="E128" s="855"/>
      <c r="F128" s="855"/>
      <c r="G128" s="856"/>
      <c r="H128" s="856"/>
    </row>
    <row r="129" spans="1:8" ht="13">
      <c r="A129" s="850"/>
      <c r="B129" s="1324" t="s">
        <v>332</v>
      </c>
      <c r="C129" s="1324"/>
      <c r="D129" s="1324"/>
      <c r="E129" s="1324"/>
      <c r="F129" s="1324"/>
      <c r="G129" s="1324"/>
      <c r="H129" s="1324"/>
    </row>
    <row r="130" spans="1:8" ht="13">
      <c r="A130" s="803"/>
      <c r="B130" s="857"/>
      <c r="C130" s="858"/>
      <c r="D130" s="858"/>
      <c r="E130" s="858"/>
      <c r="F130" s="858"/>
      <c r="G130" s="858"/>
      <c r="H130" s="858"/>
    </row>
    <row r="131" spans="1:8">
      <c r="A131" s="853">
        <v>1990</v>
      </c>
      <c r="B131" s="808">
        <v>2450</v>
      </c>
      <c r="C131" s="808">
        <v>354</v>
      </c>
      <c r="D131" s="808">
        <v>0</v>
      </c>
      <c r="E131" s="808">
        <v>0</v>
      </c>
      <c r="F131" s="808">
        <v>0</v>
      </c>
      <c r="G131" s="808">
        <v>2096</v>
      </c>
      <c r="H131" s="859">
        <v>0</v>
      </c>
    </row>
    <row r="132" spans="1:8">
      <c r="A132" s="853">
        <v>1991</v>
      </c>
      <c r="B132" s="808">
        <v>2616</v>
      </c>
      <c r="C132" s="808">
        <v>379</v>
      </c>
      <c r="D132" s="808">
        <v>0</v>
      </c>
      <c r="E132" s="808">
        <v>1</v>
      </c>
      <c r="F132" s="808">
        <v>0</v>
      </c>
      <c r="G132" s="808">
        <v>2237</v>
      </c>
      <c r="H132" s="859">
        <v>0</v>
      </c>
    </row>
    <row r="133" spans="1:8">
      <c r="A133" s="853">
        <v>1992</v>
      </c>
      <c r="B133" s="808">
        <v>2444</v>
      </c>
      <c r="C133" s="808">
        <v>385</v>
      </c>
      <c r="D133" s="808">
        <v>0</v>
      </c>
      <c r="E133" s="808">
        <v>6</v>
      </c>
      <c r="F133" s="859">
        <v>0</v>
      </c>
      <c r="G133" s="808">
        <v>2054</v>
      </c>
      <c r="H133" s="859">
        <v>0</v>
      </c>
    </row>
    <row r="134" spans="1:8">
      <c r="A134" s="853">
        <v>1993</v>
      </c>
      <c r="B134" s="808">
        <v>2688</v>
      </c>
      <c r="C134" s="808">
        <v>403</v>
      </c>
      <c r="D134" s="808">
        <v>0</v>
      </c>
      <c r="E134" s="808">
        <v>11</v>
      </c>
      <c r="F134" s="859">
        <v>0</v>
      </c>
      <c r="G134" s="808">
        <v>2274</v>
      </c>
      <c r="H134" s="859">
        <v>0</v>
      </c>
    </row>
    <row r="135" spans="1:8">
      <c r="A135" s="853">
        <v>1994</v>
      </c>
      <c r="B135" s="808">
        <v>2271</v>
      </c>
      <c r="C135" s="808">
        <v>371</v>
      </c>
      <c r="D135" s="808">
        <v>0</v>
      </c>
      <c r="E135" s="808">
        <v>20</v>
      </c>
      <c r="F135" s="859">
        <v>0</v>
      </c>
      <c r="G135" s="808">
        <v>1879</v>
      </c>
      <c r="H135" s="859">
        <v>0</v>
      </c>
    </row>
    <row r="136" spans="1:8">
      <c r="A136" s="853">
        <v>1995</v>
      </c>
      <c r="B136" s="808">
        <v>3028</v>
      </c>
      <c r="C136" s="808">
        <v>330</v>
      </c>
      <c r="D136" s="808">
        <v>0</v>
      </c>
      <c r="E136" s="808">
        <v>21</v>
      </c>
      <c r="F136" s="859">
        <v>0</v>
      </c>
      <c r="G136" s="808">
        <v>2677</v>
      </c>
      <c r="H136" s="859">
        <v>0</v>
      </c>
    </row>
    <row r="137" spans="1:8">
      <c r="A137" s="853">
        <v>1996</v>
      </c>
      <c r="B137" s="808">
        <v>2729</v>
      </c>
      <c r="C137" s="808">
        <v>320</v>
      </c>
      <c r="D137" s="808">
        <v>0</v>
      </c>
      <c r="E137" s="808">
        <v>18</v>
      </c>
      <c r="F137" s="859">
        <v>0</v>
      </c>
      <c r="G137" s="808">
        <v>2391</v>
      </c>
      <c r="H137" s="859">
        <v>0</v>
      </c>
    </row>
    <row r="138" spans="1:8">
      <c r="A138" s="853">
        <v>1997</v>
      </c>
      <c r="B138" s="808">
        <v>2760</v>
      </c>
      <c r="C138" s="808">
        <v>376</v>
      </c>
      <c r="D138" s="808">
        <v>0</v>
      </c>
      <c r="E138" s="808">
        <v>23</v>
      </c>
      <c r="F138" s="808">
        <v>5</v>
      </c>
      <c r="G138" s="808">
        <v>2355</v>
      </c>
      <c r="H138" s="859">
        <v>0</v>
      </c>
    </row>
    <row r="139" spans="1:8">
      <c r="A139" s="853">
        <v>1998</v>
      </c>
      <c r="B139" s="808">
        <v>2822</v>
      </c>
      <c r="C139" s="808">
        <v>316</v>
      </c>
      <c r="D139" s="808">
        <v>0</v>
      </c>
      <c r="E139" s="808">
        <v>40</v>
      </c>
      <c r="F139" s="808">
        <v>5</v>
      </c>
      <c r="G139" s="808">
        <v>2450</v>
      </c>
      <c r="H139" s="808">
        <v>11</v>
      </c>
    </row>
    <row r="140" spans="1:8">
      <c r="A140" s="853">
        <v>1999</v>
      </c>
      <c r="B140" s="808">
        <v>3010</v>
      </c>
      <c r="C140" s="808">
        <v>324</v>
      </c>
      <c r="D140" s="808">
        <v>0</v>
      </c>
      <c r="E140" s="808">
        <v>48</v>
      </c>
      <c r="F140" s="808">
        <v>7</v>
      </c>
      <c r="G140" s="808">
        <v>2621</v>
      </c>
      <c r="H140" s="808">
        <v>11</v>
      </c>
    </row>
    <row r="141" spans="1:8">
      <c r="A141" s="853">
        <v>2000</v>
      </c>
      <c r="B141" s="808">
        <v>3035</v>
      </c>
      <c r="C141" s="808">
        <v>319</v>
      </c>
      <c r="D141" s="808">
        <v>0</v>
      </c>
      <c r="E141" s="808">
        <v>60</v>
      </c>
      <c r="F141" s="808">
        <v>8</v>
      </c>
      <c r="G141" s="808">
        <v>2637</v>
      </c>
      <c r="H141" s="808">
        <v>11</v>
      </c>
    </row>
    <row r="142" spans="1:8">
      <c r="A142" s="853">
        <v>2001</v>
      </c>
      <c r="B142" s="808">
        <v>3196</v>
      </c>
      <c r="C142" s="808">
        <v>327</v>
      </c>
      <c r="D142" s="808">
        <v>0</v>
      </c>
      <c r="E142" s="808">
        <v>46</v>
      </c>
      <c r="F142" s="808">
        <v>10</v>
      </c>
      <c r="G142" s="808">
        <v>2799</v>
      </c>
      <c r="H142" s="808">
        <v>13</v>
      </c>
    </row>
    <row r="143" spans="1:8">
      <c r="A143" s="853">
        <v>2002</v>
      </c>
      <c r="B143" s="808">
        <v>3274</v>
      </c>
      <c r="C143" s="808">
        <v>318</v>
      </c>
      <c r="D143" s="808">
        <v>0</v>
      </c>
      <c r="E143" s="808">
        <v>72</v>
      </c>
      <c r="F143" s="808">
        <v>12</v>
      </c>
      <c r="G143" s="808">
        <v>2859</v>
      </c>
      <c r="H143" s="808">
        <v>13</v>
      </c>
    </row>
    <row r="144" spans="1:8">
      <c r="A144" s="853">
        <v>2003</v>
      </c>
      <c r="B144" s="808">
        <v>4106</v>
      </c>
      <c r="C144" s="808">
        <v>299</v>
      </c>
      <c r="D144" s="808">
        <v>0</v>
      </c>
      <c r="E144" s="808">
        <v>132</v>
      </c>
      <c r="F144" s="808">
        <v>16</v>
      </c>
      <c r="G144" s="808">
        <v>3646</v>
      </c>
      <c r="H144" s="808">
        <v>13</v>
      </c>
    </row>
    <row r="145" spans="1:8">
      <c r="A145" s="853">
        <v>2004</v>
      </c>
      <c r="B145" s="808">
        <v>3427</v>
      </c>
      <c r="C145" s="808">
        <v>304</v>
      </c>
      <c r="D145" s="808">
        <v>0</v>
      </c>
      <c r="E145" s="808">
        <v>180</v>
      </c>
      <c r="F145" s="808">
        <v>17</v>
      </c>
      <c r="G145" s="808">
        <v>2913</v>
      </c>
      <c r="H145" s="808">
        <v>13</v>
      </c>
    </row>
    <row r="146" spans="1:8">
      <c r="A146" s="853">
        <v>2005</v>
      </c>
      <c r="B146" s="808">
        <v>5756</v>
      </c>
      <c r="C146" s="808">
        <v>303</v>
      </c>
      <c r="D146" s="808">
        <v>0</v>
      </c>
      <c r="E146" s="808">
        <v>250</v>
      </c>
      <c r="F146" s="808">
        <v>17</v>
      </c>
      <c r="G146" s="808">
        <v>5173</v>
      </c>
      <c r="H146" s="808">
        <v>13</v>
      </c>
    </row>
    <row r="147" spans="1:8">
      <c r="A147" s="853">
        <v>2006</v>
      </c>
      <c r="B147" s="808">
        <v>5800</v>
      </c>
      <c r="C147" s="808">
        <v>314</v>
      </c>
      <c r="D147" s="808">
        <v>0</v>
      </c>
      <c r="E147" s="808">
        <v>298</v>
      </c>
      <c r="F147" s="808">
        <v>21</v>
      </c>
      <c r="G147" s="808">
        <v>5156</v>
      </c>
      <c r="H147" s="808">
        <v>12</v>
      </c>
    </row>
    <row r="148" spans="1:8">
      <c r="A148" s="853">
        <v>2007</v>
      </c>
      <c r="B148" s="808">
        <v>6026</v>
      </c>
      <c r="C148" s="808">
        <v>311</v>
      </c>
      <c r="D148" s="808">
        <v>0</v>
      </c>
      <c r="E148" s="808">
        <v>435</v>
      </c>
      <c r="F148" s="808">
        <v>13</v>
      </c>
      <c r="G148" s="808">
        <v>5252</v>
      </c>
      <c r="H148" s="808">
        <v>14</v>
      </c>
    </row>
    <row r="149" spans="1:8">
      <c r="A149" s="853">
        <v>2008</v>
      </c>
      <c r="B149" s="808">
        <v>7014</v>
      </c>
      <c r="C149" s="808">
        <v>330</v>
      </c>
      <c r="D149" s="808">
        <v>0</v>
      </c>
      <c r="E149" s="808">
        <v>527</v>
      </c>
      <c r="F149" s="808">
        <v>17</v>
      </c>
      <c r="G149" s="808">
        <v>6126</v>
      </c>
      <c r="H149" s="808">
        <v>15</v>
      </c>
    </row>
    <row r="150" spans="1:8">
      <c r="A150" s="853">
        <v>2009</v>
      </c>
      <c r="B150" s="808">
        <v>7682</v>
      </c>
      <c r="C150" s="808">
        <v>318</v>
      </c>
      <c r="D150" s="808">
        <v>0</v>
      </c>
      <c r="E150" s="808">
        <v>559</v>
      </c>
      <c r="F150" s="808">
        <v>21</v>
      </c>
      <c r="G150" s="808">
        <v>6769</v>
      </c>
      <c r="H150" s="808">
        <v>16</v>
      </c>
    </row>
    <row r="151" spans="1:8">
      <c r="A151" s="853">
        <v>2010</v>
      </c>
      <c r="B151" s="808">
        <v>8302</v>
      </c>
      <c r="C151" s="808">
        <v>341</v>
      </c>
      <c r="D151" s="808">
        <v>0</v>
      </c>
      <c r="E151" s="808">
        <v>589</v>
      </c>
      <c r="F151" s="808">
        <v>36</v>
      </c>
      <c r="G151" s="808">
        <v>7316</v>
      </c>
      <c r="H151" s="808">
        <v>20</v>
      </c>
    </row>
    <row r="152" spans="1:8">
      <c r="A152" s="853">
        <v>2011</v>
      </c>
      <c r="B152" s="808">
        <v>7887</v>
      </c>
      <c r="C152" s="808">
        <v>302</v>
      </c>
      <c r="D152" s="808">
        <v>0</v>
      </c>
      <c r="E152" s="808">
        <v>906</v>
      </c>
      <c r="F152" s="808">
        <v>81</v>
      </c>
      <c r="G152" s="808">
        <v>6577</v>
      </c>
      <c r="H152" s="808">
        <v>21</v>
      </c>
    </row>
    <row r="153" spans="1:8">
      <c r="A153" s="853">
        <v>2012</v>
      </c>
      <c r="B153" s="808">
        <v>8327</v>
      </c>
      <c r="C153" s="808">
        <v>310</v>
      </c>
      <c r="D153" s="808">
        <v>85</v>
      </c>
      <c r="E153" s="808">
        <v>922</v>
      </c>
      <c r="F153" s="808">
        <v>108</v>
      </c>
      <c r="G153" s="808">
        <v>6855</v>
      </c>
      <c r="H153" s="808">
        <v>45</v>
      </c>
    </row>
    <row r="154" spans="1:8">
      <c r="A154" s="853">
        <v>2013</v>
      </c>
      <c r="B154" s="808">
        <v>9295</v>
      </c>
      <c r="C154" s="808">
        <v>323</v>
      </c>
      <c r="D154" s="808">
        <v>151</v>
      </c>
      <c r="E154" s="808">
        <v>940</v>
      </c>
      <c r="F154" s="808">
        <v>128</v>
      </c>
      <c r="G154" s="808">
        <v>7699</v>
      </c>
      <c r="H154" s="808">
        <v>54</v>
      </c>
    </row>
    <row r="155" spans="1:8">
      <c r="A155" s="853">
        <v>2014</v>
      </c>
      <c r="B155" s="808">
        <v>11348</v>
      </c>
      <c r="C155" s="808">
        <v>300</v>
      </c>
      <c r="D155" s="808">
        <v>143</v>
      </c>
      <c r="E155" s="808">
        <v>1043</v>
      </c>
      <c r="F155" s="808">
        <v>154</v>
      </c>
      <c r="G155" s="808">
        <v>9648</v>
      </c>
      <c r="H155" s="808">
        <v>59</v>
      </c>
    </row>
    <row r="156" spans="1:8">
      <c r="A156" s="853">
        <v>2015</v>
      </c>
      <c r="B156" s="808">
        <v>10362</v>
      </c>
      <c r="C156" s="808">
        <v>323</v>
      </c>
      <c r="D156" s="808">
        <v>118</v>
      </c>
      <c r="E156" s="808">
        <v>1224</v>
      </c>
      <c r="F156" s="808">
        <v>174</v>
      </c>
      <c r="G156" s="808">
        <v>8463</v>
      </c>
      <c r="H156" s="808">
        <v>61</v>
      </c>
    </row>
    <row r="157" spans="1:8">
      <c r="A157" s="853">
        <v>2016</v>
      </c>
      <c r="B157" s="808" t="s">
        <v>878</v>
      </c>
      <c r="C157" s="808" t="s">
        <v>878</v>
      </c>
      <c r="D157" s="808" t="s">
        <v>878</v>
      </c>
      <c r="E157" s="808" t="s">
        <v>878</v>
      </c>
      <c r="F157" s="808" t="s">
        <v>878</v>
      </c>
      <c r="G157" s="808" t="s">
        <v>878</v>
      </c>
      <c r="H157" s="808" t="s">
        <v>878</v>
      </c>
    </row>
    <row r="158" spans="1:8" ht="13">
      <c r="A158" s="800"/>
      <c r="B158" s="854"/>
      <c r="C158" s="854"/>
      <c r="D158" s="854"/>
      <c r="E158" s="855"/>
      <c r="F158" s="855"/>
      <c r="G158" s="856"/>
      <c r="H158" s="856"/>
    </row>
    <row r="159" spans="1:8" ht="13">
      <c r="A159" s="850"/>
      <c r="B159" s="1324" t="s">
        <v>333</v>
      </c>
      <c r="C159" s="1324"/>
      <c r="D159" s="1324"/>
      <c r="E159" s="1324"/>
      <c r="F159" s="1324"/>
      <c r="G159" s="1324"/>
      <c r="H159" s="1324"/>
    </row>
    <row r="160" spans="1:8" ht="13">
      <c r="A160" s="803"/>
      <c r="B160" s="857"/>
      <c r="C160" s="858"/>
      <c r="D160" s="858"/>
      <c r="E160" s="858"/>
      <c r="F160" s="858"/>
      <c r="G160" s="858"/>
      <c r="H160" s="858"/>
    </row>
    <row r="161" spans="1:8">
      <c r="A161" s="853">
        <v>1990</v>
      </c>
      <c r="B161" s="808">
        <v>1958</v>
      </c>
      <c r="C161" s="808">
        <v>586</v>
      </c>
      <c r="D161" s="808">
        <v>0</v>
      </c>
      <c r="E161" s="808">
        <v>0</v>
      </c>
      <c r="F161" s="808">
        <v>0</v>
      </c>
      <c r="G161" s="808">
        <v>1372</v>
      </c>
      <c r="H161" s="808">
        <v>0</v>
      </c>
    </row>
    <row r="162" spans="1:8">
      <c r="A162" s="853">
        <v>1991</v>
      </c>
      <c r="B162" s="808">
        <v>2034</v>
      </c>
      <c r="C162" s="808">
        <v>645</v>
      </c>
      <c r="D162" s="808">
        <v>0</v>
      </c>
      <c r="E162" s="808">
        <v>0</v>
      </c>
      <c r="F162" s="808">
        <v>0</v>
      </c>
      <c r="G162" s="808">
        <v>1389</v>
      </c>
      <c r="H162" s="808">
        <v>0</v>
      </c>
    </row>
    <row r="163" spans="1:8">
      <c r="A163" s="853">
        <v>1992</v>
      </c>
      <c r="B163" s="808">
        <v>1957</v>
      </c>
      <c r="C163" s="808">
        <v>586</v>
      </c>
      <c r="D163" s="808">
        <v>0</v>
      </c>
      <c r="E163" s="808">
        <v>0</v>
      </c>
      <c r="F163" s="808">
        <v>0</v>
      </c>
      <c r="G163" s="808">
        <v>1371</v>
      </c>
      <c r="H163" s="808">
        <v>0</v>
      </c>
    </row>
    <row r="164" spans="1:8">
      <c r="A164" s="853">
        <v>1993</v>
      </c>
      <c r="B164" s="808">
        <v>1959</v>
      </c>
      <c r="C164" s="808">
        <v>586</v>
      </c>
      <c r="D164" s="808">
        <v>0</v>
      </c>
      <c r="E164" s="808">
        <v>0</v>
      </c>
      <c r="F164" s="808">
        <v>0</v>
      </c>
      <c r="G164" s="808">
        <v>1373</v>
      </c>
      <c r="H164" s="808">
        <v>0</v>
      </c>
    </row>
    <row r="165" spans="1:8">
      <c r="A165" s="853">
        <v>1994</v>
      </c>
      <c r="B165" s="808">
        <v>1958</v>
      </c>
      <c r="C165" s="808">
        <v>586</v>
      </c>
      <c r="D165" s="808">
        <v>0</v>
      </c>
      <c r="E165" s="808">
        <v>0</v>
      </c>
      <c r="F165" s="808">
        <v>0</v>
      </c>
      <c r="G165" s="808">
        <v>1371</v>
      </c>
      <c r="H165" s="808">
        <v>0</v>
      </c>
    </row>
    <row r="166" spans="1:8">
      <c r="A166" s="853">
        <v>1995</v>
      </c>
      <c r="B166" s="808">
        <v>2460</v>
      </c>
      <c r="C166" s="808">
        <v>610</v>
      </c>
      <c r="D166" s="808">
        <v>0</v>
      </c>
      <c r="E166" s="808">
        <v>7</v>
      </c>
      <c r="F166" s="808">
        <v>0</v>
      </c>
      <c r="G166" s="808">
        <v>1843</v>
      </c>
      <c r="H166" s="808">
        <v>0</v>
      </c>
    </row>
    <row r="167" spans="1:8">
      <c r="A167" s="853">
        <v>1996</v>
      </c>
      <c r="B167" s="808">
        <v>2487</v>
      </c>
      <c r="C167" s="808">
        <v>635</v>
      </c>
      <c r="D167" s="808">
        <v>0</v>
      </c>
      <c r="E167" s="808">
        <v>36</v>
      </c>
      <c r="F167" s="808">
        <v>0</v>
      </c>
      <c r="G167" s="808">
        <v>1816</v>
      </c>
      <c r="H167" s="808">
        <v>0</v>
      </c>
    </row>
    <row r="168" spans="1:8">
      <c r="A168" s="853">
        <v>1997</v>
      </c>
      <c r="B168" s="808">
        <v>2651</v>
      </c>
      <c r="C168" s="808">
        <v>626</v>
      </c>
      <c r="D168" s="808">
        <v>0</v>
      </c>
      <c r="E168" s="808">
        <v>53</v>
      </c>
      <c r="F168" s="808">
        <v>0</v>
      </c>
      <c r="G168" s="808">
        <v>1972</v>
      </c>
      <c r="H168" s="808">
        <v>0</v>
      </c>
    </row>
    <row r="169" spans="1:8">
      <c r="A169" s="853">
        <v>1998</v>
      </c>
      <c r="B169" s="808" t="s">
        <v>355</v>
      </c>
      <c r="C169" s="808" t="s">
        <v>355</v>
      </c>
      <c r="D169" s="808" t="s">
        <v>355</v>
      </c>
      <c r="E169" s="808" t="s">
        <v>355</v>
      </c>
      <c r="F169" s="808" t="s">
        <v>355</v>
      </c>
      <c r="G169" s="808" t="s">
        <v>355</v>
      </c>
      <c r="H169" s="808" t="s">
        <v>355</v>
      </c>
    </row>
    <row r="170" spans="1:8">
      <c r="A170" s="853">
        <v>1999</v>
      </c>
      <c r="B170" s="808" t="s">
        <v>355</v>
      </c>
      <c r="C170" s="808" t="s">
        <v>355</v>
      </c>
      <c r="D170" s="808" t="s">
        <v>355</v>
      </c>
      <c r="E170" s="808" t="s">
        <v>355</v>
      </c>
      <c r="F170" s="808" t="s">
        <v>355</v>
      </c>
      <c r="G170" s="808" t="s">
        <v>355</v>
      </c>
      <c r="H170" s="808" t="s">
        <v>355</v>
      </c>
    </row>
    <row r="171" spans="1:8">
      <c r="A171" s="853">
        <v>2000</v>
      </c>
      <c r="B171" s="808" t="s">
        <v>355</v>
      </c>
      <c r="C171" s="808" t="s">
        <v>355</v>
      </c>
      <c r="D171" s="808" t="s">
        <v>355</v>
      </c>
      <c r="E171" s="808" t="s">
        <v>355</v>
      </c>
      <c r="F171" s="808" t="s">
        <v>355</v>
      </c>
      <c r="G171" s="808" t="s">
        <v>355</v>
      </c>
      <c r="H171" s="808" t="s">
        <v>355</v>
      </c>
    </row>
    <row r="172" spans="1:8">
      <c r="A172" s="853">
        <v>2001</v>
      </c>
      <c r="B172" s="808" t="s">
        <v>355</v>
      </c>
      <c r="C172" s="808" t="s">
        <v>355</v>
      </c>
      <c r="D172" s="808" t="s">
        <v>355</v>
      </c>
      <c r="E172" s="808" t="s">
        <v>355</v>
      </c>
      <c r="F172" s="808" t="s">
        <v>355</v>
      </c>
      <c r="G172" s="808" t="s">
        <v>355</v>
      </c>
      <c r="H172" s="808" t="s">
        <v>355</v>
      </c>
    </row>
    <row r="173" spans="1:8">
      <c r="A173" s="853">
        <v>2002</v>
      </c>
      <c r="B173" s="808" t="s">
        <v>355</v>
      </c>
      <c r="C173" s="808" t="s">
        <v>355</v>
      </c>
      <c r="D173" s="808" t="s">
        <v>355</v>
      </c>
      <c r="E173" s="808" t="s">
        <v>355</v>
      </c>
      <c r="F173" s="808" t="s">
        <v>355</v>
      </c>
      <c r="G173" s="808" t="s">
        <v>355</v>
      </c>
      <c r="H173" s="808" t="s">
        <v>355</v>
      </c>
    </row>
    <row r="174" spans="1:8">
      <c r="A174" s="853">
        <v>2003</v>
      </c>
      <c r="B174" s="808">
        <v>4582</v>
      </c>
      <c r="C174" s="808">
        <v>752</v>
      </c>
      <c r="D174" s="808">
        <v>2</v>
      </c>
      <c r="E174" s="808">
        <v>155</v>
      </c>
      <c r="F174" s="808">
        <v>44</v>
      </c>
      <c r="G174" s="808">
        <v>3527</v>
      </c>
      <c r="H174" s="808">
        <v>102</v>
      </c>
    </row>
    <row r="175" spans="1:8">
      <c r="A175" s="853">
        <v>2004</v>
      </c>
      <c r="B175" s="808">
        <v>6101</v>
      </c>
      <c r="C175" s="808">
        <v>764</v>
      </c>
      <c r="D175" s="808">
        <v>3</v>
      </c>
      <c r="E175" s="808">
        <v>170</v>
      </c>
      <c r="F175" s="808">
        <v>48</v>
      </c>
      <c r="G175" s="808">
        <v>5012</v>
      </c>
      <c r="H175" s="808">
        <v>104</v>
      </c>
    </row>
    <row r="176" spans="1:8">
      <c r="A176" s="853">
        <v>2005</v>
      </c>
      <c r="B176" s="808">
        <v>7726</v>
      </c>
      <c r="C176" s="808">
        <v>727</v>
      </c>
      <c r="D176" s="808">
        <v>2</v>
      </c>
      <c r="E176" s="808">
        <v>161</v>
      </c>
      <c r="F176" s="808">
        <v>53</v>
      </c>
      <c r="G176" s="808">
        <v>6677</v>
      </c>
      <c r="H176" s="808">
        <v>106</v>
      </c>
    </row>
    <row r="177" spans="1:8">
      <c r="A177" s="853">
        <v>2006</v>
      </c>
      <c r="B177" s="808">
        <v>11721</v>
      </c>
      <c r="C177" s="808">
        <v>769</v>
      </c>
      <c r="D177" s="808">
        <v>2</v>
      </c>
      <c r="E177" s="808">
        <v>157</v>
      </c>
      <c r="F177" s="808">
        <v>59</v>
      </c>
      <c r="G177" s="808">
        <v>10635</v>
      </c>
      <c r="H177" s="808">
        <v>99</v>
      </c>
    </row>
    <row r="178" spans="1:8">
      <c r="A178" s="853">
        <v>2007</v>
      </c>
      <c r="B178" s="808">
        <v>13260</v>
      </c>
      <c r="C178" s="808">
        <v>747</v>
      </c>
      <c r="D178" s="808">
        <v>3</v>
      </c>
      <c r="E178" s="808">
        <v>191</v>
      </c>
      <c r="F178" s="808">
        <v>69</v>
      </c>
      <c r="G178" s="808">
        <v>12142</v>
      </c>
      <c r="H178" s="808">
        <v>109</v>
      </c>
    </row>
    <row r="179" spans="1:8">
      <c r="A179" s="853">
        <v>2008</v>
      </c>
      <c r="B179" s="808">
        <v>11556</v>
      </c>
      <c r="C179" s="808">
        <v>722</v>
      </c>
      <c r="D179" s="808">
        <v>2</v>
      </c>
      <c r="E179" s="808">
        <v>183</v>
      </c>
      <c r="F179" s="808">
        <v>83</v>
      </c>
      <c r="G179" s="808">
        <v>10391</v>
      </c>
      <c r="H179" s="808">
        <v>175</v>
      </c>
    </row>
    <row r="180" spans="1:8">
      <c r="A180" s="853">
        <v>2009</v>
      </c>
      <c r="B180" s="808">
        <v>12181</v>
      </c>
      <c r="C180" s="808">
        <v>702</v>
      </c>
      <c r="D180" s="808">
        <v>2</v>
      </c>
      <c r="E180" s="808">
        <v>173</v>
      </c>
      <c r="F180" s="808">
        <v>102</v>
      </c>
      <c r="G180" s="808">
        <v>11023</v>
      </c>
      <c r="H180" s="808">
        <v>180</v>
      </c>
    </row>
    <row r="181" spans="1:8">
      <c r="A181" s="853">
        <v>2010</v>
      </c>
      <c r="B181" s="808">
        <v>11278</v>
      </c>
      <c r="C181" s="808">
        <v>739</v>
      </c>
      <c r="D181" s="808">
        <v>2</v>
      </c>
      <c r="E181" s="808">
        <v>215</v>
      </c>
      <c r="F181" s="808">
        <v>119</v>
      </c>
      <c r="G181" s="808">
        <v>10002</v>
      </c>
      <c r="H181" s="808">
        <v>201</v>
      </c>
    </row>
    <row r="182" spans="1:8">
      <c r="A182" s="853">
        <v>2011</v>
      </c>
      <c r="B182" s="808">
        <v>11033</v>
      </c>
      <c r="C182" s="808">
        <v>748</v>
      </c>
      <c r="D182" s="808">
        <v>2</v>
      </c>
      <c r="E182" s="808">
        <v>297</v>
      </c>
      <c r="F182" s="808">
        <v>140</v>
      </c>
      <c r="G182" s="808">
        <v>9618</v>
      </c>
      <c r="H182" s="808">
        <v>228</v>
      </c>
    </row>
    <row r="183" spans="1:8">
      <c r="A183" s="853">
        <v>2012</v>
      </c>
      <c r="B183" s="808">
        <v>11498</v>
      </c>
      <c r="C183" s="808">
        <v>782</v>
      </c>
      <c r="D183" s="808">
        <v>2</v>
      </c>
      <c r="E183" s="808">
        <v>294</v>
      </c>
      <c r="F183" s="808">
        <v>184</v>
      </c>
      <c r="G183" s="808">
        <v>9943</v>
      </c>
      <c r="H183" s="808">
        <v>293</v>
      </c>
    </row>
    <row r="184" spans="1:8">
      <c r="A184" s="853">
        <v>2013</v>
      </c>
      <c r="B184" s="808">
        <v>9796</v>
      </c>
      <c r="C184" s="808">
        <v>740</v>
      </c>
      <c r="D184" s="808">
        <v>2</v>
      </c>
      <c r="E184" s="808">
        <v>269</v>
      </c>
      <c r="F184" s="808">
        <v>198</v>
      </c>
      <c r="G184" s="808">
        <v>8272</v>
      </c>
      <c r="H184" s="808">
        <v>315</v>
      </c>
    </row>
    <row r="185" spans="1:8">
      <c r="A185" s="853">
        <v>2014</v>
      </c>
      <c r="B185" s="808">
        <v>11226</v>
      </c>
      <c r="C185" s="808">
        <v>767</v>
      </c>
      <c r="D185" s="808">
        <v>1</v>
      </c>
      <c r="E185" s="808">
        <v>302</v>
      </c>
      <c r="F185" s="808">
        <v>207</v>
      </c>
      <c r="G185" s="808">
        <v>9610</v>
      </c>
      <c r="H185" s="808">
        <v>339</v>
      </c>
    </row>
    <row r="186" spans="1:8">
      <c r="A186" s="853">
        <v>2015</v>
      </c>
      <c r="B186" s="808">
        <v>11294</v>
      </c>
      <c r="C186" s="808">
        <v>791</v>
      </c>
      <c r="D186" s="808">
        <v>2</v>
      </c>
      <c r="E186" s="808">
        <v>384</v>
      </c>
      <c r="F186" s="808">
        <v>226</v>
      </c>
      <c r="G186" s="808">
        <v>9531</v>
      </c>
      <c r="H186" s="808">
        <v>360</v>
      </c>
    </row>
    <row r="187" spans="1:8" ht="14.5">
      <c r="A187" s="853" t="s">
        <v>1423</v>
      </c>
      <c r="B187" s="808">
        <v>10289</v>
      </c>
      <c r="C187" s="808">
        <v>800</v>
      </c>
      <c r="D187" s="808">
        <v>2</v>
      </c>
      <c r="E187" s="808">
        <v>322</v>
      </c>
      <c r="F187" s="808">
        <v>224</v>
      </c>
      <c r="G187" s="808">
        <v>8562</v>
      </c>
      <c r="H187" s="808">
        <v>380</v>
      </c>
    </row>
    <row r="188" spans="1:8" ht="13">
      <c r="A188" s="800"/>
      <c r="B188" s="854"/>
      <c r="C188" s="854"/>
      <c r="D188" s="854"/>
      <c r="E188" s="855"/>
      <c r="F188" s="855"/>
      <c r="G188" s="856"/>
      <c r="H188" s="856"/>
    </row>
    <row r="189" spans="1:8" ht="13">
      <c r="A189" s="850"/>
      <c r="B189" s="1324" t="s">
        <v>334</v>
      </c>
      <c r="C189" s="1324"/>
      <c r="D189" s="1324"/>
      <c r="E189" s="1324"/>
      <c r="F189" s="1324"/>
      <c r="G189" s="1324"/>
      <c r="H189" s="1324"/>
    </row>
    <row r="190" spans="1:8" ht="13">
      <c r="A190" s="803"/>
      <c r="B190" s="857"/>
      <c r="C190" s="858"/>
      <c r="D190" s="858"/>
      <c r="E190" s="858"/>
      <c r="F190" s="858"/>
      <c r="G190" s="858"/>
      <c r="H190" s="858"/>
    </row>
    <row r="191" spans="1:8">
      <c r="A191" s="853">
        <v>1990</v>
      </c>
      <c r="B191" s="808">
        <v>8336</v>
      </c>
      <c r="C191" s="808">
        <v>1188</v>
      </c>
      <c r="D191" s="808">
        <v>643</v>
      </c>
      <c r="E191" s="808" t="s">
        <v>355</v>
      </c>
      <c r="F191" s="808" t="s">
        <v>355</v>
      </c>
      <c r="G191" s="808">
        <v>6505</v>
      </c>
      <c r="H191" s="808" t="s">
        <v>355</v>
      </c>
    </row>
    <row r="192" spans="1:8">
      <c r="A192" s="853">
        <v>1991</v>
      </c>
      <c r="B192" s="808">
        <v>8835</v>
      </c>
      <c r="C192" s="808">
        <v>1146</v>
      </c>
      <c r="D192" s="808">
        <v>558</v>
      </c>
      <c r="E192" s="808" t="s">
        <v>355</v>
      </c>
      <c r="F192" s="808" t="s">
        <v>355</v>
      </c>
      <c r="G192" s="808">
        <v>7130</v>
      </c>
      <c r="H192" s="808" t="s">
        <v>355</v>
      </c>
    </row>
    <row r="193" spans="1:8">
      <c r="A193" s="853">
        <v>1992</v>
      </c>
      <c r="B193" s="808">
        <v>9039</v>
      </c>
      <c r="C193" s="808">
        <v>1674</v>
      </c>
      <c r="D193" s="808">
        <v>774</v>
      </c>
      <c r="E193" s="808" t="s">
        <v>355</v>
      </c>
      <c r="F193" s="808" t="s">
        <v>355</v>
      </c>
      <c r="G193" s="808">
        <v>6591</v>
      </c>
      <c r="H193" s="808" t="s">
        <v>355</v>
      </c>
    </row>
    <row r="194" spans="1:8">
      <c r="A194" s="853">
        <v>1993</v>
      </c>
      <c r="B194" s="808">
        <v>9024</v>
      </c>
      <c r="C194" s="808">
        <v>1951</v>
      </c>
      <c r="D194" s="808">
        <v>663</v>
      </c>
      <c r="E194" s="808" t="s">
        <v>355</v>
      </c>
      <c r="F194" s="808" t="s">
        <v>355</v>
      </c>
      <c r="G194" s="808">
        <v>6410</v>
      </c>
      <c r="H194" s="808" t="s">
        <v>355</v>
      </c>
    </row>
    <row r="195" spans="1:8">
      <c r="A195" s="853">
        <v>1994</v>
      </c>
      <c r="B195" s="808">
        <v>9258</v>
      </c>
      <c r="C195" s="808">
        <v>1879</v>
      </c>
      <c r="D195" s="808">
        <v>848</v>
      </c>
      <c r="E195" s="808" t="s">
        <v>355</v>
      </c>
      <c r="F195" s="808" t="s">
        <v>355</v>
      </c>
      <c r="G195" s="808">
        <v>6531</v>
      </c>
      <c r="H195" s="808" t="s">
        <v>355</v>
      </c>
    </row>
    <row r="196" spans="1:8">
      <c r="A196" s="853">
        <v>1995</v>
      </c>
      <c r="B196" s="808">
        <v>9532</v>
      </c>
      <c r="C196" s="808" t="s">
        <v>355</v>
      </c>
      <c r="D196" s="808">
        <v>1026</v>
      </c>
      <c r="E196" s="808" t="s">
        <v>355</v>
      </c>
      <c r="F196" s="808" t="s">
        <v>355</v>
      </c>
      <c r="G196" s="808">
        <v>8506</v>
      </c>
      <c r="H196" s="808" t="s">
        <v>355</v>
      </c>
    </row>
    <row r="197" spans="1:8">
      <c r="A197" s="853">
        <v>1996</v>
      </c>
      <c r="B197" s="808">
        <v>7811</v>
      </c>
      <c r="C197" s="808" t="s">
        <v>355</v>
      </c>
      <c r="D197" s="808">
        <v>795</v>
      </c>
      <c r="E197" s="808" t="s">
        <v>355</v>
      </c>
      <c r="F197" s="808" t="s">
        <v>355</v>
      </c>
      <c r="G197" s="808">
        <v>7016</v>
      </c>
      <c r="H197" s="808" t="s">
        <v>355</v>
      </c>
    </row>
    <row r="198" spans="1:8">
      <c r="A198" s="853">
        <v>1997</v>
      </c>
      <c r="B198" s="808">
        <v>8465</v>
      </c>
      <c r="C198" s="808" t="s">
        <v>355</v>
      </c>
      <c r="D198" s="808">
        <v>727</v>
      </c>
      <c r="E198" s="808" t="s">
        <v>355</v>
      </c>
      <c r="F198" s="808" t="s">
        <v>355</v>
      </c>
      <c r="G198" s="808">
        <v>7738</v>
      </c>
      <c r="H198" s="808" t="s">
        <v>355</v>
      </c>
    </row>
    <row r="199" spans="1:8">
      <c r="A199" s="853">
        <v>1998</v>
      </c>
      <c r="B199" s="808">
        <v>8586</v>
      </c>
      <c r="C199" s="808" t="s">
        <v>355</v>
      </c>
      <c r="D199" s="808">
        <v>878</v>
      </c>
      <c r="E199" s="808" t="s">
        <v>355</v>
      </c>
      <c r="F199" s="808" t="s">
        <v>355</v>
      </c>
      <c r="G199" s="808">
        <v>7708</v>
      </c>
      <c r="H199" s="808" t="s">
        <v>355</v>
      </c>
    </row>
    <row r="200" spans="1:8">
      <c r="A200" s="853">
        <v>1999</v>
      </c>
      <c r="B200" s="808">
        <v>7979</v>
      </c>
      <c r="C200" s="808" t="s">
        <v>355</v>
      </c>
      <c r="D200" s="808">
        <v>904</v>
      </c>
      <c r="E200" s="808" t="s">
        <v>355</v>
      </c>
      <c r="F200" s="808" t="s">
        <v>355</v>
      </c>
      <c r="G200" s="808">
        <v>7075</v>
      </c>
      <c r="H200" s="808" t="s">
        <v>355</v>
      </c>
    </row>
    <row r="201" spans="1:8">
      <c r="A201" s="853">
        <v>2000</v>
      </c>
      <c r="B201" s="808">
        <v>20157</v>
      </c>
      <c r="C201" s="808">
        <v>1886</v>
      </c>
      <c r="D201" s="808">
        <v>1220</v>
      </c>
      <c r="E201" s="808">
        <v>778</v>
      </c>
      <c r="F201" s="808" t="s">
        <v>355</v>
      </c>
      <c r="G201" s="808">
        <v>16273</v>
      </c>
      <c r="H201" s="808" t="s">
        <v>355</v>
      </c>
    </row>
    <row r="202" spans="1:8">
      <c r="A202" s="853">
        <v>2001</v>
      </c>
      <c r="B202" s="808">
        <v>24495</v>
      </c>
      <c r="C202" s="808">
        <v>2226</v>
      </c>
      <c r="D202" s="808">
        <v>1663</v>
      </c>
      <c r="E202" s="808">
        <v>1001</v>
      </c>
      <c r="F202" s="808" t="s">
        <v>355</v>
      </c>
      <c r="G202" s="808">
        <v>19605</v>
      </c>
      <c r="H202" s="808" t="s">
        <v>355</v>
      </c>
    </row>
    <row r="203" spans="1:8">
      <c r="A203" s="853">
        <v>2002</v>
      </c>
      <c r="B203" s="808">
        <v>25163</v>
      </c>
      <c r="C203" s="808">
        <v>3108</v>
      </c>
      <c r="D203" s="808">
        <v>1397</v>
      </c>
      <c r="E203" s="808">
        <v>1318</v>
      </c>
      <c r="F203" s="808" t="s">
        <v>355</v>
      </c>
      <c r="G203" s="808">
        <v>19340</v>
      </c>
      <c r="H203" s="808" t="s">
        <v>355</v>
      </c>
    </row>
    <row r="204" spans="1:8">
      <c r="A204" s="853">
        <v>2003</v>
      </c>
      <c r="B204" s="808">
        <v>31149</v>
      </c>
      <c r="C204" s="808">
        <v>3005</v>
      </c>
      <c r="D204" s="808">
        <v>1047</v>
      </c>
      <c r="E204" s="808">
        <v>1323</v>
      </c>
      <c r="F204" s="808">
        <v>482</v>
      </c>
      <c r="G204" s="808">
        <v>24959</v>
      </c>
      <c r="H204" s="808">
        <v>333</v>
      </c>
    </row>
    <row r="205" spans="1:8">
      <c r="A205" s="853">
        <v>2004</v>
      </c>
      <c r="B205" s="808">
        <v>34076</v>
      </c>
      <c r="C205" s="808">
        <v>3293</v>
      </c>
      <c r="D205" s="808">
        <v>1227</v>
      </c>
      <c r="E205" s="808">
        <v>1653</v>
      </c>
      <c r="F205" s="808">
        <v>677</v>
      </c>
      <c r="G205" s="808">
        <v>26886</v>
      </c>
      <c r="H205" s="808">
        <v>340</v>
      </c>
    </row>
    <row r="206" spans="1:8">
      <c r="A206" s="853">
        <v>2005</v>
      </c>
      <c r="B206" s="808">
        <v>38494</v>
      </c>
      <c r="C206" s="808">
        <v>2582</v>
      </c>
      <c r="D206" s="808">
        <v>1417</v>
      </c>
      <c r="E206" s="808">
        <v>1821</v>
      </c>
      <c r="F206" s="808">
        <v>791</v>
      </c>
      <c r="G206" s="808">
        <v>31571</v>
      </c>
      <c r="H206" s="808">
        <v>312</v>
      </c>
    </row>
    <row r="207" spans="1:8">
      <c r="A207" s="853">
        <v>2006</v>
      </c>
      <c r="B207" s="808">
        <v>50600</v>
      </c>
      <c r="C207" s="808">
        <v>3090</v>
      </c>
      <c r="D207" s="808">
        <v>1415</v>
      </c>
      <c r="E207" s="808">
        <v>2082</v>
      </c>
      <c r="F207" s="808">
        <v>918</v>
      </c>
      <c r="G207" s="808">
        <v>42752</v>
      </c>
      <c r="H207" s="808">
        <v>343</v>
      </c>
    </row>
    <row r="208" spans="1:8">
      <c r="A208" s="853">
        <v>2007</v>
      </c>
      <c r="B208" s="808">
        <v>50852</v>
      </c>
      <c r="C208" s="808">
        <v>2692</v>
      </c>
      <c r="D208" s="808">
        <v>1728</v>
      </c>
      <c r="E208" s="808">
        <v>2526</v>
      </c>
      <c r="F208" s="808">
        <v>1220</v>
      </c>
      <c r="G208" s="808">
        <v>42226</v>
      </c>
      <c r="H208" s="808">
        <v>460</v>
      </c>
    </row>
    <row r="209" spans="1:8">
      <c r="A209" s="853">
        <v>2008</v>
      </c>
      <c r="B209" s="808">
        <v>52618</v>
      </c>
      <c r="C209" s="808">
        <v>2418</v>
      </c>
      <c r="D209" s="808">
        <v>1614</v>
      </c>
      <c r="E209" s="808">
        <v>2457</v>
      </c>
      <c r="F209" s="808">
        <v>1633</v>
      </c>
      <c r="G209" s="808">
        <v>43507</v>
      </c>
      <c r="H209" s="808">
        <v>989</v>
      </c>
    </row>
    <row r="210" spans="1:8">
      <c r="A210" s="853">
        <v>2009</v>
      </c>
      <c r="B210" s="808">
        <v>54222</v>
      </c>
      <c r="C210" s="808">
        <v>2358</v>
      </c>
      <c r="D210" s="808">
        <v>1651</v>
      </c>
      <c r="E210" s="808">
        <v>2389</v>
      </c>
      <c r="F210" s="808">
        <v>2099</v>
      </c>
      <c r="G210" s="808">
        <v>44702</v>
      </c>
      <c r="H210" s="808">
        <v>1023</v>
      </c>
    </row>
    <row r="211" spans="1:8">
      <c r="A211" s="853">
        <v>2010</v>
      </c>
      <c r="B211" s="808">
        <v>67868</v>
      </c>
      <c r="C211" s="808">
        <v>2093</v>
      </c>
      <c r="D211" s="808">
        <v>1897</v>
      </c>
      <c r="E211" s="808">
        <v>2334</v>
      </c>
      <c r="F211" s="808">
        <v>3123</v>
      </c>
      <c r="G211" s="808">
        <v>57284</v>
      </c>
      <c r="H211" s="808">
        <v>1137</v>
      </c>
    </row>
    <row r="212" spans="1:8">
      <c r="A212" s="853">
        <v>2011</v>
      </c>
      <c r="B212" s="808">
        <v>68966</v>
      </c>
      <c r="C212" s="808">
        <v>2202</v>
      </c>
      <c r="D212" s="808">
        <v>1261</v>
      </c>
      <c r="E212" s="808">
        <v>3180</v>
      </c>
      <c r="F212" s="808">
        <v>4837</v>
      </c>
      <c r="G212" s="808">
        <v>56177</v>
      </c>
      <c r="H212" s="808">
        <v>1309</v>
      </c>
    </row>
    <row r="213" spans="1:8">
      <c r="A213" s="853">
        <v>2012</v>
      </c>
      <c r="B213" s="808">
        <v>71179</v>
      </c>
      <c r="C213" s="808">
        <v>1698</v>
      </c>
      <c r="D213" s="808">
        <v>1148</v>
      </c>
      <c r="E213" s="808">
        <v>3701</v>
      </c>
      <c r="F213" s="808">
        <v>6162</v>
      </c>
      <c r="G213" s="808">
        <v>56642</v>
      </c>
      <c r="H213" s="808">
        <v>1827</v>
      </c>
    </row>
    <row r="214" spans="1:8">
      <c r="A214" s="853">
        <v>2013</v>
      </c>
      <c r="B214" s="808">
        <v>73964</v>
      </c>
      <c r="C214" s="808">
        <v>1592</v>
      </c>
      <c r="D214" s="808">
        <v>1412</v>
      </c>
      <c r="E214" s="808">
        <v>4412</v>
      </c>
      <c r="F214" s="808">
        <v>6638</v>
      </c>
      <c r="G214" s="808">
        <v>57902</v>
      </c>
      <c r="H214" s="808">
        <v>2009</v>
      </c>
    </row>
    <row r="215" spans="1:8">
      <c r="A215" s="853">
        <v>2014</v>
      </c>
      <c r="B215" s="808">
        <v>73955</v>
      </c>
      <c r="C215" s="808">
        <v>1597</v>
      </c>
      <c r="D215" s="808">
        <v>1065</v>
      </c>
      <c r="E215" s="808">
        <v>5144</v>
      </c>
      <c r="F215" s="808">
        <v>7201</v>
      </c>
      <c r="G215" s="808">
        <v>56722</v>
      </c>
      <c r="H215" s="808">
        <v>2225</v>
      </c>
    </row>
    <row r="216" spans="1:8">
      <c r="A216" s="853">
        <v>2015</v>
      </c>
      <c r="B216" s="808">
        <v>79163</v>
      </c>
      <c r="C216" s="808">
        <v>1732</v>
      </c>
      <c r="D216" s="808">
        <v>1072</v>
      </c>
      <c r="E216" s="808">
        <v>7579</v>
      </c>
      <c r="F216" s="808">
        <v>7669</v>
      </c>
      <c r="G216" s="808">
        <v>58704</v>
      </c>
      <c r="H216" s="808">
        <v>2407</v>
      </c>
    </row>
    <row r="217" spans="1:8" ht="14.5">
      <c r="A217" s="853" t="s">
        <v>1423</v>
      </c>
      <c r="B217" s="808">
        <v>82677</v>
      </c>
      <c r="C217" s="808">
        <v>1683</v>
      </c>
      <c r="D217" s="808">
        <v>1136</v>
      </c>
      <c r="E217" s="808">
        <v>7935</v>
      </c>
      <c r="F217" s="808">
        <v>7527</v>
      </c>
      <c r="G217" s="808">
        <v>61792</v>
      </c>
      <c r="H217" s="808">
        <v>2604</v>
      </c>
    </row>
    <row r="218" spans="1:8" ht="13">
      <c r="A218" s="800"/>
      <c r="B218" s="854"/>
      <c r="C218" s="854"/>
      <c r="D218" s="854"/>
      <c r="E218" s="855"/>
      <c r="F218" s="855"/>
      <c r="G218" s="856"/>
      <c r="H218" s="856"/>
    </row>
    <row r="219" spans="1:8" ht="13">
      <c r="A219" s="850"/>
      <c r="B219" s="1324" t="s">
        <v>335</v>
      </c>
      <c r="C219" s="1324"/>
      <c r="D219" s="1324"/>
      <c r="E219" s="1324"/>
      <c r="F219" s="1324"/>
      <c r="G219" s="1324"/>
      <c r="H219" s="1324"/>
    </row>
    <row r="220" spans="1:8" ht="13">
      <c r="A220" s="803"/>
      <c r="B220" s="857"/>
      <c r="C220" s="858"/>
      <c r="D220" s="858"/>
      <c r="E220" s="858"/>
      <c r="F220" s="858"/>
      <c r="G220" s="858"/>
      <c r="H220" s="858"/>
    </row>
    <row r="221" spans="1:8">
      <c r="A221" s="853">
        <v>1990</v>
      </c>
      <c r="B221" s="808">
        <v>1574</v>
      </c>
      <c r="C221" s="808">
        <v>23</v>
      </c>
      <c r="D221" s="808">
        <v>7</v>
      </c>
      <c r="E221" s="808">
        <v>0</v>
      </c>
      <c r="F221" s="808">
        <v>0</v>
      </c>
      <c r="G221" s="808">
        <v>1095</v>
      </c>
      <c r="H221" s="808">
        <v>0</v>
      </c>
    </row>
    <row r="222" spans="1:8">
      <c r="A222" s="853">
        <v>1991</v>
      </c>
      <c r="B222" s="808">
        <v>784</v>
      </c>
      <c r="C222" s="808">
        <v>23</v>
      </c>
      <c r="D222" s="808">
        <v>7</v>
      </c>
      <c r="E222" s="808">
        <v>0</v>
      </c>
      <c r="F222" s="808">
        <v>0</v>
      </c>
      <c r="G222" s="808">
        <v>653</v>
      </c>
      <c r="H222" s="808">
        <v>0</v>
      </c>
    </row>
    <row r="223" spans="1:8">
      <c r="A223" s="853">
        <v>1992</v>
      </c>
      <c r="B223" s="808">
        <v>444</v>
      </c>
      <c r="C223" s="808">
        <v>6</v>
      </c>
      <c r="D223" s="808">
        <v>7</v>
      </c>
      <c r="E223" s="808">
        <v>0</v>
      </c>
      <c r="F223" s="808">
        <v>0</v>
      </c>
      <c r="G223" s="808">
        <v>355</v>
      </c>
      <c r="H223" s="808">
        <v>0</v>
      </c>
    </row>
    <row r="224" spans="1:8">
      <c r="A224" s="853">
        <v>1993</v>
      </c>
      <c r="B224" s="808">
        <v>1285</v>
      </c>
      <c r="C224" s="808">
        <v>13</v>
      </c>
      <c r="D224" s="808">
        <v>7</v>
      </c>
      <c r="E224" s="808">
        <v>0</v>
      </c>
      <c r="F224" s="808">
        <v>0</v>
      </c>
      <c r="G224" s="808">
        <v>1265</v>
      </c>
      <c r="H224" s="808">
        <v>0</v>
      </c>
    </row>
    <row r="225" spans="1:8">
      <c r="A225" s="853">
        <v>1994</v>
      </c>
      <c r="B225" s="808">
        <v>1199</v>
      </c>
      <c r="C225" s="808">
        <v>29</v>
      </c>
      <c r="D225" s="808">
        <v>18</v>
      </c>
      <c r="E225" s="808">
        <v>241</v>
      </c>
      <c r="F225" s="808">
        <v>0</v>
      </c>
      <c r="G225" s="808">
        <v>826</v>
      </c>
      <c r="H225" s="808">
        <v>0</v>
      </c>
    </row>
    <row r="226" spans="1:8">
      <c r="A226" s="853">
        <v>1995</v>
      </c>
      <c r="B226" s="808">
        <v>2428</v>
      </c>
      <c r="C226" s="808">
        <v>157</v>
      </c>
      <c r="D226" s="808">
        <v>18</v>
      </c>
      <c r="E226" s="808">
        <v>332</v>
      </c>
      <c r="F226" s="808">
        <v>0</v>
      </c>
      <c r="G226" s="808">
        <v>1776</v>
      </c>
      <c r="H226" s="808">
        <v>0</v>
      </c>
    </row>
    <row r="227" spans="1:8">
      <c r="A227" s="853">
        <v>1996</v>
      </c>
      <c r="B227" s="808">
        <v>2748</v>
      </c>
      <c r="C227" s="808">
        <v>157</v>
      </c>
      <c r="D227" s="808">
        <v>18</v>
      </c>
      <c r="E227" s="808">
        <v>460</v>
      </c>
      <c r="F227" s="808">
        <v>0</v>
      </c>
      <c r="G227" s="808">
        <v>2012</v>
      </c>
      <c r="H227" s="808">
        <v>0</v>
      </c>
    </row>
    <row r="228" spans="1:8">
      <c r="A228" s="853">
        <v>1997</v>
      </c>
      <c r="B228" s="808">
        <v>2289</v>
      </c>
      <c r="C228" s="808">
        <v>270</v>
      </c>
      <c r="D228" s="808">
        <v>8</v>
      </c>
      <c r="E228" s="808">
        <v>698</v>
      </c>
      <c r="F228" s="808">
        <v>0</v>
      </c>
      <c r="G228" s="808">
        <v>1144</v>
      </c>
      <c r="H228" s="808">
        <v>0</v>
      </c>
    </row>
    <row r="229" spans="1:8">
      <c r="A229" s="853">
        <v>1998</v>
      </c>
      <c r="B229" s="808">
        <v>3065</v>
      </c>
      <c r="C229" s="808">
        <v>421</v>
      </c>
      <c r="D229" s="808">
        <v>18</v>
      </c>
      <c r="E229" s="808">
        <v>1041</v>
      </c>
      <c r="F229" s="808">
        <v>0</v>
      </c>
      <c r="G229" s="808">
        <v>1400</v>
      </c>
      <c r="H229" s="808">
        <v>0</v>
      </c>
    </row>
    <row r="230" spans="1:8">
      <c r="A230" s="853">
        <v>1999</v>
      </c>
      <c r="B230" s="808">
        <v>4612</v>
      </c>
      <c r="C230" s="808">
        <v>501</v>
      </c>
      <c r="D230" s="808">
        <v>13</v>
      </c>
      <c r="E230" s="808">
        <v>1325</v>
      </c>
      <c r="F230" s="808">
        <v>0</v>
      </c>
      <c r="G230" s="808">
        <v>2602</v>
      </c>
      <c r="H230" s="808">
        <v>0</v>
      </c>
    </row>
    <row r="231" spans="1:8">
      <c r="A231" s="853">
        <v>2000</v>
      </c>
      <c r="B231" s="808">
        <v>7557</v>
      </c>
      <c r="C231" s="808">
        <v>1075</v>
      </c>
      <c r="D231" s="808">
        <v>15</v>
      </c>
      <c r="E231" s="808">
        <v>2405</v>
      </c>
      <c r="F231" s="808">
        <v>0</v>
      </c>
      <c r="G231" s="808">
        <v>3889</v>
      </c>
      <c r="H231" s="808">
        <v>0</v>
      </c>
    </row>
    <row r="232" spans="1:8">
      <c r="A232" s="853">
        <v>2001</v>
      </c>
      <c r="B232" s="808">
        <v>7891</v>
      </c>
      <c r="C232" s="808">
        <v>253</v>
      </c>
      <c r="D232" s="808">
        <v>25</v>
      </c>
      <c r="E232" s="808">
        <v>2500</v>
      </c>
      <c r="F232" s="808">
        <v>0</v>
      </c>
      <c r="G232" s="808">
        <v>4947</v>
      </c>
      <c r="H232" s="808">
        <v>0</v>
      </c>
    </row>
    <row r="233" spans="1:8">
      <c r="A233" s="853">
        <v>2002</v>
      </c>
      <c r="B233" s="808">
        <v>11165</v>
      </c>
      <c r="C233" s="808">
        <v>2126</v>
      </c>
      <c r="D233" s="808">
        <v>24</v>
      </c>
      <c r="E233" s="808">
        <v>4087</v>
      </c>
      <c r="F233" s="808">
        <v>0</v>
      </c>
      <c r="G233" s="808">
        <v>4734</v>
      </c>
      <c r="H233" s="808">
        <v>0</v>
      </c>
    </row>
    <row r="234" spans="1:8">
      <c r="A234" s="853">
        <v>2003</v>
      </c>
      <c r="B234" s="808">
        <v>12378</v>
      </c>
      <c r="C234" s="808">
        <v>793</v>
      </c>
      <c r="D234" s="808">
        <v>28</v>
      </c>
      <c r="E234" s="808">
        <v>4658</v>
      </c>
      <c r="F234" s="808">
        <v>59</v>
      </c>
      <c r="G234" s="808">
        <v>6647</v>
      </c>
      <c r="H234" s="808">
        <v>193</v>
      </c>
    </row>
    <row r="235" spans="1:8">
      <c r="A235" s="853">
        <v>2004</v>
      </c>
      <c r="B235" s="808">
        <v>17527</v>
      </c>
      <c r="C235" s="808">
        <v>828</v>
      </c>
      <c r="D235" s="808">
        <v>21</v>
      </c>
      <c r="E235" s="808">
        <v>6131</v>
      </c>
      <c r="F235" s="808">
        <v>66</v>
      </c>
      <c r="G235" s="808">
        <v>10285</v>
      </c>
      <c r="H235" s="808">
        <v>197</v>
      </c>
    </row>
    <row r="236" spans="1:8">
      <c r="A236" s="853">
        <v>2005</v>
      </c>
      <c r="B236" s="808">
        <v>21209</v>
      </c>
      <c r="C236" s="808">
        <v>1021</v>
      </c>
      <c r="D236" s="808">
        <v>21</v>
      </c>
      <c r="E236" s="808">
        <v>6387</v>
      </c>
      <c r="F236" s="808">
        <v>90</v>
      </c>
      <c r="G236" s="808">
        <v>13476</v>
      </c>
      <c r="H236" s="808">
        <v>214</v>
      </c>
    </row>
    <row r="237" spans="1:8">
      <c r="A237" s="853">
        <v>2006</v>
      </c>
      <c r="B237" s="808">
        <v>27818</v>
      </c>
      <c r="C237" s="808">
        <v>1032</v>
      </c>
      <c r="D237" s="808">
        <v>22</v>
      </c>
      <c r="E237" s="808">
        <v>6109</v>
      </c>
      <c r="F237" s="808">
        <v>121</v>
      </c>
      <c r="G237" s="808">
        <v>20305</v>
      </c>
      <c r="H237" s="808">
        <v>228</v>
      </c>
    </row>
    <row r="238" spans="1:8">
      <c r="A238" s="853">
        <v>2007</v>
      </c>
      <c r="B238" s="808">
        <v>35129</v>
      </c>
      <c r="C238" s="808">
        <v>996</v>
      </c>
      <c r="D238" s="808">
        <v>29</v>
      </c>
      <c r="E238" s="808">
        <v>9120</v>
      </c>
      <c r="F238" s="808">
        <v>151</v>
      </c>
      <c r="G238" s="808">
        <v>24570</v>
      </c>
      <c r="H238" s="808">
        <v>263</v>
      </c>
    </row>
    <row r="239" spans="1:8">
      <c r="A239" s="853">
        <v>2008</v>
      </c>
      <c r="B239" s="808">
        <v>46380</v>
      </c>
      <c r="C239" s="808">
        <v>934</v>
      </c>
      <c r="D239" s="808">
        <v>25</v>
      </c>
      <c r="E239" s="808">
        <v>9290</v>
      </c>
      <c r="F239" s="808">
        <v>186</v>
      </c>
      <c r="G239" s="808">
        <v>35465</v>
      </c>
      <c r="H239" s="808">
        <v>480</v>
      </c>
    </row>
    <row r="240" spans="1:8">
      <c r="A240" s="853">
        <v>2009</v>
      </c>
      <c r="B240" s="808">
        <v>48529</v>
      </c>
      <c r="C240" s="808">
        <v>887</v>
      </c>
      <c r="D240" s="808">
        <v>15</v>
      </c>
      <c r="E240" s="808">
        <v>8714</v>
      </c>
      <c r="F240" s="808">
        <v>293</v>
      </c>
      <c r="G240" s="808">
        <v>38175</v>
      </c>
      <c r="H240" s="808">
        <v>444</v>
      </c>
    </row>
    <row r="241" spans="1:8">
      <c r="A241" s="853">
        <v>2010</v>
      </c>
      <c r="B241" s="808">
        <v>43816</v>
      </c>
      <c r="C241" s="808">
        <v>807</v>
      </c>
      <c r="D241" s="808">
        <v>25</v>
      </c>
      <c r="E241" s="808">
        <v>9186</v>
      </c>
      <c r="F241" s="808">
        <v>530</v>
      </c>
      <c r="G241" s="808">
        <v>32774</v>
      </c>
      <c r="H241" s="808">
        <v>494</v>
      </c>
    </row>
    <row r="242" spans="1:8">
      <c r="A242" s="853">
        <v>2011</v>
      </c>
      <c r="B242" s="808">
        <v>50108</v>
      </c>
      <c r="C242" s="808">
        <v>693</v>
      </c>
      <c r="D242" s="808">
        <v>31</v>
      </c>
      <c r="E242" s="808">
        <v>11045</v>
      </c>
      <c r="F242" s="808">
        <v>1122</v>
      </c>
      <c r="G242" s="808">
        <v>36720</v>
      </c>
      <c r="H242" s="808">
        <v>497</v>
      </c>
    </row>
    <row r="243" spans="1:8">
      <c r="A243" s="853">
        <v>2012</v>
      </c>
      <c r="B243" s="808">
        <v>60104</v>
      </c>
      <c r="C243" s="808">
        <v>607</v>
      </c>
      <c r="D243" s="808">
        <v>24</v>
      </c>
      <c r="E243" s="808">
        <v>11521</v>
      </c>
      <c r="F243" s="808">
        <v>1884</v>
      </c>
      <c r="G243" s="808">
        <v>45398</v>
      </c>
      <c r="H243" s="808">
        <v>671</v>
      </c>
    </row>
    <row r="244" spans="1:8">
      <c r="A244" s="853">
        <v>2013</v>
      </c>
      <c r="B244" s="808">
        <v>67071</v>
      </c>
      <c r="C244" s="808">
        <v>635</v>
      </c>
      <c r="D244" s="808">
        <v>28</v>
      </c>
      <c r="E244" s="808">
        <v>13278</v>
      </c>
      <c r="F244" s="808">
        <v>3278</v>
      </c>
      <c r="G244" s="808">
        <v>49155</v>
      </c>
      <c r="H244" s="808">
        <v>698</v>
      </c>
    </row>
    <row r="245" spans="1:8">
      <c r="A245" s="853">
        <v>2014</v>
      </c>
      <c r="B245" s="808">
        <v>74334</v>
      </c>
      <c r="C245" s="808">
        <v>596</v>
      </c>
      <c r="D245" s="808">
        <v>19</v>
      </c>
      <c r="E245" s="808">
        <v>15841</v>
      </c>
      <c r="F245" s="808">
        <v>4124</v>
      </c>
      <c r="G245" s="808">
        <v>53056</v>
      </c>
      <c r="H245" s="808">
        <v>699</v>
      </c>
    </row>
    <row r="246" spans="1:8">
      <c r="A246" s="853">
        <v>2015</v>
      </c>
      <c r="B246" s="808" t="s">
        <v>1386</v>
      </c>
      <c r="C246" s="808" t="s">
        <v>1386</v>
      </c>
      <c r="D246" s="808" t="s">
        <v>1386</v>
      </c>
      <c r="E246" s="808" t="s">
        <v>1386</v>
      </c>
      <c r="F246" s="808" t="s">
        <v>1386</v>
      </c>
      <c r="G246" s="808" t="s">
        <v>1386</v>
      </c>
      <c r="H246" s="808" t="s">
        <v>1386</v>
      </c>
    </row>
    <row r="247" spans="1:8">
      <c r="A247" s="853">
        <v>2016</v>
      </c>
      <c r="B247" s="808" t="s">
        <v>878</v>
      </c>
      <c r="C247" s="808" t="s">
        <v>878</v>
      </c>
      <c r="D247" s="808" t="s">
        <v>878</v>
      </c>
      <c r="E247" s="808" t="s">
        <v>878</v>
      </c>
      <c r="F247" s="808" t="s">
        <v>878</v>
      </c>
      <c r="G247" s="808" t="s">
        <v>878</v>
      </c>
      <c r="H247" s="808" t="s">
        <v>878</v>
      </c>
    </row>
    <row r="248" spans="1:8" ht="13">
      <c r="A248" s="800"/>
      <c r="B248" s="854"/>
      <c r="C248" s="854"/>
      <c r="D248" s="854"/>
      <c r="E248" s="855"/>
      <c r="F248" s="855"/>
      <c r="G248" s="856"/>
      <c r="H248" s="856"/>
    </row>
    <row r="249" spans="1:8" ht="13">
      <c r="A249" s="850"/>
      <c r="B249" s="1324" t="s">
        <v>336</v>
      </c>
      <c r="C249" s="1324"/>
      <c r="D249" s="1324"/>
      <c r="E249" s="1324"/>
      <c r="F249" s="1324"/>
      <c r="G249" s="1324"/>
      <c r="H249" s="1324"/>
    </row>
    <row r="250" spans="1:8" ht="13">
      <c r="A250" s="803"/>
      <c r="B250" s="857"/>
      <c r="C250" s="858"/>
      <c r="D250" s="858"/>
      <c r="E250" s="858"/>
      <c r="F250" s="858"/>
      <c r="G250" s="858"/>
      <c r="H250" s="858"/>
    </row>
    <row r="251" spans="1:8">
      <c r="A251" s="853">
        <v>1990</v>
      </c>
      <c r="B251" s="808">
        <v>12021</v>
      </c>
      <c r="C251" s="808">
        <v>1104</v>
      </c>
      <c r="D251" s="808">
        <v>627</v>
      </c>
      <c r="E251" s="808" t="s">
        <v>355</v>
      </c>
      <c r="F251" s="808" t="s">
        <v>355</v>
      </c>
      <c r="G251" s="808">
        <v>10290</v>
      </c>
      <c r="H251" s="808" t="s">
        <v>355</v>
      </c>
    </row>
    <row r="252" spans="1:8">
      <c r="A252" s="853">
        <v>1991</v>
      </c>
      <c r="B252" s="808">
        <v>10669</v>
      </c>
      <c r="C252" s="808">
        <v>1104</v>
      </c>
      <c r="D252" s="808">
        <v>608</v>
      </c>
      <c r="E252" s="808" t="s">
        <v>355</v>
      </c>
      <c r="F252" s="808" t="s">
        <v>355</v>
      </c>
      <c r="G252" s="808">
        <v>8957</v>
      </c>
      <c r="H252" s="808" t="s">
        <v>355</v>
      </c>
    </row>
    <row r="253" spans="1:8">
      <c r="A253" s="853">
        <v>1992</v>
      </c>
      <c r="B253" s="808" t="s">
        <v>355</v>
      </c>
      <c r="C253" s="808" t="s">
        <v>355</v>
      </c>
      <c r="D253" s="808" t="s">
        <v>355</v>
      </c>
      <c r="E253" s="808" t="s">
        <v>355</v>
      </c>
      <c r="F253" s="808" t="s">
        <v>355</v>
      </c>
      <c r="G253" s="808" t="s">
        <v>355</v>
      </c>
      <c r="H253" s="808" t="s">
        <v>355</v>
      </c>
    </row>
    <row r="254" spans="1:8">
      <c r="A254" s="853">
        <v>1993</v>
      </c>
      <c r="B254" s="808" t="s">
        <v>355</v>
      </c>
      <c r="C254" s="808" t="s">
        <v>355</v>
      </c>
      <c r="D254" s="808" t="s">
        <v>355</v>
      </c>
      <c r="E254" s="808" t="s">
        <v>355</v>
      </c>
      <c r="F254" s="808" t="s">
        <v>355</v>
      </c>
      <c r="G254" s="808" t="s">
        <v>355</v>
      </c>
      <c r="H254" s="808" t="s">
        <v>355</v>
      </c>
    </row>
    <row r="255" spans="1:8">
      <c r="A255" s="853">
        <v>1994</v>
      </c>
      <c r="B255" s="808">
        <v>10162</v>
      </c>
      <c r="C255" s="808">
        <v>1200</v>
      </c>
      <c r="D255" s="808">
        <v>835</v>
      </c>
      <c r="E255" s="808" t="s">
        <v>355</v>
      </c>
      <c r="F255" s="808" t="s">
        <v>355</v>
      </c>
      <c r="G255" s="808">
        <v>8127</v>
      </c>
      <c r="H255" s="808" t="s">
        <v>355</v>
      </c>
    </row>
    <row r="256" spans="1:8">
      <c r="A256" s="853">
        <v>1995</v>
      </c>
      <c r="B256" s="808" t="s">
        <v>355</v>
      </c>
      <c r="C256" s="808" t="s">
        <v>355</v>
      </c>
      <c r="D256" s="808" t="s">
        <v>355</v>
      </c>
      <c r="E256" s="808" t="s">
        <v>355</v>
      </c>
      <c r="F256" s="808" t="s">
        <v>355</v>
      </c>
      <c r="G256" s="808" t="s">
        <v>355</v>
      </c>
      <c r="H256" s="808" t="s">
        <v>355</v>
      </c>
    </row>
    <row r="257" spans="1:8">
      <c r="A257" s="853">
        <v>1996</v>
      </c>
      <c r="B257" s="808">
        <v>6516</v>
      </c>
      <c r="C257" s="808">
        <v>1280</v>
      </c>
      <c r="D257" s="808">
        <v>644</v>
      </c>
      <c r="E257" s="808">
        <v>2008</v>
      </c>
      <c r="F257" s="808" t="s">
        <v>355</v>
      </c>
      <c r="G257" s="808">
        <v>2585</v>
      </c>
      <c r="H257" s="808" t="s">
        <v>355</v>
      </c>
    </row>
    <row r="258" spans="1:8">
      <c r="A258" s="853">
        <v>1997</v>
      </c>
      <c r="B258" s="808" t="s">
        <v>355</v>
      </c>
      <c r="C258" s="808" t="s">
        <v>355</v>
      </c>
      <c r="D258" s="808" t="s">
        <v>355</v>
      </c>
      <c r="E258" s="808" t="s">
        <v>355</v>
      </c>
      <c r="F258" s="808" t="s">
        <v>355</v>
      </c>
      <c r="G258" s="808" t="s">
        <v>355</v>
      </c>
      <c r="H258" s="808" t="s">
        <v>355</v>
      </c>
    </row>
    <row r="259" spans="1:8">
      <c r="A259" s="853">
        <v>1998</v>
      </c>
      <c r="B259" s="808">
        <v>19301</v>
      </c>
      <c r="C259" s="808">
        <v>1820</v>
      </c>
      <c r="D259" s="808">
        <v>875</v>
      </c>
      <c r="E259" s="808">
        <v>4560</v>
      </c>
      <c r="F259" s="808" t="s">
        <v>355</v>
      </c>
      <c r="G259" s="808">
        <v>11452</v>
      </c>
      <c r="H259" s="808">
        <v>594</v>
      </c>
    </row>
    <row r="260" spans="1:8">
      <c r="A260" s="853">
        <v>1999</v>
      </c>
      <c r="B260" s="808" t="s">
        <v>355</v>
      </c>
      <c r="C260" s="808" t="s">
        <v>355</v>
      </c>
      <c r="D260" s="808" t="s">
        <v>355</v>
      </c>
      <c r="E260" s="808" t="s">
        <v>355</v>
      </c>
      <c r="F260" s="808" t="s">
        <v>355</v>
      </c>
      <c r="G260" s="808" t="s">
        <v>355</v>
      </c>
      <c r="H260" s="808" t="s">
        <v>355</v>
      </c>
    </row>
    <row r="261" spans="1:8">
      <c r="A261" s="853">
        <v>2000</v>
      </c>
      <c r="B261" s="808">
        <v>25335</v>
      </c>
      <c r="C261" s="808">
        <v>2050</v>
      </c>
      <c r="D261" s="808">
        <v>895</v>
      </c>
      <c r="E261" s="808">
        <v>9296</v>
      </c>
      <c r="F261" s="808">
        <v>4</v>
      </c>
      <c r="G261" s="808">
        <v>12677</v>
      </c>
      <c r="H261" s="808">
        <v>412</v>
      </c>
    </row>
    <row r="262" spans="1:8">
      <c r="A262" s="853">
        <v>2001</v>
      </c>
      <c r="B262" s="808" t="s">
        <v>355</v>
      </c>
      <c r="C262" s="808" t="s">
        <v>355</v>
      </c>
      <c r="D262" s="808" t="s">
        <v>355</v>
      </c>
      <c r="E262" s="808" t="s">
        <v>355</v>
      </c>
      <c r="F262" s="808" t="s">
        <v>355</v>
      </c>
      <c r="G262" s="808" t="s">
        <v>355</v>
      </c>
      <c r="H262" s="808" t="s">
        <v>355</v>
      </c>
    </row>
    <row r="263" spans="1:8">
      <c r="A263" s="853">
        <v>2002</v>
      </c>
      <c r="B263" s="808">
        <v>31812</v>
      </c>
      <c r="C263" s="808">
        <v>3793</v>
      </c>
      <c r="D263" s="808">
        <v>881</v>
      </c>
      <c r="E263" s="808">
        <v>12926</v>
      </c>
      <c r="F263" s="808">
        <v>74</v>
      </c>
      <c r="G263" s="808">
        <v>13539</v>
      </c>
      <c r="H263" s="808">
        <v>599</v>
      </c>
    </row>
    <row r="264" spans="1:8">
      <c r="A264" s="853">
        <v>2003</v>
      </c>
      <c r="B264" s="808" t="s">
        <v>355</v>
      </c>
      <c r="C264" s="808" t="s">
        <v>355</v>
      </c>
      <c r="D264" s="808" t="s">
        <v>355</v>
      </c>
      <c r="E264" s="808" t="s">
        <v>355</v>
      </c>
      <c r="F264" s="808" t="s">
        <v>355</v>
      </c>
      <c r="G264" s="808" t="s">
        <v>355</v>
      </c>
      <c r="H264" s="808" t="s">
        <v>355</v>
      </c>
    </row>
    <row r="265" spans="1:8">
      <c r="A265" s="853">
        <v>2004</v>
      </c>
      <c r="B265" s="808">
        <v>72306</v>
      </c>
      <c r="C265" s="808">
        <v>2037</v>
      </c>
      <c r="D265" s="808">
        <v>1111</v>
      </c>
      <c r="E265" s="808">
        <v>25521</v>
      </c>
      <c r="F265" s="808">
        <v>956</v>
      </c>
      <c r="G265" s="808">
        <v>42206</v>
      </c>
      <c r="H265" s="808">
        <v>475</v>
      </c>
    </row>
    <row r="266" spans="1:8">
      <c r="A266" s="853">
        <v>2005</v>
      </c>
      <c r="B266" s="808" t="s">
        <v>355</v>
      </c>
      <c r="C266" s="808" t="s">
        <v>355</v>
      </c>
      <c r="D266" s="808" t="s">
        <v>355</v>
      </c>
      <c r="E266" s="808" t="s">
        <v>355</v>
      </c>
      <c r="F266" s="808" t="s">
        <v>355</v>
      </c>
      <c r="G266" s="808" t="s">
        <v>355</v>
      </c>
      <c r="H266" s="808" t="s">
        <v>355</v>
      </c>
    </row>
    <row r="267" spans="1:8">
      <c r="A267" s="853">
        <v>2006</v>
      </c>
      <c r="B267" s="808">
        <v>114840</v>
      </c>
      <c r="C267" s="808">
        <v>2362</v>
      </c>
      <c r="D267" s="808">
        <v>1037</v>
      </c>
      <c r="E267" s="808">
        <v>29363</v>
      </c>
      <c r="F267" s="808">
        <v>465</v>
      </c>
      <c r="G267" s="808">
        <v>81114</v>
      </c>
      <c r="H267" s="808">
        <v>501</v>
      </c>
    </row>
    <row r="268" spans="1:8">
      <c r="A268" s="853">
        <v>2007</v>
      </c>
      <c r="B268" s="808" t="s">
        <v>355</v>
      </c>
      <c r="C268" s="808" t="s">
        <v>355</v>
      </c>
      <c r="D268" s="808" t="s">
        <v>355</v>
      </c>
      <c r="E268" s="808" t="s">
        <v>355</v>
      </c>
      <c r="F268" s="808" t="s">
        <v>355</v>
      </c>
      <c r="G268" s="808" t="s">
        <v>355</v>
      </c>
      <c r="H268" s="808" t="s">
        <v>355</v>
      </c>
    </row>
    <row r="269" spans="1:8">
      <c r="A269" s="853">
        <v>2008</v>
      </c>
      <c r="B269" s="808">
        <v>151205</v>
      </c>
      <c r="C269" s="808">
        <v>2352</v>
      </c>
      <c r="D269" s="808">
        <v>1044</v>
      </c>
      <c r="E269" s="808">
        <v>38045</v>
      </c>
      <c r="F269" s="808">
        <v>1596</v>
      </c>
      <c r="G269" s="808">
        <v>106952</v>
      </c>
      <c r="H269" s="808">
        <v>1215</v>
      </c>
    </row>
    <row r="270" spans="1:8">
      <c r="A270" s="853">
        <v>2009</v>
      </c>
      <c r="B270" s="808">
        <v>159415</v>
      </c>
      <c r="C270" s="808">
        <v>2335</v>
      </c>
      <c r="D270" s="808">
        <v>1146</v>
      </c>
      <c r="E270" s="808">
        <v>35461</v>
      </c>
      <c r="F270" s="808">
        <v>2112</v>
      </c>
      <c r="G270" s="808">
        <v>117116</v>
      </c>
      <c r="H270" s="808">
        <v>1245</v>
      </c>
    </row>
    <row r="271" spans="1:8">
      <c r="A271" s="853">
        <v>2010</v>
      </c>
      <c r="B271" s="808">
        <v>181030</v>
      </c>
      <c r="C271" s="808">
        <v>2283</v>
      </c>
      <c r="D271" s="808">
        <v>1316</v>
      </c>
      <c r="E271" s="808">
        <v>34587</v>
      </c>
      <c r="F271" s="808">
        <v>4046</v>
      </c>
      <c r="G271" s="808">
        <v>137437</v>
      </c>
      <c r="H271" s="808">
        <v>1360</v>
      </c>
    </row>
    <row r="272" spans="1:8">
      <c r="A272" s="853">
        <v>2011</v>
      </c>
      <c r="B272" s="808">
        <v>169954</v>
      </c>
      <c r="C272" s="808">
        <v>2186</v>
      </c>
      <c r="D272" s="808">
        <v>847</v>
      </c>
      <c r="E272" s="808">
        <v>42592</v>
      </c>
      <c r="F272" s="808">
        <v>7384</v>
      </c>
      <c r="G272" s="808">
        <v>115421</v>
      </c>
      <c r="H272" s="808">
        <v>1522</v>
      </c>
    </row>
    <row r="273" spans="1:8">
      <c r="A273" s="853">
        <v>2012</v>
      </c>
      <c r="B273" s="808">
        <v>195832</v>
      </c>
      <c r="C273" s="808">
        <v>2004</v>
      </c>
      <c r="D273" s="808">
        <v>966</v>
      </c>
      <c r="E273" s="808">
        <v>45429</v>
      </c>
      <c r="F273" s="808">
        <v>11100</v>
      </c>
      <c r="G273" s="808">
        <v>134466</v>
      </c>
      <c r="H273" s="808">
        <v>1867</v>
      </c>
    </row>
    <row r="274" spans="1:8">
      <c r="A274" s="853">
        <v>2013</v>
      </c>
      <c r="B274" s="808">
        <v>195625</v>
      </c>
      <c r="C274" s="808">
        <v>1878</v>
      </c>
      <c r="D274" s="808">
        <v>1043</v>
      </c>
      <c r="E274" s="808">
        <v>46504</v>
      </c>
      <c r="F274" s="808">
        <v>11337</v>
      </c>
      <c r="G274" s="808">
        <v>132855</v>
      </c>
      <c r="H274" s="808">
        <v>2008</v>
      </c>
    </row>
    <row r="275" spans="1:8">
      <c r="A275" s="853">
        <v>2014</v>
      </c>
      <c r="B275" s="808">
        <v>196520</v>
      </c>
      <c r="C275" s="808">
        <v>1954</v>
      </c>
      <c r="D275" s="808">
        <v>854</v>
      </c>
      <c r="E275" s="808">
        <v>50404</v>
      </c>
      <c r="F275" s="808">
        <v>12315</v>
      </c>
      <c r="G275" s="808">
        <v>128784</v>
      </c>
      <c r="H275" s="808">
        <v>2208</v>
      </c>
    </row>
    <row r="276" spans="1:8">
      <c r="A276" s="853">
        <v>2015</v>
      </c>
      <c r="B276" s="808">
        <v>221323</v>
      </c>
      <c r="C276" s="808">
        <v>1971</v>
      </c>
      <c r="D276" s="808">
        <v>867</v>
      </c>
      <c r="E276" s="808">
        <v>68999</v>
      </c>
      <c r="F276" s="808">
        <v>12994</v>
      </c>
      <c r="G276" s="808">
        <v>134088</v>
      </c>
      <c r="H276" s="808">
        <v>2404</v>
      </c>
    </row>
    <row r="277" spans="1:8" ht="14.5">
      <c r="A277" s="853" t="s">
        <v>1423</v>
      </c>
      <c r="B277" s="808">
        <v>228689</v>
      </c>
      <c r="C277" s="808">
        <v>1865</v>
      </c>
      <c r="D277" s="808">
        <v>962</v>
      </c>
      <c r="E277" s="808">
        <v>69704</v>
      </c>
      <c r="F277" s="808">
        <v>12880</v>
      </c>
      <c r="G277" s="808">
        <v>140672</v>
      </c>
      <c r="H277" s="808">
        <v>2607</v>
      </c>
    </row>
    <row r="278" spans="1:8" ht="13">
      <c r="A278" s="800"/>
      <c r="B278" s="854"/>
      <c r="C278" s="854"/>
      <c r="D278" s="854"/>
      <c r="E278" s="855"/>
      <c r="F278" s="855"/>
      <c r="G278" s="856"/>
      <c r="H278" s="856"/>
    </row>
    <row r="279" spans="1:8" ht="13">
      <c r="A279" s="850"/>
      <c r="B279" s="1324" t="s">
        <v>337</v>
      </c>
      <c r="C279" s="1324"/>
      <c r="D279" s="1324"/>
      <c r="E279" s="1324"/>
      <c r="F279" s="1324"/>
      <c r="G279" s="1324"/>
      <c r="H279" s="1324"/>
    </row>
    <row r="280" spans="1:8" ht="13">
      <c r="A280" s="803"/>
      <c r="B280" s="857"/>
      <c r="C280" s="858"/>
      <c r="D280" s="858"/>
      <c r="E280" s="858"/>
      <c r="F280" s="858"/>
      <c r="G280" s="858"/>
      <c r="H280" s="858"/>
    </row>
    <row r="281" spans="1:8">
      <c r="A281" s="853">
        <v>1990</v>
      </c>
      <c r="B281" s="808">
        <v>16686</v>
      </c>
      <c r="C281" s="808">
        <v>3151</v>
      </c>
      <c r="D281" s="808">
        <v>1264</v>
      </c>
      <c r="E281" s="808">
        <v>0</v>
      </c>
      <c r="F281" s="808" t="s">
        <v>355</v>
      </c>
      <c r="G281" s="808">
        <v>12271</v>
      </c>
      <c r="H281" s="808" t="s">
        <v>355</v>
      </c>
    </row>
    <row r="282" spans="1:8">
      <c r="A282" s="853">
        <v>1991</v>
      </c>
      <c r="B282" s="808">
        <v>17043</v>
      </c>
      <c r="C282" s="808">
        <v>3311</v>
      </c>
      <c r="D282" s="808">
        <v>1139</v>
      </c>
      <c r="E282" s="808">
        <v>0</v>
      </c>
      <c r="F282" s="808" t="s">
        <v>355</v>
      </c>
      <c r="G282" s="808">
        <v>12593</v>
      </c>
      <c r="H282" s="808" t="s">
        <v>355</v>
      </c>
    </row>
    <row r="283" spans="1:8">
      <c r="A283" s="853">
        <v>1992</v>
      </c>
      <c r="B283" s="808">
        <v>17451</v>
      </c>
      <c r="C283" s="808">
        <v>3247</v>
      </c>
      <c r="D283" s="808">
        <v>1505</v>
      </c>
      <c r="E283" s="808">
        <v>0</v>
      </c>
      <c r="F283" s="808" t="s">
        <v>355</v>
      </c>
      <c r="G283" s="808">
        <v>12699</v>
      </c>
      <c r="H283" s="808" t="s">
        <v>355</v>
      </c>
    </row>
    <row r="284" spans="1:8">
      <c r="A284" s="853">
        <v>1993</v>
      </c>
      <c r="B284" s="808">
        <v>17462</v>
      </c>
      <c r="C284" s="808">
        <v>3007</v>
      </c>
      <c r="D284" s="808">
        <v>1528</v>
      </c>
      <c r="E284" s="808">
        <v>0</v>
      </c>
      <c r="F284" s="808" t="s">
        <v>355</v>
      </c>
      <c r="G284" s="808">
        <v>12927</v>
      </c>
      <c r="H284" s="808" t="s">
        <v>355</v>
      </c>
    </row>
    <row r="285" spans="1:8">
      <c r="A285" s="853">
        <v>1994</v>
      </c>
      <c r="B285" s="808">
        <v>19602</v>
      </c>
      <c r="C285" s="808">
        <v>2975</v>
      </c>
      <c r="D285" s="808">
        <v>2032</v>
      </c>
      <c r="E285" s="808">
        <v>520</v>
      </c>
      <c r="F285" s="808" t="s">
        <v>355</v>
      </c>
      <c r="G285" s="808">
        <v>14075</v>
      </c>
      <c r="H285" s="808" t="s">
        <v>355</v>
      </c>
    </row>
    <row r="286" spans="1:8">
      <c r="A286" s="853">
        <v>1995</v>
      </c>
      <c r="B286" s="808">
        <v>20396</v>
      </c>
      <c r="C286" s="808">
        <v>3887</v>
      </c>
      <c r="D286" s="808">
        <v>1804</v>
      </c>
      <c r="E286" s="808">
        <v>245</v>
      </c>
      <c r="F286" s="808" t="s">
        <v>355</v>
      </c>
      <c r="G286" s="808">
        <v>14113</v>
      </c>
      <c r="H286" s="808" t="s">
        <v>355</v>
      </c>
    </row>
    <row r="287" spans="1:8">
      <c r="A287" s="853">
        <v>1996</v>
      </c>
      <c r="B287" s="808">
        <v>21893</v>
      </c>
      <c r="C287" s="808">
        <v>7266</v>
      </c>
      <c r="D287" s="808">
        <v>1146</v>
      </c>
      <c r="E287" s="808">
        <v>301</v>
      </c>
      <c r="F287" s="808" t="s">
        <v>355</v>
      </c>
      <c r="G287" s="808">
        <v>12960</v>
      </c>
      <c r="H287" s="808" t="s">
        <v>355</v>
      </c>
    </row>
    <row r="288" spans="1:8">
      <c r="A288" s="853">
        <v>1997</v>
      </c>
      <c r="B288" s="808">
        <v>25286</v>
      </c>
      <c r="C288" s="808">
        <v>9128</v>
      </c>
      <c r="D288" s="808">
        <v>1410</v>
      </c>
      <c r="E288" s="808">
        <v>715</v>
      </c>
      <c r="F288" s="808" t="s">
        <v>355</v>
      </c>
      <c r="G288" s="808">
        <v>12963</v>
      </c>
      <c r="H288" s="808" t="s">
        <v>355</v>
      </c>
    </row>
    <row r="289" spans="1:8">
      <c r="A289" s="853">
        <v>1998</v>
      </c>
      <c r="B289" s="808">
        <v>27290</v>
      </c>
      <c r="C289" s="808">
        <v>8184</v>
      </c>
      <c r="D289" s="808">
        <v>1951</v>
      </c>
      <c r="E289" s="808">
        <v>1307</v>
      </c>
      <c r="F289" s="808" t="s">
        <v>355</v>
      </c>
      <c r="G289" s="808">
        <v>14720</v>
      </c>
      <c r="H289" s="808" t="s">
        <v>355</v>
      </c>
    </row>
    <row r="290" spans="1:8">
      <c r="A290" s="853">
        <v>1999</v>
      </c>
      <c r="B290" s="808">
        <v>36900</v>
      </c>
      <c r="C290" s="808">
        <v>7117</v>
      </c>
      <c r="D290" s="808">
        <v>1868</v>
      </c>
      <c r="E290" s="808">
        <v>1899</v>
      </c>
      <c r="F290" s="808" t="s">
        <v>355</v>
      </c>
      <c r="G290" s="808">
        <v>24898</v>
      </c>
      <c r="H290" s="808" t="s">
        <v>355</v>
      </c>
    </row>
    <row r="291" spans="1:8">
      <c r="A291" s="853">
        <v>2000</v>
      </c>
      <c r="B291" s="808">
        <v>37303</v>
      </c>
      <c r="C291" s="808">
        <v>7291</v>
      </c>
      <c r="D291" s="808">
        <v>1995</v>
      </c>
      <c r="E291" s="808">
        <v>2684</v>
      </c>
      <c r="F291" s="808" t="s">
        <v>355</v>
      </c>
      <c r="G291" s="808">
        <v>24668</v>
      </c>
      <c r="H291" s="808" t="s">
        <v>355</v>
      </c>
    </row>
    <row r="292" spans="1:8">
      <c r="A292" s="853">
        <v>2001</v>
      </c>
      <c r="B292" s="808">
        <v>48127</v>
      </c>
      <c r="C292" s="808">
        <v>10907</v>
      </c>
      <c r="D292" s="808">
        <v>3105</v>
      </c>
      <c r="E292" s="808">
        <v>5637</v>
      </c>
      <c r="F292" s="808" t="s">
        <v>355</v>
      </c>
      <c r="G292" s="808">
        <v>25661</v>
      </c>
      <c r="H292" s="808" t="s">
        <v>355</v>
      </c>
    </row>
    <row r="293" spans="1:8">
      <c r="A293" s="853">
        <v>2002</v>
      </c>
      <c r="B293" s="808">
        <v>49676</v>
      </c>
      <c r="C293" s="808">
        <v>7353</v>
      </c>
      <c r="D293" s="808">
        <v>3026</v>
      </c>
      <c r="E293" s="808">
        <v>8609</v>
      </c>
      <c r="F293" s="808" t="s">
        <v>355</v>
      </c>
      <c r="G293" s="808">
        <v>27430</v>
      </c>
      <c r="H293" s="808" t="s">
        <v>355</v>
      </c>
    </row>
    <row r="294" spans="1:8">
      <c r="A294" s="853">
        <v>2003</v>
      </c>
      <c r="B294" s="808">
        <v>50068</v>
      </c>
      <c r="C294" s="808">
        <v>7585</v>
      </c>
      <c r="D294" s="808">
        <v>1478</v>
      </c>
      <c r="E294" s="808">
        <v>10797</v>
      </c>
      <c r="F294" s="808" t="s">
        <v>355</v>
      </c>
      <c r="G294" s="808">
        <v>27173</v>
      </c>
      <c r="H294" s="808" t="s">
        <v>355</v>
      </c>
    </row>
    <row r="295" spans="1:8">
      <c r="A295" s="853">
        <v>2004</v>
      </c>
      <c r="B295" s="808">
        <v>81732</v>
      </c>
      <c r="C295" s="808">
        <v>10187</v>
      </c>
      <c r="D295" s="808">
        <v>2039</v>
      </c>
      <c r="E295" s="808">
        <v>10762</v>
      </c>
      <c r="F295" s="808" t="s">
        <v>355</v>
      </c>
      <c r="G295" s="808">
        <v>54653</v>
      </c>
      <c r="H295" s="808" t="s">
        <v>355</v>
      </c>
    </row>
    <row r="296" spans="1:8">
      <c r="A296" s="853">
        <v>2005</v>
      </c>
      <c r="B296" s="808">
        <v>107652</v>
      </c>
      <c r="C296" s="808">
        <v>8831</v>
      </c>
      <c r="D296" s="808">
        <v>2308</v>
      </c>
      <c r="E296" s="808">
        <v>11048</v>
      </c>
      <c r="F296" s="808" t="s">
        <v>355</v>
      </c>
      <c r="G296" s="808">
        <v>77972</v>
      </c>
      <c r="H296" s="808" t="s">
        <v>355</v>
      </c>
    </row>
    <row r="297" spans="1:8">
      <c r="A297" s="853">
        <v>2006</v>
      </c>
      <c r="B297" s="808">
        <v>139633</v>
      </c>
      <c r="C297" s="808">
        <v>8145</v>
      </c>
      <c r="D297" s="808">
        <v>2226</v>
      </c>
      <c r="E297" s="808">
        <v>13093</v>
      </c>
      <c r="F297" s="808">
        <v>1702</v>
      </c>
      <c r="G297" s="808">
        <v>110081</v>
      </c>
      <c r="H297" s="808">
        <v>4386</v>
      </c>
    </row>
    <row r="298" spans="1:8">
      <c r="A298" s="853">
        <v>2007</v>
      </c>
      <c r="B298" s="808">
        <v>151615</v>
      </c>
      <c r="C298" s="808">
        <v>8224</v>
      </c>
      <c r="D298" s="808">
        <v>2843</v>
      </c>
      <c r="E298" s="808">
        <v>14960</v>
      </c>
      <c r="F298" s="808">
        <v>2057</v>
      </c>
      <c r="G298" s="808">
        <v>122231</v>
      </c>
      <c r="H298" s="808">
        <v>1300</v>
      </c>
    </row>
    <row r="299" spans="1:8">
      <c r="A299" s="853">
        <v>2008</v>
      </c>
      <c r="B299" s="808">
        <v>150302</v>
      </c>
      <c r="C299" s="808">
        <v>8577</v>
      </c>
      <c r="D299" s="808">
        <v>2896</v>
      </c>
      <c r="E299" s="808">
        <v>14118</v>
      </c>
      <c r="F299" s="808">
        <v>3531</v>
      </c>
      <c r="G299" s="808">
        <v>118897</v>
      </c>
      <c r="H299" s="808">
        <v>2283</v>
      </c>
    </row>
    <row r="300" spans="1:8">
      <c r="A300" s="853">
        <v>2009</v>
      </c>
      <c r="B300" s="808">
        <v>155208</v>
      </c>
      <c r="C300" s="808">
        <v>7644</v>
      </c>
      <c r="D300" s="808">
        <v>2143</v>
      </c>
      <c r="E300" s="808">
        <v>14882</v>
      </c>
      <c r="F300" s="808">
        <v>3998</v>
      </c>
      <c r="G300" s="808">
        <v>124181</v>
      </c>
      <c r="H300" s="808">
        <v>2360</v>
      </c>
    </row>
    <row r="301" spans="1:8">
      <c r="A301" s="853">
        <v>2010</v>
      </c>
      <c r="B301" s="808">
        <v>161979</v>
      </c>
      <c r="C301" s="808">
        <v>7931</v>
      </c>
      <c r="D301" s="808">
        <v>2210</v>
      </c>
      <c r="E301" s="808">
        <v>13865</v>
      </c>
      <c r="F301" s="808">
        <v>6229</v>
      </c>
      <c r="G301" s="808">
        <v>129044</v>
      </c>
      <c r="H301" s="808">
        <v>2700</v>
      </c>
    </row>
    <row r="302" spans="1:8">
      <c r="A302" s="853">
        <v>2011</v>
      </c>
      <c r="B302" s="808">
        <v>162464</v>
      </c>
      <c r="C302" s="808">
        <v>7501</v>
      </c>
      <c r="D302" s="808">
        <v>1813</v>
      </c>
      <c r="E302" s="808">
        <v>17545</v>
      </c>
      <c r="F302" s="808">
        <v>9877</v>
      </c>
      <c r="G302" s="808">
        <v>122635</v>
      </c>
      <c r="H302" s="808">
        <v>3093</v>
      </c>
    </row>
    <row r="303" spans="1:8">
      <c r="A303" s="853">
        <v>2012</v>
      </c>
      <c r="B303" s="808">
        <v>179277</v>
      </c>
      <c r="C303" s="808">
        <v>7393</v>
      </c>
      <c r="D303" s="808">
        <v>2457</v>
      </c>
      <c r="E303" s="808">
        <v>16508</v>
      </c>
      <c r="F303" s="808">
        <v>12335</v>
      </c>
      <c r="G303" s="808">
        <v>136335</v>
      </c>
      <c r="H303" s="808">
        <v>4249</v>
      </c>
    </row>
    <row r="304" spans="1:8">
      <c r="A304" s="853">
        <v>2013</v>
      </c>
      <c r="B304" s="808">
        <v>178792</v>
      </c>
      <c r="C304" s="808">
        <v>7142</v>
      </c>
      <c r="D304" s="808">
        <v>1682</v>
      </c>
      <c r="E304" s="808">
        <v>17745</v>
      </c>
      <c r="F304" s="808">
        <v>13682</v>
      </c>
      <c r="G304" s="808">
        <v>133814</v>
      </c>
      <c r="H304" s="808">
        <v>4727</v>
      </c>
    </row>
    <row r="305" spans="1:8">
      <c r="A305" s="853">
        <v>2014</v>
      </c>
      <c r="B305" s="808">
        <v>177529</v>
      </c>
      <c r="C305" s="808">
        <v>7716</v>
      </c>
      <c r="D305" s="808">
        <v>1748</v>
      </c>
      <c r="E305" s="808">
        <v>19121</v>
      </c>
      <c r="F305" s="808">
        <v>15179</v>
      </c>
      <c r="G305" s="808">
        <v>128379</v>
      </c>
      <c r="H305" s="808">
        <v>5386</v>
      </c>
    </row>
    <row r="306" spans="1:8">
      <c r="A306" s="853">
        <v>2015</v>
      </c>
      <c r="B306" s="808" t="s">
        <v>1386</v>
      </c>
      <c r="C306" s="808" t="s">
        <v>1386</v>
      </c>
      <c r="D306" s="808" t="s">
        <v>1386</v>
      </c>
      <c r="E306" s="808" t="s">
        <v>1386</v>
      </c>
      <c r="F306" s="808" t="s">
        <v>1386</v>
      </c>
      <c r="G306" s="808" t="s">
        <v>1386</v>
      </c>
      <c r="H306" s="808" t="s">
        <v>1386</v>
      </c>
    </row>
    <row r="307" spans="1:8">
      <c r="A307" s="853">
        <v>2016</v>
      </c>
      <c r="B307" s="808" t="s">
        <v>878</v>
      </c>
      <c r="C307" s="808" t="s">
        <v>878</v>
      </c>
      <c r="D307" s="808" t="s">
        <v>878</v>
      </c>
      <c r="E307" s="808" t="s">
        <v>878</v>
      </c>
      <c r="F307" s="808" t="s">
        <v>878</v>
      </c>
      <c r="G307" s="808" t="s">
        <v>878</v>
      </c>
      <c r="H307" s="808" t="s">
        <v>878</v>
      </c>
    </row>
    <row r="308" spans="1:8" ht="13">
      <c r="A308" s="800"/>
      <c r="B308" s="854"/>
      <c r="C308" s="854"/>
      <c r="D308" s="854"/>
      <c r="E308" s="855"/>
      <c r="F308" s="855"/>
      <c r="G308" s="856"/>
      <c r="H308" s="856"/>
    </row>
    <row r="309" spans="1:8" ht="13">
      <c r="A309" s="850"/>
      <c r="B309" s="1324" t="s">
        <v>338</v>
      </c>
      <c r="C309" s="1324"/>
      <c r="D309" s="1324"/>
      <c r="E309" s="1324"/>
      <c r="F309" s="1324"/>
      <c r="G309" s="1324"/>
      <c r="H309" s="1324"/>
    </row>
    <row r="310" spans="1:8" ht="13">
      <c r="A310" s="803"/>
      <c r="B310" s="857"/>
      <c r="C310" s="858"/>
      <c r="D310" s="858"/>
      <c r="E310" s="858"/>
      <c r="F310" s="858"/>
      <c r="G310" s="858"/>
      <c r="H310" s="858"/>
    </row>
    <row r="311" spans="1:8">
      <c r="A311" s="853">
        <v>1990</v>
      </c>
      <c r="B311" s="808">
        <v>5063</v>
      </c>
      <c r="C311" s="808">
        <v>0</v>
      </c>
      <c r="D311" s="808">
        <v>3143</v>
      </c>
      <c r="E311" s="808">
        <v>0</v>
      </c>
      <c r="F311" s="808" t="s">
        <v>355</v>
      </c>
      <c r="G311" s="808">
        <v>1920</v>
      </c>
      <c r="H311" s="808" t="s">
        <v>355</v>
      </c>
    </row>
    <row r="312" spans="1:8">
      <c r="A312" s="853">
        <v>1991</v>
      </c>
      <c r="B312" s="808">
        <v>5174</v>
      </c>
      <c r="C312" s="808">
        <v>0</v>
      </c>
      <c r="D312" s="808">
        <v>2786</v>
      </c>
      <c r="E312" s="808">
        <v>0</v>
      </c>
      <c r="F312" s="808" t="s">
        <v>355</v>
      </c>
      <c r="G312" s="808">
        <v>2388</v>
      </c>
      <c r="H312" s="808" t="s">
        <v>355</v>
      </c>
    </row>
    <row r="313" spans="1:8">
      <c r="A313" s="853">
        <v>1992</v>
      </c>
      <c r="B313" s="808">
        <v>4987</v>
      </c>
      <c r="C313" s="808">
        <v>0</v>
      </c>
      <c r="D313" s="808">
        <v>3492</v>
      </c>
      <c r="E313" s="808">
        <v>0</v>
      </c>
      <c r="F313" s="808" t="s">
        <v>355</v>
      </c>
      <c r="G313" s="808">
        <v>1495</v>
      </c>
      <c r="H313" s="808" t="s">
        <v>355</v>
      </c>
    </row>
    <row r="314" spans="1:8">
      <c r="A314" s="853">
        <v>1993</v>
      </c>
      <c r="B314" s="808">
        <v>4587</v>
      </c>
      <c r="C314" s="808">
        <v>0</v>
      </c>
      <c r="D314" s="808">
        <v>2945</v>
      </c>
      <c r="E314" s="808">
        <v>0</v>
      </c>
      <c r="F314" s="808" t="s">
        <v>355</v>
      </c>
      <c r="G314" s="808">
        <v>1642</v>
      </c>
      <c r="H314" s="808" t="s">
        <v>355</v>
      </c>
    </row>
    <row r="315" spans="1:8">
      <c r="A315" s="853">
        <v>1994</v>
      </c>
      <c r="B315" s="808">
        <v>7189</v>
      </c>
      <c r="C315" s="808">
        <v>0</v>
      </c>
      <c r="D315" s="808">
        <v>3856</v>
      </c>
      <c r="E315" s="808">
        <v>0</v>
      </c>
      <c r="F315" s="808" t="s">
        <v>355</v>
      </c>
      <c r="G315" s="808">
        <v>3333</v>
      </c>
      <c r="H315" s="808" t="s">
        <v>355</v>
      </c>
    </row>
    <row r="316" spans="1:8">
      <c r="A316" s="853">
        <v>1995</v>
      </c>
      <c r="B316" s="808">
        <v>5875</v>
      </c>
      <c r="C316" s="808">
        <v>0</v>
      </c>
      <c r="D316" s="808">
        <v>3751</v>
      </c>
      <c r="E316" s="808">
        <v>0</v>
      </c>
      <c r="F316" s="808" t="s">
        <v>355</v>
      </c>
      <c r="G316" s="808">
        <v>1123</v>
      </c>
      <c r="H316" s="808">
        <v>1001</v>
      </c>
    </row>
    <row r="317" spans="1:8">
      <c r="A317" s="853">
        <v>1996</v>
      </c>
      <c r="B317" s="808">
        <v>7932</v>
      </c>
      <c r="C317" s="808">
        <v>921</v>
      </c>
      <c r="D317" s="808">
        <v>2840</v>
      </c>
      <c r="E317" s="808">
        <v>54</v>
      </c>
      <c r="F317" s="808" t="s">
        <v>355</v>
      </c>
      <c r="G317" s="808">
        <v>1553</v>
      </c>
      <c r="H317" s="808">
        <v>2564</v>
      </c>
    </row>
    <row r="318" spans="1:8">
      <c r="A318" s="853">
        <v>1997</v>
      </c>
      <c r="B318" s="808">
        <v>8495</v>
      </c>
      <c r="C318" s="808">
        <v>1193</v>
      </c>
      <c r="D318" s="808">
        <v>3291</v>
      </c>
      <c r="E318" s="808">
        <v>198</v>
      </c>
      <c r="F318" s="808" t="s">
        <v>355</v>
      </c>
      <c r="G318" s="808">
        <v>2081</v>
      </c>
      <c r="H318" s="808">
        <v>1732</v>
      </c>
    </row>
    <row r="319" spans="1:8">
      <c r="A319" s="853">
        <v>1998</v>
      </c>
      <c r="B319" s="808">
        <v>10516</v>
      </c>
      <c r="C319" s="808">
        <v>1204</v>
      </c>
      <c r="D319" s="808">
        <v>3631</v>
      </c>
      <c r="E319" s="808">
        <v>366</v>
      </c>
      <c r="F319" s="808" t="s">
        <v>355</v>
      </c>
      <c r="G319" s="808">
        <v>3527</v>
      </c>
      <c r="H319" s="808">
        <v>1788</v>
      </c>
    </row>
    <row r="320" spans="1:8">
      <c r="A320" s="853">
        <v>1999</v>
      </c>
      <c r="B320" s="808">
        <v>10361</v>
      </c>
      <c r="C320" s="808">
        <v>1172</v>
      </c>
      <c r="D320" s="808">
        <v>3458</v>
      </c>
      <c r="E320" s="808">
        <v>528</v>
      </c>
      <c r="F320" s="808" t="s">
        <v>355</v>
      </c>
      <c r="G320" s="808">
        <v>2975</v>
      </c>
      <c r="H320" s="808">
        <v>2227</v>
      </c>
    </row>
    <row r="321" spans="1:8">
      <c r="A321" s="853">
        <v>2000</v>
      </c>
      <c r="B321" s="808">
        <v>12178</v>
      </c>
      <c r="C321" s="808">
        <v>1276</v>
      </c>
      <c r="D321" s="808">
        <v>4454</v>
      </c>
      <c r="E321" s="808">
        <v>693</v>
      </c>
      <c r="F321" s="808" t="s">
        <v>355</v>
      </c>
      <c r="G321" s="808">
        <v>3155</v>
      </c>
      <c r="H321" s="808">
        <v>2601</v>
      </c>
    </row>
    <row r="322" spans="1:8">
      <c r="A322" s="853">
        <v>2001</v>
      </c>
      <c r="B322" s="808">
        <v>12501</v>
      </c>
      <c r="C322" s="808">
        <v>1248</v>
      </c>
      <c r="D322" s="808">
        <v>3937</v>
      </c>
      <c r="E322" s="808">
        <v>1414</v>
      </c>
      <c r="F322" s="808" t="s">
        <v>355</v>
      </c>
      <c r="G322" s="808">
        <v>3635</v>
      </c>
      <c r="H322" s="808">
        <v>2268</v>
      </c>
    </row>
    <row r="323" spans="1:8">
      <c r="A323" s="853">
        <v>2002</v>
      </c>
      <c r="B323" s="808">
        <v>12972</v>
      </c>
      <c r="C323" s="808">
        <v>1239</v>
      </c>
      <c r="D323" s="808">
        <v>3491</v>
      </c>
      <c r="E323" s="808">
        <v>2180</v>
      </c>
      <c r="F323" s="808" t="s">
        <v>355</v>
      </c>
      <c r="G323" s="808">
        <v>3947</v>
      </c>
      <c r="H323" s="808">
        <v>2114</v>
      </c>
    </row>
    <row r="324" spans="1:8">
      <c r="A324" s="853">
        <v>2003</v>
      </c>
      <c r="B324" s="808">
        <v>14234</v>
      </c>
      <c r="C324" s="808">
        <v>1218</v>
      </c>
      <c r="D324" s="808">
        <v>2871</v>
      </c>
      <c r="E324" s="808">
        <v>2643</v>
      </c>
      <c r="F324" s="808" t="s">
        <v>355</v>
      </c>
      <c r="G324" s="808">
        <v>7148</v>
      </c>
      <c r="H324" s="808">
        <v>355</v>
      </c>
    </row>
    <row r="325" spans="1:8">
      <c r="A325" s="853">
        <v>2004</v>
      </c>
      <c r="B325" s="808">
        <v>20989</v>
      </c>
      <c r="C325" s="808">
        <v>2087</v>
      </c>
      <c r="D325" s="808">
        <v>3227</v>
      </c>
      <c r="E325" s="808">
        <v>3502</v>
      </c>
      <c r="F325" s="808">
        <v>273</v>
      </c>
      <c r="G325" s="808">
        <v>11694</v>
      </c>
      <c r="H325" s="808">
        <v>206</v>
      </c>
    </row>
    <row r="326" spans="1:8">
      <c r="A326" s="853">
        <v>2005</v>
      </c>
      <c r="B326" s="808">
        <v>24968</v>
      </c>
      <c r="C326" s="808">
        <v>1197</v>
      </c>
      <c r="D326" s="808">
        <v>3502</v>
      </c>
      <c r="E326" s="808">
        <v>3602</v>
      </c>
      <c r="F326" s="808">
        <v>403</v>
      </c>
      <c r="G326" s="808">
        <v>16054</v>
      </c>
      <c r="H326" s="808">
        <v>210</v>
      </c>
    </row>
    <row r="327" spans="1:8">
      <c r="A327" s="853">
        <v>2006</v>
      </c>
      <c r="B327" s="808">
        <v>45255</v>
      </c>
      <c r="C327" s="808">
        <v>1241</v>
      </c>
      <c r="D327" s="808">
        <v>3893</v>
      </c>
      <c r="E327" s="808">
        <v>4704</v>
      </c>
      <c r="F327" s="808">
        <v>765</v>
      </c>
      <c r="G327" s="808">
        <v>34353</v>
      </c>
      <c r="H327" s="808">
        <v>298</v>
      </c>
    </row>
    <row r="328" spans="1:8">
      <c r="A328" s="853">
        <v>2007</v>
      </c>
      <c r="B328" s="808">
        <v>54723</v>
      </c>
      <c r="C328" s="808">
        <v>1186</v>
      </c>
      <c r="D328" s="808">
        <v>3914</v>
      </c>
      <c r="E328" s="808">
        <v>5763</v>
      </c>
      <c r="F328" s="808">
        <v>1060</v>
      </c>
      <c r="G328" s="808">
        <v>42348</v>
      </c>
      <c r="H328" s="808">
        <v>451</v>
      </c>
    </row>
    <row r="329" spans="1:8">
      <c r="A329" s="853">
        <v>2008</v>
      </c>
      <c r="B329" s="808">
        <v>53939</v>
      </c>
      <c r="C329" s="808">
        <v>1231</v>
      </c>
      <c r="D329" s="808">
        <v>4076</v>
      </c>
      <c r="E329" s="808">
        <v>5958</v>
      </c>
      <c r="F329" s="808">
        <v>1414</v>
      </c>
      <c r="G329" s="808">
        <v>40172</v>
      </c>
      <c r="H329" s="808">
        <v>1089</v>
      </c>
    </row>
    <row r="330" spans="1:8">
      <c r="A330" s="853">
        <v>2009</v>
      </c>
      <c r="B330" s="808">
        <v>57015</v>
      </c>
      <c r="C330" s="808">
        <v>1333</v>
      </c>
      <c r="D330" s="808">
        <v>3433</v>
      </c>
      <c r="E330" s="808">
        <v>6012</v>
      </c>
      <c r="F330" s="808">
        <v>2041</v>
      </c>
      <c r="G330" s="808">
        <v>43065</v>
      </c>
      <c r="H330" s="808">
        <v>1130</v>
      </c>
    </row>
    <row r="331" spans="1:8">
      <c r="A331" s="853">
        <v>2010</v>
      </c>
      <c r="B331" s="808">
        <v>63732</v>
      </c>
      <c r="C331" s="808">
        <v>1355</v>
      </c>
      <c r="D331" s="808">
        <v>4012</v>
      </c>
      <c r="E331" s="808">
        <v>6224</v>
      </c>
      <c r="F331" s="808">
        <v>3027</v>
      </c>
      <c r="G331" s="808">
        <v>47868</v>
      </c>
      <c r="H331" s="808">
        <v>1247</v>
      </c>
    </row>
    <row r="332" spans="1:8">
      <c r="A332" s="853">
        <v>2011</v>
      </c>
      <c r="B332" s="808">
        <v>62206</v>
      </c>
      <c r="C332" s="808">
        <v>1297</v>
      </c>
      <c r="D332" s="808">
        <v>2718</v>
      </c>
      <c r="E332" s="808">
        <v>8055</v>
      </c>
      <c r="F332" s="808">
        <v>4575</v>
      </c>
      <c r="G332" s="808">
        <v>43794</v>
      </c>
      <c r="H332" s="808">
        <v>1767</v>
      </c>
    </row>
    <row r="333" spans="1:8">
      <c r="A333" s="853">
        <v>2012</v>
      </c>
      <c r="B333" s="808">
        <v>67607</v>
      </c>
      <c r="C333" s="808">
        <v>1378</v>
      </c>
      <c r="D333" s="808">
        <v>3326</v>
      </c>
      <c r="E333" s="808">
        <v>9573</v>
      </c>
      <c r="F333" s="808">
        <v>5637</v>
      </c>
      <c r="G333" s="808">
        <v>45411</v>
      </c>
      <c r="H333" s="808">
        <v>2282</v>
      </c>
    </row>
    <row r="334" spans="1:8">
      <c r="A334" s="853">
        <v>2013</v>
      </c>
      <c r="B334" s="808">
        <v>73894</v>
      </c>
      <c r="C334" s="808">
        <v>1263</v>
      </c>
      <c r="D334" s="808">
        <v>4522</v>
      </c>
      <c r="E334" s="808">
        <v>10951</v>
      </c>
      <c r="F334" s="808">
        <v>6401</v>
      </c>
      <c r="G334" s="808">
        <v>47720</v>
      </c>
      <c r="H334" s="808">
        <v>3038</v>
      </c>
    </row>
    <row r="335" spans="1:8">
      <c r="A335" s="853">
        <v>2014</v>
      </c>
      <c r="B335" s="808">
        <v>71469</v>
      </c>
      <c r="C335" s="808">
        <v>1148</v>
      </c>
      <c r="D335" s="808">
        <v>3837</v>
      </c>
      <c r="E335" s="808">
        <v>12680</v>
      </c>
      <c r="F335" s="808">
        <v>7183</v>
      </c>
      <c r="G335" s="808">
        <v>43600</v>
      </c>
      <c r="H335" s="808">
        <v>3022</v>
      </c>
    </row>
    <row r="336" spans="1:8" ht="14.5">
      <c r="A336" s="853" t="s">
        <v>1189</v>
      </c>
      <c r="B336" s="808">
        <v>78730</v>
      </c>
      <c r="C336" s="808">
        <v>1154</v>
      </c>
      <c r="D336" s="808">
        <v>3318</v>
      </c>
      <c r="E336" s="808">
        <v>18128</v>
      </c>
      <c r="F336" s="808">
        <v>7744</v>
      </c>
      <c r="G336" s="808">
        <v>45161</v>
      </c>
      <c r="H336" s="808">
        <v>3225</v>
      </c>
    </row>
    <row r="337" spans="1:8">
      <c r="A337" s="853">
        <v>2016</v>
      </c>
      <c r="B337" s="808" t="s">
        <v>878</v>
      </c>
      <c r="C337" s="808" t="s">
        <v>878</v>
      </c>
      <c r="D337" s="808" t="s">
        <v>878</v>
      </c>
      <c r="E337" s="808" t="s">
        <v>878</v>
      </c>
      <c r="F337" s="808" t="s">
        <v>878</v>
      </c>
      <c r="G337" s="808" t="s">
        <v>878</v>
      </c>
      <c r="H337" s="808" t="s">
        <v>878</v>
      </c>
    </row>
    <row r="338" spans="1:8" ht="13">
      <c r="A338" s="800"/>
      <c r="B338" s="854"/>
      <c r="C338" s="854"/>
      <c r="D338" s="854"/>
      <c r="E338" s="855"/>
      <c r="F338" s="855"/>
      <c r="G338" s="856"/>
      <c r="H338" s="856"/>
    </row>
    <row r="339" spans="1:8" ht="13">
      <c r="A339" s="850"/>
      <c r="B339" s="1324" t="s">
        <v>339</v>
      </c>
      <c r="C339" s="1324"/>
      <c r="D339" s="1324"/>
      <c r="E339" s="1324"/>
      <c r="F339" s="1324"/>
      <c r="G339" s="1324"/>
      <c r="H339" s="1324"/>
    </row>
    <row r="340" spans="1:8" ht="13">
      <c r="A340" s="803"/>
      <c r="B340" s="857"/>
      <c r="C340" s="858"/>
      <c r="D340" s="858"/>
      <c r="E340" s="858"/>
      <c r="F340" s="858"/>
      <c r="G340" s="858"/>
      <c r="H340" s="858"/>
    </row>
    <row r="341" spans="1:8">
      <c r="A341" s="853">
        <v>1990</v>
      </c>
      <c r="B341" s="808">
        <v>3393</v>
      </c>
      <c r="C341" s="808">
        <v>138</v>
      </c>
      <c r="D341" s="808">
        <v>187</v>
      </c>
      <c r="E341" s="808">
        <v>0</v>
      </c>
      <c r="F341" s="808" t="s">
        <v>355</v>
      </c>
      <c r="G341" s="808">
        <v>3069</v>
      </c>
      <c r="H341" s="808" t="s">
        <v>355</v>
      </c>
    </row>
    <row r="342" spans="1:8">
      <c r="A342" s="853">
        <v>1991</v>
      </c>
      <c r="B342" s="808">
        <v>2689</v>
      </c>
      <c r="C342" s="808">
        <v>101</v>
      </c>
      <c r="D342" s="808">
        <v>162</v>
      </c>
      <c r="E342" s="808">
        <v>0</v>
      </c>
      <c r="F342" s="808" t="s">
        <v>355</v>
      </c>
      <c r="G342" s="808">
        <v>2426</v>
      </c>
      <c r="H342" s="808" t="s">
        <v>355</v>
      </c>
    </row>
    <row r="343" spans="1:8">
      <c r="A343" s="853">
        <v>1992</v>
      </c>
      <c r="B343" s="808">
        <v>2487</v>
      </c>
      <c r="C343" s="808">
        <v>163</v>
      </c>
      <c r="D343" s="808">
        <v>208</v>
      </c>
      <c r="E343" s="808">
        <v>0</v>
      </c>
      <c r="F343" s="808" t="s">
        <v>355</v>
      </c>
      <c r="G343" s="808">
        <v>2116</v>
      </c>
      <c r="H343" s="808" t="s">
        <v>355</v>
      </c>
    </row>
    <row r="344" spans="1:8">
      <c r="A344" s="853">
        <v>1993</v>
      </c>
      <c r="B344" s="808">
        <v>2173</v>
      </c>
      <c r="C344" s="808">
        <v>174</v>
      </c>
      <c r="D344" s="808">
        <v>186</v>
      </c>
      <c r="E344" s="808">
        <v>0</v>
      </c>
      <c r="F344" s="808" t="s">
        <v>355</v>
      </c>
      <c r="G344" s="808">
        <v>1812</v>
      </c>
      <c r="H344" s="808" t="s">
        <v>355</v>
      </c>
    </row>
    <row r="345" spans="1:8">
      <c r="A345" s="853">
        <v>1994</v>
      </c>
      <c r="B345" s="808">
        <v>3191</v>
      </c>
      <c r="C345" s="808">
        <v>154</v>
      </c>
      <c r="D345" s="808">
        <v>253</v>
      </c>
      <c r="E345" s="808">
        <v>0</v>
      </c>
      <c r="F345" s="808" t="s">
        <v>355</v>
      </c>
      <c r="G345" s="808">
        <v>2784</v>
      </c>
      <c r="H345" s="808" t="s">
        <v>355</v>
      </c>
    </row>
    <row r="346" spans="1:8">
      <c r="A346" s="853">
        <v>1995</v>
      </c>
      <c r="B346" s="808">
        <v>2688</v>
      </c>
      <c r="C346" s="808">
        <v>8</v>
      </c>
      <c r="D346" s="808">
        <v>245</v>
      </c>
      <c r="E346" s="808">
        <v>6</v>
      </c>
      <c r="F346" s="808" t="s">
        <v>355</v>
      </c>
      <c r="G346" s="808">
        <v>2428</v>
      </c>
      <c r="H346" s="808" t="s">
        <v>355</v>
      </c>
    </row>
    <row r="347" spans="1:8">
      <c r="A347" s="853">
        <v>1996</v>
      </c>
      <c r="B347" s="808">
        <v>831</v>
      </c>
      <c r="C347" s="808">
        <v>10</v>
      </c>
      <c r="D347" s="808">
        <v>176</v>
      </c>
      <c r="E347" s="808">
        <v>25</v>
      </c>
      <c r="F347" s="808" t="s">
        <v>355</v>
      </c>
      <c r="G347" s="808">
        <v>620</v>
      </c>
      <c r="H347" s="808" t="s">
        <v>355</v>
      </c>
    </row>
    <row r="348" spans="1:8">
      <c r="A348" s="853">
        <v>1997</v>
      </c>
      <c r="B348" s="808">
        <v>682</v>
      </c>
      <c r="C348" s="808">
        <v>11</v>
      </c>
      <c r="D348" s="808">
        <v>212</v>
      </c>
      <c r="E348" s="808">
        <v>36</v>
      </c>
      <c r="F348" s="808" t="s">
        <v>355</v>
      </c>
      <c r="G348" s="808">
        <v>390</v>
      </c>
      <c r="H348" s="808" t="s">
        <v>355</v>
      </c>
    </row>
    <row r="349" spans="1:8">
      <c r="A349" s="853">
        <v>1998</v>
      </c>
      <c r="B349" s="808">
        <v>1941</v>
      </c>
      <c r="C349" s="808">
        <v>172</v>
      </c>
      <c r="D349" s="808">
        <v>234</v>
      </c>
      <c r="E349" s="808">
        <v>48</v>
      </c>
      <c r="F349" s="808" t="s">
        <v>355</v>
      </c>
      <c r="G349" s="808">
        <v>1455</v>
      </c>
      <c r="H349" s="808" t="s">
        <v>355</v>
      </c>
    </row>
    <row r="350" spans="1:8">
      <c r="A350" s="853">
        <v>1999</v>
      </c>
      <c r="B350" s="808">
        <v>1756</v>
      </c>
      <c r="C350" s="808">
        <v>168</v>
      </c>
      <c r="D350" s="808">
        <v>251</v>
      </c>
      <c r="E350" s="808">
        <v>48</v>
      </c>
      <c r="F350" s="808" t="s">
        <v>355</v>
      </c>
      <c r="G350" s="808">
        <v>1257</v>
      </c>
      <c r="H350" s="808" t="s">
        <v>355</v>
      </c>
    </row>
    <row r="351" spans="1:8">
      <c r="A351" s="853">
        <v>2000</v>
      </c>
      <c r="B351" s="808">
        <v>2271</v>
      </c>
      <c r="C351" s="808">
        <v>151</v>
      </c>
      <c r="D351" s="808">
        <v>320</v>
      </c>
      <c r="E351" s="808">
        <v>50</v>
      </c>
      <c r="F351" s="808" t="s">
        <v>355</v>
      </c>
      <c r="G351" s="808">
        <v>1713</v>
      </c>
      <c r="H351" s="808" t="s">
        <v>355</v>
      </c>
    </row>
    <row r="352" spans="1:8">
      <c r="A352" s="853">
        <v>2001</v>
      </c>
      <c r="B352" s="808">
        <v>2335</v>
      </c>
      <c r="C352" s="808">
        <v>288</v>
      </c>
      <c r="D352" s="808">
        <v>296</v>
      </c>
      <c r="E352" s="808">
        <v>50</v>
      </c>
      <c r="F352" s="808" t="s">
        <v>355</v>
      </c>
      <c r="G352" s="808">
        <v>1663</v>
      </c>
      <c r="H352" s="808" t="s">
        <v>355</v>
      </c>
    </row>
    <row r="353" spans="1:8">
      <c r="A353" s="853">
        <v>2002</v>
      </c>
      <c r="B353" s="808">
        <v>2627</v>
      </c>
      <c r="C353" s="808">
        <v>288</v>
      </c>
      <c r="D353" s="808">
        <v>302</v>
      </c>
      <c r="E353" s="808">
        <v>117</v>
      </c>
      <c r="F353" s="808" t="s">
        <v>355</v>
      </c>
      <c r="G353" s="808">
        <v>1881</v>
      </c>
      <c r="H353" s="808" t="s">
        <v>355</v>
      </c>
    </row>
    <row r="354" spans="1:8">
      <c r="A354" s="853">
        <v>2003</v>
      </c>
      <c r="B354" s="808">
        <v>3172</v>
      </c>
      <c r="C354" s="808">
        <v>293</v>
      </c>
      <c r="D354" s="808">
        <v>292</v>
      </c>
      <c r="E354" s="808">
        <v>156</v>
      </c>
      <c r="F354" s="808" t="s">
        <v>355</v>
      </c>
      <c r="G354" s="808">
        <v>2383</v>
      </c>
      <c r="H354" s="808" t="s">
        <v>355</v>
      </c>
    </row>
    <row r="355" spans="1:8">
      <c r="A355" s="853">
        <v>2004</v>
      </c>
      <c r="B355" s="808">
        <v>4844</v>
      </c>
      <c r="C355" s="808">
        <v>153</v>
      </c>
      <c r="D355" s="808">
        <v>232</v>
      </c>
      <c r="E355" s="808">
        <v>212</v>
      </c>
      <c r="F355" s="808" t="s">
        <v>355</v>
      </c>
      <c r="G355" s="808">
        <v>4179</v>
      </c>
      <c r="H355" s="808" t="s">
        <v>355</v>
      </c>
    </row>
    <row r="356" spans="1:8">
      <c r="A356" s="853">
        <v>2005</v>
      </c>
      <c r="B356" s="808">
        <v>6362</v>
      </c>
      <c r="C356" s="808">
        <v>151</v>
      </c>
      <c r="D356" s="808">
        <v>300</v>
      </c>
      <c r="E356" s="808">
        <v>279</v>
      </c>
      <c r="F356" s="808" t="s">
        <v>355</v>
      </c>
      <c r="G356" s="808">
        <v>5465</v>
      </c>
      <c r="H356" s="808" t="s">
        <v>355</v>
      </c>
    </row>
    <row r="357" spans="1:8">
      <c r="A357" s="853">
        <v>2006</v>
      </c>
      <c r="B357" s="808">
        <v>6344</v>
      </c>
      <c r="C357" s="808">
        <v>138</v>
      </c>
      <c r="D357" s="808">
        <v>274</v>
      </c>
      <c r="E357" s="808">
        <v>372</v>
      </c>
      <c r="F357" s="808" t="s">
        <v>355</v>
      </c>
      <c r="G357" s="808">
        <v>5365</v>
      </c>
      <c r="H357" s="808" t="s">
        <v>355</v>
      </c>
    </row>
    <row r="358" spans="1:8">
      <c r="A358" s="853">
        <v>2007</v>
      </c>
      <c r="B358" s="808">
        <v>7526</v>
      </c>
      <c r="C358" s="808">
        <v>121</v>
      </c>
      <c r="D358" s="808">
        <v>299</v>
      </c>
      <c r="E358" s="808">
        <v>487</v>
      </c>
      <c r="F358" s="808">
        <v>197</v>
      </c>
      <c r="G358" s="808">
        <v>6422</v>
      </c>
      <c r="H358" s="808" t="s">
        <v>355</v>
      </c>
    </row>
    <row r="359" spans="1:8">
      <c r="A359" s="853">
        <v>2008</v>
      </c>
      <c r="B359" s="808">
        <v>8155</v>
      </c>
      <c r="C359" s="808">
        <v>145</v>
      </c>
      <c r="D359" s="808">
        <v>439</v>
      </c>
      <c r="E359" s="808">
        <v>721</v>
      </c>
      <c r="F359" s="808">
        <v>283</v>
      </c>
      <c r="G359" s="808">
        <v>6567</v>
      </c>
      <c r="H359" s="808" t="s">
        <v>355</v>
      </c>
    </row>
    <row r="360" spans="1:8">
      <c r="A360" s="853">
        <v>2009</v>
      </c>
      <c r="B360" s="808">
        <v>6760</v>
      </c>
      <c r="C360" s="808">
        <v>129</v>
      </c>
      <c r="D360" s="808">
        <v>200</v>
      </c>
      <c r="E360" s="808">
        <v>654</v>
      </c>
      <c r="F360" s="808">
        <v>403</v>
      </c>
      <c r="G360" s="808">
        <v>5374</v>
      </c>
      <c r="H360" s="808" t="s">
        <v>355</v>
      </c>
    </row>
    <row r="361" spans="1:8">
      <c r="A361" s="853">
        <v>2010</v>
      </c>
      <c r="B361" s="808">
        <v>8121</v>
      </c>
      <c r="C361" s="808">
        <v>136</v>
      </c>
      <c r="D361" s="808">
        <v>298</v>
      </c>
      <c r="E361" s="808">
        <v>651</v>
      </c>
      <c r="F361" s="808">
        <v>582</v>
      </c>
      <c r="G361" s="808">
        <v>6454</v>
      </c>
      <c r="H361" s="808" t="s">
        <v>355</v>
      </c>
    </row>
    <row r="362" spans="1:8">
      <c r="A362" s="853">
        <v>2011</v>
      </c>
      <c r="B362" s="808">
        <v>8275</v>
      </c>
      <c r="C362" s="808">
        <v>134</v>
      </c>
      <c r="D362" s="808">
        <v>315</v>
      </c>
      <c r="E362" s="808">
        <v>810</v>
      </c>
      <c r="F362" s="808">
        <v>864</v>
      </c>
      <c r="G362" s="808">
        <v>6152</v>
      </c>
      <c r="H362" s="808" t="s">
        <v>355</v>
      </c>
    </row>
    <row r="363" spans="1:8">
      <c r="A363" s="853">
        <v>2012</v>
      </c>
      <c r="B363" s="808">
        <v>8438</v>
      </c>
      <c r="C363" s="808">
        <v>117</v>
      </c>
      <c r="D363" s="808">
        <v>343</v>
      </c>
      <c r="E363" s="808">
        <v>967</v>
      </c>
      <c r="F363" s="808">
        <v>1133</v>
      </c>
      <c r="G363" s="808">
        <v>5878</v>
      </c>
      <c r="H363" s="808" t="s">
        <v>355</v>
      </c>
    </row>
    <row r="364" spans="1:8">
      <c r="A364" s="853">
        <v>2013</v>
      </c>
      <c r="B364" s="808">
        <v>9003</v>
      </c>
      <c r="C364" s="808">
        <v>128</v>
      </c>
      <c r="D364" s="808">
        <v>444</v>
      </c>
      <c r="E364" s="808">
        <v>1015</v>
      </c>
      <c r="F364" s="808">
        <v>1317</v>
      </c>
      <c r="G364" s="808">
        <v>6099</v>
      </c>
      <c r="H364" s="808" t="s">
        <v>355</v>
      </c>
    </row>
    <row r="365" spans="1:8">
      <c r="A365" s="853">
        <v>2014</v>
      </c>
      <c r="B365" s="808">
        <v>10118</v>
      </c>
      <c r="C365" s="808">
        <v>111</v>
      </c>
      <c r="D365" s="808">
        <v>376</v>
      </c>
      <c r="E365" s="808">
        <v>1323</v>
      </c>
      <c r="F365" s="808">
        <v>1498</v>
      </c>
      <c r="G365" s="808">
        <v>6810</v>
      </c>
      <c r="H365" s="808" t="s">
        <v>355</v>
      </c>
    </row>
    <row r="366" spans="1:8">
      <c r="A366" s="853">
        <v>2015</v>
      </c>
      <c r="B366" s="808">
        <v>10094</v>
      </c>
      <c r="C366" s="808">
        <v>130</v>
      </c>
      <c r="D366" s="808">
        <v>335</v>
      </c>
      <c r="E366" s="808">
        <v>1765</v>
      </c>
      <c r="F366" s="808">
        <v>1683</v>
      </c>
      <c r="G366" s="808">
        <v>6181</v>
      </c>
      <c r="H366" s="808" t="s">
        <v>355</v>
      </c>
    </row>
    <row r="367" spans="1:8">
      <c r="A367" s="853">
        <v>2016</v>
      </c>
      <c r="B367" s="808" t="s">
        <v>878</v>
      </c>
      <c r="C367" s="808" t="s">
        <v>878</v>
      </c>
      <c r="D367" s="808" t="s">
        <v>878</v>
      </c>
      <c r="E367" s="808" t="s">
        <v>878</v>
      </c>
      <c r="F367" s="808" t="s">
        <v>878</v>
      </c>
      <c r="G367" s="808" t="s">
        <v>878</v>
      </c>
      <c r="H367" s="808" t="s">
        <v>878</v>
      </c>
    </row>
    <row r="368" spans="1:8" ht="13">
      <c r="A368" s="800"/>
      <c r="B368" s="854"/>
      <c r="C368" s="854"/>
      <c r="D368" s="854"/>
      <c r="E368" s="855"/>
      <c r="F368" s="855"/>
      <c r="G368" s="856"/>
      <c r="H368" s="856"/>
    </row>
    <row r="369" spans="1:8" ht="13">
      <c r="A369" s="850"/>
      <c r="B369" s="1324" t="s">
        <v>340</v>
      </c>
      <c r="C369" s="1324"/>
      <c r="D369" s="1324"/>
      <c r="E369" s="1324"/>
      <c r="F369" s="1324"/>
      <c r="G369" s="1324"/>
      <c r="H369" s="1324"/>
    </row>
    <row r="370" spans="1:8" ht="13">
      <c r="A370" s="803"/>
      <c r="B370" s="857"/>
      <c r="C370" s="858"/>
      <c r="D370" s="858"/>
      <c r="E370" s="858"/>
      <c r="F370" s="858"/>
      <c r="G370" s="858"/>
      <c r="H370" s="858"/>
    </row>
    <row r="371" spans="1:8">
      <c r="A371" s="853">
        <v>1990</v>
      </c>
      <c r="B371" s="808">
        <v>1109</v>
      </c>
      <c r="C371" s="808">
        <v>23</v>
      </c>
      <c r="D371" s="808">
        <v>84</v>
      </c>
      <c r="E371" s="808">
        <v>0</v>
      </c>
      <c r="F371" s="808">
        <v>0</v>
      </c>
      <c r="G371" s="808">
        <v>1002</v>
      </c>
      <c r="H371" s="808" t="s">
        <v>355</v>
      </c>
    </row>
    <row r="372" spans="1:8">
      <c r="A372" s="853">
        <v>1991</v>
      </c>
      <c r="B372" s="808">
        <v>1176</v>
      </c>
      <c r="C372" s="808">
        <v>23</v>
      </c>
      <c r="D372" s="808">
        <v>151</v>
      </c>
      <c r="E372" s="808">
        <v>0</v>
      </c>
      <c r="F372" s="808">
        <v>0</v>
      </c>
      <c r="G372" s="808">
        <v>1002</v>
      </c>
      <c r="H372" s="808">
        <v>0</v>
      </c>
    </row>
    <row r="373" spans="1:8">
      <c r="A373" s="853">
        <v>1992</v>
      </c>
      <c r="B373" s="808">
        <v>1703</v>
      </c>
      <c r="C373" s="808">
        <v>352</v>
      </c>
      <c r="D373" s="808">
        <v>223</v>
      </c>
      <c r="E373" s="808">
        <v>0</v>
      </c>
      <c r="F373" s="808">
        <v>0</v>
      </c>
      <c r="G373" s="808">
        <v>1128</v>
      </c>
      <c r="H373" s="808">
        <v>0</v>
      </c>
    </row>
    <row r="374" spans="1:8">
      <c r="A374" s="853">
        <v>1993</v>
      </c>
      <c r="B374" s="808">
        <v>980</v>
      </c>
      <c r="C374" s="808">
        <v>29</v>
      </c>
      <c r="D374" s="808">
        <v>174</v>
      </c>
      <c r="E374" s="808">
        <v>0</v>
      </c>
      <c r="F374" s="808">
        <v>0</v>
      </c>
      <c r="G374" s="808">
        <v>777</v>
      </c>
      <c r="H374" s="808">
        <v>0</v>
      </c>
    </row>
    <row r="375" spans="1:8">
      <c r="A375" s="853">
        <v>1994</v>
      </c>
      <c r="B375" s="808">
        <v>1529</v>
      </c>
      <c r="C375" s="808">
        <v>16</v>
      </c>
      <c r="D375" s="808">
        <v>264</v>
      </c>
      <c r="E375" s="808">
        <v>0</v>
      </c>
      <c r="F375" s="808">
        <v>0</v>
      </c>
      <c r="G375" s="808">
        <v>1249</v>
      </c>
      <c r="H375" s="808">
        <v>0</v>
      </c>
    </row>
    <row r="376" spans="1:8">
      <c r="A376" s="853">
        <v>1995</v>
      </c>
      <c r="B376" s="808">
        <v>2039</v>
      </c>
      <c r="C376" s="808">
        <v>0</v>
      </c>
      <c r="D376" s="808">
        <v>376</v>
      </c>
      <c r="E376" s="808">
        <v>77</v>
      </c>
      <c r="F376" s="808">
        <v>0</v>
      </c>
      <c r="G376" s="808">
        <v>1586</v>
      </c>
      <c r="H376" s="808">
        <v>0</v>
      </c>
    </row>
    <row r="377" spans="1:8">
      <c r="A377" s="853">
        <v>1996</v>
      </c>
      <c r="B377" s="808">
        <v>1896</v>
      </c>
      <c r="C377" s="808">
        <v>0</v>
      </c>
      <c r="D377" s="808">
        <v>674</v>
      </c>
      <c r="E377" s="808">
        <v>239</v>
      </c>
      <c r="F377" s="808">
        <v>0</v>
      </c>
      <c r="G377" s="808">
        <v>984</v>
      </c>
      <c r="H377" s="808">
        <v>0</v>
      </c>
    </row>
    <row r="378" spans="1:8">
      <c r="A378" s="853">
        <v>1997</v>
      </c>
      <c r="B378" s="808">
        <v>2254</v>
      </c>
      <c r="C378" s="808">
        <v>40</v>
      </c>
      <c r="D378" s="808">
        <v>669</v>
      </c>
      <c r="E378" s="808">
        <v>435</v>
      </c>
      <c r="F378" s="808">
        <v>0</v>
      </c>
      <c r="G378" s="808">
        <v>1110</v>
      </c>
      <c r="H378" s="808">
        <v>0</v>
      </c>
    </row>
    <row r="379" spans="1:8">
      <c r="A379" s="853">
        <v>1998</v>
      </c>
      <c r="B379" s="808">
        <v>3074</v>
      </c>
      <c r="C379" s="808">
        <v>239</v>
      </c>
      <c r="D379" s="808">
        <v>906</v>
      </c>
      <c r="E379" s="808">
        <v>737</v>
      </c>
      <c r="F379" s="808">
        <v>0</v>
      </c>
      <c r="G379" s="808">
        <v>1136</v>
      </c>
      <c r="H379" s="808">
        <v>56</v>
      </c>
    </row>
    <row r="380" spans="1:8">
      <c r="A380" s="853">
        <v>1999</v>
      </c>
      <c r="B380" s="808">
        <v>3471</v>
      </c>
      <c r="C380" s="808">
        <v>429</v>
      </c>
      <c r="D380" s="808">
        <v>885</v>
      </c>
      <c r="E380" s="808">
        <v>1046</v>
      </c>
      <c r="F380" s="808">
        <v>0</v>
      </c>
      <c r="G380" s="808">
        <v>1055</v>
      </c>
      <c r="H380" s="808">
        <v>56</v>
      </c>
    </row>
    <row r="381" spans="1:8">
      <c r="A381" s="853">
        <v>2000</v>
      </c>
      <c r="B381" s="808">
        <v>3626</v>
      </c>
      <c r="C381" s="808">
        <v>526</v>
      </c>
      <c r="D381" s="808">
        <v>770</v>
      </c>
      <c r="E381" s="808">
        <v>1622</v>
      </c>
      <c r="F381" s="808">
        <v>0</v>
      </c>
      <c r="G381" s="808">
        <v>652</v>
      </c>
      <c r="H381" s="808">
        <v>56</v>
      </c>
    </row>
    <row r="382" spans="1:8">
      <c r="A382" s="853">
        <v>2001</v>
      </c>
      <c r="B382" s="808">
        <v>4651</v>
      </c>
      <c r="C382" s="808">
        <v>424</v>
      </c>
      <c r="D382" s="808">
        <v>865</v>
      </c>
      <c r="E382" s="808">
        <v>1908</v>
      </c>
      <c r="F382" s="808">
        <v>2</v>
      </c>
      <c r="G382" s="808">
        <v>1396</v>
      </c>
      <c r="H382" s="808">
        <v>56</v>
      </c>
    </row>
    <row r="383" spans="1:8">
      <c r="A383" s="853">
        <v>2002</v>
      </c>
      <c r="B383" s="808">
        <v>6408</v>
      </c>
      <c r="C383" s="808">
        <v>565</v>
      </c>
      <c r="D383" s="808">
        <v>998</v>
      </c>
      <c r="E383" s="808">
        <v>2665</v>
      </c>
      <c r="F383" s="808">
        <v>6</v>
      </c>
      <c r="G383" s="808">
        <v>2080</v>
      </c>
      <c r="H383" s="808">
        <v>95</v>
      </c>
    </row>
    <row r="384" spans="1:8">
      <c r="A384" s="853">
        <v>2003</v>
      </c>
      <c r="B384" s="808">
        <v>8699</v>
      </c>
      <c r="C384" s="808">
        <v>894</v>
      </c>
      <c r="D384" s="808">
        <v>616</v>
      </c>
      <c r="E384" s="808">
        <v>2937</v>
      </c>
      <c r="F384" s="808">
        <v>9</v>
      </c>
      <c r="G384" s="808">
        <v>4146</v>
      </c>
      <c r="H384" s="808">
        <v>97</v>
      </c>
    </row>
    <row r="385" spans="1:8">
      <c r="A385" s="853">
        <v>2004</v>
      </c>
      <c r="B385" s="808">
        <v>15561</v>
      </c>
      <c r="C385" s="808">
        <v>1062</v>
      </c>
      <c r="D385" s="808">
        <v>966</v>
      </c>
      <c r="E385" s="808">
        <v>4080</v>
      </c>
      <c r="F385" s="808">
        <v>138</v>
      </c>
      <c r="G385" s="808">
        <v>9249</v>
      </c>
      <c r="H385" s="808">
        <v>67</v>
      </c>
    </row>
    <row r="386" spans="1:8">
      <c r="A386" s="853">
        <v>2005</v>
      </c>
      <c r="B386" s="808">
        <v>19571</v>
      </c>
      <c r="C386" s="808">
        <v>1102</v>
      </c>
      <c r="D386" s="808">
        <v>1078</v>
      </c>
      <c r="E386" s="808">
        <v>4160</v>
      </c>
      <c r="F386" s="808">
        <v>263</v>
      </c>
      <c r="G386" s="808">
        <v>12900</v>
      </c>
      <c r="H386" s="808">
        <v>68</v>
      </c>
    </row>
    <row r="387" spans="1:8">
      <c r="A387" s="853">
        <v>2006</v>
      </c>
      <c r="B387" s="808">
        <v>31460</v>
      </c>
      <c r="C387" s="808">
        <v>1348</v>
      </c>
      <c r="D387" s="808">
        <v>853</v>
      </c>
      <c r="E387" s="808">
        <v>4541</v>
      </c>
      <c r="F387" s="808">
        <v>410</v>
      </c>
      <c r="G387" s="808">
        <v>24156</v>
      </c>
      <c r="H387" s="808">
        <v>153</v>
      </c>
    </row>
    <row r="388" spans="1:8">
      <c r="A388" s="853">
        <v>2007</v>
      </c>
      <c r="B388" s="808">
        <v>37565</v>
      </c>
      <c r="C388" s="808">
        <v>1302</v>
      </c>
      <c r="D388" s="808">
        <v>1166</v>
      </c>
      <c r="E388" s="808">
        <v>5573</v>
      </c>
      <c r="F388" s="808">
        <v>475</v>
      </c>
      <c r="G388" s="808">
        <v>28791</v>
      </c>
      <c r="H388" s="808">
        <v>259</v>
      </c>
    </row>
    <row r="389" spans="1:8">
      <c r="A389" s="853">
        <v>2008</v>
      </c>
      <c r="B389" s="808">
        <v>39412</v>
      </c>
      <c r="C389" s="808">
        <v>1247</v>
      </c>
      <c r="D389" s="808">
        <v>940</v>
      </c>
      <c r="E389" s="808">
        <v>5246</v>
      </c>
      <c r="F389" s="808">
        <v>673</v>
      </c>
      <c r="G389" s="808">
        <v>30571</v>
      </c>
      <c r="H389" s="808">
        <v>735</v>
      </c>
    </row>
    <row r="390" spans="1:8">
      <c r="A390" s="853">
        <v>2009</v>
      </c>
      <c r="B390" s="808">
        <v>42633</v>
      </c>
      <c r="C390" s="808">
        <v>1105</v>
      </c>
      <c r="D390" s="808">
        <v>988</v>
      </c>
      <c r="E390" s="808">
        <v>4906</v>
      </c>
      <c r="F390" s="808">
        <v>1080</v>
      </c>
      <c r="G390" s="808">
        <v>33794</v>
      </c>
      <c r="H390" s="808">
        <v>760</v>
      </c>
    </row>
    <row r="391" spans="1:8">
      <c r="A391" s="853">
        <v>2010</v>
      </c>
      <c r="B391" s="808">
        <v>47502</v>
      </c>
      <c r="C391" s="808">
        <v>933</v>
      </c>
      <c r="D391" s="808">
        <v>1169</v>
      </c>
      <c r="E391" s="808">
        <v>4809</v>
      </c>
      <c r="F391" s="808">
        <v>1658</v>
      </c>
      <c r="G391" s="808">
        <v>38094</v>
      </c>
      <c r="H391" s="808">
        <v>840</v>
      </c>
    </row>
    <row r="392" spans="1:8">
      <c r="A392" s="853">
        <v>2011</v>
      </c>
      <c r="B392" s="808">
        <v>47855</v>
      </c>
      <c r="C392" s="808">
        <v>854</v>
      </c>
      <c r="D392" s="808">
        <v>968</v>
      </c>
      <c r="E392" s="808">
        <v>5952</v>
      </c>
      <c r="F392" s="808">
        <v>3081</v>
      </c>
      <c r="G392" s="808">
        <v>36041</v>
      </c>
      <c r="H392" s="808">
        <v>960</v>
      </c>
    </row>
    <row r="393" spans="1:8">
      <c r="A393" s="853">
        <v>2012</v>
      </c>
      <c r="B393" s="808">
        <v>49794</v>
      </c>
      <c r="C393" s="808">
        <v>897</v>
      </c>
      <c r="D393" s="808">
        <v>861</v>
      </c>
      <c r="E393" s="808">
        <v>6178</v>
      </c>
      <c r="F393" s="808">
        <v>4519</v>
      </c>
      <c r="G393" s="808">
        <v>36083</v>
      </c>
      <c r="H393" s="808">
        <v>1257</v>
      </c>
    </row>
    <row r="394" spans="1:8">
      <c r="A394" s="853">
        <v>2013</v>
      </c>
      <c r="B394" s="808">
        <v>53529</v>
      </c>
      <c r="C394" s="808">
        <v>910</v>
      </c>
      <c r="D394" s="808">
        <v>1133</v>
      </c>
      <c r="E394" s="808">
        <v>5612</v>
      </c>
      <c r="F394" s="808">
        <v>5293</v>
      </c>
      <c r="G394" s="808">
        <v>39222</v>
      </c>
      <c r="H394" s="808">
        <v>1358</v>
      </c>
    </row>
    <row r="395" spans="1:8">
      <c r="A395" s="853">
        <v>2014</v>
      </c>
      <c r="B395" s="808">
        <v>53450</v>
      </c>
      <c r="C395" s="808">
        <v>992</v>
      </c>
      <c r="D395" s="808">
        <v>701</v>
      </c>
      <c r="E395" s="808">
        <v>5677</v>
      </c>
      <c r="F395" s="808">
        <v>6256</v>
      </c>
      <c r="G395" s="808">
        <v>38236</v>
      </c>
      <c r="H395" s="808">
        <v>1588</v>
      </c>
    </row>
    <row r="396" spans="1:8">
      <c r="A396" s="853">
        <v>2015</v>
      </c>
      <c r="B396" s="808">
        <v>57832</v>
      </c>
      <c r="C396" s="808">
        <v>974</v>
      </c>
      <c r="D396" s="808">
        <v>851</v>
      </c>
      <c r="E396" s="808">
        <v>6981</v>
      </c>
      <c r="F396" s="808">
        <v>6883</v>
      </c>
      <c r="G396" s="808">
        <v>40470</v>
      </c>
      <c r="H396" s="808">
        <v>1672</v>
      </c>
    </row>
    <row r="397" spans="1:8">
      <c r="A397" s="853">
        <v>2016</v>
      </c>
      <c r="B397" s="808" t="s">
        <v>878</v>
      </c>
      <c r="C397" s="808" t="s">
        <v>878</v>
      </c>
      <c r="D397" s="808" t="s">
        <v>878</v>
      </c>
      <c r="E397" s="808" t="s">
        <v>878</v>
      </c>
      <c r="F397" s="808" t="s">
        <v>878</v>
      </c>
      <c r="G397" s="808" t="s">
        <v>878</v>
      </c>
      <c r="H397" s="808" t="s">
        <v>878</v>
      </c>
    </row>
    <row r="398" spans="1:8" ht="13">
      <c r="A398" s="800"/>
      <c r="B398" s="854"/>
      <c r="C398" s="854"/>
      <c r="D398" s="854"/>
      <c r="E398" s="855"/>
      <c r="F398" s="855"/>
      <c r="G398" s="856"/>
      <c r="H398" s="856"/>
    </row>
    <row r="399" spans="1:8" ht="13">
      <c r="A399" s="850"/>
      <c r="B399" s="1324" t="s">
        <v>341</v>
      </c>
      <c r="C399" s="1324"/>
      <c r="D399" s="1324"/>
      <c r="E399" s="1324"/>
      <c r="F399" s="1324"/>
      <c r="G399" s="1324"/>
      <c r="H399" s="1324"/>
    </row>
    <row r="400" spans="1:8" ht="13">
      <c r="A400" s="803"/>
      <c r="B400" s="857"/>
      <c r="C400" s="858"/>
      <c r="D400" s="858"/>
      <c r="E400" s="858"/>
      <c r="F400" s="858"/>
      <c r="G400" s="858"/>
      <c r="H400" s="858"/>
    </row>
    <row r="401" spans="1:8">
      <c r="A401" s="853">
        <v>1990</v>
      </c>
      <c r="B401" s="808">
        <v>742</v>
      </c>
      <c r="C401" s="808">
        <v>139</v>
      </c>
      <c r="D401" s="808">
        <v>0</v>
      </c>
      <c r="E401" s="808">
        <v>0</v>
      </c>
      <c r="F401" s="808" t="s">
        <v>355</v>
      </c>
      <c r="G401" s="808">
        <v>603</v>
      </c>
      <c r="H401" s="808" t="s">
        <v>355</v>
      </c>
    </row>
    <row r="402" spans="1:8">
      <c r="A402" s="853">
        <v>1991</v>
      </c>
      <c r="B402" s="808">
        <v>347</v>
      </c>
      <c r="C402" s="808">
        <v>0</v>
      </c>
      <c r="D402" s="808">
        <v>0</v>
      </c>
      <c r="E402" s="808">
        <v>0</v>
      </c>
      <c r="F402" s="808" t="s">
        <v>355</v>
      </c>
      <c r="G402" s="808">
        <v>347</v>
      </c>
      <c r="H402" s="808" t="s">
        <v>355</v>
      </c>
    </row>
    <row r="403" spans="1:8">
      <c r="A403" s="853">
        <v>1992</v>
      </c>
      <c r="B403" s="808">
        <v>748</v>
      </c>
      <c r="C403" s="808">
        <v>0</v>
      </c>
      <c r="D403" s="808">
        <v>30</v>
      </c>
      <c r="E403" s="808">
        <v>0</v>
      </c>
      <c r="F403" s="808" t="s">
        <v>355</v>
      </c>
      <c r="G403" s="808">
        <v>718</v>
      </c>
      <c r="H403" s="808" t="s">
        <v>355</v>
      </c>
    </row>
    <row r="404" spans="1:8">
      <c r="A404" s="853">
        <v>1993</v>
      </c>
      <c r="B404" s="808">
        <v>426</v>
      </c>
      <c r="C404" s="808">
        <v>10</v>
      </c>
      <c r="D404" s="808">
        <v>40</v>
      </c>
      <c r="E404" s="808">
        <v>10</v>
      </c>
      <c r="F404" s="808" t="s">
        <v>355</v>
      </c>
      <c r="G404" s="808">
        <v>366</v>
      </c>
      <c r="H404" s="808" t="s">
        <v>355</v>
      </c>
    </row>
    <row r="405" spans="1:8">
      <c r="A405" s="853">
        <v>1994</v>
      </c>
      <c r="B405" s="808">
        <v>511</v>
      </c>
      <c r="C405" s="808">
        <v>55</v>
      </c>
      <c r="D405" s="808">
        <v>64</v>
      </c>
      <c r="E405" s="808">
        <v>14</v>
      </c>
      <c r="F405" s="808" t="s">
        <v>355</v>
      </c>
      <c r="G405" s="808">
        <v>378</v>
      </c>
      <c r="H405" s="808" t="s">
        <v>355</v>
      </c>
    </row>
    <row r="406" spans="1:8">
      <c r="A406" s="853">
        <v>1995</v>
      </c>
      <c r="B406" s="808">
        <v>541</v>
      </c>
      <c r="C406" s="808">
        <v>0</v>
      </c>
      <c r="D406" s="808">
        <v>91</v>
      </c>
      <c r="E406" s="808">
        <v>29</v>
      </c>
      <c r="F406" s="808" t="s">
        <v>355</v>
      </c>
      <c r="G406" s="808">
        <v>421</v>
      </c>
      <c r="H406" s="808" t="s">
        <v>355</v>
      </c>
    </row>
    <row r="407" spans="1:8">
      <c r="A407" s="853">
        <v>1996</v>
      </c>
      <c r="B407" s="808">
        <v>725</v>
      </c>
      <c r="C407" s="808">
        <v>0</v>
      </c>
      <c r="D407" s="808">
        <v>92</v>
      </c>
      <c r="E407" s="808">
        <v>88</v>
      </c>
      <c r="F407" s="808" t="s">
        <v>355</v>
      </c>
      <c r="G407" s="808">
        <v>545</v>
      </c>
      <c r="H407" s="808" t="s">
        <v>355</v>
      </c>
    </row>
    <row r="408" spans="1:8">
      <c r="A408" s="853">
        <v>1997</v>
      </c>
      <c r="B408" s="808">
        <v>1340</v>
      </c>
      <c r="C408" s="808">
        <v>31</v>
      </c>
      <c r="D408" s="808">
        <v>138</v>
      </c>
      <c r="E408" s="808">
        <v>224</v>
      </c>
      <c r="F408" s="808" t="s">
        <v>355</v>
      </c>
      <c r="G408" s="808">
        <v>947</v>
      </c>
      <c r="H408" s="808" t="s">
        <v>355</v>
      </c>
    </row>
    <row r="409" spans="1:8">
      <c r="A409" s="853">
        <v>1998</v>
      </c>
      <c r="B409" s="808">
        <v>1695</v>
      </c>
      <c r="C409" s="808">
        <v>134</v>
      </c>
      <c r="D409" s="808">
        <v>152</v>
      </c>
      <c r="E409" s="808">
        <v>474</v>
      </c>
      <c r="F409" s="808" t="s">
        <v>355</v>
      </c>
      <c r="G409" s="808">
        <v>884</v>
      </c>
      <c r="H409" s="808" t="s">
        <v>355</v>
      </c>
    </row>
    <row r="410" spans="1:8">
      <c r="A410" s="853">
        <v>1999</v>
      </c>
      <c r="B410" s="808">
        <v>2376</v>
      </c>
      <c r="C410" s="808">
        <v>327</v>
      </c>
      <c r="D410" s="808">
        <v>174</v>
      </c>
      <c r="E410" s="808">
        <v>864</v>
      </c>
      <c r="F410" s="808" t="s">
        <v>355</v>
      </c>
      <c r="G410" s="808">
        <v>987</v>
      </c>
      <c r="H410" s="808" t="s">
        <v>355</v>
      </c>
    </row>
    <row r="411" spans="1:8">
      <c r="A411" s="853">
        <v>2000</v>
      </c>
      <c r="B411" s="808">
        <v>4985</v>
      </c>
      <c r="C411" s="808">
        <v>416</v>
      </c>
      <c r="D411" s="808">
        <v>221</v>
      </c>
      <c r="E411" s="808">
        <v>2288</v>
      </c>
      <c r="F411" s="808" t="s">
        <v>355</v>
      </c>
      <c r="G411" s="808">
        <v>1676</v>
      </c>
      <c r="H411" s="808" t="s">
        <v>355</v>
      </c>
    </row>
    <row r="412" spans="1:8">
      <c r="A412" s="853">
        <v>2001</v>
      </c>
      <c r="B412" s="808">
        <v>6701</v>
      </c>
      <c r="C412" s="808">
        <v>577</v>
      </c>
      <c r="D412" s="808">
        <v>223</v>
      </c>
      <c r="E412" s="808">
        <v>3170</v>
      </c>
      <c r="F412" s="808" t="s">
        <v>355</v>
      </c>
      <c r="G412" s="808">
        <v>2305</v>
      </c>
      <c r="H412" s="808" t="s">
        <v>355</v>
      </c>
    </row>
    <row r="413" spans="1:8">
      <c r="A413" s="853">
        <v>2002</v>
      </c>
      <c r="B413" s="808">
        <v>9876</v>
      </c>
      <c r="C413" s="808">
        <v>759</v>
      </c>
      <c r="D413" s="808">
        <v>288</v>
      </c>
      <c r="E413" s="808">
        <v>5248</v>
      </c>
      <c r="F413" s="808" t="s">
        <v>355</v>
      </c>
      <c r="G413" s="808">
        <v>2860</v>
      </c>
      <c r="H413" s="808" t="s">
        <v>355</v>
      </c>
    </row>
    <row r="414" spans="1:8">
      <c r="A414" s="853">
        <v>2003</v>
      </c>
      <c r="B414" s="808" t="s">
        <v>355</v>
      </c>
      <c r="C414" s="808">
        <v>605</v>
      </c>
      <c r="D414" s="808">
        <v>219</v>
      </c>
      <c r="E414" s="808">
        <v>7606</v>
      </c>
      <c r="F414" s="808" t="s">
        <v>355</v>
      </c>
      <c r="G414" s="808">
        <v>5732</v>
      </c>
      <c r="H414" s="808" t="s">
        <v>355</v>
      </c>
    </row>
    <row r="415" spans="1:8">
      <c r="A415" s="853">
        <v>2004</v>
      </c>
      <c r="B415" s="808">
        <v>20246</v>
      </c>
      <c r="C415" s="808">
        <v>722</v>
      </c>
      <c r="D415" s="808">
        <v>240</v>
      </c>
      <c r="E415" s="808">
        <v>8228</v>
      </c>
      <c r="F415" s="808" t="s">
        <v>355</v>
      </c>
      <c r="G415" s="808">
        <v>10970</v>
      </c>
      <c r="H415" s="808" t="s">
        <v>355</v>
      </c>
    </row>
    <row r="416" spans="1:8">
      <c r="A416" s="853">
        <v>2005</v>
      </c>
      <c r="B416" s="808">
        <v>30415</v>
      </c>
      <c r="C416" s="808">
        <v>1020</v>
      </c>
      <c r="D416" s="808">
        <v>249</v>
      </c>
      <c r="E416" s="808">
        <v>8538</v>
      </c>
      <c r="F416" s="808">
        <v>91</v>
      </c>
      <c r="G416" s="808">
        <v>20488</v>
      </c>
      <c r="H416" s="808">
        <v>28</v>
      </c>
    </row>
    <row r="417" spans="1:8">
      <c r="A417" s="853">
        <v>2006</v>
      </c>
      <c r="B417" s="808">
        <v>50700</v>
      </c>
      <c r="C417" s="808">
        <v>1118</v>
      </c>
      <c r="D417" s="808">
        <v>244</v>
      </c>
      <c r="E417" s="808">
        <v>9757</v>
      </c>
      <c r="F417" s="808">
        <v>153</v>
      </c>
      <c r="G417" s="808">
        <v>39362</v>
      </c>
      <c r="H417" s="808">
        <v>66</v>
      </c>
    </row>
    <row r="418" spans="1:8">
      <c r="A418" s="853">
        <v>2007</v>
      </c>
      <c r="B418" s="808">
        <v>65359</v>
      </c>
      <c r="C418" s="808">
        <v>1083</v>
      </c>
      <c r="D418" s="808">
        <v>431</v>
      </c>
      <c r="E418" s="808">
        <v>15929</v>
      </c>
      <c r="F418" s="808">
        <v>231</v>
      </c>
      <c r="G418" s="808">
        <v>47575</v>
      </c>
      <c r="H418" s="808">
        <v>111</v>
      </c>
    </row>
    <row r="419" spans="1:8">
      <c r="A419" s="853">
        <v>2008</v>
      </c>
      <c r="B419" s="808">
        <v>71123</v>
      </c>
      <c r="C419" s="808">
        <v>1049</v>
      </c>
      <c r="D419" s="808">
        <v>287</v>
      </c>
      <c r="E419" s="808">
        <v>18226</v>
      </c>
      <c r="F419" s="808">
        <v>353</v>
      </c>
      <c r="G419" s="808">
        <v>50900</v>
      </c>
      <c r="H419" s="808">
        <v>309</v>
      </c>
    </row>
    <row r="420" spans="1:8">
      <c r="A420" s="853">
        <v>2009</v>
      </c>
      <c r="B420" s="808">
        <v>73827</v>
      </c>
      <c r="C420" s="808">
        <v>1222</v>
      </c>
      <c r="D420" s="808">
        <v>277</v>
      </c>
      <c r="E420" s="808">
        <v>17345</v>
      </c>
      <c r="F420" s="808">
        <v>601</v>
      </c>
      <c r="G420" s="808">
        <v>54057</v>
      </c>
      <c r="H420" s="808">
        <v>324</v>
      </c>
    </row>
    <row r="421" spans="1:8">
      <c r="A421" s="853">
        <v>2010</v>
      </c>
      <c r="B421" s="808">
        <v>76106</v>
      </c>
      <c r="C421" s="808">
        <v>972</v>
      </c>
      <c r="D421" s="808">
        <v>337</v>
      </c>
      <c r="E421" s="808">
        <v>17445</v>
      </c>
      <c r="F421" s="808">
        <v>1201</v>
      </c>
      <c r="G421" s="808">
        <v>55785</v>
      </c>
      <c r="H421" s="808">
        <v>366</v>
      </c>
    </row>
    <row r="422" spans="1:8">
      <c r="A422" s="853">
        <v>2011</v>
      </c>
      <c r="B422" s="808">
        <v>84371</v>
      </c>
      <c r="C422" s="808">
        <v>1432</v>
      </c>
      <c r="D422" s="808">
        <v>305</v>
      </c>
      <c r="E422" s="808">
        <v>21004</v>
      </c>
      <c r="F422" s="808">
        <v>2303</v>
      </c>
      <c r="G422" s="808">
        <v>58921</v>
      </c>
      <c r="H422" s="808">
        <v>405</v>
      </c>
    </row>
    <row r="423" spans="1:8">
      <c r="A423" s="853">
        <v>2012</v>
      </c>
      <c r="B423" s="808">
        <v>87193</v>
      </c>
      <c r="C423" s="808">
        <v>898</v>
      </c>
      <c r="D423" s="808">
        <v>313</v>
      </c>
      <c r="E423" s="808">
        <v>22457</v>
      </c>
      <c r="F423" s="808">
        <v>3852</v>
      </c>
      <c r="G423" s="808">
        <v>59119</v>
      </c>
      <c r="H423" s="808">
        <v>554</v>
      </c>
    </row>
    <row r="424" spans="1:8">
      <c r="A424" s="853">
        <v>2013</v>
      </c>
      <c r="B424" s="808">
        <v>93126</v>
      </c>
      <c r="C424" s="808">
        <v>842</v>
      </c>
      <c r="D424" s="808">
        <v>350</v>
      </c>
      <c r="E424" s="808">
        <v>21570</v>
      </c>
      <c r="F424" s="808">
        <v>5153</v>
      </c>
      <c r="G424" s="808">
        <v>64618</v>
      </c>
      <c r="H424" s="808">
        <v>593</v>
      </c>
    </row>
    <row r="425" spans="1:8">
      <c r="A425" s="853">
        <v>2014</v>
      </c>
      <c r="B425" s="808">
        <v>94213</v>
      </c>
      <c r="C425" s="808">
        <v>764</v>
      </c>
      <c r="D425" s="808">
        <v>377</v>
      </c>
      <c r="E425" s="808">
        <v>22013</v>
      </c>
      <c r="F425" s="808">
        <v>6255</v>
      </c>
      <c r="G425" s="808">
        <v>64158</v>
      </c>
      <c r="H425" s="808">
        <v>647</v>
      </c>
    </row>
    <row r="426" spans="1:8">
      <c r="A426" s="853">
        <v>2015</v>
      </c>
      <c r="B426" s="808">
        <v>103065</v>
      </c>
      <c r="C426" s="808" t="s">
        <v>355</v>
      </c>
      <c r="D426" s="808">
        <v>366</v>
      </c>
      <c r="E426" s="808">
        <v>28024</v>
      </c>
      <c r="F426" s="808">
        <v>7043</v>
      </c>
      <c r="G426" s="808">
        <v>66209</v>
      </c>
      <c r="H426" s="808" t="s">
        <v>355</v>
      </c>
    </row>
    <row r="427" spans="1:8">
      <c r="A427" s="853">
        <v>2016</v>
      </c>
      <c r="B427" s="808">
        <v>96678</v>
      </c>
      <c r="C427" s="808" t="s">
        <v>355</v>
      </c>
      <c r="D427" s="808">
        <v>376</v>
      </c>
      <c r="E427" s="808">
        <v>25091</v>
      </c>
      <c r="F427" s="808">
        <v>7252</v>
      </c>
      <c r="G427" s="808">
        <v>62515</v>
      </c>
      <c r="H427" s="808" t="s">
        <v>355</v>
      </c>
    </row>
    <row r="428" spans="1:8" ht="13">
      <c r="A428" s="800"/>
      <c r="B428" s="854"/>
      <c r="C428" s="854"/>
      <c r="D428" s="854"/>
      <c r="E428" s="855"/>
      <c r="F428" s="855"/>
      <c r="G428" s="856"/>
      <c r="H428" s="856"/>
    </row>
    <row r="429" spans="1:8" ht="13">
      <c r="A429" s="850"/>
      <c r="B429" s="1324" t="s">
        <v>342</v>
      </c>
      <c r="C429" s="1324"/>
      <c r="D429" s="1324"/>
      <c r="E429" s="1324"/>
      <c r="F429" s="1324"/>
      <c r="G429" s="1324"/>
      <c r="H429" s="1324"/>
    </row>
    <row r="430" spans="1:8" ht="13">
      <c r="A430" s="803"/>
      <c r="B430" s="857"/>
      <c r="C430" s="858"/>
      <c r="D430" s="858"/>
      <c r="E430" s="858"/>
      <c r="F430" s="858"/>
      <c r="G430" s="858"/>
      <c r="H430" s="858"/>
    </row>
    <row r="431" spans="1:8">
      <c r="A431" s="853">
        <v>1990</v>
      </c>
      <c r="B431" s="808">
        <v>1848</v>
      </c>
      <c r="C431" s="808">
        <v>176</v>
      </c>
      <c r="D431" s="808">
        <v>30</v>
      </c>
      <c r="E431" s="808">
        <v>0</v>
      </c>
      <c r="F431" s="808">
        <v>0</v>
      </c>
      <c r="G431" s="808">
        <v>1642</v>
      </c>
      <c r="H431" s="808">
        <v>0</v>
      </c>
    </row>
    <row r="432" spans="1:8">
      <c r="A432" s="853">
        <v>1991</v>
      </c>
      <c r="B432" s="808">
        <v>1821</v>
      </c>
      <c r="C432" s="808">
        <v>154</v>
      </c>
      <c r="D432" s="808">
        <v>26</v>
      </c>
      <c r="E432" s="808">
        <v>0</v>
      </c>
      <c r="F432" s="808">
        <v>0</v>
      </c>
      <c r="G432" s="808">
        <v>1641</v>
      </c>
      <c r="H432" s="808">
        <v>0</v>
      </c>
    </row>
    <row r="433" spans="1:8">
      <c r="A433" s="853">
        <v>1992</v>
      </c>
      <c r="B433" s="808">
        <v>1821</v>
      </c>
      <c r="C433" s="808">
        <v>154</v>
      </c>
      <c r="D433" s="808">
        <v>26</v>
      </c>
      <c r="E433" s="808">
        <v>0</v>
      </c>
      <c r="F433" s="808">
        <v>0</v>
      </c>
      <c r="G433" s="808">
        <v>1641</v>
      </c>
      <c r="H433" s="808">
        <v>0</v>
      </c>
    </row>
    <row r="434" spans="1:8">
      <c r="A434" s="853">
        <v>1993</v>
      </c>
      <c r="B434" s="808">
        <v>2653</v>
      </c>
      <c r="C434" s="808">
        <v>154</v>
      </c>
      <c r="D434" s="808">
        <v>26</v>
      </c>
      <c r="E434" s="808">
        <v>832</v>
      </c>
      <c r="F434" s="808">
        <v>0</v>
      </c>
      <c r="G434" s="808">
        <v>1641</v>
      </c>
      <c r="H434" s="808">
        <v>0</v>
      </c>
    </row>
    <row r="435" spans="1:8">
      <c r="A435" s="853">
        <v>1994</v>
      </c>
      <c r="B435" s="808">
        <v>3481</v>
      </c>
      <c r="C435" s="808">
        <v>154</v>
      </c>
      <c r="D435" s="808">
        <v>44</v>
      </c>
      <c r="E435" s="808">
        <v>1642</v>
      </c>
      <c r="F435" s="808">
        <v>0</v>
      </c>
      <c r="G435" s="808">
        <v>1641</v>
      </c>
      <c r="H435" s="808">
        <v>0</v>
      </c>
    </row>
    <row r="436" spans="1:8">
      <c r="A436" s="853">
        <v>1995</v>
      </c>
      <c r="B436" s="808">
        <v>5126</v>
      </c>
      <c r="C436" s="808">
        <v>154</v>
      </c>
      <c r="D436" s="808">
        <v>511</v>
      </c>
      <c r="E436" s="808">
        <v>2646</v>
      </c>
      <c r="F436" s="808">
        <v>0</v>
      </c>
      <c r="G436" s="808">
        <v>1815</v>
      </c>
      <c r="H436" s="808">
        <v>0</v>
      </c>
    </row>
    <row r="437" spans="1:8">
      <c r="A437" s="853">
        <v>1996</v>
      </c>
      <c r="B437" s="808">
        <v>5565</v>
      </c>
      <c r="C437" s="808">
        <v>401</v>
      </c>
      <c r="D437" s="808">
        <v>8</v>
      </c>
      <c r="E437" s="808">
        <v>3324</v>
      </c>
      <c r="F437" s="808">
        <v>2</v>
      </c>
      <c r="G437" s="808">
        <v>1830</v>
      </c>
      <c r="H437" s="808">
        <v>0</v>
      </c>
    </row>
    <row r="438" spans="1:8">
      <c r="A438" s="853">
        <v>1997</v>
      </c>
      <c r="B438" s="808">
        <v>6506</v>
      </c>
      <c r="C438" s="808">
        <v>401</v>
      </c>
      <c r="D438" s="808">
        <v>11</v>
      </c>
      <c r="E438" s="808">
        <v>4285</v>
      </c>
      <c r="F438" s="808">
        <v>6</v>
      </c>
      <c r="G438" s="808">
        <v>1647</v>
      </c>
      <c r="H438" s="808">
        <v>156</v>
      </c>
    </row>
    <row r="439" spans="1:8">
      <c r="A439" s="853">
        <v>1998</v>
      </c>
      <c r="B439" s="808">
        <v>8581</v>
      </c>
      <c r="C439" s="808">
        <v>929</v>
      </c>
      <c r="D439" s="808">
        <v>36</v>
      </c>
      <c r="E439" s="808">
        <v>5643</v>
      </c>
      <c r="F439" s="808">
        <v>7</v>
      </c>
      <c r="G439" s="808">
        <v>1812</v>
      </c>
      <c r="H439" s="808">
        <v>154</v>
      </c>
    </row>
    <row r="440" spans="1:8">
      <c r="A440" s="853">
        <v>1999</v>
      </c>
      <c r="B440" s="808">
        <v>8930</v>
      </c>
      <c r="C440" s="808">
        <v>942</v>
      </c>
      <c r="D440" s="808">
        <v>29</v>
      </c>
      <c r="E440" s="808">
        <v>6002</v>
      </c>
      <c r="F440" s="808">
        <v>4</v>
      </c>
      <c r="G440" s="808">
        <v>1799</v>
      </c>
      <c r="H440" s="808">
        <v>154</v>
      </c>
    </row>
    <row r="441" spans="1:8">
      <c r="A441" s="853">
        <v>2000</v>
      </c>
      <c r="B441" s="808">
        <v>10802</v>
      </c>
      <c r="C441" s="808">
        <v>956</v>
      </c>
      <c r="D441" s="808">
        <v>29</v>
      </c>
      <c r="E441" s="808">
        <v>7823</v>
      </c>
      <c r="F441" s="808">
        <v>7</v>
      </c>
      <c r="G441" s="808">
        <v>1805</v>
      </c>
      <c r="H441" s="808">
        <v>182</v>
      </c>
    </row>
    <row r="442" spans="1:8">
      <c r="A442" s="853">
        <v>2001</v>
      </c>
      <c r="B442" s="808">
        <v>11375</v>
      </c>
      <c r="C442" s="808">
        <v>1255</v>
      </c>
      <c r="D442" s="808">
        <v>26</v>
      </c>
      <c r="E442" s="808">
        <v>8100</v>
      </c>
      <c r="F442" s="808">
        <v>5</v>
      </c>
      <c r="G442" s="808">
        <v>1805</v>
      </c>
      <c r="H442" s="808">
        <v>184</v>
      </c>
    </row>
    <row r="443" spans="1:8">
      <c r="A443" s="853">
        <v>2002</v>
      </c>
      <c r="B443" s="808">
        <v>14352</v>
      </c>
      <c r="C443" s="808">
        <v>1369</v>
      </c>
      <c r="D443" s="808">
        <v>48</v>
      </c>
      <c r="E443" s="808">
        <v>10937</v>
      </c>
      <c r="F443" s="808">
        <v>5</v>
      </c>
      <c r="G443" s="808">
        <v>1805</v>
      </c>
      <c r="H443" s="808">
        <v>188</v>
      </c>
    </row>
    <row r="444" spans="1:8">
      <c r="A444" s="853">
        <v>2003</v>
      </c>
      <c r="B444" s="808">
        <v>19289</v>
      </c>
      <c r="C444" s="808">
        <v>1166</v>
      </c>
      <c r="D444" s="808">
        <v>18</v>
      </c>
      <c r="E444" s="808">
        <v>10915</v>
      </c>
      <c r="F444" s="808">
        <v>135</v>
      </c>
      <c r="G444" s="808">
        <v>6875</v>
      </c>
      <c r="H444" s="808">
        <v>180</v>
      </c>
    </row>
    <row r="445" spans="1:8">
      <c r="A445" s="853">
        <v>2004</v>
      </c>
      <c r="B445" s="808">
        <v>21942</v>
      </c>
      <c r="C445" s="808">
        <v>1279</v>
      </c>
      <c r="D445" s="808">
        <v>19</v>
      </c>
      <c r="E445" s="808">
        <v>14282</v>
      </c>
      <c r="F445" s="808">
        <v>166</v>
      </c>
      <c r="G445" s="808">
        <v>6012</v>
      </c>
      <c r="H445" s="808">
        <v>183</v>
      </c>
    </row>
    <row r="446" spans="1:8">
      <c r="A446" s="853">
        <v>2005</v>
      </c>
      <c r="B446" s="808">
        <v>24949</v>
      </c>
      <c r="C446" s="808">
        <v>1175</v>
      </c>
      <c r="D446" s="808">
        <v>20</v>
      </c>
      <c r="E446" s="808">
        <v>14713</v>
      </c>
      <c r="F446" s="808">
        <v>248</v>
      </c>
      <c r="G446" s="808">
        <v>8606</v>
      </c>
      <c r="H446" s="808">
        <v>187</v>
      </c>
    </row>
    <row r="447" spans="1:8">
      <c r="A447" s="853">
        <v>2006</v>
      </c>
      <c r="B447" s="808">
        <v>30005</v>
      </c>
      <c r="C447" s="808">
        <v>1146</v>
      </c>
      <c r="D447" s="808">
        <v>20</v>
      </c>
      <c r="E447" s="808">
        <v>14551</v>
      </c>
      <c r="F447" s="808">
        <v>383</v>
      </c>
      <c r="G447" s="808">
        <v>13711</v>
      </c>
      <c r="H447" s="808">
        <v>195</v>
      </c>
    </row>
    <row r="448" spans="1:8">
      <c r="A448" s="853">
        <v>2007</v>
      </c>
      <c r="B448" s="808">
        <v>37778</v>
      </c>
      <c r="C448" s="808">
        <v>1032</v>
      </c>
      <c r="D448" s="808">
        <v>36</v>
      </c>
      <c r="E448" s="808">
        <v>18380</v>
      </c>
      <c r="F448" s="808">
        <v>537</v>
      </c>
      <c r="G448" s="808">
        <v>17538</v>
      </c>
      <c r="H448" s="808">
        <v>255</v>
      </c>
    </row>
    <row r="449" spans="1:8">
      <c r="A449" s="853">
        <v>2008</v>
      </c>
      <c r="B449" s="808">
        <v>40836</v>
      </c>
      <c r="C449" s="808">
        <v>1247</v>
      </c>
      <c r="D449" s="808">
        <v>28</v>
      </c>
      <c r="E449" s="808">
        <v>18949</v>
      </c>
      <c r="F449" s="808">
        <v>752</v>
      </c>
      <c r="G449" s="808">
        <v>19306</v>
      </c>
      <c r="H449" s="808">
        <v>555</v>
      </c>
    </row>
    <row r="450" spans="1:8">
      <c r="A450" s="853">
        <v>2009</v>
      </c>
      <c r="B450" s="808">
        <v>43581</v>
      </c>
      <c r="C450" s="808">
        <v>1235</v>
      </c>
      <c r="D450" s="808">
        <v>16</v>
      </c>
      <c r="E450" s="808">
        <v>17948</v>
      </c>
      <c r="F450" s="808">
        <v>1081</v>
      </c>
      <c r="G450" s="808">
        <v>22726</v>
      </c>
      <c r="H450" s="808">
        <v>575</v>
      </c>
    </row>
    <row r="451" spans="1:8">
      <c r="A451" s="853">
        <v>2010</v>
      </c>
      <c r="B451" s="808">
        <v>55287</v>
      </c>
      <c r="C451" s="808">
        <v>1120</v>
      </c>
      <c r="D451" s="808">
        <v>32</v>
      </c>
      <c r="E451" s="808">
        <v>17645</v>
      </c>
      <c r="F451" s="808">
        <v>2054</v>
      </c>
      <c r="G451" s="808">
        <v>33793</v>
      </c>
      <c r="H451" s="808">
        <v>643</v>
      </c>
    </row>
    <row r="452" spans="1:8">
      <c r="A452" s="853">
        <v>2011</v>
      </c>
      <c r="B452" s="808">
        <v>62754</v>
      </c>
      <c r="C452" s="808">
        <v>1075</v>
      </c>
      <c r="D452" s="808">
        <v>40</v>
      </c>
      <c r="E452" s="808">
        <v>19694</v>
      </c>
      <c r="F452" s="808">
        <v>3171</v>
      </c>
      <c r="G452" s="808">
        <v>38044</v>
      </c>
      <c r="H452" s="808">
        <v>729</v>
      </c>
    </row>
    <row r="453" spans="1:8">
      <c r="A453" s="853">
        <v>2012</v>
      </c>
      <c r="B453" s="808">
        <v>69729</v>
      </c>
      <c r="C453" s="808">
        <v>877</v>
      </c>
      <c r="D453" s="808">
        <v>24</v>
      </c>
      <c r="E453" s="808">
        <v>23858</v>
      </c>
      <c r="F453" s="808">
        <v>4299</v>
      </c>
      <c r="G453" s="808">
        <v>39687</v>
      </c>
      <c r="H453" s="808">
        <v>984</v>
      </c>
    </row>
    <row r="454" spans="1:8">
      <c r="A454" s="853">
        <v>2013</v>
      </c>
      <c r="B454" s="808">
        <v>71563</v>
      </c>
      <c r="C454" s="808">
        <v>855</v>
      </c>
      <c r="D454" s="808">
        <v>23</v>
      </c>
      <c r="E454" s="808">
        <v>24056</v>
      </c>
      <c r="F454" s="808">
        <v>5031</v>
      </c>
      <c r="G454" s="808">
        <v>40542</v>
      </c>
      <c r="H454" s="808">
        <v>1054</v>
      </c>
    </row>
    <row r="455" spans="1:8">
      <c r="A455" s="853">
        <v>2014</v>
      </c>
      <c r="B455" s="808">
        <v>76458</v>
      </c>
      <c r="C455" s="808">
        <v>851</v>
      </c>
      <c r="D455" s="808">
        <v>19</v>
      </c>
      <c r="E455" s="808">
        <v>29420</v>
      </c>
      <c r="F455" s="808">
        <v>5404</v>
      </c>
      <c r="G455" s="808">
        <v>39571</v>
      </c>
      <c r="H455" s="808">
        <v>1194</v>
      </c>
    </row>
    <row r="456" spans="1:8">
      <c r="A456" s="853">
        <v>2015</v>
      </c>
      <c r="B456" s="808">
        <v>94920</v>
      </c>
      <c r="C456" s="808">
        <v>838</v>
      </c>
      <c r="D456" s="808">
        <v>29</v>
      </c>
      <c r="E456" s="808">
        <v>49208</v>
      </c>
      <c r="F456" s="808">
        <v>5255</v>
      </c>
      <c r="G456" s="808">
        <v>38321</v>
      </c>
      <c r="H456" s="808">
        <v>1269</v>
      </c>
    </row>
    <row r="457" spans="1:8" ht="14.5">
      <c r="A457" s="853" t="s">
        <v>1423</v>
      </c>
      <c r="B457" s="808">
        <v>103430</v>
      </c>
      <c r="C457" s="808">
        <v>835</v>
      </c>
      <c r="D457" s="808">
        <v>26</v>
      </c>
      <c r="E457" s="808">
        <v>53580</v>
      </c>
      <c r="F457" s="808">
        <v>5229</v>
      </c>
      <c r="G457" s="808">
        <v>42392</v>
      </c>
      <c r="H457" s="808">
        <v>1367</v>
      </c>
    </row>
    <row r="458" spans="1:8" ht="13">
      <c r="A458" s="800"/>
      <c r="B458" s="854"/>
      <c r="C458" s="854"/>
      <c r="D458" s="854"/>
      <c r="E458" s="855"/>
      <c r="F458" s="855"/>
      <c r="G458" s="856"/>
      <c r="H458" s="856"/>
    </row>
    <row r="459" spans="1:8" ht="13">
      <c r="A459" s="850"/>
      <c r="B459" s="1324" t="s">
        <v>343</v>
      </c>
      <c r="C459" s="1324"/>
      <c r="D459" s="1324"/>
      <c r="E459" s="1324"/>
      <c r="F459" s="1324"/>
      <c r="G459" s="1324"/>
      <c r="H459" s="1324"/>
    </row>
    <row r="460" spans="1:8" ht="13">
      <c r="A460" s="803"/>
      <c r="B460" s="857"/>
      <c r="C460" s="858"/>
      <c r="D460" s="858"/>
      <c r="E460" s="858"/>
      <c r="F460" s="858"/>
      <c r="G460" s="858"/>
      <c r="H460" s="858"/>
    </row>
    <row r="461" spans="1:8">
      <c r="A461" s="853">
        <v>1990</v>
      </c>
      <c r="B461" s="808">
        <v>1951</v>
      </c>
      <c r="C461" s="808">
        <v>0</v>
      </c>
      <c r="D461" s="808">
        <v>365</v>
      </c>
      <c r="E461" s="808" t="s">
        <v>355</v>
      </c>
      <c r="F461" s="808" t="s">
        <v>355</v>
      </c>
      <c r="G461" s="808">
        <v>1586</v>
      </c>
      <c r="H461" s="808" t="s">
        <v>355</v>
      </c>
    </row>
    <row r="462" spans="1:8">
      <c r="A462" s="853">
        <v>1991</v>
      </c>
      <c r="B462" s="808">
        <v>1519</v>
      </c>
      <c r="C462" s="808">
        <v>0</v>
      </c>
      <c r="D462" s="808">
        <v>280</v>
      </c>
      <c r="E462" s="808" t="s">
        <v>355</v>
      </c>
      <c r="F462" s="808" t="s">
        <v>355</v>
      </c>
      <c r="G462" s="808">
        <v>1239</v>
      </c>
      <c r="H462" s="808" t="s">
        <v>355</v>
      </c>
    </row>
    <row r="463" spans="1:8">
      <c r="A463" s="853">
        <v>1992</v>
      </c>
      <c r="B463" s="808">
        <v>1566</v>
      </c>
      <c r="C463" s="808">
        <v>0</v>
      </c>
      <c r="D463" s="808">
        <v>306</v>
      </c>
      <c r="E463" s="808" t="s">
        <v>355</v>
      </c>
      <c r="F463" s="808" t="s">
        <v>355</v>
      </c>
      <c r="G463" s="808">
        <v>1260</v>
      </c>
      <c r="H463" s="808" t="s">
        <v>355</v>
      </c>
    </row>
    <row r="464" spans="1:8">
      <c r="A464" s="853">
        <v>1993</v>
      </c>
      <c r="B464" s="808">
        <v>1382</v>
      </c>
      <c r="C464" s="808">
        <v>0</v>
      </c>
      <c r="D464" s="808">
        <v>385</v>
      </c>
      <c r="E464" s="808" t="s">
        <v>355</v>
      </c>
      <c r="F464" s="808" t="s">
        <v>355</v>
      </c>
      <c r="G464" s="808">
        <v>997</v>
      </c>
      <c r="H464" s="808" t="s">
        <v>355</v>
      </c>
    </row>
    <row r="465" spans="1:8">
      <c r="A465" s="853">
        <v>1994</v>
      </c>
      <c r="B465" s="808">
        <v>2069</v>
      </c>
      <c r="C465" s="808">
        <v>0</v>
      </c>
      <c r="D465" s="808">
        <v>904</v>
      </c>
      <c r="E465" s="808" t="s">
        <v>355</v>
      </c>
      <c r="F465" s="808" t="s">
        <v>355</v>
      </c>
      <c r="G465" s="808">
        <v>1165</v>
      </c>
      <c r="H465" s="808" t="s">
        <v>355</v>
      </c>
    </row>
    <row r="466" spans="1:8">
      <c r="A466" s="853">
        <v>1995</v>
      </c>
      <c r="B466" s="808">
        <v>2400</v>
      </c>
      <c r="C466" s="808">
        <v>95</v>
      </c>
      <c r="D466" s="808">
        <v>767</v>
      </c>
      <c r="E466" s="808" t="s">
        <v>355</v>
      </c>
      <c r="F466" s="808">
        <v>15</v>
      </c>
      <c r="G466" s="808">
        <v>1498</v>
      </c>
      <c r="H466" s="808" t="s">
        <v>355</v>
      </c>
    </row>
    <row r="467" spans="1:8">
      <c r="A467" s="853">
        <v>1996</v>
      </c>
      <c r="B467" s="808">
        <v>2509</v>
      </c>
      <c r="C467" s="808">
        <v>100</v>
      </c>
      <c r="D467" s="808">
        <v>607</v>
      </c>
      <c r="E467" s="808" t="s">
        <v>355</v>
      </c>
      <c r="F467" s="808" t="s">
        <v>355</v>
      </c>
      <c r="G467" s="808">
        <v>1763</v>
      </c>
      <c r="H467" s="808" t="s">
        <v>355</v>
      </c>
    </row>
    <row r="468" spans="1:8">
      <c r="A468" s="853">
        <v>1997</v>
      </c>
      <c r="B468" s="808">
        <v>3551</v>
      </c>
      <c r="C468" s="808">
        <v>272</v>
      </c>
      <c r="D468" s="808">
        <v>550</v>
      </c>
      <c r="E468" s="808">
        <v>115</v>
      </c>
      <c r="F468" s="808">
        <v>44</v>
      </c>
      <c r="G468" s="808">
        <v>2568</v>
      </c>
      <c r="H468" s="808" t="s">
        <v>355</v>
      </c>
    </row>
    <row r="469" spans="1:8">
      <c r="A469" s="853">
        <v>1998</v>
      </c>
      <c r="B469" s="808">
        <v>4158</v>
      </c>
      <c r="C469" s="808">
        <v>310</v>
      </c>
      <c r="D469" s="808">
        <v>582</v>
      </c>
      <c r="E469" s="808">
        <v>287</v>
      </c>
      <c r="F469" s="808">
        <v>51</v>
      </c>
      <c r="G469" s="808">
        <v>2924</v>
      </c>
      <c r="H469" s="808" t="s">
        <v>355</v>
      </c>
    </row>
    <row r="470" spans="1:8">
      <c r="A470" s="853">
        <v>1999</v>
      </c>
      <c r="B470" s="808">
        <v>4657</v>
      </c>
      <c r="C470" s="808">
        <v>370</v>
      </c>
      <c r="D470" s="808">
        <v>717</v>
      </c>
      <c r="E470" s="808">
        <v>437</v>
      </c>
      <c r="F470" s="808">
        <v>71</v>
      </c>
      <c r="G470" s="808">
        <v>3059</v>
      </c>
      <c r="H470" s="808" t="s">
        <v>355</v>
      </c>
    </row>
    <row r="471" spans="1:8">
      <c r="A471" s="853">
        <v>2000</v>
      </c>
      <c r="B471" s="808">
        <v>7784</v>
      </c>
      <c r="C471" s="808">
        <v>661</v>
      </c>
      <c r="D471" s="808">
        <v>708</v>
      </c>
      <c r="E471" s="808">
        <v>884</v>
      </c>
      <c r="F471" s="808">
        <v>84</v>
      </c>
      <c r="G471" s="808">
        <v>5446</v>
      </c>
      <c r="H471" s="808" t="s">
        <v>355</v>
      </c>
    </row>
    <row r="472" spans="1:8">
      <c r="A472" s="853">
        <v>2001</v>
      </c>
      <c r="B472" s="808">
        <v>9069</v>
      </c>
      <c r="C472" s="808">
        <v>270</v>
      </c>
      <c r="D472" s="808">
        <v>699</v>
      </c>
      <c r="E472" s="808">
        <v>1053</v>
      </c>
      <c r="F472" s="808">
        <v>14</v>
      </c>
      <c r="G472" s="808">
        <v>7034</v>
      </c>
      <c r="H472" s="808" t="s">
        <v>355</v>
      </c>
    </row>
    <row r="473" spans="1:8">
      <c r="A473" s="853">
        <v>2002</v>
      </c>
      <c r="B473" s="808">
        <v>17195</v>
      </c>
      <c r="C473" s="808">
        <v>362</v>
      </c>
      <c r="D473" s="808">
        <v>948</v>
      </c>
      <c r="E473" s="808">
        <v>1272</v>
      </c>
      <c r="F473" s="808">
        <v>121</v>
      </c>
      <c r="G473" s="808">
        <v>14491</v>
      </c>
      <c r="H473" s="808" t="s">
        <v>355</v>
      </c>
    </row>
    <row r="474" spans="1:8">
      <c r="A474" s="853">
        <v>2003</v>
      </c>
      <c r="B474" s="808">
        <v>27858</v>
      </c>
      <c r="C474" s="808">
        <v>421</v>
      </c>
      <c r="D474" s="808">
        <v>613</v>
      </c>
      <c r="E474" s="808">
        <v>1238</v>
      </c>
      <c r="F474" s="808">
        <v>151</v>
      </c>
      <c r="G474" s="808">
        <v>25435</v>
      </c>
      <c r="H474" s="808" t="s">
        <v>355</v>
      </c>
    </row>
    <row r="475" spans="1:8">
      <c r="A475" s="853">
        <v>2004</v>
      </c>
      <c r="B475" s="808">
        <v>32701</v>
      </c>
      <c r="C475" s="808">
        <v>474</v>
      </c>
      <c r="D475" s="808">
        <v>496</v>
      </c>
      <c r="E475" s="808">
        <v>2630</v>
      </c>
      <c r="F475" s="808">
        <v>155</v>
      </c>
      <c r="G475" s="808">
        <v>28947</v>
      </c>
      <c r="H475" s="808" t="s">
        <v>355</v>
      </c>
    </row>
    <row r="476" spans="1:8">
      <c r="A476" s="853">
        <v>2005</v>
      </c>
      <c r="B476" s="808">
        <v>34687</v>
      </c>
      <c r="C476" s="808">
        <v>472</v>
      </c>
      <c r="D476" s="808">
        <v>656</v>
      </c>
      <c r="E476" s="808">
        <v>2805</v>
      </c>
      <c r="F476" s="808">
        <v>199</v>
      </c>
      <c r="G476" s="808">
        <v>30537</v>
      </c>
      <c r="H476" s="808">
        <v>17</v>
      </c>
    </row>
    <row r="477" spans="1:8">
      <c r="A477" s="853">
        <v>2006</v>
      </c>
      <c r="B477" s="808">
        <v>38721</v>
      </c>
      <c r="C477" s="808">
        <v>472</v>
      </c>
      <c r="D477" s="808">
        <v>587</v>
      </c>
      <c r="E477" s="808">
        <v>2979</v>
      </c>
      <c r="F477" s="808">
        <v>261</v>
      </c>
      <c r="G477" s="808">
        <v>34356</v>
      </c>
      <c r="H477" s="808">
        <v>65</v>
      </c>
    </row>
    <row r="478" spans="1:8">
      <c r="A478" s="853">
        <v>2007</v>
      </c>
      <c r="B478" s="808">
        <v>46682</v>
      </c>
      <c r="C478" s="808">
        <v>481</v>
      </c>
      <c r="D478" s="808">
        <v>1161</v>
      </c>
      <c r="E478" s="808">
        <v>4593</v>
      </c>
      <c r="F478" s="808">
        <v>339</v>
      </c>
      <c r="G478" s="808">
        <v>39971</v>
      </c>
      <c r="H478" s="808">
        <v>137</v>
      </c>
    </row>
    <row r="479" spans="1:8">
      <c r="A479" s="853">
        <v>2008</v>
      </c>
      <c r="B479" s="808">
        <v>47148</v>
      </c>
      <c r="C479" s="808">
        <v>472</v>
      </c>
      <c r="D479" s="808">
        <v>892</v>
      </c>
      <c r="E479" s="808">
        <v>4499</v>
      </c>
      <c r="F479" s="808">
        <v>462</v>
      </c>
      <c r="G479" s="808">
        <v>40284</v>
      </c>
      <c r="H479" s="808">
        <v>538</v>
      </c>
    </row>
    <row r="480" spans="1:8">
      <c r="A480" s="853">
        <v>2009</v>
      </c>
      <c r="B480" s="808">
        <v>45711</v>
      </c>
      <c r="C480" s="808">
        <v>543</v>
      </c>
      <c r="D480" s="808">
        <v>723</v>
      </c>
      <c r="E480" s="808">
        <v>3971</v>
      </c>
      <c r="F480" s="808">
        <v>644</v>
      </c>
      <c r="G480" s="808">
        <v>39288</v>
      </c>
      <c r="H480" s="808">
        <v>542</v>
      </c>
    </row>
    <row r="481" spans="1:8">
      <c r="A481" s="853">
        <v>2010</v>
      </c>
      <c r="B481" s="808">
        <v>51019</v>
      </c>
      <c r="C481" s="808">
        <v>582</v>
      </c>
      <c r="D481" s="808">
        <v>1246</v>
      </c>
      <c r="E481" s="808">
        <v>3721</v>
      </c>
      <c r="F481" s="808">
        <v>999</v>
      </c>
      <c r="G481" s="808">
        <v>43879</v>
      </c>
      <c r="H481" s="808">
        <v>592</v>
      </c>
    </row>
    <row r="482" spans="1:8">
      <c r="A482" s="853">
        <v>2011</v>
      </c>
      <c r="B482" s="808">
        <v>51008</v>
      </c>
      <c r="C482" s="808">
        <v>502</v>
      </c>
      <c r="D482" s="808">
        <v>884</v>
      </c>
      <c r="E482" s="808">
        <v>5176</v>
      </c>
      <c r="F482" s="808">
        <v>1645</v>
      </c>
      <c r="G482" s="808">
        <v>42090</v>
      </c>
      <c r="H482" s="808">
        <v>711</v>
      </c>
    </row>
    <row r="483" spans="1:8">
      <c r="A483" s="853">
        <v>2012</v>
      </c>
      <c r="B483" s="808">
        <v>52351</v>
      </c>
      <c r="C483" s="808">
        <v>393</v>
      </c>
      <c r="D483" s="808">
        <v>700</v>
      </c>
      <c r="E483" s="808">
        <v>5102</v>
      </c>
      <c r="F483" s="808">
        <v>2574</v>
      </c>
      <c r="G483" s="808">
        <v>42792</v>
      </c>
      <c r="H483" s="808">
        <v>790</v>
      </c>
    </row>
    <row r="484" spans="1:8">
      <c r="A484" s="853">
        <v>2013</v>
      </c>
      <c r="B484" s="808">
        <v>56856</v>
      </c>
      <c r="C484" s="808">
        <v>355</v>
      </c>
      <c r="D484" s="808">
        <v>984</v>
      </c>
      <c r="E484" s="808">
        <v>5387</v>
      </c>
      <c r="F484" s="808">
        <v>3359</v>
      </c>
      <c r="G484" s="808">
        <v>45928</v>
      </c>
      <c r="H484" s="808">
        <v>843</v>
      </c>
    </row>
    <row r="485" spans="1:8">
      <c r="A485" s="853">
        <v>2014</v>
      </c>
      <c r="B485" s="808">
        <v>53614</v>
      </c>
      <c r="C485" s="808">
        <v>355</v>
      </c>
      <c r="D485" s="808">
        <v>594</v>
      </c>
      <c r="E485" s="808">
        <v>5835</v>
      </c>
      <c r="F485" s="808">
        <v>4155</v>
      </c>
      <c r="G485" s="808">
        <v>41772</v>
      </c>
      <c r="H485" s="808">
        <v>902</v>
      </c>
    </row>
    <row r="486" spans="1:8">
      <c r="A486" s="853">
        <v>2015</v>
      </c>
      <c r="B486" s="808">
        <v>56327</v>
      </c>
      <c r="C486" s="808">
        <v>340</v>
      </c>
      <c r="D486" s="808">
        <v>680</v>
      </c>
      <c r="E486" s="808">
        <v>7858</v>
      </c>
      <c r="F486" s="808">
        <v>4601</v>
      </c>
      <c r="G486" s="808">
        <v>41733</v>
      </c>
      <c r="H486" s="808">
        <v>1114</v>
      </c>
    </row>
    <row r="487" spans="1:8">
      <c r="A487" s="853">
        <v>2016</v>
      </c>
      <c r="B487" s="808" t="s">
        <v>878</v>
      </c>
      <c r="C487" s="808" t="s">
        <v>878</v>
      </c>
      <c r="D487" s="808" t="s">
        <v>878</v>
      </c>
      <c r="E487" s="808" t="s">
        <v>878</v>
      </c>
      <c r="F487" s="808" t="s">
        <v>878</v>
      </c>
      <c r="G487" s="808" t="s">
        <v>878</v>
      </c>
      <c r="H487" s="808" t="s">
        <v>878</v>
      </c>
    </row>
    <row r="488" spans="1:8">
      <c r="A488" s="860"/>
      <c r="B488" s="861"/>
      <c r="C488" s="862"/>
      <c r="D488" s="862"/>
      <c r="E488" s="862"/>
      <c r="F488" s="862"/>
      <c r="G488" s="862"/>
      <c r="H488" s="862"/>
    </row>
    <row r="489" spans="1:8" s="828" customFormat="1" ht="20.149999999999999" customHeight="1">
      <c r="A489" s="828" t="s">
        <v>345</v>
      </c>
      <c r="B489" s="1320" t="s">
        <v>1187</v>
      </c>
      <c r="C489" s="1320"/>
      <c r="D489" s="1320"/>
      <c r="E489" s="1320"/>
      <c r="F489" s="1320"/>
      <c r="G489" s="1320"/>
      <c r="H489" s="1320"/>
    </row>
    <row r="490" spans="1:8" s="830" customFormat="1" ht="15" customHeight="1">
      <c r="B490" s="1320" t="s">
        <v>1188</v>
      </c>
      <c r="C490" s="1320"/>
      <c r="D490" s="1320"/>
      <c r="E490" s="1320"/>
      <c r="F490" s="1320"/>
      <c r="G490" s="1320"/>
      <c r="H490" s="1320"/>
    </row>
    <row r="491" spans="1:8" s="830" customFormat="1" ht="15" customHeight="1">
      <c r="B491" s="1320" t="s">
        <v>1190</v>
      </c>
      <c r="C491" s="1320"/>
      <c r="D491" s="1320"/>
      <c r="E491" s="1320"/>
      <c r="F491" s="1320"/>
      <c r="G491" s="1320"/>
      <c r="H491" s="1320"/>
    </row>
    <row r="492" spans="1:8" s="830" customFormat="1" ht="15" customHeight="1">
      <c r="B492" s="1320" t="s">
        <v>1424</v>
      </c>
      <c r="C492" s="1320"/>
      <c r="D492" s="1320"/>
      <c r="E492" s="1320"/>
      <c r="F492" s="1320"/>
      <c r="G492" s="1320"/>
      <c r="H492" s="1320"/>
    </row>
    <row r="493" spans="1:8" ht="13">
      <c r="A493" s="863"/>
    </row>
    <row r="494" spans="1:8" ht="13">
      <c r="A494" s="863"/>
    </row>
    <row r="495" spans="1:8" ht="13">
      <c r="A495" s="863"/>
    </row>
    <row r="496" spans="1:8" ht="13">
      <c r="A496" s="863"/>
    </row>
    <row r="497" spans="1:1" ht="13">
      <c r="A497" s="863"/>
    </row>
    <row r="498" spans="1:1" ht="13">
      <c r="A498" s="863"/>
    </row>
    <row r="499" spans="1:1" ht="13">
      <c r="A499" s="863"/>
    </row>
    <row r="500" spans="1:1" ht="13">
      <c r="A500" s="863"/>
    </row>
    <row r="501" spans="1:1" ht="13">
      <c r="A501" s="863"/>
    </row>
    <row r="502" spans="1:1" ht="13">
      <c r="A502" s="863"/>
    </row>
    <row r="503" spans="1:1" ht="13">
      <c r="A503" s="863"/>
    </row>
    <row r="504" spans="1:1" ht="13">
      <c r="A504" s="863"/>
    </row>
    <row r="505" spans="1:1" ht="13">
      <c r="A505" s="863"/>
    </row>
    <row r="506" spans="1:1" ht="13">
      <c r="A506" s="863"/>
    </row>
    <row r="507" spans="1:1" ht="13">
      <c r="A507" s="863"/>
    </row>
  </sheetData>
  <sheetProtection selectLockedCells="1"/>
  <mergeCells count="23">
    <mergeCell ref="B69:H69"/>
    <mergeCell ref="A6:A7"/>
    <mergeCell ref="B6:B7"/>
    <mergeCell ref="C6:H6"/>
    <mergeCell ref="B9:H9"/>
    <mergeCell ref="B39:H39"/>
    <mergeCell ref="B429:H429"/>
    <mergeCell ref="B99:H99"/>
    <mergeCell ref="B129:H129"/>
    <mergeCell ref="B159:H159"/>
    <mergeCell ref="B189:H189"/>
    <mergeCell ref="B219:H219"/>
    <mergeCell ref="B249:H249"/>
    <mergeCell ref="B279:H279"/>
    <mergeCell ref="B309:H309"/>
    <mergeCell ref="B339:H339"/>
    <mergeCell ref="B369:H369"/>
    <mergeCell ref="B399:H399"/>
    <mergeCell ref="B459:H459"/>
    <mergeCell ref="B489:H489"/>
    <mergeCell ref="B490:H490"/>
    <mergeCell ref="B491:H491"/>
    <mergeCell ref="B492:H492"/>
  </mergeCells>
  <hyperlinks>
    <hyperlink ref="A1" location="Inhalt!A1" display="Zurück zum Inhalt"/>
  </hyperlinks>
  <pageMargins left="0.59055118110236227" right="0.59055118110236227" top="0.98425196850393704" bottom="7.874015748031496E-2" header="0.23622047244094491" footer="0.15748031496062992"/>
  <pageSetup paperSize="9" pageOrder="overThenDown" orientation="landscape" horizontalDpi="4294967294" verticalDpi="300" r:id="rId1"/>
  <headerFooter alignWithMargins="0">
    <oddHeader>&amp;L&amp;"Arial,Fett"
Tabelle &amp;A&amp;CSeite &amp;P von &amp;N
&amp;"Arial,Fett"Primärenergieverbrauch erneuerbarer Energieträger 1990 – 2016 nach Art der Energieträger und Bundesländern
Terajoule</oddHeader>
    <oddFooter>&amp;CStatistische Ämter der Länder – Indikatoren und Kennzahlen, UGRdL 2018</oddFooter>
  </headerFooter>
  <rowBreaks count="15" manualBreakCount="15">
    <brk id="37" max="16383" man="1"/>
    <brk id="67" max="16383" man="1"/>
    <brk id="97" max="16383" man="1"/>
    <brk id="127" max="16383" man="1"/>
    <brk id="157" max="16383" man="1"/>
    <brk id="187" max="16383" man="1"/>
    <brk id="217" max="16383" man="1"/>
    <brk id="247" max="16383" man="1"/>
    <brk id="277" max="16383" man="1"/>
    <brk id="307" max="16383" man="1"/>
    <brk id="337" max="16383" man="1"/>
    <brk id="367" max="16383" man="1"/>
    <brk id="397" max="16383" man="1"/>
    <brk id="427" max="16383" man="1"/>
    <brk id="457"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45"/>
  <sheetViews>
    <sheetView showGridLines="0" showRowColHeaders="0" zoomScaleNormal="100" workbookViewId="0">
      <selection activeCell="A3" sqref="A3:B3"/>
    </sheetView>
  </sheetViews>
  <sheetFormatPr baseColWidth="10" defaultColWidth="11.453125" defaultRowHeight="12.5"/>
  <cols>
    <col min="1" max="1" width="25.453125" style="812" customWidth="1"/>
    <col min="2" max="4" width="14.54296875" style="840" customWidth="1"/>
    <col min="5" max="16384" width="11.453125" style="840"/>
  </cols>
  <sheetData>
    <row r="1" spans="1:2" ht="13">
      <c r="A1" s="257" t="s">
        <v>263</v>
      </c>
    </row>
    <row r="3" spans="1:2" ht="13">
      <c r="A3" s="841" t="s">
        <v>251</v>
      </c>
      <c r="B3" s="801" t="s">
        <v>1425</v>
      </c>
    </row>
    <row r="4" spans="1:2" ht="13">
      <c r="A4" s="800"/>
      <c r="B4" s="800"/>
    </row>
    <row r="5" spans="1:2">
      <c r="A5" s="804" t="s">
        <v>327</v>
      </c>
      <c r="B5" s="805">
        <v>2015</v>
      </c>
    </row>
    <row r="6" spans="1:2" ht="13">
      <c r="A6" s="800"/>
      <c r="B6" s="800"/>
    </row>
    <row r="7" spans="1:2" ht="25.5" customHeight="1">
      <c r="A7" s="850"/>
      <c r="B7" s="864" t="s">
        <v>1665</v>
      </c>
    </row>
    <row r="8" spans="1:2" ht="13">
      <c r="A8" s="803"/>
      <c r="B8" s="799"/>
    </row>
    <row r="9" spans="1:2">
      <c r="A9" s="839" t="s">
        <v>328</v>
      </c>
      <c r="B9" s="865">
        <v>327.49874946146105</v>
      </c>
    </row>
    <row r="10" spans="1:2">
      <c r="A10" s="839" t="s">
        <v>329</v>
      </c>
      <c r="B10" s="865">
        <v>286.21657669972791</v>
      </c>
    </row>
    <row r="11" spans="1:2">
      <c r="A11" s="839" t="s">
        <v>330</v>
      </c>
      <c r="B11" s="865">
        <v>472.73093599540948</v>
      </c>
    </row>
    <row r="12" spans="1:2">
      <c r="A12" s="839" t="s">
        <v>331</v>
      </c>
      <c r="B12" s="865">
        <v>98.752563859837792</v>
      </c>
    </row>
    <row r="13" spans="1:2">
      <c r="A13" s="839" t="s">
        <v>332</v>
      </c>
      <c r="B13" s="865">
        <v>196.91014481760317</v>
      </c>
    </row>
    <row r="14" spans="1:2">
      <c r="A14" s="839" t="s">
        <v>333</v>
      </c>
      <c r="B14" s="865">
        <v>425.78373963016173</v>
      </c>
    </row>
    <row r="15" spans="1:2">
      <c r="A15" s="839" t="s">
        <v>334</v>
      </c>
      <c r="B15" s="865">
        <v>302.42258050649059</v>
      </c>
    </row>
    <row r="16" spans="1:2">
      <c r="A16" s="839" t="s">
        <v>335</v>
      </c>
      <c r="B16" s="865" t="s">
        <v>878</v>
      </c>
    </row>
    <row r="17" spans="1:7">
      <c r="A17" s="839" t="s">
        <v>336</v>
      </c>
      <c r="B17" s="865">
        <v>196.51436864845223</v>
      </c>
    </row>
    <row r="18" spans="1:7">
      <c r="A18" s="839" t="s">
        <v>337</v>
      </c>
      <c r="B18" s="865" t="s">
        <v>878</v>
      </c>
    </row>
    <row r="19" spans="1:7" ht="14.5">
      <c r="A19" s="839" t="s">
        <v>512</v>
      </c>
      <c r="B19" s="865">
        <v>213.67477124595104</v>
      </c>
    </row>
    <row r="20" spans="1:7">
      <c r="A20" s="839" t="s">
        <v>339</v>
      </c>
      <c r="B20" s="865">
        <v>138.87913649261858</v>
      </c>
    </row>
    <row r="21" spans="1:7">
      <c r="A21" s="839" t="s">
        <v>340</v>
      </c>
      <c r="B21" s="865">
        <v>184.79917311153267</v>
      </c>
    </row>
    <row r="22" spans="1:7">
      <c r="A22" s="839" t="s">
        <v>341</v>
      </c>
      <c r="B22" s="865">
        <v>114.81139347750857</v>
      </c>
    </row>
    <row r="23" spans="1:7">
      <c r="A23" s="839" t="s">
        <v>342</v>
      </c>
      <c r="B23" s="865">
        <v>208.59926271539226</v>
      </c>
    </row>
    <row r="24" spans="1:7">
      <c r="A24" s="839" t="s">
        <v>343</v>
      </c>
      <c r="B24" s="865">
        <v>248.82044135124275</v>
      </c>
    </row>
    <row r="25" spans="1:7" ht="20.25" customHeight="1">
      <c r="A25" s="809" t="s">
        <v>344</v>
      </c>
      <c r="B25" s="865">
        <v>229.56834905159798</v>
      </c>
    </row>
    <row r="26" spans="1:7">
      <c r="B26" s="866"/>
    </row>
    <row r="27" spans="1:7" s="828" customFormat="1" ht="30" customHeight="1">
      <c r="B27" s="1320" t="s">
        <v>1426</v>
      </c>
      <c r="C27" s="1320"/>
      <c r="D27" s="1320"/>
      <c r="E27" s="1320"/>
      <c r="F27" s="1320"/>
      <c r="G27" s="829"/>
    </row>
    <row r="28" spans="1:7" ht="40" customHeight="1">
      <c r="A28" s="812" t="s">
        <v>345</v>
      </c>
      <c r="B28" s="1332" t="s">
        <v>1427</v>
      </c>
      <c r="C28" s="1332"/>
      <c r="D28" s="1332"/>
      <c r="E28" s="1332"/>
      <c r="F28" s="1332"/>
    </row>
    <row r="29" spans="1:7" ht="15" customHeight="1">
      <c r="A29" s="863"/>
      <c r="B29" s="1332" t="s">
        <v>1428</v>
      </c>
      <c r="C29" s="1332"/>
      <c r="D29" s="1332"/>
      <c r="E29" s="1332"/>
      <c r="F29" s="1332"/>
    </row>
    <row r="30" spans="1:7" ht="13">
      <c r="A30" s="863"/>
    </row>
    <row r="31" spans="1:7" ht="13">
      <c r="A31" s="863"/>
    </row>
    <row r="32" spans="1:7" ht="13">
      <c r="A32" s="863"/>
    </row>
    <row r="33" spans="1:1" ht="13">
      <c r="A33" s="863"/>
    </row>
    <row r="34" spans="1:1" ht="13">
      <c r="A34" s="863"/>
    </row>
    <row r="35" spans="1:1" ht="13">
      <c r="A35" s="863"/>
    </row>
    <row r="36" spans="1:1" ht="13">
      <c r="A36" s="863"/>
    </row>
    <row r="37" spans="1:1" ht="13">
      <c r="A37" s="863"/>
    </row>
    <row r="38" spans="1:1" ht="13">
      <c r="A38" s="863"/>
    </row>
    <row r="39" spans="1:1" ht="13">
      <c r="A39" s="863"/>
    </row>
    <row r="40" spans="1:1" ht="13">
      <c r="A40" s="863"/>
    </row>
    <row r="41" spans="1:1" ht="13">
      <c r="A41" s="863"/>
    </row>
    <row r="42" spans="1:1" ht="13">
      <c r="A42" s="863"/>
    </row>
    <row r="43" spans="1:1" ht="13">
      <c r="A43" s="863"/>
    </row>
    <row r="44" spans="1:1" ht="13">
      <c r="A44" s="863"/>
    </row>
    <row r="45" spans="1:1" ht="13">
      <c r="A45" s="863"/>
    </row>
  </sheetData>
  <sheetProtection selectLockedCells="1"/>
  <mergeCells count="3">
    <mergeCell ref="B27:F27"/>
    <mergeCell ref="B28:F28"/>
    <mergeCell ref="B29:F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&amp;"Arial,Fett"Primärenergieproduktivität*) in jeweiligen Preisen
2015 nach Bundesländern</oddHeader>
    <oddFooter>&amp;CStatistische Ämter der Länder – Indikatoren und Kennzahlen, UGRdL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pageSetUpPr autoPageBreaks="0"/>
  </sheetPr>
  <dimension ref="A1:I522"/>
  <sheetViews>
    <sheetView showGridLines="0" showRowColHeaders="0" zoomScaleNormal="100" workbookViewId="0">
      <pane ySplit="8" topLeftCell="A9" activePane="bottomLeft" state="frozen"/>
      <selection activeCell="A3" sqref="A3:B3"/>
      <selection pane="bottomLeft" activeCell="A3" sqref="A3:B3"/>
    </sheetView>
  </sheetViews>
  <sheetFormatPr baseColWidth="10" defaultColWidth="11.453125" defaultRowHeight="12.5"/>
  <cols>
    <col min="1" max="1" width="12.81640625" style="68" customWidth="1"/>
    <col min="2" max="7" width="12.81640625" style="33" customWidth="1"/>
    <col min="8" max="16384" width="11.453125" style="33"/>
  </cols>
  <sheetData>
    <row r="1" spans="1:9" ht="13">
      <c r="A1" s="257" t="s">
        <v>263</v>
      </c>
    </row>
    <row r="3" spans="1:9" ht="12" customHeight="1">
      <c r="A3" s="59" t="s">
        <v>481</v>
      </c>
      <c r="B3" s="60" t="s">
        <v>1259</v>
      </c>
      <c r="C3" s="134"/>
      <c r="D3" s="134"/>
      <c r="E3" s="134"/>
      <c r="F3" s="134"/>
      <c r="G3" s="134"/>
      <c r="H3" s="424"/>
      <c r="I3" s="424"/>
    </row>
    <row r="4" spans="1:9" ht="13">
      <c r="A4" s="59"/>
      <c r="B4" s="60" t="s">
        <v>971</v>
      </c>
      <c r="C4" s="134"/>
      <c r="D4" s="134"/>
      <c r="E4" s="134"/>
      <c r="F4" s="134"/>
      <c r="G4" s="134"/>
      <c r="H4" s="424"/>
      <c r="I4" s="424"/>
    </row>
    <row r="5" spans="1:9" ht="13">
      <c r="A5" s="134"/>
      <c r="B5" s="134"/>
      <c r="C5" s="134"/>
      <c r="D5" s="134"/>
      <c r="E5" s="435"/>
      <c r="F5" s="435"/>
      <c r="G5" s="437"/>
      <c r="H5" s="424"/>
      <c r="I5" s="424"/>
    </row>
    <row r="6" spans="1:9" ht="17.149999999999999" customHeight="1">
      <c r="A6" s="1255" t="s">
        <v>552</v>
      </c>
      <c r="B6" s="1258" t="s">
        <v>598</v>
      </c>
      <c r="C6" s="1261" t="s">
        <v>559</v>
      </c>
      <c r="D6" s="1253"/>
      <c r="E6" s="1253"/>
      <c r="F6" s="1253"/>
      <c r="G6" s="1253"/>
      <c r="H6" s="424"/>
      <c r="I6" s="424"/>
    </row>
    <row r="7" spans="1:9" ht="17.149999999999999" customHeight="1">
      <c r="A7" s="1256"/>
      <c r="B7" s="1259"/>
      <c r="C7" s="1258" t="s">
        <v>599</v>
      </c>
      <c r="D7" s="1258" t="s">
        <v>600</v>
      </c>
      <c r="E7" s="1253" t="s">
        <v>164</v>
      </c>
      <c r="F7" s="1254"/>
      <c r="G7" s="1262" t="s">
        <v>605</v>
      </c>
      <c r="H7" s="424"/>
      <c r="I7" s="424"/>
    </row>
    <row r="8" spans="1:9" ht="60" customHeight="1">
      <c r="A8" s="1257"/>
      <c r="B8" s="1260"/>
      <c r="C8" s="1260"/>
      <c r="D8" s="1260"/>
      <c r="E8" s="716" t="s">
        <v>602</v>
      </c>
      <c r="F8" s="716" t="s">
        <v>560</v>
      </c>
      <c r="G8" s="1263"/>
      <c r="H8" s="424"/>
      <c r="I8" s="424"/>
    </row>
    <row r="9" spans="1:9" ht="13">
      <c r="A9" s="134"/>
      <c r="B9" s="395"/>
      <c r="C9" s="395"/>
      <c r="D9" s="395"/>
      <c r="E9" s="396"/>
      <c r="F9" s="396"/>
      <c r="G9" s="397"/>
      <c r="H9" s="424"/>
      <c r="I9" s="424"/>
    </row>
    <row r="10" spans="1:9" ht="13">
      <c r="A10" s="705"/>
      <c r="B10" s="1266" t="s">
        <v>328</v>
      </c>
      <c r="C10" s="1266"/>
      <c r="D10" s="1266"/>
      <c r="E10" s="1266"/>
      <c r="F10" s="1266"/>
      <c r="G10" s="1266"/>
      <c r="H10" s="424"/>
      <c r="I10" s="424"/>
    </row>
    <row r="11" spans="1:9" ht="13">
      <c r="A11" s="437"/>
      <c r="B11" s="248"/>
      <c r="C11" s="372"/>
      <c r="D11" s="372"/>
      <c r="E11" s="372"/>
      <c r="F11" s="372"/>
      <c r="G11" s="372"/>
      <c r="H11" s="424"/>
      <c r="I11" s="424"/>
    </row>
    <row r="12" spans="1:9">
      <c r="A12" s="455">
        <v>1991</v>
      </c>
      <c r="B12" s="439">
        <v>78.338226716106874</v>
      </c>
      <c r="C12" s="439">
        <v>194.01989415747539</v>
      </c>
      <c r="D12" s="439">
        <v>91.797222070365336</v>
      </c>
      <c r="E12" s="439">
        <v>88.736719908357983</v>
      </c>
      <c r="F12" s="439">
        <v>132.70578184602419</v>
      </c>
      <c r="G12" s="439">
        <v>69.170279477167597</v>
      </c>
      <c r="H12" s="424"/>
      <c r="I12" s="424"/>
    </row>
    <row r="13" spans="1:9">
      <c r="A13" s="455">
        <v>1992</v>
      </c>
      <c r="B13" s="439">
        <v>78.992992620442337</v>
      </c>
      <c r="C13" s="439">
        <v>212.0258543860632</v>
      </c>
      <c r="D13" s="439">
        <v>89.92571248469207</v>
      </c>
      <c r="E13" s="439">
        <v>86.123148797012803</v>
      </c>
      <c r="F13" s="439">
        <v>136.1870620359002</v>
      </c>
      <c r="G13" s="439">
        <v>71.304839209497061</v>
      </c>
      <c r="H13" s="424"/>
      <c r="I13" s="424"/>
    </row>
    <row r="14" spans="1:9">
      <c r="A14" s="455">
        <v>1993</v>
      </c>
      <c r="B14" s="439">
        <v>75.672857768049496</v>
      </c>
      <c r="C14" s="439">
        <v>164.34156639907189</v>
      </c>
      <c r="D14" s="439">
        <v>80.967153906210996</v>
      </c>
      <c r="E14" s="439">
        <v>76.3180320906568</v>
      </c>
      <c r="F14" s="439">
        <v>129.5503679615141</v>
      </c>
      <c r="G14" s="439">
        <v>71.865729337360023</v>
      </c>
      <c r="H14" s="424"/>
      <c r="I14" s="424"/>
    </row>
    <row r="15" spans="1:9">
      <c r="A15" s="455">
        <v>1994</v>
      </c>
      <c r="B15" s="439">
        <v>76.927617853184486</v>
      </c>
      <c r="C15" s="439">
        <v>130.61400659278539</v>
      </c>
      <c r="D15" s="439">
        <v>82.487444816665686</v>
      </c>
      <c r="E15" s="439">
        <v>78.283550627896929</v>
      </c>
      <c r="F15" s="439">
        <v>128.27949584527761</v>
      </c>
      <c r="G15" s="439">
        <v>73.194747948469811</v>
      </c>
      <c r="H15" s="424"/>
      <c r="I15" s="424"/>
    </row>
    <row r="16" spans="1:9">
      <c r="A16" s="455">
        <v>1995</v>
      </c>
      <c r="B16" s="439">
        <v>78.570394061163412</v>
      </c>
      <c r="C16" s="439">
        <v>119.27215344843999</v>
      </c>
      <c r="D16" s="439">
        <v>82.782281526482024</v>
      </c>
      <c r="E16" s="439">
        <v>78.829545475795825</v>
      </c>
      <c r="F16" s="439">
        <v>124.88518054621549</v>
      </c>
      <c r="G16" s="439">
        <v>75.78785048318403</v>
      </c>
      <c r="H16" s="424"/>
      <c r="I16" s="424"/>
    </row>
    <row r="17" spans="1:9">
      <c r="A17" s="455">
        <v>1996</v>
      </c>
      <c r="B17" s="439">
        <v>79.460202337253733</v>
      </c>
      <c r="C17" s="439">
        <v>135.43869353321099</v>
      </c>
      <c r="D17" s="439">
        <v>80.936505382479027</v>
      </c>
      <c r="E17" s="439">
        <v>76.697920375006277</v>
      </c>
      <c r="F17" s="439">
        <v>119.59075112059141</v>
      </c>
      <c r="G17" s="439">
        <v>78.227042185295375</v>
      </c>
      <c r="H17" s="424"/>
      <c r="I17" s="424"/>
    </row>
    <row r="18" spans="1:9">
      <c r="A18" s="455">
        <v>1997</v>
      </c>
      <c r="B18" s="439">
        <v>81.150444588402166</v>
      </c>
      <c r="C18" s="439">
        <v>131.55563555352609</v>
      </c>
      <c r="D18" s="439">
        <v>83.321707750767104</v>
      </c>
      <c r="E18" s="439">
        <v>79.852152833068587</v>
      </c>
      <c r="F18" s="439">
        <v>117.9140930042872</v>
      </c>
      <c r="G18" s="439">
        <v>79.534330886128359</v>
      </c>
      <c r="H18" s="424"/>
      <c r="I18" s="424"/>
    </row>
    <row r="19" spans="1:9">
      <c r="A19" s="455">
        <v>1998</v>
      </c>
      <c r="B19" s="439">
        <v>83.160802365385237</v>
      </c>
      <c r="C19" s="439">
        <v>131.7911070193955</v>
      </c>
      <c r="D19" s="439">
        <v>84.209931027690914</v>
      </c>
      <c r="E19" s="439">
        <v>80.43417268665975</v>
      </c>
      <c r="F19" s="439">
        <v>116.5116721943909</v>
      </c>
      <c r="G19" s="439">
        <v>82.273089972537946</v>
      </c>
      <c r="H19" s="424"/>
      <c r="I19" s="424"/>
    </row>
    <row r="20" spans="1:9">
      <c r="A20" s="455">
        <v>1999</v>
      </c>
      <c r="B20" s="439">
        <v>85.133578619764506</v>
      </c>
      <c r="C20" s="439">
        <v>133.20135104623731</v>
      </c>
      <c r="D20" s="439">
        <v>84.754809580045404</v>
      </c>
      <c r="E20" s="439">
        <v>81.319075912116816</v>
      </c>
      <c r="F20" s="439">
        <v>119.8716641407145</v>
      </c>
      <c r="G20" s="439">
        <v>85.173822233383987</v>
      </c>
      <c r="H20" s="424"/>
      <c r="I20" s="424"/>
    </row>
    <row r="21" spans="1:9">
      <c r="A21" s="455">
        <v>2000</v>
      </c>
      <c r="B21" s="439">
        <v>88.423054070874741</v>
      </c>
      <c r="C21" s="439">
        <v>147.5239369319809</v>
      </c>
      <c r="D21" s="439">
        <v>90.408431044960665</v>
      </c>
      <c r="E21" s="439">
        <v>88.099063056754886</v>
      </c>
      <c r="F21" s="439">
        <v>122.98996255056301</v>
      </c>
      <c r="G21" s="439">
        <v>86.856489410394104</v>
      </c>
      <c r="H21" s="424"/>
      <c r="I21" s="424"/>
    </row>
    <row r="22" spans="1:9">
      <c r="A22" s="455">
        <v>2001</v>
      </c>
      <c r="B22" s="439">
        <v>91.551113982390419</v>
      </c>
      <c r="C22" s="439">
        <v>115.1515479326645</v>
      </c>
      <c r="D22" s="439">
        <v>91.716928549281036</v>
      </c>
      <c r="E22" s="439">
        <v>90.781996510357644</v>
      </c>
      <c r="F22" s="439">
        <v>116.9422481556668</v>
      </c>
      <c r="G22" s="439">
        <v>91.482326435024689</v>
      </c>
      <c r="H22" s="424"/>
      <c r="I22" s="424"/>
    </row>
    <row r="23" spans="1:9">
      <c r="A23" s="455">
        <v>2002</v>
      </c>
      <c r="B23" s="439">
        <v>90.997745211622714</v>
      </c>
      <c r="C23" s="439">
        <v>118.82993849481819</v>
      </c>
      <c r="D23" s="439">
        <v>89.75811399460207</v>
      </c>
      <c r="E23" s="439">
        <v>88.415013061755246</v>
      </c>
      <c r="F23" s="439">
        <v>112.8606375289724</v>
      </c>
      <c r="G23" s="439">
        <v>91.773374151049978</v>
      </c>
      <c r="H23" s="424"/>
      <c r="I23" s="424"/>
    </row>
    <row r="24" spans="1:9">
      <c r="A24" s="455">
        <v>2003</v>
      </c>
      <c r="B24" s="439">
        <v>90.808267188523388</v>
      </c>
      <c r="C24" s="439">
        <v>119.76117938270259</v>
      </c>
      <c r="D24" s="439">
        <v>90.654032628573233</v>
      </c>
      <c r="E24" s="439">
        <v>90.403828136697868</v>
      </c>
      <c r="F24" s="439">
        <v>105.747345466616</v>
      </c>
      <c r="G24" s="439">
        <v>90.888487993156076</v>
      </c>
      <c r="H24" s="424"/>
      <c r="I24" s="424"/>
    </row>
    <row r="25" spans="1:9">
      <c r="A25" s="455">
        <v>2004</v>
      </c>
      <c r="B25" s="439">
        <v>91.459040150466123</v>
      </c>
      <c r="C25" s="439">
        <v>150.45437503528129</v>
      </c>
      <c r="D25" s="439">
        <v>92.25529810363264</v>
      </c>
      <c r="E25" s="439">
        <v>92.690910275557727</v>
      </c>
      <c r="F25" s="439">
        <v>101.6008369363562</v>
      </c>
      <c r="G25" s="439">
        <v>90.712488626123232</v>
      </c>
      <c r="H25" s="424"/>
      <c r="I25" s="424"/>
    </row>
    <row r="26" spans="1:9">
      <c r="A26" s="455">
        <v>2005</v>
      </c>
      <c r="B26" s="439">
        <v>91.977751163434576</v>
      </c>
      <c r="C26" s="439">
        <v>120.0245954379765</v>
      </c>
      <c r="D26" s="439">
        <v>92.505331914097425</v>
      </c>
      <c r="E26" s="439">
        <v>92.800562357980724</v>
      </c>
      <c r="F26" s="439">
        <v>100.5461197711238</v>
      </c>
      <c r="G26" s="439">
        <v>91.60983133312719</v>
      </c>
      <c r="H26" s="424"/>
      <c r="I26" s="424"/>
    </row>
    <row r="27" spans="1:9" s="5" customFormat="1">
      <c r="A27" s="455">
        <v>2006</v>
      </c>
      <c r="B27" s="439">
        <v>97.703932273786805</v>
      </c>
      <c r="C27" s="439">
        <v>108.975244564364</v>
      </c>
      <c r="D27" s="439">
        <v>101.0098974350625</v>
      </c>
      <c r="E27" s="439">
        <v>103.403477174036</v>
      </c>
      <c r="F27" s="439">
        <v>102.5893830058932</v>
      </c>
      <c r="G27" s="439">
        <v>95.780299835563341</v>
      </c>
      <c r="H27" s="424"/>
      <c r="I27" s="424"/>
    </row>
    <row r="28" spans="1:9">
      <c r="A28" s="455">
        <v>2007</v>
      </c>
      <c r="B28" s="439">
        <v>102.07660872093589</v>
      </c>
      <c r="C28" s="439">
        <v>125.2831895933334</v>
      </c>
      <c r="D28" s="439">
        <v>106.6784021434336</v>
      </c>
      <c r="E28" s="439">
        <v>110.02116500451361</v>
      </c>
      <c r="F28" s="439">
        <v>99.206387127553469</v>
      </c>
      <c r="G28" s="439">
        <v>99.266687065264861</v>
      </c>
      <c r="H28" s="424"/>
      <c r="I28" s="424"/>
    </row>
    <row r="29" spans="1:9">
      <c r="A29" s="455">
        <v>2008</v>
      </c>
      <c r="B29" s="439">
        <v>102.5588400989745</v>
      </c>
      <c r="C29" s="439">
        <v>143.29365083934621</v>
      </c>
      <c r="D29" s="439">
        <v>104.1725894770219</v>
      </c>
      <c r="E29" s="439">
        <v>106.882955881592</v>
      </c>
      <c r="F29" s="439">
        <v>98.907261061593914</v>
      </c>
      <c r="G29" s="439">
        <v>101.4713947051325</v>
      </c>
      <c r="H29" s="424"/>
      <c r="I29" s="424"/>
    </row>
    <row r="30" spans="1:9">
      <c r="A30" s="455">
        <v>2009</v>
      </c>
      <c r="B30" s="439">
        <v>92.741989636203058</v>
      </c>
      <c r="C30" s="439">
        <v>143.91261547115749</v>
      </c>
      <c r="D30" s="439">
        <v>82.953967357090235</v>
      </c>
      <c r="E30" s="439">
        <v>80.180897664855223</v>
      </c>
      <c r="F30" s="439">
        <v>94.039728870545929</v>
      </c>
      <c r="G30" s="439">
        <v>98.648330391605924</v>
      </c>
      <c r="H30" s="424"/>
      <c r="I30" s="424"/>
    </row>
    <row r="31" spans="1:9">
      <c r="A31" s="455">
        <v>2010</v>
      </c>
      <c r="B31" s="714">
        <v>100</v>
      </c>
      <c r="C31" s="714">
        <v>100</v>
      </c>
      <c r="D31" s="714">
        <v>100</v>
      </c>
      <c r="E31" s="714">
        <v>100</v>
      </c>
      <c r="F31" s="714">
        <v>100</v>
      </c>
      <c r="G31" s="714">
        <v>100</v>
      </c>
      <c r="H31" s="424"/>
      <c r="I31" s="424"/>
    </row>
    <row r="32" spans="1:9">
      <c r="A32" s="455">
        <v>2011</v>
      </c>
      <c r="B32" s="439">
        <v>104.63732054030761</v>
      </c>
      <c r="C32" s="439">
        <v>96.71808452120888</v>
      </c>
      <c r="D32" s="439">
        <v>108.09324421506692</v>
      </c>
      <c r="E32" s="439">
        <v>110.91699614961888</v>
      </c>
      <c r="F32" s="439">
        <v>103.08459957367792</v>
      </c>
      <c r="G32" s="439">
        <v>102.54161844793452</v>
      </c>
      <c r="H32" s="424"/>
      <c r="I32" s="424"/>
    </row>
    <row r="33" spans="1:9">
      <c r="A33" s="455">
        <v>2012</v>
      </c>
      <c r="B33" s="439">
        <v>105.11263174855338</v>
      </c>
      <c r="C33" s="439">
        <v>91.873615327875271</v>
      </c>
      <c r="D33" s="439">
        <v>107.27894446633076</v>
      </c>
      <c r="E33" s="439">
        <v>110.13645766897824</v>
      </c>
      <c r="F33" s="439">
        <v>101.74338222309801</v>
      </c>
      <c r="G33" s="439">
        <v>103.86310670009614</v>
      </c>
      <c r="H33" s="424"/>
      <c r="I33" s="424"/>
    </row>
    <row r="34" spans="1:9">
      <c r="A34" s="455">
        <v>2013</v>
      </c>
      <c r="B34" s="439">
        <v>105.87887455355188</v>
      </c>
      <c r="C34" s="439">
        <v>94.255603065719768</v>
      </c>
      <c r="D34" s="439">
        <v>107.22975792788083</v>
      </c>
      <c r="E34" s="439">
        <v>110.43210925749266</v>
      </c>
      <c r="F34" s="439">
        <v>100.91818104085434</v>
      </c>
      <c r="G34" s="439">
        <v>105.13035688746685</v>
      </c>
      <c r="H34" s="424"/>
      <c r="I34" s="424"/>
    </row>
    <row r="35" spans="1:9">
      <c r="A35" s="455">
        <v>2014</v>
      </c>
      <c r="B35" s="439">
        <v>107.9635883159968</v>
      </c>
      <c r="C35" s="439">
        <v>88.718225022122283</v>
      </c>
      <c r="D35" s="439">
        <v>112.04415487478369</v>
      </c>
      <c r="E35" s="439">
        <v>115.54686988732993</v>
      </c>
      <c r="F35" s="439">
        <v>102.76513700118741</v>
      </c>
      <c r="G35" s="439">
        <v>105.57638695736446</v>
      </c>
      <c r="H35" s="424"/>
      <c r="I35" s="424"/>
    </row>
    <row r="36" spans="1:9">
      <c r="A36" s="455">
        <v>2015</v>
      </c>
      <c r="B36" s="439">
        <v>111.26269767874746</v>
      </c>
      <c r="C36" s="439">
        <v>98.699743480534778</v>
      </c>
      <c r="D36" s="439">
        <v>116.92857000721229</v>
      </c>
      <c r="E36" s="439">
        <v>120.78667877356175</v>
      </c>
      <c r="F36" s="439">
        <v>105.39192312388343</v>
      </c>
      <c r="G36" s="439">
        <v>107.83050128700171</v>
      </c>
      <c r="H36" s="424"/>
      <c r="I36" s="424"/>
    </row>
    <row r="37" spans="1:9">
      <c r="A37" s="455">
        <v>2016</v>
      </c>
      <c r="B37" s="439">
        <v>112.60673384368617</v>
      </c>
      <c r="C37" s="439">
        <v>95.936107519349221</v>
      </c>
      <c r="D37" s="439">
        <v>116.47394431562377</v>
      </c>
      <c r="E37" s="439">
        <v>119.7842254471859</v>
      </c>
      <c r="F37" s="439">
        <v>106.49988758718932</v>
      </c>
      <c r="G37" s="439">
        <v>110.31475486089433</v>
      </c>
      <c r="H37" s="424"/>
      <c r="I37" s="424"/>
    </row>
    <row r="38" spans="1:9">
      <c r="A38" s="455">
        <v>2017</v>
      </c>
      <c r="B38" s="439">
        <v>115.23652258666066</v>
      </c>
      <c r="C38" s="439">
        <v>92.62390276361225</v>
      </c>
      <c r="D38" s="439">
        <v>119.20707767593072</v>
      </c>
      <c r="E38" s="439">
        <v>122.57436408786164</v>
      </c>
      <c r="F38" s="439">
        <v>110.68435924131285</v>
      </c>
      <c r="G38" s="439">
        <v>112.92282216703904</v>
      </c>
      <c r="H38" s="424"/>
      <c r="I38" s="424"/>
    </row>
    <row r="39" spans="1:9" ht="13">
      <c r="A39" s="134"/>
      <c r="B39" s="320"/>
      <c r="C39" s="320"/>
      <c r="D39" s="320"/>
      <c r="E39" s="321"/>
      <c r="F39" s="321"/>
      <c r="G39" s="322"/>
      <c r="H39" s="424"/>
      <c r="I39" s="424"/>
    </row>
    <row r="40" spans="1:9" ht="13">
      <c r="A40" s="705"/>
      <c r="B40" s="1264" t="s">
        <v>329</v>
      </c>
      <c r="C40" s="1264"/>
      <c r="D40" s="1264"/>
      <c r="E40" s="1264"/>
      <c r="F40" s="1264"/>
      <c r="G40" s="1264"/>
      <c r="H40" s="424"/>
      <c r="I40" s="424"/>
    </row>
    <row r="41" spans="1:9" ht="13">
      <c r="A41" s="437"/>
      <c r="B41" s="438"/>
      <c r="C41" s="323"/>
      <c r="D41" s="323"/>
      <c r="E41" s="323"/>
      <c r="F41" s="323"/>
      <c r="G41" s="323"/>
      <c r="H41" s="424"/>
      <c r="I41" s="424"/>
    </row>
    <row r="42" spans="1:9">
      <c r="A42" s="455">
        <v>1991</v>
      </c>
      <c r="B42" s="439">
        <v>72.062099413930525</v>
      </c>
      <c r="C42" s="439">
        <v>173.30758123186581</v>
      </c>
      <c r="D42" s="439">
        <v>76.394234518059847</v>
      </c>
      <c r="E42" s="439">
        <v>70.423924457027411</v>
      </c>
      <c r="F42" s="439">
        <v>111.8663883834577</v>
      </c>
      <c r="G42" s="439">
        <v>68.622073037868319</v>
      </c>
      <c r="H42" s="424"/>
      <c r="I42" s="424"/>
    </row>
    <row r="43" spans="1:9">
      <c r="A43" s="455">
        <v>1992</v>
      </c>
      <c r="B43" s="439">
        <v>74.161289226734084</v>
      </c>
      <c r="C43" s="439">
        <v>175.5942153881623</v>
      </c>
      <c r="D43" s="439">
        <v>76.713642584945006</v>
      </c>
      <c r="E43" s="439">
        <v>69.965139646077702</v>
      </c>
      <c r="F43" s="439">
        <v>118.47971948108081</v>
      </c>
      <c r="G43" s="439">
        <v>71.683231510532693</v>
      </c>
      <c r="H43" s="424"/>
      <c r="I43" s="424"/>
    </row>
    <row r="44" spans="1:9">
      <c r="A44" s="455">
        <v>1993</v>
      </c>
      <c r="B44" s="439">
        <v>72.893035283698794</v>
      </c>
      <c r="C44" s="439">
        <v>145.60096837850421</v>
      </c>
      <c r="D44" s="439">
        <v>71.176672385352646</v>
      </c>
      <c r="E44" s="439">
        <v>63.565121485838148</v>
      </c>
      <c r="F44" s="439">
        <v>116.94770425078291</v>
      </c>
      <c r="G44" s="439">
        <v>73.027415199122757</v>
      </c>
      <c r="H44" s="424"/>
      <c r="I44" s="424"/>
    </row>
    <row r="45" spans="1:9">
      <c r="A45" s="455">
        <v>1994</v>
      </c>
      <c r="B45" s="439">
        <v>73.938203202047035</v>
      </c>
      <c r="C45" s="439">
        <v>112.9775806761925</v>
      </c>
      <c r="D45" s="439">
        <v>73.079221890036422</v>
      </c>
      <c r="E45" s="439">
        <v>65.681986948837306</v>
      </c>
      <c r="F45" s="439">
        <v>117.50199499363769</v>
      </c>
      <c r="G45" s="439">
        <v>73.930716357399646</v>
      </c>
      <c r="H45" s="424"/>
      <c r="I45" s="424"/>
    </row>
    <row r="46" spans="1:9">
      <c r="A46" s="455">
        <v>1995</v>
      </c>
      <c r="B46" s="439">
        <v>74.94594357374929</v>
      </c>
      <c r="C46" s="439">
        <v>109.8037042441138</v>
      </c>
      <c r="D46" s="439">
        <v>72.110922632939634</v>
      </c>
      <c r="E46" s="439">
        <v>66.025667032191464</v>
      </c>
      <c r="F46" s="439">
        <v>105.8626801110434</v>
      </c>
      <c r="G46" s="439">
        <v>76.044519218753351</v>
      </c>
      <c r="H46" s="424"/>
      <c r="I46" s="424"/>
    </row>
    <row r="47" spans="1:9">
      <c r="A47" s="455">
        <v>1996</v>
      </c>
      <c r="B47" s="439">
        <v>75.912444002950252</v>
      </c>
      <c r="C47" s="439">
        <v>113.5777002626192</v>
      </c>
      <c r="D47" s="439">
        <v>71.205268673035434</v>
      </c>
      <c r="E47" s="439">
        <v>65.64205033010029</v>
      </c>
      <c r="F47" s="439">
        <v>97.726240580679303</v>
      </c>
      <c r="G47" s="439">
        <v>77.972159179067944</v>
      </c>
      <c r="H47" s="424"/>
      <c r="I47" s="424"/>
    </row>
    <row r="48" spans="1:9">
      <c r="A48" s="455">
        <v>1997</v>
      </c>
      <c r="B48" s="439">
        <v>77.738783962770412</v>
      </c>
      <c r="C48" s="439">
        <v>109.37295004171131</v>
      </c>
      <c r="D48" s="439">
        <v>72.285365612912983</v>
      </c>
      <c r="E48" s="439">
        <v>67.219805026628023</v>
      </c>
      <c r="F48" s="439">
        <v>96.157626548993775</v>
      </c>
      <c r="G48" s="439">
        <v>80.288016524789796</v>
      </c>
      <c r="H48" s="424"/>
      <c r="I48" s="424"/>
    </row>
    <row r="49" spans="1:9">
      <c r="A49" s="455">
        <v>1998</v>
      </c>
      <c r="B49" s="439">
        <v>80.628474997007601</v>
      </c>
      <c r="C49" s="439">
        <v>111.90346418714</v>
      </c>
      <c r="D49" s="439">
        <v>74.14942039774256</v>
      </c>
      <c r="E49" s="439">
        <v>69.272059095213393</v>
      </c>
      <c r="F49" s="439">
        <v>99.198355305517111</v>
      </c>
      <c r="G49" s="439">
        <v>83.733009630592406</v>
      </c>
      <c r="H49" s="424"/>
      <c r="I49" s="424"/>
    </row>
    <row r="50" spans="1:9">
      <c r="A50" s="455">
        <v>1999</v>
      </c>
      <c r="B50" s="439">
        <v>82.720599819292886</v>
      </c>
      <c r="C50" s="439">
        <v>115.0350629022532</v>
      </c>
      <c r="D50" s="439">
        <v>75.491329518035045</v>
      </c>
      <c r="E50" s="439">
        <v>70.447008460496704</v>
      </c>
      <c r="F50" s="439">
        <v>102.7263359379008</v>
      </c>
      <c r="G50" s="439">
        <v>86.218905203236631</v>
      </c>
      <c r="H50" s="424"/>
      <c r="I50" s="424"/>
    </row>
    <row r="51" spans="1:9">
      <c r="A51" s="455">
        <v>2000</v>
      </c>
      <c r="B51" s="439">
        <v>86.744756064808314</v>
      </c>
      <c r="C51" s="439">
        <v>112.2521299178828</v>
      </c>
      <c r="D51" s="439">
        <v>80.832861386388373</v>
      </c>
      <c r="E51" s="439">
        <v>76.538249692996615</v>
      </c>
      <c r="F51" s="439">
        <v>105.23161917517351</v>
      </c>
      <c r="G51" s="439">
        <v>89.621284207535226</v>
      </c>
      <c r="H51" s="424"/>
      <c r="I51" s="424"/>
    </row>
    <row r="52" spans="1:9">
      <c r="A52" s="455">
        <v>2001</v>
      </c>
      <c r="B52" s="439">
        <v>89.501303309437446</v>
      </c>
      <c r="C52" s="439">
        <v>108.8331951056432</v>
      </c>
      <c r="D52" s="439">
        <v>81.875294172835495</v>
      </c>
      <c r="E52" s="439">
        <v>78.337679852582397</v>
      </c>
      <c r="F52" s="439">
        <v>104.3133466704828</v>
      </c>
      <c r="G52" s="439">
        <v>93.378704390917207</v>
      </c>
      <c r="H52" s="424"/>
      <c r="I52" s="424"/>
    </row>
    <row r="53" spans="1:9">
      <c r="A53" s="455">
        <v>2002</v>
      </c>
      <c r="B53" s="439">
        <v>90.635635210389097</v>
      </c>
      <c r="C53" s="439">
        <v>113.731206872092</v>
      </c>
      <c r="D53" s="439">
        <v>80.514997272521853</v>
      </c>
      <c r="E53" s="439">
        <v>76.766924799155206</v>
      </c>
      <c r="F53" s="439">
        <v>100.66798002921389</v>
      </c>
      <c r="G53" s="439">
        <v>95.772198834638445</v>
      </c>
      <c r="H53" s="424"/>
      <c r="I53" s="424"/>
    </row>
    <row r="54" spans="1:9">
      <c r="A54" s="455">
        <v>2003</v>
      </c>
      <c r="B54" s="439">
        <v>89.230451985901666</v>
      </c>
      <c r="C54" s="439">
        <v>113.1336605627951</v>
      </c>
      <c r="D54" s="439">
        <v>80.314506281954266</v>
      </c>
      <c r="E54" s="439">
        <v>77.90153728569652</v>
      </c>
      <c r="F54" s="439">
        <v>97.148773495991236</v>
      </c>
      <c r="G54" s="439">
        <v>93.722423310573348</v>
      </c>
      <c r="H54" s="424"/>
      <c r="I54" s="424"/>
    </row>
    <row r="55" spans="1:9">
      <c r="A55" s="455">
        <v>2004</v>
      </c>
      <c r="B55" s="439">
        <v>91.500537506342866</v>
      </c>
      <c r="C55" s="439">
        <v>152.2701618509835</v>
      </c>
      <c r="D55" s="439">
        <v>84.437534774601346</v>
      </c>
      <c r="E55" s="439">
        <v>83.113207830520935</v>
      </c>
      <c r="F55" s="439">
        <v>94.721731050969439</v>
      </c>
      <c r="G55" s="439">
        <v>94.578740142861662</v>
      </c>
      <c r="H55" s="424"/>
      <c r="I55" s="424"/>
    </row>
    <row r="56" spans="1:9">
      <c r="A56" s="455">
        <v>2005</v>
      </c>
      <c r="B56" s="439">
        <v>92.584798317396164</v>
      </c>
      <c r="C56" s="439">
        <v>109.7389830977534</v>
      </c>
      <c r="D56" s="439">
        <v>85.831560264464485</v>
      </c>
      <c r="E56" s="439">
        <v>85.172061493658717</v>
      </c>
      <c r="F56" s="439">
        <v>92.337187241700164</v>
      </c>
      <c r="G56" s="439">
        <v>95.981751165879956</v>
      </c>
      <c r="H56" s="424"/>
      <c r="I56" s="424"/>
    </row>
    <row r="57" spans="1:9">
      <c r="A57" s="455">
        <v>2006</v>
      </c>
      <c r="B57" s="439">
        <v>96.146054000940524</v>
      </c>
      <c r="C57" s="439">
        <v>107.9501481732768</v>
      </c>
      <c r="D57" s="439">
        <v>91.830835610060575</v>
      </c>
      <c r="E57" s="439">
        <v>93.567807460921856</v>
      </c>
      <c r="F57" s="439">
        <v>92.647687822470743</v>
      </c>
      <c r="G57" s="439">
        <v>98.38290873538088</v>
      </c>
      <c r="H57" s="424"/>
      <c r="I57" s="424"/>
    </row>
    <row r="58" spans="1:9">
      <c r="A58" s="455">
        <v>2007</v>
      </c>
      <c r="B58" s="439">
        <v>99.928642157930597</v>
      </c>
      <c r="C58" s="439">
        <v>131.1280245287106</v>
      </c>
      <c r="D58" s="439">
        <v>96.693459290853824</v>
      </c>
      <c r="E58" s="439">
        <v>99.340360058363302</v>
      </c>
      <c r="F58" s="439">
        <v>90.035823075317325</v>
      </c>
      <c r="G58" s="439">
        <v>101.3764693854796</v>
      </c>
      <c r="H58" s="424"/>
      <c r="I58" s="424"/>
    </row>
    <row r="59" spans="1:9">
      <c r="A59" s="455">
        <v>2008</v>
      </c>
      <c r="B59" s="439">
        <v>100.23744687348081</v>
      </c>
      <c r="C59" s="439">
        <v>148.99442296476781</v>
      </c>
      <c r="D59" s="439">
        <v>94.468314285180455</v>
      </c>
      <c r="E59" s="439">
        <v>95.543558756840156</v>
      </c>
      <c r="F59" s="439">
        <v>93.026688352599237</v>
      </c>
      <c r="G59" s="439">
        <v>102.7646012189002</v>
      </c>
      <c r="H59" s="424"/>
      <c r="I59" s="424"/>
    </row>
    <row r="60" spans="1:9">
      <c r="A60" s="455">
        <v>2009</v>
      </c>
      <c r="B60" s="439">
        <v>95.221171537849628</v>
      </c>
      <c r="C60" s="439">
        <v>138.2259867743594</v>
      </c>
      <c r="D60" s="439">
        <v>86.851052843746785</v>
      </c>
      <c r="E60" s="439">
        <v>84.911501905541826</v>
      </c>
      <c r="F60" s="439">
        <v>90.814373604699085</v>
      </c>
      <c r="G60" s="439">
        <v>99.119396855715834</v>
      </c>
      <c r="H60" s="424"/>
      <c r="I60" s="424"/>
    </row>
    <row r="61" spans="1:9">
      <c r="A61" s="455">
        <v>2010</v>
      </c>
      <c r="B61" s="714">
        <v>100</v>
      </c>
      <c r="C61" s="714">
        <v>100</v>
      </c>
      <c r="D61" s="714">
        <v>100</v>
      </c>
      <c r="E61" s="714">
        <v>100</v>
      </c>
      <c r="F61" s="714">
        <v>100</v>
      </c>
      <c r="G61" s="714">
        <v>100</v>
      </c>
      <c r="H61" s="424"/>
      <c r="I61" s="424"/>
    </row>
    <row r="62" spans="1:9">
      <c r="A62" s="455">
        <v>2011</v>
      </c>
      <c r="B62" s="439">
        <v>105.77710211390449</v>
      </c>
      <c r="C62" s="439">
        <v>100.19806657418196</v>
      </c>
      <c r="D62" s="439">
        <v>108.9101056803141</v>
      </c>
      <c r="E62" s="439">
        <v>112.45669443015447</v>
      </c>
      <c r="F62" s="439">
        <v>102.05325266699292</v>
      </c>
      <c r="G62" s="439">
        <v>104.26119571493078</v>
      </c>
      <c r="H62" s="424"/>
      <c r="I62" s="424"/>
    </row>
    <row r="63" spans="1:9">
      <c r="A63" s="455">
        <v>2012</v>
      </c>
      <c r="B63" s="439">
        <v>107.02280491641216</v>
      </c>
      <c r="C63" s="439">
        <v>90.70620098330987</v>
      </c>
      <c r="D63" s="439">
        <v>109.00825849950164</v>
      </c>
      <c r="E63" s="439">
        <v>111.09254886260337</v>
      </c>
      <c r="F63" s="439">
        <v>101.10149316456145</v>
      </c>
      <c r="G63" s="439">
        <v>106.2445711547729</v>
      </c>
      <c r="H63" s="424"/>
      <c r="I63" s="424"/>
    </row>
    <row r="64" spans="1:9">
      <c r="A64" s="455">
        <v>2013</v>
      </c>
      <c r="B64" s="439">
        <v>108.31324662318637</v>
      </c>
      <c r="C64" s="439">
        <v>95.264675834789955</v>
      </c>
      <c r="D64" s="439">
        <v>110.06484381966747</v>
      </c>
      <c r="E64" s="439">
        <v>112.92562932046908</v>
      </c>
      <c r="F64" s="439">
        <v>100.61017347105097</v>
      </c>
      <c r="G64" s="439">
        <v>107.60552442328725</v>
      </c>
      <c r="H64" s="424"/>
      <c r="I64" s="424"/>
    </row>
    <row r="65" spans="1:9">
      <c r="A65" s="455">
        <v>2014</v>
      </c>
      <c r="B65" s="439">
        <v>110.69410636425607</v>
      </c>
      <c r="C65" s="439">
        <v>89.383199924837186</v>
      </c>
      <c r="D65" s="439">
        <v>115.69379464357333</v>
      </c>
      <c r="E65" s="439">
        <v>119.25221388321278</v>
      </c>
      <c r="F65" s="439">
        <v>103.49106319458542</v>
      </c>
      <c r="G65" s="439">
        <v>108.47744398980093</v>
      </c>
      <c r="H65" s="424"/>
      <c r="I65" s="424"/>
    </row>
    <row r="66" spans="1:9">
      <c r="A66" s="455">
        <v>2015</v>
      </c>
      <c r="B66" s="439">
        <v>112.91984064178907</v>
      </c>
      <c r="C66" s="439">
        <v>95.239845990107625</v>
      </c>
      <c r="D66" s="439">
        <v>117.90080968026662</v>
      </c>
      <c r="E66" s="439">
        <v>121.88974390125128</v>
      </c>
      <c r="F66" s="439">
        <v>102.85222751499187</v>
      </c>
      <c r="G66" s="439">
        <v>110.65254532141253</v>
      </c>
      <c r="H66" s="424"/>
      <c r="I66" s="424"/>
    </row>
    <row r="67" spans="1:9">
      <c r="A67" s="455">
        <v>2016</v>
      </c>
      <c r="B67" s="439">
        <v>114.76036197135522</v>
      </c>
      <c r="C67" s="439">
        <v>102.49321184076568</v>
      </c>
      <c r="D67" s="439">
        <v>118.85831854411435</v>
      </c>
      <c r="E67" s="439">
        <v>122.75408459015217</v>
      </c>
      <c r="F67" s="439">
        <v>104.89621271400817</v>
      </c>
      <c r="G67" s="439">
        <v>112.86609313600064</v>
      </c>
      <c r="H67" s="424"/>
      <c r="I67" s="424"/>
    </row>
    <row r="68" spans="1:9">
      <c r="A68" s="455">
        <v>2017</v>
      </c>
      <c r="B68" s="439">
        <v>118.08445731186552</v>
      </c>
      <c r="C68" s="439">
        <v>101.30824266621255</v>
      </c>
      <c r="D68" s="439">
        <v>123.85043211573011</v>
      </c>
      <c r="E68" s="439">
        <v>128.10447221705343</v>
      </c>
      <c r="F68" s="439">
        <v>108.69533144469546</v>
      </c>
      <c r="G68" s="439">
        <v>115.41953865996517</v>
      </c>
      <c r="H68" s="424"/>
      <c r="I68" s="424"/>
    </row>
    <row r="69" spans="1:9" ht="13">
      <c r="A69" s="134"/>
      <c r="B69" s="320"/>
      <c r="C69" s="320"/>
      <c r="D69" s="320"/>
      <c r="E69" s="321"/>
      <c r="F69" s="321"/>
      <c r="G69" s="322"/>
      <c r="H69" s="424"/>
      <c r="I69" s="424"/>
    </row>
    <row r="70" spans="1:9" ht="13">
      <c r="A70" s="705"/>
      <c r="B70" s="1264" t="s">
        <v>330</v>
      </c>
      <c r="C70" s="1264"/>
      <c r="D70" s="1264"/>
      <c r="E70" s="1264"/>
      <c r="F70" s="1264"/>
      <c r="G70" s="1264"/>
      <c r="H70" s="424"/>
      <c r="I70" s="424"/>
    </row>
    <row r="71" spans="1:9" ht="13">
      <c r="A71" s="437"/>
      <c r="B71" s="438"/>
      <c r="C71" s="323"/>
      <c r="D71" s="323"/>
      <c r="E71" s="323"/>
      <c r="F71" s="323"/>
      <c r="G71" s="323"/>
      <c r="H71" s="424"/>
      <c r="I71" s="424"/>
    </row>
    <row r="72" spans="1:9">
      <c r="A72" s="455">
        <v>1991</v>
      </c>
      <c r="B72" s="439">
        <v>83.269518035799507</v>
      </c>
      <c r="C72" s="439">
        <v>651.08243544026595</v>
      </c>
      <c r="D72" s="439">
        <v>118.72993397379879</v>
      </c>
      <c r="E72" s="439">
        <v>114.19552867259929</v>
      </c>
      <c r="F72" s="439">
        <v>191.8900325847934</v>
      </c>
      <c r="G72" s="439">
        <v>75.422984384010348</v>
      </c>
      <c r="H72" s="424"/>
      <c r="I72" s="424"/>
    </row>
    <row r="73" spans="1:9">
      <c r="A73" s="455">
        <v>1992</v>
      </c>
      <c r="B73" s="439">
        <v>86.0431167083931</v>
      </c>
      <c r="C73" s="439">
        <v>511.73945807329397</v>
      </c>
      <c r="D73" s="439">
        <v>117.31187789107931</v>
      </c>
      <c r="E73" s="439">
        <v>105.15651763819631</v>
      </c>
      <c r="F73" s="439">
        <v>218.84112097325979</v>
      </c>
      <c r="G73" s="439">
        <v>79.137859558870304</v>
      </c>
      <c r="H73" s="424"/>
      <c r="I73" s="424"/>
    </row>
    <row r="74" spans="1:9">
      <c r="A74" s="455">
        <v>1993</v>
      </c>
      <c r="B74" s="439">
        <v>88.469623550619858</v>
      </c>
      <c r="C74" s="439">
        <v>420.31514128432121</v>
      </c>
      <c r="D74" s="439">
        <v>113.3198923143289</v>
      </c>
      <c r="E74" s="439">
        <v>99.786944247878552</v>
      </c>
      <c r="F74" s="439">
        <v>216.41595121392481</v>
      </c>
      <c r="G74" s="439">
        <v>83.002697148383305</v>
      </c>
      <c r="H74" s="424"/>
      <c r="I74" s="424"/>
    </row>
    <row r="75" spans="1:9">
      <c r="A75" s="455">
        <v>1994</v>
      </c>
      <c r="B75" s="439">
        <v>89.685416314817786</v>
      </c>
      <c r="C75" s="439">
        <v>288.02938602753011</v>
      </c>
      <c r="D75" s="439">
        <v>111.7892799755291</v>
      </c>
      <c r="E75" s="439">
        <v>96.577686852617816</v>
      </c>
      <c r="F75" s="439">
        <v>227.52094362739561</v>
      </c>
      <c r="G75" s="439">
        <v>84.829225224906466</v>
      </c>
      <c r="H75" s="424"/>
      <c r="I75" s="424"/>
    </row>
    <row r="76" spans="1:9">
      <c r="A76" s="455">
        <v>1995</v>
      </c>
      <c r="B76" s="439">
        <v>91.519240843432485</v>
      </c>
      <c r="C76" s="439">
        <v>264.05187912003112</v>
      </c>
      <c r="D76" s="439">
        <v>113.0796630899803</v>
      </c>
      <c r="E76" s="439">
        <v>96.546486615622186</v>
      </c>
      <c r="F76" s="439">
        <v>227.04189508730721</v>
      </c>
      <c r="G76" s="439">
        <v>86.782101532817848</v>
      </c>
      <c r="H76" s="424"/>
      <c r="I76" s="424"/>
    </row>
    <row r="77" spans="1:9">
      <c r="A77" s="455">
        <v>1996</v>
      </c>
      <c r="B77" s="439">
        <v>90.638538848682529</v>
      </c>
      <c r="C77" s="439">
        <v>260.77971958223048</v>
      </c>
      <c r="D77" s="439">
        <v>106.8384295340198</v>
      </c>
      <c r="E77" s="439">
        <v>91.217588510506815</v>
      </c>
      <c r="F77" s="439">
        <v>205.8774685174084</v>
      </c>
      <c r="G77" s="439">
        <v>87.074022635422537</v>
      </c>
      <c r="H77" s="424"/>
      <c r="I77" s="424"/>
    </row>
    <row r="78" spans="1:9">
      <c r="A78" s="455">
        <v>1997</v>
      </c>
      <c r="B78" s="439">
        <v>89.09624123588226</v>
      </c>
      <c r="C78" s="439">
        <v>252.38802370150799</v>
      </c>
      <c r="D78" s="439">
        <v>105.2663001100005</v>
      </c>
      <c r="E78" s="439">
        <v>90.079470619805605</v>
      </c>
      <c r="F78" s="439">
        <v>197.02285913945519</v>
      </c>
      <c r="G78" s="439">
        <v>85.537893238143951</v>
      </c>
      <c r="H78" s="424"/>
      <c r="I78" s="424"/>
    </row>
    <row r="79" spans="1:9">
      <c r="A79" s="455">
        <v>1998</v>
      </c>
      <c r="B79" s="439">
        <v>89.556520158843554</v>
      </c>
      <c r="C79" s="439">
        <v>268.14080830591371</v>
      </c>
      <c r="D79" s="439">
        <v>98.871415239511435</v>
      </c>
      <c r="E79" s="439">
        <v>84.768014796658022</v>
      </c>
      <c r="F79" s="439">
        <v>174.2792914954108</v>
      </c>
      <c r="G79" s="439">
        <v>87.51135027779668</v>
      </c>
      <c r="H79" s="424"/>
      <c r="I79" s="424"/>
    </row>
    <row r="80" spans="1:9">
      <c r="A80" s="455">
        <v>1999</v>
      </c>
      <c r="B80" s="439">
        <v>89.389174248770743</v>
      </c>
      <c r="C80" s="439">
        <v>193.8420995032242</v>
      </c>
      <c r="D80" s="439">
        <v>97.539972649809414</v>
      </c>
      <c r="E80" s="439">
        <v>84.717042238530667</v>
      </c>
      <c r="F80" s="439">
        <v>162.97893626452321</v>
      </c>
      <c r="G80" s="439">
        <v>87.611856803768333</v>
      </c>
      <c r="H80" s="424"/>
      <c r="I80" s="424"/>
    </row>
    <row r="81" spans="1:9">
      <c r="A81" s="455">
        <v>2000</v>
      </c>
      <c r="B81" s="439">
        <v>91.02590710031167</v>
      </c>
      <c r="C81" s="439">
        <v>178.59332821730811</v>
      </c>
      <c r="D81" s="439">
        <v>97.764216048356204</v>
      </c>
      <c r="E81" s="439">
        <v>87.286016596837626</v>
      </c>
      <c r="F81" s="439">
        <v>148.33590418109389</v>
      </c>
      <c r="G81" s="439">
        <v>89.565282093645777</v>
      </c>
      <c r="H81" s="424"/>
      <c r="I81" s="424"/>
    </row>
    <row r="82" spans="1:9">
      <c r="A82" s="455">
        <v>2001</v>
      </c>
      <c r="B82" s="439">
        <v>91.095271874995618</v>
      </c>
      <c r="C82" s="439">
        <v>138.30536226391229</v>
      </c>
      <c r="D82" s="439">
        <v>91.060448128225474</v>
      </c>
      <c r="E82" s="439">
        <v>85.253092472112726</v>
      </c>
      <c r="F82" s="439">
        <v>123.9850315358749</v>
      </c>
      <c r="G82" s="439">
        <v>91.11518199811249</v>
      </c>
      <c r="H82" s="424"/>
      <c r="I82" s="424"/>
    </row>
    <row r="83" spans="1:9">
      <c r="A83" s="455">
        <v>2002</v>
      </c>
      <c r="B83" s="439">
        <v>89.884774732240956</v>
      </c>
      <c r="C83" s="439">
        <v>174.23463457591981</v>
      </c>
      <c r="D83" s="439">
        <v>89.056956938681708</v>
      </c>
      <c r="E83" s="439">
        <v>83.775492301546379</v>
      </c>
      <c r="F83" s="439">
        <v>117.8834105468457</v>
      </c>
      <c r="G83" s="439">
        <v>90.072690425475685</v>
      </c>
      <c r="H83" s="424"/>
      <c r="I83" s="424"/>
    </row>
    <row r="84" spans="1:9">
      <c r="A84" s="455">
        <v>2003</v>
      </c>
      <c r="B84" s="439">
        <v>87.779823188139915</v>
      </c>
      <c r="C84" s="439">
        <v>166.8784723620135</v>
      </c>
      <c r="D84" s="439">
        <v>87.097124821064853</v>
      </c>
      <c r="E84" s="439">
        <v>83.615277068252169</v>
      </c>
      <c r="F84" s="439">
        <v>107.3256542936001</v>
      </c>
      <c r="G84" s="439">
        <v>87.936591402963998</v>
      </c>
      <c r="H84" s="424"/>
      <c r="I84" s="424"/>
    </row>
    <row r="85" spans="1:9">
      <c r="A85" s="455">
        <v>2004</v>
      </c>
      <c r="B85" s="439">
        <v>87.063589223330951</v>
      </c>
      <c r="C85" s="439">
        <v>260.12493219862358</v>
      </c>
      <c r="D85" s="439">
        <v>86.837039282331276</v>
      </c>
      <c r="E85" s="439">
        <v>87.068867360800468</v>
      </c>
      <c r="F85" s="439">
        <v>99.004092482717283</v>
      </c>
      <c r="G85" s="439">
        <v>87.116284522767856</v>
      </c>
      <c r="H85" s="424"/>
      <c r="I85" s="424"/>
    </row>
    <row r="86" spans="1:9">
      <c r="A86" s="455">
        <v>2005</v>
      </c>
      <c r="B86" s="439">
        <v>88.522878371320687</v>
      </c>
      <c r="C86" s="439">
        <v>222.44029077156461</v>
      </c>
      <c r="D86" s="439">
        <v>87.587236414480586</v>
      </c>
      <c r="E86" s="439">
        <v>88.407927994759405</v>
      </c>
      <c r="F86" s="439">
        <v>91.4704172814983</v>
      </c>
      <c r="G86" s="439">
        <v>88.725831949808352</v>
      </c>
      <c r="H86" s="424"/>
      <c r="I86" s="424"/>
    </row>
    <row r="87" spans="1:9">
      <c r="A87" s="455">
        <v>2006</v>
      </c>
      <c r="B87" s="439">
        <v>91.375379746211294</v>
      </c>
      <c r="C87" s="439">
        <v>189.10859109800981</v>
      </c>
      <c r="D87" s="439">
        <v>88.602200666414902</v>
      </c>
      <c r="E87" s="439">
        <v>94.843387552126273</v>
      </c>
      <c r="F87" s="439">
        <v>90.204373686374865</v>
      </c>
      <c r="G87" s="439">
        <v>91.96053579322934</v>
      </c>
      <c r="H87" s="424"/>
      <c r="I87" s="424"/>
    </row>
    <row r="88" spans="1:9">
      <c r="A88" s="455">
        <v>2007</v>
      </c>
      <c r="B88" s="439">
        <v>94.931672260336526</v>
      </c>
      <c r="C88" s="439">
        <v>156.87399055337309</v>
      </c>
      <c r="D88" s="439">
        <v>92.223275030529877</v>
      </c>
      <c r="E88" s="439">
        <v>99.935459443146513</v>
      </c>
      <c r="F88" s="439">
        <v>93.572830871097835</v>
      </c>
      <c r="G88" s="439">
        <v>95.50653581968372</v>
      </c>
      <c r="H88" s="424"/>
      <c r="I88" s="424"/>
    </row>
    <row r="89" spans="1:9">
      <c r="A89" s="455">
        <v>2008</v>
      </c>
      <c r="B89" s="439">
        <v>98.871085453729933</v>
      </c>
      <c r="C89" s="439">
        <v>173.79847042439499</v>
      </c>
      <c r="D89" s="439">
        <v>95.631555348239914</v>
      </c>
      <c r="E89" s="439">
        <v>101.33236047013359</v>
      </c>
      <c r="F89" s="439">
        <v>93.011051850465265</v>
      </c>
      <c r="G89" s="439">
        <v>99.558310221498985</v>
      </c>
      <c r="H89" s="424"/>
      <c r="I89" s="424"/>
    </row>
    <row r="90" spans="1:9">
      <c r="A90" s="455">
        <v>2009</v>
      </c>
      <c r="B90" s="439">
        <v>96.966227040063529</v>
      </c>
      <c r="C90" s="439">
        <v>155.49178189407769</v>
      </c>
      <c r="D90" s="439">
        <v>92.719915584135833</v>
      </c>
      <c r="E90" s="439">
        <v>94.068624336176796</v>
      </c>
      <c r="F90" s="439">
        <v>89.881657521390707</v>
      </c>
      <c r="G90" s="439">
        <v>97.872821917674926</v>
      </c>
      <c r="H90" s="424"/>
      <c r="I90" s="424"/>
    </row>
    <row r="91" spans="1:9">
      <c r="A91" s="455">
        <v>2010</v>
      </c>
      <c r="B91" s="714">
        <v>100</v>
      </c>
      <c r="C91" s="714">
        <v>100</v>
      </c>
      <c r="D91" s="714">
        <v>100</v>
      </c>
      <c r="E91" s="714">
        <v>100</v>
      </c>
      <c r="F91" s="714">
        <v>100</v>
      </c>
      <c r="G91" s="714">
        <v>100</v>
      </c>
      <c r="H91" s="424"/>
      <c r="I91" s="424"/>
    </row>
    <row r="92" spans="1:9">
      <c r="A92" s="455">
        <v>2011</v>
      </c>
      <c r="B92" s="439">
        <v>103.52215134095221</v>
      </c>
      <c r="C92" s="439">
        <v>73.584905660377359</v>
      </c>
      <c r="D92" s="439">
        <v>103.68215515728144</v>
      </c>
      <c r="E92" s="439">
        <v>109.18864558789866</v>
      </c>
      <c r="F92" s="439">
        <v>105.72991516387742</v>
      </c>
      <c r="G92" s="439">
        <v>103.49006759760256</v>
      </c>
      <c r="H92" s="424"/>
      <c r="I92" s="424"/>
    </row>
    <row r="93" spans="1:9">
      <c r="A93" s="455">
        <v>2012</v>
      </c>
      <c r="B93" s="439">
        <v>103.58785236686393</v>
      </c>
      <c r="C93" s="439">
        <v>78.515425803198085</v>
      </c>
      <c r="D93" s="439">
        <v>99.048224401719665</v>
      </c>
      <c r="E93" s="439">
        <v>101.51281447479934</v>
      </c>
      <c r="F93" s="439">
        <v>101.93179915159921</v>
      </c>
      <c r="G93" s="439">
        <v>104.5522320720345</v>
      </c>
      <c r="H93" s="424"/>
      <c r="I93" s="424"/>
    </row>
    <row r="94" spans="1:9">
      <c r="A94" s="455">
        <v>2013</v>
      </c>
      <c r="B94" s="439">
        <v>103.63621669648677</v>
      </c>
      <c r="C94" s="439">
        <v>61.477720384761881</v>
      </c>
      <c r="D94" s="439">
        <v>94.227661078954654</v>
      </c>
      <c r="E94" s="439">
        <v>95.082947822287565</v>
      </c>
      <c r="F94" s="439">
        <v>102.26827630835211</v>
      </c>
      <c r="G94" s="439">
        <v>105.63839791652062</v>
      </c>
      <c r="H94" s="424"/>
      <c r="I94" s="424"/>
    </row>
    <row r="95" spans="1:9">
      <c r="A95" s="455">
        <v>2014</v>
      </c>
      <c r="B95" s="439">
        <v>106.02687005378854</v>
      </c>
      <c r="C95" s="439">
        <v>53.122297958184603</v>
      </c>
      <c r="D95" s="439">
        <v>97.554743293764432</v>
      </c>
      <c r="E95" s="439">
        <v>98.059352472600679</v>
      </c>
      <c r="F95" s="439">
        <v>106.95244997288023</v>
      </c>
      <c r="G95" s="439">
        <v>107.83304440608273</v>
      </c>
      <c r="H95" s="424"/>
      <c r="I95" s="424"/>
    </row>
    <row r="96" spans="1:9">
      <c r="A96" s="455">
        <v>2015</v>
      </c>
      <c r="B96" s="439">
        <v>109.3126865797814</v>
      </c>
      <c r="C96" s="439">
        <v>77.319233581664577</v>
      </c>
      <c r="D96" s="439">
        <v>99.764769924237655</v>
      </c>
      <c r="E96" s="439">
        <v>99.407029616613585</v>
      </c>
      <c r="F96" s="439">
        <v>111.20293511489314</v>
      </c>
      <c r="G96" s="439">
        <v>111.34058676212238</v>
      </c>
      <c r="H96" s="424"/>
      <c r="I96" s="424"/>
    </row>
    <row r="97" spans="1:9">
      <c r="A97" s="455">
        <v>2016</v>
      </c>
      <c r="B97" s="439">
        <v>112.76446166535207</v>
      </c>
      <c r="C97" s="439">
        <v>65.418315918737548</v>
      </c>
      <c r="D97" s="439">
        <v>104.39911541914461</v>
      </c>
      <c r="E97" s="439">
        <v>103.14750908807352</v>
      </c>
      <c r="F97" s="439">
        <v>122.52345127740422</v>
      </c>
      <c r="G97" s="439">
        <v>114.55221381852731</v>
      </c>
      <c r="H97" s="424"/>
      <c r="I97" s="424"/>
    </row>
    <row r="98" spans="1:9">
      <c r="A98" s="455">
        <v>2017</v>
      </c>
      <c r="B98" s="439">
        <v>116.36747284999082</v>
      </c>
      <c r="C98" s="439">
        <v>64.559853819137189</v>
      </c>
      <c r="D98" s="439">
        <v>103.72695525800688</v>
      </c>
      <c r="E98" s="439">
        <v>99.517469034097033</v>
      </c>
      <c r="F98" s="439">
        <v>128.72283056318858</v>
      </c>
      <c r="G98" s="439">
        <v>119.04177019879995</v>
      </c>
      <c r="H98" s="424"/>
      <c r="I98" s="424"/>
    </row>
    <row r="99" spans="1:9" ht="13">
      <c r="A99" s="134"/>
      <c r="B99" s="320"/>
      <c r="C99" s="320"/>
      <c r="D99" s="320"/>
      <c r="E99" s="321"/>
      <c r="F99" s="321"/>
      <c r="G99" s="322"/>
      <c r="H99" s="424"/>
      <c r="I99" s="424"/>
    </row>
    <row r="100" spans="1:9" ht="13">
      <c r="A100" s="705"/>
      <c r="B100" s="1264" t="s">
        <v>331</v>
      </c>
      <c r="C100" s="1264"/>
      <c r="D100" s="1264"/>
      <c r="E100" s="1264"/>
      <c r="F100" s="1264"/>
      <c r="G100" s="1264"/>
      <c r="H100" s="424"/>
      <c r="I100" s="424"/>
    </row>
    <row r="101" spans="1:9" ht="13">
      <c r="A101" s="437"/>
      <c r="B101" s="438"/>
      <c r="C101" s="323"/>
      <c r="D101" s="323"/>
      <c r="E101" s="323"/>
      <c r="F101" s="323"/>
      <c r="G101" s="323"/>
      <c r="H101" s="424"/>
      <c r="I101" s="424"/>
    </row>
    <row r="102" spans="1:9">
      <c r="A102" s="455">
        <v>1991</v>
      </c>
      <c r="B102" s="439">
        <v>53.079808287070101</v>
      </c>
      <c r="C102" s="439">
        <v>118.5762062102708</v>
      </c>
      <c r="D102" s="439">
        <v>66.033548284345287</v>
      </c>
      <c r="E102" s="439">
        <v>27.02046712581183</v>
      </c>
      <c r="F102" s="439">
        <v>100.6490070862978</v>
      </c>
      <c r="G102" s="439">
        <v>47.144991074234753</v>
      </c>
      <c r="H102" s="424"/>
      <c r="I102" s="424"/>
    </row>
    <row r="103" spans="1:9">
      <c r="A103" s="455">
        <v>1992</v>
      </c>
      <c r="B103" s="439">
        <v>57.046578697750093</v>
      </c>
      <c r="C103" s="439">
        <v>101.89475399391139</v>
      </c>
      <c r="D103" s="439">
        <v>65.907737835758283</v>
      </c>
      <c r="E103" s="439">
        <v>28.005063230045941</v>
      </c>
      <c r="F103" s="439">
        <v>123.022441266515</v>
      </c>
      <c r="G103" s="439">
        <v>53.314932349723819</v>
      </c>
      <c r="H103" s="424"/>
      <c r="I103" s="424"/>
    </row>
    <row r="104" spans="1:9">
      <c r="A104" s="455">
        <v>1993</v>
      </c>
      <c r="B104" s="439">
        <v>63.750102582014129</v>
      </c>
      <c r="C104" s="439">
        <v>131.65006890485199</v>
      </c>
      <c r="D104" s="439">
        <v>75.412817491413719</v>
      </c>
      <c r="E104" s="439">
        <v>33.26470973791897</v>
      </c>
      <c r="F104" s="439">
        <v>142.21247291377199</v>
      </c>
      <c r="G104" s="439">
        <v>58.554483127586153</v>
      </c>
      <c r="H104" s="424"/>
      <c r="I104" s="424"/>
    </row>
    <row r="105" spans="1:9">
      <c r="A105" s="455">
        <v>1994</v>
      </c>
      <c r="B105" s="439">
        <v>70.553882819873394</v>
      </c>
      <c r="C105" s="439">
        <v>82.230995496360876</v>
      </c>
      <c r="D105" s="439">
        <v>87.672531698261011</v>
      </c>
      <c r="E105" s="439">
        <v>45.24600170742336</v>
      </c>
      <c r="F105" s="439">
        <v>178.95964690409491</v>
      </c>
      <c r="G105" s="439">
        <v>64.434822131540699</v>
      </c>
      <c r="H105" s="424"/>
      <c r="I105" s="424"/>
    </row>
    <row r="106" spans="1:9">
      <c r="A106" s="455">
        <v>1995</v>
      </c>
      <c r="B106" s="439">
        <v>76.513677144235871</v>
      </c>
      <c r="C106" s="439">
        <v>85.6349491657909</v>
      </c>
      <c r="D106" s="439">
        <v>95.868348707941806</v>
      </c>
      <c r="E106" s="439">
        <v>49.404061791790639</v>
      </c>
      <c r="F106" s="439">
        <v>208.9531440562572</v>
      </c>
      <c r="G106" s="439">
        <v>69.683198782136472</v>
      </c>
      <c r="H106" s="424"/>
      <c r="I106" s="424"/>
    </row>
    <row r="107" spans="1:9">
      <c r="A107" s="455">
        <v>1996</v>
      </c>
      <c r="B107" s="439">
        <v>79.924685984306507</v>
      </c>
      <c r="C107" s="439">
        <v>82.884535918468004</v>
      </c>
      <c r="D107" s="439">
        <v>99.471577957815811</v>
      </c>
      <c r="E107" s="439">
        <v>57.992223621684587</v>
      </c>
      <c r="F107" s="439">
        <v>196.24794927615619</v>
      </c>
      <c r="G107" s="439">
        <v>73.225095821489234</v>
      </c>
      <c r="H107" s="424"/>
      <c r="I107" s="424"/>
    </row>
    <row r="108" spans="1:9">
      <c r="A108" s="455">
        <v>1997</v>
      </c>
      <c r="B108" s="439">
        <v>81.947237273149113</v>
      </c>
      <c r="C108" s="439">
        <v>83.417705935162431</v>
      </c>
      <c r="D108" s="439">
        <v>100.1196281817857</v>
      </c>
      <c r="E108" s="439">
        <v>65.552880793785434</v>
      </c>
      <c r="F108" s="439">
        <v>187.52945626898881</v>
      </c>
      <c r="G108" s="439">
        <v>75.81483088259705</v>
      </c>
      <c r="H108" s="424"/>
      <c r="I108" s="424"/>
    </row>
    <row r="109" spans="1:9">
      <c r="A109" s="455">
        <v>1998</v>
      </c>
      <c r="B109" s="439">
        <v>83.010764918966231</v>
      </c>
      <c r="C109" s="439">
        <v>87.576101256616383</v>
      </c>
      <c r="D109" s="439">
        <v>94.023752858960336</v>
      </c>
      <c r="E109" s="439">
        <v>66.232179080591166</v>
      </c>
      <c r="F109" s="439">
        <v>166.5650337601553</v>
      </c>
      <c r="G109" s="439">
        <v>79.35906597585614</v>
      </c>
      <c r="H109" s="424"/>
      <c r="I109" s="424"/>
    </row>
    <row r="110" spans="1:9">
      <c r="A110" s="455">
        <v>1999</v>
      </c>
      <c r="B110" s="439">
        <v>86.358371547611284</v>
      </c>
      <c r="C110" s="439">
        <v>96.694483436452401</v>
      </c>
      <c r="D110" s="439">
        <v>94.144021415050773</v>
      </c>
      <c r="E110" s="439">
        <v>73.218080826545474</v>
      </c>
      <c r="F110" s="439">
        <v>150.35477384036</v>
      </c>
      <c r="G110" s="439">
        <v>83.752751005853625</v>
      </c>
      <c r="H110" s="424"/>
      <c r="I110" s="424"/>
    </row>
    <row r="111" spans="1:9">
      <c r="A111" s="455">
        <v>2000</v>
      </c>
      <c r="B111" s="439">
        <v>89.363977711818023</v>
      </c>
      <c r="C111" s="439">
        <v>87.938103389040108</v>
      </c>
      <c r="D111" s="439">
        <v>98.668082168949766</v>
      </c>
      <c r="E111" s="439">
        <v>88.383344464796124</v>
      </c>
      <c r="F111" s="439">
        <v>139.62793717840199</v>
      </c>
      <c r="G111" s="439">
        <v>86.532425345642551</v>
      </c>
      <c r="H111" s="424"/>
      <c r="I111" s="424"/>
    </row>
    <row r="112" spans="1:9">
      <c r="A112" s="455">
        <v>2001</v>
      </c>
      <c r="B112" s="439">
        <v>89.924344983078484</v>
      </c>
      <c r="C112" s="439">
        <v>93.726658860507627</v>
      </c>
      <c r="D112" s="439">
        <v>91.46265258315924</v>
      </c>
      <c r="E112" s="439">
        <v>85.781550995496758</v>
      </c>
      <c r="F112" s="439">
        <v>121.19512878258971</v>
      </c>
      <c r="G112" s="439">
        <v>89.671428900376924</v>
      </c>
      <c r="H112" s="424"/>
      <c r="I112" s="424"/>
    </row>
    <row r="113" spans="1:9">
      <c r="A113" s="455">
        <v>2002</v>
      </c>
      <c r="B113" s="439">
        <v>90.477309719245639</v>
      </c>
      <c r="C113" s="439">
        <v>89.972413130618236</v>
      </c>
      <c r="D113" s="439">
        <v>87.614608110017414</v>
      </c>
      <c r="E113" s="439">
        <v>82.966574100331627</v>
      </c>
      <c r="F113" s="439">
        <v>110.1599761750125</v>
      </c>
      <c r="G113" s="439">
        <v>91.917865763414511</v>
      </c>
      <c r="H113" s="424"/>
      <c r="I113" s="424"/>
    </row>
    <row r="114" spans="1:9">
      <c r="A114" s="455">
        <v>2003</v>
      </c>
      <c r="B114" s="439">
        <v>90.487277676365068</v>
      </c>
      <c r="C114" s="439">
        <v>81.596007080768771</v>
      </c>
      <c r="D114" s="439">
        <v>87.392390088728604</v>
      </c>
      <c r="E114" s="439">
        <v>83.613221306913815</v>
      </c>
      <c r="F114" s="439">
        <v>107.3048000218643</v>
      </c>
      <c r="G114" s="439">
        <v>92.243753074338571</v>
      </c>
      <c r="H114" s="424"/>
      <c r="I114" s="424"/>
    </row>
    <row r="115" spans="1:9">
      <c r="A115" s="455">
        <v>2004</v>
      </c>
      <c r="B115" s="439">
        <v>92.375657020828356</v>
      </c>
      <c r="C115" s="439">
        <v>130.31267394653969</v>
      </c>
      <c r="D115" s="439">
        <v>89.068036141945697</v>
      </c>
      <c r="E115" s="439">
        <v>90.325300567391423</v>
      </c>
      <c r="F115" s="439">
        <v>102.5513605029192</v>
      </c>
      <c r="G115" s="439">
        <v>93.048350037546584</v>
      </c>
      <c r="H115" s="424"/>
      <c r="I115" s="424"/>
    </row>
    <row r="116" spans="1:9">
      <c r="A116" s="455">
        <v>2005</v>
      </c>
      <c r="B116" s="439">
        <v>93.07129599001334</v>
      </c>
      <c r="C116" s="439">
        <v>90.896815896320206</v>
      </c>
      <c r="D116" s="439">
        <v>89.903690120657274</v>
      </c>
      <c r="E116" s="439">
        <v>94.955069708427729</v>
      </c>
      <c r="F116" s="439">
        <v>94.932834819718934</v>
      </c>
      <c r="G116" s="439">
        <v>94.580125316897224</v>
      </c>
      <c r="H116" s="424"/>
      <c r="I116" s="424"/>
    </row>
    <row r="117" spans="1:9">
      <c r="A117" s="455">
        <v>2006</v>
      </c>
      <c r="B117" s="439">
        <v>95.977244793775597</v>
      </c>
      <c r="C117" s="439">
        <v>76.504476577331147</v>
      </c>
      <c r="D117" s="439">
        <v>92.119806221883223</v>
      </c>
      <c r="E117" s="439">
        <v>100.98497877900481</v>
      </c>
      <c r="F117" s="439">
        <v>95.343293705809586</v>
      </c>
      <c r="G117" s="439">
        <v>98.143216509250038</v>
      </c>
      <c r="H117" s="424"/>
      <c r="I117" s="424"/>
    </row>
    <row r="118" spans="1:9">
      <c r="A118" s="455">
        <v>2007</v>
      </c>
      <c r="B118" s="439">
        <v>98.257766637930175</v>
      </c>
      <c r="C118" s="439">
        <v>106.13759534444929</v>
      </c>
      <c r="D118" s="439">
        <v>96.293964412527913</v>
      </c>
      <c r="E118" s="439">
        <v>103.66738999872069</v>
      </c>
      <c r="F118" s="439">
        <v>95.006810869875125</v>
      </c>
      <c r="G118" s="439">
        <v>99.018628215139486</v>
      </c>
      <c r="H118" s="424"/>
      <c r="I118" s="424"/>
    </row>
    <row r="119" spans="1:9">
      <c r="A119" s="455">
        <v>2008</v>
      </c>
      <c r="B119" s="439">
        <v>100.4334846231494</v>
      </c>
      <c r="C119" s="439">
        <v>132.16567540870841</v>
      </c>
      <c r="D119" s="439">
        <v>98.696287582875684</v>
      </c>
      <c r="E119" s="439">
        <v>106.81351348032619</v>
      </c>
      <c r="F119" s="439">
        <v>93.621178983532545</v>
      </c>
      <c r="G119" s="439">
        <v>100.57108590977511</v>
      </c>
      <c r="H119" s="424"/>
      <c r="I119" s="424"/>
    </row>
    <row r="120" spans="1:9">
      <c r="A120" s="455">
        <v>2009</v>
      </c>
      <c r="B120" s="439">
        <v>97.094039275881087</v>
      </c>
      <c r="C120" s="439">
        <v>131.86506191059269</v>
      </c>
      <c r="D120" s="439">
        <v>90.672889022455863</v>
      </c>
      <c r="E120" s="439">
        <v>86.914267257100647</v>
      </c>
      <c r="F120" s="439">
        <v>93.338174558709937</v>
      </c>
      <c r="G120" s="439">
        <v>98.924639744193414</v>
      </c>
      <c r="H120" s="424"/>
      <c r="I120" s="424"/>
    </row>
    <row r="121" spans="1:9">
      <c r="A121" s="455">
        <v>2010</v>
      </c>
      <c r="B121" s="714">
        <v>100</v>
      </c>
      <c r="C121" s="714">
        <v>100</v>
      </c>
      <c r="D121" s="714">
        <v>100</v>
      </c>
      <c r="E121" s="714">
        <v>100</v>
      </c>
      <c r="F121" s="714">
        <v>100</v>
      </c>
      <c r="G121" s="714">
        <v>100</v>
      </c>
      <c r="H121" s="424"/>
      <c r="I121" s="424"/>
    </row>
    <row r="122" spans="1:9">
      <c r="A122" s="455">
        <v>2011</v>
      </c>
      <c r="B122" s="439">
        <v>100.75613060942983</v>
      </c>
      <c r="C122" s="439">
        <v>80.627633277809963</v>
      </c>
      <c r="D122" s="439">
        <v>100.93975253911991</v>
      </c>
      <c r="E122" s="439">
        <v>105.27206510832806</v>
      </c>
      <c r="F122" s="439">
        <v>104.74599185560322</v>
      </c>
      <c r="G122" s="439">
        <v>101.13630157248849</v>
      </c>
      <c r="H122" s="424"/>
      <c r="I122" s="424"/>
    </row>
    <row r="123" spans="1:9">
      <c r="A123" s="455">
        <v>2012</v>
      </c>
      <c r="B123" s="439">
        <v>101.56242658934454</v>
      </c>
      <c r="C123" s="439">
        <v>85.929329376711379</v>
      </c>
      <c r="D123" s="439">
        <v>103.510132099198</v>
      </c>
      <c r="E123" s="439">
        <v>100.89875347244163</v>
      </c>
      <c r="F123" s="439">
        <v>105.10833147849208</v>
      </c>
      <c r="G123" s="439">
        <v>101.14482516613172</v>
      </c>
      <c r="H123" s="424"/>
      <c r="I123" s="424"/>
    </row>
    <row r="124" spans="1:9">
      <c r="A124" s="455">
        <v>2013</v>
      </c>
      <c r="B124" s="439">
        <v>102.27315620378391</v>
      </c>
      <c r="C124" s="439">
        <v>93.751411492778928</v>
      </c>
      <c r="D124" s="439">
        <v>102.49808519120744</v>
      </c>
      <c r="E124" s="439">
        <v>101.85697401003299</v>
      </c>
      <c r="F124" s="439">
        <v>101.6832096542912</v>
      </c>
      <c r="G124" s="439">
        <v>102.31225716253827</v>
      </c>
      <c r="H124" s="424"/>
      <c r="I124" s="424"/>
    </row>
    <row r="125" spans="1:9">
      <c r="A125" s="455">
        <v>2014</v>
      </c>
      <c r="B125" s="439">
        <v>105.28220733187355</v>
      </c>
      <c r="C125" s="439">
        <v>78.897034756950347</v>
      </c>
      <c r="D125" s="439">
        <v>108.26057423222484</v>
      </c>
      <c r="E125" s="439">
        <v>110.97051191248121</v>
      </c>
      <c r="F125" s="439">
        <v>107.25633520755967</v>
      </c>
      <c r="G125" s="439">
        <v>104.87451912342756</v>
      </c>
      <c r="H125" s="424"/>
      <c r="I125" s="424"/>
    </row>
    <row r="126" spans="1:9">
      <c r="A126" s="455">
        <v>2015</v>
      </c>
      <c r="B126" s="439">
        <v>106.29955367832395</v>
      </c>
      <c r="C126" s="439">
        <v>79.105246464069523</v>
      </c>
      <c r="D126" s="439">
        <v>111.91091314830626</v>
      </c>
      <c r="E126" s="439">
        <v>118.69515446998662</v>
      </c>
      <c r="F126" s="439">
        <v>104.35767862777941</v>
      </c>
      <c r="G126" s="439">
        <v>104.95776077738772</v>
      </c>
      <c r="H126" s="424"/>
      <c r="I126" s="424"/>
    </row>
    <row r="127" spans="1:9">
      <c r="A127" s="455">
        <v>2016</v>
      </c>
      <c r="B127" s="439">
        <v>107.5139803260701</v>
      </c>
      <c r="C127" s="439">
        <v>84.415576115506866</v>
      </c>
      <c r="D127" s="439">
        <v>111.36397040653519</v>
      </c>
      <c r="E127" s="439">
        <v>119.09031668675016</v>
      </c>
      <c r="F127" s="439">
        <v>100.22901571474593</v>
      </c>
      <c r="G127" s="439">
        <v>106.72066903788851</v>
      </c>
      <c r="H127" s="424"/>
      <c r="I127" s="424"/>
    </row>
    <row r="128" spans="1:9">
      <c r="A128" s="455">
        <v>2017</v>
      </c>
      <c r="B128" s="439">
        <v>109.03330113318927</v>
      </c>
      <c r="C128" s="439">
        <v>84.471551962892704</v>
      </c>
      <c r="D128" s="439">
        <v>111.25041793677322</v>
      </c>
      <c r="E128" s="439">
        <v>119.9975665888937</v>
      </c>
      <c r="F128" s="439">
        <v>97.544597460313568</v>
      </c>
      <c r="G128" s="439">
        <v>108.86386431746803</v>
      </c>
      <c r="H128" s="424"/>
      <c r="I128" s="424"/>
    </row>
    <row r="129" spans="1:9" ht="13">
      <c r="A129" s="134"/>
      <c r="B129" s="320"/>
      <c r="C129" s="320"/>
      <c r="D129" s="320"/>
      <c r="E129" s="321"/>
      <c r="F129" s="321"/>
      <c r="G129" s="322"/>
      <c r="H129" s="424"/>
      <c r="I129" s="424"/>
    </row>
    <row r="130" spans="1:9" ht="13">
      <c r="A130" s="705"/>
      <c r="B130" s="1264" t="s">
        <v>332</v>
      </c>
      <c r="C130" s="1264"/>
      <c r="D130" s="1264"/>
      <c r="E130" s="1264"/>
      <c r="F130" s="1264"/>
      <c r="G130" s="1264"/>
      <c r="H130" s="424"/>
      <c r="I130" s="424"/>
    </row>
    <row r="131" spans="1:9" ht="13">
      <c r="A131" s="437"/>
      <c r="B131" s="438"/>
      <c r="C131" s="323"/>
      <c r="D131" s="323"/>
      <c r="E131" s="323"/>
      <c r="F131" s="323"/>
      <c r="G131" s="323"/>
      <c r="H131" s="424"/>
      <c r="I131" s="424"/>
    </row>
    <row r="132" spans="1:9">
      <c r="A132" s="455">
        <v>1991</v>
      </c>
      <c r="B132" s="439">
        <v>88.388837296217702</v>
      </c>
      <c r="C132" s="439">
        <v>803.30388931157086</v>
      </c>
      <c r="D132" s="439">
        <v>119.3483693164263</v>
      </c>
      <c r="E132" s="439">
        <v>117.24071597471649</v>
      </c>
      <c r="F132" s="439">
        <v>150.7802510736368</v>
      </c>
      <c r="G132" s="439">
        <v>77.062956360312569</v>
      </c>
      <c r="H132" s="424"/>
      <c r="I132" s="424"/>
    </row>
    <row r="133" spans="1:9">
      <c r="A133" s="455">
        <v>1992</v>
      </c>
      <c r="B133" s="439">
        <v>87.325803553594142</v>
      </c>
      <c r="C133" s="439">
        <v>659.67285526956437</v>
      </c>
      <c r="D133" s="439">
        <v>113.96554062920529</v>
      </c>
      <c r="E133" s="439">
        <v>111.0765587673387</v>
      </c>
      <c r="F133" s="439">
        <v>140.62789199636561</v>
      </c>
      <c r="G133" s="439">
        <v>77.543877760240349</v>
      </c>
      <c r="H133" s="424"/>
      <c r="I133" s="424"/>
    </row>
    <row r="134" spans="1:9">
      <c r="A134" s="455">
        <v>1993</v>
      </c>
      <c r="B134" s="439">
        <v>83.53088417636026</v>
      </c>
      <c r="C134" s="439">
        <v>592.32287504076453</v>
      </c>
      <c r="D134" s="439">
        <v>101.4588109604996</v>
      </c>
      <c r="E134" s="439">
        <v>95.13756086414169</v>
      </c>
      <c r="F134" s="439">
        <v>139.56658715383989</v>
      </c>
      <c r="G134" s="439">
        <v>76.856388113467744</v>
      </c>
      <c r="H134" s="424"/>
      <c r="I134" s="424"/>
    </row>
    <row r="135" spans="1:9">
      <c r="A135" s="455">
        <v>1994</v>
      </c>
      <c r="B135" s="439">
        <v>84.550269511484245</v>
      </c>
      <c r="C135" s="439">
        <v>541.24691949222142</v>
      </c>
      <c r="D135" s="439">
        <v>105.07146258149901</v>
      </c>
      <c r="E135" s="439">
        <v>102.02116617481479</v>
      </c>
      <c r="F135" s="439">
        <v>132.14545887341939</v>
      </c>
      <c r="G135" s="439">
        <v>76.981936079555084</v>
      </c>
      <c r="H135" s="424"/>
      <c r="I135" s="424"/>
    </row>
    <row r="136" spans="1:9">
      <c r="A136" s="455">
        <v>1995</v>
      </c>
      <c r="B136" s="439">
        <v>84.826682713531426</v>
      </c>
      <c r="C136" s="439">
        <v>530.55501915924435</v>
      </c>
      <c r="D136" s="439">
        <v>104.38771517558121</v>
      </c>
      <c r="E136" s="439">
        <v>101.7350859861258</v>
      </c>
      <c r="F136" s="439">
        <v>123.814063009669</v>
      </c>
      <c r="G136" s="439">
        <v>77.588597378987274</v>
      </c>
      <c r="H136" s="424"/>
      <c r="I136" s="424"/>
    </row>
    <row r="137" spans="1:9">
      <c r="A137" s="455">
        <v>1996</v>
      </c>
      <c r="B137" s="439">
        <v>84.885836884972093</v>
      </c>
      <c r="C137" s="439">
        <v>552.91785466075339</v>
      </c>
      <c r="D137" s="439">
        <v>99.059589448551407</v>
      </c>
      <c r="E137" s="439">
        <v>95.381277119904112</v>
      </c>
      <c r="F137" s="439">
        <v>110.6723666209035</v>
      </c>
      <c r="G137" s="439">
        <v>79.502091219397627</v>
      </c>
      <c r="H137" s="424"/>
      <c r="I137" s="424"/>
    </row>
    <row r="138" spans="1:9">
      <c r="A138" s="455">
        <v>1997</v>
      </c>
      <c r="B138" s="439">
        <v>87.359237468003883</v>
      </c>
      <c r="C138" s="439">
        <v>744.39538036142119</v>
      </c>
      <c r="D138" s="439">
        <v>104.15220719732351</v>
      </c>
      <c r="E138" s="439">
        <v>102.6231066867692</v>
      </c>
      <c r="F138" s="439">
        <v>117.38219939008241</v>
      </c>
      <c r="G138" s="439">
        <v>80.981967946029513</v>
      </c>
      <c r="H138" s="424"/>
      <c r="I138" s="424"/>
    </row>
    <row r="139" spans="1:9">
      <c r="A139" s="455">
        <v>1998</v>
      </c>
      <c r="B139" s="439">
        <v>87.92716007842381</v>
      </c>
      <c r="C139" s="439">
        <v>514.91199421219756</v>
      </c>
      <c r="D139" s="439">
        <v>101.77741454893621</v>
      </c>
      <c r="E139" s="439">
        <v>99.883614347242343</v>
      </c>
      <c r="F139" s="439">
        <v>121.7159421623324</v>
      </c>
      <c r="G139" s="439">
        <v>82.655469177483027</v>
      </c>
      <c r="H139" s="424"/>
      <c r="I139" s="424"/>
    </row>
    <row r="140" spans="1:9">
      <c r="A140" s="455">
        <v>1999</v>
      </c>
      <c r="B140" s="439">
        <v>87.469819976114493</v>
      </c>
      <c r="C140" s="439">
        <v>458.59787358688942</v>
      </c>
      <c r="D140" s="439">
        <v>101.5824117464521</v>
      </c>
      <c r="E140" s="439">
        <v>97.504825807737745</v>
      </c>
      <c r="F140" s="439">
        <v>124.48401206329009</v>
      </c>
      <c r="G140" s="439">
        <v>82.129795109431797</v>
      </c>
      <c r="H140" s="424"/>
      <c r="I140" s="424"/>
    </row>
    <row r="141" spans="1:9">
      <c r="A141" s="455">
        <v>2000</v>
      </c>
      <c r="B141" s="439">
        <v>91.920776254899508</v>
      </c>
      <c r="C141" s="439">
        <v>395.48915130594992</v>
      </c>
      <c r="D141" s="439">
        <v>112.13470498023359</v>
      </c>
      <c r="E141" s="439">
        <v>108.4847923664115</v>
      </c>
      <c r="F141" s="439">
        <v>117.6305715978267</v>
      </c>
      <c r="G141" s="439">
        <v>84.44295794735703</v>
      </c>
      <c r="H141" s="424"/>
      <c r="I141" s="424"/>
    </row>
    <row r="142" spans="1:9">
      <c r="A142" s="455">
        <v>2001</v>
      </c>
      <c r="B142" s="439">
        <v>94.049834562959603</v>
      </c>
      <c r="C142" s="439">
        <v>402.67939873660993</v>
      </c>
      <c r="D142" s="439">
        <v>114.2395394215286</v>
      </c>
      <c r="E142" s="439">
        <v>112.19541178429721</v>
      </c>
      <c r="F142" s="439">
        <v>114.5898310523279</v>
      </c>
      <c r="G142" s="439">
        <v>86.571609438828645</v>
      </c>
      <c r="H142" s="424"/>
      <c r="I142" s="424"/>
    </row>
    <row r="143" spans="1:9">
      <c r="A143" s="455">
        <v>2002</v>
      </c>
      <c r="B143" s="439">
        <v>96.099264391772593</v>
      </c>
      <c r="C143" s="439">
        <v>349.25156620208259</v>
      </c>
      <c r="D143" s="439">
        <v>113.7663223784369</v>
      </c>
      <c r="E143" s="439">
        <v>110.1745350955288</v>
      </c>
      <c r="F143" s="439">
        <v>109.6247389944473</v>
      </c>
      <c r="G143" s="439">
        <v>89.532901987817453</v>
      </c>
      <c r="H143" s="424"/>
      <c r="I143" s="424"/>
    </row>
    <row r="144" spans="1:9">
      <c r="A144" s="455">
        <v>2003</v>
      </c>
      <c r="B144" s="439">
        <v>97.110293733688934</v>
      </c>
      <c r="C144" s="439">
        <v>387.88578871752333</v>
      </c>
      <c r="D144" s="439">
        <v>116.3615905849077</v>
      </c>
      <c r="E144" s="439">
        <v>113.01066738761899</v>
      </c>
      <c r="F144" s="439">
        <v>107.2924269941002</v>
      </c>
      <c r="G144" s="439">
        <v>89.957271248116768</v>
      </c>
      <c r="H144" s="424"/>
      <c r="I144" s="424"/>
    </row>
    <row r="145" spans="1:9">
      <c r="A145" s="455">
        <v>2004</v>
      </c>
      <c r="B145" s="439">
        <v>97.824940066234078</v>
      </c>
      <c r="C145" s="439">
        <v>464.07208996702877</v>
      </c>
      <c r="D145" s="439">
        <v>111.51012759575489</v>
      </c>
      <c r="E145" s="439">
        <v>105.21055278963451</v>
      </c>
      <c r="F145" s="439">
        <v>111.7990107493202</v>
      </c>
      <c r="G145" s="439">
        <v>92.568798926469</v>
      </c>
      <c r="H145" s="424"/>
      <c r="I145" s="424"/>
    </row>
    <row r="146" spans="1:9">
      <c r="A146" s="455">
        <v>2005</v>
      </c>
      <c r="B146" s="439">
        <v>98.638924350329816</v>
      </c>
      <c r="C146" s="439">
        <v>492.20656229871452</v>
      </c>
      <c r="D146" s="439">
        <v>104.5041317521049</v>
      </c>
      <c r="E146" s="439">
        <v>104.9265520387691</v>
      </c>
      <c r="F146" s="439">
        <v>108.9395619995078</v>
      </c>
      <c r="G146" s="439">
        <v>96.141102479894656</v>
      </c>
      <c r="H146" s="424"/>
      <c r="I146" s="424"/>
    </row>
    <row r="147" spans="1:9">
      <c r="A147" s="455">
        <v>2006</v>
      </c>
      <c r="B147" s="439">
        <v>102.8897847772479</v>
      </c>
      <c r="C147" s="439">
        <v>117.5348365685968</v>
      </c>
      <c r="D147" s="439">
        <v>109.82982755677141</v>
      </c>
      <c r="E147" s="439">
        <v>112.6712580981675</v>
      </c>
      <c r="F147" s="439">
        <v>99.339407942414198</v>
      </c>
      <c r="G147" s="439">
        <v>100.1978314941922</v>
      </c>
      <c r="H147" s="424"/>
      <c r="I147" s="424"/>
    </row>
    <row r="148" spans="1:9">
      <c r="A148" s="455">
        <v>2007</v>
      </c>
      <c r="B148" s="439">
        <v>105.3384542219777</v>
      </c>
      <c r="C148" s="439">
        <v>114.1169398454649</v>
      </c>
      <c r="D148" s="439">
        <v>110.49491826470511</v>
      </c>
      <c r="E148" s="439">
        <v>115.296226578462</v>
      </c>
      <c r="F148" s="439">
        <v>94.890974538746207</v>
      </c>
      <c r="G148" s="439">
        <v>103.3116407541919</v>
      </c>
      <c r="H148" s="424"/>
      <c r="I148" s="424"/>
    </row>
    <row r="149" spans="1:9">
      <c r="A149" s="455">
        <v>2008</v>
      </c>
      <c r="B149" s="439">
        <v>105.754550023391</v>
      </c>
      <c r="C149" s="439">
        <v>88.17972314658526</v>
      </c>
      <c r="D149" s="439">
        <v>101.7030911170563</v>
      </c>
      <c r="E149" s="439">
        <v>104.2618062260229</v>
      </c>
      <c r="F149" s="439">
        <v>108.0385733948256</v>
      </c>
      <c r="G149" s="439">
        <v>107.2450544662492</v>
      </c>
      <c r="H149" s="424"/>
      <c r="I149" s="424"/>
    </row>
    <row r="150" spans="1:9">
      <c r="A150" s="455">
        <v>2009</v>
      </c>
      <c r="B150" s="439">
        <v>95.430800536144389</v>
      </c>
      <c r="C150" s="439">
        <v>101.602117581499</v>
      </c>
      <c r="D150" s="439">
        <v>83.357674103085515</v>
      </c>
      <c r="E150" s="439">
        <v>76.322101047216762</v>
      </c>
      <c r="F150" s="439">
        <v>95.889096784267224</v>
      </c>
      <c r="G150" s="439">
        <v>100.0127134276142</v>
      </c>
      <c r="H150" s="424"/>
      <c r="I150" s="424"/>
    </row>
    <row r="151" spans="1:9">
      <c r="A151" s="455">
        <v>2010</v>
      </c>
      <c r="B151" s="714">
        <v>100</v>
      </c>
      <c r="C151" s="714">
        <v>100</v>
      </c>
      <c r="D151" s="714">
        <v>100</v>
      </c>
      <c r="E151" s="714">
        <v>100</v>
      </c>
      <c r="F151" s="714">
        <v>100</v>
      </c>
      <c r="G151" s="714">
        <v>100</v>
      </c>
      <c r="H151" s="424"/>
      <c r="I151" s="424"/>
    </row>
    <row r="152" spans="1:9">
      <c r="A152" s="455">
        <v>2011</v>
      </c>
      <c r="B152" s="439">
        <v>102.30649702181535</v>
      </c>
      <c r="C152" s="439">
        <v>100.3282532239156</v>
      </c>
      <c r="D152" s="439">
        <v>100.03146097375775</v>
      </c>
      <c r="E152" s="439">
        <v>102.71731261463773</v>
      </c>
      <c r="F152" s="439">
        <v>101.77811926187344</v>
      </c>
      <c r="G152" s="439">
        <v>103.15535440295457</v>
      </c>
      <c r="H152" s="424"/>
      <c r="I152" s="424"/>
    </row>
    <row r="153" spans="1:9">
      <c r="A153" s="455">
        <v>2012</v>
      </c>
      <c r="B153" s="439">
        <v>105.14358477203871</v>
      </c>
      <c r="C153" s="439">
        <v>232.23006440787049</v>
      </c>
      <c r="D153" s="439">
        <v>105.68739876981891</v>
      </c>
      <c r="E153" s="439">
        <v>107.4620087594097</v>
      </c>
      <c r="F153" s="439">
        <v>101.08898787025144</v>
      </c>
      <c r="G153" s="439">
        <v>104.87291317604846</v>
      </c>
      <c r="H153" s="424"/>
      <c r="I153" s="424"/>
    </row>
    <row r="154" spans="1:9">
      <c r="A154" s="455">
        <v>2013</v>
      </c>
      <c r="B154" s="439">
        <v>104.23370985248441</v>
      </c>
      <c r="C154" s="439">
        <v>293.89397558410349</v>
      </c>
      <c r="D154" s="439">
        <v>102.65906425010992</v>
      </c>
      <c r="E154" s="439">
        <v>104.30805508576303</v>
      </c>
      <c r="F154" s="439">
        <v>101.46129685089979</v>
      </c>
      <c r="G154" s="439">
        <v>104.73050350093973</v>
      </c>
      <c r="H154" s="424"/>
      <c r="I154" s="424"/>
    </row>
    <row r="155" spans="1:9">
      <c r="A155" s="455">
        <v>2014</v>
      </c>
      <c r="B155" s="439">
        <v>105.38616009157765</v>
      </c>
      <c r="C155" s="439">
        <v>142.32730595449124</v>
      </c>
      <c r="D155" s="439">
        <v>106.70798186463892</v>
      </c>
      <c r="E155" s="439">
        <v>111.05958805366781</v>
      </c>
      <c r="F155" s="439">
        <v>95.963062418647397</v>
      </c>
      <c r="G155" s="439">
        <v>104.89274525127166</v>
      </c>
      <c r="H155" s="424"/>
      <c r="I155" s="424"/>
    </row>
    <row r="156" spans="1:9">
      <c r="A156" s="455">
        <v>2015</v>
      </c>
      <c r="B156" s="439">
        <v>106.37772267481007</v>
      </c>
      <c r="C156" s="439">
        <v>82.203674152236815</v>
      </c>
      <c r="D156" s="439">
        <v>111.79339383131824</v>
      </c>
      <c r="E156" s="439">
        <v>117.29489414166417</v>
      </c>
      <c r="F156" s="439">
        <v>100.9331326705544</v>
      </c>
      <c r="G156" s="439">
        <v>104.44703115634826</v>
      </c>
      <c r="H156" s="424"/>
      <c r="I156" s="424"/>
    </row>
    <row r="157" spans="1:9">
      <c r="A157" s="455">
        <v>2016</v>
      </c>
      <c r="B157" s="439">
        <v>108.15895607085041</v>
      </c>
      <c r="C157" s="439">
        <v>60.044805932199651</v>
      </c>
      <c r="D157" s="439">
        <v>115.97292109240198</v>
      </c>
      <c r="E157" s="439">
        <v>120.37605584550315</v>
      </c>
      <c r="F157" s="439">
        <v>115.97776304851655</v>
      </c>
      <c r="G157" s="439">
        <v>105.38829204853248</v>
      </c>
      <c r="H157" s="424"/>
      <c r="I157" s="424"/>
    </row>
    <row r="158" spans="1:9">
      <c r="A158" s="455">
        <v>2017</v>
      </c>
      <c r="B158" s="439">
        <v>111.79828755827506</v>
      </c>
      <c r="C158" s="439">
        <v>59.358018936227026</v>
      </c>
      <c r="D158" s="439">
        <v>125.62113791863669</v>
      </c>
      <c r="E158" s="439">
        <v>123.88735527498243</v>
      </c>
      <c r="F158" s="439">
        <v>149.72053069608131</v>
      </c>
      <c r="G158" s="439">
        <v>106.9040265631226</v>
      </c>
      <c r="H158" s="424"/>
      <c r="I158" s="424"/>
    </row>
    <row r="159" spans="1:9" ht="13">
      <c r="A159" s="134"/>
      <c r="B159" s="320"/>
      <c r="C159" s="320"/>
      <c r="D159" s="320"/>
      <c r="E159" s="321"/>
      <c r="F159" s="321"/>
      <c r="G159" s="322"/>
      <c r="H159" s="424"/>
      <c r="I159" s="424"/>
    </row>
    <row r="160" spans="1:9" ht="13">
      <c r="A160" s="705"/>
      <c r="B160" s="1264" t="s">
        <v>333</v>
      </c>
      <c r="C160" s="1264"/>
      <c r="D160" s="1264"/>
      <c r="E160" s="1264"/>
      <c r="F160" s="1264"/>
      <c r="G160" s="1264"/>
      <c r="H160" s="424"/>
      <c r="I160" s="424"/>
    </row>
    <row r="161" spans="1:9" ht="13">
      <c r="A161" s="437"/>
      <c r="B161" s="438"/>
      <c r="C161" s="323"/>
      <c r="D161" s="323"/>
      <c r="E161" s="323"/>
      <c r="F161" s="323"/>
      <c r="G161" s="323"/>
      <c r="H161" s="424"/>
      <c r="I161" s="424"/>
    </row>
    <row r="162" spans="1:9">
      <c r="A162" s="455">
        <v>1991</v>
      </c>
      <c r="B162" s="439">
        <v>79.279613577809783</v>
      </c>
      <c r="C162" s="439">
        <v>177.08205004421129</v>
      </c>
      <c r="D162" s="439">
        <v>108.0360106079912</v>
      </c>
      <c r="E162" s="439">
        <v>98.409427672169826</v>
      </c>
      <c r="F162" s="439">
        <v>165.0554605571418</v>
      </c>
      <c r="G162" s="439">
        <v>73.648282740295315</v>
      </c>
      <c r="H162" s="424"/>
      <c r="I162" s="424"/>
    </row>
    <row r="163" spans="1:9">
      <c r="A163" s="455">
        <v>1992</v>
      </c>
      <c r="B163" s="439">
        <v>78.580452085978209</v>
      </c>
      <c r="C163" s="439">
        <v>175.40916446473759</v>
      </c>
      <c r="D163" s="439">
        <v>99.471369934224953</v>
      </c>
      <c r="E163" s="439">
        <v>86.338958815236211</v>
      </c>
      <c r="F163" s="439">
        <v>165.29410609484609</v>
      </c>
      <c r="G163" s="439">
        <v>74.461719371458884</v>
      </c>
      <c r="H163" s="424"/>
      <c r="I163" s="424"/>
    </row>
    <row r="164" spans="1:9">
      <c r="A164" s="455">
        <v>1993</v>
      </c>
      <c r="B164" s="439">
        <v>78.548368898682085</v>
      </c>
      <c r="C164" s="439">
        <v>158.6132955373505</v>
      </c>
      <c r="D164" s="439">
        <v>94.72816328609612</v>
      </c>
      <c r="E164" s="439">
        <v>80.764402097760296</v>
      </c>
      <c r="F164" s="439">
        <v>165.20146134929161</v>
      </c>
      <c r="G164" s="439">
        <v>75.39248755638576</v>
      </c>
      <c r="H164" s="424"/>
      <c r="I164" s="424"/>
    </row>
    <row r="165" spans="1:9">
      <c r="A165" s="455">
        <v>1994</v>
      </c>
      <c r="B165" s="439">
        <v>79.026789898586259</v>
      </c>
      <c r="C165" s="439">
        <v>103.9208305388469</v>
      </c>
      <c r="D165" s="439">
        <v>93.446507027777827</v>
      </c>
      <c r="E165" s="439">
        <v>79.81266790638135</v>
      </c>
      <c r="F165" s="439">
        <v>163.3914527170181</v>
      </c>
      <c r="G165" s="439">
        <v>76.273518031780199</v>
      </c>
      <c r="H165" s="424"/>
      <c r="I165" s="424"/>
    </row>
    <row r="166" spans="1:9">
      <c r="A166" s="455">
        <v>1995</v>
      </c>
      <c r="B166" s="439">
        <v>79.7169346039163</v>
      </c>
      <c r="C166" s="439">
        <v>87.381738251778486</v>
      </c>
      <c r="D166" s="439">
        <v>90.026084265448745</v>
      </c>
      <c r="E166" s="439">
        <v>76.269311269950066</v>
      </c>
      <c r="F166" s="439">
        <v>158.34873364326731</v>
      </c>
      <c r="G166" s="439">
        <v>77.813285913334397</v>
      </c>
      <c r="H166" s="424"/>
      <c r="I166" s="424"/>
    </row>
    <row r="167" spans="1:9">
      <c r="A167" s="455">
        <v>1996</v>
      </c>
      <c r="B167" s="439">
        <v>81.504743970865889</v>
      </c>
      <c r="C167" s="439">
        <v>102.7554099997482</v>
      </c>
      <c r="D167" s="439">
        <v>89.310216870380813</v>
      </c>
      <c r="E167" s="439">
        <v>76.77973583465274</v>
      </c>
      <c r="F167" s="439">
        <v>143.8510201337192</v>
      </c>
      <c r="G167" s="439">
        <v>80.103956639407272</v>
      </c>
      <c r="H167" s="424"/>
      <c r="I167" s="424"/>
    </row>
    <row r="168" spans="1:9">
      <c r="A168" s="455">
        <v>1997</v>
      </c>
      <c r="B168" s="439">
        <v>84.546331399658911</v>
      </c>
      <c r="C168" s="439">
        <v>105.5897574570034</v>
      </c>
      <c r="D168" s="439">
        <v>97.690150234567596</v>
      </c>
      <c r="E168" s="439">
        <v>86.929313696966872</v>
      </c>
      <c r="F168" s="439">
        <v>141.3340172877773</v>
      </c>
      <c r="G168" s="439">
        <v>82.068962077075327</v>
      </c>
      <c r="H168" s="424"/>
      <c r="I168" s="424"/>
    </row>
    <row r="169" spans="1:9">
      <c r="A169" s="455">
        <v>1998</v>
      </c>
      <c r="B169" s="439">
        <v>85.651819323358239</v>
      </c>
      <c r="C169" s="439">
        <v>90.071336949192514</v>
      </c>
      <c r="D169" s="439">
        <v>88.518014243322696</v>
      </c>
      <c r="E169" s="439">
        <v>76.642809842354723</v>
      </c>
      <c r="F169" s="439">
        <v>137.48675534278121</v>
      </c>
      <c r="G169" s="439">
        <v>85.154214277244364</v>
      </c>
      <c r="H169" s="424"/>
      <c r="I169" s="424"/>
    </row>
    <row r="170" spans="1:9">
      <c r="A170" s="455">
        <v>1999</v>
      </c>
      <c r="B170" s="439">
        <v>87.07630564593758</v>
      </c>
      <c r="C170" s="439">
        <v>104.70964076676159</v>
      </c>
      <c r="D170" s="439">
        <v>89.953936774772671</v>
      </c>
      <c r="E170" s="439">
        <v>79.479687487094495</v>
      </c>
      <c r="F170" s="439">
        <v>140.08500897163961</v>
      </c>
      <c r="G170" s="439">
        <v>86.562320240848607</v>
      </c>
      <c r="H170" s="424"/>
      <c r="I170" s="424"/>
    </row>
    <row r="171" spans="1:9">
      <c r="A171" s="455">
        <v>2000</v>
      </c>
      <c r="B171" s="439">
        <v>89.753432410596233</v>
      </c>
      <c r="C171" s="439">
        <v>93.003466767695585</v>
      </c>
      <c r="D171" s="439">
        <v>98.946441046254037</v>
      </c>
      <c r="E171" s="439">
        <v>93.724366983876706</v>
      </c>
      <c r="F171" s="439">
        <v>129.92874448319631</v>
      </c>
      <c r="G171" s="439">
        <v>88.012646734336869</v>
      </c>
      <c r="H171" s="424"/>
      <c r="I171" s="424"/>
    </row>
    <row r="172" spans="1:9">
      <c r="A172" s="455">
        <v>2001</v>
      </c>
      <c r="B172" s="439">
        <v>94.875651696172923</v>
      </c>
      <c r="C172" s="439">
        <v>78.748754594778674</v>
      </c>
      <c r="D172" s="439">
        <v>108.05042986715701</v>
      </c>
      <c r="E172" s="439">
        <v>103.8564733539565</v>
      </c>
      <c r="F172" s="439">
        <v>129.62159913124179</v>
      </c>
      <c r="G172" s="439">
        <v>92.39966100673611</v>
      </c>
      <c r="H172" s="424"/>
      <c r="I172" s="424"/>
    </row>
    <row r="173" spans="1:9">
      <c r="A173" s="455">
        <v>2002</v>
      </c>
      <c r="B173" s="439">
        <v>95.849574104003224</v>
      </c>
      <c r="C173" s="439">
        <v>94.411709307616945</v>
      </c>
      <c r="D173" s="439">
        <v>104.0844452391428</v>
      </c>
      <c r="E173" s="439">
        <v>100.6451119834726</v>
      </c>
      <c r="F173" s="439">
        <v>126.08118406408261</v>
      </c>
      <c r="G173" s="439">
        <v>94.294373124189704</v>
      </c>
      <c r="H173" s="424"/>
      <c r="I173" s="424"/>
    </row>
    <row r="174" spans="1:9">
      <c r="A174" s="455">
        <v>2003</v>
      </c>
      <c r="B174" s="439">
        <v>93.889221886384846</v>
      </c>
      <c r="C174" s="439">
        <v>91.496397926989331</v>
      </c>
      <c r="D174" s="439">
        <v>97.540795359662241</v>
      </c>
      <c r="E174" s="439">
        <v>93.208538129758466</v>
      </c>
      <c r="F174" s="439">
        <v>114.3356638166418</v>
      </c>
      <c r="G174" s="439">
        <v>93.2049145601015</v>
      </c>
      <c r="H174" s="424"/>
      <c r="I174" s="424"/>
    </row>
    <row r="175" spans="1:9">
      <c r="A175" s="455">
        <v>2004</v>
      </c>
      <c r="B175" s="439">
        <v>94.706685584394634</v>
      </c>
      <c r="C175" s="439">
        <v>122.38378702224141</v>
      </c>
      <c r="D175" s="439">
        <v>99.436192219654103</v>
      </c>
      <c r="E175" s="439">
        <v>98.036141340148703</v>
      </c>
      <c r="F175" s="439">
        <v>107.4717053651821</v>
      </c>
      <c r="G175" s="439">
        <v>93.788323316312145</v>
      </c>
      <c r="H175" s="424"/>
      <c r="I175" s="424"/>
    </row>
    <row r="176" spans="1:9">
      <c r="A176" s="455">
        <v>2005</v>
      </c>
      <c r="B176" s="439">
        <v>96.141928521562733</v>
      </c>
      <c r="C176" s="439">
        <v>122.69995644884131</v>
      </c>
      <c r="D176" s="439">
        <v>101.2694125484128</v>
      </c>
      <c r="E176" s="439">
        <v>101.1975594331473</v>
      </c>
      <c r="F176" s="439">
        <v>110.3526662322255</v>
      </c>
      <c r="G176" s="439">
        <v>95.150545411613834</v>
      </c>
      <c r="H176" s="424"/>
      <c r="I176" s="424"/>
    </row>
    <row r="177" spans="1:9">
      <c r="A177" s="455">
        <v>2006</v>
      </c>
      <c r="B177" s="439">
        <v>97.952641903550074</v>
      </c>
      <c r="C177" s="439">
        <v>109.4505169349102</v>
      </c>
      <c r="D177" s="439">
        <v>103.38959054455729</v>
      </c>
      <c r="E177" s="439">
        <v>107.874791071361</v>
      </c>
      <c r="F177" s="439">
        <v>103.6409935022169</v>
      </c>
      <c r="G177" s="439">
        <v>96.918685237637163</v>
      </c>
      <c r="H177" s="424"/>
      <c r="I177" s="424"/>
    </row>
    <row r="178" spans="1:9">
      <c r="A178" s="455">
        <v>2007</v>
      </c>
      <c r="B178" s="439">
        <v>100.53475443825781</v>
      </c>
      <c r="C178" s="439">
        <v>111.3009791169749</v>
      </c>
      <c r="D178" s="439">
        <v>104.3372164913643</v>
      </c>
      <c r="E178" s="439">
        <v>104.84326310107809</v>
      </c>
      <c r="F178" s="439">
        <v>96.782573664023417</v>
      </c>
      <c r="G178" s="439">
        <v>99.808363257089795</v>
      </c>
      <c r="H178" s="424"/>
      <c r="I178" s="424"/>
    </row>
    <row r="179" spans="1:9">
      <c r="A179" s="455">
        <v>2008</v>
      </c>
      <c r="B179" s="439">
        <v>103.9108742135181</v>
      </c>
      <c r="C179" s="439">
        <v>137.13248422462519</v>
      </c>
      <c r="D179" s="439">
        <v>106.8213527126246</v>
      </c>
      <c r="E179" s="439">
        <v>111.4095608142898</v>
      </c>
      <c r="F179" s="439">
        <v>96.941649272477136</v>
      </c>
      <c r="G179" s="439">
        <v>103.337677419526</v>
      </c>
      <c r="H179" s="424"/>
      <c r="I179" s="424"/>
    </row>
    <row r="180" spans="1:9">
      <c r="A180" s="455">
        <v>2009</v>
      </c>
      <c r="B180" s="439">
        <v>98.533431389979796</v>
      </c>
      <c r="C180" s="439">
        <v>136.9878069011281</v>
      </c>
      <c r="D180" s="439">
        <v>89.938177612412886</v>
      </c>
      <c r="E180" s="439">
        <v>84.108999435526826</v>
      </c>
      <c r="F180" s="439">
        <v>95.486440648402848</v>
      </c>
      <c r="G180" s="439">
        <v>100.1726545480491</v>
      </c>
      <c r="H180" s="424"/>
      <c r="I180" s="424"/>
    </row>
    <row r="181" spans="1:9">
      <c r="A181" s="455">
        <v>2010</v>
      </c>
      <c r="B181" s="714">
        <v>100</v>
      </c>
      <c r="C181" s="714">
        <v>100</v>
      </c>
      <c r="D181" s="714">
        <v>100</v>
      </c>
      <c r="E181" s="714">
        <v>100</v>
      </c>
      <c r="F181" s="714">
        <v>100</v>
      </c>
      <c r="G181" s="714">
        <v>100</v>
      </c>
      <c r="H181" s="424"/>
      <c r="I181" s="424"/>
    </row>
    <row r="182" spans="1:9">
      <c r="A182" s="455">
        <v>2011</v>
      </c>
      <c r="B182" s="439">
        <v>100.61001099909654</v>
      </c>
      <c r="C182" s="439">
        <v>84.536515799744805</v>
      </c>
      <c r="D182" s="439">
        <v>97.472723460658997</v>
      </c>
      <c r="E182" s="439">
        <v>97.43516922130425</v>
      </c>
      <c r="F182" s="439">
        <v>103.63734166548083</v>
      </c>
      <c r="G182" s="439">
        <v>101.22764776026158</v>
      </c>
      <c r="H182" s="424"/>
      <c r="I182" s="424"/>
    </row>
    <row r="183" spans="1:9">
      <c r="A183" s="455">
        <v>2012</v>
      </c>
      <c r="B183" s="439">
        <v>101.07154051329358</v>
      </c>
      <c r="C183" s="439">
        <v>75.453598854684429</v>
      </c>
      <c r="D183" s="439">
        <v>97.987245057129314</v>
      </c>
      <c r="E183" s="439">
        <v>96.887195604482685</v>
      </c>
      <c r="F183" s="439">
        <v>102.8917471617056</v>
      </c>
      <c r="G183" s="439">
        <v>101.69070056371841</v>
      </c>
      <c r="H183" s="424"/>
      <c r="I183" s="424"/>
    </row>
    <row r="184" spans="1:9">
      <c r="A184" s="455">
        <v>2013</v>
      </c>
      <c r="B184" s="439">
        <v>104.15657760158209</v>
      </c>
      <c r="C184" s="439">
        <v>60.749652625220534</v>
      </c>
      <c r="D184" s="439">
        <v>101.51375985954435</v>
      </c>
      <c r="E184" s="439">
        <v>104.06319987993642</v>
      </c>
      <c r="F184" s="439">
        <v>100.56370702653504</v>
      </c>
      <c r="G184" s="439">
        <v>104.70442832667237</v>
      </c>
      <c r="H184" s="424"/>
      <c r="I184" s="424"/>
    </row>
    <row r="185" spans="1:9">
      <c r="A185" s="455">
        <v>2014</v>
      </c>
      <c r="B185" s="439">
        <v>104.28952383663642</v>
      </c>
      <c r="C185" s="439">
        <v>54.884923823197248</v>
      </c>
      <c r="D185" s="439">
        <v>108.82626556173527</v>
      </c>
      <c r="E185" s="439">
        <v>111.99481155690097</v>
      </c>
      <c r="F185" s="439">
        <v>100.47612063619157</v>
      </c>
      <c r="G185" s="439">
        <v>103.39078061475226</v>
      </c>
      <c r="H185" s="424"/>
      <c r="I185" s="424"/>
    </row>
    <row r="186" spans="1:9">
      <c r="A186" s="455">
        <v>2015</v>
      </c>
      <c r="B186" s="439">
        <v>105.89057595945995</v>
      </c>
      <c r="C186" s="439">
        <v>69.818238654288379</v>
      </c>
      <c r="D186" s="439">
        <v>111.53997338177771</v>
      </c>
      <c r="E186" s="439">
        <v>112.5878143850081</v>
      </c>
      <c r="F186" s="439">
        <v>104.62613858493535</v>
      </c>
      <c r="G186" s="439">
        <v>104.75783887821255</v>
      </c>
      <c r="H186" s="424"/>
      <c r="I186" s="424"/>
    </row>
    <row r="187" spans="1:9">
      <c r="A187" s="455">
        <v>2016</v>
      </c>
      <c r="B187" s="439">
        <v>107.48142541606651</v>
      </c>
      <c r="C187" s="439">
        <v>68.99908081917863</v>
      </c>
      <c r="D187" s="439">
        <v>117.30406484011192</v>
      </c>
      <c r="E187" s="439">
        <v>113.72591348114231</v>
      </c>
      <c r="F187" s="439">
        <v>128.74020796854418</v>
      </c>
      <c r="G187" s="439">
        <v>105.54713945838547</v>
      </c>
      <c r="H187" s="424"/>
      <c r="I187" s="424"/>
    </row>
    <row r="188" spans="1:9">
      <c r="A188" s="455">
        <v>2017</v>
      </c>
      <c r="B188" s="439">
        <v>110.10565738684699</v>
      </c>
      <c r="C188" s="439">
        <v>68.151987669645465</v>
      </c>
      <c r="D188" s="439">
        <v>123.08250101496257</v>
      </c>
      <c r="E188" s="439">
        <v>120.61833040772179</v>
      </c>
      <c r="F188" s="439">
        <v>130.65969274313329</v>
      </c>
      <c r="G188" s="439">
        <v>107.56547095199679</v>
      </c>
      <c r="H188" s="424"/>
      <c r="I188" s="424"/>
    </row>
    <row r="189" spans="1:9" ht="13">
      <c r="A189" s="134"/>
      <c r="B189" s="320"/>
      <c r="C189" s="320"/>
      <c r="D189" s="320"/>
      <c r="E189" s="321"/>
      <c r="F189" s="321"/>
      <c r="G189" s="322"/>
      <c r="H189" s="424"/>
      <c r="I189" s="424"/>
    </row>
    <row r="190" spans="1:9" ht="13">
      <c r="A190" s="705"/>
      <c r="B190" s="1264" t="s">
        <v>334</v>
      </c>
      <c r="C190" s="1264"/>
      <c r="D190" s="1264"/>
      <c r="E190" s="1264"/>
      <c r="F190" s="1264"/>
      <c r="G190" s="1264"/>
      <c r="H190" s="424"/>
      <c r="I190" s="424"/>
    </row>
    <row r="191" spans="1:9" ht="13">
      <c r="A191" s="437"/>
      <c r="B191" s="438"/>
      <c r="C191" s="323"/>
      <c r="D191" s="323"/>
      <c r="E191" s="323"/>
      <c r="F191" s="323"/>
      <c r="G191" s="323"/>
      <c r="H191" s="424"/>
      <c r="I191" s="424"/>
    </row>
    <row r="192" spans="1:9">
      <c r="A192" s="455">
        <v>1991</v>
      </c>
      <c r="B192" s="439">
        <v>82.415219680977515</v>
      </c>
      <c r="C192" s="439">
        <v>217.12391038651049</v>
      </c>
      <c r="D192" s="439">
        <v>105.6262677385286</v>
      </c>
      <c r="E192" s="439">
        <v>102.3931377658382</v>
      </c>
      <c r="F192" s="439">
        <v>136.0173361163481</v>
      </c>
      <c r="G192" s="439">
        <v>74.139478124118654</v>
      </c>
      <c r="H192" s="424"/>
      <c r="I192" s="424"/>
    </row>
    <row r="193" spans="1:9">
      <c r="A193" s="455">
        <v>1992</v>
      </c>
      <c r="B193" s="439">
        <v>83.505197210074044</v>
      </c>
      <c r="C193" s="439">
        <v>199.6864583184117</v>
      </c>
      <c r="D193" s="439">
        <v>106.3973000804114</v>
      </c>
      <c r="E193" s="439">
        <v>102.27353250965319</v>
      </c>
      <c r="F193" s="439">
        <v>142.62654541153091</v>
      </c>
      <c r="G193" s="439">
        <v>75.408541941175756</v>
      </c>
      <c r="H193" s="424"/>
      <c r="I193" s="424"/>
    </row>
    <row r="194" spans="1:9">
      <c r="A194" s="455">
        <v>1993</v>
      </c>
      <c r="B194" s="439">
        <v>82.006964094562591</v>
      </c>
      <c r="C194" s="439">
        <v>158.4956217995294</v>
      </c>
      <c r="D194" s="439">
        <v>97.848113055216615</v>
      </c>
      <c r="E194" s="439">
        <v>93.163198555436864</v>
      </c>
      <c r="F194" s="439">
        <v>132.29570699037279</v>
      </c>
      <c r="G194" s="439">
        <v>76.488654368589167</v>
      </c>
      <c r="H194" s="424"/>
      <c r="I194" s="424"/>
    </row>
    <row r="195" spans="1:9">
      <c r="A195" s="455">
        <v>1994</v>
      </c>
      <c r="B195" s="439">
        <v>82.517911804241464</v>
      </c>
      <c r="C195" s="439">
        <v>123.0577394951719</v>
      </c>
      <c r="D195" s="439">
        <v>97.966321213420855</v>
      </c>
      <c r="E195" s="439">
        <v>93.138228120854123</v>
      </c>
      <c r="F195" s="439">
        <v>133.69173295553799</v>
      </c>
      <c r="G195" s="439">
        <v>77.264915453030014</v>
      </c>
      <c r="H195" s="424"/>
      <c r="I195" s="424"/>
    </row>
    <row r="196" spans="1:9">
      <c r="A196" s="455">
        <v>1995</v>
      </c>
      <c r="B196" s="439">
        <v>83.637249779261523</v>
      </c>
      <c r="C196" s="439">
        <v>124.31356394691819</v>
      </c>
      <c r="D196" s="439">
        <v>95.665788847287047</v>
      </c>
      <c r="E196" s="439">
        <v>90.935779223165113</v>
      </c>
      <c r="F196" s="439">
        <v>126.67611022574251</v>
      </c>
      <c r="G196" s="439">
        <v>79.519950235595601</v>
      </c>
      <c r="H196" s="424"/>
      <c r="I196" s="424"/>
    </row>
    <row r="197" spans="1:9">
      <c r="A197" s="455">
        <v>1996</v>
      </c>
      <c r="B197" s="439">
        <v>85.485900149095173</v>
      </c>
      <c r="C197" s="439">
        <v>132.12323611537209</v>
      </c>
      <c r="D197" s="439">
        <v>92.268383040988184</v>
      </c>
      <c r="E197" s="439">
        <v>87.145527483832026</v>
      </c>
      <c r="F197" s="439">
        <v>120.85075339399491</v>
      </c>
      <c r="G197" s="439">
        <v>83.093746100534844</v>
      </c>
      <c r="H197" s="424"/>
      <c r="I197" s="424"/>
    </row>
    <row r="198" spans="1:9">
      <c r="A198" s="455">
        <v>1997</v>
      </c>
      <c r="B198" s="439">
        <v>87.200880651627841</v>
      </c>
      <c r="C198" s="439">
        <v>124.0111146585609</v>
      </c>
      <c r="D198" s="439">
        <v>92.967422087475384</v>
      </c>
      <c r="E198" s="439">
        <v>88.855972292346451</v>
      </c>
      <c r="F198" s="439">
        <v>116.2909116298346</v>
      </c>
      <c r="G198" s="439">
        <v>85.20732328195443</v>
      </c>
      <c r="H198" s="424"/>
      <c r="I198" s="424"/>
    </row>
    <row r="199" spans="1:9">
      <c r="A199" s="455">
        <v>1998</v>
      </c>
      <c r="B199" s="439">
        <v>89.013189562915656</v>
      </c>
      <c r="C199" s="439">
        <v>125.455981899702</v>
      </c>
      <c r="D199" s="439">
        <v>91.78905277134524</v>
      </c>
      <c r="E199" s="439">
        <v>86.793575827581506</v>
      </c>
      <c r="F199" s="439">
        <v>118.6555540020199</v>
      </c>
      <c r="G199" s="439">
        <v>88.027845361589954</v>
      </c>
      <c r="H199" s="424"/>
      <c r="I199" s="424"/>
    </row>
    <row r="200" spans="1:9">
      <c r="A200" s="455">
        <v>1999</v>
      </c>
      <c r="B200" s="439">
        <v>91.598824733466174</v>
      </c>
      <c r="C200" s="439">
        <v>136.78620597900729</v>
      </c>
      <c r="D200" s="439">
        <v>94.003100281464128</v>
      </c>
      <c r="E200" s="439">
        <v>89.650709077406717</v>
      </c>
      <c r="F200" s="439">
        <v>118.8895717468655</v>
      </c>
      <c r="G200" s="439">
        <v>90.699949195538736</v>
      </c>
      <c r="H200" s="424"/>
      <c r="I200" s="424"/>
    </row>
    <row r="201" spans="1:9">
      <c r="A201" s="455">
        <v>2000</v>
      </c>
      <c r="B201" s="439">
        <v>95.231358632166348</v>
      </c>
      <c r="C201" s="439">
        <v>117.24731320512829</v>
      </c>
      <c r="D201" s="439">
        <v>100.447411865079</v>
      </c>
      <c r="E201" s="439">
        <v>95.617612262545848</v>
      </c>
      <c r="F201" s="439">
        <v>124.3488444768042</v>
      </c>
      <c r="G201" s="439">
        <v>93.493783778014247</v>
      </c>
      <c r="H201" s="424"/>
      <c r="I201" s="424"/>
    </row>
    <row r="202" spans="1:9">
      <c r="A202" s="455">
        <v>2001</v>
      </c>
      <c r="B202" s="439">
        <v>97.782434481368014</v>
      </c>
      <c r="C202" s="439">
        <v>121.30694196053641</v>
      </c>
      <c r="D202" s="439">
        <v>99.563213387789915</v>
      </c>
      <c r="E202" s="439">
        <v>95.425570328494203</v>
      </c>
      <c r="F202" s="439">
        <v>118.30630391307859</v>
      </c>
      <c r="G202" s="439">
        <v>97.204357287737096</v>
      </c>
      <c r="H202" s="424"/>
      <c r="I202" s="424"/>
    </row>
    <row r="203" spans="1:9">
      <c r="A203" s="455">
        <v>2002</v>
      </c>
      <c r="B203" s="439">
        <v>96.685898222753551</v>
      </c>
      <c r="C203" s="439">
        <v>126.71223183257879</v>
      </c>
      <c r="D203" s="439">
        <v>96.875848603079618</v>
      </c>
      <c r="E203" s="439">
        <v>92.947916013332673</v>
      </c>
      <c r="F203" s="439">
        <v>110.70714651530859</v>
      </c>
      <c r="G203" s="439">
        <v>96.605326189052363</v>
      </c>
      <c r="H203" s="424"/>
      <c r="I203" s="424"/>
    </row>
    <row r="204" spans="1:9">
      <c r="A204" s="455">
        <v>2003</v>
      </c>
      <c r="B204" s="439">
        <v>97.262056717698997</v>
      </c>
      <c r="C204" s="439">
        <v>129.6039771449922</v>
      </c>
      <c r="D204" s="439">
        <v>99.267816206527314</v>
      </c>
      <c r="E204" s="439">
        <v>96.211315852579077</v>
      </c>
      <c r="F204" s="439">
        <v>108.0655731567517</v>
      </c>
      <c r="G204" s="439">
        <v>96.563785561482433</v>
      </c>
      <c r="H204" s="424"/>
      <c r="I204" s="424"/>
    </row>
    <row r="205" spans="1:9">
      <c r="A205" s="455">
        <v>2004</v>
      </c>
      <c r="B205" s="439">
        <v>97.621788472982075</v>
      </c>
      <c r="C205" s="439">
        <v>156.32518005860601</v>
      </c>
      <c r="D205" s="439">
        <v>100.34323831958341</v>
      </c>
      <c r="E205" s="439">
        <v>96.820452984026915</v>
      </c>
      <c r="F205" s="439">
        <v>104.7438231052722</v>
      </c>
      <c r="G205" s="439">
        <v>96.570873237478523</v>
      </c>
      <c r="H205" s="424"/>
      <c r="I205" s="424"/>
    </row>
    <row r="206" spans="1:9">
      <c r="A206" s="455">
        <v>2005</v>
      </c>
      <c r="B206" s="439">
        <v>97.826166544385543</v>
      </c>
      <c r="C206" s="439">
        <v>111.2396880891375</v>
      </c>
      <c r="D206" s="439">
        <v>99.658396293134572</v>
      </c>
      <c r="E206" s="439">
        <v>96.636460091544677</v>
      </c>
      <c r="F206" s="439">
        <v>97.81695442317465</v>
      </c>
      <c r="G206" s="439">
        <v>97.238883418221775</v>
      </c>
      <c r="H206" s="424"/>
      <c r="I206" s="424"/>
    </row>
    <row r="207" spans="1:9">
      <c r="A207" s="455">
        <v>2006</v>
      </c>
      <c r="B207" s="439">
        <v>100.983443911865</v>
      </c>
      <c r="C207" s="439">
        <v>108.83213369503549</v>
      </c>
      <c r="D207" s="439">
        <v>102.3891700830127</v>
      </c>
      <c r="E207" s="439">
        <v>103.21667859711459</v>
      </c>
      <c r="F207" s="439">
        <v>96.325205248982243</v>
      </c>
      <c r="G207" s="439">
        <v>100.55648586803009</v>
      </c>
      <c r="H207" s="424"/>
      <c r="I207" s="424"/>
    </row>
    <row r="208" spans="1:9">
      <c r="A208" s="455">
        <v>2007</v>
      </c>
      <c r="B208" s="439">
        <v>104.3767691021454</v>
      </c>
      <c r="C208" s="439">
        <v>142.93380781474141</v>
      </c>
      <c r="D208" s="439">
        <v>102.125947455161</v>
      </c>
      <c r="E208" s="439">
        <v>104.12260510419451</v>
      </c>
      <c r="F208" s="439">
        <v>98.253367274033977</v>
      </c>
      <c r="G208" s="439">
        <v>104.9935333234364</v>
      </c>
      <c r="H208" s="424"/>
      <c r="I208" s="424"/>
    </row>
    <row r="209" spans="1:9">
      <c r="A209" s="455">
        <v>2008</v>
      </c>
      <c r="B209" s="439">
        <v>105.3514091724856</v>
      </c>
      <c r="C209" s="439">
        <v>156.2726723201387</v>
      </c>
      <c r="D209" s="439">
        <v>101.41811594589549</v>
      </c>
      <c r="E209" s="439">
        <v>103.4582715369269</v>
      </c>
      <c r="F209" s="439">
        <v>96.338605592406694</v>
      </c>
      <c r="G209" s="439">
        <v>106.46897406048321</v>
      </c>
      <c r="H209" s="424"/>
      <c r="I209" s="424"/>
    </row>
    <row r="210" spans="1:9">
      <c r="A210" s="455">
        <v>2009</v>
      </c>
      <c r="B210" s="439">
        <v>96.833144501209645</v>
      </c>
      <c r="C210" s="439">
        <v>122.4035911818743</v>
      </c>
      <c r="D210" s="439">
        <v>87.024163152627978</v>
      </c>
      <c r="E210" s="439">
        <v>85.095569310687523</v>
      </c>
      <c r="F210" s="439">
        <v>91.739528537060394</v>
      </c>
      <c r="G210" s="439">
        <v>100.0339375846786</v>
      </c>
      <c r="H210" s="424"/>
      <c r="I210" s="424"/>
    </row>
    <row r="211" spans="1:9">
      <c r="A211" s="455">
        <v>2010</v>
      </c>
      <c r="B211" s="714">
        <v>100</v>
      </c>
      <c r="C211" s="714">
        <v>100</v>
      </c>
      <c r="D211" s="714">
        <v>100</v>
      </c>
      <c r="E211" s="714">
        <v>100</v>
      </c>
      <c r="F211" s="714">
        <v>100</v>
      </c>
      <c r="G211" s="714">
        <v>100</v>
      </c>
      <c r="H211" s="424"/>
      <c r="I211" s="424"/>
    </row>
    <row r="212" spans="1:9">
      <c r="A212" s="455">
        <v>2011</v>
      </c>
      <c r="B212" s="439">
        <v>102.8245307936248</v>
      </c>
      <c r="C212" s="439">
        <v>94.172339413899877</v>
      </c>
      <c r="D212" s="439">
        <v>103.55576197861683</v>
      </c>
      <c r="E212" s="439">
        <v>107.51849775821415</v>
      </c>
      <c r="F212" s="439">
        <v>100.56640100421306</v>
      </c>
      <c r="G212" s="439">
        <v>102.62194089428141</v>
      </c>
      <c r="H212" s="424"/>
      <c r="I212" s="424"/>
    </row>
    <row r="213" spans="1:9">
      <c r="A213" s="455">
        <v>2012</v>
      </c>
      <c r="B213" s="439">
        <v>102.53713162475154</v>
      </c>
      <c r="C213" s="439">
        <v>84.381692484114325</v>
      </c>
      <c r="D213" s="439">
        <v>101.71192594989147</v>
      </c>
      <c r="E213" s="439">
        <v>103.66207041121896</v>
      </c>
      <c r="F213" s="439">
        <v>100.16648491401583</v>
      </c>
      <c r="G213" s="439">
        <v>102.90220901052928</v>
      </c>
      <c r="H213" s="424"/>
      <c r="I213" s="424"/>
    </row>
    <row r="214" spans="1:9">
      <c r="A214" s="455">
        <v>2013</v>
      </c>
      <c r="B214" s="439">
        <v>103.21296620609391</v>
      </c>
      <c r="C214" s="439">
        <v>94.054392678680188</v>
      </c>
      <c r="D214" s="439">
        <v>100.623849811222</v>
      </c>
      <c r="E214" s="439">
        <v>102.92976846861505</v>
      </c>
      <c r="F214" s="439">
        <v>97.230556499673625</v>
      </c>
      <c r="G214" s="439">
        <v>104.11696446604402</v>
      </c>
      <c r="H214" s="424"/>
      <c r="I214" s="424"/>
    </row>
    <row r="215" spans="1:9">
      <c r="A215" s="455">
        <v>2014</v>
      </c>
      <c r="B215" s="439">
        <v>104.8517936319633</v>
      </c>
      <c r="C215" s="439">
        <v>81.726757475076511</v>
      </c>
      <c r="D215" s="439">
        <v>108.73315305627385</v>
      </c>
      <c r="E215" s="439">
        <v>111.73128361827048</v>
      </c>
      <c r="F215" s="439">
        <v>103.41503729483561</v>
      </c>
      <c r="G215" s="439">
        <v>103.69233149699164</v>
      </c>
      <c r="H215" s="424"/>
      <c r="I215" s="424"/>
    </row>
    <row r="216" spans="1:9">
      <c r="A216" s="455">
        <v>2015</v>
      </c>
      <c r="B216" s="439">
        <v>104.74948634926</v>
      </c>
      <c r="C216" s="439">
        <v>86.949871472120151</v>
      </c>
      <c r="D216" s="439">
        <v>107.38295227039761</v>
      </c>
      <c r="E216" s="439">
        <v>109.44532787108599</v>
      </c>
      <c r="F216" s="439">
        <v>103.56128615090309</v>
      </c>
      <c r="G216" s="439">
        <v>103.96303872908723</v>
      </c>
      <c r="H216" s="424"/>
      <c r="I216" s="424"/>
    </row>
    <row r="217" spans="1:9">
      <c r="A217" s="455">
        <v>2016</v>
      </c>
      <c r="B217" s="439">
        <v>107.14260695190708</v>
      </c>
      <c r="C217" s="439">
        <v>87.020287933349692</v>
      </c>
      <c r="D217" s="439">
        <v>112.56433808775522</v>
      </c>
      <c r="E217" s="439">
        <v>114.75717686407732</v>
      </c>
      <c r="F217" s="439">
        <v>109.6130947205974</v>
      </c>
      <c r="G217" s="439">
        <v>105.46338452966182</v>
      </c>
      <c r="H217" s="424"/>
      <c r="I217" s="424"/>
    </row>
    <row r="218" spans="1:9">
      <c r="A218" s="455">
        <v>2017</v>
      </c>
      <c r="B218" s="439">
        <v>109.59943813780188</v>
      </c>
      <c r="C218" s="439">
        <v>86.737130417526245</v>
      </c>
      <c r="D218" s="439">
        <v>115.02726869496088</v>
      </c>
      <c r="E218" s="439">
        <v>118.6378257495858</v>
      </c>
      <c r="F218" s="439">
        <v>107.8203754222764</v>
      </c>
      <c r="G218" s="439">
        <v>107.9302376456281</v>
      </c>
      <c r="H218" s="424"/>
      <c r="I218" s="424"/>
    </row>
    <row r="219" spans="1:9" ht="13">
      <c r="A219" s="134"/>
      <c r="B219" s="320"/>
      <c r="C219" s="320"/>
      <c r="D219" s="320"/>
      <c r="E219" s="321"/>
      <c r="F219" s="321"/>
      <c r="G219" s="322"/>
      <c r="H219" s="424"/>
      <c r="I219" s="424"/>
    </row>
    <row r="220" spans="1:9" ht="13">
      <c r="A220" s="705"/>
      <c r="B220" s="1264" t="s">
        <v>335</v>
      </c>
      <c r="C220" s="1264"/>
      <c r="D220" s="1264"/>
      <c r="E220" s="1264"/>
      <c r="F220" s="1264"/>
      <c r="G220" s="1264"/>
      <c r="H220" s="424"/>
      <c r="I220" s="424"/>
    </row>
    <row r="221" spans="1:9" ht="13">
      <c r="A221" s="437"/>
      <c r="B221" s="438"/>
      <c r="C221" s="323"/>
      <c r="D221" s="323"/>
      <c r="E221" s="323"/>
      <c r="F221" s="323"/>
      <c r="G221" s="323"/>
      <c r="H221" s="424"/>
      <c r="I221" s="424"/>
    </row>
    <row r="222" spans="1:9">
      <c r="A222" s="455">
        <v>1991</v>
      </c>
      <c r="B222" s="439">
        <v>60.037704266355099</v>
      </c>
      <c r="C222" s="439">
        <v>126.494906490471</v>
      </c>
      <c r="D222" s="439">
        <v>81.287299517131544</v>
      </c>
      <c r="E222" s="439">
        <v>63.254911044253291</v>
      </c>
      <c r="F222" s="439">
        <v>115.6454908277758</v>
      </c>
      <c r="G222" s="439">
        <v>52.68599863553559</v>
      </c>
      <c r="H222" s="424"/>
      <c r="I222" s="424"/>
    </row>
    <row r="223" spans="1:9">
      <c r="A223" s="455">
        <v>1992</v>
      </c>
      <c r="B223" s="439">
        <v>64.00153554671158</v>
      </c>
      <c r="C223" s="439">
        <v>109.5999981397988</v>
      </c>
      <c r="D223" s="439">
        <v>79.680327961529045</v>
      </c>
      <c r="E223" s="439">
        <v>51.615853735356318</v>
      </c>
      <c r="F223" s="439">
        <v>139.42710697930511</v>
      </c>
      <c r="G223" s="439">
        <v>59.094247351157911</v>
      </c>
      <c r="H223" s="424"/>
      <c r="I223" s="424"/>
    </row>
    <row r="224" spans="1:9">
      <c r="A224" s="455">
        <v>1993</v>
      </c>
      <c r="B224" s="439">
        <v>70.151072821931663</v>
      </c>
      <c r="C224" s="439">
        <v>143.57417951778729</v>
      </c>
      <c r="D224" s="439">
        <v>85.867201400287911</v>
      </c>
      <c r="E224" s="439">
        <v>55.600337822673637</v>
      </c>
      <c r="F224" s="439">
        <v>157.78385512740081</v>
      </c>
      <c r="G224" s="439">
        <v>64.485184202062101</v>
      </c>
      <c r="H224" s="424"/>
      <c r="I224" s="424"/>
    </row>
    <row r="225" spans="1:9">
      <c r="A225" s="455">
        <v>1994</v>
      </c>
      <c r="B225" s="439">
        <v>77.762696410539974</v>
      </c>
      <c r="C225" s="439">
        <v>82.879387271788545</v>
      </c>
      <c r="D225" s="439">
        <v>106.8994527631597</v>
      </c>
      <c r="E225" s="439">
        <v>64.834583801327767</v>
      </c>
      <c r="F225" s="439">
        <v>201.09112277159809</v>
      </c>
      <c r="G225" s="439">
        <v>70.621195521369955</v>
      </c>
      <c r="H225" s="424"/>
      <c r="I225" s="424"/>
    </row>
    <row r="226" spans="1:9">
      <c r="A226" s="455">
        <v>1995</v>
      </c>
      <c r="B226" s="439">
        <v>83.951808457543933</v>
      </c>
      <c r="C226" s="439">
        <v>97.783493711645349</v>
      </c>
      <c r="D226" s="439">
        <v>113.12833054538849</v>
      </c>
      <c r="E226" s="439">
        <v>63.107291770041051</v>
      </c>
      <c r="F226" s="439">
        <v>222.31921002676711</v>
      </c>
      <c r="G226" s="439">
        <v>76.484943885497984</v>
      </c>
      <c r="H226" s="424"/>
      <c r="I226" s="424"/>
    </row>
    <row r="227" spans="1:9">
      <c r="A227" s="455">
        <v>1996</v>
      </c>
      <c r="B227" s="439">
        <v>86.555976416280188</v>
      </c>
      <c r="C227" s="439">
        <v>85.688776029090818</v>
      </c>
      <c r="D227" s="439">
        <v>112.72555666410349</v>
      </c>
      <c r="E227" s="439">
        <v>65.840801585278456</v>
      </c>
      <c r="F227" s="439">
        <v>211.22178532380261</v>
      </c>
      <c r="G227" s="439">
        <v>80.552442543647601</v>
      </c>
      <c r="H227" s="424"/>
      <c r="I227" s="424"/>
    </row>
    <row r="228" spans="1:9">
      <c r="A228" s="455">
        <v>1997</v>
      </c>
      <c r="B228" s="439">
        <v>88.122040959043517</v>
      </c>
      <c r="C228" s="439">
        <v>106.3315260807986</v>
      </c>
      <c r="D228" s="439">
        <v>115.11575654279859</v>
      </c>
      <c r="E228" s="439">
        <v>69.892139729990689</v>
      </c>
      <c r="F228" s="439">
        <v>214.71605953442619</v>
      </c>
      <c r="G228" s="439">
        <v>81.060114737721364</v>
      </c>
      <c r="H228" s="424"/>
      <c r="I228" s="424"/>
    </row>
    <row r="229" spans="1:9">
      <c r="A229" s="455">
        <v>1998</v>
      </c>
      <c r="B229" s="439">
        <v>88.592576402379734</v>
      </c>
      <c r="C229" s="439">
        <v>106.1178525072325</v>
      </c>
      <c r="D229" s="439">
        <v>107.2578465224644</v>
      </c>
      <c r="E229" s="439">
        <v>68.11538616487195</v>
      </c>
      <c r="F229" s="439">
        <v>186.8950511138448</v>
      </c>
      <c r="G229" s="439">
        <v>83.718874837752637</v>
      </c>
      <c r="H229" s="424"/>
      <c r="I229" s="424"/>
    </row>
    <row r="230" spans="1:9">
      <c r="A230" s="455">
        <v>1999</v>
      </c>
      <c r="B230" s="439">
        <v>90.735220365937153</v>
      </c>
      <c r="C230" s="439">
        <v>113.02583807847959</v>
      </c>
      <c r="D230" s="439">
        <v>105.68723504175441</v>
      </c>
      <c r="E230" s="439">
        <v>74.546405982859582</v>
      </c>
      <c r="F230" s="439">
        <v>172.53462941117729</v>
      </c>
      <c r="G230" s="439">
        <v>86.625967013166616</v>
      </c>
      <c r="H230" s="424"/>
      <c r="I230" s="424"/>
    </row>
    <row r="231" spans="1:9">
      <c r="A231" s="455">
        <v>2000</v>
      </c>
      <c r="B231" s="439">
        <v>91.389094509735614</v>
      </c>
      <c r="C231" s="439">
        <v>109.5157848510438</v>
      </c>
      <c r="D231" s="439">
        <v>103.4017559828323</v>
      </c>
      <c r="E231" s="439">
        <v>80.196487866593998</v>
      </c>
      <c r="F231" s="439">
        <v>155.9030154604811</v>
      </c>
      <c r="G231" s="439">
        <v>88.196471133352716</v>
      </c>
      <c r="H231" s="424"/>
      <c r="I231" s="424"/>
    </row>
    <row r="232" spans="1:9">
      <c r="A232" s="455">
        <v>2001</v>
      </c>
      <c r="B232" s="439">
        <v>90.98992586543153</v>
      </c>
      <c r="C232" s="439">
        <v>104.3812585264163</v>
      </c>
      <c r="D232" s="439">
        <v>98.909963707387675</v>
      </c>
      <c r="E232" s="439">
        <v>80.058202470937644</v>
      </c>
      <c r="F232" s="439">
        <v>140.51933331363179</v>
      </c>
      <c r="G232" s="439">
        <v>89.011996014536294</v>
      </c>
      <c r="H232" s="424"/>
      <c r="I232" s="424"/>
    </row>
    <row r="233" spans="1:9">
      <c r="A233" s="455">
        <v>2002</v>
      </c>
      <c r="B233" s="439">
        <v>92.018013515358504</v>
      </c>
      <c r="C233" s="439">
        <v>101.9023523246161</v>
      </c>
      <c r="D233" s="439">
        <v>97.066694381835831</v>
      </c>
      <c r="E233" s="439">
        <v>81.377425963651717</v>
      </c>
      <c r="F233" s="439">
        <v>131.1233417719323</v>
      </c>
      <c r="G233" s="439">
        <v>90.938413840636656</v>
      </c>
      <c r="H233" s="424"/>
      <c r="I233" s="424"/>
    </row>
    <row r="234" spans="1:9">
      <c r="A234" s="455">
        <v>2003</v>
      </c>
      <c r="B234" s="439">
        <v>91.981770916936611</v>
      </c>
      <c r="C234" s="439">
        <v>106.02752099205129</v>
      </c>
      <c r="D234" s="439">
        <v>94.642812163791746</v>
      </c>
      <c r="E234" s="439">
        <v>80.707613762104259</v>
      </c>
      <c r="F234" s="439">
        <v>118.6076243795639</v>
      </c>
      <c r="G234" s="439">
        <v>91.30445476984309</v>
      </c>
      <c r="H234" s="424"/>
      <c r="I234" s="424"/>
    </row>
    <row r="235" spans="1:9">
      <c r="A235" s="455">
        <v>2004</v>
      </c>
      <c r="B235" s="439">
        <v>93.420099693463342</v>
      </c>
      <c r="C235" s="439">
        <v>140.51647572380611</v>
      </c>
      <c r="D235" s="439">
        <v>94.399154795016074</v>
      </c>
      <c r="E235" s="439">
        <v>86.354496516410947</v>
      </c>
      <c r="F235" s="439">
        <v>107.1873339660509</v>
      </c>
      <c r="G235" s="439">
        <v>91.875208449146029</v>
      </c>
      <c r="H235" s="424"/>
      <c r="I235" s="424"/>
    </row>
    <row r="236" spans="1:9">
      <c r="A236" s="455">
        <v>2005</v>
      </c>
      <c r="B236" s="439">
        <v>93.245194669954685</v>
      </c>
      <c r="C236" s="439">
        <v>84.644370687236162</v>
      </c>
      <c r="D236" s="439">
        <v>97.217543631889797</v>
      </c>
      <c r="E236" s="439">
        <v>93.125247930664216</v>
      </c>
      <c r="F236" s="439">
        <v>101.5040634055495</v>
      </c>
      <c r="G236" s="439">
        <v>92.884770805959747</v>
      </c>
      <c r="H236" s="424"/>
      <c r="I236" s="424"/>
    </row>
    <row r="237" spans="1:9">
      <c r="A237" s="455">
        <v>2006</v>
      </c>
      <c r="B237" s="439">
        <v>94.840842586510149</v>
      </c>
      <c r="C237" s="439">
        <v>79.634004550425232</v>
      </c>
      <c r="D237" s="439">
        <v>99.974599058493339</v>
      </c>
      <c r="E237" s="439">
        <v>103.4058091881636</v>
      </c>
      <c r="F237" s="439">
        <v>102.0484087231634</v>
      </c>
      <c r="G237" s="439">
        <v>94.444180588698998</v>
      </c>
      <c r="H237" s="424"/>
      <c r="I237" s="424"/>
    </row>
    <row r="238" spans="1:9">
      <c r="A238" s="455">
        <v>2007</v>
      </c>
      <c r="B238" s="439">
        <v>99.55082958977377</v>
      </c>
      <c r="C238" s="439">
        <v>106.9263778924158</v>
      </c>
      <c r="D238" s="439">
        <v>108.64918804797389</v>
      </c>
      <c r="E238" s="439">
        <v>120.11621125987089</v>
      </c>
      <c r="F238" s="439">
        <v>98.544498109226254</v>
      </c>
      <c r="G238" s="439">
        <v>97.255821199629438</v>
      </c>
      <c r="H238" s="424"/>
      <c r="I238" s="424"/>
    </row>
    <row r="239" spans="1:9">
      <c r="A239" s="455">
        <v>2008</v>
      </c>
      <c r="B239" s="439">
        <v>101.28837572073451</v>
      </c>
      <c r="C239" s="439">
        <v>142.89024668564971</v>
      </c>
      <c r="D239" s="439">
        <v>102.8091206792374</v>
      </c>
      <c r="E239" s="439">
        <v>110.7417678030267</v>
      </c>
      <c r="F239" s="439">
        <v>95.659156141918587</v>
      </c>
      <c r="G239" s="439">
        <v>99.732130941418959</v>
      </c>
      <c r="H239" s="424"/>
      <c r="I239" s="424"/>
    </row>
    <row r="240" spans="1:9">
      <c r="A240" s="455">
        <v>2009</v>
      </c>
      <c r="B240" s="439">
        <v>99.994312844910425</v>
      </c>
      <c r="C240" s="439">
        <v>127.73435095709981</v>
      </c>
      <c r="D240" s="439">
        <v>93.614243246198967</v>
      </c>
      <c r="E240" s="439">
        <v>93.121212528463559</v>
      </c>
      <c r="F240" s="439">
        <v>92.806692697553174</v>
      </c>
      <c r="G240" s="439">
        <v>100.9686209583936</v>
      </c>
      <c r="H240" s="424"/>
      <c r="I240" s="424"/>
    </row>
    <row r="241" spans="1:9">
      <c r="A241" s="455">
        <v>2010</v>
      </c>
      <c r="B241" s="714">
        <v>100</v>
      </c>
      <c r="C241" s="714">
        <v>100</v>
      </c>
      <c r="D241" s="714">
        <v>100</v>
      </c>
      <c r="E241" s="714">
        <v>100</v>
      </c>
      <c r="F241" s="714">
        <v>100</v>
      </c>
      <c r="G241" s="714">
        <v>100</v>
      </c>
      <c r="H241" s="424"/>
      <c r="I241" s="424"/>
    </row>
    <row r="242" spans="1:9">
      <c r="A242" s="455">
        <v>2011</v>
      </c>
      <c r="B242" s="439">
        <v>101.78552837758836</v>
      </c>
      <c r="C242" s="439">
        <v>85.522354407883398</v>
      </c>
      <c r="D242" s="439">
        <v>104.96349035996739</v>
      </c>
      <c r="E242" s="439">
        <v>106.69011396640049</v>
      </c>
      <c r="F242" s="439">
        <v>109.49191647761063</v>
      </c>
      <c r="G242" s="439">
        <v>101.51635803486423</v>
      </c>
      <c r="H242" s="424"/>
      <c r="I242" s="424"/>
    </row>
    <row r="243" spans="1:9">
      <c r="A243" s="455">
        <v>2012</v>
      </c>
      <c r="B243" s="439">
        <v>101.50876254937832</v>
      </c>
      <c r="C243" s="439">
        <v>99.893693519614672</v>
      </c>
      <c r="D243" s="439">
        <v>107.79975553082107</v>
      </c>
      <c r="E243" s="439">
        <v>102.35009686333719</v>
      </c>
      <c r="F243" s="439">
        <v>107.69618486704859</v>
      </c>
      <c r="G243" s="439">
        <v>99.776661196452025</v>
      </c>
      <c r="H243" s="424"/>
      <c r="I243" s="424"/>
    </row>
    <row r="244" spans="1:9">
      <c r="A244" s="455">
        <v>2013</v>
      </c>
      <c r="B244" s="439">
        <v>102.03529192623665</v>
      </c>
      <c r="C244" s="439">
        <v>103.42781525849628</v>
      </c>
      <c r="D244" s="439">
        <v>109.05167249330741</v>
      </c>
      <c r="E244" s="439">
        <v>106.24389974386399</v>
      </c>
      <c r="F244" s="439">
        <v>103.33936193431936</v>
      </c>
      <c r="G244" s="439">
        <v>99.980603916672919</v>
      </c>
      <c r="H244" s="424"/>
      <c r="I244" s="424"/>
    </row>
    <row r="245" spans="1:9">
      <c r="A245" s="455">
        <v>2014</v>
      </c>
      <c r="B245" s="439">
        <v>103.38800539928533</v>
      </c>
      <c r="C245" s="439">
        <v>85.667486437723795</v>
      </c>
      <c r="D245" s="439">
        <v>116.21222799731335</v>
      </c>
      <c r="E245" s="439">
        <v>114.44546270158398</v>
      </c>
      <c r="F245" s="439">
        <v>107.57047443308844</v>
      </c>
      <c r="G245" s="439">
        <v>100.7789314462605</v>
      </c>
      <c r="H245" s="424"/>
      <c r="I245" s="424"/>
    </row>
    <row r="246" spans="1:9">
      <c r="A246" s="455">
        <v>2015</v>
      </c>
      <c r="B246" s="439">
        <v>104.46151684385818</v>
      </c>
      <c r="C246" s="439">
        <v>95.29137813885275</v>
      </c>
      <c r="D246" s="439">
        <v>116.75740036664817</v>
      </c>
      <c r="E246" s="439">
        <v>116.30820624423357</v>
      </c>
      <c r="F246" s="439">
        <v>102.02730435260051</v>
      </c>
      <c r="G246" s="439">
        <v>101.59444659887714</v>
      </c>
      <c r="H246" s="424"/>
      <c r="I246" s="424"/>
    </row>
    <row r="247" spans="1:9">
      <c r="A247" s="455">
        <v>2016</v>
      </c>
      <c r="B247" s="439">
        <v>104.83999108432477</v>
      </c>
      <c r="C247" s="439">
        <v>69.985330950446055</v>
      </c>
      <c r="D247" s="439">
        <v>115.26778553198132</v>
      </c>
      <c r="E247" s="439">
        <v>114.65746373368215</v>
      </c>
      <c r="F247" s="439">
        <v>99.957159404653794</v>
      </c>
      <c r="G247" s="439">
        <v>103.2829576155176</v>
      </c>
      <c r="H247" s="424"/>
      <c r="I247" s="424"/>
    </row>
    <row r="248" spans="1:9">
      <c r="A248" s="455">
        <v>2017</v>
      </c>
      <c r="B248" s="439">
        <v>106.82887191965682</v>
      </c>
      <c r="C248" s="439">
        <v>75.560590669365851</v>
      </c>
      <c r="D248" s="439">
        <v>117.83102795946327</v>
      </c>
      <c r="E248" s="439">
        <v>119.51815260676312</v>
      </c>
      <c r="F248" s="439">
        <v>100.79493759596423</v>
      </c>
      <c r="G248" s="439">
        <v>105.00499124817941</v>
      </c>
      <c r="H248" s="424"/>
      <c r="I248" s="424"/>
    </row>
    <row r="249" spans="1:9" ht="13">
      <c r="A249" s="134"/>
      <c r="B249" s="320"/>
      <c r="C249" s="320"/>
      <c r="D249" s="320"/>
      <c r="E249" s="321"/>
      <c r="F249" s="321"/>
      <c r="G249" s="322"/>
      <c r="H249" s="424"/>
      <c r="I249" s="424"/>
    </row>
    <row r="250" spans="1:9" ht="13">
      <c r="A250" s="705"/>
      <c r="B250" s="1264" t="s">
        <v>336</v>
      </c>
      <c r="C250" s="1264"/>
      <c r="D250" s="1264"/>
      <c r="E250" s="1264"/>
      <c r="F250" s="1264"/>
      <c r="G250" s="1264"/>
      <c r="H250" s="424"/>
      <c r="I250" s="424"/>
    </row>
    <row r="251" spans="1:9" ht="13">
      <c r="A251" s="437"/>
      <c r="B251" s="438"/>
      <c r="C251" s="323"/>
      <c r="D251" s="323"/>
      <c r="E251" s="323"/>
      <c r="F251" s="323"/>
      <c r="G251" s="323"/>
      <c r="H251" s="424"/>
      <c r="I251" s="424"/>
    </row>
    <row r="252" spans="1:9">
      <c r="A252" s="455">
        <v>1991</v>
      </c>
      <c r="B252" s="439">
        <v>82.039015040598343</v>
      </c>
      <c r="C252" s="439">
        <v>128.38324359320629</v>
      </c>
      <c r="D252" s="439">
        <v>97.246413489994495</v>
      </c>
      <c r="E252" s="439">
        <v>95.124568441300553</v>
      </c>
      <c r="F252" s="439">
        <v>116.4760288421212</v>
      </c>
      <c r="G252" s="439">
        <v>74.545693620598485</v>
      </c>
      <c r="H252" s="424"/>
      <c r="I252" s="424"/>
    </row>
    <row r="253" spans="1:9">
      <c r="A253" s="455">
        <v>1992</v>
      </c>
      <c r="B253" s="439">
        <v>83.283432304646283</v>
      </c>
      <c r="C253" s="439">
        <v>118.53819278529851</v>
      </c>
      <c r="D253" s="439">
        <v>95.862817977018054</v>
      </c>
      <c r="E253" s="439">
        <v>91.558434746515914</v>
      </c>
      <c r="F253" s="439">
        <v>122.2152006758254</v>
      </c>
      <c r="G253" s="439">
        <v>77.211729929659754</v>
      </c>
      <c r="H253" s="424"/>
      <c r="I253" s="424"/>
    </row>
    <row r="254" spans="1:9">
      <c r="A254" s="455">
        <v>1993</v>
      </c>
      <c r="B254" s="439">
        <v>81.923023747463247</v>
      </c>
      <c r="C254" s="439">
        <v>104.5552197817654</v>
      </c>
      <c r="D254" s="439">
        <v>91.671434048584359</v>
      </c>
      <c r="E254" s="439">
        <v>86.588099097177093</v>
      </c>
      <c r="F254" s="439">
        <v>120.22708835101901</v>
      </c>
      <c r="G254" s="439">
        <v>77.385436493339697</v>
      </c>
      <c r="H254" s="424"/>
      <c r="I254" s="424"/>
    </row>
    <row r="255" spans="1:9">
      <c r="A255" s="455">
        <v>1994</v>
      </c>
      <c r="B255" s="439">
        <v>83.1940965374272</v>
      </c>
      <c r="C255" s="439">
        <v>74.789706410308753</v>
      </c>
      <c r="D255" s="439">
        <v>93.224282746441673</v>
      </c>
      <c r="E255" s="439">
        <v>87.657124770445705</v>
      </c>
      <c r="F255" s="439">
        <v>125.02629956834321</v>
      </c>
      <c r="G255" s="439">
        <v>79.125846324276594</v>
      </c>
      <c r="H255" s="424"/>
      <c r="I255" s="424"/>
    </row>
    <row r="256" spans="1:9">
      <c r="A256" s="455">
        <v>1995</v>
      </c>
      <c r="B256" s="439">
        <v>82.739295797852648</v>
      </c>
      <c r="C256" s="439">
        <v>81.149907125530873</v>
      </c>
      <c r="D256" s="439">
        <v>88.977141699265403</v>
      </c>
      <c r="E256" s="439">
        <v>82.64624701927724</v>
      </c>
      <c r="F256" s="439">
        <v>117.6932596325388</v>
      </c>
      <c r="G256" s="439">
        <v>80.173224783342874</v>
      </c>
      <c r="H256" s="424"/>
      <c r="I256" s="424"/>
    </row>
    <row r="257" spans="1:9">
      <c r="A257" s="455">
        <v>1996</v>
      </c>
      <c r="B257" s="439">
        <v>82.817709604606563</v>
      </c>
      <c r="C257" s="439">
        <v>82.422944963202625</v>
      </c>
      <c r="D257" s="439">
        <v>87.150724179000591</v>
      </c>
      <c r="E257" s="439">
        <v>80.264429724156429</v>
      </c>
      <c r="F257" s="439">
        <v>109.9416246496933</v>
      </c>
      <c r="G257" s="439">
        <v>81.078011239579425</v>
      </c>
      <c r="H257" s="424"/>
      <c r="I257" s="424"/>
    </row>
    <row r="258" spans="1:9">
      <c r="A258" s="455">
        <v>1997</v>
      </c>
      <c r="B258" s="439">
        <v>84.497994132490362</v>
      </c>
      <c r="C258" s="439">
        <v>84.262672146083631</v>
      </c>
      <c r="D258" s="439">
        <v>89.506957639535315</v>
      </c>
      <c r="E258" s="439">
        <v>83.967195772840199</v>
      </c>
      <c r="F258" s="439">
        <v>108.8019963601572</v>
      </c>
      <c r="G258" s="439">
        <v>82.451476161361043</v>
      </c>
      <c r="H258" s="424"/>
      <c r="I258" s="424"/>
    </row>
    <row r="259" spans="1:9">
      <c r="A259" s="455">
        <v>1998</v>
      </c>
      <c r="B259" s="439">
        <v>86.533748659001091</v>
      </c>
      <c r="C259" s="439">
        <v>76.321452141255008</v>
      </c>
      <c r="D259" s="439">
        <v>95.347674754123815</v>
      </c>
      <c r="E259" s="439">
        <v>92.099460188659435</v>
      </c>
      <c r="F259" s="439">
        <v>109.77387054005681</v>
      </c>
      <c r="G259" s="439">
        <v>83.091804095891007</v>
      </c>
      <c r="H259" s="424"/>
      <c r="I259" s="424"/>
    </row>
    <row r="260" spans="1:9">
      <c r="A260" s="455">
        <v>1999</v>
      </c>
      <c r="B260" s="439">
        <v>87.654126584787463</v>
      </c>
      <c r="C260" s="439">
        <v>90.822456928089608</v>
      </c>
      <c r="D260" s="439">
        <v>96.452795432502796</v>
      </c>
      <c r="E260" s="439">
        <v>93.665040237988663</v>
      </c>
      <c r="F260" s="439">
        <v>112.6037441164912</v>
      </c>
      <c r="G260" s="439">
        <v>83.833830945281534</v>
      </c>
      <c r="H260" s="424"/>
      <c r="I260" s="424"/>
    </row>
    <row r="261" spans="1:9">
      <c r="A261" s="455">
        <v>2000</v>
      </c>
      <c r="B261" s="439">
        <v>90.392221275651366</v>
      </c>
      <c r="C261" s="439">
        <v>86.734916512417271</v>
      </c>
      <c r="D261" s="439">
        <v>99.472013742728805</v>
      </c>
      <c r="E261" s="439">
        <v>98.373578113874515</v>
      </c>
      <c r="F261" s="439">
        <v>111.15768060530689</v>
      </c>
      <c r="G261" s="439">
        <v>86.633682289054704</v>
      </c>
      <c r="H261" s="424"/>
      <c r="I261" s="424"/>
    </row>
    <row r="262" spans="1:9">
      <c r="A262" s="455">
        <v>2001</v>
      </c>
      <c r="B262" s="439">
        <v>90.395629565040338</v>
      </c>
      <c r="C262" s="439">
        <v>90.785893203915776</v>
      </c>
      <c r="D262" s="439">
        <v>97.257055706714809</v>
      </c>
      <c r="E262" s="439">
        <v>99.539734608150596</v>
      </c>
      <c r="F262" s="439">
        <v>104.33058911117941</v>
      </c>
      <c r="G262" s="439">
        <v>87.52902205908299</v>
      </c>
      <c r="H262" s="424"/>
      <c r="I262" s="424"/>
    </row>
    <row r="263" spans="1:9">
      <c r="A263" s="455">
        <v>2002</v>
      </c>
      <c r="B263" s="439">
        <v>89.207395949450955</v>
      </c>
      <c r="C263" s="439">
        <v>81.534682012199951</v>
      </c>
      <c r="D263" s="439">
        <v>93.241590748245059</v>
      </c>
      <c r="E263" s="439">
        <v>93.93056242341234</v>
      </c>
      <c r="F263" s="439">
        <v>102.9815930161668</v>
      </c>
      <c r="G263" s="439">
        <v>87.935317361503451</v>
      </c>
      <c r="H263" s="424"/>
      <c r="I263" s="424"/>
    </row>
    <row r="264" spans="1:9">
      <c r="A264" s="455">
        <v>2003</v>
      </c>
      <c r="B264" s="439">
        <v>88.800834461865009</v>
      </c>
      <c r="C264" s="439">
        <v>85.495405955851339</v>
      </c>
      <c r="D264" s="439">
        <v>92.669351882028153</v>
      </c>
      <c r="E264" s="439">
        <v>94.630821709838486</v>
      </c>
      <c r="F264" s="439">
        <v>98.512910661445986</v>
      </c>
      <c r="G264" s="439">
        <v>87.475890043403396</v>
      </c>
      <c r="H264" s="424"/>
      <c r="I264" s="424"/>
    </row>
    <row r="265" spans="1:9">
      <c r="A265" s="455">
        <v>2004</v>
      </c>
      <c r="B265" s="439">
        <v>90.720961256150503</v>
      </c>
      <c r="C265" s="439">
        <v>116.8739879969302</v>
      </c>
      <c r="D265" s="439">
        <v>91.643413653928732</v>
      </c>
      <c r="E265" s="439">
        <v>93.826395690730365</v>
      </c>
      <c r="F265" s="439">
        <v>95.583792646134825</v>
      </c>
      <c r="G265" s="439">
        <v>89.983896346553863</v>
      </c>
      <c r="H265" s="424"/>
      <c r="I265" s="424"/>
    </row>
    <row r="266" spans="1:9">
      <c r="A266" s="455">
        <v>2005</v>
      </c>
      <c r="B266" s="439">
        <v>91.848984675992483</v>
      </c>
      <c r="C266" s="439">
        <v>86.927839945978263</v>
      </c>
      <c r="D266" s="439">
        <v>93.569071435738024</v>
      </c>
      <c r="E266" s="439">
        <v>96.839455170625627</v>
      </c>
      <c r="F266" s="439">
        <v>91.579155780640036</v>
      </c>
      <c r="G266" s="439">
        <v>91.460199504035927</v>
      </c>
      <c r="H266" s="424"/>
      <c r="I266" s="424"/>
    </row>
    <row r="267" spans="1:9">
      <c r="A267" s="455">
        <v>2006</v>
      </c>
      <c r="B267" s="439">
        <v>95.332099490342102</v>
      </c>
      <c r="C267" s="439">
        <v>81.161084345699976</v>
      </c>
      <c r="D267" s="439">
        <v>96.031797618431412</v>
      </c>
      <c r="E267" s="439">
        <v>101.9968001231253</v>
      </c>
      <c r="F267" s="439">
        <v>92.34617753718905</v>
      </c>
      <c r="G267" s="439">
        <v>95.64119121373372</v>
      </c>
      <c r="H267" s="424"/>
      <c r="I267" s="424"/>
    </row>
    <row r="268" spans="1:9">
      <c r="A268" s="455">
        <v>2007</v>
      </c>
      <c r="B268" s="439">
        <v>98.744569360521425</v>
      </c>
      <c r="C268" s="439">
        <v>101.6682969850058</v>
      </c>
      <c r="D268" s="439">
        <v>98.035595822160175</v>
      </c>
      <c r="E268" s="439">
        <v>103.9689896062599</v>
      </c>
      <c r="F268" s="439">
        <v>90.545430606113314</v>
      </c>
      <c r="G268" s="439">
        <v>99.251631077231806</v>
      </c>
      <c r="H268" s="424"/>
      <c r="I268" s="424"/>
    </row>
    <row r="269" spans="1:9">
      <c r="A269" s="455">
        <v>2008</v>
      </c>
      <c r="B269" s="439">
        <v>100.66334137123449</v>
      </c>
      <c r="C269" s="439">
        <v>128.95470682802571</v>
      </c>
      <c r="D269" s="439">
        <v>97.666799143344093</v>
      </c>
      <c r="E269" s="439">
        <v>101.88504685746371</v>
      </c>
      <c r="F269" s="439">
        <v>90.821639537117832</v>
      </c>
      <c r="G269" s="439">
        <v>101.65970368660319</v>
      </c>
      <c r="H269" s="424"/>
      <c r="I269" s="424"/>
    </row>
    <row r="270" spans="1:9">
      <c r="A270" s="455">
        <v>2009</v>
      </c>
      <c r="B270" s="439">
        <v>95.055367481819815</v>
      </c>
      <c r="C270" s="439">
        <v>134.0420269529927</v>
      </c>
      <c r="D270" s="439">
        <v>84.541465178722973</v>
      </c>
      <c r="E270" s="439">
        <v>80.579781992268366</v>
      </c>
      <c r="F270" s="439">
        <v>90.421335980014007</v>
      </c>
      <c r="G270" s="439">
        <v>99.451464911056974</v>
      </c>
      <c r="H270" s="424"/>
      <c r="I270" s="424"/>
    </row>
    <row r="271" spans="1:9">
      <c r="A271" s="455">
        <v>2010</v>
      </c>
      <c r="B271" s="714">
        <v>100</v>
      </c>
      <c r="C271" s="714">
        <v>100</v>
      </c>
      <c r="D271" s="714">
        <v>100</v>
      </c>
      <c r="E271" s="714">
        <v>100</v>
      </c>
      <c r="F271" s="714">
        <v>100</v>
      </c>
      <c r="G271" s="714">
        <v>100</v>
      </c>
      <c r="H271" s="424"/>
      <c r="I271" s="424"/>
    </row>
    <row r="272" spans="1:9">
      <c r="A272" s="455">
        <v>2011</v>
      </c>
      <c r="B272" s="439">
        <v>104.33458696125072</v>
      </c>
      <c r="C272" s="439">
        <v>85.113235531267819</v>
      </c>
      <c r="D272" s="439">
        <v>105.39738455088586</v>
      </c>
      <c r="E272" s="439">
        <v>110.05314040009844</v>
      </c>
      <c r="F272" s="439">
        <v>105.09503011993243</v>
      </c>
      <c r="G272" s="439">
        <v>104.27274542375909</v>
      </c>
      <c r="H272" s="424"/>
      <c r="I272" s="424"/>
    </row>
    <row r="273" spans="1:9">
      <c r="A273" s="455">
        <v>2012</v>
      </c>
      <c r="B273" s="439">
        <v>105.01076942336282</v>
      </c>
      <c r="C273" s="439">
        <v>86.678647479909316</v>
      </c>
      <c r="D273" s="439">
        <v>104.98257651617827</v>
      </c>
      <c r="E273" s="439">
        <v>106.30274064108519</v>
      </c>
      <c r="F273" s="439">
        <v>102.58442746673454</v>
      </c>
      <c r="G273" s="439">
        <v>105.44059753972265</v>
      </c>
      <c r="H273" s="424"/>
      <c r="I273" s="424"/>
    </row>
    <row r="274" spans="1:9">
      <c r="A274" s="455">
        <v>2013</v>
      </c>
      <c r="B274" s="439">
        <v>104.51753160391202</v>
      </c>
      <c r="C274" s="439">
        <v>99.370160786089045</v>
      </c>
      <c r="D274" s="439">
        <v>102.49532979869144</v>
      </c>
      <c r="E274" s="439">
        <v>104.57239255722106</v>
      </c>
      <c r="F274" s="439">
        <v>99.37222077712461</v>
      </c>
      <c r="G274" s="439">
        <v>105.53119375000884</v>
      </c>
      <c r="H274" s="424"/>
      <c r="I274" s="424"/>
    </row>
    <row r="275" spans="1:9">
      <c r="A275" s="455">
        <v>2014</v>
      </c>
      <c r="B275" s="439">
        <v>106.48590982812377</v>
      </c>
      <c r="C275" s="439">
        <v>81.15867031823332</v>
      </c>
      <c r="D275" s="439">
        <v>109.65577220495845</v>
      </c>
      <c r="E275" s="439">
        <v>113.2937864643592</v>
      </c>
      <c r="F275" s="439">
        <v>103.8737577176212</v>
      </c>
      <c r="G275" s="439">
        <v>105.7125719378254</v>
      </c>
      <c r="H275" s="424"/>
      <c r="I275" s="424"/>
    </row>
    <row r="276" spans="1:9">
      <c r="A276" s="455">
        <v>2015</v>
      </c>
      <c r="B276" s="439">
        <v>106.86104412787522</v>
      </c>
      <c r="C276" s="439">
        <v>106.96875327474979</v>
      </c>
      <c r="D276" s="439">
        <v>105.785588251897</v>
      </c>
      <c r="E276" s="439">
        <v>106.85130200500451</v>
      </c>
      <c r="F276" s="439">
        <v>101.6730499705988</v>
      </c>
      <c r="G276" s="439">
        <v>107.25803129276679</v>
      </c>
      <c r="H276" s="424"/>
      <c r="I276" s="424"/>
    </row>
    <row r="277" spans="1:9">
      <c r="A277" s="455">
        <v>2016</v>
      </c>
      <c r="B277" s="439">
        <v>112.68772497200146</v>
      </c>
      <c r="C277" s="439">
        <v>106.23161841909457</v>
      </c>
      <c r="D277" s="439">
        <v>120.82323733670194</v>
      </c>
      <c r="E277" s="439">
        <v>129.8246651966366</v>
      </c>
      <c r="F277" s="439">
        <v>99.170947713106457</v>
      </c>
      <c r="G277" s="439">
        <v>109.01854433730689</v>
      </c>
      <c r="H277" s="424"/>
      <c r="I277" s="424"/>
    </row>
    <row r="278" spans="1:9">
      <c r="A278" s="455">
        <v>2017</v>
      </c>
      <c r="B278" s="439">
        <v>115.53071440667951</v>
      </c>
      <c r="C278" s="439">
        <v>107.24179342604494</v>
      </c>
      <c r="D278" s="439">
        <v>124.5673777689255</v>
      </c>
      <c r="E278" s="439">
        <v>134.71724191938793</v>
      </c>
      <c r="F278" s="439">
        <v>99.956421813871899</v>
      </c>
      <c r="G278" s="439">
        <v>111.4891545924538</v>
      </c>
      <c r="H278" s="424"/>
      <c r="I278" s="424"/>
    </row>
    <row r="279" spans="1:9" ht="13">
      <c r="A279" s="134"/>
      <c r="B279" s="320"/>
      <c r="C279" s="320"/>
      <c r="D279" s="320"/>
      <c r="E279" s="321"/>
      <c r="F279" s="321"/>
      <c r="G279" s="322"/>
      <c r="H279" s="424"/>
      <c r="I279" s="424"/>
    </row>
    <row r="280" spans="1:9" ht="13">
      <c r="A280" s="705"/>
      <c r="B280" s="1264" t="s">
        <v>337</v>
      </c>
      <c r="C280" s="1264"/>
      <c r="D280" s="1264"/>
      <c r="E280" s="1264"/>
      <c r="F280" s="1264"/>
      <c r="G280" s="1264"/>
      <c r="H280" s="424"/>
      <c r="I280" s="424"/>
    </row>
    <row r="281" spans="1:9" ht="13">
      <c r="A281" s="437"/>
      <c r="B281" s="438"/>
      <c r="C281" s="323"/>
      <c r="D281" s="323"/>
      <c r="E281" s="323"/>
      <c r="F281" s="323"/>
      <c r="G281" s="323"/>
      <c r="H281" s="424"/>
      <c r="I281" s="424"/>
    </row>
    <row r="282" spans="1:9">
      <c r="A282" s="455">
        <v>1991</v>
      </c>
      <c r="B282" s="439">
        <v>83.126846079552323</v>
      </c>
      <c r="C282" s="439">
        <v>132.8993149588303</v>
      </c>
      <c r="D282" s="439">
        <v>109.9839165026885</v>
      </c>
      <c r="E282" s="439">
        <v>111.0057648835879</v>
      </c>
      <c r="F282" s="439">
        <v>142.2314064250414</v>
      </c>
      <c r="G282" s="439">
        <v>72.045868419422362</v>
      </c>
      <c r="H282" s="424"/>
      <c r="I282" s="424"/>
    </row>
    <row r="283" spans="1:9">
      <c r="A283" s="455">
        <v>1992</v>
      </c>
      <c r="B283" s="439">
        <v>84.087335106306185</v>
      </c>
      <c r="C283" s="439">
        <v>134.73552465556091</v>
      </c>
      <c r="D283" s="439">
        <v>108.017187455851</v>
      </c>
      <c r="E283" s="439">
        <v>107.9107846668677</v>
      </c>
      <c r="F283" s="439">
        <v>145.32194414120639</v>
      </c>
      <c r="G283" s="439">
        <v>74.208267439428752</v>
      </c>
      <c r="H283" s="424"/>
      <c r="I283" s="424"/>
    </row>
    <row r="284" spans="1:9">
      <c r="A284" s="455">
        <v>1993</v>
      </c>
      <c r="B284" s="439">
        <v>82.029830977664204</v>
      </c>
      <c r="C284" s="439">
        <v>109.7865052716315</v>
      </c>
      <c r="D284" s="439">
        <v>100.76340101007131</v>
      </c>
      <c r="E284" s="439">
        <v>99.792911056334958</v>
      </c>
      <c r="F284" s="439">
        <v>136.229407104643</v>
      </c>
      <c r="G284" s="439">
        <v>74.401514025926474</v>
      </c>
      <c r="H284" s="424"/>
      <c r="I284" s="424"/>
    </row>
    <row r="285" spans="1:9">
      <c r="A285" s="455">
        <v>1994</v>
      </c>
      <c r="B285" s="439">
        <v>82.832847368336743</v>
      </c>
      <c r="C285" s="439">
        <v>78.901153846444544</v>
      </c>
      <c r="D285" s="439">
        <v>101.9017108996792</v>
      </c>
      <c r="E285" s="439">
        <v>102.4250030184096</v>
      </c>
      <c r="F285" s="439">
        <v>136.96515325334639</v>
      </c>
      <c r="G285" s="439">
        <v>75.231813735524113</v>
      </c>
      <c r="H285" s="424"/>
      <c r="I285" s="424"/>
    </row>
    <row r="286" spans="1:9">
      <c r="A286" s="455">
        <v>1995</v>
      </c>
      <c r="B286" s="439">
        <v>84.209814777255303</v>
      </c>
      <c r="C286" s="439">
        <v>82.978296542213783</v>
      </c>
      <c r="D286" s="439">
        <v>100.9962304002528</v>
      </c>
      <c r="E286" s="439">
        <v>101.4489477198012</v>
      </c>
      <c r="F286" s="439">
        <v>132.44270438708031</v>
      </c>
      <c r="G286" s="439">
        <v>77.492446797787125</v>
      </c>
      <c r="H286" s="424"/>
      <c r="I286" s="424"/>
    </row>
    <row r="287" spans="1:9">
      <c r="A287" s="455">
        <v>1996</v>
      </c>
      <c r="B287" s="439">
        <v>84.278006523027983</v>
      </c>
      <c r="C287" s="439">
        <v>90.423790283652835</v>
      </c>
      <c r="D287" s="439">
        <v>95.46274325637043</v>
      </c>
      <c r="E287" s="439">
        <v>96.986622939430063</v>
      </c>
      <c r="F287" s="439">
        <v>128.213106564166</v>
      </c>
      <c r="G287" s="439">
        <v>79.762074375530844</v>
      </c>
      <c r="H287" s="424"/>
      <c r="I287" s="424"/>
    </row>
    <row r="288" spans="1:9">
      <c r="A288" s="455">
        <v>1997</v>
      </c>
      <c r="B288" s="439">
        <v>86.206100163845235</v>
      </c>
      <c r="C288" s="439">
        <v>89.719683010756597</v>
      </c>
      <c r="D288" s="439">
        <v>96.994756068082992</v>
      </c>
      <c r="E288" s="439">
        <v>99.454941440700352</v>
      </c>
      <c r="F288" s="439">
        <v>128.5909625224088</v>
      </c>
      <c r="G288" s="439">
        <v>81.873212447126775</v>
      </c>
      <c r="H288" s="424"/>
      <c r="I288" s="424"/>
    </row>
    <row r="289" spans="1:9">
      <c r="A289" s="455">
        <v>1998</v>
      </c>
      <c r="B289" s="439">
        <v>88.045107892107751</v>
      </c>
      <c r="C289" s="439">
        <v>81.754132509253594</v>
      </c>
      <c r="D289" s="439">
        <v>96.774481831104296</v>
      </c>
      <c r="E289" s="439">
        <v>98.896602260391987</v>
      </c>
      <c r="F289" s="439">
        <v>126.4782748973</v>
      </c>
      <c r="G289" s="439">
        <v>84.611748594206503</v>
      </c>
      <c r="H289" s="424"/>
      <c r="I289" s="424"/>
    </row>
    <row r="290" spans="1:9">
      <c r="A290" s="455">
        <v>1999</v>
      </c>
      <c r="B290" s="439">
        <v>88.968588340634099</v>
      </c>
      <c r="C290" s="439">
        <v>93.268923083809753</v>
      </c>
      <c r="D290" s="439">
        <v>95.593163795583678</v>
      </c>
      <c r="E290" s="439">
        <v>97.077417364621738</v>
      </c>
      <c r="F290" s="439">
        <v>127.1481059599961</v>
      </c>
      <c r="G290" s="439">
        <v>86.311713292744329</v>
      </c>
      <c r="H290" s="424"/>
      <c r="I290" s="424"/>
    </row>
    <row r="291" spans="1:9">
      <c r="A291" s="455">
        <v>2000</v>
      </c>
      <c r="B291" s="439">
        <v>91.442042198453066</v>
      </c>
      <c r="C291" s="439">
        <v>87.298904881499183</v>
      </c>
      <c r="D291" s="439">
        <v>98.252928856441542</v>
      </c>
      <c r="E291" s="439">
        <v>101.57630102179969</v>
      </c>
      <c r="F291" s="439">
        <v>125.8079647893983</v>
      </c>
      <c r="G291" s="439">
        <v>88.771023064303222</v>
      </c>
      <c r="H291" s="424"/>
      <c r="I291" s="424"/>
    </row>
    <row r="292" spans="1:9">
      <c r="A292" s="455">
        <v>2001</v>
      </c>
      <c r="B292" s="439">
        <v>92.932910758372117</v>
      </c>
      <c r="C292" s="439">
        <v>88.436932667082473</v>
      </c>
      <c r="D292" s="439">
        <v>97.015852934980487</v>
      </c>
      <c r="E292" s="439">
        <v>100.4036294999199</v>
      </c>
      <c r="F292" s="439">
        <v>120.7975835832422</v>
      </c>
      <c r="G292" s="439">
        <v>91.347731378727744</v>
      </c>
      <c r="H292" s="424"/>
      <c r="I292" s="424"/>
    </row>
    <row r="293" spans="1:9">
      <c r="A293" s="455">
        <v>2002</v>
      </c>
      <c r="B293" s="439">
        <v>93.596845347297858</v>
      </c>
      <c r="C293" s="439">
        <v>85.371618915396411</v>
      </c>
      <c r="D293" s="439">
        <v>96.27339791536464</v>
      </c>
      <c r="E293" s="439">
        <v>99.566380651792514</v>
      </c>
      <c r="F293" s="439">
        <v>114.7547466866119</v>
      </c>
      <c r="G293" s="439">
        <v>92.603979123414021</v>
      </c>
      <c r="H293" s="424"/>
      <c r="I293" s="424"/>
    </row>
    <row r="294" spans="1:9">
      <c r="A294" s="455">
        <v>2003</v>
      </c>
      <c r="B294" s="439">
        <v>92.53134397621109</v>
      </c>
      <c r="C294" s="439">
        <v>89.55109594781355</v>
      </c>
      <c r="D294" s="439">
        <v>94.155243332721085</v>
      </c>
      <c r="E294" s="439">
        <v>97.900833528569294</v>
      </c>
      <c r="F294" s="439">
        <v>109.6236129237041</v>
      </c>
      <c r="G294" s="439">
        <v>91.910309834415685</v>
      </c>
      <c r="H294" s="424"/>
      <c r="I294" s="424"/>
    </row>
    <row r="295" spans="1:9">
      <c r="A295" s="455">
        <v>2004</v>
      </c>
      <c r="B295" s="439">
        <v>94.186744679714238</v>
      </c>
      <c r="C295" s="439">
        <v>118.039697620564</v>
      </c>
      <c r="D295" s="439">
        <v>98.783142717711897</v>
      </c>
      <c r="E295" s="439">
        <v>101.0836669883214</v>
      </c>
      <c r="F295" s="439">
        <v>109.2591854855567</v>
      </c>
      <c r="G295" s="439">
        <v>92.225658425845836</v>
      </c>
      <c r="H295" s="424"/>
      <c r="I295" s="424"/>
    </row>
    <row r="296" spans="1:9">
      <c r="A296" s="455">
        <v>2005</v>
      </c>
      <c r="B296" s="439">
        <v>94.628441286047817</v>
      </c>
      <c r="C296" s="439">
        <v>87.718120079822938</v>
      </c>
      <c r="D296" s="439">
        <v>97.9710884015809</v>
      </c>
      <c r="E296" s="439">
        <v>102.0157129356016</v>
      </c>
      <c r="F296" s="439">
        <v>103.5567656929433</v>
      </c>
      <c r="G296" s="439">
        <v>93.33508553982962</v>
      </c>
      <c r="H296" s="424"/>
      <c r="I296" s="424"/>
    </row>
    <row r="297" spans="1:9">
      <c r="A297" s="455">
        <v>2006</v>
      </c>
      <c r="B297" s="439">
        <v>97.440386425372253</v>
      </c>
      <c r="C297" s="439">
        <v>83.645841380995577</v>
      </c>
      <c r="D297" s="439">
        <v>100.5897589264022</v>
      </c>
      <c r="E297" s="439">
        <v>108.28766906959891</v>
      </c>
      <c r="F297" s="439">
        <v>99.531551257341846</v>
      </c>
      <c r="G297" s="439">
        <v>96.265594255447709</v>
      </c>
      <c r="H297" s="424"/>
      <c r="I297" s="424"/>
    </row>
    <row r="298" spans="1:9">
      <c r="A298" s="455">
        <v>2007</v>
      </c>
      <c r="B298" s="439">
        <v>101.9129065439476</v>
      </c>
      <c r="C298" s="439">
        <v>98.636916512406628</v>
      </c>
      <c r="D298" s="439">
        <v>104.1100461817722</v>
      </c>
      <c r="E298" s="439">
        <v>111.3136252334545</v>
      </c>
      <c r="F298" s="439">
        <v>102.223981271081</v>
      </c>
      <c r="G298" s="439">
        <v>101.0424832893073</v>
      </c>
      <c r="H298" s="424"/>
      <c r="I298" s="424"/>
    </row>
    <row r="299" spans="1:9">
      <c r="A299" s="455">
        <v>2008</v>
      </c>
      <c r="B299" s="439">
        <v>103.46364857660301</v>
      </c>
      <c r="C299" s="439">
        <v>120.15367476455999</v>
      </c>
      <c r="D299" s="439">
        <v>104.6999189667235</v>
      </c>
      <c r="E299" s="439">
        <v>109.5614415426316</v>
      </c>
      <c r="F299" s="439">
        <v>99.636655748740395</v>
      </c>
      <c r="G299" s="439">
        <v>102.86079758918621</v>
      </c>
      <c r="H299" s="424"/>
      <c r="I299" s="424"/>
    </row>
    <row r="300" spans="1:9">
      <c r="A300" s="455">
        <v>2009</v>
      </c>
      <c r="B300" s="439">
        <v>97.398883232318525</v>
      </c>
      <c r="C300" s="439">
        <v>127.0700916131053</v>
      </c>
      <c r="D300" s="439">
        <v>90.118659240950635</v>
      </c>
      <c r="E300" s="439">
        <v>87.426679069327434</v>
      </c>
      <c r="F300" s="439">
        <v>95.539194512820245</v>
      </c>
      <c r="G300" s="439">
        <v>100.29845511497059</v>
      </c>
      <c r="H300" s="424"/>
      <c r="I300" s="424"/>
    </row>
    <row r="301" spans="1:9">
      <c r="A301" s="455">
        <v>2010</v>
      </c>
      <c r="B301" s="714">
        <v>100</v>
      </c>
      <c r="C301" s="714">
        <v>100</v>
      </c>
      <c r="D301" s="714">
        <v>100</v>
      </c>
      <c r="E301" s="714">
        <v>100</v>
      </c>
      <c r="F301" s="714">
        <v>100</v>
      </c>
      <c r="G301" s="714">
        <v>100</v>
      </c>
      <c r="H301" s="424"/>
      <c r="I301" s="424"/>
    </row>
    <row r="302" spans="1:9">
      <c r="A302" s="455">
        <v>2011</v>
      </c>
      <c r="B302" s="439">
        <v>102.61549746572784</v>
      </c>
      <c r="C302" s="439">
        <v>81.867783625892145</v>
      </c>
      <c r="D302" s="439">
        <v>101.96486293870247</v>
      </c>
      <c r="E302" s="439">
        <v>104.534674200488</v>
      </c>
      <c r="F302" s="439">
        <v>105.78175774437163</v>
      </c>
      <c r="G302" s="439">
        <v>103.01521908476104</v>
      </c>
      <c r="H302" s="424"/>
      <c r="I302" s="424"/>
    </row>
    <row r="303" spans="1:9">
      <c r="A303" s="455">
        <v>2012</v>
      </c>
      <c r="B303" s="439">
        <v>102.67243930675352</v>
      </c>
      <c r="C303" s="439">
        <v>82.005747851298651</v>
      </c>
      <c r="D303" s="439">
        <v>100.67742863142402</v>
      </c>
      <c r="E303" s="439">
        <v>100.50017169677223</v>
      </c>
      <c r="F303" s="439">
        <v>104.89376217732718</v>
      </c>
      <c r="G303" s="439">
        <v>103.628544422822</v>
      </c>
      <c r="H303" s="424"/>
      <c r="I303" s="424"/>
    </row>
    <row r="304" spans="1:9">
      <c r="A304" s="455">
        <v>2013</v>
      </c>
      <c r="B304" s="439">
        <v>103.05053472838141</v>
      </c>
      <c r="C304" s="439">
        <v>88.209969310576028</v>
      </c>
      <c r="D304" s="439">
        <v>99.067514011446136</v>
      </c>
      <c r="E304" s="439">
        <v>99.771567350254529</v>
      </c>
      <c r="F304" s="439">
        <v>100.40601333016205</v>
      </c>
      <c r="G304" s="439">
        <v>104.79574404774142</v>
      </c>
      <c r="H304" s="424"/>
      <c r="I304" s="424"/>
    </row>
    <row r="305" spans="1:9">
      <c r="A305" s="455">
        <v>2014</v>
      </c>
      <c r="B305" s="439">
        <v>104.77507692673142</v>
      </c>
      <c r="C305" s="439">
        <v>75.272265182667979</v>
      </c>
      <c r="D305" s="439">
        <v>101.80661739297511</v>
      </c>
      <c r="E305" s="439">
        <v>103.7008957956094</v>
      </c>
      <c r="F305" s="439">
        <v>102.14734875442223</v>
      </c>
      <c r="G305" s="439">
        <v>106.24368324020843</v>
      </c>
      <c r="H305" s="424"/>
      <c r="I305" s="424"/>
    </row>
    <row r="306" spans="1:9">
      <c r="A306" s="455">
        <v>2015</v>
      </c>
      <c r="B306" s="439">
        <v>105.73851413284363</v>
      </c>
      <c r="C306" s="439">
        <v>93.398893494072013</v>
      </c>
      <c r="D306" s="439">
        <v>103.78070615588344</v>
      </c>
      <c r="E306" s="439">
        <v>105.70040157043421</v>
      </c>
      <c r="F306" s="439">
        <v>103.31843185508257</v>
      </c>
      <c r="G306" s="439">
        <v>106.64766892678747</v>
      </c>
      <c r="H306" s="424"/>
      <c r="I306" s="424"/>
    </row>
    <row r="307" spans="1:9">
      <c r="A307" s="455">
        <v>2016</v>
      </c>
      <c r="B307" s="439">
        <v>107.38497975716578</v>
      </c>
      <c r="C307" s="439">
        <v>89.842671121344551</v>
      </c>
      <c r="D307" s="439">
        <v>103.68250089371041</v>
      </c>
      <c r="E307" s="439">
        <v>105.31865741963611</v>
      </c>
      <c r="F307" s="439">
        <v>106.4086979456671</v>
      </c>
      <c r="G307" s="439">
        <v>109.02608141297303</v>
      </c>
      <c r="H307" s="424"/>
      <c r="I307" s="424"/>
    </row>
    <row r="308" spans="1:9">
      <c r="A308" s="455">
        <v>2017</v>
      </c>
      <c r="B308" s="439">
        <v>109.3126982525114</v>
      </c>
      <c r="C308" s="439">
        <v>91.325030307741244</v>
      </c>
      <c r="D308" s="439">
        <v>105.11031501625597</v>
      </c>
      <c r="E308" s="439">
        <v>107.26132539143426</v>
      </c>
      <c r="F308" s="439">
        <v>108.52573831803555</v>
      </c>
      <c r="G308" s="439">
        <v>111.15718817609662</v>
      </c>
      <c r="H308" s="424"/>
      <c r="I308" s="424"/>
    </row>
    <row r="309" spans="1:9" ht="13">
      <c r="A309" s="134"/>
      <c r="B309" s="320"/>
      <c r="C309" s="320"/>
      <c r="D309" s="320"/>
      <c r="E309" s="321"/>
      <c r="F309" s="321"/>
      <c r="G309" s="322"/>
      <c r="H309" s="424"/>
      <c r="I309" s="424"/>
    </row>
    <row r="310" spans="1:9" ht="13">
      <c r="A310" s="705"/>
      <c r="B310" s="1264" t="s">
        <v>338</v>
      </c>
      <c r="C310" s="1264"/>
      <c r="D310" s="1264"/>
      <c r="E310" s="1264"/>
      <c r="F310" s="1264"/>
      <c r="G310" s="1264"/>
      <c r="H310" s="424"/>
      <c r="I310" s="424"/>
    </row>
    <row r="311" spans="1:9" ht="13">
      <c r="A311" s="437"/>
      <c r="B311" s="438"/>
      <c r="C311" s="323"/>
      <c r="D311" s="323"/>
      <c r="E311" s="323"/>
      <c r="F311" s="323"/>
      <c r="G311" s="323"/>
      <c r="H311" s="424"/>
      <c r="I311" s="424"/>
    </row>
    <row r="312" spans="1:9">
      <c r="A312" s="455">
        <v>1991</v>
      </c>
      <c r="B312" s="439">
        <v>83.023680207530191</v>
      </c>
      <c r="C312" s="439">
        <v>159.5176456841632</v>
      </c>
      <c r="D312" s="439">
        <v>99.72353051792031</v>
      </c>
      <c r="E312" s="439">
        <v>94.17418681674441</v>
      </c>
      <c r="F312" s="439">
        <v>131.39446855583151</v>
      </c>
      <c r="G312" s="439">
        <v>73.401052579115046</v>
      </c>
      <c r="H312" s="424"/>
      <c r="I312" s="424"/>
    </row>
    <row r="313" spans="1:9">
      <c r="A313" s="455">
        <v>1992</v>
      </c>
      <c r="B313" s="439">
        <v>83.533216911449202</v>
      </c>
      <c r="C313" s="439">
        <v>138.30193003786289</v>
      </c>
      <c r="D313" s="439">
        <v>97.428173395436161</v>
      </c>
      <c r="E313" s="439">
        <v>91.375823428403564</v>
      </c>
      <c r="F313" s="439">
        <v>130.9518628625614</v>
      </c>
      <c r="G313" s="439">
        <v>75.731842330158557</v>
      </c>
      <c r="H313" s="424"/>
      <c r="I313" s="424"/>
    </row>
    <row r="314" spans="1:9">
      <c r="A314" s="455">
        <v>1993</v>
      </c>
      <c r="B314" s="439">
        <v>81.170960434724179</v>
      </c>
      <c r="C314" s="439">
        <v>114.9519201403406</v>
      </c>
      <c r="D314" s="439">
        <v>90.0028769850571</v>
      </c>
      <c r="E314" s="439">
        <v>83.925145704032261</v>
      </c>
      <c r="F314" s="439">
        <v>118.5823325448562</v>
      </c>
      <c r="G314" s="439">
        <v>76.371881824336995</v>
      </c>
      <c r="H314" s="424"/>
      <c r="I314" s="424"/>
    </row>
    <row r="315" spans="1:9">
      <c r="A315" s="455">
        <v>1994</v>
      </c>
      <c r="B315" s="439">
        <v>82.259385306119967</v>
      </c>
      <c r="C315" s="439">
        <v>93.759988100514548</v>
      </c>
      <c r="D315" s="439">
        <v>91.868514695087839</v>
      </c>
      <c r="E315" s="439">
        <v>86.416478847147602</v>
      </c>
      <c r="F315" s="439">
        <v>120.75032611707211</v>
      </c>
      <c r="G315" s="439">
        <v>77.396014133422938</v>
      </c>
      <c r="H315" s="424"/>
      <c r="I315" s="424"/>
    </row>
    <row r="316" spans="1:9">
      <c r="A316" s="455">
        <v>1995</v>
      </c>
      <c r="B316" s="439">
        <v>83.581771569015999</v>
      </c>
      <c r="C316" s="439">
        <v>94.186839597293726</v>
      </c>
      <c r="D316" s="439">
        <v>92.483049342371203</v>
      </c>
      <c r="E316" s="439">
        <v>88.106569585732714</v>
      </c>
      <c r="F316" s="439">
        <v>112.37845324611951</v>
      </c>
      <c r="G316" s="439">
        <v>79.104815271607464</v>
      </c>
      <c r="H316" s="424"/>
      <c r="I316" s="424"/>
    </row>
    <row r="317" spans="1:9">
      <c r="A317" s="455">
        <v>1996</v>
      </c>
      <c r="B317" s="439">
        <v>83.27517827881141</v>
      </c>
      <c r="C317" s="439">
        <v>100.01085777591911</v>
      </c>
      <c r="D317" s="439">
        <v>87.862415376328428</v>
      </c>
      <c r="E317" s="439">
        <v>83.603776947337437</v>
      </c>
      <c r="F317" s="439">
        <v>102.084967186025</v>
      </c>
      <c r="G317" s="439">
        <v>80.898584540875973</v>
      </c>
      <c r="H317" s="424"/>
      <c r="I317" s="424"/>
    </row>
    <row r="318" spans="1:9">
      <c r="A318" s="455">
        <v>1997</v>
      </c>
      <c r="B318" s="439">
        <v>85.861488106561154</v>
      </c>
      <c r="C318" s="439">
        <v>100.07106212384259</v>
      </c>
      <c r="D318" s="439">
        <v>91.909664271597606</v>
      </c>
      <c r="E318" s="439">
        <v>89.022085584522543</v>
      </c>
      <c r="F318" s="439">
        <v>101.99243894490471</v>
      </c>
      <c r="G318" s="439">
        <v>82.793907179666476</v>
      </c>
      <c r="H318" s="424"/>
      <c r="I318" s="424"/>
    </row>
    <row r="319" spans="1:9">
      <c r="A319" s="455">
        <v>1998</v>
      </c>
      <c r="B319" s="439">
        <v>86.345796437542219</v>
      </c>
      <c r="C319" s="439">
        <v>94.487017296247686</v>
      </c>
      <c r="D319" s="439">
        <v>91.717576516764282</v>
      </c>
      <c r="E319" s="439">
        <v>88.140054055135863</v>
      </c>
      <c r="F319" s="439">
        <v>104.2959414584341</v>
      </c>
      <c r="G319" s="439">
        <v>83.760706900770217</v>
      </c>
      <c r="H319" s="424"/>
      <c r="I319" s="424"/>
    </row>
    <row r="320" spans="1:9">
      <c r="A320" s="455">
        <v>1999</v>
      </c>
      <c r="B320" s="439">
        <v>88.049576795062606</v>
      </c>
      <c r="C320" s="439">
        <v>95.784445756772854</v>
      </c>
      <c r="D320" s="439">
        <v>93.136578080131585</v>
      </c>
      <c r="E320" s="439">
        <v>89.26708143697789</v>
      </c>
      <c r="F320" s="439">
        <v>107.3385663302806</v>
      </c>
      <c r="G320" s="439">
        <v>85.629674147502215</v>
      </c>
      <c r="H320" s="424"/>
      <c r="I320" s="424"/>
    </row>
    <row r="321" spans="1:9">
      <c r="A321" s="455">
        <v>2000</v>
      </c>
      <c r="B321" s="439">
        <v>90.322125255749867</v>
      </c>
      <c r="C321" s="439">
        <v>85.647762251264112</v>
      </c>
      <c r="D321" s="439">
        <v>96.646667367927236</v>
      </c>
      <c r="E321" s="439">
        <v>93.521660654792527</v>
      </c>
      <c r="F321" s="439">
        <v>109.16588121251181</v>
      </c>
      <c r="G321" s="439">
        <v>87.52438463670218</v>
      </c>
      <c r="H321" s="424"/>
      <c r="I321" s="424"/>
    </row>
    <row r="322" spans="1:9">
      <c r="A322" s="455">
        <v>2001</v>
      </c>
      <c r="B322" s="439">
        <v>89.411736957021716</v>
      </c>
      <c r="C322" s="439">
        <v>77.45008477868123</v>
      </c>
      <c r="D322" s="439">
        <v>93.406324381775164</v>
      </c>
      <c r="E322" s="439">
        <v>91.195240210555482</v>
      </c>
      <c r="F322" s="439">
        <v>101.94214876359921</v>
      </c>
      <c r="G322" s="439">
        <v>87.976267008941193</v>
      </c>
      <c r="H322" s="424"/>
      <c r="I322" s="424"/>
    </row>
    <row r="323" spans="1:9">
      <c r="A323" s="455">
        <v>2002</v>
      </c>
      <c r="B323" s="439">
        <v>90.713781296511897</v>
      </c>
      <c r="C323" s="439">
        <v>88.822506145625397</v>
      </c>
      <c r="D323" s="439">
        <v>93.417368513123279</v>
      </c>
      <c r="E323" s="439">
        <v>90.560465077512447</v>
      </c>
      <c r="F323" s="439">
        <v>101.8426022875241</v>
      </c>
      <c r="G323" s="439">
        <v>89.678851006317871</v>
      </c>
      <c r="H323" s="424"/>
      <c r="I323" s="424"/>
    </row>
    <row r="324" spans="1:9">
      <c r="A324" s="455">
        <v>2003</v>
      </c>
      <c r="B324" s="439">
        <v>90.44218236542649</v>
      </c>
      <c r="C324" s="439">
        <v>96.489786302948303</v>
      </c>
      <c r="D324" s="439">
        <v>91.587182751188706</v>
      </c>
      <c r="E324" s="439">
        <v>89.636003692661021</v>
      </c>
      <c r="F324" s="439">
        <v>95.819766752776374</v>
      </c>
      <c r="G324" s="439">
        <v>90.023110901433753</v>
      </c>
      <c r="H324" s="424"/>
      <c r="I324" s="424"/>
    </row>
    <row r="325" spans="1:9">
      <c r="A325" s="455">
        <v>2004</v>
      </c>
      <c r="B325" s="439">
        <v>93.151892845730146</v>
      </c>
      <c r="C325" s="439">
        <v>115.9855758699492</v>
      </c>
      <c r="D325" s="439">
        <v>95.823550564940874</v>
      </c>
      <c r="E325" s="439">
        <v>94.774360697797917</v>
      </c>
      <c r="F325" s="439">
        <v>93.638279905532073</v>
      </c>
      <c r="G325" s="439">
        <v>91.647799300344246</v>
      </c>
      <c r="H325" s="424"/>
      <c r="I325" s="424"/>
    </row>
    <row r="326" spans="1:9">
      <c r="A326" s="455">
        <v>2005</v>
      </c>
      <c r="B326" s="439">
        <v>93.10359152004385</v>
      </c>
      <c r="C326" s="439">
        <v>99.249001667307297</v>
      </c>
      <c r="D326" s="439">
        <v>95.220599396090094</v>
      </c>
      <c r="E326" s="439">
        <v>95.135698889609003</v>
      </c>
      <c r="F326" s="439">
        <v>87.554535050007274</v>
      </c>
      <c r="G326" s="439">
        <v>92.162377907061995</v>
      </c>
      <c r="H326" s="424"/>
      <c r="I326" s="424"/>
    </row>
    <row r="327" spans="1:9">
      <c r="A327" s="455">
        <v>2006</v>
      </c>
      <c r="B327" s="439">
        <v>96.43894640486117</v>
      </c>
      <c r="C327" s="439">
        <v>94.324865526750855</v>
      </c>
      <c r="D327" s="439">
        <v>99.126296275454024</v>
      </c>
      <c r="E327" s="439">
        <v>100.5550566256981</v>
      </c>
      <c r="F327" s="439">
        <v>92.916127866539981</v>
      </c>
      <c r="G327" s="439">
        <v>95.372184124112437</v>
      </c>
      <c r="H327" s="424"/>
      <c r="I327" s="424"/>
    </row>
    <row r="328" spans="1:9">
      <c r="A328" s="455">
        <v>2007</v>
      </c>
      <c r="B328" s="439">
        <v>99.638531694449384</v>
      </c>
      <c r="C328" s="439">
        <v>113.0978555614042</v>
      </c>
      <c r="D328" s="439">
        <v>103.61765482321159</v>
      </c>
      <c r="E328" s="439">
        <v>105.35947148682401</v>
      </c>
      <c r="F328" s="439">
        <v>94.399277559103695</v>
      </c>
      <c r="G328" s="439">
        <v>97.600748847364642</v>
      </c>
      <c r="H328" s="424"/>
      <c r="I328" s="424"/>
    </row>
    <row r="329" spans="1:9">
      <c r="A329" s="455">
        <v>2008</v>
      </c>
      <c r="B329" s="439">
        <v>100.3628348624443</v>
      </c>
      <c r="C329" s="439">
        <v>131.23714306056169</v>
      </c>
      <c r="D329" s="439">
        <v>100.6499069739958</v>
      </c>
      <c r="E329" s="439">
        <v>102.1825726632277</v>
      </c>
      <c r="F329" s="439">
        <v>92.861481332683027</v>
      </c>
      <c r="G329" s="439">
        <v>99.915138525973092</v>
      </c>
      <c r="H329" s="424"/>
      <c r="I329" s="424"/>
    </row>
    <row r="330" spans="1:9">
      <c r="A330" s="455">
        <v>2009</v>
      </c>
      <c r="B330" s="439">
        <v>95.138329082729257</v>
      </c>
      <c r="C330" s="439">
        <v>135.1744590361792</v>
      </c>
      <c r="D330" s="439">
        <v>88.841624619978276</v>
      </c>
      <c r="E330" s="439">
        <v>85.53713116544553</v>
      </c>
      <c r="F330" s="439">
        <v>93.58369438714648</v>
      </c>
      <c r="G330" s="439">
        <v>97.966308298693079</v>
      </c>
      <c r="H330" s="424"/>
      <c r="I330" s="424"/>
    </row>
    <row r="331" spans="1:9">
      <c r="A331" s="455">
        <v>2010</v>
      </c>
      <c r="B331" s="714">
        <v>100</v>
      </c>
      <c r="C331" s="714">
        <v>100</v>
      </c>
      <c r="D331" s="714">
        <v>100</v>
      </c>
      <c r="E331" s="714">
        <v>100</v>
      </c>
      <c r="F331" s="714">
        <v>100</v>
      </c>
      <c r="G331" s="714">
        <v>100</v>
      </c>
      <c r="H331" s="424"/>
      <c r="I331" s="424"/>
    </row>
    <row r="332" spans="1:9">
      <c r="A332" s="455">
        <v>2011</v>
      </c>
      <c r="B332" s="439">
        <v>103.18361054801431</v>
      </c>
      <c r="C332" s="439">
        <v>86.119013282094187</v>
      </c>
      <c r="D332" s="439">
        <v>105.30866780959992</v>
      </c>
      <c r="E332" s="439">
        <v>107.12056553082803</v>
      </c>
      <c r="F332" s="439">
        <v>105.04543420637783</v>
      </c>
      <c r="G332" s="439">
        <v>102.37800175483683</v>
      </c>
      <c r="H332" s="424"/>
      <c r="I332" s="424"/>
    </row>
    <row r="333" spans="1:9">
      <c r="A333" s="455">
        <v>2012</v>
      </c>
      <c r="B333" s="439">
        <v>104.42680696696056</v>
      </c>
      <c r="C333" s="439">
        <v>91.045855300448821</v>
      </c>
      <c r="D333" s="439">
        <v>106.90552405149936</v>
      </c>
      <c r="E333" s="439">
        <v>106.83885317127427</v>
      </c>
      <c r="F333" s="439">
        <v>102.47138708771146</v>
      </c>
      <c r="G333" s="439">
        <v>103.34874393464769</v>
      </c>
      <c r="H333" s="424"/>
      <c r="I333" s="424"/>
    </row>
    <row r="334" spans="1:9">
      <c r="A334" s="455">
        <v>2013</v>
      </c>
      <c r="B334" s="439">
        <v>104.29588976795193</v>
      </c>
      <c r="C334" s="439">
        <v>91.336654239627578</v>
      </c>
      <c r="D334" s="439">
        <v>103.28229273223035</v>
      </c>
      <c r="E334" s="439">
        <v>103.2381764467909</v>
      </c>
      <c r="F334" s="439">
        <v>99.085682495027172</v>
      </c>
      <c r="G334" s="439">
        <v>105.07097149127311</v>
      </c>
      <c r="H334" s="424"/>
      <c r="I334" s="424"/>
    </row>
    <row r="335" spans="1:9">
      <c r="A335" s="455">
        <v>2014</v>
      </c>
      <c r="B335" s="439">
        <v>106.31366621252134</v>
      </c>
      <c r="C335" s="439">
        <v>86.116970728368912</v>
      </c>
      <c r="D335" s="439">
        <v>106.13705639544874</v>
      </c>
      <c r="E335" s="439">
        <v>106.82207492250751</v>
      </c>
      <c r="F335" s="439">
        <v>100.93602427643779</v>
      </c>
      <c r="G335" s="439">
        <v>106.84128044060654</v>
      </c>
      <c r="H335" s="424"/>
      <c r="I335" s="424"/>
    </row>
    <row r="336" spans="1:9">
      <c r="A336" s="455">
        <v>2015</v>
      </c>
      <c r="B336" s="439">
        <v>108.70492737902907</v>
      </c>
      <c r="C336" s="439">
        <v>110.891675594687</v>
      </c>
      <c r="D336" s="439">
        <v>110.60102588575215</v>
      </c>
      <c r="E336" s="439">
        <v>111.98749431621204</v>
      </c>
      <c r="F336" s="439">
        <v>101.01640827723492</v>
      </c>
      <c r="G336" s="439">
        <v>107.60747237350684</v>
      </c>
      <c r="H336" s="424"/>
      <c r="I336" s="424"/>
    </row>
    <row r="337" spans="1:9">
      <c r="A337" s="455">
        <v>2016</v>
      </c>
      <c r="B337" s="439">
        <v>109.58852285831317</v>
      </c>
      <c r="C337" s="439">
        <v>102.66165000662956</v>
      </c>
      <c r="D337" s="439">
        <v>110.5986349190788</v>
      </c>
      <c r="E337" s="439">
        <v>112.38972949620874</v>
      </c>
      <c r="F337" s="439">
        <v>99.194218449525493</v>
      </c>
      <c r="G337" s="439">
        <v>109.10764195104375</v>
      </c>
      <c r="H337" s="424"/>
      <c r="I337" s="424"/>
    </row>
    <row r="338" spans="1:9">
      <c r="A338" s="455">
        <v>2017</v>
      </c>
      <c r="B338" s="439">
        <v>112.37367836583533</v>
      </c>
      <c r="C338" s="439">
        <v>95.422242263799504</v>
      </c>
      <c r="D338" s="439">
        <v>116.3582786113322</v>
      </c>
      <c r="E338" s="439">
        <v>119.06299495475103</v>
      </c>
      <c r="F338" s="439">
        <v>103.53602223770812</v>
      </c>
      <c r="G338" s="439">
        <v>110.52232462870624</v>
      </c>
      <c r="H338" s="424"/>
      <c r="I338" s="424"/>
    </row>
    <row r="339" spans="1:9" ht="13">
      <c r="A339" s="134"/>
      <c r="B339" s="320"/>
      <c r="C339" s="320"/>
      <c r="D339" s="320"/>
      <c r="E339" s="321"/>
      <c r="F339" s="321"/>
      <c r="G339" s="322"/>
      <c r="H339" s="424"/>
      <c r="I339" s="424"/>
    </row>
    <row r="340" spans="1:9" ht="13">
      <c r="A340" s="705"/>
      <c r="B340" s="1264" t="s">
        <v>339</v>
      </c>
      <c r="C340" s="1264"/>
      <c r="D340" s="1264"/>
      <c r="E340" s="1264"/>
      <c r="F340" s="1264"/>
      <c r="G340" s="1264"/>
      <c r="H340" s="424"/>
      <c r="I340" s="424"/>
    </row>
    <row r="341" spans="1:9" ht="13">
      <c r="A341" s="437"/>
      <c r="B341" s="438"/>
      <c r="C341" s="323"/>
      <c r="D341" s="323"/>
      <c r="E341" s="323"/>
      <c r="F341" s="323"/>
      <c r="G341" s="323"/>
      <c r="H341" s="424"/>
      <c r="I341" s="424"/>
    </row>
    <row r="342" spans="1:9">
      <c r="A342" s="455">
        <v>1991</v>
      </c>
      <c r="B342" s="439">
        <v>84.873358561619412</v>
      </c>
      <c r="C342" s="439">
        <v>186.6191936600321</v>
      </c>
      <c r="D342" s="439">
        <v>97.455543055782059</v>
      </c>
      <c r="E342" s="439">
        <v>104.64509927917329</v>
      </c>
      <c r="F342" s="439">
        <v>123.6625059947734</v>
      </c>
      <c r="G342" s="439">
        <v>77.569103533384407</v>
      </c>
      <c r="H342" s="424"/>
      <c r="I342" s="424"/>
    </row>
    <row r="343" spans="1:9">
      <c r="A343" s="455">
        <v>1992</v>
      </c>
      <c r="B343" s="439">
        <v>84.361840125478423</v>
      </c>
      <c r="C343" s="439">
        <v>164.34506940342629</v>
      </c>
      <c r="D343" s="439">
        <v>93.742211618242635</v>
      </c>
      <c r="E343" s="439">
        <v>99.750002272263956</v>
      </c>
      <c r="F343" s="439">
        <v>124.4939285624493</v>
      </c>
      <c r="G343" s="439">
        <v>78.791828870133926</v>
      </c>
      <c r="H343" s="424"/>
      <c r="I343" s="424"/>
    </row>
    <row r="344" spans="1:9">
      <c r="A344" s="455">
        <v>1993</v>
      </c>
      <c r="B344" s="439">
        <v>80.446342288440093</v>
      </c>
      <c r="C344" s="439">
        <v>182.94755096625639</v>
      </c>
      <c r="D344" s="439">
        <v>84.724575918793192</v>
      </c>
      <c r="E344" s="439">
        <v>87.225805812253995</v>
      </c>
      <c r="F344" s="439">
        <v>123.5536691687861</v>
      </c>
      <c r="G344" s="439">
        <v>77.562039640681249</v>
      </c>
      <c r="H344" s="424"/>
      <c r="I344" s="424"/>
    </row>
    <row r="345" spans="1:9">
      <c r="A345" s="455">
        <v>1994</v>
      </c>
      <c r="B345" s="439">
        <v>82.523548574906741</v>
      </c>
      <c r="C345" s="439">
        <v>138.6648054264337</v>
      </c>
      <c r="D345" s="439">
        <v>88.575890381491163</v>
      </c>
      <c r="E345" s="439">
        <v>93.318477248816833</v>
      </c>
      <c r="F345" s="439">
        <v>121.07800834158201</v>
      </c>
      <c r="G345" s="439">
        <v>78.794920841154706</v>
      </c>
      <c r="H345" s="424"/>
      <c r="I345" s="424"/>
    </row>
    <row r="346" spans="1:9">
      <c r="A346" s="455">
        <v>1995</v>
      </c>
      <c r="B346" s="439">
        <v>84.730525349001695</v>
      </c>
      <c r="C346" s="439">
        <v>135.22354415882279</v>
      </c>
      <c r="D346" s="439">
        <v>88.052614018135415</v>
      </c>
      <c r="E346" s="439">
        <v>91.871391069703179</v>
      </c>
      <c r="F346" s="439">
        <v>113.92839492641571</v>
      </c>
      <c r="G346" s="439">
        <v>82.415086346054849</v>
      </c>
      <c r="H346" s="424"/>
      <c r="I346" s="424"/>
    </row>
    <row r="347" spans="1:9">
      <c r="A347" s="455">
        <v>1996</v>
      </c>
      <c r="B347" s="439">
        <v>82.684636192449133</v>
      </c>
      <c r="C347" s="439">
        <v>137.80702471056961</v>
      </c>
      <c r="D347" s="439">
        <v>77.048499906915865</v>
      </c>
      <c r="E347" s="439">
        <v>85.511319570698291</v>
      </c>
      <c r="F347" s="439">
        <v>108.0894170670891</v>
      </c>
      <c r="G347" s="439">
        <v>85.075009579030166</v>
      </c>
      <c r="H347" s="424"/>
      <c r="I347" s="424"/>
    </row>
    <row r="348" spans="1:9">
      <c r="A348" s="455">
        <v>1997</v>
      </c>
      <c r="B348" s="439">
        <v>84.509735517390453</v>
      </c>
      <c r="C348" s="439">
        <v>128.2614062491524</v>
      </c>
      <c r="D348" s="439">
        <v>79.709399566467184</v>
      </c>
      <c r="E348" s="439">
        <v>89.796972009118718</v>
      </c>
      <c r="F348" s="439">
        <v>108.36600659259049</v>
      </c>
      <c r="G348" s="439">
        <v>86.479735992121832</v>
      </c>
      <c r="H348" s="424"/>
      <c r="I348" s="424"/>
    </row>
    <row r="349" spans="1:9">
      <c r="A349" s="455">
        <v>1998</v>
      </c>
      <c r="B349" s="439">
        <v>86.520239030802117</v>
      </c>
      <c r="C349" s="439">
        <v>134.5181564924402</v>
      </c>
      <c r="D349" s="439">
        <v>82.840607547731196</v>
      </c>
      <c r="E349" s="439">
        <v>92.155762752567327</v>
      </c>
      <c r="F349" s="439">
        <v>108.3073509635397</v>
      </c>
      <c r="G349" s="439">
        <v>87.873517065425887</v>
      </c>
      <c r="H349" s="424"/>
      <c r="I349" s="424"/>
    </row>
    <row r="350" spans="1:9">
      <c r="A350" s="455">
        <v>1999</v>
      </c>
      <c r="B350" s="439">
        <v>88.450859630163194</v>
      </c>
      <c r="C350" s="439">
        <v>133.11348286813339</v>
      </c>
      <c r="D350" s="439">
        <v>84.122408824430181</v>
      </c>
      <c r="E350" s="439">
        <v>91.111372212683705</v>
      </c>
      <c r="F350" s="439">
        <v>108.5996752986436</v>
      </c>
      <c r="G350" s="439">
        <v>90.147672467109743</v>
      </c>
      <c r="H350" s="424"/>
      <c r="I350" s="424"/>
    </row>
    <row r="351" spans="1:9">
      <c r="A351" s="455">
        <v>2000</v>
      </c>
      <c r="B351" s="439">
        <v>92.683796745961374</v>
      </c>
      <c r="C351" s="439">
        <v>115.79970395461019</v>
      </c>
      <c r="D351" s="439">
        <v>91.839715243244015</v>
      </c>
      <c r="E351" s="439">
        <v>96.178705267850532</v>
      </c>
      <c r="F351" s="439">
        <v>109.2430022807589</v>
      </c>
      <c r="G351" s="439">
        <v>92.678908901215053</v>
      </c>
      <c r="H351" s="424"/>
      <c r="I351" s="424"/>
    </row>
    <row r="352" spans="1:9">
      <c r="A352" s="455">
        <v>2001</v>
      </c>
      <c r="B352" s="439">
        <v>94.819326792684436</v>
      </c>
      <c r="C352" s="439">
        <v>108.9466820645773</v>
      </c>
      <c r="D352" s="439">
        <v>98.007801620766216</v>
      </c>
      <c r="E352" s="439">
        <v>104.1432564549693</v>
      </c>
      <c r="F352" s="439">
        <v>101.6489186018469</v>
      </c>
      <c r="G352" s="439">
        <v>92.869181397410713</v>
      </c>
      <c r="H352" s="424"/>
      <c r="I352" s="424"/>
    </row>
    <row r="353" spans="1:9">
      <c r="A353" s="455">
        <v>2002</v>
      </c>
      <c r="B353" s="439">
        <v>93.882017908173395</v>
      </c>
      <c r="C353" s="439">
        <v>118.26841902334129</v>
      </c>
      <c r="D353" s="439">
        <v>92.746882762075657</v>
      </c>
      <c r="E353" s="439">
        <v>95.665316128683173</v>
      </c>
      <c r="F353" s="439">
        <v>102.7727223754198</v>
      </c>
      <c r="G353" s="439">
        <v>93.952089779726947</v>
      </c>
      <c r="H353" s="424"/>
      <c r="I353" s="424"/>
    </row>
    <row r="354" spans="1:9">
      <c r="A354" s="455">
        <v>2003</v>
      </c>
      <c r="B354" s="439">
        <v>93.663697431966284</v>
      </c>
      <c r="C354" s="439">
        <v>111.9655452033517</v>
      </c>
      <c r="D354" s="439">
        <v>93.021862260707735</v>
      </c>
      <c r="E354" s="439">
        <v>94.332024671640184</v>
      </c>
      <c r="F354" s="439">
        <v>102.5176447750145</v>
      </c>
      <c r="G354" s="439">
        <v>93.521034688854826</v>
      </c>
      <c r="H354" s="424"/>
      <c r="I354" s="424"/>
    </row>
    <row r="355" spans="1:9">
      <c r="A355" s="455">
        <v>2004</v>
      </c>
      <c r="B355" s="439">
        <v>97.010445126677055</v>
      </c>
      <c r="C355" s="439">
        <v>145.0679394779344</v>
      </c>
      <c r="D355" s="439">
        <v>103.5652114814397</v>
      </c>
      <c r="E355" s="439">
        <v>103.9545107883351</v>
      </c>
      <c r="F355" s="439">
        <v>99.661694319336533</v>
      </c>
      <c r="G355" s="439">
        <v>93.390619446141983</v>
      </c>
      <c r="H355" s="424"/>
      <c r="I355" s="424"/>
    </row>
    <row r="356" spans="1:9">
      <c r="A356" s="455">
        <v>2005</v>
      </c>
      <c r="B356" s="439">
        <v>100.3577410603569</v>
      </c>
      <c r="C356" s="439">
        <v>89.989396097149864</v>
      </c>
      <c r="D356" s="439">
        <v>107.7418438099559</v>
      </c>
      <c r="E356" s="439">
        <v>109.1626872256348</v>
      </c>
      <c r="F356" s="439">
        <v>99.94331554318704</v>
      </c>
      <c r="G356" s="439">
        <v>96.475401345057676</v>
      </c>
      <c r="H356" s="424"/>
      <c r="I356" s="424"/>
    </row>
    <row r="357" spans="1:9">
      <c r="A357" s="455">
        <v>2006</v>
      </c>
      <c r="B357" s="439">
        <v>103.3830014310424</v>
      </c>
      <c r="C357" s="439">
        <v>89.071205845127025</v>
      </c>
      <c r="D357" s="439">
        <v>112.58626686272</v>
      </c>
      <c r="E357" s="439">
        <v>116.88138826443389</v>
      </c>
      <c r="F357" s="439">
        <v>96.008154479146313</v>
      </c>
      <c r="G357" s="439">
        <v>98.624680075086744</v>
      </c>
      <c r="H357" s="424"/>
      <c r="I357" s="424"/>
    </row>
    <row r="358" spans="1:9">
      <c r="A358" s="455">
        <v>2007</v>
      </c>
      <c r="B358" s="439">
        <v>106.3675022086509</v>
      </c>
      <c r="C358" s="439">
        <v>107.8737878638548</v>
      </c>
      <c r="D358" s="439">
        <v>115.6561804291175</v>
      </c>
      <c r="E358" s="439">
        <v>120.95453470025871</v>
      </c>
      <c r="F358" s="439">
        <v>97.067248946576143</v>
      </c>
      <c r="G358" s="439">
        <v>101.5144803984487</v>
      </c>
      <c r="H358" s="424"/>
      <c r="I358" s="424"/>
    </row>
    <row r="359" spans="1:9">
      <c r="A359" s="455">
        <v>2008</v>
      </c>
      <c r="B359" s="439">
        <v>106.79120169401619</v>
      </c>
      <c r="C359" s="439">
        <v>134.44071250346519</v>
      </c>
      <c r="D359" s="439">
        <v>115.1772969285653</v>
      </c>
      <c r="E359" s="439">
        <v>122.2135534456969</v>
      </c>
      <c r="F359" s="439">
        <v>95.105748731996741</v>
      </c>
      <c r="G359" s="439">
        <v>102.3341377653805</v>
      </c>
      <c r="H359" s="424"/>
      <c r="I359" s="424"/>
    </row>
    <row r="360" spans="1:9">
      <c r="A360" s="455">
        <v>2009</v>
      </c>
      <c r="B360" s="439">
        <v>94.92096929929258</v>
      </c>
      <c r="C360" s="439">
        <v>138.22700486805019</v>
      </c>
      <c r="D360" s="439">
        <v>87.345482393311315</v>
      </c>
      <c r="E360" s="439">
        <v>83.663448446735259</v>
      </c>
      <c r="F360" s="439">
        <v>93.595837695821459</v>
      </c>
      <c r="G360" s="439">
        <v>98.675910639714445</v>
      </c>
      <c r="H360" s="424"/>
      <c r="I360" s="424"/>
    </row>
    <row r="361" spans="1:9">
      <c r="A361" s="455">
        <v>2010</v>
      </c>
      <c r="B361" s="714">
        <v>100</v>
      </c>
      <c r="C361" s="714">
        <v>100</v>
      </c>
      <c r="D361" s="714">
        <v>100</v>
      </c>
      <c r="E361" s="714">
        <v>100</v>
      </c>
      <c r="F361" s="714">
        <v>100</v>
      </c>
      <c r="G361" s="714">
        <v>100</v>
      </c>
      <c r="H361" s="424"/>
      <c r="I361" s="424"/>
    </row>
    <row r="362" spans="1:9">
      <c r="A362" s="455">
        <v>2011</v>
      </c>
      <c r="B362" s="439">
        <v>104.50895757768592</v>
      </c>
      <c r="C362" s="439">
        <v>96.090587583620945</v>
      </c>
      <c r="D362" s="439">
        <v>110.43610501418851</v>
      </c>
      <c r="E362" s="439">
        <v>115.35647745694963</v>
      </c>
      <c r="F362" s="439">
        <v>100.90822192319744</v>
      </c>
      <c r="G362" s="439">
        <v>101.55291576363855</v>
      </c>
      <c r="H362" s="424"/>
      <c r="I362" s="424"/>
    </row>
    <row r="363" spans="1:9">
      <c r="A363" s="455">
        <v>2012</v>
      </c>
      <c r="B363" s="439">
        <v>103.1859026948289</v>
      </c>
      <c r="C363" s="439">
        <v>93.752175753753974</v>
      </c>
      <c r="D363" s="439">
        <v>107.85101567353925</v>
      </c>
      <c r="E363" s="439">
        <v>112.53311900353579</v>
      </c>
      <c r="F363" s="439">
        <v>96.842939410597126</v>
      </c>
      <c r="G363" s="439">
        <v>100.86899548527194</v>
      </c>
      <c r="H363" s="424"/>
      <c r="I363" s="424"/>
    </row>
    <row r="364" spans="1:9">
      <c r="A364" s="455">
        <v>2013</v>
      </c>
      <c r="B364" s="439">
        <v>100.82268452758424</v>
      </c>
      <c r="C364" s="439">
        <v>101.53336617074179</v>
      </c>
      <c r="D364" s="439">
        <v>102.98158303966753</v>
      </c>
      <c r="E364" s="439">
        <v>106.07722270666679</v>
      </c>
      <c r="F364" s="439">
        <v>92.168013049900807</v>
      </c>
      <c r="G364" s="439">
        <v>99.776299076045078</v>
      </c>
      <c r="H364" s="424"/>
      <c r="I364" s="424"/>
    </row>
    <row r="365" spans="1:9">
      <c r="A365" s="455">
        <v>2014</v>
      </c>
      <c r="B365" s="439">
        <v>103.80501137128918</v>
      </c>
      <c r="C365" s="439">
        <v>83.911557717368666</v>
      </c>
      <c r="D365" s="439">
        <v>113.65594422082542</v>
      </c>
      <c r="E365" s="439">
        <v>119.85079731191776</v>
      </c>
      <c r="F365" s="439">
        <v>96.606413492271727</v>
      </c>
      <c r="G365" s="439">
        <v>98.887570838278592</v>
      </c>
      <c r="H365" s="424"/>
      <c r="I365" s="424"/>
    </row>
    <row r="366" spans="1:9">
      <c r="A366" s="455">
        <v>2015</v>
      </c>
      <c r="B366" s="439">
        <v>104.05214716343728</v>
      </c>
      <c r="C366" s="439">
        <v>89.599382254728056</v>
      </c>
      <c r="D366" s="439">
        <v>113.2226092380413</v>
      </c>
      <c r="E366" s="439">
        <v>120.07921889742546</v>
      </c>
      <c r="F366" s="439">
        <v>91.484168775767259</v>
      </c>
      <c r="G366" s="439">
        <v>99.45487157313228</v>
      </c>
      <c r="H366" s="424"/>
      <c r="I366" s="424"/>
    </row>
    <row r="367" spans="1:9">
      <c r="A367" s="455">
        <v>2016</v>
      </c>
      <c r="B367" s="439">
        <v>102.76113280003993</v>
      </c>
      <c r="C367" s="439">
        <v>85.93466779093167</v>
      </c>
      <c r="D367" s="439">
        <v>107.77843953681703</v>
      </c>
      <c r="E367" s="439">
        <v>113.79832169782597</v>
      </c>
      <c r="F367" s="439">
        <v>89.495030360810219</v>
      </c>
      <c r="G367" s="439">
        <v>100.24359222387156</v>
      </c>
      <c r="H367" s="424"/>
      <c r="I367" s="424"/>
    </row>
    <row r="368" spans="1:9">
      <c r="A368" s="455">
        <v>2017</v>
      </c>
      <c r="B368" s="439">
        <v>104.03171109286883</v>
      </c>
      <c r="C368" s="439">
        <v>83.827411153812264</v>
      </c>
      <c r="D368" s="439">
        <v>108.85763630008825</v>
      </c>
      <c r="E368" s="439">
        <v>117.94992023776679</v>
      </c>
      <c r="F368" s="439">
        <v>88.368548268447512</v>
      </c>
      <c r="G368" s="439">
        <v>101.6168606521905</v>
      </c>
      <c r="H368" s="424"/>
      <c r="I368" s="424"/>
    </row>
    <row r="369" spans="1:9" ht="13">
      <c r="A369" s="134"/>
      <c r="B369" s="320"/>
      <c r="C369" s="320"/>
      <c r="D369" s="320"/>
      <c r="E369" s="321"/>
      <c r="F369" s="321"/>
      <c r="G369" s="322"/>
      <c r="H369" s="424"/>
      <c r="I369" s="424"/>
    </row>
    <row r="370" spans="1:9" ht="13">
      <c r="A370" s="705"/>
      <c r="B370" s="1264" t="s">
        <v>340</v>
      </c>
      <c r="C370" s="1264"/>
      <c r="D370" s="1264"/>
      <c r="E370" s="1264"/>
      <c r="F370" s="1264"/>
      <c r="G370" s="1264"/>
      <c r="H370" s="424"/>
      <c r="I370" s="424"/>
    </row>
    <row r="371" spans="1:9" ht="13">
      <c r="A371" s="437"/>
      <c r="B371" s="438"/>
      <c r="C371" s="323"/>
      <c r="D371" s="323"/>
      <c r="E371" s="323"/>
      <c r="F371" s="323"/>
      <c r="G371" s="323"/>
      <c r="H371" s="424"/>
      <c r="I371" s="424"/>
    </row>
    <row r="372" spans="1:9">
      <c r="A372" s="455">
        <v>1991</v>
      </c>
      <c r="B372" s="439">
        <v>55.535408810271399</v>
      </c>
      <c r="C372" s="439">
        <v>110.89809516131039</v>
      </c>
      <c r="D372" s="439">
        <v>57.436008134750089</v>
      </c>
      <c r="E372" s="439">
        <v>33.284646636310967</v>
      </c>
      <c r="F372" s="439">
        <v>101.2168108178133</v>
      </c>
      <c r="G372" s="439">
        <v>53.850943467584528</v>
      </c>
      <c r="H372" s="424"/>
      <c r="I372" s="424"/>
    </row>
    <row r="373" spans="1:9">
      <c r="A373" s="455">
        <v>1992</v>
      </c>
      <c r="B373" s="439">
        <v>60.010435811764253</v>
      </c>
      <c r="C373" s="439">
        <v>117.596505711999</v>
      </c>
      <c r="D373" s="439">
        <v>57.57095307743527</v>
      </c>
      <c r="E373" s="439">
        <v>31.05904953443742</v>
      </c>
      <c r="F373" s="439">
        <v>125.0282613491373</v>
      </c>
      <c r="G373" s="439">
        <v>60.70295536655297</v>
      </c>
      <c r="H373" s="424"/>
      <c r="I373" s="424"/>
    </row>
    <row r="374" spans="1:9">
      <c r="A374" s="455">
        <v>1993</v>
      </c>
      <c r="B374" s="439">
        <v>67.163188116509119</v>
      </c>
      <c r="C374" s="439">
        <v>136.59937614701789</v>
      </c>
      <c r="D374" s="439">
        <v>66.990018988517534</v>
      </c>
      <c r="E374" s="439">
        <v>36.626431623604333</v>
      </c>
      <c r="F374" s="439">
        <v>154.16973659589431</v>
      </c>
      <c r="G374" s="439">
        <v>66.546365290999319</v>
      </c>
      <c r="H374" s="424"/>
      <c r="I374" s="424"/>
    </row>
    <row r="375" spans="1:9">
      <c r="A375" s="455">
        <v>1994</v>
      </c>
      <c r="B375" s="439">
        <v>75.265090246591043</v>
      </c>
      <c r="C375" s="439">
        <v>84.019190688804485</v>
      </c>
      <c r="D375" s="439">
        <v>79.829987261875587</v>
      </c>
      <c r="E375" s="439">
        <v>43.667043155883981</v>
      </c>
      <c r="F375" s="439">
        <v>198.05957071834499</v>
      </c>
      <c r="G375" s="439">
        <v>72.945804772763537</v>
      </c>
      <c r="H375" s="424"/>
      <c r="I375" s="424"/>
    </row>
    <row r="376" spans="1:9">
      <c r="A376" s="455">
        <v>1995</v>
      </c>
      <c r="B376" s="439">
        <v>81.685293529748165</v>
      </c>
      <c r="C376" s="439">
        <v>95.052527815628466</v>
      </c>
      <c r="D376" s="439">
        <v>84.128051178333166</v>
      </c>
      <c r="E376" s="439">
        <v>49.033766026196851</v>
      </c>
      <c r="F376" s="439">
        <v>199.22629823257</v>
      </c>
      <c r="G376" s="439">
        <v>80.347204553779335</v>
      </c>
      <c r="H376" s="424"/>
      <c r="I376" s="424"/>
    </row>
    <row r="377" spans="1:9">
      <c r="A377" s="455">
        <v>1996</v>
      </c>
      <c r="B377" s="439">
        <v>84.25969239290275</v>
      </c>
      <c r="C377" s="439">
        <v>91.156691893539033</v>
      </c>
      <c r="D377" s="439">
        <v>86.013503918440534</v>
      </c>
      <c r="E377" s="439">
        <v>48.99015477202196</v>
      </c>
      <c r="F377" s="439">
        <v>200.59954354361801</v>
      </c>
      <c r="G377" s="439">
        <v>83.366891678843501</v>
      </c>
      <c r="H377" s="424"/>
      <c r="I377" s="424"/>
    </row>
    <row r="378" spans="1:9">
      <c r="A378" s="455">
        <v>1997</v>
      </c>
      <c r="B378" s="439">
        <v>84.258583663115104</v>
      </c>
      <c r="C378" s="439">
        <v>100.3426610109329</v>
      </c>
      <c r="D378" s="439">
        <v>85.981979665818386</v>
      </c>
      <c r="E378" s="439">
        <v>55.619111465521051</v>
      </c>
      <c r="F378" s="439">
        <v>183.23450825543361</v>
      </c>
      <c r="G378" s="439">
        <v>83.232988644730227</v>
      </c>
      <c r="H378" s="424"/>
      <c r="I378" s="424"/>
    </row>
    <row r="379" spans="1:9">
      <c r="A379" s="455">
        <v>1998</v>
      </c>
      <c r="B379" s="439">
        <v>85.373580151961747</v>
      </c>
      <c r="C379" s="439">
        <v>103.4230686586351</v>
      </c>
      <c r="D379" s="439">
        <v>85.17366781827721</v>
      </c>
      <c r="E379" s="439">
        <v>62.00337481100042</v>
      </c>
      <c r="F379" s="439">
        <v>164.37995788641339</v>
      </c>
      <c r="G379" s="439">
        <v>85.248986751466148</v>
      </c>
      <c r="H379" s="424"/>
      <c r="I379" s="424"/>
    </row>
    <row r="380" spans="1:9">
      <c r="A380" s="455">
        <v>1999</v>
      </c>
      <c r="B380" s="439">
        <v>86.539986337766862</v>
      </c>
      <c r="C380" s="439">
        <v>111.27549273332529</v>
      </c>
      <c r="D380" s="439">
        <v>84.005714715416374</v>
      </c>
      <c r="E380" s="439">
        <v>64.264409135648961</v>
      </c>
      <c r="F380" s="439">
        <v>154.72811524360409</v>
      </c>
      <c r="G380" s="439">
        <v>87.443633532692445</v>
      </c>
      <c r="H380" s="424"/>
      <c r="I380" s="424"/>
    </row>
    <row r="381" spans="1:9">
      <c r="A381" s="455">
        <v>2000</v>
      </c>
      <c r="B381" s="439">
        <v>87.168111987917968</v>
      </c>
      <c r="C381" s="439">
        <v>104.689793025534</v>
      </c>
      <c r="D381" s="439">
        <v>83.901454951600456</v>
      </c>
      <c r="E381" s="439">
        <v>69.721643090677219</v>
      </c>
      <c r="F381" s="439">
        <v>136.63565491267769</v>
      </c>
      <c r="G381" s="439">
        <v>88.525982804338</v>
      </c>
      <c r="H381" s="424"/>
      <c r="I381" s="424"/>
    </row>
    <row r="382" spans="1:9">
      <c r="A382" s="455">
        <v>2001</v>
      </c>
      <c r="B382" s="439">
        <v>88.774282719906793</v>
      </c>
      <c r="C382" s="439">
        <v>103.3903226447283</v>
      </c>
      <c r="D382" s="439">
        <v>82.681398976096887</v>
      </c>
      <c r="E382" s="439">
        <v>73.216911244235291</v>
      </c>
      <c r="F382" s="439">
        <v>116.536038639469</v>
      </c>
      <c r="G382" s="439">
        <v>91.500515638133336</v>
      </c>
      <c r="H382" s="424"/>
      <c r="I382" s="424"/>
    </row>
    <row r="383" spans="1:9">
      <c r="A383" s="455">
        <v>2002</v>
      </c>
      <c r="B383" s="439">
        <v>91.141164301486214</v>
      </c>
      <c r="C383" s="439">
        <v>102.5295455072711</v>
      </c>
      <c r="D383" s="439">
        <v>84.314875233858203</v>
      </c>
      <c r="E383" s="439">
        <v>75.929108090838923</v>
      </c>
      <c r="F383" s="439">
        <v>113.2315093987017</v>
      </c>
      <c r="G383" s="439">
        <v>94.272815311148676</v>
      </c>
      <c r="H383" s="424"/>
      <c r="I383" s="424"/>
    </row>
    <row r="384" spans="1:9">
      <c r="A384" s="455">
        <v>2003</v>
      </c>
      <c r="B384" s="439">
        <v>92.229977866540921</v>
      </c>
      <c r="C384" s="439">
        <v>99.018447426027421</v>
      </c>
      <c r="D384" s="439">
        <v>86.901589291469577</v>
      </c>
      <c r="E384" s="439">
        <v>80.344234546790162</v>
      </c>
      <c r="F384" s="439">
        <v>111.20787028821159</v>
      </c>
      <c r="G384" s="439">
        <v>94.753727296629947</v>
      </c>
      <c r="H384" s="424"/>
      <c r="I384" s="424"/>
    </row>
    <row r="385" spans="1:9">
      <c r="A385" s="455">
        <v>2004</v>
      </c>
      <c r="B385" s="439">
        <v>94.308543916973534</v>
      </c>
      <c r="C385" s="439">
        <v>146.900085043556</v>
      </c>
      <c r="D385" s="439">
        <v>91.167179739979517</v>
      </c>
      <c r="E385" s="439">
        <v>88.273688350450385</v>
      </c>
      <c r="F385" s="439">
        <v>106.8270823791181</v>
      </c>
      <c r="G385" s="439">
        <v>95.218736441860074</v>
      </c>
      <c r="H385" s="424"/>
      <c r="I385" s="424"/>
    </row>
    <row r="386" spans="1:9">
      <c r="A386" s="455">
        <v>2005</v>
      </c>
      <c r="B386" s="439">
        <v>93.788007738911574</v>
      </c>
      <c r="C386" s="439">
        <v>96.619600348908463</v>
      </c>
      <c r="D386" s="439">
        <v>90.843273466811922</v>
      </c>
      <c r="E386" s="439">
        <v>91.768584580406369</v>
      </c>
      <c r="F386" s="439">
        <v>95.898103380727974</v>
      </c>
      <c r="G386" s="439">
        <v>95.219203280124887</v>
      </c>
      <c r="H386" s="424"/>
      <c r="I386" s="424"/>
    </row>
    <row r="387" spans="1:9">
      <c r="A387" s="455">
        <v>2006</v>
      </c>
      <c r="B387" s="439">
        <v>97.856930463839191</v>
      </c>
      <c r="C387" s="439">
        <v>84.383875922132646</v>
      </c>
      <c r="D387" s="439">
        <v>97.978062715396106</v>
      </c>
      <c r="E387" s="439">
        <v>103.16617160807129</v>
      </c>
      <c r="F387" s="439">
        <v>98.002159656712479</v>
      </c>
      <c r="G387" s="439">
        <v>98.1565423397995</v>
      </c>
      <c r="H387" s="424"/>
      <c r="I387" s="424"/>
    </row>
    <row r="388" spans="1:9">
      <c r="A388" s="455">
        <v>2007</v>
      </c>
      <c r="B388" s="439">
        <v>101.496693083511</v>
      </c>
      <c r="C388" s="439">
        <v>124.66118793040501</v>
      </c>
      <c r="D388" s="439">
        <v>104.6570059635668</v>
      </c>
      <c r="E388" s="439">
        <v>112.29428788583721</v>
      </c>
      <c r="F388" s="439">
        <v>99.149323072440424</v>
      </c>
      <c r="G388" s="439">
        <v>99.901024000683947</v>
      </c>
      <c r="H388" s="424"/>
      <c r="I388" s="424"/>
    </row>
    <row r="389" spans="1:9">
      <c r="A389" s="455">
        <v>2008</v>
      </c>
      <c r="B389" s="439">
        <v>101.56819878841181</v>
      </c>
      <c r="C389" s="439">
        <v>144.57673850523261</v>
      </c>
      <c r="D389" s="439">
        <v>100.555816084466</v>
      </c>
      <c r="E389" s="439">
        <v>106.4604094465918</v>
      </c>
      <c r="F389" s="439">
        <v>97.396386110573147</v>
      </c>
      <c r="G389" s="439">
        <v>101.6069945481828</v>
      </c>
      <c r="H389" s="424"/>
      <c r="I389" s="424"/>
    </row>
    <row r="390" spans="1:9">
      <c r="A390" s="455">
        <v>2009</v>
      </c>
      <c r="B390" s="439">
        <v>96.818896711315645</v>
      </c>
      <c r="C390" s="439">
        <v>122.1851388751229</v>
      </c>
      <c r="D390" s="439">
        <v>91.200300304103166</v>
      </c>
      <c r="E390" s="439">
        <v>88.25665292182282</v>
      </c>
      <c r="F390" s="439">
        <v>94.892388328796784</v>
      </c>
      <c r="G390" s="439">
        <v>99.150550938673504</v>
      </c>
      <c r="H390" s="424"/>
      <c r="I390" s="424"/>
    </row>
    <row r="391" spans="1:9">
      <c r="A391" s="455">
        <v>2010</v>
      </c>
      <c r="B391" s="714">
        <v>100</v>
      </c>
      <c r="C391" s="714">
        <v>100</v>
      </c>
      <c r="D391" s="714">
        <v>100</v>
      </c>
      <c r="E391" s="714">
        <v>100</v>
      </c>
      <c r="F391" s="714">
        <v>100</v>
      </c>
      <c r="G391" s="714">
        <v>100</v>
      </c>
      <c r="H391" s="424"/>
      <c r="I391" s="424"/>
    </row>
    <row r="392" spans="1:9">
      <c r="A392" s="455">
        <v>2011</v>
      </c>
      <c r="B392" s="439">
        <v>103.17239055895941</v>
      </c>
      <c r="C392" s="439">
        <v>97.154814869620694</v>
      </c>
      <c r="D392" s="439">
        <v>103.48040646089912</v>
      </c>
      <c r="E392" s="439">
        <v>106.98752334612502</v>
      </c>
      <c r="F392" s="439">
        <v>103.54049495234489</v>
      </c>
      <c r="G392" s="439">
        <v>103.10786865932157</v>
      </c>
      <c r="H392" s="424"/>
      <c r="I392" s="424"/>
    </row>
    <row r="393" spans="1:9">
      <c r="A393" s="455">
        <v>2012</v>
      </c>
      <c r="B393" s="439">
        <v>103.89702208877517</v>
      </c>
      <c r="C393" s="439">
        <v>88.402488420944081</v>
      </c>
      <c r="D393" s="439">
        <v>101.5716658283479</v>
      </c>
      <c r="E393" s="439">
        <v>101.33018540202596</v>
      </c>
      <c r="F393" s="439">
        <v>102.46084755572474</v>
      </c>
      <c r="G393" s="439">
        <v>105.16729903075164</v>
      </c>
      <c r="H393" s="424"/>
      <c r="I393" s="424"/>
    </row>
    <row r="394" spans="1:9">
      <c r="A394" s="455">
        <v>2013</v>
      </c>
      <c r="B394" s="439">
        <v>104.05353962743162</v>
      </c>
      <c r="C394" s="439">
        <v>80.458390266497915</v>
      </c>
      <c r="D394" s="439">
        <v>101.55100057736696</v>
      </c>
      <c r="E394" s="439">
        <v>102.36276644524013</v>
      </c>
      <c r="F394" s="439">
        <v>99.512858607488639</v>
      </c>
      <c r="G394" s="439">
        <v>105.53278244717299</v>
      </c>
      <c r="H394" s="424"/>
      <c r="I394" s="424"/>
    </row>
    <row r="395" spans="1:9">
      <c r="A395" s="455">
        <v>2014</v>
      </c>
      <c r="B395" s="439">
        <v>107.12090132764955</v>
      </c>
      <c r="C395" s="439">
        <v>77.265328096781857</v>
      </c>
      <c r="D395" s="439">
        <v>111.35157310391821</v>
      </c>
      <c r="E395" s="439">
        <v>117.05365586634514</v>
      </c>
      <c r="F395" s="439">
        <v>102.53648597705367</v>
      </c>
      <c r="G395" s="439">
        <v>105.68023888063478</v>
      </c>
      <c r="H395" s="424"/>
      <c r="I395" s="424"/>
    </row>
    <row r="396" spans="1:9">
      <c r="A396" s="455">
        <v>2015</v>
      </c>
      <c r="B396" s="439">
        <v>109.75690091141676</v>
      </c>
      <c r="C396" s="439">
        <v>81.017421704148703</v>
      </c>
      <c r="D396" s="439">
        <v>115.50922863079265</v>
      </c>
      <c r="E396" s="439">
        <v>124.4345261227501</v>
      </c>
      <c r="F396" s="439">
        <v>101.72771743165778</v>
      </c>
      <c r="G396" s="439">
        <v>107.62454673267882</v>
      </c>
      <c r="H396" s="424"/>
      <c r="I396" s="424"/>
    </row>
    <row r="397" spans="1:9">
      <c r="A397" s="455">
        <v>2016</v>
      </c>
      <c r="B397" s="439">
        <v>112.03477556915132</v>
      </c>
      <c r="C397" s="439">
        <v>89.727570060491516</v>
      </c>
      <c r="D397" s="439">
        <v>116.20415567149523</v>
      </c>
      <c r="E397" s="439">
        <v>125.16440408814059</v>
      </c>
      <c r="F397" s="439">
        <v>102.70492685436953</v>
      </c>
      <c r="G397" s="439">
        <v>110.5256866455446</v>
      </c>
      <c r="H397" s="424"/>
      <c r="I397" s="424"/>
    </row>
    <row r="398" spans="1:9">
      <c r="A398" s="455">
        <v>2017</v>
      </c>
      <c r="B398" s="439">
        <v>113.61026227071731</v>
      </c>
      <c r="C398" s="439">
        <v>87.180889284482305</v>
      </c>
      <c r="D398" s="439">
        <v>117.41786130101178</v>
      </c>
      <c r="E398" s="439">
        <v>126.90841395581634</v>
      </c>
      <c r="F398" s="439">
        <v>100.98556832072076</v>
      </c>
      <c r="G398" s="439">
        <v>112.3113337599077</v>
      </c>
      <c r="H398" s="424"/>
      <c r="I398" s="424"/>
    </row>
    <row r="399" spans="1:9" ht="13">
      <c r="A399" s="134"/>
      <c r="B399" s="320"/>
      <c r="C399" s="320"/>
      <c r="D399" s="320"/>
      <c r="E399" s="321"/>
      <c r="F399" s="321"/>
      <c r="G399" s="322"/>
      <c r="H399" s="424"/>
      <c r="I399" s="424"/>
    </row>
    <row r="400" spans="1:9" ht="13">
      <c r="A400" s="705"/>
      <c r="B400" s="1264" t="s">
        <v>341</v>
      </c>
      <c r="C400" s="1264"/>
      <c r="D400" s="1264"/>
      <c r="E400" s="1264"/>
      <c r="F400" s="1264"/>
      <c r="G400" s="1264"/>
      <c r="H400" s="424"/>
      <c r="I400" s="424"/>
    </row>
    <row r="401" spans="1:9" ht="13">
      <c r="A401" s="437"/>
      <c r="B401" s="438"/>
      <c r="C401" s="323"/>
      <c r="D401" s="323"/>
      <c r="E401" s="323"/>
      <c r="F401" s="323"/>
      <c r="G401" s="323"/>
      <c r="H401" s="424"/>
      <c r="I401" s="424"/>
    </row>
    <row r="402" spans="1:9">
      <c r="A402" s="455">
        <v>1991</v>
      </c>
      <c r="B402" s="439">
        <v>60.128419322250181</v>
      </c>
      <c r="C402" s="439">
        <v>114.11764436382531</v>
      </c>
      <c r="D402" s="439">
        <v>61.777302764711237</v>
      </c>
      <c r="E402" s="439">
        <v>33.105814174442607</v>
      </c>
      <c r="F402" s="439">
        <v>132.02133104253539</v>
      </c>
      <c r="G402" s="439">
        <v>57.90154261516853</v>
      </c>
      <c r="H402" s="424"/>
      <c r="I402" s="424"/>
    </row>
    <row r="403" spans="1:9">
      <c r="A403" s="455">
        <v>1992</v>
      </c>
      <c r="B403" s="439">
        <v>64.833684422000303</v>
      </c>
      <c r="C403" s="439">
        <v>98.561024419865106</v>
      </c>
      <c r="D403" s="439">
        <v>63.57256809867264</v>
      </c>
      <c r="E403" s="439">
        <v>30.722418148248082</v>
      </c>
      <c r="F403" s="439">
        <v>166.67323426519459</v>
      </c>
      <c r="G403" s="439">
        <v>64.945779691213289</v>
      </c>
      <c r="H403" s="424"/>
      <c r="I403" s="424"/>
    </row>
    <row r="404" spans="1:9">
      <c r="A404" s="455">
        <v>1993</v>
      </c>
      <c r="B404" s="439">
        <v>72.925855705423857</v>
      </c>
      <c r="C404" s="439">
        <v>119.6752536747114</v>
      </c>
      <c r="D404" s="439">
        <v>74.476936366702702</v>
      </c>
      <c r="E404" s="439">
        <v>38.123972000939652</v>
      </c>
      <c r="F404" s="439">
        <v>194.71796396375481</v>
      </c>
      <c r="G404" s="439">
        <v>71.183653838860522</v>
      </c>
      <c r="H404" s="424"/>
      <c r="I404" s="424"/>
    </row>
    <row r="405" spans="1:9">
      <c r="A405" s="455">
        <v>1994</v>
      </c>
      <c r="B405" s="439">
        <v>80.242203668945251</v>
      </c>
      <c r="C405" s="439">
        <v>85.882270876914731</v>
      </c>
      <c r="D405" s="439">
        <v>84.780701909431428</v>
      </c>
      <c r="E405" s="439">
        <v>42.27126471321256</v>
      </c>
      <c r="F405" s="439">
        <v>224.3169389405943</v>
      </c>
      <c r="G405" s="439">
        <v>77.990230174313709</v>
      </c>
      <c r="H405" s="424"/>
      <c r="I405" s="424"/>
    </row>
    <row r="406" spans="1:9">
      <c r="A406" s="455">
        <v>1995</v>
      </c>
      <c r="B406" s="439">
        <v>83.910237212042347</v>
      </c>
      <c r="C406" s="439">
        <v>89.962791283323753</v>
      </c>
      <c r="D406" s="439">
        <v>85.789495909203538</v>
      </c>
      <c r="E406" s="439">
        <v>45.176637326511162</v>
      </c>
      <c r="F406" s="439">
        <v>220.93744590524</v>
      </c>
      <c r="G406" s="439">
        <v>83.043180314443731</v>
      </c>
      <c r="H406" s="424"/>
      <c r="I406" s="424"/>
    </row>
    <row r="407" spans="1:9">
      <c r="A407" s="455">
        <v>1996</v>
      </c>
      <c r="B407" s="439">
        <v>86.865781017055554</v>
      </c>
      <c r="C407" s="439">
        <v>88.573060671757204</v>
      </c>
      <c r="D407" s="439">
        <v>88.952033320275802</v>
      </c>
      <c r="E407" s="439">
        <v>47.333970871169271</v>
      </c>
      <c r="F407" s="439">
        <v>218.46050456583939</v>
      </c>
      <c r="G407" s="439">
        <v>86.065061561502716</v>
      </c>
      <c r="H407" s="424"/>
      <c r="I407" s="424"/>
    </row>
    <row r="408" spans="1:9">
      <c r="A408" s="455">
        <v>1997</v>
      </c>
      <c r="B408" s="439">
        <v>89.311814224689627</v>
      </c>
      <c r="C408" s="439">
        <v>91.355996774651402</v>
      </c>
      <c r="D408" s="439">
        <v>91.568424041688317</v>
      </c>
      <c r="E408" s="439">
        <v>53.577168372326817</v>
      </c>
      <c r="F408" s="439">
        <v>217.2160882175956</v>
      </c>
      <c r="G408" s="439">
        <v>88.419822001233811</v>
      </c>
      <c r="H408" s="424"/>
      <c r="I408" s="424"/>
    </row>
    <row r="409" spans="1:9">
      <c r="A409" s="455">
        <v>1998</v>
      </c>
      <c r="B409" s="439">
        <v>89.755843650163754</v>
      </c>
      <c r="C409" s="439">
        <v>94.232757346644433</v>
      </c>
      <c r="D409" s="439">
        <v>85.101907115478198</v>
      </c>
      <c r="E409" s="439">
        <v>53.086048734033653</v>
      </c>
      <c r="F409" s="439">
        <v>191.84299331603339</v>
      </c>
      <c r="G409" s="439">
        <v>92.234737683654757</v>
      </c>
      <c r="H409" s="424"/>
      <c r="I409" s="424"/>
    </row>
    <row r="410" spans="1:9">
      <c r="A410" s="455">
        <v>1999</v>
      </c>
      <c r="B410" s="439">
        <v>90.876415709393626</v>
      </c>
      <c r="C410" s="439">
        <v>110.75104324790431</v>
      </c>
      <c r="D410" s="439">
        <v>84.426935160755889</v>
      </c>
      <c r="E410" s="439">
        <v>57.597470364194351</v>
      </c>
      <c r="F410" s="439">
        <v>171.27678669840239</v>
      </c>
      <c r="G410" s="439">
        <v>93.694258375111147</v>
      </c>
      <c r="H410" s="424"/>
      <c r="I410" s="424"/>
    </row>
    <row r="411" spans="1:9">
      <c r="A411" s="455">
        <v>2000</v>
      </c>
      <c r="B411" s="439">
        <v>92.211449468113756</v>
      </c>
      <c r="C411" s="439">
        <v>94.054973655149141</v>
      </c>
      <c r="D411" s="439">
        <v>87.146392561207904</v>
      </c>
      <c r="E411" s="439">
        <v>67.697698279072995</v>
      </c>
      <c r="F411" s="439">
        <v>148.2969074889636</v>
      </c>
      <c r="G411" s="439">
        <v>94.960804670778842</v>
      </c>
      <c r="H411" s="424"/>
      <c r="I411" s="424"/>
    </row>
    <row r="412" spans="1:9">
      <c r="A412" s="455">
        <v>2001</v>
      </c>
      <c r="B412" s="439">
        <v>91.87568059944978</v>
      </c>
      <c r="C412" s="439">
        <v>87.840445643880216</v>
      </c>
      <c r="D412" s="439">
        <v>84.007784320602397</v>
      </c>
      <c r="E412" s="439">
        <v>70.464724484875546</v>
      </c>
      <c r="F412" s="439">
        <v>124.4528918395399</v>
      </c>
      <c r="G412" s="439">
        <v>96.201803430848017</v>
      </c>
      <c r="H412" s="424"/>
      <c r="I412" s="424"/>
    </row>
    <row r="413" spans="1:9">
      <c r="A413" s="455">
        <v>2002</v>
      </c>
      <c r="B413" s="439">
        <v>94.595095036251053</v>
      </c>
      <c r="C413" s="439">
        <v>83.654744375605702</v>
      </c>
      <c r="D413" s="439">
        <v>84.853382994150337</v>
      </c>
      <c r="E413" s="439">
        <v>73.284935214370734</v>
      </c>
      <c r="F413" s="439">
        <v>120.5740649009547</v>
      </c>
      <c r="G413" s="439">
        <v>100.1441975890821</v>
      </c>
      <c r="H413" s="424"/>
      <c r="I413" s="424"/>
    </row>
    <row r="414" spans="1:9">
      <c r="A414" s="455">
        <v>2003</v>
      </c>
      <c r="B414" s="439">
        <v>94.480373636320763</v>
      </c>
      <c r="C414" s="439">
        <v>87.806548090904784</v>
      </c>
      <c r="D414" s="439">
        <v>85.689168156511414</v>
      </c>
      <c r="E414" s="439">
        <v>76.110973672607372</v>
      </c>
      <c r="F414" s="439">
        <v>109.2399200627529</v>
      </c>
      <c r="G414" s="439">
        <v>99.418699768376115</v>
      </c>
      <c r="H414" s="424"/>
      <c r="I414" s="424"/>
    </row>
    <row r="415" spans="1:9">
      <c r="A415" s="455">
        <v>2004</v>
      </c>
      <c r="B415" s="439">
        <v>95.828172927420155</v>
      </c>
      <c r="C415" s="439">
        <v>123.4590127671038</v>
      </c>
      <c r="D415" s="439">
        <v>87.649773201609037</v>
      </c>
      <c r="E415" s="439">
        <v>80.664215299206347</v>
      </c>
      <c r="F415" s="439">
        <v>106.3895960458423</v>
      </c>
      <c r="G415" s="439">
        <v>99.359830008483925</v>
      </c>
      <c r="H415" s="424"/>
      <c r="I415" s="424"/>
    </row>
    <row r="416" spans="1:9">
      <c r="A416" s="455">
        <v>2005</v>
      </c>
      <c r="B416" s="439">
        <v>95.272944540593727</v>
      </c>
      <c r="C416" s="439">
        <v>73.751965618535905</v>
      </c>
      <c r="D416" s="439">
        <v>90.988525063331267</v>
      </c>
      <c r="E416" s="439">
        <v>88.136090268361031</v>
      </c>
      <c r="F416" s="439">
        <v>96.797790189162228</v>
      </c>
      <c r="G416" s="439">
        <v>98.381935881327365</v>
      </c>
      <c r="H416" s="424"/>
      <c r="I416" s="424"/>
    </row>
    <row r="417" spans="1:9">
      <c r="A417" s="455">
        <v>2006</v>
      </c>
      <c r="B417" s="439">
        <v>98.662337719083567</v>
      </c>
      <c r="C417" s="439">
        <v>65.162939319881986</v>
      </c>
      <c r="D417" s="439">
        <v>95.932736245326851</v>
      </c>
      <c r="E417" s="439">
        <v>98.258805048661614</v>
      </c>
      <c r="F417" s="439">
        <v>92.545986435492253</v>
      </c>
      <c r="G417" s="439">
        <v>101.4161687512626</v>
      </c>
      <c r="H417" s="424"/>
      <c r="I417" s="424"/>
    </row>
    <row r="418" spans="1:9">
      <c r="A418" s="455">
        <v>2007</v>
      </c>
      <c r="B418" s="439">
        <v>101.5635676411555</v>
      </c>
      <c r="C418" s="439">
        <v>100.4462879212678</v>
      </c>
      <c r="D418" s="439">
        <v>102.42689271942599</v>
      </c>
      <c r="E418" s="439">
        <v>104.6905624042745</v>
      </c>
      <c r="F418" s="439">
        <v>94.137348710262714</v>
      </c>
      <c r="G418" s="439">
        <v>101.4431723614737</v>
      </c>
      <c r="H418" s="424"/>
      <c r="I418" s="424"/>
    </row>
    <row r="419" spans="1:9">
      <c r="A419" s="455">
        <v>2008</v>
      </c>
      <c r="B419" s="439">
        <v>101.87243033104571</v>
      </c>
      <c r="C419" s="439">
        <v>133.6533327129558</v>
      </c>
      <c r="D419" s="439">
        <v>101.225726109334</v>
      </c>
      <c r="E419" s="439">
        <v>107.5090507206979</v>
      </c>
      <c r="F419" s="439">
        <v>94.32988479456985</v>
      </c>
      <c r="G419" s="439">
        <v>101.52229049884841</v>
      </c>
      <c r="H419" s="424"/>
      <c r="I419" s="424"/>
    </row>
    <row r="420" spans="1:9">
      <c r="A420" s="455">
        <v>2009</v>
      </c>
      <c r="B420" s="439">
        <v>95.738679023876969</v>
      </c>
      <c r="C420" s="439">
        <v>121.8655480113957</v>
      </c>
      <c r="D420" s="439">
        <v>87.698787721435565</v>
      </c>
      <c r="E420" s="439">
        <v>80.550937061553753</v>
      </c>
      <c r="F420" s="439">
        <v>94.61072470881598</v>
      </c>
      <c r="G420" s="439">
        <v>99.230355931288813</v>
      </c>
      <c r="H420" s="424"/>
      <c r="I420" s="424"/>
    </row>
    <row r="421" spans="1:9">
      <c r="A421" s="455">
        <v>2010</v>
      </c>
      <c r="B421" s="714">
        <v>100</v>
      </c>
      <c r="C421" s="714">
        <v>100</v>
      </c>
      <c r="D421" s="714">
        <v>100</v>
      </c>
      <c r="E421" s="714">
        <v>100</v>
      </c>
      <c r="F421" s="714">
        <v>100</v>
      </c>
      <c r="G421" s="714">
        <v>100</v>
      </c>
      <c r="H421" s="424"/>
      <c r="I421" s="424"/>
    </row>
    <row r="422" spans="1:9">
      <c r="A422" s="455">
        <v>2011</v>
      </c>
      <c r="B422" s="439">
        <v>99.028819599465805</v>
      </c>
      <c r="C422" s="439">
        <v>84.773068707441126</v>
      </c>
      <c r="D422" s="439">
        <v>96.240040809026823</v>
      </c>
      <c r="E422" s="439">
        <v>94.714859877128731</v>
      </c>
      <c r="F422" s="439">
        <v>105.56451356342856</v>
      </c>
      <c r="G422" s="439">
        <v>100.81897713142939</v>
      </c>
      <c r="H422" s="424"/>
      <c r="I422" s="424"/>
    </row>
    <row r="423" spans="1:9">
      <c r="A423" s="455">
        <v>2012</v>
      </c>
      <c r="B423" s="439">
        <v>101.5233692615553</v>
      </c>
      <c r="C423" s="439">
        <v>98.27634016238288</v>
      </c>
      <c r="D423" s="439">
        <v>100.94043079221753</v>
      </c>
      <c r="E423" s="439">
        <v>95.848164270915547</v>
      </c>
      <c r="F423" s="439">
        <v>104.56926968331557</v>
      </c>
      <c r="G423" s="439">
        <v>101.7785181301027</v>
      </c>
      <c r="H423" s="424"/>
      <c r="I423" s="424"/>
    </row>
    <row r="424" spans="1:9">
      <c r="A424" s="455">
        <v>2013</v>
      </c>
      <c r="B424" s="439">
        <v>100.89432568934228</v>
      </c>
      <c r="C424" s="439">
        <v>83.002593538776139</v>
      </c>
      <c r="D424" s="439">
        <v>101.26742773778204</v>
      </c>
      <c r="E424" s="439">
        <v>99.864032762137882</v>
      </c>
      <c r="F424" s="439">
        <v>95.897750527335404</v>
      </c>
      <c r="G424" s="439">
        <v>101.20297379955512</v>
      </c>
      <c r="H424" s="424"/>
      <c r="I424" s="424"/>
    </row>
    <row r="425" spans="1:9">
      <c r="A425" s="455">
        <v>2014</v>
      </c>
      <c r="B425" s="439">
        <v>101.53179009836914</v>
      </c>
      <c r="C425" s="439">
        <v>79.496637449558662</v>
      </c>
      <c r="D425" s="439">
        <v>103.43942276159902</v>
      </c>
      <c r="E425" s="439">
        <v>102.11627584351915</v>
      </c>
      <c r="F425" s="439">
        <v>97.820122987589627</v>
      </c>
      <c r="G425" s="439">
        <v>101.25045910460024</v>
      </c>
      <c r="H425" s="424"/>
      <c r="I425" s="424"/>
    </row>
    <row r="426" spans="1:9">
      <c r="A426" s="455">
        <v>2015</v>
      </c>
      <c r="B426" s="439">
        <v>102.95459034516146</v>
      </c>
      <c r="C426" s="439">
        <v>84.063386847976162</v>
      </c>
      <c r="D426" s="439">
        <v>105.51868809624668</v>
      </c>
      <c r="E426" s="439">
        <v>105.01849252108003</v>
      </c>
      <c r="F426" s="439">
        <v>95.186383094307971</v>
      </c>
      <c r="G426" s="439">
        <v>102.22445350543646</v>
      </c>
      <c r="H426" s="424"/>
      <c r="I426" s="424"/>
    </row>
    <row r="427" spans="1:9">
      <c r="A427" s="455">
        <v>2016</v>
      </c>
      <c r="B427" s="439">
        <v>103.80749289015016</v>
      </c>
      <c r="C427" s="439">
        <v>87.742249101580256</v>
      </c>
      <c r="D427" s="439">
        <v>105.35002096325051</v>
      </c>
      <c r="E427" s="439">
        <v>106.0466190196564</v>
      </c>
      <c r="F427" s="439">
        <v>92.768568154090389</v>
      </c>
      <c r="G427" s="439">
        <v>103.49612650470149</v>
      </c>
      <c r="H427" s="424"/>
      <c r="I427" s="424"/>
    </row>
    <row r="428" spans="1:9">
      <c r="A428" s="455">
        <v>2017</v>
      </c>
      <c r="B428" s="439">
        <v>104.64840347531488</v>
      </c>
      <c r="C428" s="439">
        <v>83.581425569562114</v>
      </c>
      <c r="D428" s="439">
        <v>105.47749739775153</v>
      </c>
      <c r="E428" s="439">
        <v>106.49838209078699</v>
      </c>
      <c r="F428" s="439">
        <v>89.670954163906785</v>
      </c>
      <c r="G428" s="439">
        <v>104.82026449225683</v>
      </c>
      <c r="H428" s="424"/>
      <c r="I428" s="424"/>
    </row>
    <row r="429" spans="1:9" ht="13">
      <c r="A429" s="134"/>
      <c r="B429" s="320"/>
      <c r="C429" s="320"/>
      <c r="D429" s="320"/>
      <c r="E429" s="321"/>
      <c r="F429" s="321"/>
      <c r="G429" s="322"/>
      <c r="H429" s="424"/>
      <c r="I429" s="424"/>
    </row>
    <row r="430" spans="1:9" ht="13">
      <c r="A430" s="705"/>
      <c r="B430" s="1264" t="s">
        <v>342</v>
      </c>
      <c r="C430" s="1264"/>
      <c r="D430" s="1264"/>
      <c r="E430" s="1264"/>
      <c r="F430" s="1264"/>
      <c r="G430" s="1264"/>
      <c r="H430" s="424"/>
      <c r="I430" s="424"/>
    </row>
    <row r="431" spans="1:9" ht="13">
      <c r="A431" s="437"/>
      <c r="B431" s="438"/>
      <c r="C431" s="323"/>
      <c r="D431" s="323"/>
      <c r="E431" s="323"/>
      <c r="F431" s="323"/>
      <c r="G431" s="323"/>
      <c r="H431" s="424"/>
      <c r="I431" s="424"/>
    </row>
    <row r="432" spans="1:9">
      <c r="A432" s="455">
        <v>1991</v>
      </c>
      <c r="B432" s="439">
        <v>84.20892984008286</v>
      </c>
      <c r="C432" s="439">
        <v>168.20062126759419</v>
      </c>
      <c r="D432" s="439">
        <v>107.63465273159539</v>
      </c>
      <c r="E432" s="439">
        <v>103.7975386500252</v>
      </c>
      <c r="F432" s="439">
        <v>120.6079698003054</v>
      </c>
      <c r="G432" s="439">
        <v>76.137019817409026</v>
      </c>
      <c r="H432" s="424"/>
      <c r="I432" s="424"/>
    </row>
    <row r="433" spans="1:9">
      <c r="A433" s="455">
        <v>1992</v>
      </c>
      <c r="B433" s="439">
        <v>85.361673303971415</v>
      </c>
      <c r="C433" s="439">
        <v>151.30371957176339</v>
      </c>
      <c r="D433" s="439">
        <v>107.1999431048022</v>
      </c>
      <c r="E433" s="439">
        <v>101.73575117669149</v>
      </c>
      <c r="F433" s="439">
        <v>125.86919258770359</v>
      </c>
      <c r="G433" s="439">
        <v>78.022635531390577</v>
      </c>
      <c r="H433" s="424"/>
      <c r="I433" s="424"/>
    </row>
    <row r="434" spans="1:9">
      <c r="A434" s="455">
        <v>1993</v>
      </c>
      <c r="B434" s="439">
        <v>84.066400809202904</v>
      </c>
      <c r="C434" s="439">
        <v>147.72051587318811</v>
      </c>
      <c r="D434" s="439">
        <v>102.6639578550067</v>
      </c>
      <c r="E434" s="439">
        <v>96.221970465860736</v>
      </c>
      <c r="F434" s="439">
        <v>121.93715451066041</v>
      </c>
      <c r="G434" s="439">
        <v>77.735937862972492</v>
      </c>
      <c r="H434" s="424"/>
      <c r="I434" s="424"/>
    </row>
    <row r="435" spans="1:9">
      <c r="A435" s="455">
        <v>1994</v>
      </c>
      <c r="B435" s="439">
        <v>84.639829919599507</v>
      </c>
      <c r="C435" s="439">
        <v>90.114604531037855</v>
      </c>
      <c r="D435" s="439">
        <v>105.1499691680457</v>
      </c>
      <c r="E435" s="439">
        <v>98.339334028400287</v>
      </c>
      <c r="F435" s="439">
        <v>125.6969567572884</v>
      </c>
      <c r="G435" s="439">
        <v>78.588963012923884</v>
      </c>
      <c r="H435" s="424"/>
      <c r="I435" s="424"/>
    </row>
    <row r="436" spans="1:9">
      <c r="A436" s="455">
        <v>1995</v>
      </c>
      <c r="B436" s="439">
        <v>86.394109334274106</v>
      </c>
      <c r="C436" s="439">
        <v>96.195137432798106</v>
      </c>
      <c r="D436" s="439">
        <v>105.2404004399547</v>
      </c>
      <c r="E436" s="439">
        <v>97.576977835533924</v>
      </c>
      <c r="F436" s="439">
        <v>124.2957282138745</v>
      </c>
      <c r="G436" s="439">
        <v>80.737957554896269</v>
      </c>
      <c r="H436" s="424"/>
      <c r="I436" s="424"/>
    </row>
    <row r="437" spans="1:9">
      <c r="A437" s="455">
        <v>1996</v>
      </c>
      <c r="B437" s="439">
        <v>87.489058615129252</v>
      </c>
      <c r="C437" s="439">
        <v>100.489179458469</v>
      </c>
      <c r="D437" s="439">
        <v>101.1098849415602</v>
      </c>
      <c r="E437" s="439">
        <v>91.475143491231805</v>
      </c>
      <c r="F437" s="439">
        <v>113.6169261689415</v>
      </c>
      <c r="G437" s="439">
        <v>83.312178884627073</v>
      </c>
      <c r="H437" s="424"/>
      <c r="I437" s="424"/>
    </row>
    <row r="438" spans="1:9">
      <c r="A438" s="455">
        <v>1997</v>
      </c>
      <c r="B438" s="439">
        <v>89.585553751385063</v>
      </c>
      <c r="C438" s="439">
        <v>102.0955081203134</v>
      </c>
      <c r="D438" s="439">
        <v>101.3098162647851</v>
      </c>
      <c r="E438" s="439">
        <v>95.336992600199324</v>
      </c>
      <c r="F438" s="439">
        <v>112.4134558662702</v>
      </c>
      <c r="G438" s="439">
        <v>85.991902680884266</v>
      </c>
      <c r="H438" s="424"/>
      <c r="I438" s="424"/>
    </row>
    <row r="439" spans="1:9">
      <c r="A439" s="455">
        <v>1998</v>
      </c>
      <c r="B439" s="439">
        <v>90.221558803042925</v>
      </c>
      <c r="C439" s="439">
        <v>97.519981752778975</v>
      </c>
      <c r="D439" s="439">
        <v>100.4250686933625</v>
      </c>
      <c r="E439" s="439">
        <v>94.712602825913336</v>
      </c>
      <c r="F439" s="439">
        <v>110.2377782680189</v>
      </c>
      <c r="G439" s="439">
        <v>87.195715600358142</v>
      </c>
      <c r="H439" s="424"/>
      <c r="I439" s="424"/>
    </row>
    <row r="440" spans="1:9">
      <c r="A440" s="455">
        <v>1999</v>
      </c>
      <c r="B440" s="439">
        <v>90.813354934614352</v>
      </c>
      <c r="C440" s="439">
        <v>105.1681710115612</v>
      </c>
      <c r="D440" s="439">
        <v>100.8514916245062</v>
      </c>
      <c r="E440" s="439">
        <v>94.540916081421884</v>
      </c>
      <c r="F440" s="439">
        <v>112.2167658484184</v>
      </c>
      <c r="G440" s="439">
        <v>87.679859824395294</v>
      </c>
      <c r="H440" s="424"/>
      <c r="I440" s="424"/>
    </row>
    <row r="441" spans="1:9">
      <c r="A441" s="455">
        <v>2000</v>
      </c>
      <c r="B441" s="439">
        <v>93.407148576724083</v>
      </c>
      <c r="C441" s="439">
        <v>103.2168371911248</v>
      </c>
      <c r="D441" s="439">
        <v>103.4295200623089</v>
      </c>
      <c r="E441" s="439">
        <v>99.285320964794153</v>
      </c>
      <c r="F441" s="439">
        <v>111.2743828392852</v>
      </c>
      <c r="G441" s="439">
        <v>90.376404575243527</v>
      </c>
      <c r="H441" s="424"/>
      <c r="I441" s="424"/>
    </row>
    <row r="442" spans="1:9">
      <c r="A442" s="455">
        <v>2001</v>
      </c>
      <c r="B442" s="439">
        <v>95.026339270161543</v>
      </c>
      <c r="C442" s="439">
        <v>97.820457859648016</v>
      </c>
      <c r="D442" s="439">
        <v>102.0665238357896</v>
      </c>
      <c r="E442" s="439">
        <v>100.9507219929165</v>
      </c>
      <c r="F442" s="439">
        <v>103.0962844772759</v>
      </c>
      <c r="G442" s="439">
        <v>93.034415325740994</v>
      </c>
      <c r="H442" s="424"/>
      <c r="I442" s="424"/>
    </row>
    <row r="443" spans="1:9">
      <c r="A443" s="455">
        <v>2002</v>
      </c>
      <c r="B443" s="439">
        <v>93.607491036675157</v>
      </c>
      <c r="C443" s="439">
        <v>90.60417650819106</v>
      </c>
      <c r="D443" s="439">
        <v>98.051830265866954</v>
      </c>
      <c r="E443" s="439">
        <v>95.289379060448624</v>
      </c>
      <c r="F443" s="439">
        <v>102.12947077889341</v>
      </c>
      <c r="G443" s="439">
        <v>92.533725525671954</v>
      </c>
      <c r="H443" s="424"/>
      <c r="I443" s="424"/>
    </row>
    <row r="444" spans="1:9">
      <c r="A444" s="455">
        <v>2003</v>
      </c>
      <c r="B444" s="439">
        <v>93.620718465138637</v>
      </c>
      <c r="C444" s="439">
        <v>98.056668975111933</v>
      </c>
      <c r="D444" s="439">
        <v>100.7843988976922</v>
      </c>
      <c r="E444" s="439">
        <v>99.732010804837913</v>
      </c>
      <c r="F444" s="439">
        <v>98.478518087788899</v>
      </c>
      <c r="G444" s="439">
        <v>91.577733646119981</v>
      </c>
      <c r="H444" s="424"/>
      <c r="I444" s="424"/>
    </row>
    <row r="445" spans="1:9">
      <c r="A445" s="455">
        <v>2004</v>
      </c>
      <c r="B445" s="439">
        <v>95.579594522154053</v>
      </c>
      <c r="C445" s="439">
        <v>122.44675741019999</v>
      </c>
      <c r="D445" s="439">
        <v>103.03671184180671</v>
      </c>
      <c r="E445" s="439">
        <v>103.3085158829043</v>
      </c>
      <c r="F445" s="439">
        <v>92.125032026248675</v>
      </c>
      <c r="G445" s="439">
        <v>92.998780064059858</v>
      </c>
      <c r="H445" s="424"/>
      <c r="I445" s="424"/>
    </row>
    <row r="446" spans="1:9">
      <c r="A446" s="455">
        <v>2005</v>
      </c>
      <c r="B446" s="439">
        <v>95.699709805234406</v>
      </c>
      <c r="C446" s="439">
        <v>81.473430066126525</v>
      </c>
      <c r="D446" s="439">
        <v>103.49321426577011</v>
      </c>
      <c r="E446" s="439">
        <v>103.7358124190219</v>
      </c>
      <c r="F446" s="439">
        <v>94.519491506232328</v>
      </c>
      <c r="G446" s="439">
        <v>93.759801750854294</v>
      </c>
      <c r="H446" s="424"/>
      <c r="I446" s="424"/>
    </row>
    <row r="447" spans="1:9">
      <c r="A447" s="455">
        <v>2006</v>
      </c>
      <c r="B447" s="439">
        <v>98.406495866108102</v>
      </c>
      <c r="C447" s="439">
        <v>85.470640365632661</v>
      </c>
      <c r="D447" s="439">
        <v>109.26674095268579</v>
      </c>
      <c r="E447" s="439">
        <v>113.86752564746089</v>
      </c>
      <c r="F447" s="439">
        <v>96.971312069802494</v>
      </c>
      <c r="G447" s="439">
        <v>95.563928069301255</v>
      </c>
      <c r="H447" s="424"/>
      <c r="I447" s="424"/>
    </row>
    <row r="448" spans="1:9">
      <c r="A448" s="455">
        <v>2007</v>
      </c>
      <c r="B448" s="439">
        <v>100.468004639345</v>
      </c>
      <c r="C448" s="439">
        <v>103.75226735307901</v>
      </c>
      <c r="D448" s="439">
        <v>108.00358966645349</v>
      </c>
      <c r="E448" s="439">
        <v>114.05860777620251</v>
      </c>
      <c r="F448" s="439">
        <v>90.727734233326913</v>
      </c>
      <c r="G448" s="439">
        <v>98.2584809343751</v>
      </c>
      <c r="H448" s="424"/>
      <c r="I448" s="424"/>
    </row>
    <row r="449" spans="1:9">
      <c r="A449" s="455">
        <v>2008</v>
      </c>
      <c r="B449" s="439">
        <v>103.2502652864969</v>
      </c>
      <c r="C449" s="439">
        <v>139.87767962407699</v>
      </c>
      <c r="D449" s="439">
        <v>107.9518577949064</v>
      </c>
      <c r="E449" s="439">
        <v>117.9058153974912</v>
      </c>
      <c r="F449" s="439">
        <v>90.986083880618096</v>
      </c>
      <c r="G449" s="439">
        <v>101.2837259146626</v>
      </c>
      <c r="H449" s="424"/>
      <c r="I449" s="424"/>
    </row>
    <row r="450" spans="1:9">
      <c r="A450" s="455">
        <v>2009</v>
      </c>
      <c r="B450" s="439">
        <v>98.931697651824862</v>
      </c>
      <c r="C450" s="439">
        <v>124.9117331512728</v>
      </c>
      <c r="D450" s="439">
        <v>95.52409128287816</v>
      </c>
      <c r="E450" s="439">
        <v>95.241419926615094</v>
      </c>
      <c r="F450" s="439">
        <v>90.738611320927845</v>
      </c>
      <c r="G450" s="439">
        <v>99.64104103920765</v>
      </c>
      <c r="H450" s="424"/>
      <c r="I450" s="424"/>
    </row>
    <row r="451" spans="1:9">
      <c r="A451" s="455">
        <v>2010</v>
      </c>
      <c r="B451" s="714">
        <v>100</v>
      </c>
      <c r="C451" s="714">
        <v>100</v>
      </c>
      <c r="D451" s="714">
        <v>100</v>
      </c>
      <c r="E451" s="714">
        <v>100</v>
      </c>
      <c r="F451" s="714">
        <v>100</v>
      </c>
      <c r="G451" s="714">
        <v>100</v>
      </c>
      <c r="H451" s="424"/>
      <c r="I451" s="424"/>
    </row>
    <row r="452" spans="1:9">
      <c r="A452" s="455">
        <v>2011</v>
      </c>
      <c r="B452" s="439">
        <v>102.3949533567649</v>
      </c>
      <c r="C452" s="439">
        <v>77.550129860947706</v>
      </c>
      <c r="D452" s="439">
        <v>104.51152061025888</v>
      </c>
      <c r="E452" s="439">
        <v>110.11169098541203</v>
      </c>
      <c r="F452" s="439">
        <v>101.09605310106127</v>
      </c>
      <c r="G452" s="439">
        <v>102.19635432762655</v>
      </c>
      <c r="H452" s="424"/>
      <c r="I452" s="424"/>
    </row>
    <row r="453" spans="1:9">
      <c r="A453" s="455">
        <v>2012</v>
      </c>
      <c r="B453" s="439">
        <v>105.61715947186723</v>
      </c>
      <c r="C453" s="439">
        <v>81.03646781532747</v>
      </c>
      <c r="D453" s="439">
        <v>108.72854321234432</v>
      </c>
      <c r="E453" s="439">
        <v>107.24314933677894</v>
      </c>
      <c r="F453" s="439">
        <v>104.63804998818867</v>
      </c>
      <c r="G453" s="439">
        <v>105.10171117837675</v>
      </c>
      <c r="H453" s="424"/>
      <c r="I453" s="424"/>
    </row>
    <row r="454" spans="1:9">
      <c r="A454" s="455">
        <v>2013</v>
      </c>
      <c r="B454" s="439">
        <v>105.28511655058639</v>
      </c>
      <c r="C454" s="439">
        <v>95.492120098257175</v>
      </c>
      <c r="D454" s="439">
        <v>109.24920781815031</v>
      </c>
      <c r="E454" s="439">
        <v>108.18578403072273</v>
      </c>
      <c r="F454" s="439">
        <v>103.76472276455259</v>
      </c>
      <c r="G454" s="439">
        <v>104.15753061015884</v>
      </c>
      <c r="H454" s="424"/>
      <c r="I454" s="424"/>
    </row>
    <row r="455" spans="1:9">
      <c r="A455" s="455">
        <v>2014</v>
      </c>
      <c r="B455" s="439">
        <v>106.98314790222103</v>
      </c>
      <c r="C455" s="439">
        <v>74.188768767322088</v>
      </c>
      <c r="D455" s="439">
        <v>113.74619634611706</v>
      </c>
      <c r="E455" s="439">
        <v>113.95900030695249</v>
      </c>
      <c r="F455" s="439">
        <v>104.91438626325834</v>
      </c>
      <c r="G455" s="439">
        <v>105.62869997752178</v>
      </c>
      <c r="H455" s="424"/>
      <c r="I455" s="424"/>
    </row>
    <row r="456" spans="1:9">
      <c r="A456" s="455">
        <v>2015</v>
      </c>
      <c r="B456" s="439">
        <v>108.20575664463631</v>
      </c>
      <c r="C456" s="439">
        <v>88.362276773245128</v>
      </c>
      <c r="D456" s="439">
        <v>115.14252097448504</v>
      </c>
      <c r="E456" s="439">
        <v>112.80106258597627</v>
      </c>
      <c r="F456" s="439">
        <v>104.8959472246711</v>
      </c>
      <c r="G456" s="439">
        <v>106.47373237417867</v>
      </c>
      <c r="H456" s="424"/>
      <c r="I456" s="424"/>
    </row>
    <row r="457" spans="1:9">
      <c r="A457" s="455">
        <v>2016</v>
      </c>
      <c r="B457" s="439">
        <v>110.49678873590342</v>
      </c>
      <c r="C457" s="439">
        <v>82.813887131070231</v>
      </c>
      <c r="D457" s="439">
        <v>119.010222103079</v>
      </c>
      <c r="E457" s="439">
        <v>117.91613558812243</v>
      </c>
      <c r="F457" s="439">
        <v>106.19912483392048</v>
      </c>
      <c r="G457" s="439">
        <v>108.43194242028281</v>
      </c>
      <c r="H457" s="424"/>
      <c r="I457" s="424"/>
    </row>
    <row r="458" spans="1:9">
      <c r="A458" s="455">
        <v>2017</v>
      </c>
      <c r="B458" s="439">
        <v>112.83849745127712</v>
      </c>
      <c r="C458" s="439">
        <v>87.116118982719087</v>
      </c>
      <c r="D458" s="439">
        <v>120.25580285556475</v>
      </c>
      <c r="E458" s="439">
        <v>120.30173538649667</v>
      </c>
      <c r="F458" s="439">
        <v>107.58524179939666</v>
      </c>
      <c r="G458" s="439">
        <v>111.06452753639728</v>
      </c>
      <c r="H458" s="424"/>
      <c r="I458" s="424"/>
    </row>
    <row r="459" spans="1:9" ht="13">
      <c r="A459" s="134"/>
      <c r="B459" s="320"/>
      <c r="C459" s="320"/>
      <c r="D459" s="320"/>
      <c r="E459" s="321"/>
      <c r="F459" s="321"/>
      <c r="G459" s="322"/>
      <c r="H459" s="424"/>
      <c r="I459" s="424"/>
    </row>
    <row r="460" spans="1:9" ht="13">
      <c r="A460" s="705"/>
      <c r="B460" s="1264" t="s">
        <v>343</v>
      </c>
      <c r="C460" s="1264"/>
      <c r="D460" s="1264"/>
      <c r="E460" s="1264"/>
      <c r="F460" s="1264"/>
      <c r="G460" s="1264"/>
      <c r="H460" s="424"/>
      <c r="I460" s="424"/>
    </row>
    <row r="461" spans="1:9" ht="13">
      <c r="A461" s="437"/>
      <c r="B461" s="438"/>
      <c r="C461" s="323"/>
      <c r="D461" s="323"/>
      <c r="E461" s="323"/>
      <c r="F461" s="323"/>
      <c r="G461" s="323"/>
      <c r="H461" s="424"/>
      <c r="I461" s="424"/>
    </row>
    <row r="462" spans="1:9">
      <c r="A462" s="455">
        <v>1991</v>
      </c>
      <c r="B462" s="439">
        <v>51.73721042583103</v>
      </c>
      <c r="C462" s="439">
        <v>131.62211637650839</v>
      </c>
      <c r="D462" s="439">
        <v>45.324769198025201</v>
      </c>
      <c r="E462" s="439">
        <v>22.914356513875429</v>
      </c>
      <c r="F462" s="439">
        <v>112.2099886665996</v>
      </c>
      <c r="G462" s="439">
        <v>54.11671305896833</v>
      </c>
      <c r="H462" s="424"/>
      <c r="I462" s="424"/>
    </row>
    <row r="463" spans="1:9">
      <c r="A463" s="455">
        <v>1992</v>
      </c>
      <c r="B463" s="439">
        <v>59.966949077499727</v>
      </c>
      <c r="C463" s="439">
        <v>152.3855795572928</v>
      </c>
      <c r="D463" s="439">
        <v>54.402824392606789</v>
      </c>
      <c r="E463" s="439">
        <v>24.145359887430558</v>
      </c>
      <c r="F463" s="439">
        <v>161.12443995968039</v>
      </c>
      <c r="G463" s="439">
        <v>61.577912490747643</v>
      </c>
      <c r="H463" s="424"/>
      <c r="I463" s="424"/>
    </row>
    <row r="464" spans="1:9">
      <c r="A464" s="455">
        <v>1993</v>
      </c>
      <c r="B464" s="439">
        <v>67.635939848668414</v>
      </c>
      <c r="C464" s="439">
        <v>150.7879757597774</v>
      </c>
      <c r="D464" s="439">
        <v>64.954541138522686</v>
      </c>
      <c r="E464" s="439">
        <v>30.074388753263261</v>
      </c>
      <c r="F464" s="439">
        <v>185.43827105649129</v>
      </c>
      <c r="G464" s="439">
        <v>67.679364779271907</v>
      </c>
      <c r="H464" s="424"/>
      <c r="I464" s="424"/>
    </row>
    <row r="465" spans="1:9">
      <c r="A465" s="455">
        <v>1994</v>
      </c>
      <c r="B465" s="439">
        <v>75.750953414526933</v>
      </c>
      <c r="C465" s="439">
        <v>103.4373663956175</v>
      </c>
      <c r="D465" s="439">
        <v>76.593289818308065</v>
      </c>
      <c r="E465" s="439">
        <v>39.268045549817522</v>
      </c>
      <c r="F465" s="439">
        <v>210.92672763968611</v>
      </c>
      <c r="G465" s="439">
        <v>74.720758901303199</v>
      </c>
      <c r="H465" s="424"/>
      <c r="I465" s="424"/>
    </row>
    <row r="466" spans="1:9">
      <c r="A466" s="455">
        <v>1995</v>
      </c>
      <c r="B466" s="439">
        <v>79.010558703973672</v>
      </c>
      <c r="C466" s="439">
        <v>108.9549149607281</v>
      </c>
      <c r="D466" s="439">
        <v>75.364810116051416</v>
      </c>
      <c r="E466" s="439">
        <v>42.247093664260142</v>
      </c>
      <c r="F466" s="439">
        <v>194.43407459106839</v>
      </c>
      <c r="G466" s="439">
        <v>80.410352461144356</v>
      </c>
      <c r="H466" s="424"/>
      <c r="I466" s="424"/>
    </row>
    <row r="467" spans="1:9">
      <c r="A467" s="455">
        <v>1996</v>
      </c>
      <c r="B467" s="439">
        <v>81.359613669017918</v>
      </c>
      <c r="C467" s="439">
        <v>112.50713173068669</v>
      </c>
      <c r="D467" s="439">
        <v>75.9220114615147</v>
      </c>
      <c r="E467" s="439">
        <v>45.848100249970841</v>
      </c>
      <c r="F467" s="439">
        <v>176.83835584623429</v>
      </c>
      <c r="G467" s="439">
        <v>83.732275720137579</v>
      </c>
      <c r="H467" s="424"/>
      <c r="I467" s="424"/>
    </row>
    <row r="468" spans="1:9">
      <c r="A468" s="455">
        <v>1997</v>
      </c>
      <c r="B468" s="439">
        <v>84.046467090500371</v>
      </c>
      <c r="C468" s="439">
        <v>116.9474315676522</v>
      </c>
      <c r="D468" s="439">
        <v>79.227797324449895</v>
      </c>
      <c r="E468" s="439">
        <v>51.009606888314401</v>
      </c>
      <c r="F468" s="439">
        <v>176.22471799513869</v>
      </c>
      <c r="G468" s="439">
        <v>86.035087150156215</v>
      </c>
      <c r="H468" s="424"/>
      <c r="I468" s="424"/>
    </row>
    <row r="469" spans="1:9">
      <c r="A469" s="455">
        <v>1998</v>
      </c>
      <c r="B469" s="439">
        <v>86.097244659999433</v>
      </c>
      <c r="C469" s="439">
        <v>118.3883332545693</v>
      </c>
      <c r="D469" s="439">
        <v>77.961019571595983</v>
      </c>
      <c r="E469" s="439">
        <v>53.95583390183814</v>
      </c>
      <c r="F469" s="439">
        <v>160.4624192070531</v>
      </c>
      <c r="G469" s="439">
        <v>89.918047079392991</v>
      </c>
      <c r="H469" s="424"/>
      <c r="I469" s="424"/>
    </row>
    <row r="470" spans="1:9">
      <c r="A470" s="455">
        <v>1999</v>
      </c>
      <c r="B470" s="439">
        <v>88.244662420070441</v>
      </c>
      <c r="C470" s="439">
        <v>131.90447757030441</v>
      </c>
      <c r="D470" s="439">
        <v>79.286724007323159</v>
      </c>
      <c r="E470" s="439">
        <v>59.221830469785331</v>
      </c>
      <c r="F470" s="439">
        <v>145.95783383104751</v>
      </c>
      <c r="G470" s="439">
        <v>92.244694962241567</v>
      </c>
      <c r="H470" s="424"/>
      <c r="I470" s="424"/>
    </row>
    <row r="471" spans="1:9">
      <c r="A471" s="455">
        <v>2000</v>
      </c>
      <c r="B471" s="439">
        <v>90.237804258004644</v>
      </c>
      <c r="C471" s="439">
        <v>120.1038749920868</v>
      </c>
      <c r="D471" s="439">
        <v>83.616706297305583</v>
      </c>
      <c r="E471" s="439">
        <v>68.812752400949805</v>
      </c>
      <c r="F471" s="439">
        <v>130.04303797940631</v>
      </c>
      <c r="G471" s="439">
        <v>93.287680072233897</v>
      </c>
      <c r="H471" s="424"/>
      <c r="I471" s="424"/>
    </row>
    <row r="472" spans="1:9">
      <c r="A472" s="455">
        <v>2001</v>
      </c>
      <c r="B472" s="439">
        <v>91.194964429966404</v>
      </c>
      <c r="C472" s="439">
        <v>120.07220198771731</v>
      </c>
      <c r="D472" s="439">
        <v>84.022046164667444</v>
      </c>
      <c r="E472" s="439">
        <v>72.573432893678671</v>
      </c>
      <c r="F472" s="439">
        <v>119.79710808822399</v>
      </c>
      <c r="G472" s="439">
        <v>94.561637639738976</v>
      </c>
      <c r="H472" s="424"/>
      <c r="I472" s="424"/>
    </row>
    <row r="473" spans="1:9" ht="12.65" customHeight="1">
      <c r="A473" s="455">
        <v>2002</v>
      </c>
      <c r="B473" s="439">
        <v>91.849282403896893</v>
      </c>
      <c r="C473" s="439">
        <v>114.91150214297581</v>
      </c>
      <c r="D473" s="439">
        <v>83.54100883957544</v>
      </c>
      <c r="E473" s="439">
        <v>73.595488169081321</v>
      </c>
      <c r="F473" s="439">
        <v>111.598927635599</v>
      </c>
      <c r="G473" s="439">
        <v>95.972142976043244</v>
      </c>
      <c r="H473" s="424"/>
      <c r="I473" s="424"/>
    </row>
    <row r="474" spans="1:9" ht="13" customHeight="1">
      <c r="A474" s="455">
        <v>2003</v>
      </c>
      <c r="B474" s="439">
        <v>93.153047076437488</v>
      </c>
      <c r="C474" s="439">
        <v>117.6356069098025</v>
      </c>
      <c r="D474" s="439">
        <v>85.870843969000603</v>
      </c>
      <c r="E474" s="439">
        <v>78.108371847506859</v>
      </c>
      <c r="F474" s="439">
        <v>107.8949673838256</v>
      </c>
      <c r="G474" s="439">
        <v>96.725048466103104</v>
      </c>
      <c r="H474" s="424"/>
      <c r="I474" s="424"/>
    </row>
    <row r="475" spans="1:9" ht="12.65" customHeight="1">
      <c r="A475" s="455">
        <v>2004</v>
      </c>
      <c r="B475" s="439">
        <v>95.039097867990407</v>
      </c>
      <c r="C475" s="439">
        <v>156.56720070050329</v>
      </c>
      <c r="D475" s="439">
        <v>90.433628768979176</v>
      </c>
      <c r="E475" s="439">
        <v>85.463555403437894</v>
      </c>
      <c r="F475" s="439">
        <v>100.6157605452625</v>
      </c>
      <c r="G475" s="439">
        <v>96.489175181880441</v>
      </c>
      <c r="H475" s="424"/>
      <c r="I475" s="424"/>
    </row>
    <row r="476" spans="1:9">
      <c r="A476" s="455">
        <v>2005</v>
      </c>
      <c r="B476" s="439">
        <v>94.680454965959413</v>
      </c>
      <c r="C476" s="439">
        <v>97.411296265394441</v>
      </c>
      <c r="D476" s="439">
        <v>92.510808456006359</v>
      </c>
      <c r="E476" s="439">
        <v>88.942344970454258</v>
      </c>
      <c r="F476" s="439">
        <v>96.332832404724215</v>
      </c>
      <c r="G476" s="439">
        <v>96.004913537612794</v>
      </c>
      <c r="H476" s="424"/>
      <c r="I476" s="424"/>
    </row>
    <row r="477" spans="1:9">
      <c r="A477" s="455">
        <v>2006</v>
      </c>
      <c r="B477" s="439">
        <v>97.957881706122237</v>
      </c>
      <c r="C477" s="439">
        <v>88.519448806918604</v>
      </c>
      <c r="D477" s="439">
        <v>98.105767044947939</v>
      </c>
      <c r="E477" s="439">
        <v>97.842372566334546</v>
      </c>
      <c r="F477" s="439">
        <v>96.238938956806066</v>
      </c>
      <c r="G477" s="439">
        <v>98.381007944037222</v>
      </c>
      <c r="H477" s="424"/>
      <c r="I477" s="424"/>
    </row>
    <row r="478" spans="1:9">
      <c r="A478" s="455">
        <v>2007</v>
      </c>
      <c r="B478" s="439">
        <v>101.1544216458603</v>
      </c>
      <c r="C478" s="439">
        <v>126.7630883463422</v>
      </c>
      <c r="D478" s="439">
        <v>102.9380546360339</v>
      </c>
      <c r="E478" s="439">
        <v>103.6101029703957</v>
      </c>
      <c r="F478" s="439">
        <v>96.514175301935794</v>
      </c>
      <c r="G478" s="439">
        <v>99.984803517906272</v>
      </c>
      <c r="H478" s="424"/>
      <c r="I478" s="424"/>
    </row>
    <row r="479" spans="1:9">
      <c r="A479" s="455">
        <v>2008</v>
      </c>
      <c r="B479" s="439">
        <v>101.01884072309279</v>
      </c>
      <c r="C479" s="439">
        <v>134.29494629206519</v>
      </c>
      <c r="D479" s="439">
        <v>100.7694172338613</v>
      </c>
      <c r="E479" s="439">
        <v>104.1034800812137</v>
      </c>
      <c r="F479" s="439">
        <v>96.302908305075931</v>
      </c>
      <c r="G479" s="439">
        <v>100.72766595120039</v>
      </c>
      <c r="H479" s="424"/>
      <c r="I479" s="424"/>
    </row>
    <row r="480" spans="1:9">
      <c r="A480" s="455">
        <v>2009</v>
      </c>
      <c r="B480" s="439">
        <v>95.330268276304864</v>
      </c>
      <c r="C480" s="439">
        <v>130.750254455121</v>
      </c>
      <c r="D480" s="439">
        <v>86.780559649817476</v>
      </c>
      <c r="E480" s="439">
        <v>83.511487462059861</v>
      </c>
      <c r="F480" s="439">
        <v>93.219377340881778</v>
      </c>
      <c r="G480" s="439">
        <v>99.199242994539233</v>
      </c>
      <c r="H480" s="424"/>
      <c r="I480" s="424"/>
    </row>
    <row r="481" spans="1:9">
      <c r="A481" s="455">
        <v>2010</v>
      </c>
      <c r="B481" s="714">
        <v>100</v>
      </c>
      <c r="C481" s="714">
        <v>100</v>
      </c>
      <c r="D481" s="714">
        <v>100</v>
      </c>
      <c r="E481" s="714">
        <v>100</v>
      </c>
      <c r="F481" s="714">
        <v>100</v>
      </c>
      <c r="G481" s="714">
        <v>100</v>
      </c>
      <c r="H481" s="424"/>
      <c r="I481" s="424"/>
    </row>
    <row r="482" spans="1:9">
      <c r="A482" s="455">
        <v>2011</v>
      </c>
      <c r="B482" s="439">
        <v>104.21753080238285</v>
      </c>
      <c r="C482" s="439">
        <v>108.36615500216614</v>
      </c>
      <c r="D482" s="439">
        <v>106.53077617925295</v>
      </c>
      <c r="E482" s="439">
        <v>108.89688621901411</v>
      </c>
      <c r="F482" s="439">
        <v>104.19105897689712</v>
      </c>
      <c r="G482" s="439">
        <v>102.98049625035348</v>
      </c>
      <c r="H482" s="424"/>
      <c r="I482" s="424"/>
    </row>
    <row r="483" spans="1:9">
      <c r="A483" s="455">
        <v>2012</v>
      </c>
      <c r="B483" s="439">
        <v>103.97805097342091</v>
      </c>
      <c r="C483" s="439">
        <v>98.015646667716908</v>
      </c>
      <c r="D483" s="439">
        <v>105.35837699974128</v>
      </c>
      <c r="E483" s="439">
        <v>104.85294436559961</v>
      </c>
      <c r="F483" s="439">
        <v>102.44103719556851</v>
      </c>
      <c r="G483" s="439">
        <v>103.46299721271895</v>
      </c>
      <c r="H483" s="424"/>
      <c r="I483" s="424"/>
    </row>
    <row r="484" spans="1:9">
      <c r="A484" s="455">
        <v>2013</v>
      </c>
      <c r="B484" s="439">
        <v>105.44882709259323</v>
      </c>
      <c r="C484" s="439">
        <v>89.723623305204654</v>
      </c>
      <c r="D484" s="439">
        <v>106.14389091575812</v>
      </c>
      <c r="E484" s="439">
        <v>107.01041555276333</v>
      </c>
      <c r="F484" s="439">
        <v>98.720766178550505</v>
      </c>
      <c r="G484" s="439">
        <v>105.52271005427706</v>
      </c>
      <c r="H484" s="424"/>
      <c r="I484" s="424"/>
    </row>
    <row r="485" spans="1:9">
      <c r="A485" s="455">
        <v>2014</v>
      </c>
      <c r="B485" s="439">
        <v>109.24310112501784</v>
      </c>
      <c r="C485" s="439">
        <v>78.756528122150357</v>
      </c>
      <c r="D485" s="439">
        <v>113.03569958805197</v>
      </c>
      <c r="E485" s="439">
        <v>115.69844894372388</v>
      </c>
      <c r="F485" s="439">
        <v>100.15621227084355</v>
      </c>
      <c r="G485" s="439">
        <v>108.19978577530534</v>
      </c>
      <c r="H485" s="424"/>
      <c r="I485" s="424"/>
    </row>
    <row r="486" spans="1:9">
      <c r="A486" s="455">
        <v>2015</v>
      </c>
      <c r="B486" s="439">
        <v>110.65731831408638</v>
      </c>
      <c r="C486" s="439">
        <v>80.494076575257722</v>
      </c>
      <c r="D486" s="439">
        <v>115.54395504578171</v>
      </c>
      <c r="E486" s="439">
        <v>120.17063497332644</v>
      </c>
      <c r="F486" s="439">
        <v>95.965076424436646</v>
      </c>
      <c r="G486" s="439">
        <v>109.07090508422652</v>
      </c>
      <c r="H486" s="424"/>
      <c r="I486" s="424"/>
    </row>
    <row r="487" spans="1:9">
      <c r="A487" s="455">
        <v>2016</v>
      </c>
      <c r="B487" s="439">
        <v>112.01685549517099</v>
      </c>
      <c r="C487" s="439">
        <v>88.161147074543834</v>
      </c>
      <c r="D487" s="439">
        <v>116.17561121630699</v>
      </c>
      <c r="E487" s="439">
        <v>120.91848397494284</v>
      </c>
      <c r="F487" s="439">
        <v>96.233625477011515</v>
      </c>
      <c r="G487" s="439">
        <v>110.66701669964523</v>
      </c>
      <c r="H487" s="424"/>
      <c r="I487" s="424"/>
    </row>
    <row r="488" spans="1:9">
      <c r="A488" s="455">
        <v>2017</v>
      </c>
      <c r="B488" s="439">
        <v>113.90537724191906</v>
      </c>
      <c r="C488" s="439">
        <v>81.499743927498514</v>
      </c>
      <c r="D488" s="439">
        <v>118.88491287025421</v>
      </c>
      <c r="E488" s="439">
        <v>123.99239999626135</v>
      </c>
      <c r="F488" s="439">
        <v>97.583292591850096</v>
      </c>
      <c r="G488" s="439">
        <v>112.32545626683041</v>
      </c>
      <c r="H488" s="424"/>
      <c r="I488" s="424"/>
    </row>
    <row r="489" spans="1:9" ht="13">
      <c r="A489" s="134"/>
      <c r="B489" s="320"/>
      <c r="C489" s="320"/>
      <c r="D489" s="320"/>
      <c r="E489" s="321"/>
      <c r="F489" s="321"/>
      <c r="G489" s="322"/>
      <c r="H489" s="424"/>
      <c r="I489" s="424"/>
    </row>
    <row r="490" spans="1:9" ht="13">
      <c r="A490" s="705"/>
      <c r="B490" s="1264" t="s">
        <v>344</v>
      </c>
      <c r="C490" s="1264"/>
      <c r="D490" s="1264"/>
      <c r="E490" s="1264"/>
      <c r="F490" s="1264"/>
      <c r="G490" s="1264"/>
      <c r="H490" s="424"/>
      <c r="I490" s="424"/>
    </row>
    <row r="491" spans="1:9" ht="13">
      <c r="A491" s="437"/>
      <c r="B491" s="438"/>
      <c r="C491" s="323"/>
      <c r="D491" s="323"/>
      <c r="E491" s="323"/>
      <c r="F491" s="323"/>
      <c r="G491" s="323"/>
      <c r="H491" s="424"/>
      <c r="I491" s="424"/>
    </row>
    <row r="492" spans="1:9">
      <c r="A492" s="455">
        <v>1991</v>
      </c>
      <c r="B492" s="439">
        <v>77.400000000000006</v>
      </c>
      <c r="C492" s="439">
        <v>149.99</v>
      </c>
      <c r="D492" s="439">
        <v>92.54</v>
      </c>
      <c r="E492" s="439">
        <v>87.32</v>
      </c>
      <c r="F492" s="439">
        <v>127.24</v>
      </c>
      <c r="G492" s="439">
        <v>70.13</v>
      </c>
      <c r="H492" s="424"/>
      <c r="I492" s="424"/>
    </row>
    <row r="493" spans="1:9">
      <c r="A493" s="455">
        <v>1992</v>
      </c>
      <c r="B493" s="439">
        <v>78.89</v>
      </c>
      <c r="C493" s="439">
        <v>145.97999999999999</v>
      </c>
      <c r="D493" s="439">
        <v>91.56</v>
      </c>
      <c r="E493" s="439">
        <v>84.89</v>
      </c>
      <c r="F493" s="439">
        <v>136.30000000000001</v>
      </c>
      <c r="G493" s="439">
        <v>72.790000000000006</v>
      </c>
      <c r="H493" s="424"/>
      <c r="I493" s="424"/>
    </row>
    <row r="494" spans="1:9">
      <c r="A494" s="455">
        <v>1993</v>
      </c>
      <c r="B494" s="439">
        <v>78.08</v>
      </c>
      <c r="C494" s="439">
        <v>130.97</v>
      </c>
      <c r="D494" s="439">
        <v>86.41</v>
      </c>
      <c r="E494" s="439">
        <v>78.38</v>
      </c>
      <c r="F494" s="439">
        <v>136.05000000000001</v>
      </c>
      <c r="G494" s="439">
        <v>74.06</v>
      </c>
      <c r="H494" s="424"/>
      <c r="I494" s="424"/>
    </row>
    <row r="495" spans="1:9">
      <c r="A495" s="455">
        <v>1994</v>
      </c>
      <c r="B495" s="439">
        <v>79.77</v>
      </c>
      <c r="C495" s="439">
        <v>94.84</v>
      </c>
      <c r="D495" s="439">
        <v>88.99</v>
      </c>
      <c r="E495" s="439">
        <v>80.8</v>
      </c>
      <c r="F495" s="439">
        <v>143.52000000000001</v>
      </c>
      <c r="G495" s="439">
        <v>75.69</v>
      </c>
      <c r="H495" s="424"/>
      <c r="I495" s="424"/>
    </row>
    <row r="496" spans="1:9">
      <c r="A496" s="455">
        <v>1995</v>
      </c>
      <c r="B496" s="439">
        <v>81.37</v>
      </c>
      <c r="C496" s="439">
        <v>97.08</v>
      </c>
      <c r="D496" s="439">
        <v>88.49</v>
      </c>
      <c r="E496" s="439">
        <v>80.53</v>
      </c>
      <c r="F496" s="439">
        <v>139.03</v>
      </c>
      <c r="G496" s="439">
        <v>78.2</v>
      </c>
      <c r="H496" s="424"/>
      <c r="I496" s="424"/>
    </row>
    <row r="497" spans="1:9">
      <c r="A497" s="455">
        <v>1996</v>
      </c>
      <c r="B497" s="439">
        <v>82.19</v>
      </c>
      <c r="C497" s="439">
        <v>100.73</v>
      </c>
      <c r="D497" s="439">
        <v>85.96</v>
      </c>
      <c r="E497" s="439">
        <v>78.319999999999993</v>
      </c>
      <c r="F497" s="439">
        <v>131.76</v>
      </c>
      <c r="G497" s="439">
        <v>80.459999999999994</v>
      </c>
      <c r="H497" s="424"/>
      <c r="I497" s="424"/>
    </row>
    <row r="498" spans="1:9">
      <c r="A498" s="455">
        <v>1997</v>
      </c>
      <c r="B498" s="439">
        <v>83.91</v>
      </c>
      <c r="C498" s="439">
        <v>101.48</v>
      </c>
      <c r="D498" s="439">
        <v>87.77</v>
      </c>
      <c r="E498" s="439">
        <v>81.47</v>
      </c>
      <c r="F498" s="439">
        <v>129.21</v>
      </c>
      <c r="G498" s="439">
        <v>82.16</v>
      </c>
      <c r="H498" s="424"/>
      <c r="I498" s="424"/>
    </row>
    <row r="499" spans="1:9">
      <c r="A499" s="455">
        <v>1998</v>
      </c>
      <c r="B499" s="439">
        <v>85.7</v>
      </c>
      <c r="C499" s="439">
        <v>99.19</v>
      </c>
      <c r="D499" s="439">
        <v>87.97</v>
      </c>
      <c r="E499" s="439">
        <v>82.35</v>
      </c>
      <c r="F499" s="439">
        <v>125.13</v>
      </c>
      <c r="G499" s="439">
        <v>84.71</v>
      </c>
      <c r="H499" s="424"/>
      <c r="I499" s="424"/>
    </row>
    <row r="500" spans="1:9">
      <c r="A500" s="455">
        <v>1999</v>
      </c>
      <c r="B500" s="439">
        <v>87.25</v>
      </c>
      <c r="C500" s="439">
        <v>107.58</v>
      </c>
      <c r="D500" s="439">
        <v>88.4</v>
      </c>
      <c r="E500" s="439">
        <v>83.26</v>
      </c>
      <c r="F500" s="439">
        <v>124.18</v>
      </c>
      <c r="G500" s="439">
        <v>86.67</v>
      </c>
      <c r="H500" s="424"/>
      <c r="I500" s="424"/>
    </row>
    <row r="501" spans="1:9">
      <c r="A501" s="455">
        <v>2000</v>
      </c>
      <c r="B501" s="439">
        <v>90.14</v>
      </c>
      <c r="C501" s="439">
        <v>103.09</v>
      </c>
      <c r="D501" s="439">
        <v>92.65</v>
      </c>
      <c r="E501" s="439">
        <v>89.31</v>
      </c>
      <c r="F501" s="439">
        <v>121.59</v>
      </c>
      <c r="G501" s="439">
        <v>89.05</v>
      </c>
      <c r="H501" s="424"/>
      <c r="I501" s="424"/>
    </row>
    <row r="502" spans="1:9">
      <c r="A502" s="455">
        <v>2001</v>
      </c>
      <c r="B502" s="439">
        <v>91.97</v>
      </c>
      <c r="C502" s="439">
        <v>99.22</v>
      </c>
      <c r="D502" s="439">
        <v>92.25</v>
      </c>
      <c r="E502" s="439">
        <v>90.52</v>
      </c>
      <c r="F502" s="439">
        <v>114.04</v>
      </c>
      <c r="G502" s="439">
        <v>91.93</v>
      </c>
      <c r="H502" s="424"/>
      <c r="I502" s="424"/>
    </row>
    <row r="503" spans="1:9" s="91" customFormat="1" ht="30" customHeight="1">
      <c r="A503" s="455">
        <v>2002</v>
      </c>
      <c r="B503" s="439">
        <v>92.22</v>
      </c>
      <c r="C503" s="439">
        <v>98.15</v>
      </c>
      <c r="D503" s="439">
        <v>90.6</v>
      </c>
      <c r="E503" s="439">
        <v>88.64</v>
      </c>
      <c r="F503" s="439">
        <v>109.62</v>
      </c>
      <c r="G503" s="439">
        <v>93.04</v>
      </c>
      <c r="H503" s="424"/>
      <c r="I503" s="424"/>
    </row>
    <row r="504" spans="1:9">
      <c r="A504" s="455">
        <v>2003</v>
      </c>
      <c r="B504" s="439">
        <v>91.63</v>
      </c>
      <c r="C504" s="439">
        <v>100.49</v>
      </c>
      <c r="D504" s="439">
        <v>90.38</v>
      </c>
      <c r="E504" s="439">
        <v>89.48</v>
      </c>
      <c r="F504" s="439">
        <v>104.51</v>
      </c>
      <c r="G504" s="439">
        <v>92.24</v>
      </c>
      <c r="H504" s="424"/>
      <c r="I504" s="424"/>
    </row>
    <row r="505" spans="1:9">
      <c r="A505" s="455">
        <v>2004</v>
      </c>
      <c r="B505" s="439">
        <v>93.11</v>
      </c>
      <c r="C505" s="439">
        <v>133.72</v>
      </c>
      <c r="D505" s="439">
        <v>93.15</v>
      </c>
      <c r="E505" s="439">
        <v>92.82</v>
      </c>
      <c r="F505" s="439">
        <v>101.26</v>
      </c>
      <c r="G505" s="439">
        <v>92.81</v>
      </c>
      <c r="H505" s="424"/>
      <c r="I505" s="424"/>
    </row>
    <row r="506" spans="1:9">
      <c r="A506" s="455">
        <v>2005</v>
      </c>
      <c r="B506" s="439">
        <v>93.73</v>
      </c>
      <c r="C506" s="439">
        <v>96.46</v>
      </c>
      <c r="D506" s="439">
        <v>93.59</v>
      </c>
      <c r="E506" s="439">
        <v>94.31</v>
      </c>
      <c r="F506" s="439">
        <v>96.94</v>
      </c>
      <c r="G506" s="439">
        <v>93.88</v>
      </c>
      <c r="H506" s="424"/>
      <c r="I506" s="424"/>
    </row>
    <row r="507" spans="1:9">
      <c r="A507" s="455">
        <v>2006</v>
      </c>
      <c r="B507" s="439">
        <v>97.24</v>
      </c>
      <c r="C507" s="439">
        <v>90.73</v>
      </c>
      <c r="D507" s="439">
        <v>98.4</v>
      </c>
      <c r="E507" s="439">
        <v>102.24</v>
      </c>
      <c r="F507" s="439">
        <v>96.59</v>
      </c>
      <c r="G507" s="439">
        <v>96.96</v>
      </c>
      <c r="H507" s="424"/>
      <c r="I507" s="424"/>
    </row>
    <row r="508" spans="1:9">
      <c r="A508" s="455">
        <v>2007</v>
      </c>
      <c r="B508" s="439">
        <v>100.99</v>
      </c>
      <c r="C508" s="439">
        <v>113.83</v>
      </c>
      <c r="D508" s="439">
        <v>102.31</v>
      </c>
      <c r="E508" s="439">
        <v>106.71</v>
      </c>
      <c r="F508" s="439">
        <v>95.92</v>
      </c>
      <c r="G508" s="439">
        <v>100.41</v>
      </c>
      <c r="H508" s="424"/>
      <c r="I508" s="424"/>
    </row>
    <row r="509" spans="1:9">
      <c r="A509" s="455">
        <v>2008</v>
      </c>
      <c r="B509" s="439">
        <v>102.19</v>
      </c>
      <c r="C509" s="439">
        <v>136.71</v>
      </c>
      <c r="D509" s="439">
        <v>101.11</v>
      </c>
      <c r="E509" s="439">
        <v>104.53</v>
      </c>
      <c r="F509" s="439">
        <v>95.68</v>
      </c>
      <c r="G509" s="439">
        <v>102.43</v>
      </c>
      <c r="H509" s="424"/>
      <c r="I509" s="424"/>
    </row>
    <row r="510" spans="1:9">
      <c r="A510" s="455">
        <v>2009</v>
      </c>
      <c r="B510" s="439">
        <v>95.92</v>
      </c>
      <c r="C510" s="439">
        <v>132.24</v>
      </c>
      <c r="D510" s="439">
        <v>87.38</v>
      </c>
      <c r="E510" s="439">
        <v>84.45</v>
      </c>
      <c r="F510" s="439">
        <v>92.95</v>
      </c>
      <c r="G510" s="439">
        <v>99.42</v>
      </c>
      <c r="H510" s="424"/>
      <c r="I510" s="424"/>
    </row>
    <row r="511" spans="1:9">
      <c r="A511" s="455">
        <v>2010</v>
      </c>
      <c r="B511" s="714">
        <v>100</v>
      </c>
      <c r="C511" s="714">
        <v>100</v>
      </c>
      <c r="D511" s="714">
        <v>100</v>
      </c>
      <c r="E511" s="714">
        <v>100</v>
      </c>
      <c r="F511" s="714">
        <v>100</v>
      </c>
      <c r="G511" s="714">
        <v>100</v>
      </c>
      <c r="H511" s="424"/>
      <c r="I511" s="424"/>
    </row>
    <row r="512" spans="1:9">
      <c r="A512" s="455">
        <v>2011</v>
      </c>
      <c r="B512" s="439">
        <v>103.56</v>
      </c>
      <c r="C512" s="439">
        <v>89.68</v>
      </c>
      <c r="D512" s="439">
        <v>105.19</v>
      </c>
      <c r="E512" s="439">
        <v>108.52</v>
      </c>
      <c r="F512" s="439">
        <v>103.78</v>
      </c>
      <c r="G512" s="439">
        <v>103</v>
      </c>
      <c r="H512" s="424"/>
      <c r="I512" s="424"/>
    </row>
    <row r="513" spans="1:9">
      <c r="A513" s="455">
        <v>2012</v>
      </c>
      <c r="B513" s="439">
        <v>104.16</v>
      </c>
      <c r="C513" s="439">
        <v>88.92</v>
      </c>
      <c r="D513" s="439">
        <v>104.79</v>
      </c>
      <c r="E513" s="439">
        <v>106.1</v>
      </c>
      <c r="F513" s="439">
        <v>102.61</v>
      </c>
      <c r="G513" s="439">
        <v>104.06</v>
      </c>
      <c r="H513" s="424"/>
      <c r="I513" s="424"/>
    </row>
    <row r="514" spans="1:9">
      <c r="A514" s="455">
        <v>2013</v>
      </c>
      <c r="B514" s="439">
        <v>104.71</v>
      </c>
      <c r="C514" s="439">
        <v>93.5</v>
      </c>
      <c r="D514" s="439">
        <v>104.05</v>
      </c>
      <c r="E514" s="439">
        <v>106.11</v>
      </c>
      <c r="F514" s="439">
        <v>100.07</v>
      </c>
      <c r="G514" s="439">
        <v>105.12</v>
      </c>
      <c r="H514" s="424"/>
      <c r="I514" s="424"/>
    </row>
    <row r="515" spans="1:9">
      <c r="A515" s="455">
        <v>2014</v>
      </c>
      <c r="B515" s="439">
        <v>106.69</v>
      </c>
      <c r="C515" s="439">
        <v>82.26</v>
      </c>
      <c r="D515" s="439">
        <v>109.22</v>
      </c>
      <c r="E515" s="439">
        <v>112.27</v>
      </c>
      <c r="F515" s="439">
        <v>102.88</v>
      </c>
      <c r="G515" s="439">
        <v>105.9</v>
      </c>
      <c r="H515" s="424"/>
      <c r="I515" s="424"/>
    </row>
    <row r="516" spans="1:9">
      <c r="A516" s="455">
        <v>2015</v>
      </c>
      <c r="B516" s="439">
        <v>108.34</v>
      </c>
      <c r="C516" s="439">
        <v>95.29</v>
      </c>
      <c r="D516" s="439">
        <v>111.27</v>
      </c>
      <c r="E516" s="439">
        <v>114.43</v>
      </c>
      <c r="F516" s="439">
        <v>102.9</v>
      </c>
      <c r="G516" s="439">
        <v>107.22</v>
      </c>
      <c r="H516" s="424"/>
      <c r="I516" s="424"/>
    </row>
    <row r="517" spans="1:9">
      <c r="A517" s="455">
        <v>2016</v>
      </c>
      <c r="B517" s="439">
        <v>110.4</v>
      </c>
      <c r="C517" s="439">
        <v>94.74</v>
      </c>
      <c r="D517" s="439">
        <v>113.35</v>
      </c>
      <c r="E517" s="439">
        <v>116.88</v>
      </c>
      <c r="F517" s="439">
        <v>104.9</v>
      </c>
      <c r="G517" s="439">
        <v>109.29</v>
      </c>
      <c r="H517" s="424"/>
      <c r="I517" s="424"/>
    </row>
    <row r="518" spans="1:9">
      <c r="A518" s="455">
        <v>2017</v>
      </c>
      <c r="B518" s="439">
        <v>112.91</v>
      </c>
      <c r="C518" s="439">
        <v>94.03</v>
      </c>
      <c r="D518" s="439">
        <v>116.29</v>
      </c>
      <c r="E518" s="439">
        <v>120.38</v>
      </c>
      <c r="F518" s="439">
        <v>107.07</v>
      </c>
      <c r="G518" s="439">
        <v>111.65</v>
      </c>
      <c r="H518" s="424"/>
      <c r="I518" s="424"/>
    </row>
    <row r="519" spans="1:9">
      <c r="A519" s="575"/>
      <c r="B519" s="169"/>
      <c r="C519" s="424"/>
      <c r="D519" s="424"/>
      <c r="E519" s="424"/>
      <c r="F519" s="424"/>
      <c r="G519" s="424"/>
      <c r="H519" s="424"/>
      <c r="I519" s="424"/>
    </row>
    <row r="520" spans="1:9" ht="17.149999999999999" customHeight="1">
      <c r="A520" s="575"/>
      <c r="B520" s="1249" t="s">
        <v>1556</v>
      </c>
      <c r="C520" s="1252"/>
      <c r="D520" s="1252"/>
      <c r="E520" s="1252"/>
      <c r="F520" s="1252"/>
      <c r="G520" s="1252"/>
      <c r="H520" s="424"/>
      <c r="I520" s="424"/>
    </row>
    <row r="521" spans="1:9" ht="17.149999999999999" customHeight="1">
      <c r="A521" s="717"/>
      <c r="B521" s="1265"/>
      <c r="C521" s="1265"/>
      <c r="D521" s="1265"/>
      <c r="E521" s="1265"/>
      <c r="F521" s="1265"/>
      <c r="G521" s="1265"/>
      <c r="H521" s="424"/>
      <c r="I521" s="424"/>
    </row>
    <row r="522" spans="1:9" ht="13">
      <c r="A522" s="69"/>
    </row>
  </sheetData>
  <sheetProtection selectLockedCells="1"/>
  <customSheetViews>
    <customSheetView guid="{163DCD2F-7E1E-45D5-87F9-D8442EBAE317}" showGridLines="0" showRowCol="0">
      <pane ySplit="8" topLeftCell="A480" activePane="bottomLeft" state="frozen"/>
      <selection pane="bottomLeft" sqref="A1:B1"/>
    </customSheetView>
  </customSheetViews>
  <mergeCells count="25">
    <mergeCell ref="B40:G40"/>
    <mergeCell ref="B220:G220"/>
    <mergeCell ref="A6:A8"/>
    <mergeCell ref="B10:G10"/>
    <mergeCell ref="D7:D8"/>
    <mergeCell ref="E7:F7"/>
    <mergeCell ref="B6:B8"/>
    <mergeCell ref="C6:G6"/>
    <mergeCell ref="C7:C8"/>
    <mergeCell ref="G7:G8"/>
    <mergeCell ref="B70:G70"/>
    <mergeCell ref="B100:G100"/>
    <mergeCell ref="B130:G130"/>
    <mergeCell ref="B160:G160"/>
    <mergeCell ref="B190:G190"/>
    <mergeCell ref="B250:G250"/>
    <mergeCell ref="B280:G280"/>
    <mergeCell ref="B310:G310"/>
    <mergeCell ref="B340:G340"/>
    <mergeCell ref="B370:G370"/>
    <mergeCell ref="B400:G400"/>
    <mergeCell ref="B430:G430"/>
    <mergeCell ref="B460:G460"/>
    <mergeCell ref="B490:G490"/>
    <mergeCell ref="B520:G521"/>
  </mergeCells>
  <phoneticPr fontId="6" type="noConversion"/>
  <hyperlinks>
    <hyperlink ref="A1" location="Inhalt!A1" display="Zurück zum Inhalt"/>
  </hyperlinks>
  <pageMargins left="0.59055118110236227" right="0.59055118110236227" top="1.3779527559055118"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&amp;"Arial,Fett"Bruttowertschöpfung (preisbereinigt, verkettet) 1991 – 2017 
nach Wirtschaftszweigen und Bundesländern
Index (2010 = 100)</oddHeader>
    <oddFooter>&amp;CStatistische Ämter der Länder – Indikatoren und Kennzahlen, UGRdL 2018</oddFooter>
  </headerFooter>
  <rowBreaks count="16" manualBreakCount="16">
    <brk id="37" max="16383" man="1"/>
    <brk id="66" max="16383" man="1"/>
    <brk id="95" max="16383" man="1"/>
    <brk id="124" max="16383" man="1"/>
    <brk id="153" max="16383" man="1"/>
    <brk id="182" max="16383" man="1"/>
    <brk id="211" max="16383" man="1"/>
    <brk id="240" max="16383" man="1"/>
    <brk id="269" max="16383" man="1"/>
    <brk id="298" max="16383" man="1"/>
    <brk id="327" max="16383" man="1"/>
    <brk id="356" max="16383" man="1"/>
    <brk id="385" max="16383" man="1"/>
    <brk id="414" max="16383" man="1"/>
    <brk id="443" max="16383" man="1"/>
    <brk id="472"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29"/>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ColWidth="11.453125" defaultRowHeight="12.75" customHeight="1"/>
  <cols>
    <col min="1" max="1" width="25.1796875" style="799" customWidth="1"/>
    <col min="2" max="27" width="11.7265625" style="799" customWidth="1"/>
    <col min="28" max="16384" width="11.453125" style="799"/>
  </cols>
  <sheetData>
    <row r="1" spans="1:27" ht="12.75" customHeight="1">
      <c r="A1" s="297" t="s">
        <v>263</v>
      </c>
    </row>
    <row r="3" spans="1:27" ht="12.75" customHeight="1">
      <c r="A3" s="803" t="s">
        <v>252</v>
      </c>
      <c r="B3" s="800" t="s">
        <v>1429</v>
      </c>
      <c r="C3" s="800"/>
      <c r="D3" s="800"/>
      <c r="E3" s="800"/>
      <c r="F3" s="800"/>
      <c r="G3" s="800"/>
      <c r="H3" s="800"/>
      <c r="I3" s="800"/>
    </row>
    <row r="4" spans="1:27" ht="12.75" customHeight="1">
      <c r="A4" s="832"/>
      <c r="B4" s="800"/>
      <c r="C4" s="800"/>
      <c r="D4" s="800"/>
      <c r="E4" s="802"/>
      <c r="F4" s="803"/>
      <c r="G4" s="803"/>
      <c r="H4" s="803"/>
      <c r="I4" s="800"/>
    </row>
    <row r="5" spans="1:27" ht="12.75" customHeight="1">
      <c r="A5" s="804" t="s">
        <v>327</v>
      </c>
      <c r="B5" s="805">
        <v>1991</v>
      </c>
      <c r="C5" s="805">
        <v>1992</v>
      </c>
      <c r="D5" s="805">
        <v>1993</v>
      </c>
      <c r="E5" s="805">
        <v>1994</v>
      </c>
      <c r="F5" s="805">
        <v>1995</v>
      </c>
      <c r="G5" s="805">
        <v>1996</v>
      </c>
      <c r="H5" s="805">
        <v>1997</v>
      </c>
      <c r="I5" s="805">
        <v>1998</v>
      </c>
      <c r="J5" s="805">
        <v>1999</v>
      </c>
      <c r="K5" s="805">
        <v>2000</v>
      </c>
      <c r="L5" s="805">
        <v>2001</v>
      </c>
      <c r="M5" s="805">
        <v>2002</v>
      </c>
      <c r="N5" s="805">
        <v>2003</v>
      </c>
      <c r="O5" s="805">
        <v>2004</v>
      </c>
      <c r="P5" s="805">
        <v>2005</v>
      </c>
      <c r="Q5" s="805">
        <v>2006</v>
      </c>
      <c r="R5" s="805">
        <v>2007</v>
      </c>
      <c r="S5" s="805">
        <v>2008</v>
      </c>
      <c r="T5" s="805">
        <v>2009</v>
      </c>
      <c r="U5" s="805">
        <v>2010</v>
      </c>
      <c r="V5" s="805">
        <v>2011</v>
      </c>
      <c r="W5" s="805">
        <v>2012</v>
      </c>
      <c r="X5" s="805">
        <v>2013</v>
      </c>
      <c r="Y5" s="805">
        <v>2014</v>
      </c>
      <c r="Z5" s="805">
        <v>2015</v>
      </c>
      <c r="AA5" s="805">
        <v>2016</v>
      </c>
    </row>
    <row r="6" spans="1:27" ht="12.75" customHeight="1">
      <c r="A6" s="800"/>
      <c r="B6" s="800"/>
      <c r="C6" s="800"/>
      <c r="D6" s="800"/>
      <c r="E6" s="802"/>
      <c r="F6" s="803"/>
      <c r="G6" s="803"/>
      <c r="H6" s="803"/>
      <c r="I6" s="800"/>
    </row>
    <row r="7" spans="1:27" ht="12.75" customHeight="1">
      <c r="B7" s="1321" t="s">
        <v>419</v>
      </c>
      <c r="C7" s="1321"/>
      <c r="D7" s="1321"/>
      <c r="E7" s="1321"/>
      <c r="F7" s="1321"/>
      <c r="G7" s="1321"/>
      <c r="H7" s="1321"/>
      <c r="I7" s="1321"/>
      <c r="J7" s="1321"/>
      <c r="K7" s="1321" t="s">
        <v>419</v>
      </c>
      <c r="L7" s="1321"/>
      <c r="M7" s="1321"/>
      <c r="N7" s="1321"/>
      <c r="O7" s="1321"/>
      <c r="P7" s="1321"/>
      <c r="Q7" s="1321"/>
      <c r="R7" s="1321"/>
      <c r="S7" s="1321"/>
      <c r="T7" s="1321" t="s">
        <v>419</v>
      </c>
      <c r="U7" s="1321"/>
      <c r="V7" s="1321"/>
      <c r="W7" s="1321"/>
      <c r="X7" s="1321"/>
      <c r="Y7" s="1321"/>
      <c r="Z7" s="1321"/>
      <c r="AA7" s="1321"/>
    </row>
    <row r="8" spans="1:27" ht="12.75" customHeight="1">
      <c r="A8" s="803"/>
      <c r="B8" s="806"/>
      <c r="C8" s="806"/>
      <c r="D8" s="806"/>
      <c r="E8" s="806"/>
      <c r="F8" s="806"/>
      <c r="G8" s="806"/>
      <c r="H8" s="806"/>
      <c r="I8" s="806"/>
    </row>
    <row r="9" spans="1:27" ht="14.5">
      <c r="A9" s="807" t="s">
        <v>1181</v>
      </c>
      <c r="B9" s="867">
        <v>100</v>
      </c>
      <c r="C9" s="868">
        <v>99.881605156499248</v>
      </c>
      <c r="D9" s="868">
        <v>94.300502492504847</v>
      </c>
      <c r="E9" s="868">
        <v>98.494062785163337</v>
      </c>
      <c r="F9" s="868">
        <v>97.65680915948019</v>
      </c>
      <c r="G9" s="868">
        <v>94.535944823751834</v>
      </c>
      <c r="H9" s="868">
        <v>98.900495696737337</v>
      </c>
      <c r="I9" s="868">
        <v>99.854099657093357</v>
      </c>
      <c r="J9" s="868">
        <v>103.5202806081913</v>
      </c>
      <c r="K9" s="868">
        <v>108.76025495193539</v>
      </c>
      <c r="L9" s="868">
        <v>108.39681701434529</v>
      </c>
      <c r="M9" s="868">
        <v>109.32828451738432</v>
      </c>
      <c r="N9" s="868">
        <v>105.85642687678232</v>
      </c>
      <c r="O9" s="868">
        <v>107.54027027624974</v>
      </c>
      <c r="P9" s="868">
        <v>105.41481409959781</v>
      </c>
      <c r="Q9" s="868">
        <v>108.9035274358545</v>
      </c>
      <c r="R9" s="868">
        <v>120.26973746836349</v>
      </c>
      <c r="S9" s="868">
        <v>118.95462168471067</v>
      </c>
      <c r="T9" s="868">
        <v>113.75063016872903</v>
      </c>
      <c r="U9" s="868">
        <v>122.26121241732773</v>
      </c>
      <c r="V9" s="868">
        <v>138.1601911467188</v>
      </c>
      <c r="W9" s="868">
        <v>142.84936779449643</v>
      </c>
      <c r="X9" s="868">
        <v>138.59386803410356</v>
      </c>
      <c r="Y9" s="868">
        <v>147.14767020092185</v>
      </c>
      <c r="Z9" s="868">
        <v>148.79266603962446</v>
      </c>
      <c r="AA9" s="868">
        <v>148.00549089036355</v>
      </c>
    </row>
    <row r="10" spans="1:27" ht="14.15" customHeight="1">
      <c r="A10" s="839" t="s">
        <v>329</v>
      </c>
      <c r="B10" s="867">
        <v>100</v>
      </c>
      <c r="C10" s="868">
        <v>103.70636447960008</v>
      </c>
      <c r="D10" s="868">
        <v>100.92334841837167</v>
      </c>
      <c r="E10" s="868">
        <v>102.95573856465667</v>
      </c>
      <c r="F10" s="868">
        <v>99.902297624854739</v>
      </c>
      <c r="G10" s="868">
        <v>97.633012070872354</v>
      </c>
      <c r="H10" s="868">
        <v>100.34166205843762</v>
      </c>
      <c r="I10" s="868">
        <v>102.13992292064069</v>
      </c>
      <c r="J10" s="868">
        <v>105.79304058706941</v>
      </c>
      <c r="K10" s="868">
        <v>110.02037042611401</v>
      </c>
      <c r="L10" s="868">
        <v>110.32139037235169</v>
      </c>
      <c r="M10" s="868">
        <v>114.84195750000316</v>
      </c>
      <c r="N10" s="868">
        <v>114.38392477631663</v>
      </c>
      <c r="O10" s="868">
        <v>116.69588248999902</v>
      </c>
      <c r="P10" s="868">
        <v>117.88022286010538</v>
      </c>
      <c r="Q10" s="868">
        <v>118.39756445836433</v>
      </c>
      <c r="R10" s="868">
        <v>128.37062270957372</v>
      </c>
      <c r="S10" s="868">
        <v>124.73388600691986</v>
      </c>
      <c r="T10" s="868">
        <v>121.23990880624949</v>
      </c>
      <c r="U10" s="868">
        <v>122.41303048178096</v>
      </c>
      <c r="V10" s="868">
        <v>132.3883871939197</v>
      </c>
      <c r="W10" s="868">
        <v>137.04700470005861</v>
      </c>
      <c r="X10" s="868">
        <v>137.75152280318082</v>
      </c>
      <c r="Y10" s="868">
        <v>145.98271257927456</v>
      </c>
      <c r="Z10" s="868">
        <v>149.27984982185427</v>
      </c>
      <c r="AA10" s="868" t="s">
        <v>878</v>
      </c>
    </row>
    <row r="11" spans="1:27" ht="14.15" customHeight="1">
      <c r="A11" s="839" t="s">
        <v>330</v>
      </c>
      <c r="B11" s="867">
        <v>100</v>
      </c>
      <c r="C11" s="868">
        <v>114.05013813697002</v>
      </c>
      <c r="D11" s="868">
        <v>111.37383700144083</v>
      </c>
      <c r="E11" s="868">
        <v>117.07436931722535</v>
      </c>
      <c r="F11" s="868">
        <v>121.4488545138297</v>
      </c>
      <c r="G11" s="868">
        <v>117.0745628628372</v>
      </c>
      <c r="H11" s="868">
        <v>122.65357803519537</v>
      </c>
      <c r="I11" s="868">
        <v>126.08592539846639</v>
      </c>
      <c r="J11" s="868">
        <v>119.74452364305759</v>
      </c>
      <c r="K11" s="868">
        <v>122.69955010606022</v>
      </c>
      <c r="L11" s="868">
        <v>116.69969881883726</v>
      </c>
      <c r="M11" s="868">
        <v>123.89380371666481</v>
      </c>
      <c r="N11" s="868">
        <v>123.07372063601491</v>
      </c>
      <c r="O11" s="868">
        <v>125.96447431081714</v>
      </c>
      <c r="P11" s="868">
        <v>131.43983235809208</v>
      </c>
      <c r="Q11" s="868">
        <v>132.87381018836183</v>
      </c>
      <c r="R11" s="868">
        <v>154.32572667967551</v>
      </c>
      <c r="S11" s="868">
        <v>151.5708523208383</v>
      </c>
      <c r="T11" s="868">
        <v>151.49229849481989</v>
      </c>
      <c r="U11" s="868">
        <v>142.88624687178466</v>
      </c>
      <c r="V11" s="868">
        <v>165.77402058998749</v>
      </c>
      <c r="W11" s="868">
        <v>163.74184696770601</v>
      </c>
      <c r="X11" s="868">
        <v>157.97450041989947</v>
      </c>
      <c r="Y11" s="868">
        <v>172.88086425664201</v>
      </c>
      <c r="Z11" s="868">
        <v>183.41301234127542</v>
      </c>
      <c r="AA11" s="868" t="s">
        <v>878</v>
      </c>
    </row>
    <row r="12" spans="1:27" ht="14.15" customHeight="1">
      <c r="A12" s="839" t="s">
        <v>331</v>
      </c>
      <c r="B12" s="867">
        <v>100</v>
      </c>
      <c r="C12" s="868">
        <v>121.7067133469034</v>
      </c>
      <c r="D12" s="868">
        <v>134.94574113388464</v>
      </c>
      <c r="E12" s="868">
        <v>153.97033258579535</v>
      </c>
      <c r="F12" s="868">
        <v>173.55516809275505</v>
      </c>
      <c r="G12" s="868">
        <v>176.27437802054652</v>
      </c>
      <c r="H12" s="868">
        <v>181.25137871053369</v>
      </c>
      <c r="I12" s="868">
        <v>168.67151843374637</v>
      </c>
      <c r="J12" s="868">
        <v>179.97698526712961</v>
      </c>
      <c r="K12" s="868">
        <v>183.43247760588426</v>
      </c>
      <c r="L12" s="868">
        <v>178.34474493249206</v>
      </c>
      <c r="M12" s="868">
        <v>177.31310792990638</v>
      </c>
      <c r="N12" s="868">
        <v>184.34058638635895</v>
      </c>
      <c r="O12" s="868">
        <v>184.18551288088423</v>
      </c>
      <c r="P12" s="868">
        <v>173.86407827354728</v>
      </c>
      <c r="Q12" s="868">
        <v>178.60296940344404</v>
      </c>
      <c r="R12" s="868">
        <v>184.75350531375702</v>
      </c>
      <c r="S12" s="868">
        <v>193.77550741276431</v>
      </c>
      <c r="T12" s="868">
        <v>195.49348420572625</v>
      </c>
      <c r="U12" s="868">
        <v>190.9322685968894</v>
      </c>
      <c r="V12" s="868">
        <v>186.16358994256117</v>
      </c>
      <c r="W12" s="868">
        <v>188.85607734875231</v>
      </c>
      <c r="X12" s="868">
        <v>192.73124674687577</v>
      </c>
      <c r="Y12" s="868">
        <v>200.93388563059699</v>
      </c>
      <c r="Z12" s="868">
        <v>201.76683104661581</v>
      </c>
      <c r="AA12" s="868" t="s">
        <v>878</v>
      </c>
    </row>
    <row r="13" spans="1:27" ht="12.5">
      <c r="A13" s="839" t="s">
        <v>332</v>
      </c>
      <c r="B13" s="867">
        <v>100</v>
      </c>
      <c r="C13" s="868">
        <v>102.49190539019351</v>
      </c>
      <c r="D13" s="868">
        <v>101.33674301683008</v>
      </c>
      <c r="E13" s="868">
        <v>97.094214116651315</v>
      </c>
      <c r="F13" s="868">
        <v>97.330239176405826</v>
      </c>
      <c r="G13" s="868">
        <v>92.562330623774812</v>
      </c>
      <c r="H13" s="868">
        <v>95.334339411421581</v>
      </c>
      <c r="I13" s="868">
        <v>99.718850321417335</v>
      </c>
      <c r="J13" s="868">
        <v>105.66983301652357</v>
      </c>
      <c r="K13" s="868">
        <v>102.97477628031264</v>
      </c>
      <c r="L13" s="868">
        <v>104.83084952258284</v>
      </c>
      <c r="M13" s="868">
        <v>108.37547542217121</v>
      </c>
      <c r="N13" s="868">
        <v>105.22243118553023</v>
      </c>
      <c r="O13" s="868">
        <v>116.54135556565697</v>
      </c>
      <c r="P13" s="868">
        <v>125.4742873432178</v>
      </c>
      <c r="Q13" s="868">
        <v>126.00926166453554</v>
      </c>
      <c r="R13" s="868">
        <v>120.05240057803644</v>
      </c>
      <c r="S13" s="868">
        <v>121.87791384191729</v>
      </c>
      <c r="T13" s="868">
        <v>114.94644695508809</v>
      </c>
      <c r="U13" s="868">
        <v>109.34058002336077</v>
      </c>
      <c r="V13" s="868">
        <v>118.26350704244565</v>
      </c>
      <c r="W13" s="868">
        <v>121.53407097840902</v>
      </c>
      <c r="X13" s="868">
        <v>121.46120302031885</v>
      </c>
      <c r="Y13" s="868">
        <v>120.47707294350975</v>
      </c>
      <c r="Z13" s="868">
        <v>123.69267006382776</v>
      </c>
      <c r="AA13" s="868" t="s">
        <v>878</v>
      </c>
    </row>
    <row r="14" spans="1:27" ht="14.15" customHeight="1">
      <c r="A14" s="839" t="s">
        <v>719</v>
      </c>
      <c r="B14" s="867">
        <v>100</v>
      </c>
      <c r="C14" s="868">
        <v>104.99600725959975</v>
      </c>
      <c r="D14" s="868">
        <v>101.6279598981904</v>
      </c>
      <c r="E14" s="868">
        <v>105.23416953149669</v>
      </c>
      <c r="F14" s="868">
        <v>104.37504754902164</v>
      </c>
      <c r="G14" s="868">
        <v>100.03919144122753</v>
      </c>
      <c r="H14" s="868">
        <v>106.72434071107126</v>
      </c>
      <c r="I14" s="868" t="s">
        <v>355</v>
      </c>
      <c r="J14" s="868" t="s">
        <v>355</v>
      </c>
      <c r="K14" s="868" t="s">
        <v>355</v>
      </c>
      <c r="L14" s="868" t="s">
        <v>355</v>
      </c>
      <c r="M14" s="868" t="s">
        <v>355</v>
      </c>
      <c r="N14" s="868">
        <v>123.08485295278706</v>
      </c>
      <c r="O14" s="868">
        <v>123.69994257875045</v>
      </c>
      <c r="P14" s="868">
        <v>124.69118008065068</v>
      </c>
      <c r="Q14" s="868">
        <v>122.51801034612326</v>
      </c>
      <c r="R14" s="868">
        <v>129.27857933799277</v>
      </c>
      <c r="S14" s="868">
        <v>137.28571725250777</v>
      </c>
      <c r="T14" s="868">
        <v>132.58124042561437</v>
      </c>
      <c r="U14" s="868">
        <v>124.90269778261759</v>
      </c>
      <c r="V14" s="868">
        <v>134.22524158190885</v>
      </c>
      <c r="W14" s="868">
        <v>134.11148590748255</v>
      </c>
      <c r="X14" s="868">
        <v>139.5710292287618</v>
      </c>
      <c r="Y14" s="868">
        <v>138.74674184154009</v>
      </c>
      <c r="Z14" s="868">
        <v>131.69483545482353</v>
      </c>
      <c r="AA14" s="868">
        <v>129.96642390464527</v>
      </c>
    </row>
    <row r="15" spans="1:27" ht="14.5">
      <c r="A15" s="807" t="s">
        <v>1182</v>
      </c>
      <c r="B15" s="867">
        <v>100</v>
      </c>
      <c r="C15" s="868">
        <v>97.718465266493396</v>
      </c>
      <c r="D15" s="868">
        <v>93.729217075917703</v>
      </c>
      <c r="E15" s="868">
        <v>95.553385040228477</v>
      </c>
      <c r="F15" s="868">
        <v>98.49861100262352</v>
      </c>
      <c r="G15" s="868">
        <v>94.518512139624733</v>
      </c>
      <c r="H15" s="868">
        <v>95.014195121357972</v>
      </c>
      <c r="I15" s="868">
        <v>95.964905507170755</v>
      </c>
      <c r="J15" s="868">
        <v>103.10267029503663</v>
      </c>
      <c r="K15" s="868">
        <v>106.57123300646145</v>
      </c>
      <c r="L15" s="868">
        <v>104.31761712633562</v>
      </c>
      <c r="M15" s="868">
        <v>106.97540259983226</v>
      </c>
      <c r="N15" s="868">
        <v>110.83331541578481</v>
      </c>
      <c r="O15" s="868">
        <v>105.30876051090954</v>
      </c>
      <c r="P15" s="868">
        <v>107.84649383465998</v>
      </c>
      <c r="Q15" s="868">
        <v>110.12566893113502</v>
      </c>
      <c r="R15" s="868">
        <v>133.07210515800583</v>
      </c>
      <c r="S15" s="868">
        <v>113.25942146908045</v>
      </c>
      <c r="T15" s="868">
        <v>125.0273139724702</v>
      </c>
      <c r="U15" s="868">
        <v>113.30736317668564</v>
      </c>
      <c r="V15" s="868">
        <v>133.0690098915606</v>
      </c>
      <c r="W15" s="868">
        <v>136.99509076771847</v>
      </c>
      <c r="X15" s="868">
        <v>136.789421549259</v>
      </c>
      <c r="Y15" s="868">
        <v>141.00197267078309</v>
      </c>
      <c r="Z15" s="868">
        <v>138.93208151196617</v>
      </c>
      <c r="AA15" s="868">
        <v>138.9423177191691</v>
      </c>
    </row>
    <row r="16" spans="1:27" ht="14.15" customHeight="1">
      <c r="A16" s="839" t="s">
        <v>335</v>
      </c>
      <c r="B16" s="867">
        <v>100</v>
      </c>
      <c r="C16" s="868">
        <v>108.15569841732824</v>
      </c>
      <c r="D16" s="868">
        <v>116.31299181254053</v>
      </c>
      <c r="E16" s="868">
        <v>129.86437368953966</v>
      </c>
      <c r="F16" s="868">
        <v>132.81879677983554</v>
      </c>
      <c r="G16" s="868">
        <v>123.81026806165758</v>
      </c>
      <c r="H16" s="868">
        <v>134.5249541719146</v>
      </c>
      <c r="I16" s="868">
        <v>138.31242782621419</v>
      </c>
      <c r="J16" s="868">
        <v>138.3699609042867</v>
      </c>
      <c r="K16" s="868">
        <v>140.02222282741283</v>
      </c>
      <c r="L16" s="868">
        <v>134.77162710266228</v>
      </c>
      <c r="M16" s="868">
        <v>133.53132129168256</v>
      </c>
      <c r="N16" s="868">
        <v>135.40804587316512</v>
      </c>
      <c r="O16" s="868">
        <v>137.25676627216353</v>
      </c>
      <c r="P16" s="868">
        <v>137.71896904988196</v>
      </c>
      <c r="Q16" s="868">
        <v>131.55098574528753</v>
      </c>
      <c r="R16" s="868">
        <v>144.12304226562043</v>
      </c>
      <c r="S16" s="868">
        <v>132.09154253335024</v>
      </c>
      <c r="T16" s="868">
        <v>137.80853205376272</v>
      </c>
      <c r="U16" s="868">
        <v>130.40282942975392</v>
      </c>
      <c r="V16" s="868">
        <v>138.60871698366003</v>
      </c>
      <c r="W16" s="868">
        <v>130.36703495824199</v>
      </c>
      <c r="X16" s="868">
        <v>127.68319865029029</v>
      </c>
      <c r="Y16" s="868">
        <v>129.83803515852802</v>
      </c>
      <c r="Z16" s="868" t="s">
        <v>878</v>
      </c>
      <c r="AA16" s="868" t="s">
        <v>878</v>
      </c>
    </row>
    <row r="17" spans="1:27" ht="14.15" customHeight="1">
      <c r="A17" s="839" t="s">
        <v>458</v>
      </c>
      <c r="B17" s="867">
        <v>100</v>
      </c>
      <c r="C17" s="868" t="s">
        <v>355</v>
      </c>
      <c r="D17" s="868" t="s">
        <v>355</v>
      </c>
      <c r="E17" s="868">
        <v>100.5218366243634</v>
      </c>
      <c r="F17" s="868" t="s">
        <v>355</v>
      </c>
      <c r="G17" s="868">
        <v>96.485653953065309</v>
      </c>
      <c r="H17" s="868" t="s">
        <v>355</v>
      </c>
      <c r="I17" s="868">
        <v>100.16111572829745</v>
      </c>
      <c r="J17" s="868" t="s">
        <v>355</v>
      </c>
      <c r="K17" s="868">
        <v>109.59691915885426</v>
      </c>
      <c r="L17" s="868" t="s">
        <v>355</v>
      </c>
      <c r="M17" s="868">
        <v>108.1217556160274</v>
      </c>
      <c r="N17" s="868" t="s">
        <v>355</v>
      </c>
      <c r="O17" s="868">
        <v>109.95755022830296</v>
      </c>
      <c r="P17" s="868" t="s">
        <v>355</v>
      </c>
      <c r="Q17" s="868">
        <v>114.10167340737436</v>
      </c>
      <c r="R17" s="868" t="s">
        <v>355</v>
      </c>
      <c r="S17" s="868">
        <v>119.12806275528661</v>
      </c>
      <c r="T17" s="868">
        <v>115.81163332577762</v>
      </c>
      <c r="U17" s="868">
        <v>117.88364667009441</v>
      </c>
      <c r="V17" s="868">
        <v>135.12438990631259</v>
      </c>
      <c r="W17" s="868">
        <v>137.73723822469586</v>
      </c>
      <c r="X17" s="868">
        <v>136.41128693180286</v>
      </c>
      <c r="Y17" s="868">
        <v>140.26937235590188</v>
      </c>
      <c r="Z17" s="868">
        <v>142.07250648640556</v>
      </c>
      <c r="AA17" s="868">
        <v>150.00856268339601</v>
      </c>
    </row>
    <row r="18" spans="1:27" ht="14.15" customHeight="1">
      <c r="A18" s="839" t="s">
        <v>337</v>
      </c>
      <c r="B18" s="867">
        <v>100</v>
      </c>
      <c r="C18" s="868">
        <v>101.22096172839565</v>
      </c>
      <c r="D18" s="868">
        <v>100.06902681762426</v>
      </c>
      <c r="E18" s="868">
        <v>101.80598112480024</v>
      </c>
      <c r="F18" s="868">
        <v>101.18519323089627</v>
      </c>
      <c r="G18" s="868">
        <v>98.82076958206774</v>
      </c>
      <c r="H18" s="868">
        <v>103.01931420369887</v>
      </c>
      <c r="I18" s="868">
        <v>106.16006778733038</v>
      </c>
      <c r="J18" s="868">
        <v>111.65916549765025</v>
      </c>
      <c r="K18" s="868">
        <v>112.84202324842285</v>
      </c>
      <c r="L18" s="868">
        <v>114.06634909939055</v>
      </c>
      <c r="M18" s="868">
        <v>110.03183940450847</v>
      </c>
      <c r="N18" s="868">
        <v>102.74066302915838</v>
      </c>
      <c r="O18" s="868">
        <v>112.23459377283534</v>
      </c>
      <c r="P18" s="868">
        <v>113.43902546949012</v>
      </c>
      <c r="Q18" s="868">
        <v>115.12564225463657</v>
      </c>
      <c r="R18" s="868">
        <v>114.29101297029487</v>
      </c>
      <c r="S18" s="868">
        <v>118.83519027294692</v>
      </c>
      <c r="T18" s="868">
        <v>111.69206043237503</v>
      </c>
      <c r="U18" s="868">
        <v>109.05625551435844</v>
      </c>
      <c r="V18" s="868">
        <v>116.20119471791274</v>
      </c>
      <c r="W18" s="868">
        <v>117.66471263162333</v>
      </c>
      <c r="X18" s="868">
        <v>118.18767260059555</v>
      </c>
      <c r="Y18" s="868">
        <v>117.84953637158767</v>
      </c>
      <c r="Z18" s="868" t="s">
        <v>878</v>
      </c>
      <c r="AA18" s="868" t="s">
        <v>878</v>
      </c>
    </row>
    <row r="19" spans="1:27" ht="14.5">
      <c r="A19" s="839" t="s">
        <v>512</v>
      </c>
      <c r="B19" s="867">
        <v>100</v>
      </c>
      <c r="C19" s="868">
        <v>100.56134484587618</v>
      </c>
      <c r="D19" s="868">
        <v>95.523744082702947</v>
      </c>
      <c r="E19" s="868">
        <v>95.092646871540992</v>
      </c>
      <c r="F19" s="868">
        <v>91.4696793937687</v>
      </c>
      <c r="G19" s="868">
        <v>84.721478864289793</v>
      </c>
      <c r="H19" s="868">
        <v>88.047948587191854</v>
      </c>
      <c r="I19" s="868">
        <v>92.991482285194422</v>
      </c>
      <c r="J19" s="868">
        <v>97.115709028647373</v>
      </c>
      <c r="K19" s="868">
        <v>99.325347584437935</v>
      </c>
      <c r="L19" s="868">
        <v>95.631800692615926</v>
      </c>
      <c r="M19" s="868">
        <v>96.305303898282801</v>
      </c>
      <c r="N19" s="868">
        <v>100.0567406588825</v>
      </c>
      <c r="O19" s="868">
        <v>101.52241513751346</v>
      </c>
      <c r="P19" s="868">
        <v>101.0182529095317</v>
      </c>
      <c r="Q19" s="868">
        <v>102.66622678803378</v>
      </c>
      <c r="R19" s="868">
        <v>108.71924284526754</v>
      </c>
      <c r="S19" s="868">
        <v>104.93547127421508</v>
      </c>
      <c r="T19" s="868">
        <v>107.75185835322631</v>
      </c>
      <c r="U19" s="868">
        <v>104.62862513025944</v>
      </c>
      <c r="V19" s="868">
        <v>114.56560844290856</v>
      </c>
      <c r="W19" s="868">
        <v>116.39940859768569</v>
      </c>
      <c r="X19" s="868">
        <v>111.93384350620255</v>
      </c>
      <c r="Y19" s="868">
        <v>120.84700064935222</v>
      </c>
      <c r="Z19" s="868">
        <v>120.68659950349689</v>
      </c>
      <c r="AA19" s="868" t="s">
        <v>878</v>
      </c>
    </row>
    <row r="20" spans="1:27" ht="14.15" customHeight="1">
      <c r="A20" s="839" t="s">
        <v>339</v>
      </c>
      <c r="B20" s="867">
        <v>100</v>
      </c>
      <c r="C20" s="868">
        <v>101.33498153648426</v>
      </c>
      <c r="D20" s="868">
        <v>98.321748783158597</v>
      </c>
      <c r="E20" s="868">
        <v>97.463719878041061</v>
      </c>
      <c r="F20" s="868">
        <v>105.19183642587086</v>
      </c>
      <c r="G20" s="868">
        <v>101.96613485324544</v>
      </c>
      <c r="H20" s="868">
        <v>109.72958926553542</v>
      </c>
      <c r="I20" s="868">
        <v>107.3796235859122</v>
      </c>
      <c r="J20" s="868">
        <v>115.0769238440148</v>
      </c>
      <c r="K20" s="868">
        <v>116.66859001260082</v>
      </c>
      <c r="L20" s="868">
        <v>120.42137548248917</v>
      </c>
      <c r="M20" s="868">
        <v>117.50396262249893</v>
      </c>
      <c r="N20" s="868">
        <v>119.78138463466676</v>
      </c>
      <c r="O20" s="868">
        <v>116.93215234422752</v>
      </c>
      <c r="P20" s="868">
        <v>117.11175591928367</v>
      </c>
      <c r="Q20" s="868">
        <v>122.44163400330214</v>
      </c>
      <c r="R20" s="868">
        <v>119.49124320649418</v>
      </c>
      <c r="S20" s="868">
        <v>126.57011441750066</v>
      </c>
      <c r="T20" s="868">
        <v>136.46833238305507</v>
      </c>
      <c r="U20" s="868">
        <v>136.12115260387245</v>
      </c>
      <c r="V20" s="868">
        <v>135.58127744306009</v>
      </c>
      <c r="W20" s="868">
        <v>131.58118971429005</v>
      </c>
      <c r="X20" s="868">
        <v>122.78043151455056</v>
      </c>
      <c r="Y20" s="868">
        <v>136.09122677416286</v>
      </c>
      <c r="Z20" s="868">
        <v>142.06456276336789</v>
      </c>
      <c r="AA20" s="868" t="s">
        <v>878</v>
      </c>
    </row>
    <row r="21" spans="1:27" ht="12.5">
      <c r="A21" s="839" t="s">
        <v>340</v>
      </c>
      <c r="B21" s="867">
        <v>100</v>
      </c>
      <c r="C21" s="868">
        <v>132.22412612958917</v>
      </c>
      <c r="D21" s="868">
        <v>143.7748027707519</v>
      </c>
      <c r="E21" s="868">
        <v>169.89572979810561</v>
      </c>
      <c r="F21" s="868">
        <v>178.34733763815569</v>
      </c>
      <c r="G21" s="868">
        <v>191.46250965991547</v>
      </c>
      <c r="H21" s="868">
        <v>196.69569196991549</v>
      </c>
      <c r="I21" s="868">
        <v>219.07854106666113</v>
      </c>
      <c r="J21" s="868">
        <v>228.58446625086111</v>
      </c>
      <c r="K21" s="868">
        <v>212.04569486878046</v>
      </c>
      <c r="L21" s="868">
        <v>199.9960514854186</v>
      </c>
      <c r="M21" s="868">
        <v>203.94618085732822</v>
      </c>
      <c r="N21" s="868">
        <v>204.59643023840303</v>
      </c>
      <c r="O21" s="868">
        <v>212.62895741748059</v>
      </c>
      <c r="P21" s="868">
        <v>206.84217668868556</v>
      </c>
      <c r="Q21" s="868">
        <v>210.61602088573088</v>
      </c>
      <c r="R21" s="868">
        <v>224.96260826646926</v>
      </c>
      <c r="S21" s="868">
        <v>222.47301036023194</v>
      </c>
      <c r="T21" s="868">
        <v>214.25309474609864</v>
      </c>
      <c r="U21" s="868">
        <v>217.26952039532361</v>
      </c>
      <c r="V21" s="868">
        <v>234.8113670052557</v>
      </c>
      <c r="W21" s="868">
        <v>232.18362393745321</v>
      </c>
      <c r="X21" s="868">
        <v>225.38107796975271</v>
      </c>
      <c r="Y21" s="868">
        <v>236.8962207292148</v>
      </c>
      <c r="Z21" s="868">
        <v>247.49714275147258</v>
      </c>
      <c r="AA21" s="868" t="s">
        <v>878</v>
      </c>
    </row>
    <row r="22" spans="1:27" ht="12.5">
      <c r="A22" s="839" t="s">
        <v>341</v>
      </c>
      <c r="B22" s="867">
        <v>100</v>
      </c>
      <c r="C22" s="868">
        <v>121.42985548079612</v>
      </c>
      <c r="D22" s="868">
        <v>144.19567333466213</v>
      </c>
      <c r="E22" s="868">
        <v>155.88899377947968</v>
      </c>
      <c r="F22" s="868">
        <v>160.45068053721735</v>
      </c>
      <c r="G22" s="868">
        <v>165.75093557246575</v>
      </c>
      <c r="H22" s="868">
        <v>180.2846962534588</v>
      </c>
      <c r="I22" s="868">
        <v>166.77524596048957</v>
      </c>
      <c r="J22" s="868">
        <v>171.99656391234507</v>
      </c>
      <c r="K22" s="868">
        <v>172.89884655857088</v>
      </c>
      <c r="L22" s="868">
        <v>170.59686062198332</v>
      </c>
      <c r="M22" s="868">
        <v>174.72390062145882</v>
      </c>
      <c r="N22" s="868">
        <v>169.9355534663905</v>
      </c>
      <c r="O22" s="868">
        <v>173.50064235570483</v>
      </c>
      <c r="P22" s="868">
        <v>159.45064138050523</v>
      </c>
      <c r="Q22" s="868">
        <v>159.84262244313433</v>
      </c>
      <c r="R22" s="868">
        <v>167.39649050173256</v>
      </c>
      <c r="S22" s="868">
        <v>165.59211103712329</v>
      </c>
      <c r="T22" s="868">
        <v>157.93928956908323</v>
      </c>
      <c r="U22" s="868">
        <v>156.48844048063825</v>
      </c>
      <c r="V22" s="868">
        <v>158.11153243359342</v>
      </c>
      <c r="W22" s="868">
        <v>161.23540793294197</v>
      </c>
      <c r="X22" s="868">
        <v>160.49117450634819</v>
      </c>
      <c r="Y22" s="868">
        <v>170.85655552841089</v>
      </c>
      <c r="Z22" s="868">
        <v>167.96900855511916</v>
      </c>
      <c r="AA22" s="868">
        <v>164.51752367767355</v>
      </c>
    </row>
    <row r="23" spans="1:27" ht="14.15" customHeight="1">
      <c r="A23" s="839" t="s">
        <v>1198</v>
      </c>
      <c r="B23" s="867">
        <v>100</v>
      </c>
      <c r="C23" s="868">
        <v>98.870040665676399</v>
      </c>
      <c r="D23" s="868">
        <v>110.94788897854551</v>
      </c>
      <c r="E23" s="868">
        <v>116.64338383338166</v>
      </c>
      <c r="F23" s="868">
        <v>101.00264489400416</v>
      </c>
      <c r="G23" s="868">
        <v>98.789760030691141</v>
      </c>
      <c r="H23" s="868">
        <v>101.41691081892962</v>
      </c>
      <c r="I23" s="868">
        <v>113.03735667686308</v>
      </c>
      <c r="J23" s="868">
        <v>105.23479562908943</v>
      </c>
      <c r="K23" s="868">
        <v>109.91623527370223</v>
      </c>
      <c r="L23" s="868">
        <v>108.02144851558424</v>
      </c>
      <c r="M23" s="868">
        <v>117.32171864401964</v>
      </c>
      <c r="N23" s="868">
        <v>110.45575963918863</v>
      </c>
      <c r="O23" s="868">
        <v>113.53650183174204</v>
      </c>
      <c r="P23" s="868">
        <v>113.14141597086017</v>
      </c>
      <c r="Q23" s="868">
        <v>114.89001722466656</v>
      </c>
      <c r="R23" s="868">
        <v>137.24785177102868</v>
      </c>
      <c r="S23" s="868">
        <v>158.09330499254494</v>
      </c>
      <c r="T23" s="868">
        <v>156.71424462249689</v>
      </c>
      <c r="U23" s="868">
        <v>150.57164332826434</v>
      </c>
      <c r="V23" s="868">
        <v>161.8179833056364</v>
      </c>
      <c r="W23" s="868">
        <v>167.91453523425886</v>
      </c>
      <c r="X23" s="868">
        <v>161.49185057021705</v>
      </c>
      <c r="Y23" s="868">
        <v>170.14755512275494</v>
      </c>
      <c r="Z23" s="868">
        <v>177.59561683827678</v>
      </c>
      <c r="AA23" s="868">
        <v>177.59639414858435</v>
      </c>
    </row>
    <row r="24" spans="1:27" ht="14.15" customHeight="1">
      <c r="A24" s="839" t="s">
        <v>343</v>
      </c>
      <c r="B24" s="867">
        <v>100</v>
      </c>
      <c r="C24" s="868">
        <v>131.39678947754814</v>
      </c>
      <c r="D24" s="868">
        <v>158.89173745297185</v>
      </c>
      <c r="E24" s="868">
        <v>192.88122412884096</v>
      </c>
      <c r="F24" s="868">
        <v>196.39166887455966</v>
      </c>
      <c r="G24" s="868">
        <v>194.16461472296115</v>
      </c>
      <c r="H24" s="868">
        <v>206.76260630882294</v>
      </c>
      <c r="I24" s="868">
        <v>211.6016489902315</v>
      </c>
      <c r="J24" s="868">
        <v>216.63287553155061</v>
      </c>
      <c r="K24" s="868">
        <v>224.51278470845369</v>
      </c>
      <c r="L24" s="868">
        <v>220.52394410014136</v>
      </c>
      <c r="M24" s="868">
        <v>211.40915686123969</v>
      </c>
      <c r="N24" s="868">
        <v>206.6820611140671</v>
      </c>
      <c r="O24" s="868">
        <v>212.00738989453293</v>
      </c>
      <c r="P24" s="868">
        <v>210.12821624209016</v>
      </c>
      <c r="Q24" s="868">
        <v>215.48406299333124</v>
      </c>
      <c r="R24" s="868">
        <v>229.16868472998343</v>
      </c>
      <c r="S24" s="868">
        <v>221.63091980982034</v>
      </c>
      <c r="T24" s="868">
        <v>218.77723406678714</v>
      </c>
      <c r="U24" s="868">
        <v>220.15507126708292</v>
      </c>
      <c r="V24" s="868">
        <v>241.33834612505058</v>
      </c>
      <c r="W24" s="868">
        <v>236.70832785445177</v>
      </c>
      <c r="X24" s="868">
        <v>235.27220520368758</v>
      </c>
      <c r="Y24" s="868">
        <v>258.94191315255563</v>
      </c>
      <c r="Z24" s="868">
        <v>260.58601244825195</v>
      </c>
      <c r="AA24" s="868" t="s">
        <v>878</v>
      </c>
    </row>
    <row r="25" spans="1:27" ht="18.75" customHeight="1">
      <c r="A25" s="809" t="s">
        <v>344</v>
      </c>
      <c r="B25" s="867">
        <v>100</v>
      </c>
      <c r="C25" s="868">
        <v>103.99022709867241</v>
      </c>
      <c r="D25" s="868">
        <v>103.07102654695967</v>
      </c>
      <c r="E25" s="868">
        <v>106.52529394551082</v>
      </c>
      <c r="F25" s="868">
        <v>107.74054505089556</v>
      </c>
      <c r="G25" s="868">
        <v>105.10820737956492</v>
      </c>
      <c r="H25" s="868">
        <v>108.01887875612128</v>
      </c>
      <c r="I25" s="868">
        <v>110.86548846782935</v>
      </c>
      <c r="J25" s="868">
        <v>114.62596686944903</v>
      </c>
      <c r="K25" s="868">
        <v>117.37754222656204</v>
      </c>
      <c r="L25" s="868">
        <v>117.11311083728802</v>
      </c>
      <c r="M25" s="868">
        <v>119.15545728523473</v>
      </c>
      <c r="N25" s="868">
        <v>116.91089513513502</v>
      </c>
      <c r="O25" s="868">
        <v>118.34952277567304</v>
      </c>
      <c r="P25" s="868">
        <v>119.45593788665346</v>
      </c>
      <c r="Q25" s="868">
        <v>121.55127354582697</v>
      </c>
      <c r="R25" s="868">
        <v>131.17202533421377</v>
      </c>
      <c r="S25" s="868">
        <v>130.90604756782599</v>
      </c>
      <c r="T25" s="868">
        <v>131.30121657302516</v>
      </c>
      <c r="U25" s="868">
        <v>130.06511734910634</v>
      </c>
      <c r="V25" s="868">
        <v>140.94667895805938</v>
      </c>
      <c r="W25" s="868">
        <v>143.24410730361626</v>
      </c>
      <c r="X25" s="868">
        <v>140.0446392646144</v>
      </c>
      <c r="Y25" s="868">
        <v>149.70074615947175</v>
      </c>
      <c r="Z25" s="868">
        <v>151.4078814107298</v>
      </c>
      <c r="AA25" s="868">
        <v>152.13379769309077</v>
      </c>
    </row>
    <row r="26" spans="1:27" ht="12.75" customHeight="1">
      <c r="B26" s="869"/>
    </row>
    <row r="27" spans="1:27" s="828" customFormat="1" ht="20.149999999999999" customHeight="1">
      <c r="B27" s="1320" t="s">
        <v>1430</v>
      </c>
      <c r="C27" s="1320"/>
      <c r="D27" s="1320"/>
      <c r="E27" s="1320"/>
      <c r="F27" s="1320"/>
      <c r="G27" s="1320"/>
      <c r="H27" s="1320"/>
      <c r="I27" s="1320"/>
      <c r="J27" s="1320"/>
    </row>
    <row r="28" spans="1:27" s="830" customFormat="1" ht="15" customHeight="1">
      <c r="B28" s="1320" t="s">
        <v>1416</v>
      </c>
      <c r="C28" s="1320"/>
      <c r="D28" s="1320"/>
      <c r="E28" s="1320"/>
      <c r="F28" s="1320"/>
      <c r="G28" s="1320"/>
      <c r="H28" s="1320"/>
      <c r="I28" s="1320"/>
      <c r="J28" s="1320"/>
    </row>
    <row r="29" spans="1:27" s="830" customFormat="1" ht="25" customHeight="1">
      <c r="B29" s="1320" t="s">
        <v>1431</v>
      </c>
      <c r="C29" s="1320"/>
      <c r="D29" s="1320"/>
      <c r="E29" s="1320"/>
      <c r="F29" s="1320"/>
      <c r="G29" s="1320"/>
      <c r="H29" s="1320"/>
      <c r="I29" s="1320"/>
      <c r="J29" s="1320"/>
    </row>
  </sheetData>
  <sheetProtection selectLockedCells="1"/>
  <mergeCells count="6">
    <mergeCell ref="B29:J29"/>
    <mergeCell ref="B7:J7"/>
    <mergeCell ref="K7:S7"/>
    <mergeCell ref="T7:AA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&amp;"Arial,Fett"Primärenergieproduktivität*) (preisbereinigt, verkettet) 1991 – 2016 nach Bundesländern</oddHeader>
    <oddFooter>&amp;CStatistische Ämter der Länder – Indikatoren und Kennzahlen, UGRdL 2018</oddFooter>
  </headerFooter>
  <colBreaks count="2" manualBreakCount="2">
    <brk id="10" max="1048575" man="1"/>
    <brk id="19"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C269"/>
  <sheetViews>
    <sheetView showGridLines="0" showRowColHeaders="0" zoomScaleNormal="100" workbookViewId="0">
      <selection activeCell="A3" sqref="A3:B3"/>
    </sheetView>
  </sheetViews>
  <sheetFormatPr baseColWidth="10" defaultColWidth="11.453125" defaultRowHeight="12.75" customHeight="1"/>
  <cols>
    <col min="1" max="1" width="25.453125" style="205" customWidth="1"/>
    <col min="2" max="28" width="14.7265625" style="205" customWidth="1"/>
    <col min="29" max="16384" width="11.453125" style="205"/>
  </cols>
  <sheetData>
    <row r="1" spans="1:29" ht="12.75" customHeight="1">
      <c r="A1" s="297" t="s">
        <v>263</v>
      </c>
    </row>
    <row r="3" spans="1:29" ht="12.75" customHeight="1">
      <c r="A3" s="586" t="s">
        <v>253</v>
      </c>
      <c r="B3" s="478" t="s">
        <v>1553</v>
      </c>
      <c r="C3" s="586"/>
      <c r="D3" s="586"/>
      <c r="E3" s="586"/>
      <c r="F3" s="586"/>
      <c r="G3" s="586"/>
      <c r="H3" s="586"/>
      <c r="I3" s="586"/>
      <c r="J3" s="586"/>
      <c r="K3" s="576"/>
      <c r="L3" s="576"/>
      <c r="M3" s="576"/>
      <c r="N3" s="576"/>
      <c r="O3" s="576"/>
      <c r="P3" s="576"/>
      <c r="Q3" s="576"/>
      <c r="R3" s="576"/>
      <c r="S3" s="576"/>
      <c r="T3" s="576"/>
      <c r="U3" s="576"/>
      <c r="V3" s="576"/>
      <c r="W3" s="576"/>
      <c r="X3" s="576"/>
      <c r="Y3" s="576"/>
      <c r="Z3" s="576"/>
      <c r="AA3" s="1094"/>
      <c r="AB3" s="576"/>
    </row>
    <row r="4" spans="1:29" ht="12.75" customHeight="1">
      <c r="A4" s="586"/>
      <c r="B4" s="586"/>
      <c r="C4" s="586"/>
      <c r="D4" s="586"/>
      <c r="E4" s="586"/>
      <c r="F4" s="587"/>
      <c r="G4" s="588"/>
      <c r="H4" s="588"/>
      <c r="I4" s="588"/>
      <c r="J4" s="586"/>
      <c r="K4" s="576"/>
      <c r="L4" s="576"/>
      <c r="M4" s="576"/>
      <c r="N4" s="576"/>
      <c r="O4" s="576"/>
      <c r="P4" s="576"/>
      <c r="Q4" s="576"/>
      <c r="R4" s="576"/>
      <c r="S4" s="576"/>
      <c r="T4" s="576"/>
      <c r="U4" s="576"/>
      <c r="V4" s="576"/>
      <c r="W4" s="576"/>
      <c r="X4" s="576"/>
      <c r="Y4" s="576"/>
      <c r="Z4" s="576"/>
      <c r="AA4" s="1094"/>
      <c r="AB4" s="576"/>
    </row>
    <row r="5" spans="1:29" ht="12.75" customHeight="1">
      <c r="A5" s="627" t="s">
        <v>327</v>
      </c>
      <c r="B5" s="628">
        <v>1990</v>
      </c>
      <c r="C5" s="628">
        <v>1991</v>
      </c>
      <c r="D5" s="628">
        <v>1992</v>
      </c>
      <c r="E5" s="628">
        <v>1993</v>
      </c>
      <c r="F5" s="628">
        <v>1994</v>
      </c>
      <c r="G5" s="628">
        <v>1995</v>
      </c>
      <c r="H5" s="628">
        <v>1996</v>
      </c>
      <c r="I5" s="628">
        <v>1997</v>
      </c>
      <c r="J5" s="628">
        <v>1998</v>
      </c>
      <c r="K5" s="628">
        <v>1999</v>
      </c>
      <c r="L5" s="628">
        <v>2000</v>
      </c>
      <c r="M5" s="628">
        <v>2001</v>
      </c>
      <c r="N5" s="628">
        <v>2002</v>
      </c>
      <c r="O5" s="628">
        <v>2003</v>
      </c>
      <c r="P5" s="628">
        <v>2004</v>
      </c>
      <c r="Q5" s="628">
        <v>2005</v>
      </c>
      <c r="R5" s="628">
        <v>2006</v>
      </c>
      <c r="S5" s="628">
        <v>2007</v>
      </c>
      <c r="T5" s="628">
        <v>2008</v>
      </c>
      <c r="U5" s="628">
        <v>2009</v>
      </c>
      <c r="V5" s="628">
        <v>2010</v>
      </c>
      <c r="W5" s="628">
        <v>2011</v>
      </c>
      <c r="X5" s="628">
        <v>2012</v>
      </c>
      <c r="Y5" s="628">
        <v>2013</v>
      </c>
      <c r="Z5" s="628">
        <v>2014</v>
      </c>
      <c r="AA5" s="1093">
        <v>2015</v>
      </c>
      <c r="AB5" s="628">
        <v>2016</v>
      </c>
    </row>
    <row r="6" spans="1:29" ht="12.75" customHeight="1">
      <c r="A6" s="586"/>
      <c r="B6" s="586"/>
      <c r="C6" s="586"/>
      <c r="D6" s="586"/>
      <c r="E6" s="586"/>
      <c r="F6" s="587"/>
      <c r="G6" s="588"/>
      <c r="H6" s="588"/>
      <c r="I6" s="588"/>
      <c r="J6" s="586"/>
      <c r="K6" s="576"/>
      <c r="L6" s="576"/>
      <c r="M6" s="576"/>
      <c r="N6" s="576"/>
      <c r="O6" s="576"/>
      <c r="P6" s="576"/>
      <c r="Q6" s="576"/>
      <c r="R6" s="576"/>
      <c r="S6" s="576"/>
      <c r="T6" s="576"/>
      <c r="U6" s="576"/>
      <c r="V6" s="576"/>
      <c r="W6" s="576"/>
      <c r="X6" s="576"/>
      <c r="Y6" s="576"/>
      <c r="Z6" s="576"/>
      <c r="AA6" s="1094"/>
      <c r="AB6" s="576"/>
    </row>
    <row r="7" spans="1:29" ht="12.75" customHeight="1">
      <c r="A7" s="576"/>
      <c r="B7" s="1334" t="s">
        <v>421</v>
      </c>
      <c r="C7" s="1334"/>
      <c r="D7" s="1334"/>
      <c r="E7" s="1334"/>
      <c r="F7" s="1334" t="s">
        <v>421</v>
      </c>
      <c r="G7" s="1334"/>
      <c r="H7" s="1334"/>
      <c r="I7" s="1334"/>
      <c r="J7" s="1334" t="s">
        <v>421</v>
      </c>
      <c r="K7" s="1334"/>
      <c r="L7" s="1334"/>
      <c r="M7" s="1334"/>
      <c r="N7" s="1334" t="s">
        <v>421</v>
      </c>
      <c r="O7" s="1334"/>
      <c r="P7" s="1334"/>
      <c r="Q7" s="1334"/>
      <c r="R7" s="1334" t="s">
        <v>421</v>
      </c>
      <c r="S7" s="1334"/>
      <c r="T7" s="1334"/>
      <c r="U7" s="1334"/>
      <c r="V7" s="1334" t="s">
        <v>421</v>
      </c>
      <c r="W7" s="1334"/>
      <c r="X7" s="1334"/>
      <c r="Y7" s="1334"/>
      <c r="Z7" s="1334" t="s">
        <v>421</v>
      </c>
      <c r="AA7" s="1334"/>
      <c r="AB7" s="1334"/>
      <c r="AC7" s="62"/>
    </row>
    <row r="8" spans="1:29" ht="12.75" customHeight="1">
      <c r="A8" s="588"/>
      <c r="B8" s="576"/>
      <c r="C8" s="577"/>
      <c r="D8" s="577"/>
      <c r="E8" s="577"/>
      <c r="F8" s="577"/>
      <c r="G8" s="577"/>
      <c r="H8" s="577"/>
      <c r="I8" s="576"/>
      <c r="J8" s="577"/>
      <c r="K8" s="576"/>
      <c r="L8" s="576"/>
      <c r="M8" s="576"/>
      <c r="N8" s="576"/>
      <c r="O8" s="576"/>
      <c r="P8" s="576"/>
      <c r="Q8" s="576"/>
      <c r="R8" s="576"/>
      <c r="S8" s="576"/>
      <c r="T8" s="576"/>
      <c r="U8" s="576"/>
      <c r="V8" s="576"/>
      <c r="W8" s="576"/>
      <c r="X8" s="576"/>
      <c r="Y8" s="576"/>
      <c r="Z8" s="576"/>
      <c r="AA8" s="1094"/>
      <c r="AB8" s="576"/>
      <c r="AC8" s="62"/>
    </row>
    <row r="9" spans="1:29" ht="14.5">
      <c r="A9" s="86" t="s">
        <v>1181</v>
      </c>
      <c r="B9" s="498">
        <v>976914</v>
      </c>
      <c r="C9" s="498">
        <v>1030789</v>
      </c>
      <c r="D9" s="498">
        <v>1040696</v>
      </c>
      <c r="E9" s="498">
        <v>1059453</v>
      </c>
      <c r="F9" s="498">
        <v>1027431</v>
      </c>
      <c r="G9" s="498">
        <v>1050679</v>
      </c>
      <c r="H9" s="498">
        <v>1092577</v>
      </c>
      <c r="I9" s="498">
        <v>1072431</v>
      </c>
      <c r="J9" s="498">
        <v>1094723</v>
      </c>
      <c r="K9" s="498">
        <v>1090105</v>
      </c>
      <c r="L9" s="498">
        <v>1062956</v>
      </c>
      <c r="M9" s="498">
        <v>1118815</v>
      </c>
      <c r="N9" s="498">
        <v>1048780</v>
      </c>
      <c r="O9" s="498">
        <v>1120816</v>
      </c>
      <c r="P9" s="498">
        <v>1114639</v>
      </c>
      <c r="Q9" s="498">
        <v>1126948</v>
      </c>
      <c r="R9" s="498">
        <v>1143872</v>
      </c>
      <c r="S9" s="498">
        <v>1062989</v>
      </c>
      <c r="T9" s="498">
        <v>1100053</v>
      </c>
      <c r="U9" s="498">
        <v>1037918</v>
      </c>
      <c r="V9" s="498">
        <v>1064922</v>
      </c>
      <c r="W9" s="498">
        <v>1026214</v>
      </c>
      <c r="X9" s="498">
        <v>1011785</v>
      </c>
      <c r="Y9" s="498">
        <v>1059858</v>
      </c>
      <c r="Z9" s="498">
        <v>994726</v>
      </c>
      <c r="AA9" s="498">
        <v>1024535</v>
      </c>
      <c r="AB9" s="498">
        <v>1040725</v>
      </c>
      <c r="AC9" s="62"/>
    </row>
    <row r="10" spans="1:29" ht="14.25" customHeight="1">
      <c r="A10" s="436" t="s">
        <v>329</v>
      </c>
      <c r="B10" s="498">
        <v>1195553</v>
      </c>
      <c r="C10" s="498">
        <v>1261677</v>
      </c>
      <c r="D10" s="498">
        <v>1255391</v>
      </c>
      <c r="E10" s="498">
        <v>1305414</v>
      </c>
      <c r="F10" s="498">
        <v>1276483</v>
      </c>
      <c r="G10" s="498">
        <v>1336947</v>
      </c>
      <c r="H10" s="498">
        <v>1390970</v>
      </c>
      <c r="I10" s="498">
        <v>1363903</v>
      </c>
      <c r="J10" s="498">
        <v>1384795</v>
      </c>
      <c r="K10" s="498">
        <v>1383227</v>
      </c>
      <c r="L10" s="498">
        <v>1371207</v>
      </c>
      <c r="M10" s="498">
        <v>1420251</v>
      </c>
      <c r="N10" s="498">
        <v>1370207</v>
      </c>
      <c r="O10" s="498">
        <v>1359546</v>
      </c>
      <c r="P10" s="498">
        <v>1353161</v>
      </c>
      <c r="Q10" s="498">
        <v>1322399</v>
      </c>
      <c r="R10" s="498">
        <v>1370178</v>
      </c>
      <c r="S10" s="498">
        <v>1264866</v>
      </c>
      <c r="T10" s="498">
        <v>1345035</v>
      </c>
      <c r="U10" s="498">
        <v>1305199</v>
      </c>
      <c r="V10" s="498">
        <v>1404879</v>
      </c>
      <c r="W10" s="498">
        <v>1391402</v>
      </c>
      <c r="X10" s="498">
        <v>1385985</v>
      </c>
      <c r="Y10" s="498">
        <v>1399108</v>
      </c>
      <c r="Z10" s="498">
        <v>1332684</v>
      </c>
      <c r="AA10" s="498">
        <v>1362406</v>
      </c>
      <c r="AB10" s="498" t="s">
        <v>878</v>
      </c>
      <c r="AC10" s="62"/>
    </row>
    <row r="11" spans="1:29" ht="14.25" customHeight="1">
      <c r="A11" s="436" t="s">
        <v>330</v>
      </c>
      <c r="B11" s="498">
        <v>261434</v>
      </c>
      <c r="C11" s="498">
        <v>274738</v>
      </c>
      <c r="D11" s="498">
        <v>239840</v>
      </c>
      <c r="E11" s="498">
        <v>274413</v>
      </c>
      <c r="F11" s="498">
        <v>264113</v>
      </c>
      <c r="G11" s="498">
        <v>261208</v>
      </c>
      <c r="H11" s="498">
        <v>270787</v>
      </c>
      <c r="I11" s="498">
        <v>254573</v>
      </c>
      <c r="J11" s="498">
        <v>247307</v>
      </c>
      <c r="K11" s="498">
        <v>265706</v>
      </c>
      <c r="L11" s="498">
        <v>270183</v>
      </c>
      <c r="M11" s="498">
        <v>277159</v>
      </c>
      <c r="N11" s="498">
        <v>265274</v>
      </c>
      <c r="O11" s="498">
        <v>275859</v>
      </c>
      <c r="P11" s="498">
        <v>270590</v>
      </c>
      <c r="Q11" s="498">
        <v>259121</v>
      </c>
      <c r="R11" s="498">
        <v>264187</v>
      </c>
      <c r="S11" s="498">
        <v>232463</v>
      </c>
      <c r="T11" s="498">
        <v>247917</v>
      </c>
      <c r="U11" s="498">
        <v>249245</v>
      </c>
      <c r="V11" s="498">
        <v>270981</v>
      </c>
      <c r="W11" s="498">
        <v>241218</v>
      </c>
      <c r="X11" s="498">
        <v>243593</v>
      </c>
      <c r="Y11" s="498">
        <v>252085</v>
      </c>
      <c r="Z11" s="498">
        <v>233468</v>
      </c>
      <c r="AA11" s="498">
        <v>228697</v>
      </c>
      <c r="AB11" s="498" t="s">
        <v>878</v>
      </c>
      <c r="AC11" s="62"/>
    </row>
    <row r="12" spans="1:29" ht="14.25" customHeight="1">
      <c r="A12" s="436" t="s">
        <v>331</v>
      </c>
      <c r="B12" s="498">
        <v>365976</v>
      </c>
      <c r="C12" s="498">
        <v>269647</v>
      </c>
      <c r="D12" s="498">
        <v>245105</v>
      </c>
      <c r="E12" s="498">
        <v>255322</v>
      </c>
      <c r="F12" s="498">
        <v>249097</v>
      </c>
      <c r="G12" s="498">
        <v>273319</v>
      </c>
      <c r="H12" s="498">
        <v>275191</v>
      </c>
      <c r="I12" s="498">
        <v>282966</v>
      </c>
      <c r="J12" s="498">
        <v>292273</v>
      </c>
      <c r="K12" s="498">
        <v>274349</v>
      </c>
      <c r="L12" s="498">
        <v>286877</v>
      </c>
      <c r="M12" s="498">
        <v>299208</v>
      </c>
      <c r="N12" s="498">
        <v>307632</v>
      </c>
      <c r="O12" s="498">
        <v>296118</v>
      </c>
      <c r="P12" s="498">
        <v>300913</v>
      </c>
      <c r="Q12" s="498">
        <v>300236</v>
      </c>
      <c r="R12" s="498">
        <v>314601</v>
      </c>
      <c r="S12" s="498">
        <v>299116</v>
      </c>
      <c r="T12" s="498">
        <v>290862</v>
      </c>
      <c r="U12" s="498">
        <v>279300</v>
      </c>
      <c r="V12" s="498">
        <v>298349</v>
      </c>
      <c r="W12" s="498">
        <v>295571</v>
      </c>
      <c r="X12" s="498">
        <v>296725</v>
      </c>
      <c r="Y12" s="498">
        <v>309742</v>
      </c>
      <c r="Z12" s="498">
        <v>298893</v>
      </c>
      <c r="AA12" s="498">
        <v>293436</v>
      </c>
      <c r="AB12" s="498" t="s">
        <v>878</v>
      </c>
      <c r="AC12" s="62"/>
    </row>
    <row r="13" spans="1:29" ht="12.5">
      <c r="A13" s="436" t="s">
        <v>332</v>
      </c>
      <c r="B13" s="498">
        <v>118276</v>
      </c>
      <c r="C13" s="498">
        <v>121580</v>
      </c>
      <c r="D13" s="498">
        <v>118480</v>
      </c>
      <c r="E13" s="498">
        <v>114901</v>
      </c>
      <c r="F13" s="498">
        <v>122097</v>
      </c>
      <c r="G13" s="498">
        <v>121126</v>
      </c>
      <c r="H13" s="498">
        <v>127033</v>
      </c>
      <c r="I13" s="498">
        <v>125606</v>
      </c>
      <c r="J13" s="498">
        <v>120267</v>
      </c>
      <c r="K13" s="498">
        <v>114818</v>
      </c>
      <c r="L13" s="498">
        <v>123645</v>
      </c>
      <c r="M13" s="498">
        <v>125551</v>
      </c>
      <c r="N13" s="498">
        <v>121558</v>
      </c>
      <c r="O13" s="498">
        <v>124647</v>
      </c>
      <c r="P13" s="498">
        <v>109721</v>
      </c>
      <c r="Q13" s="498">
        <v>96486</v>
      </c>
      <c r="R13" s="498">
        <v>103034</v>
      </c>
      <c r="S13" s="498">
        <v>113960</v>
      </c>
      <c r="T13" s="498">
        <v>112088</v>
      </c>
      <c r="U13" s="498">
        <v>104222</v>
      </c>
      <c r="V13" s="498">
        <v>116610</v>
      </c>
      <c r="W13" s="498">
        <v>113335</v>
      </c>
      <c r="X13" s="498">
        <v>111743</v>
      </c>
      <c r="Y13" s="498">
        <v>111015</v>
      </c>
      <c r="Z13" s="498">
        <v>117880</v>
      </c>
      <c r="AA13" s="498">
        <v>115743</v>
      </c>
      <c r="AB13" s="498" t="s">
        <v>878</v>
      </c>
      <c r="AC13" s="62"/>
    </row>
    <row r="14" spans="1:29" ht="14.25" customHeight="1">
      <c r="A14" s="436" t="s">
        <v>719</v>
      </c>
      <c r="B14" s="498">
        <v>200936</v>
      </c>
      <c r="C14" s="498">
        <v>209611</v>
      </c>
      <c r="D14" s="498">
        <v>199998</v>
      </c>
      <c r="E14" s="498">
        <v>206387</v>
      </c>
      <c r="F14" s="498">
        <v>204306</v>
      </c>
      <c r="G14" s="498">
        <v>204575</v>
      </c>
      <c r="H14" s="498">
        <v>216258</v>
      </c>
      <c r="I14" s="498">
        <v>208616</v>
      </c>
      <c r="J14" s="498" t="s">
        <v>355</v>
      </c>
      <c r="K14" s="498" t="s">
        <v>355</v>
      </c>
      <c r="L14" s="498" t="s">
        <v>355</v>
      </c>
      <c r="M14" s="498" t="s">
        <v>355</v>
      </c>
      <c r="N14" s="498" t="s">
        <v>355</v>
      </c>
      <c r="O14" s="498">
        <v>197155</v>
      </c>
      <c r="P14" s="498">
        <v>196440</v>
      </c>
      <c r="Q14" s="498">
        <v>191892</v>
      </c>
      <c r="R14" s="498">
        <v>191451</v>
      </c>
      <c r="S14" s="498">
        <v>183880</v>
      </c>
      <c r="T14" s="498">
        <v>184959</v>
      </c>
      <c r="U14" s="498">
        <v>181581</v>
      </c>
      <c r="V14" s="498">
        <v>189394</v>
      </c>
      <c r="W14" s="498">
        <v>177739</v>
      </c>
      <c r="X14" s="498">
        <v>181407</v>
      </c>
      <c r="Y14" s="498">
        <v>178700</v>
      </c>
      <c r="Z14" s="498">
        <v>168703</v>
      </c>
      <c r="AA14" s="498">
        <v>173349</v>
      </c>
      <c r="AB14" s="498">
        <v>173963</v>
      </c>
      <c r="AC14" s="62"/>
    </row>
    <row r="15" spans="1:29" ht="14.5">
      <c r="A15" s="86" t="s">
        <v>1182</v>
      </c>
      <c r="B15" s="498">
        <v>750086</v>
      </c>
      <c r="C15" s="498">
        <v>800086</v>
      </c>
      <c r="D15" s="498">
        <v>814159</v>
      </c>
      <c r="E15" s="498">
        <v>820220</v>
      </c>
      <c r="F15" s="498">
        <v>805143</v>
      </c>
      <c r="G15" s="498">
        <v>808748</v>
      </c>
      <c r="H15" s="498">
        <v>864990</v>
      </c>
      <c r="I15" s="498">
        <v>837278</v>
      </c>
      <c r="J15" s="498">
        <v>823023</v>
      </c>
      <c r="K15" s="498">
        <v>807720</v>
      </c>
      <c r="L15" s="498">
        <v>832101</v>
      </c>
      <c r="M15" s="498">
        <v>857439</v>
      </c>
      <c r="N15" s="498">
        <v>830585</v>
      </c>
      <c r="O15" s="498">
        <v>837447</v>
      </c>
      <c r="P15" s="498">
        <v>827491</v>
      </c>
      <c r="Q15" s="498">
        <v>843451</v>
      </c>
      <c r="R15" s="498">
        <v>840790</v>
      </c>
      <c r="S15" s="498">
        <v>795582</v>
      </c>
      <c r="T15" s="498">
        <v>821014</v>
      </c>
      <c r="U15" s="498">
        <v>780281</v>
      </c>
      <c r="V15" s="498">
        <v>797335</v>
      </c>
      <c r="W15" s="498">
        <v>762342</v>
      </c>
      <c r="X15" s="498">
        <v>771444</v>
      </c>
      <c r="Y15" s="498">
        <v>789798</v>
      </c>
      <c r="Z15" s="498">
        <v>775084</v>
      </c>
      <c r="AA15" s="498">
        <v>791732</v>
      </c>
      <c r="AB15" s="498">
        <v>805184</v>
      </c>
      <c r="AC15" s="62"/>
    </row>
    <row r="16" spans="1:29" ht="14.25" customHeight="1">
      <c r="A16" s="436" t="s">
        <v>335</v>
      </c>
      <c r="B16" s="498">
        <v>193061</v>
      </c>
      <c r="C16" s="498">
        <v>142983</v>
      </c>
      <c r="D16" s="498">
        <v>130448</v>
      </c>
      <c r="E16" s="498">
        <v>139140</v>
      </c>
      <c r="F16" s="498">
        <v>134479</v>
      </c>
      <c r="G16" s="498">
        <v>137876</v>
      </c>
      <c r="H16" s="498">
        <v>148084</v>
      </c>
      <c r="I16" s="498">
        <v>140430</v>
      </c>
      <c r="J16" s="498">
        <v>136629</v>
      </c>
      <c r="K16" s="498">
        <v>138108</v>
      </c>
      <c r="L16" s="498">
        <v>133774</v>
      </c>
      <c r="M16" s="498">
        <v>140193</v>
      </c>
      <c r="N16" s="498">
        <v>138624</v>
      </c>
      <c r="O16" s="498">
        <v>137408</v>
      </c>
      <c r="P16" s="498">
        <v>136142</v>
      </c>
      <c r="Q16" s="498">
        <v>136474</v>
      </c>
      <c r="R16" s="498">
        <v>140787</v>
      </c>
      <c r="S16" s="498">
        <v>131115</v>
      </c>
      <c r="T16" s="498">
        <v>138606</v>
      </c>
      <c r="U16" s="498">
        <v>137062</v>
      </c>
      <c r="V16" s="498">
        <v>146244</v>
      </c>
      <c r="W16" s="498">
        <v>135437</v>
      </c>
      <c r="X16" s="498">
        <v>139877</v>
      </c>
      <c r="Y16" s="498">
        <v>143390</v>
      </c>
      <c r="Z16" s="498">
        <v>139306</v>
      </c>
      <c r="AA16" s="498" t="s">
        <v>1386</v>
      </c>
      <c r="AB16" s="498" t="s">
        <v>878</v>
      </c>
      <c r="AC16" s="62"/>
    </row>
    <row r="17" spans="1:29" ht="14.25" customHeight="1">
      <c r="A17" s="436" t="s">
        <v>458</v>
      </c>
      <c r="B17" s="498">
        <v>949094</v>
      </c>
      <c r="C17" s="498">
        <v>1005368</v>
      </c>
      <c r="D17" s="498" t="s">
        <v>355</v>
      </c>
      <c r="E17" s="498" t="s">
        <v>355</v>
      </c>
      <c r="F17" s="498">
        <v>955204</v>
      </c>
      <c r="G17" s="498" t="s">
        <v>355</v>
      </c>
      <c r="H17" s="498">
        <v>999858</v>
      </c>
      <c r="I17" s="498" t="s">
        <v>355</v>
      </c>
      <c r="J17" s="498">
        <v>1016289</v>
      </c>
      <c r="K17" s="498" t="s">
        <v>355</v>
      </c>
      <c r="L17" s="498">
        <v>949817</v>
      </c>
      <c r="M17" s="498" t="s">
        <v>355</v>
      </c>
      <c r="N17" s="498">
        <v>960867</v>
      </c>
      <c r="O17" s="498" t="s">
        <v>355</v>
      </c>
      <c r="P17" s="498">
        <v>939337</v>
      </c>
      <c r="Q17" s="498" t="s">
        <v>355</v>
      </c>
      <c r="R17" s="498">
        <v>952850</v>
      </c>
      <c r="S17" s="498" t="s">
        <v>355</v>
      </c>
      <c r="T17" s="498">
        <v>946281</v>
      </c>
      <c r="U17" s="498">
        <v>903888</v>
      </c>
      <c r="V17" s="498">
        <v>965848</v>
      </c>
      <c r="W17" s="498">
        <v>914057</v>
      </c>
      <c r="X17" s="498">
        <v>888393</v>
      </c>
      <c r="Y17" s="498">
        <v>903818</v>
      </c>
      <c r="Z17" s="498">
        <v>883108</v>
      </c>
      <c r="AA17" s="498">
        <v>877736</v>
      </c>
      <c r="AB17" s="498">
        <v>889327</v>
      </c>
      <c r="AC17" s="62"/>
    </row>
    <row r="18" spans="1:29" ht="14.25" customHeight="1">
      <c r="A18" s="436" t="s">
        <v>337</v>
      </c>
      <c r="B18" s="498">
        <v>2292897</v>
      </c>
      <c r="C18" s="498">
        <v>2372612</v>
      </c>
      <c r="D18" s="498">
        <v>2371865</v>
      </c>
      <c r="E18" s="498">
        <v>2338621</v>
      </c>
      <c r="F18" s="498">
        <v>2299607</v>
      </c>
      <c r="G18" s="498">
        <v>2370514</v>
      </c>
      <c r="H18" s="498">
        <v>2449428</v>
      </c>
      <c r="I18" s="498">
        <v>2431588</v>
      </c>
      <c r="J18" s="498">
        <v>2394350</v>
      </c>
      <c r="K18" s="498">
        <v>2317829</v>
      </c>
      <c r="L18" s="498">
        <v>2309443</v>
      </c>
      <c r="M18" s="498">
        <v>2308401</v>
      </c>
      <c r="N18" s="498">
        <v>2238291</v>
      </c>
      <c r="O18" s="498">
        <v>2190314</v>
      </c>
      <c r="P18" s="498">
        <v>2223326</v>
      </c>
      <c r="Q18" s="498">
        <v>2193942</v>
      </c>
      <c r="R18" s="498">
        <v>2265076</v>
      </c>
      <c r="S18" s="498">
        <v>2222500</v>
      </c>
      <c r="T18" s="498">
        <v>2349938</v>
      </c>
      <c r="U18" s="498">
        <v>2081811</v>
      </c>
      <c r="V18" s="498">
        <v>2229362</v>
      </c>
      <c r="W18" s="498">
        <v>2097470</v>
      </c>
      <c r="X18" s="498">
        <v>2075105</v>
      </c>
      <c r="Y18" s="498">
        <v>2087859</v>
      </c>
      <c r="Z18" s="498">
        <v>2033910</v>
      </c>
      <c r="AA18" s="498" t="s">
        <v>1386</v>
      </c>
      <c r="AB18" s="498" t="s">
        <v>878</v>
      </c>
      <c r="AC18" s="62"/>
    </row>
    <row r="19" spans="1:29" ht="14.25" customHeight="1">
      <c r="A19" s="436" t="s">
        <v>512</v>
      </c>
      <c r="B19" s="498">
        <v>425563</v>
      </c>
      <c r="C19" s="498">
        <v>454167</v>
      </c>
      <c r="D19" s="498">
        <v>448694</v>
      </c>
      <c r="E19" s="498">
        <v>463025</v>
      </c>
      <c r="F19" s="498">
        <v>463496</v>
      </c>
      <c r="G19" s="498">
        <v>485876</v>
      </c>
      <c r="H19" s="498">
        <v>505578</v>
      </c>
      <c r="I19" s="498">
        <v>493576</v>
      </c>
      <c r="J19" s="498">
        <v>514931</v>
      </c>
      <c r="K19" s="498">
        <v>510687</v>
      </c>
      <c r="L19" s="498">
        <v>496920</v>
      </c>
      <c r="M19" s="498">
        <v>504643</v>
      </c>
      <c r="N19" s="498">
        <v>492053</v>
      </c>
      <c r="O19" s="498">
        <v>461627</v>
      </c>
      <c r="P19" s="498">
        <v>470084</v>
      </c>
      <c r="Q19" s="498">
        <v>469700</v>
      </c>
      <c r="R19" s="498">
        <v>491671</v>
      </c>
      <c r="S19" s="498">
        <v>472031</v>
      </c>
      <c r="T19" s="498">
        <v>489642</v>
      </c>
      <c r="U19" s="498">
        <v>468296</v>
      </c>
      <c r="V19" s="498">
        <v>490794</v>
      </c>
      <c r="W19" s="498">
        <v>458785</v>
      </c>
      <c r="X19" s="498">
        <v>451980</v>
      </c>
      <c r="Y19" s="498">
        <v>466787</v>
      </c>
      <c r="Z19" s="498">
        <v>453800</v>
      </c>
      <c r="AA19" s="498">
        <v>460753</v>
      </c>
      <c r="AB19" s="498" t="s">
        <v>878</v>
      </c>
      <c r="AC19" s="62"/>
    </row>
    <row r="20" spans="1:29" ht="14.25" customHeight="1">
      <c r="A20" s="436" t="s">
        <v>339</v>
      </c>
      <c r="B20" s="498">
        <v>183103</v>
      </c>
      <c r="C20" s="498">
        <v>187392</v>
      </c>
      <c r="D20" s="498">
        <v>188262</v>
      </c>
      <c r="E20" s="498">
        <v>179525</v>
      </c>
      <c r="F20" s="498">
        <v>184193</v>
      </c>
      <c r="G20" s="498">
        <v>179829</v>
      </c>
      <c r="H20" s="498">
        <v>190955</v>
      </c>
      <c r="I20" s="498">
        <v>188470</v>
      </c>
      <c r="J20" s="498">
        <v>185496</v>
      </c>
      <c r="K20" s="498">
        <v>180571</v>
      </c>
      <c r="L20" s="498">
        <v>183249</v>
      </c>
      <c r="M20" s="498">
        <v>182221</v>
      </c>
      <c r="N20" s="498">
        <v>177767</v>
      </c>
      <c r="O20" s="498">
        <v>180688</v>
      </c>
      <c r="P20" s="498">
        <v>213838</v>
      </c>
      <c r="Q20" s="498">
        <v>208588</v>
      </c>
      <c r="R20" s="498">
        <v>220653</v>
      </c>
      <c r="S20" s="498">
        <v>209761</v>
      </c>
      <c r="T20" s="498">
        <v>212657</v>
      </c>
      <c r="U20" s="498">
        <v>169195</v>
      </c>
      <c r="V20" s="498">
        <v>194050</v>
      </c>
      <c r="W20" s="498">
        <v>208145</v>
      </c>
      <c r="X20" s="498">
        <v>199029</v>
      </c>
      <c r="Y20" s="498">
        <v>195584</v>
      </c>
      <c r="Z20" s="498">
        <v>199243</v>
      </c>
      <c r="AA20" s="498">
        <v>198125</v>
      </c>
      <c r="AB20" s="498" t="s">
        <v>878</v>
      </c>
      <c r="AC20" s="62"/>
    </row>
    <row r="21" spans="1:29" ht="14.25" customHeight="1">
      <c r="A21" s="436" t="s">
        <v>340</v>
      </c>
      <c r="B21" s="498">
        <v>544073</v>
      </c>
      <c r="C21" s="498">
        <v>421460</v>
      </c>
      <c r="D21" s="498">
        <v>320675</v>
      </c>
      <c r="E21" s="498">
        <v>328519</v>
      </c>
      <c r="F21" s="498">
        <v>324734</v>
      </c>
      <c r="G21" s="498">
        <v>340736</v>
      </c>
      <c r="H21" s="498">
        <v>357319</v>
      </c>
      <c r="I21" s="498">
        <v>352461</v>
      </c>
      <c r="J21" s="498">
        <v>355187</v>
      </c>
      <c r="K21" s="498">
        <v>355337</v>
      </c>
      <c r="L21" s="498">
        <v>344968</v>
      </c>
      <c r="M21" s="498">
        <v>355755</v>
      </c>
      <c r="N21" s="498">
        <v>344399</v>
      </c>
      <c r="O21" s="498">
        <v>347714</v>
      </c>
      <c r="P21" s="498">
        <v>349646</v>
      </c>
      <c r="Q21" s="498">
        <v>344731</v>
      </c>
      <c r="R21" s="498">
        <v>353304</v>
      </c>
      <c r="S21" s="498">
        <v>334205</v>
      </c>
      <c r="T21" s="498">
        <v>352448</v>
      </c>
      <c r="U21" s="498">
        <v>347411</v>
      </c>
      <c r="V21" s="498">
        <v>368266</v>
      </c>
      <c r="W21" s="498">
        <v>343204</v>
      </c>
      <c r="X21" s="498">
        <v>359910</v>
      </c>
      <c r="Y21" s="498">
        <v>367527</v>
      </c>
      <c r="Z21" s="498">
        <v>349061</v>
      </c>
      <c r="AA21" s="498">
        <v>356159</v>
      </c>
      <c r="AB21" s="498" t="s">
        <v>878</v>
      </c>
      <c r="AC21" s="62"/>
    </row>
    <row r="22" spans="1:29" ht="14.25" customHeight="1">
      <c r="A22" s="436" t="s">
        <v>341</v>
      </c>
      <c r="B22" s="498">
        <v>503352</v>
      </c>
      <c r="C22" s="498">
        <v>354261</v>
      </c>
      <c r="D22" s="498">
        <v>305450</v>
      </c>
      <c r="E22" s="498">
        <v>314098</v>
      </c>
      <c r="F22" s="498">
        <v>294811</v>
      </c>
      <c r="G22" s="498">
        <v>294472</v>
      </c>
      <c r="H22" s="498">
        <v>283847</v>
      </c>
      <c r="I22" s="498">
        <v>256387</v>
      </c>
      <c r="J22" s="498">
        <v>244684</v>
      </c>
      <c r="K22" s="498">
        <v>260866</v>
      </c>
      <c r="L22" s="498">
        <v>266328</v>
      </c>
      <c r="M22" s="498">
        <v>275808</v>
      </c>
      <c r="N22" s="498">
        <v>273294</v>
      </c>
      <c r="O22" s="498">
        <v>276210</v>
      </c>
      <c r="P22" s="498">
        <v>280372</v>
      </c>
      <c r="Q22" s="498">
        <v>293037</v>
      </c>
      <c r="R22" s="498">
        <v>306960</v>
      </c>
      <c r="S22" s="498">
        <v>294728</v>
      </c>
      <c r="T22" s="498">
        <v>297374</v>
      </c>
      <c r="U22" s="498">
        <v>293034</v>
      </c>
      <c r="V22" s="498">
        <v>318593</v>
      </c>
      <c r="W22" s="498">
        <v>305356</v>
      </c>
      <c r="X22" s="498">
        <v>316629</v>
      </c>
      <c r="Y22" s="498">
        <v>315424</v>
      </c>
      <c r="Z22" s="498">
        <v>302936</v>
      </c>
      <c r="AA22" s="498">
        <v>302080</v>
      </c>
      <c r="AB22" s="498">
        <v>311084</v>
      </c>
      <c r="AC22" s="62"/>
    </row>
    <row r="23" spans="1:29" ht="14.5">
      <c r="A23" s="436" t="s">
        <v>1198</v>
      </c>
      <c r="B23" s="498">
        <v>305933</v>
      </c>
      <c r="C23" s="498">
        <v>314800</v>
      </c>
      <c r="D23" s="498">
        <v>314783</v>
      </c>
      <c r="E23" s="498">
        <v>318278</v>
      </c>
      <c r="F23" s="498">
        <v>310941</v>
      </c>
      <c r="G23" s="498">
        <v>310773</v>
      </c>
      <c r="H23" s="498">
        <v>326211</v>
      </c>
      <c r="I23" s="498">
        <v>315719</v>
      </c>
      <c r="J23" s="498">
        <v>309963</v>
      </c>
      <c r="K23" s="498">
        <v>303125</v>
      </c>
      <c r="L23" s="498">
        <v>297478</v>
      </c>
      <c r="M23" s="498">
        <v>302553</v>
      </c>
      <c r="N23" s="498">
        <v>285467</v>
      </c>
      <c r="O23" s="498">
        <v>290953</v>
      </c>
      <c r="P23" s="498">
        <v>285366</v>
      </c>
      <c r="Q23" s="498">
        <v>273459</v>
      </c>
      <c r="R23" s="498">
        <v>275314</v>
      </c>
      <c r="S23" s="498">
        <v>255021</v>
      </c>
      <c r="T23" s="498">
        <v>264419</v>
      </c>
      <c r="U23" s="498">
        <v>255865</v>
      </c>
      <c r="V23" s="498">
        <v>269645</v>
      </c>
      <c r="W23" s="498">
        <v>257370</v>
      </c>
      <c r="X23" s="498">
        <v>260012</v>
      </c>
      <c r="Y23" s="498">
        <v>267454</v>
      </c>
      <c r="Z23" s="498">
        <v>252008</v>
      </c>
      <c r="AA23" s="498">
        <v>255212</v>
      </c>
      <c r="AB23" s="498">
        <v>257027</v>
      </c>
      <c r="AC23" s="62"/>
    </row>
    <row r="24" spans="1:29" ht="14.25" customHeight="1">
      <c r="A24" s="436" t="s">
        <v>343</v>
      </c>
      <c r="B24" s="498">
        <v>307930</v>
      </c>
      <c r="C24" s="498">
        <v>242294</v>
      </c>
      <c r="D24" s="498">
        <v>216432</v>
      </c>
      <c r="E24" s="498">
        <v>208201</v>
      </c>
      <c r="F24" s="498">
        <v>193522</v>
      </c>
      <c r="G24" s="498">
        <v>202871</v>
      </c>
      <c r="H24" s="498">
        <v>209613</v>
      </c>
      <c r="I24" s="498">
        <v>203621</v>
      </c>
      <c r="J24" s="498">
        <v>204593</v>
      </c>
      <c r="K24" s="498">
        <v>205967</v>
      </c>
      <c r="L24" s="498">
        <v>204702</v>
      </c>
      <c r="M24" s="498">
        <v>213297</v>
      </c>
      <c r="N24" s="498">
        <v>219047</v>
      </c>
      <c r="O24" s="498">
        <v>223351</v>
      </c>
      <c r="P24" s="498">
        <v>221385</v>
      </c>
      <c r="Q24" s="498">
        <v>220634</v>
      </c>
      <c r="R24" s="498">
        <v>221656</v>
      </c>
      <c r="S24" s="498">
        <v>213000</v>
      </c>
      <c r="T24" s="498">
        <v>218115</v>
      </c>
      <c r="U24" s="498">
        <v>205849</v>
      </c>
      <c r="V24" s="498">
        <v>219516</v>
      </c>
      <c r="W24" s="498">
        <v>206693</v>
      </c>
      <c r="X24" s="498">
        <v>209621</v>
      </c>
      <c r="Y24" s="498">
        <v>214692</v>
      </c>
      <c r="Z24" s="498">
        <v>202701</v>
      </c>
      <c r="AA24" s="498">
        <v>206284</v>
      </c>
      <c r="AB24" s="498" t="s">
        <v>878</v>
      </c>
      <c r="AC24" s="62"/>
    </row>
    <row r="25" spans="1:29" ht="20.25" customHeight="1">
      <c r="A25" s="67" t="s">
        <v>344</v>
      </c>
      <c r="B25" s="498">
        <v>9473288.9999999981</v>
      </c>
      <c r="C25" s="498">
        <v>9365795.0000000019</v>
      </c>
      <c r="D25" s="498">
        <v>9127088.0000000019</v>
      </c>
      <c r="E25" s="498">
        <v>9233917</v>
      </c>
      <c r="F25" s="498">
        <v>9110065.9999999981</v>
      </c>
      <c r="G25" s="498">
        <v>9322197</v>
      </c>
      <c r="H25" s="498">
        <v>9686481</v>
      </c>
      <c r="I25" s="498">
        <v>9534913</v>
      </c>
      <c r="J25" s="498">
        <v>9457629</v>
      </c>
      <c r="K25" s="498">
        <v>9300071</v>
      </c>
      <c r="L25" s="498">
        <v>9234575.9940000009</v>
      </c>
      <c r="M25" s="498">
        <v>9455374.993999999</v>
      </c>
      <c r="N25" s="498">
        <v>9226400</v>
      </c>
      <c r="O25" s="498">
        <v>9360231.54491226</v>
      </c>
      <c r="P25" s="498">
        <v>9283580.8593925107</v>
      </c>
      <c r="Q25" s="498">
        <v>9127395.6446306296</v>
      </c>
      <c r="R25" s="498">
        <v>9296993.8738007937</v>
      </c>
      <c r="S25" s="498">
        <v>8796059.8963296656</v>
      </c>
      <c r="T25" s="498">
        <v>9158812.0001401026</v>
      </c>
      <c r="U25" s="498">
        <v>8665089.7407401931</v>
      </c>
      <c r="V25" s="498">
        <v>9309707</v>
      </c>
      <c r="W25" s="498">
        <v>8881374.0000000019</v>
      </c>
      <c r="X25" s="498">
        <v>8918548</v>
      </c>
      <c r="Y25" s="498">
        <v>9178528</v>
      </c>
      <c r="Z25" s="498">
        <v>8698801</v>
      </c>
      <c r="AA25" s="498">
        <v>8898092.9999999981</v>
      </c>
      <c r="AB25" s="498">
        <v>9151589</v>
      </c>
      <c r="AC25" s="62"/>
    </row>
    <row r="26" spans="1:29" ht="12.75" customHeight="1">
      <c r="A26" s="1094"/>
      <c r="B26" s="502"/>
      <c r="C26" s="502"/>
      <c r="D26" s="502"/>
      <c r="E26" s="502"/>
      <c r="F26" s="502"/>
      <c r="G26" s="502"/>
      <c r="H26" s="502"/>
      <c r="I26" s="502"/>
      <c r="J26" s="502"/>
      <c r="K26" s="576"/>
      <c r="L26" s="576"/>
      <c r="M26" s="576"/>
      <c r="N26" s="576"/>
      <c r="O26" s="576"/>
      <c r="P26" s="576"/>
      <c r="Q26" s="576"/>
      <c r="R26" s="576"/>
      <c r="S26" s="576"/>
      <c r="T26" s="576"/>
      <c r="U26" s="576"/>
      <c r="V26" s="576"/>
      <c r="W26" s="576"/>
      <c r="X26" s="576"/>
      <c r="Y26" s="576"/>
      <c r="Z26" s="576"/>
      <c r="AA26" s="1094"/>
      <c r="AB26" s="576"/>
      <c r="AC26" s="62"/>
    </row>
    <row r="27" spans="1:29" s="89" customFormat="1" ht="24.75" customHeight="1">
      <c r="A27" s="590"/>
      <c r="B27" s="1333" t="s">
        <v>1058</v>
      </c>
      <c r="C27" s="1333"/>
      <c r="D27" s="1333"/>
      <c r="E27" s="1333"/>
      <c r="F27" s="1333" t="s">
        <v>1058</v>
      </c>
      <c r="G27" s="1333"/>
      <c r="H27" s="1333"/>
      <c r="I27" s="1333"/>
      <c r="J27" s="1333" t="s">
        <v>1058</v>
      </c>
      <c r="K27" s="1333"/>
      <c r="L27" s="1333"/>
      <c r="M27" s="1333"/>
      <c r="N27" s="1333" t="s">
        <v>1058</v>
      </c>
      <c r="O27" s="1333"/>
      <c r="P27" s="1333"/>
      <c r="Q27" s="1333"/>
      <c r="R27" s="1333" t="s">
        <v>1058</v>
      </c>
      <c r="S27" s="1333"/>
      <c r="T27" s="1333"/>
      <c r="U27" s="1333"/>
      <c r="V27" s="1333" t="s">
        <v>1058</v>
      </c>
      <c r="W27" s="1333"/>
      <c r="X27" s="1333"/>
      <c r="Y27" s="1333"/>
      <c r="Z27" s="1333" t="s">
        <v>1058</v>
      </c>
      <c r="AA27" s="1333"/>
      <c r="AB27" s="1333"/>
    </row>
    <row r="28" spans="1:29" s="89" customFormat="1" ht="12.5">
      <c r="A28" s="500"/>
      <c r="B28" s="652"/>
      <c r="C28" s="652"/>
      <c r="D28" s="652"/>
      <c r="E28" s="652"/>
      <c r="F28" s="652"/>
      <c r="G28" s="652"/>
      <c r="H28" s="652"/>
      <c r="I28" s="652"/>
      <c r="J28" s="653"/>
      <c r="K28" s="653"/>
      <c r="L28" s="590"/>
      <c r="M28" s="590"/>
      <c r="N28" s="590"/>
      <c r="O28" s="590"/>
      <c r="P28" s="590"/>
      <c r="Q28" s="590"/>
      <c r="R28" s="590"/>
      <c r="S28" s="590"/>
      <c r="T28" s="590"/>
      <c r="U28" s="590"/>
      <c r="V28" s="590"/>
      <c r="W28" s="590"/>
      <c r="X28" s="590"/>
      <c r="Y28" s="590"/>
      <c r="Z28" s="590"/>
      <c r="AA28" s="590"/>
      <c r="AB28" s="590"/>
    </row>
    <row r="29" spans="1:29" s="89" customFormat="1" ht="14.5">
      <c r="A29" s="86" t="s">
        <v>1181</v>
      </c>
      <c r="B29" s="654" t="s">
        <v>355</v>
      </c>
      <c r="C29" s="655">
        <v>5.5148150195411318</v>
      </c>
      <c r="D29" s="655">
        <v>0.96110843247259936</v>
      </c>
      <c r="E29" s="655">
        <v>1.8023515032247701</v>
      </c>
      <c r="F29" s="655">
        <v>-3.022503121894033</v>
      </c>
      <c r="G29" s="655">
        <v>2.2627310252464667</v>
      </c>
      <c r="H29" s="655">
        <v>3.9877069970942642</v>
      </c>
      <c r="I29" s="655">
        <v>-1.8438975010456886</v>
      </c>
      <c r="J29" s="655">
        <v>2.0786418893150227</v>
      </c>
      <c r="K29" s="655">
        <v>-0.42184187232751924</v>
      </c>
      <c r="L29" s="655">
        <v>-2.4904940349782834</v>
      </c>
      <c r="M29" s="655">
        <v>5.2550622979690615</v>
      </c>
      <c r="N29" s="655">
        <v>-6.259748036985556</v>
      </c>
      <c r="O29" s="655">
        <v>6.8685520318846613</v>
      </c>
      <c r="P29" s="655">
        <v>-0.55111632953133949</v>
      </c>
      <c r="Q29" s="655">
        <v>1.1043037252419907</v>
      </c>
      <c r="R29" s="655">
        <v>1.5017551830253097</v>
      </c>
      <c r="S29" s="655">
        <v>-7.0709834666815823</v>
      </c>
      <c r="T29" s="655">
        <v>3.4867717351731784</v>
      </c>
      <c r="U29" s="655">
        <v>-5.6483642151787166</v>
      </c>
      <c r="V29" s="655">
        <v>2.6017469588156246</v>
      </c>
      <c r="W29" s="655">
        <v>-3.6348202027942023</v>
      </c>
      <c r="X29" s="655">
        <v>-1.4060420146285253</v>
      </c>
      <c r="Y29" s="655">
        <v>4.7513058604347691</v>
      </c>
      <c r="Z29" s="655">
        <v>-6.1453515470940516</v>
      </c>
      <c r="AA29" s="655">
        <v>2.9967046201667529</v>
      </c>
      <c r="AB29" s="655">
        <v>1.5802290795336376</v>
      </c>
    </row>
    <row r="30" spans="1:29" s="89" customFormat="1" ht="12.5">
      <c r="A30" s="436" t="s">
        <v>329</v>
      </c>
      <c r="B30" s="654" t="s">
        <v>355</v>
      </c>
      <c r="C30" s="655">
        <v>5.5308296662715861</v>
      </c>
      <c r="D30" s="655">
        <v>-0.49822577410859026</v>
      </c>
      <c r="E30" s="655">
        <v>3.9846549800022473</v>
      </c>
      <c r="F30" s="655">
        <v>-2.2162317854718907</v>
      </c>
      <c r="G30" s="655">
        <v>4.736765001962425</v>
      </c>
      <c r="H30" s="655">
        <v>4.0407734936388664</v>
      </c>
      <c r="I30" s="655">
        <v>-1.9459082510765882</v>
      </c>
      <c r="J30" s="655">
        <v>1.5317804858556627</v>
      </c>
      <c r="K30" s="655">
        <v>-0.11322975602887198</v>
      </c>
      <c r="L30" s="655">
        <v>-0.86898245913360483</v>
      </c>
      <c r="M30" s="655">
        <v>3.5767028610559919</v>
      </c>
      <c r="N30" s="655">
        <v>-3.523602518146447</v>
      </c>
      <c r="O30" s="655">
        <v>-0.77805762195055195</v>
      </c>
      <c r="P30" s="655">
        <v>-0.46964207169158101</v>
      </c>
      <c r="Q30" s="655">
        <v>-2.2733436745516542</v>
      </c>
      <c r="R30" s="655">
        <v>3.6130547588133339</v>
      </c>
      <c r="S30" s="655">
        <v>-7.686008679164317</v>
      </c>
      <c r="T30" s="655">
        <v>6.3381417478215099</v>
      </c>
      <c r="U30" s="655">
        <v>-2.9617073161664962</v>
      </c>
      <c r="V30" s="655">
        <v>7.6371495840864156</v>
      </c>
      <c r="W30" s="655">
        <v>-0.95929969769638035</v>
      </c>
      <c r="X30" s="655">
        <v>-0.38931954963410931</v>
      </c>
      <c r="Y30" s="655">
        <v>0.94683564396440545</v>
      </c>
      <c r="Z30" s="655">
        <v>-4.7475963256589182</v>
      </c>
      <c r="AA30" s="655">
        <v>2.2302361249928708</v>
      </c>
      <c r="AB30" s="498" t="s">
        <v>878</v>
      </c>
    </row>
    <row r="31" spans="1:29" s="89" customFormat="1" ht="12.5">
      <c r="A31" s="436" t="s">
        <v>330</v>
      </c>
      <c r="B31" s="654" t="s">
        <v>355</v>
      </c>
      <c r="C31" s="655">
        <v>5.088856078398365</v>
      </c>
      <c r="D31" s="655">
        <v>-12.702283630222254</v>
      </c>
      <c r="E31" s="655">
        <v>14.415026684456308</v>
      </c>
      <c r="F31" s="655">
        <v>-3.7534664902901795</v>
      </c>
      <c r="G31" s="655">
        <v>-1.0999079939268483</v>
      </c>
      <c r="H31" s="655">
        <v>3.6671924290220801</v>
      </c>
      <c r="I31" s="655">
        <v>-5.9877320550838817</v>
      </c>
      <c r="J31" s="655">
        <v>-2.854191135744955</v>
      </c>
      <c r="K31" s="655">
        <v>7.4397408888547432</v>
      </c>
      <c r="L31" s="655">
        <v>1.6849450144144242</v>
      </c>
      <c r="M31" s="655">
        <v>2.5819537128538741</v>
      </c>
      <c r="N31" s="655">
        <v>-4.2881522880368266</v>
      </c>
      <c r="O31" s="655">
        <v>3.9902138920512442</v>
      </c>
      <c r="P31" s="655">
        <v>-1.9100337491254606</v>
      </c>
      <c r="Q31" s="655">
        <v>-4.2385158357662931</v>
      </c>
      <c r="R31" s="655">
        <v>1.9550711829608503</v>
      </c>
      <c r="S31" s="655">
        <v>-12.00816088603905</v>
      </c>
      <c r="T31" s="655">
        <v>6.6479396721198611</v>
      </c>
      <c r="U31" s="655">
        <v>0.53566314532686476</v>
      </c>
      <c r="V31" s="655">
        <v>8.7207366246063174</v>
      </c>
      <c r="W31" s="655">
        <v>-10.983426882327549</v>
      </c>
      <c r="X31" s="655">
        <v>0.98458655655879568</v>
      </c>
      <c r="Y31" s="655">
        <v>3.486142869458476</v>
      </c>
      <c r="Z31" s="655">
        <v>-7.385207370529784</v>
      </c>
      <c r="AA31" s="655">
        <v>-2.0435348741583397</v>
      </c>
      <c r="AB31" s="498" t="s">
        <v>878</v>
      </c>
    </row>
    <row r="32" spans="1:29" s="89" customFormat="1" ht="12.5">
      <c r="A32" s="436" t="s">
        <v>331</v>
      </c>
      <c r="B32" s="654" t="s">
        <v>355</v>
      </c>
      <c r="C32" s="655">
        <v>-26.321124882505956</v>
      </c>
      <c r="D32" s="655">
        <v>-9.101529036110179</v>
      </c>
      <c r="E32" s="655">
        <v>4.1684176169396778</v>
      </c>
      <c r="F32" s="655">
        <v>-2.4380977745748567</v>
      </c>
      <c r="G32" s="655">
        <v>9.7239228091867886</v>
      </c>
      <c r="H32" s="655">
        <v>0.68491396500060375</v>
      </c>
      <c r="I32" s="655">
        <v>2.8253104207623068</v>
      </c>
      <c r="J32" s="655">
        <v>3.2890877349222194</v>
      </c>
      <c r="K32" s="655">
        <v>-6.1326225823117397</v>
      </c>
      <c r="L32" s="655">
        <v>4.56644638763035</v>
      </c>
      <c r="M32" s="655">
        <v>4.2983578327994252</v>
      </c>
      <c r="N32" s="655">
        <v>2.8154327424400378</v>
      </c>
      <c r="O32" s="655">
        <v>-3.7427835855827709</v>
      </c>
      <c r="P32" s="655">
        <v>1.6192869058956205</v>
      </c>
      <c r="Q32" s="655">
        <v>-0.22498197153329613</v>
      </c>
      <c r="R32" s="655">
        <v>4.7845694720153489</v>
      </c>
      <c r="S32" s="655">
        <v>-4.9221076856081254</v>
      </c>
      <c r="T32" s="655">
        <v>-2.7594645555570452</v>
      </c>
      <c r="U32" s="655">
        <v>-3.9750809662314026</v>
      </c>
      <c r="V32" s="655">
        <v>6.8202649480844997</v>
      </c>
      <c r="W32" s="655">
        <v>-0.93112428732793262</v>
      </c>
      <c r="X32" s="655">
        <v>0.39043072561246106</v>
      </c>
      <c r="Y32" s="655">
        <v>4.3868902182155125</v>
      </c>
      <c r="Z32" s="655">
        <v>-3.5025924801931865</v>
      </c>
      <c r="AA32" s="655">
        <v>-1.8257369694171501</v>
      </c>
      <c r="AB32" s="498" t="s">
        <v>878</v>
      </c>
    </row>
    <row r="33" spans="1:29" s="89" customFormat="1" ht="12.5">
      <c r="A33" s="436" t="s">
        <v>332</v>
      </c>
      <c r="B33" s="654" t="s">
        <v>355</v>
      </c>
      <c r="C33" s="655">
        <v>2.7934661300686514</v>
      </c>
      <c r="D33" s="655">
        <v>-2.5497614739266368</v>
      </c>
      <c r="E33" s="655">
        <v>-3.0207629979743444</v>
      </c>
      <c r="F33" s="655">
        <v>6.2627827434051966</v>
      </c>
      <c r="G33" s="655">
        <v>-0.79526933503689179</v>
      </c>
      <c r="H33" s="655">
        <v>4.8767399237158031</v>
      </c>
      <c r="I33" s="655">
        <v>-1.1233301583053219</v>
      </c>
      <c r="J33" s="655">
        <v>-4.2505931245322728</v>
      </c>
      <c r="K33" s="655">
        <v>-4.5307524092228135</v>
      </c>
      <c r="L33" s="655">
        <v>7.6878189830862738</v>
      </c>
      <c r="M33" s="655">
        <v>1.5415099680537026</v>
      </c>
      <c r="N33" s="655">
        <v>-3.1803808810762177</v>
      </c>
      <c r="O33" s="655">
        <v>2.5411737606739138</v>
      </c>
      <c r="P33" s="655">
        <v>-11.974616316477736</v>
      </c>
      <c r="Q33" s="655">
        <v>-12.062412847130446</v>
      </c>
      <c r="R33" s="655">
        <v>6.7864767945608691</v>
      </c>
      <c r="S33" s="655">
        <v>10.604266552788403</v>
      </c>
      <c r="T33" s="655">
        <v>-1.6426816426816373</v>
      </c>
      <c r="U33" s="655">
        <v>-7.0177003782742133</v>
      </c>
      <c r="V33" s="655">
        <v>11.886166068584373</v>
      </c>
      <c r="W33" s="655">
        <v>-2.8085069891089915</v>
      </c>
      <c r="X33" s="655">
        <v>-1.4046852252172783</v>
      </c>
      <c r="Y33" s="655">
        <v>-0.65149494822941278</v>
      </c>
      <c r="Z33" s="655">
        <v>6.1838490294104389</v>
      </c>
      <c r="AA33" s="655">
        <v>-1.8128605361384444</v>
      </c>
      <c r="AB33" s="498" t="s">
        <v>878</v>
      </c>
    </row>
    <row r="34" spans="1:29" s="89" customFormat="1" ht="14.5">
      <c r="A34" s="436" t="s">
        <v>719</v>
      </c>
      <c r="B34" s="654" t="s">
        <v>355</v>
      </c>
      <c r="C34" s="655">
        <v>4.3172950591232961</v>
      </c>
      <c r="D34" s="655">
        <v>-4.586114278353719</v>
      </c>
      <c r="E34" s="655">
        <v>3.1945319453194543</v>
      </c>
      <c r="F34" s="655">
        <v>-1.0082999413722717</v>
      </c>
      <c r="G34" s="655">
        <v>0.13166524722720396</v>
      </c>
      <c r="H34" s="655">
        <v>5.7108639863130861</v>
      </c>
      <c r="I34" s="655">
        <v>-3.5337421043383301</v>
      </c>
      <c r="J34" s="655" t="s">
        <v>355</v>
      </c>
      <c r="K34" s="655" t="s">
        <v>355</v>
      </c>
      <c r="L34" s="655" t="s">
        <v>355</v>
      </c>
      <c r="M34" s="655" t="s">
        <v>355</v>
      </c>
      <c r="N34" s="655" t="s">
        <v>355</v>
      </c>
      <c r="O34" s="655" t="s">
        <v>355</v>
      </c>
      <c r="P34" s="655">
        <v>-0.36265882173924524</v>
      </c>
      <c r="Q34" s="655">
        <v>-2.3152107513744653</v>
      </c>
      <c r="R34" s="655">
        <v>-0.22981677193421035</v>
      </c>
      <c r="S34" s="655">
        <v>-3.9545366699573208</v>
      </c>
      <c r="T34" s="655">
        <v>0.58679573634979931</v>
      </c>
      <c r="U34" s="655">
        <v>-1.8263507047507801</v>
      </c>
      <c r="V34" s="655">
        <v>4.3027629542738453</v>
      </c>
      <c r="W34" s="655">
        <v>-6.153838030771837</v>
      </c>
      <c r="X34" s="655">
        <v>2.0637001445940371</v>
      </c>
      <c r="Y34" s="655">
        <v>-1.4922246660823504</v>
      </c>
      <c r="Z34" s="655">
        <v>-5.5942921096810352</v>
      </c>
      <c r="AA34" s="655">
        <v>2.7539522118753013</v>
      </c>
      <c r="AB34" s="655">
        <v>0.3541987551125203</v>
      </c>
    </row>
    <row r="35" spans="1:29" s="89" customFormat="1" ht="14.5">
      <c r="A35" s="86" t="s">
        <v>1182</v>
      </c>
      <c r="B35" s="654" t="s">
        <v>355</v>
      </c>
      <c r="C35" s="655">
        <v>6.6659023098684713</v>
      </c>
      <c r="D35" s="655">
        <v>1.7589359143891983</v>
      </c>
      <c r="E35" s="655">
        <v>0.74444918007415595</v>
      </c>
      <c r="F35" s="655">
        <v>-1.8381653702665091</v>
      </c>
      <c r="G35" s="655">
        <v>0.44774654937073421</v>
      </c>
      <c r="H35" s="655">
        <v>6.9542057600142471</v>
      </c>
      <c r="I35" s="655">
        <v>-3.2037364593810338</v>
      </c>
      <c r="J35" s="655">
        <v>-1.7025408526200323</v>
      </c>
      <c r="K35" s="655">
        <v>-1.859364805114808</v>
      </c>
      <c r="L35" s="655">
        <v>3.0184965086911291</v>
      </c>
      <c r="M35" s="655">
        <v>3.0450630392223985</v>
      </c>
      <c r="N35" s="655">
        <v>-3.1318846005371768</v>
      </c>
      <c r="O35" s="655">
        <v>0.82616469115141911</v>
      </c>
      <c r="P35" s="655">
        <v>-1.1888513541752559</v>
      </c>
      <c r="Q35" s="655">
        <v>1.9287218833800068</v>
      </c>
      <c r="R35" s="655">
        <v>-0.31548957793636134</v>
      </c>
      <c r="S35" s="655">
        <v>-5.3768479644144236</v>
      </c>
      <c r="T35" s="655">
        <v>3.196653519058998</v>
      </c>
      <c r="U35" s="655">
        <v>-4.9613039485319348</v>
      </c>
      <c r="V35" s="655">
        <v>2.1856228717603017</v>
      </c>
      <c r="W35" s="655">
        <v>-4.3887450068039158</v>
      </c>
      <c r="X35" s="655">
        <v>1.1939523206120128</v>
      </c>
      <c r="Y35" s="655">
        <v>2.3791746387294523</v>
      </c>
      <c r="Z35" s="655">
        <v>-1.863008009642968</v>
      </c>
      <c r="AA35" s="655">
        <v>2.147896228021736</v>
      </c>
      <c r="AB35" s="655">
        <v>1.6990597828558123</v>
      </c>
    </row>
    <row r="36" spans="1:29" s="89" customFormat="1" ht="12.5">
      <c r="A36" s="436" t="s">
        <v>335</v>
      </c>
      <c r="B36" s="654" t="s">
        <v>355</v>
      </c>
      <c r="C36" s="655">
        <v>-25.938951937470534</v>
      </c>
      <c r="D36" s="655">
        <v>-8.7667764699299937</v>
      </c>
      <c r="E36" s="655">
        <v>6.6631914632650506</v>
      </c>
      <c r="F36" s="655">
        <v>-3.3498634468880226</v>
      </c>
      <c r="G36" s="655">
        <v>2.5260449586924381</v>
      </c>
      <c r="H36" s="655">
        <v>7.4037540978850558</v>
      </c>
      <c r="I36" s="655">
        <v>-5.1686880419221524</v>
      </c>
      <c r="J36" s="655">
        <v>-2.7066866054261851</v>
      </c>
      <c r="K36" s="655">
        <v>1.0824934677118279</v>
      </c>
      <c r="L36" s="655">
        <v>-3.1381237871810441</v>
      </c>
      <c r="M36" s="655">
        <v>4.7983913166983143</v>
      </c>
      <c r="N36" s="655">
        <v>-1.1191714279600262</v>
      </c>
      <c r="O36" s="655">
        <v>-0.87719298245613686</v>
      </c>
      <c r="P36" s="655">
        <v>-0.92134373544480752</v>
      </c>
      <c r="Q36" s="655">
        <v>0.24386302537057247</v>
      </c>
      <c r="R36" s="655">
        <v>3.1603089233114048</v>
      </c>
      <c r="S36" s="655">
        <v>-6.8699524814080775</v>
      </c>
      <c r="T36" s="655">
        <v>5.7133051138313675</v>
      </c>
      <c r="U36" s="655">
        <v>-1.1139488911014013</v>
      </c>
      <c r="V36" s="655">
        <v>6.6991580452641841</v>
      </c>
      <c r="W36" s="655">
        <v>-7.3897048767812663</v>
      </c>
      <c r="X36" s="655">
        <v>3.2782769848711979</v>
      </c>
      <c r="Y36" s="655">
        <v>2.5114922396105186</v>
      </c>
      <c r="Z36" s="655">
        <v>-2.8481763023920763</v>
      </c>
      <c r="AA36" s="498" t="s">
        <v>878</v>
      </c>
      <c r="AB36" s="498" t="s">
        <v>878</v>
      </c>
    </row>
    <row r="37" spans="1:29" s="89" customFormat="1" ht="14.5">
      <c r="A37" s="436" t="s">
        <v>458</v>
      </c>
      <c r="B37" s="654" t="s">
        <v>355</v>
      </c>
      <c r="C37" s="655">
        <v>5.9292335637987321</v>
      </c>
      <c r="D37" s="655" t="s">
        <v>355</v>
      </c>
      <c r="E37" s="655" t="s">
        <v>355</v>
      </c>
      <c r="F37" s="655" t="s">
        <v>355</v>
      </c>
      <c r="G37" s="655" t="s">
        <v>355</v>
      </c>
      <c r="H37" s="655" t="s">
        <v>355</v>
      </c>
      <c r="I37" s="655" t="s">
        <v>355</v>
      </c>
      <c r="J37" s="655" t="s">
        <v>355</v>
      </c>
      <c r="K37" s="655" t="s">
        <v>355</v>
      </c>
      <c r="L37" s="655" t="s">
        <v>355</v>
      </c>
      <c r="M37" s="655" t="s">
        <v>355</v>
      </c>
      <c r="N37" s="655" t="s">
        <v>355</v>
      </c>
      <c r="O37" s="655" t="s">
        <v>355</v>
      </c>
      <c r="P37" s="655" t="s">
        <v>355</v>
      </c>
      <c r="Q37" s="655" t="s">
        <v>355</v>
      </c>
      <c r="R37" s="655" t="s">
        <v>355</v>
      </c>
      <c r="S37" s="655" t="s">
        <v>355</v>
      </c>
      <c r="T37" s="655" t="s">
        <v>355</v>
      </c>
      <c r="U37" s="655">
        <v>-4.4799589128387822</v>
      </c>
      <c r="V37" s="655">
        <v>6.8548315720531718</v>
      </c>
      <c r="W37" s="655">
        <v>-5.3622309100396706</v>
      </c>
      <c r="X37" s="655">
        <v>-2.8077023642945704</v>
      </c>
      <c r="Y37" s="655">
        <v>1.7362811278341894</v>
      </c>
      <c r="Z37" s="655">
        <v>-2.2913905233133249</v>
      </c>
      <c r="AA37" s="655">
        <v>-0.60830611884389896</v>
      </c>
      <c r="AB37" s="655">
        <v>1.3205565226901967</v>
      </c>
    </row>
    <row r="38" spans="1:29" s="89" customFormat="1" ht="12.5">
      <c r="A38" s="436" t="s">
        <v>337</v>
      </c>
      <c r="B38" s="654" t="s">
        <v>355</v>
      </c>
      <c r="C38" s="655">
        <v>3.4766062322031956</v>
      </c>
      <c r="D38" s="655">
        <v>-3.1484288202207722E-2</v>
      </c>
      <c r="E38" s="655">
        <v>-1.4015974770908173</v>
      </c>
      <c r="F38" s="655">
        <v>-1.6682480829514503</v>
      </c>
      <c r="G38" s="655">
        <v>3.0834399095149791</v>
      </c>
      <c r="H38" s="655">
        <v>3.3289826594569831</v>
      </c>
      <c r="I38" s="655">
        <v>-0.72833330883781855</v>
      </c>
      <c r="J38" s="655">
        <v>-1.5314271990156243</v>
      </c>
      <c r="K38" s="655">
        <v>-3.1958986781381213</v>
      </c>
      <c r="L38" s="655">
        <v>-0.36180408477071069</v>
      </c>
      <c r="M38" s="655">
        <v>-4.5119104476711414E-2</v>
      </c>
      <c r="N38" s="655">
        <v>-3.0371672859264862</v>
      </c>
      <c r="O38" s="655">
        <v>-2.143465706648513</v>
      </c>
      <c r="P38" s="655">
        <v>1.5071811621530031</v>
      </c>
      <c r="Q38" s="655">
        <v>-1.3216235495829238</v>
      </c>
      <c r="R38" s="655">
        <v>3.2422917287694872</v>
      </c>
      <c r="S38" s="655">
        <v>-1.8796720286648281</v>
      </c>
      <c r="T38" s="655">
        <v>5.7339932508436391</v>
      </c>
      <c r="U38" s="655">
        <v>-11.409960603215922</v>
      </c>
      <c r="V38" s="655">
        <v>7.0876270708532161</v>
      </c>
      <c r="W38" s="655">
        <v>-5.9161320593066478</v>
      </c>
      <c r="X38" s="655">
        <v>-1.0662846190887052</v>
      </c>
      <c r="Y38" s="655">
        <v>0.61461950118186337</v>
      </c>
      <c r="Z38" s="655">
        <v>-2.5839388579401259</v>
      </c>
      <c r="AA38" s="498" t="s">
        <v>878</v>
      </c>
      <c r="AB38" s="498" t="s">
        <v>878</v>
      </c>
    </row>
    <row r="39" spans="1:29" s="89" customFormat="1" ht="14.5">
      <c r="A39" s="436" t="s">
        <v>512</v>
      </c>
      <c r="B39" s="654" t="s">
        <v>355</v>
      </c>
      <c r="C39" s="655">
        <v>6.7214489981506915</v>
      </c>
      <c r="D39" s="655">
        <v>-1.2050633357333282</v>
      </c>
      <c r="E39" s="655">
        <v>3.1939361792223622</v>
      </c>
      <c r="F39" s="655">
        <v>0.10172236920251976</v>
      </c>
      <c r="G39" s="655">
        <v>4.8285206344822882</v>
      </c>
      <c r="H39" s="655">
        <v>4.0549440598012723</v>
      </c>
      <c r="I39" s="655">
        <v>-2.3739165865603269</v>
      </c>
      <c r="J39" s="655">
        <v>4.3265880026581556</v>
      </c>
      <c r="K39" s="655">
        <v>-0.82418809510400592</v>
      </c>
      <c r="L39" s="655">
        <v>-2.6957803899453125</v>
      </c>
      <c r="M39" s="655">
        <v>1.5541737100539308</v>
      </c>
      <c r="N39" s="655">
        <v>-2.4948329809389946</v>
      </c>
      <c r="O39" s="655">
        <v>-6.1834802348527518</v>
      </c>
      <c r="P39" s="655">
        <v>1.831998561609268</v>
      </c>
      <c r="Q39" s="655">
        <v>-8.1687528186449754E-2</v>
      </c>
      <c r="R39" s="655">
        <v>4.6776665956993781</v>
      </c>
      <c r="S39" s="655">
        <v>-3.9945410650617958</v>
      </c>
      <c r="T39" s="655">
        <v>3.7308990299365945</v>
      </c>
      <c r="U39" s="655">
        <v>-4.3595116432005483</v>
      </c>
      <c r="V39" s="655">
        <v>4.8042263867297663</v>
      </c>
      <c r="W39" s="655">
        <v>-6.5218808705892855</v>
      </c>
      <c r="X39" s="655">
        <v>-1.4832655819174505</v>
      </c>
      <c r="Y39" s="655">
        <v>3.2760299128280082</v>
      </c>
      <c r="Z39" s="655">
        <v>-2.7822111584084439</v>
      </c>
      <c r="AA39" s="655">
        <v>1.5321727633318574</v>
      </c>
      <c r="AB39" s="498" t="s">
        <v>878</v>
      </c>
    </row>
    <row r="40" spans="1:29" s="89" customFormat="1" ht="12.5">
      <c r="A40" s="436" t="s">
        <v>339</v>
      </c>
      <c r="B40" s="654" t="s">
        <v>355</v>
      </c>
      <c r="C40" s="655">
        <v>2.3423974484306598</v>
      </c>
      <c r="D40" s="655">
        <v>0.46426741803279015</v>
      </c>
      <c r="E40" s="655">
        <v>-4.6408728261677936</v>
      </c>
      <c r="F40" s="655">
        <v>2.6001949589193742</v>
      </c>
      <c r="G40" s="655">
        <v>-2.3692539890223827</v>
      </c>
      <c r="H40" s="655">
        <v>6.1869887504240069</v>
      </c>
      <c r="I40" s="655">
        <v>-1.3013537220811173</v>
      </c>
      <c r="J40" s="655">
        <v>-1.5779699686952853</v>
      </c>
      <c r="K40" s="655">
        <v>-2.6550437745288349</v>
      </c>
      <c r="L40" s="655">
        <v>1.4830731402052351</v>
      </c>
      <c r="M40" s="655">
        <v>-0.56098532597722794</v>
      </c>
      <c r="N40" s="655">
        <v>-2.4442846872753421</v>
      </c>
      <c r="O40" s="655">
        <v>1.6431621167033228</v>
      </c>
      <c r="P40" s="655">
        <v>18.346542105729213</v>
      </c>
      <c r="Q40" s="655">
        <v>-2.4551295840776675</v>
      </c>
      <c r="R40" s="655">
        <v>5.7841294801234966</v>
      </c>
      <c r="S40" s="655">
        <v>-4.936257381499459</v>
      </c>
      <c r="T40" s="655">
        <v>1.380618894837454</v>
      </c>
      <c r="U40" s="655">
        <v>-20.437606098082824</v>
      </c>
      <c r="V40" s="655">
        <v>14.690150418156563</v>
      </c>
      <c r="W40" s="655">
        <v>7.2635918577686169</v>
      </c>
      <c r="X40" s="655">
        <v>-4.379639193831224</v>
      </c>
      <c r="Y40" s="655">
        <v>-1.7309035366705388</v>
      </c>
      <c r="Z40" s="655">
        <v>1.8708074280104654</v>
      </c>
      <c r="AA40" s="655">
        <v>-0.56112385378658303</v>
      </c>
      <c r="AB40" s="498" t="s">
        <v>878</v>
      </c>
    </row>
    <row r="41" spans="1:29" s="89" customFormat="1" ht="12.5">
      <c r="A41" s="436" t="s">
        <v>340</v>
      </c>
      <c r="B41" s="654" t="s">
        <v>355</v>
      </c>
      <c r="C41" s="655">
        <v>-22.53613026193176</v>
      </c>
      <c r="D41" s="655">
        <v>-23.913301380913964</v>
      </c>
      <c r="E41" s="655">
        <v>2.4460902783191756</v>
      </c>
      <c r="F41" s="655">
        <v>-1.1521403632666534</v>
      </c>
      <c r="G41" s="655">
        <v>4.9277254614545996</v>
      </c>
      <c r="H41" s="655">
        <v>4.86681771224643</v>
      </c>
      <c r="I41" s="655">
        <v>-1.3595694603421578</v>
      </c>
      <c r="J41" s="655">
        <v>0.77341890308431971</v>
      </c>
      <c r="K41" s="655">
        <v>4.2231275356357401E-2</v>
      </c>
      <c r="L41" s="655">
        <v>-2.9180749541984028</v>
      </c>
      <c r="M41" s="655">
        <v>3.1269567032304479</v>
      </c>
      <c r="N41" s="655">
        <v>-3.1920844401343658</v>
      </c>
      <c r="O41" s="655">
        <v>0.9625463488569892</v>
      </c>
      <c r="P41" s="655">
        <v>0.55562905146183539</v>
      </c>
      <c r="Q41" s="655">
        <v>-1.4057074870011377</v>
      </c>
      <c r="R41" s="655">
        <v>2.4868665713266296</v>
      </c>
      <c r="S41" s="655">
        <v>-5.4058261440572437</v>
      </c>
      <c r="T41" s="655">
        <v>5.4586256938106885</v>
      </c>
      <c r="U41" s="655">
        <v>-1.4291469947339692</v>
      </c>
      <c r="V41" s="655">
        <v>6.0029763018442139</v>
      </c>
      <c r="W41" s="655">
        <v>-6.8054069612725527</v>
      </c>
      <c r="X41" s="655">
        <v>4.8676588850945848</v>
      </c>
      <c r="Y41" s="655">
        <v>2.1163624239393215</v>
      </c>
      <c r="Z41" s="655">
        <v>-5.0243927657015632</v>
      </c>
      <c r="AA41" s="655">
        <v>2.0334554705338093</v>
      </c>
      <c r="AB41" s="498" t="s">
        <v>878</v>
      </c>
    </row>
    <row r="42" spans="1:29" s="89" customFormat="1" ht="12.5">
      <c r="A42" s="436" t="s">
        <v>341</v>
      </c>
      <c r="B42" s="654" t="s">
        <v>355</v>
      </c>
      <c r="C42" s="655">
        <v>-29.619630000476803</v>
      </c>
      <c r="D42" s="655">
        <v>-13.778259531814115</v>
      </c>
      <c r="E42" s="655">
        <v>2.8312326076280954</v>
      </c>
      <c r="F42" s="655">
        <v>-6.1404402447643776</v>
      </c>
      <c r="G42" s="655">
        <v>-0.11498892510795145</v>
      </c>
      <c r="H42" s="655">
        <v>-3.6081528973892318</v>
      </c>
      <c r="I42" s="655">
        <v>-9.6742259033916156</v>
      </c>
      <c r="J42" s="655">
        <v>-4.5645840077695112</v>
      </c>
      <c r="K42" s="655">
        <v>6.6134279315361795</v>
      </c>
      <c r="L42" s="655">
        <v>2.0937952818688501</v>
      </c>
      <c r="M42" s="655">
        <v>3.5595205911507577</v>
      </c>
      <c r="N42" s="655">
        <v>-0.91150365471632711</v>
      </c>
      <c r="O42" s="655">
        <v>1.0669828097213951</v>
      </c>
      <c r="P42" s="655">
        <v>1.5068245175772006</v>
      </c>
      <c r="Q42" s="655">
        <v>4.5172128457905956</v>
      </c>
      <c r="R42" s="655">
        <v>4.7512771424768943</v>
      </c>
      <c r="S42" s="655">
        <v>-3.9848840239770595</v>
      </c>
      <c r="T42" s="655">
        <v>0.8977769333079948</v>
      </c>
      <c r="U42" s="655">
        <v>-1.4594416458735395</v>
      </c>
      <c r="V42" s="655">
        <v>8.7221960591603676</v>
      </c>
      <c r="W42" s="655">
        <v>-4.1548307715486459</v>
      </c>
      <c r="X42" s="655">
        <v>3.6917565071588569</v>
      </c>
      <c r="Y42" s="655">
        <v>-0.38057158377786493</v>
      </c>
      <c r="Z42" s="655">
        <v>-3.9591153494978215</v>
      </c>
      <c r="AA42" s="655">
        <v>-0.28256793514141521</v>
      </c>
      <c r="AB42" s="655">
        <v>2.9806673728813564</v>
      </c>
    </row>
    <row r="43" spans="1:29" s="89" customFormat="1" ht="14.5">
      <c r="A43" s="436" t="s">
        <v>1198</v>
      </c>
      <c r="B43" s="654" t="s">
        <v>355</v>
      </c>
      <c r="C43" s="655">
        <v>2.8983470236947255</v>
      </c>
      <c r="D43" s="655">
        <v>-5.4002541296114259E-3</v>
      </c>
      <c r="E43" s="655">
        <v>1.1102886750555143</v>
      </c>
      <c r="F43" s="655">
        <v>-2.3052174514103996</v>
      </c>
      <c r="G43" s="655">
        <v>-5.4029542582028967E-2</v>
      </c>
      <c r="H43" s="655">
        <v>4.967613016574802</v>
      </c>
      <c r="I43" s="655">
        <v>-3.2163231773300112</v>
      </c>
      <c r="J43" s="655">
        <v>-1.823140197454066</v>
      </c>
      <c r="K43" s="655">
        <v>-2.2060697567128926</v>
      </c>
      <c r="L43" s="655">
        <v>-1.8629278350515506</v>
      </c>
      <c r="M43" s="655">
        <v>1.7060085115537902</v>
      </c>
      <c r="N43" s="655">
        <v>-5.6472750228885502</v>
      </c>
      <c r="O43" s="655">
        <v>1.9217632861241469</v>
      </c>
      <c r="P43" s="655">
        <v>-1.9202414135616408</v>
      </c>
      <c r="Q43" s="655">
        <v>-4.1725363217762492</v>
      </c>
      <c r="R43" s="655">
        <v>0.67834666257098775</v>
      </c>
      <c r="S43" s="655">
        <v>-7.3708565492492255</v>
      </c>
      <c r="T43" s="655">
        <v>3.685186710114067</v>
      </c>
      <c r="U43" s="655">
        <v>-3.2350171508098953</v>
      </c>
      <c r="V43" s="655">
        <v>5.3856525902331356</v>
      </c>
      <c r="W43" s="655">
        <v>-4.5522817037215617</v>
      </c>
      <c r="X43" s="655">
        <v>1.0265376695030568</v>
      </c>
      <c r="Y43" s="655">
        <v>2.8621755918957632</v>
      </c>
      <c r="Z43" s="655">
        <v>-5.7751987257621806</v>
      </c>
      <c r="AA43" s="655">
        <v>1.2713882098980918</v>
      </c>
      <c r="AB43" s="655">
        <v>0.71117345579361313</v>
      </c>
    </row>
    <row r="44" spans="1:29" s="89" customFormat="1" ht="12.5">
      <c r="A44" s="436" t="s">
        <v>343</v>
      </c>
      <c r="B44" s="654" t="s">
        <v>355</v>
      </c>
      <c r="C44" s="655">
        <v>-21.315233981749103</v>
      </c>
      <c r="D44" s="655">
        <v>-10.673809504156111</v>
      </c>
      <c r="E44" s="655">
        <v>-3.8030420640201044</v>
      </c>
      <c r="F44" s="655">
        <v>-7.0503984130719886</v>
      </c>
      <c r="G44" s="655">
        <v>4.8309752896311551</v>
      </c>
      <c r="H44" s="655">
        <v>3.3232941130077762</v>
      </c>
      <c r="I44" s="655">
        <v>-2.8586013272077651</v>
      </c>
      <c r="J44" s="655">
        <v>0.47735744348568687</v>
      </c>
      <c r="K44" s="655">
        <v>0.67157722893745131</v>
      </c>
      <c r="L44" s="655">
        <v>-0.6141760573295727</v>
      </c>
      <c r="M44" s="655">
        <v>4.1987865287100306</v>
      </c>
      <c r="N44" s="655">
        <v>2.6957716236046423</v>
      </c>
      <c r="O44" s="655">
        <v>1.9648751181253346</v>
      </c>
      <c r="P44" s="655">
        <v>-0.88022887741715294</v>
      </c>
      <c r="Q44" s="655">
        <v>-0.3392280416469049</v>
      </c>
      <c r="R44" s="655">
        <v>0.46321056591459353</v>
      </c>
      <c r="S44" s="655">
        <v>-3.9051503230230651</v>
      </c>
      <c r="T44" s="655">
        <v>2.4014084507042242</v>
      </c>
      <c r="U44" s="655">
        <v>-5.6236389060816521</v>
      </c>
      <c r="V44" s="655">
        <v>6.6393327147569323</v>
      </c>
      <c r="W44" s="655">
        <v>-5.8414876364365256</v>
      </c>
      <c r="X44" s="655">
        <v>1.416593692094068</v>
      </c>
      <c r="Y44" s="655">
        <v>2.4191278545565638</v>
      </c>
      <c r="Z44" s="655">
        <v>-5.5852104410038521</v>
      </c>
      <c r="AA44" s="655">
        <v>1.7676281814100605</v>
      </c>
      <c r="AB44" s="498" t="s">
        <v>878</v>
      </c>
    </row>
    <row r="45" spans="1:29" s="89" customFormat="1" ht="20.25" customHeight="1">
      <c r="A45" s="67" t="s">
        <v>344</v>
      </c>
      <c r="B45" s="654" t="s">
        <v>355</v>
      </c>
      <c r="C45" s="655">
        <v>-1.1347062250501949</v>
      </c>
      <c r="D45" s="655">
        <v>-2.5487104938769107</v>
      </c>
      <c r="E45" s="655">
        <v>1.1704609400062509</v>
      </c>
      <c r="F45" s="655">
        <v>-1.3412617852207518</v>
      </c>
      <c r="G45" s="655">
        <v>2.3285341730784666</v>
      </c>
      <c r="H45" s="655">
        <v>3.90770544754632</v>
      </c>
      <c r="I45" s="655">
        <v>-1.5647374934199547</v>
      </c>
      <c r="J45" s="655">
        <v>-0.81053702325338861</v>
      </c>
      <c r="K45" s="655">
        <v>-1.6659355108981373</v>
      </c>
      <c r="L45" s="655">
        <v>-0.70424199987289171</v>
      </c>
      <c r="M45" s="655">
        <v>2.3910031185347123</v>
      </c>
      <c r="N45" s="655">
        <v>-2.4216384241269964</v>
      </c>
      <c r="O45" s="655">
        <v>1.4505283199542589</v>
      </c>
      <c r="P45" s="655">
        <v>-0.8188973226993852</v>
      </c>
      <c r="Q45" s="655">
        <v>-1.6823811536457214</v>
      </c>
      <c r="R45" s="655">
        <v>1.8581229057374458</v>
      </c>
      <c r="S45" s="655">
        <v>-5.3881285098269842</v>
      </c>
      <c r="T45" s="655">
        <v>4.1240294869047318</v>
      </c>
      <c r="U45" s="655">
        <v>-5.3906801383449903</v>
      </c>
      <c r="V45" s="655">
        <v>7.439245045888498</v>
      </c>
      <c r="W45" s="655">
        <v>-4.6009289014143775</v>
      </c>
      <c r="X45" s="655">
        <v>0.41856136223965734</v>
      </c>
      <c r="Y45" s="655">
        <v>2.9150485034111</v>
      </c>
      <c r="Z45" s="655">
        <v>-5.2266223952250357</v>
      </c>
      <c r="AA45" s="655">
        <v>2.2910283842566059</v>
      </c>
      <c r="AB45" s="655">
        <v>2.8488800914982733</v>
      </c>
    </row>
    <row r="46" spans="1:29" s="89" customFormat="1" ht="12.5">
      <c r="A46" s="500"/>
      <c r="B46" s="501"/>
      <c r="C46" s="501"/>
      <c r="D46" s="501"/>
      <c r="E46" s="501"/>
      <c r="F46" s="501"/>
      <c r="G46" s="501"/>
      <c r="H46" s="501"/>
      <c r="I46" s="501"/>
      <c r="J46" s="590"/>
      <c r="K46" s="590"/>
      <c r="L46" s="590"/>
      <c r="M46" s="590"/>
      <c r="N46" s="590"/>
      <c r="O46" s="590"/>
      <c r="P46" s="590"/>
      <c r="Q46" s="590"/>
      <c r="R46" s="590"/>
      <c r="S46" s="590"/>
      <c r="T46" s="590"/>
      <c r="U46" s="590"/>
      <c r="V46" s="590"/>
      <c r="W46" s="590"/>
      <c r="X46" s="590"/>
      <c r="Y46" s="590"/>
      <c r="Z46" s="590"/>
      <c r="AA46" s="590"/>
      <c r="AB46" s="590"/>
    </row>
    <row r="47" spans="1:29" ht="12.75" customHeight="1">
      <c r="A47" s="1094"/>
      <c r="B47" s="1334" t="s">
        <v>422</v>
      </c>
      <c r="C47" s="1334"/>
      <c r="D47" s="1334"/>
      <c r="E47" s="1334"/>
      <c r="F47" s="1334" t="s">
        <v>422</v>
      </c>
      <c r="G47" s="1334"/>
      <c r="H47" s="1334"/>
      <c r="I47" s="1334"/>
      <c r="J47" s="1334" t="s">
        <v>422</v>
      </c>
      <c r="K47" s="1334"/>
      <c r="L47" s="1334"/>
      <c r="M47" s="1334"/>
      <c r="N47" s="1334" t="s">
        <v>422</v>
      </c>
      <c r="O47" s="1334"/>
      <c r="P47" s="1334"/>
      <c r="Q47" s="1334"/>
      <c r="R47" s="1334" t="s">
        <v>422</v>
      </c>
      <c r="S47" s="1334"/>
      <c r="T47" s="1334"/>
      <c r="U47" s="1334"/>
      <c r="V47" s="1334" t="s">
        <v>422</v>
      </c>
      <c r="W47" s="1334"/>
      <c r="X47" s="1334"/>
      <c r="Y47" s="1334"/>
      <c r="Z47" s="1334" t="s">
        <v>422</v>
      </c>
      <c r="AA47" s="1334"/>
      <c r="AB47" s="1334"/>
      <c r="AC47" s="62"/>
    </row>
    <row r="48" spans="1:29" ht="12.75" customHeight="1">
      <c r="A48" s="591"/>
      <c r="B48" s="502"/>
      <c r="C48" s="502"/>
      <c r="D48" s="502"/>
      <c r="E48" s="502"/>
      <c r="F48" s="502"/>
      <c r="G48" s="502"/>
      <c r="H48" s="502"/>
      <c r="I48" s="502"/>
      <c r="J48" s="502"/>
      <c r="K48" s="1199"/>
      <c r="L48" s="1199"/>
      <c r="M48" s="1199"/>
      <c r="N48" s="1199"/>
      <c r="O48" s="1199"/>
      <c r="P48" s="1199"/>
      <c r="Q48" s="1199"/>
      <c r="R48" s="1199"/>
      <c r="S48" s="1199"/>
      <c r="T48" s="1199"/>
      <c r="U48" s="1199"/>
      <c r="V48" s="1199"/>
      <c r="W48" s="1199"/>
      <c r="X48" s="1199"/>
      <c r="Y48" s="1199"/>
      <c r="Z48" s="1199"/>
      <c r="AA48" s="1199"/>
      <c r="AB48" s="1199"/>
      <c r="AC48" s="62"/>
    </row>
    <row r="49" spans="1:29" ht="14.5">
      <c r="A49" s="86" t="s">
        <v>1181</v>
      </c>
      <c r="B49" s="505">
        <v>100</v>
      </c>
      <c r="C49" s="506">
        <v>105.51481501954113</v>
      </c>
      <c r="D49" s="506">
        <v>106.5289268042018</v>
      </c>
      <c r="E49" s="506">
        <v>108.44895251782654</v>
      </c>
      <c r="F49" s="506">
        <v>105.17107954231386</v>
      </c>
      <c r="G49" s="506">
        <v>107.55081818870443</v>
      </c>
      <c r="H49" s="506">
        <v>111.83962969104752</v>
      </c>
      <c r="I49" s="506">
        <v>109.77742155399554</v>
      </c>
      <c r="J49" s="506">
        <v>112.05930102342683</v>
      </c>
      <c r="K49" s="506">
        <v>111.58658796987248</v>
      </c>
      <c r="L49" s="506">
        <v>108.807530652647</v>
      </c>
      <c r="M49" s="506">
        <v>114.52543417332539</v>
      </c>
      <c r="N49" s="506">
        <v>107.35643055581146</v>
      </c>
      <c r="O49" s="506">
        <v>114.73026284811151</v>
      </c>
      <c r="P49" s="506">
        <v>114.09796563464133</v>
      </c>
      <c r="Q49" s="506">
        <v>115.35795371956999</v>
      </c>
      <c r="R49" s="506">
        <v>117.09034776858557</v>
      </c>
      <c r="S49" s="506">
        <v>108.81090863678891</v>
      </c>
      <c r="T49" s="506">
        <v>112.60489664392158</v>
      </c>
      <c r="U49" s="506">
        <v>106.24456195734732</v>
      </c>
      <c r="V49" s="506">
        <v>109.00877661697959</v>
      </c>
      <c r="W49" s="506">
        <v>105.04650358168682</v>
      </c>
      <c r="X49" s="506">
        <v>103.56950560643004</v>
      </c>
      <c r="Y49" s="506">
        <v>108.49040959593168</v>
      </c>
      <c r="Z49" s="506">
        <v>101.82329253137942</v>
      </c>
      <c r="AA49" s="506">
        <v>104.87463584307319</v>
      </c>
      <c r="AB49" s="506">
        <v>106.53189533572045</v>
      </c>
      <c r="AC49" s="62"/>
    </row>
    <row r="50" spans="1:29" ht="12.65" customHeight="1">
      <c r="A50" s="436" t="s">
        <v>329</v>
      </c>
      <c r="B50" s="505">
        <v>100</v>
      </c>
      <c r="C50" s="506">
        <v>105.53082966627159</v>
      </c>
      <c r="D50" s="506">
        <v>105.0050478732436</v>
      </c>
      <c r="E50" s="506">
        <v>109.18913674257854</v>
      </c>
      <c r="F50" s="506">
        <v>106.76925238780714</v>
      </c>
      <c r="G50" s="506">
        <v>111.82666096776973</v>
      </c>
      <c r="H50" s="506">
        <v>116.34532304297676</v>
      </c>
      <c r="I50" s="506">
        <v>114.08134980214177</v>
      </c>
      <c r="J50" s="506">
        <v>115.82882565641172</v>
      </c>
      <c r="K50" s="506">
        <v>115.69767295970986</v>
      </c>
      <c r="L50" s="506">
        <v>114.69228047606421</v>
      </c>
      <c r="M50" s="506">
        <v>118.79448255326196</v>
      </c>
      <c r="N50" s="506">
        <v>114.6086371745962</v>
      </c>
      <c r="O50" s="506">
        <v>113.7169159376456</v>
      </c>
      <c r="P50" s="506">
        <v>113.18285345777227</v>
      </c>
      <c r="Q50" s="506">
        <v>110.60981821801292</v>
      </c>
      <c r="R50" s="506">
        <v>114.60621151885361</v>
      </c>
      <c r="S50" s="506">
        <v>105.79756815465312</v>
      </c>
      <c r="T50" s="506">
        <v>112.5031679900431</v>
      </c>
      <c r="U50" s="506">
        <v>109.17115343276292</v>
      </c>
      <c r="V50" s="506">
        <v>117.5087177230955</v>
      </c>
      <c r="W50" s="506">
        <v>116.38145694921096</v>
      </c>
      <c r="X50" s="506">
        <v>115.92836118515866</v>
      </c>
      <c r="Y50" s="506">
        <v>117.02601223032354</v>
      </c>
      <c r="Z50" s="506">
        <v>111.47008957361155</v>
      </c>
      <c r="AA50" s="506">
        <v>113.95613577984413</v>
      </c>
      <c r="AB50" s="506" t="s">
        <v>878</v>
      </c>
      <c r="AC50" s="62"/>
    </row>
    <row r="51" spans="1:29" ht="12.65" customHeight="1">
      <c r="A51" s="436" t="s">
        <v>330</v>
      </c>
      <c r="B51" s="505">
        <v>100</v>
      </c>
      <c r="C51" s="506">
        <v>105.08885607839836</v>
      </c>
      <c r="D51" s="506">
        <v>91.740171515564157</v>
      </c>
      <c r="E51" s="506">
        <v>104.96454171989872</v>
      </c>
      <c r="F51" s="506">
        <v>101.02473281975566</v>
      </c>
      <c r="G51" s="506">
        <v>99.913553707627926</v>
      </c>
      <c r="H51" s="506">
        <v>103.57757598476097</v>
      </c>
      <c r="I51" s="506">
        <v>97.375628265642575</v>
      </c>
      <c r="J51" s="506">
        <v>94.59634171530864</v>
      </c>
      <c r="K51" s="506">
        <v>101.63406442926322</v>
      </c>
      <c r="L51" s="506">
        <v>103.34654253081084</v>
      </c>
      <c r="M51" s="506">
        <v>106.01490242279122</v>
      </c>
      <c r="N51" s="506">
        <v>101.46882195888828</v>
      </c>
      <c r="O51" s="506">
        <v>105.51764498879258</v>
      </c>
      <c r="P51" s="506">
        <v>103.50222235822426</v>
      </c>
      <c r="Q51" s="506">
        <v>99.115264273200879</v>
      </c>
      <c r="R51" s="506">
        <v>101.05303824292173</v>
      </c>
      <c r="S51" s="506">
        <v>88.91842683048111</v>
      </c>
      <c r="T51" s="506">
        <v>94.829670203569549</v>
      </c>
      <c r="U51" s="506">
        <v>95.337637797685076</v>
      </c>
      <c r="V51" s="506">
        <v>103.65178209414231</v>
      </c>
      <c r="W51" s="506">
        <v>92.267264395602709</v>
      </c>
      <c r="X51" s="506">
        <v>93.17571547694638</v>
      </c>
      <c r="Y51" s="506">
        <v>96.423954038112868</v>
      </c>
      <c r="Z51" s="506">
        <v>89.302845077533902</v>
      </c>
      <c r="AA51" s="506">
        <v>87.4779102947589</v>
      </c>
      <c r="AB51" s="506" t="s">
        <v>878</v>
      </c>
      <c r="AC51" s="62"/>
    </row>
    <row r="52" spans="1:29" ht="12.65" customHeight="1">
      <c r="A52" s="436" t="s">
        <v>331</v>
      </c>
      <c r="B52" s="505">
        <v>100</v>
      </c>
      <c r="C52" s="506">
        <v>73.678875117494044</v>
      </c>
      <c r="D52" s="506">
        <v>66.972970905195965</v>
      </c>
      <c r="E52" s="506">
        <v>69.76468402299605</v>
      </c>
      <c r="F52" s="506">
        <v>68.063752814392203</v>
      </c>
      <c r="G52" s="506">
        <v>74.682219599099398</v>
      </c>
      <c r="H52" s="506">
        <v>75.193728550506037</v>
      </c>
      <c r="I52" s="506">
        <v>77.31818479900322</v>
      </c>
      <c r="J52" s="506">
        <v>79.861247732091726</v>
      </c>
      <c r="K52" s="506">
        <v>74.963658819157544</v>
      </c>
      <c r="L52" s="506">
        <v>78.386834109340498</v>
      </c>
      <c r="M52" s="506">
        <v>81.756180733162836</v>
      </c>
      <c r="N52" s="506">
        <v>84.05797101449275</v>
      </c>
      <c r="O52" s="506">
        <v>80.911863072988396</v>
      </c>
      <c r="P52" s="506">
        <v>82.222058277045491</v>
      </c>
      <c r="Q52" s="506">
        <v>82.037073469298534</v>
      </c>
      <c r="R52" s="506">
        <v>85.962194242245388</v>
      </c>
      <c r="S52" s="506">
        <v>81.731042472730451</v>
      </c>
      <c r="T52" s="506">
        <v>79.47570332480818</v>
      </c>
      <c r="U52" s="506">
        <v>76.316479769165184</v>
      </c>
      <c r="V52" s="506">
        <v>81.521465888473557</v>
      </c>
      <c r="W52" s="506">
        <v>80.762399720200236</v>
      </c>
      <c r="X52" s="506">
        <v>81.077720943449847</v>
      </c>
      <c r="Y52" s="506">
        <v>84.634511552670119</v>
      </c>
      <c r="Z52" s="506">
        <v>81.670109515378059</v>
      </c>
      <c r="AA52" s="506">
        <v>80.179028132992329</v>
      </c>
      <c r="AB52" s="506" t="s">
        <v>878</v>
      </c>
      <c r="AC52" s="62"/>
    </row>
    <row r="53" spans="1:29" ht="12.5">
      <c r="A53" s="436" t="s">
        <v>332</v>
      </c>
      <c r="B53" s="505">
        <v>100</v>
      </c>
      <c r="C53" s="506">
        <v>102.79346613006865</v>
      </c>
      <c r="D53" s="506">
        <v>100.17247793297034</v>
      </c>
      <c r="E53" s="506">
        <v>97.146504785417164</v>
      </c>
      <c r="F53" s="506">
        <v>103.23057932293956</v>
      </c>
      <c r="G53" s="506">
        <v>102.40961818120329</v>
      </c>
      <c r="H53" s="506">
        <v>107.40386891677095</v>
      </c>
      <c r="I53" s="506">
        <v>106.19736886604214</v>
      </c>
      <c r="J53" s="506">
        <v>101.68335080658798</v>
      </c>
      <c r="K53" s="506">
        <v>97.076329940140013</v>
      </c>
      <c r="L53" s="506">
        <v>104.53938246136155</v>
      </c>
      <c r="M53" s="506">
        <v>106.15086746254524</v>
      </c>
      <c r="N53" s="506">
        <v>102.7748655686699</v>
      </c>
      <c r="O53" s="506">
        <v>105.38655348506882</v>
      </c>
      <c r="P53" s="506">
        <v>92.766918056072242</v>
      </c>
      <c r="Q53" s="506">
        <v>81.576989414589605</v>
      </c>
      <c r="R53" s="506">
        <v>87.113192870912101</v>
      </c>
      <c r="S53" s="506">
        <v>96.350908045588284</v>
      </c>
      <c r="T53" s="506">
        <v>94.76816936656634</v>
      </c>
      <c r="U53" s="506">
        <v>88.117623186445257</v>
      </c>
      <c r="V53" s="506">
        <v>98.591430214075558</v>
      </c>
      <c r="W53" s="506">
        <v>95.822483005850728</v>
      </c>
      <c r="X53" s="506">
        <v>94.476478744631208</v>
      </c>
      <c r="Y53" s="506">
        <v>93.860969258344895</v>
      </c>
      <c r="Z53" s="506">
        <v>99.665189894822277</v>
      </c>
      <c r="AA53" s="506">
        <v>97.8583989989516</v>
      </c>
      <c r="AB53" s="506" t="s">
        <v>878</v>
      </c>
      <c r="AC53" s="62"/>
    </row>
    <row r="54" spans="1:29" ht="12.65" customHeight="1">
      <c r="A54" s="436" t="s">
        <v>719</v>
      </c>
      <c r="B54" s="505">
        <v>100</v>
      </c>
      <c r="C54" s="506">
        <v>104.3172950591233</v>
      </c>
      <c r="D54" s="506">
        <v>99.53318469562447</v>
      </c>
      <c r="E54" s="506">
        <v>102.71280407692001</v>
      </c>
      <c r="F54" s="506">
        <v>101.67715093363061</v>
      </c>
      <c r="G54" s="506">
        <v>101.81102440578094</v>
      </c>
      <c r="H54" s="506">
        <v>107.62531353266712</v>
      </c>
      <c r="I54" s="506">
        <v>103.82211251343712</v>
      </c>
      <c r="J54" s="655" t="s">
        <v>355</v>
      </c>
      <c r="K54" s="655" t="s">
        <v>355</v>
      </c>
      <c r="L54" s="655" t="s">
        <v>355</v>
      </c>
      <c r="M54" s="655" t="s">
        <v>355</v>
      </c>
      <c r="N54" s="655" t="s">
        <v>355</v>
      </c>
      <c r="O54" s="506">
        <v>98.118306326392485</v>
      </c>
      <c r="P54" s="506">
        <v>97.76247163275869</v>
      </c>
      <c r="Q54" s="506">
        <v>95.499064378707644</v>
      </c>
      <c r="R54" s="506">
        <v>95.27959151172513</v>
      </c>
      <c r="S54" s="506">
        <v>91.511725126408408</v>
      </c>
      <c r="T54" s="506">
        <v>92.048712027710309</v>
      </c>
      <c r="U54" s="506">
        <v>90.367579726878205</v>
      </c>
      <c r="V54" s="506">
        <v>94.255882470040206</v>
      </c>
      <c r="W54" s="506">
        <v>88.455528128359276</v>
      </c>
      <c r="X54" s="506">
        <v>90.280984990245656</v>
      </c>
      <c r="Y54" s="506">
        <v>88.933789863439102</v>
      </c>
      <c r="Z54" s="506">
        <v>83.958573874268424</v>
      </c>
      <c r="AA54" s="506">
        <v>86.270752876537799</v>
      </c>
      <c r="AB54" s="506">
        <v>86.576322809252702</v>
      </c>
      <c r="AC54" s="62"/>
    </row>
    <row r="55" spans="1:29" ht="14.5">
      <c r="A55" s="86" t="s">
        <v>1182</v>
      </c>
      <c r="B55" s="505">
        <v>100</v>
      </c>
      <c r="C55" s="506">
        <v>106.66590230986847</v>
      </c>
      <c r="D55" s="506">
        <v>108.54208717400405</v>
      </c>
      <c r="E55" s="506">
        <v>109.35012785200631</v>
      </c>
      <c r="F55" s="506">
        <v>107.34009166948857</v>
      </c>
      <c r="G55" s="506">
        <v>107.82070322603008</v>
      </c>
      <c r="H55" s="506">
        <v>115.31877678026252</v>
      </c>
      <c r="I55" s="506">
        <v>111.62426708404104</v>
      </c>
      <c r="J55" s="506">
        <v>109.72381833549753</v>
      </c>
      <c r="K55" s="506">
        <v>107.68365227453918</v>
      </c>
      <c r="L55" s="506">
        <v>110.93407955887724</v>
      </c>
      <c r="M55" s="506">
        <v>114.3120922134262</v>
      </c>
      <c r="N55" s="506">
        <v>110.73196940084203</v>
      </c>
      <c r="O55" s="506">
        <v>111.64679783384838</v>
      </c>
      <c r="P55" s="506">
        <v>110.31948336590737</v>
      </c>
      <c r="Q55" s="506">
        <v>112.44723938321739</v>
      </c>
      <c r="R55" s="506">
        <v>112.09248006228619</v>
      </c>
      <c r="S55" s="506">
        <v>106.06543782979551</v>
      </c>
      <c r="T55" s="506">
        <v>109.45598238068702</v>
      </c>
      <c r="U55" s="506">
        <v>104.02553840492956</v>
      </c>
      <c r="V55" s="506">
        <v>106.29914436477951</v>
      </c>
      <c r="W55" s="506">
        <v>101.63394597419496</v>
      </c>
      <c r="X55" s="506">
        <v>102.84740683068341</v>
      </c>
      <c r="Y55" s="506">
        <v>105.29432625058993</v>
      </c>
      <c r="Z55" s="506">
        <v>103.33268451884184</v>
      </c>
      <c r="AA55" s="506">
        <v>105.55216335193565</v>
      </c>
      <c r="AB55" s="506">
        <v>107.34555770938266</v>
      </c>
      <c r="AC55" s="62"/>
    </row>
    <row r="56" spans="1:29" ht="12.65" customHeight="1">
      <c r="A56" s="436" t="s">
        <v>335</v>
      </c>
      <c r="B56" s="505">
        <v>100</v>
      </c>
      <c r="C56" s="506">
        <v>74.061048062529466</v>
      </c>
      <c r="D56" s="506">
        <v>67.568281527600078</v>
      </c>
      <c r="E56" s="506">
        <v>72.070485494222027</v>
      </c>
      <c r="F56" s="506">
        <v>69.656222644656353</v>
      </c>
      <c r="G56" s="506">
        <v>71.415770145187267</v>
      </c>
      <c r="H56" s="506">
        <v>76.703218153847743</v>
      </c>
      <c r="I56" s="506">
        <v>72.73866808936036</v>
      </c>
      <c r="J56" s="506">
        <v>70.769860303220227</v>
      </c>
      <c r="K56" s="506">
        <v>71.535939418111369</v>
      </c>
      <c r="L56" s="506">
        <v>69.291053086848194</v>
      </c>
      <c r="M56" s="506">
        <v>72.615908961416338</v>
      </c>
      <c r="N56" s="506">
        <v>71.803212456166705</v>
      </c>
      <c r="O56" s="506">
        <v>71.17335971532313</v>
      </c>
      <c r="P56" s="506">
        <v>70.517608424280411</v>
      </c>
      <c r="Q56" s="506">
        <v>70.68957479760283</v>
      </c>
      <c r="R56" s="506">
        <v>72.923583737782366</v>
      </c>
      <c r="S56" s="506">
        <v>67.913768187256878</v>
      </c>
      <c r="T56" s="506">
        <v>71.793888978095012</v>
      </c>
      <c r="U56" s="506">
        <v>70.994141747944951</v>
      </c>
      <c r="V56" s="506">
        <v>75.750151506518662</v>
      </c>
      <c r="W56" s="506">
        <v>70.152438866472252</v>
      </c>
      <c r="X56" s="506">
        <v>72.452230124157651</v>
      </c>
      <c r="Y56" s="506">
        <v>74.271862261150616</v>
      </c>
      <c r="Z56" s="506">
        <v>72.15646868088325</v>
      </c>
      <c r="AA56" s="506" t="s">
        <v>878</v>
      </c>
      <c r="AB56" s="506" t="s">
        <v>878</v>
      </c>
      <c r="AC56" s="62"/>
    </row>
    <row r="57" spans="1:29" ht="12.65" customHeight="1">
      <c r="A57" s="436" t="s">
        <v>458</v>
      </c>
      <c r="B57" s="505">
        <v>100</v>
      </c>
      <c r="C57" s="506">
        <v>105.92923356379873</v>
      </c>
      <c r="D57" s="655" t="s">
        <v>355</v>
      </c>
      <c r="E57" s="655" t="s">
        <v>355</v>
      </c>
      <c r="F57" s="506">
        <v>100.64377184978517</v>
      </c>
      <c r="G57" s="655" t="s">
        <v>355</v>
      </c>
      <c r="H57" s="506">
        <v>105.34867989893519</v>
      </c>
      <c r="I57" s="655" t="s">
        <v>355</v>
      </c>
      <c r="J57" s="506">
        <v>107.07990989301376</v>
      </c>
      <c r="K57" s="655" t="s">
        <v>355</v>
      </c>
      <c r="L57" s="506">
        <v>100.07617791283056</v>
      </c>
      <c r="M57" s="655" t="s">
        <v>355</v>
      </c>
      <c r="N57" s="506">
        <v>101.24044615180372</v>
      </c>
      <c r="O57" s="655" t="s">
        <v>355</v>
      </c>
      <c r="P57" s="506">
        <v>98.971966949532927</v>
      </c>
      <c r="Q57" s="655" t="s">
        <v>355</v>
      </c>
      <c r="R57" s="506">
        <v>100.39574583760934</v>
      </c>
      <c r="S57" s="655" t="s">
        <v>355</v>
      </c>
      <c r="T57" s="506">
        <v>99.703612076359136</v>
      </c>
      <c r="U57" s="506">
        <v>95.236931220722084</v>
      </c>
      <c r="V57" s="506">
        <v>101.7652624502947</v>
      </c>
      <c r="W57" s="506">
        <v>96.308374091502003</v>
      </c>
      <c r="X57" s="506">
        <v>93.604321595121249</v>
      </c>
      <c r="Y57" s="506">
        <v>95.229555765814553</v>
      </c>
      <c r="Z57" s="506">
        <v>93.04747474960331</v>
      </c>
      <c r="AA57" s="506">
        <v>92.48146126727174</v>
      </c>
      <c r="AB57" s="506">
        <v>93.702731236315898</v>
      </c>
      <c r="AC57" s="62"/>
    </row>
    <row r="58" spans="1:29" ht="12.65" customHeight="1">
      <c r="A58" s="436" t="s">
        <v>337</v>
      </c>
      <c r="B58" s="505">
        <v>100</v>
      </c>
      <c r="C58" s="506">
        <v>103.4766062322032</v>
      </c>
      <c r="D58" s="506">
        <v>103.44402735927518</v>
      </c>
      <c r="E58" s="506">
        <v>101.99415848160646</v>
      </c>
      <c r="F58" s="506">
        <v>100.2926428880146</v>
      </c>
      <c r="G58" s="506">
        <v>103.38510626513097</v>
      </c>
      <c r="H58" s="506">
        <v>106.82677852515835</v>
      </c>
      <c r="I58" s="506">
        <v>106.04872351440122</v>
      </c>
      <c r="J58" s="506">
        <v>104.4246645182928</v>
      </c>
      <c r="K58" s="506">
        <v>101.08735804530251</v>
      </c>
      <c r="L58" s="506">
        <v>100.72161985470782</v>
      </c>
      <c r="M58" s="506">
        <v>100.67617516181494</v>
      </c>
      <c r="N58" s="506">
        <v>97.618471305078245</v>
      </c>
      <c r="O58" s="506">
        <v>95.526052849299376</v>
      </c>
      <c r="P58" s="506">
        <v>96.965803522792342</v>
      </c>
      <c r="Q58" s="506">
        <v>95.684280628392813</v>
      </c>
      <c r="R58" s="506">
        <v>98.786644144939785</v>
      </c>
      <c r="S58" s="506">
        <v>96.929779226890702</v>
      </c>
      <c r="T58" s="506">
        <v>102.48772622581825</v>
      </c>
      <c r="U58" s="506">
        <v>90.793917040320608</v>
      </c>
      <c r="V58" s="506">
        <v>97.229051283158384</v>
      </c>
      <c r="W58" s="506">
        <v>91.476852209235744</v>
      </c>
      <c r="X58" s="506">
        <v>90.501448604102151</v>
      </c>
      <c r="Y58" s="506">
        <v>91.057688156075045</v>
      </c>
      <c r="Z58" s="506">
        <v>88.704813168668281</v>
      </c>
      <c r="AA58" s="506" t="s">
        <v>878</v>
      </c>
      <c r="AB58" s="506" t="s">
        <v>878</v>
      </c>
      <c r="AC58" s="62"/>
    </row>
    <row r="59" spans="1:29" ht="14.5">
      <c r="A59" s="436" t="s">
        <v>512</v>
      </c>
      <c r="B59" s="505">
        <v>100</v>
      </c>
      <c r="C59" s="506">
        <v>106.72144899815069</v>
      </c>
      <c r="D59" s="506">
        <v>105.43538794491063</v>
      </c>
      <c r="E59" s="506">
        <v>108.80292694618659</v>
      </c>
      <c r="F59" s="506">
        <v>108.91360386123793</v>
      </c>
      <c r="G59" s="506">
        <v>114.1725196974361</v>
      </c>
      <c r="H59" s="506">
        <v>118.80215150283271</v>
      </c>
      <c r="I59" s="506">
        <v>115.98188752311644</v>
      </c>
      <c r="J59" s="506">
        <v>120.99994595394807</v>
      </c>
      <c r="K59" s="506">
        <v>120.00267880431335</v>
      </c>
      <c r="L59" s="506">
        <v>116.76767012169761</v>
      </c>
      <c r="M59" s="506">
        <v>118.58244255257154</v>
      </c>
      <c r="N59" s="506">
        <v>115.62400866616693</v>
      </c>
      <c r="O59" s="506">
        <v>108.47442094355007</v>
      </c>
      <c r="P59" s="506">
        <v>110.46167077494989</v>
      </c>
      <c r="Q59" s="506">
        <v>110.37143736650037</v>
      </c>
      <c r="R59" s="506">
        <v>115.53424522338643</v>
      </c>
      <c r="S59" s="506">
        <v>110.91918235372906</v>
      </c>
      <c r="T59" s="506">
        <v>115.05746505217793</v>
      </c>
      <c r="U59" s="506">
        <v>110.04152146685685</v>
      </c>
      <c r="V59" s="506">
        <v>115.32816527752648</v>
      </c>
      <c r="W59" s="506">
        <v>107.80659972788987</v>
      </c>
      <c r="X59" s="506">
        <v>106.20754153909057</v>
      </c>
      <c r="Y59" s="506">
        <v>109.68693236959039</v>
      </c>
      <c r="Z59" s="506">
        <v>106.63521029788774</v>
      </c>
      <c r="AA59" s="506">
        <v>108.26904594619363</v>
      </c>
      <c r="AB59" s="506" t="s">
        <v>878</v>
      </c>
      <c r="AC59" s="92" t="s">
        <v>355</v>
      </c>
    </row>
    <row r="60" spans="1:29" ht="12.65" customHeight="1">
      <c r="A60" s="436" t="s">
        <v>339</v>
      </c>
      <c r="B60" s="505">
        <v>100</v>
      </c>
      <c r="C60" s="506">
        <v>102.34239744843066</v>
      </c>
      <c r="D60" s="506">
        <v>102.81753985461735</v>
      </c>
      <c r="E60" s="506">
        <v>98.045908586970171</v>
      </c>
      <c r="F60" s="506">
        <v>100.59529335947526</v>
      </c>
      <c r="G60" s="506">
        <v>98.21193535878713</v>
      </c>
      <c r="H60" s="506">
        <v>104.288296751009</v>
      </c>
      <c r="I60" s="506">
        <v>102.93113711954474</v>
      </c>
      <c r="J60" s="506">
        <v>101.30691468736175</v>
      </c>
      <c r="K60" s="506">
        <v>98.617171755787723</v>
      </c>
      <c r="L60" s="506">
        <v>100.07973654172788</v>
      </c>
      <c r="M60" s="506">
        <v>99.518303905452129</v>
      </c>
      <c r="N60" s="506">
        <v>97.085793242055018</v>
      </c>
      <c r="O60" s="506">
        <v>98.681070217309383</v>
      </c>
      <c r="P60" s="506">
        <v>116.78563431511226</v>
      </c>
      <c r="Q60" s="506">
        <v>113.91839565708918</v>
      </c>
      <c r="R60" s="506">
        <v>120.50758316357459</v>
      </c>
      <c r="S60" s="506">
        <v>114.55901869439604</v>
      </c>
      <c r="T60" s="506">
        <v>116.14064215223125</v>
      </c>
      <c r="U60" s="506">
        <v>92.404275189374289</v>
      </c>
      <c r="V60" s="506">
        <v>105.9786022075007</v>
      </c>
      <c r="W60" s="506">
        <v>113.67645532842171</v>
      </c>
      <c r="X60" s="506">
        <v>108.69783673670011</v>
      </c>
      <c r="Y60" s="506">
        <v>106.8163820363402</v>
      </c>
      <c r="Z60" s="506">
        <v>108.81471084580809</v>
      </c>
      <c r="AA60" s="506">
        <v>108.20412554682338</v>
      </c>
      <c r="AB60" s="506" t="s">
        <v>878</v>
      </c>
      <c r="AC60" s="62"/>
    </row>
    <row r="61" spans="1:29" ht="12.5">
      <c r="A61" s="436" t="s">
        <v>340</v>
      </c>
      <c r="B61" s="505">
        <v>100</v>
      </c>
      <c r="C61" s="506">
        <v>77.46386973806824</v>
      </c>
      <c r="D61" s="506">
        <v>58.939701106285369</v>
      </c>
      <c r="E61" s="506">
        <v>60.381419405116596</v>
      </c>
      <c r="F61" s="506">
        <v>59.68574070023692</v>
      </c>
      <c r="G61" s="506">
        <v>62.626890141580269</v>
      </c>
      <c r="H61" s="506">
        <v>65.674826723619802</v>
      </c>
      <c r="I61" s="506">
        <v>64.78193183635284</v>
      </c>
      <c r="J61" s="506">
        <v>65.282967542958389</v>
      </c>
      <c r="K61" s="506">
        <v>65.31053737274226</v>
      </c>
      <c r="L61" s="506">
        <v>63.404726939215877</v>
      </c>
      <c r="M61" s="506">
        <v>65.38736529840665</v>
      </c>
      <c r="N61" s="506">
        <v>63.300145384902393</v>
      </c>
      <c r="O61" s="506">
        <v>63.909438623125943</v>
      </c>
      <c r="P61" s="506">
        <v>64.264538030742202</v>
      </c>
      <c r="Q61" s="506">
        <v>63.361166608157362</v>
      </c>
      <c r="R61" s="506">
        <v>64.936874279738191</v>
      </c>
      <c r="S61" s="506">
        <v>61.426499752790527</v>
      </c>
      <c r="T61" s="506">
        <v>64.779542451104902</v>
      </c>
      <c r="U61" s="506">
        <v>63.853747566962518</v>
      </c>
      <c r="V61" s="506">
        <v>67.686872901246701</v>
      </c>
      <c r="W61" s="506">
        <v>63.080505740957555</v>
      </c>
      <c r="X61" s="506">
        <v>66.151049583419876</v>
      </c>
      <c r="Y61" s="506">
        <v>67.551045539844836</v>
      </c>
      <c r="Z61" s="506">
        <v>64.157015694585098</v>
      </c>
      <c r="AA61" s="506">
        <v>65.461620039957879</v>
      </c>
      <c r="AB61" s="506" t="s">
        <v>878</v>
      </c>
      <c r="AC61" s="62"/>
    </row>
    <row r="62" spans="1:29" ht="12.5">
      <c r="A62" s="436" t="s">
        <v>341</v>
      </c>
      <c r="B62" s="505">
        <v>100</v>
      </c>
      <c r="C62" s="506">
        <v>70.380369999523197</v>
      </c>
      <c r="D62" s="506">
        <v>60.683179961537853</v>
      </c>
      <c r="E62" s="506">
        <v>62.401261939954544</v>
      </c>
      <c r="F62" s="506">
        <v>58.569549738552745</v>
      </c>
      <c r="G62" s="506">
        <v>58.502201242867812</v>
      </c>
      <c r="H62" s="506">
        <v>56.391352373686807</v>
      </c>
      <c r="I62" s="506">
        <v>50.935925555078754</v>
      </c>
      <c r="J62" s="506">
        <v>48.610912442982247</v>
      </c>
      <c r="K62" s="506">
        <v>51.825760104261036</v>
      </c>
      <c r="L62" s="506">
        <v>52.910885424116721</v>
      </c>
      <c r="M62" s="506">
        <v>54.794259285748346</v>
      </c>
      <c r="N62" s="506">
        <v>54.294807609784009</v>
      </c>
      <c r="O62" s="506">
        <v>54.87412387355171</v>
      </c>
      <c r="P62" s="506">
        <v>55.700980625884071</v>
      </c>
      <c r="Q62" s="506">
        <v>58.217112477947836</v>
      </c>
      <c r="R62" s="506">
        <v>60.983168836122637</v>
      </c>
      <c r="S62" s="506">
        <v>58.553060283857022</v>
      </c>
      <c r="T62" s="506">
        <v>59.078736152831418</v>
      </c>
      <c r="U62" s="506">
        <v>58.216516473561242</v>
      </c>
      <c r="V62" s="506">
        <v>63.29427517919865</v>
      </c>
      <c r="W62" s="506">
        <v>60.664505157424628</v>
      </c>
      <c r="X62" s="506">
        <v>62.904090974109572</v>
      </c>
      <c r="Y62" s="506">
        <v>62.664695878828333</v>
      </c>
      <c r="Z62" s="506">
        <v>60.183728285573515</v>
      </c>
      <c r="AA62" s="506">
        <v>60.013668367265851</v>
      </c>
      <c r="AB62" s="506">
        <v>61.802476199558164</v>
      </c>
      <c r="AC62" s="62"/>
    </row>
    <row r="63" spans="1:29" ht="12.65" customHeight="1">
      <c r="A63" s="436" t="s">
        <v>1198</v>
      </c>
      <c r="B63" s="505">
        <v>100</v>
      </c>
      <c r="C63" s="506">
        <v>102.89834702369473</v>
      </c>
      <c r="D63" s="506">
        <v>102.89279025146028</v>
      </c>
      <c r="E63" s="506">
        <v>104.03519724907088</v>
      </c>
      <c r="F63" s="506">
        <v>101.63695972647606</v>
      </c>
      <c r="G63" s="506">
        <v>101.58204574204156</v>
      </c>
      <c r="H63" s="506">
        <v>106.62824866882617</v>
      </c>
      <c r="I63" s="506">
        <v>103.19873959330964</v>
      </c>
      <c r="J63" s="506">
        <v>101.31728188851807</v>
      </c>
      <c r="K63" s="506">
        <v>99.082151974451918</v>
      </c>
      <c r="L63" s="506">
        <v>97.236322985751784</v>
      </c>
      <c r="M63" s="506">
        <v>98.895182932210645</v>
      </c>
      <c r="N63" s="506">
        <v>93.310299967639978</v>
      </c>
      <c r="O63" s="506">
        <v>95.103503054590391</v>
      </c>
      <c r="P63" s="506">
        <v>93.277286203188282</v>
      </c>
      <c r="Q63" s="506">
        <v>89.385257556393071</v>
      </c>
      <c r="R63" s="506">
        <v>89.991599467857341</v>
      </c>
      <c r="S63" s="506">
        <v>83.358447764706654</v>
      </c>
      <c r="T63" s="506">
        <v>86.430362203488997</v>
      </c>
      <c r="U63" s="506">
        <v>83.634325162699028</v>
      </c>
      <c r="V63" s="506">
        <v>88.138579362147922</v>
      </c>
      <c r="W63" s="506">
        <v>84.126262939924757</v>
      </c>
      <c r="X63" s="506">
        <v>84.989850718948261</v>
      </c>
      <c r="Y63" s="506">
        <v>87.42240948181464</v>
      </c>
      <c r="Z63" s="506">
        <v>82.373591603390281</v>
      </c>
      <c r="AA63" s="506">
        <v>83.420879735105402</v>
      </c>
      <c r="AB63" s="506">
        <v>84.014146888370988</v>
      </c>
      <c r="AC63" s="62"/>
    </row>
    <row r="64" spans="1:29" ht="12.65" customHeight="1">
      <c r="A64" s="436" t="s">
        <v>343</v>
      </c>
      <c r="B64" s="505">
        <v>100</v>
      </c>
      <c r="C64" s="506">
        <v>78.684766018250897</v>
      </c>
      <c r="D64" s="506">
        <v>70.28610398467184</v>
      </c>
      <c r="E64" s="506">
        <v>67.613093884973864</v>
      </c>
      <c r="F64" s="506">
        <v>62.846101386678789</v>
      </c>
      <c r="G64" s="506">
        <v>65.882181015165784</v>
      </c>
      <c r="H64" s="506">
        <v>68.071639658363921</v>
      </c>
      <c r="I64" s="506">
        <v>66.125742863637839</v>
      </c>
      <c r="J64" s="506">
        <v>66.441399019257616</v>
      </c>
      <c r="K64" s="506">
        <v>66.88760432565843</v>
      </c>
      <c r="L64" s="506">
        <v>66.476796674568902</v>
      </c>
      <c r="M64" s="506">
        <v>69.268015458058656</v>
      </c>
      <c r="N64" s="506">
        <v>71.135322963011077</v>
      </c>
      <c r="O64" s="506">
        <v>72.533043224109377</v>
      </c>
      <c r="P64" s="506">
        <v>71.894586431981296</v>
      </c>
      <c r="Q64" s="506">
        <v>71.650699834377946</v>
      </c>
      <c r="R64" s="506">
        <v>71.982593446562532</v>
      </c>
      <c r="S64" s="506">
        <v>69.171564966063713</v>
      </c>
      <c r="T64" s="506">
        <v>70.832656772643134</v>
      </c>
      <c r="U64" s="506">
        <v>66.849283928165491</v>
      </c>
      <c r="V64" s="506">
        <v>71.287630305588934</v>
      </c>
      <c r="W64" s="506">
        <v>67.123372194979382</v>
      </c>
      <c r="X64" s="506">
        <v>68.074237651414279</v>
      </c>
      <c r="Y64" s="506">
        <v>69.721040496216673</v>
      </c>
      <c r="Z64" s="506">
        <v>65.826973662845447</v>
      </c>
      <c r="AA64" s="506">
        <v>66.990549800279283</v>
      </c>
      <c r="AB64" s="506" t="s">
        <v>878</v>
      </c>
      <c r="AC64" s="62"/>
    </row>
    <row r="65" spans="1:29" ht="20.25" customHeight="1">
      <c r="A65" s="67" t="s">
        <v>344</v>
      </c>
      <c r="B65" s="505">
        <v>100</v>
      </c>
      <c r="C65" s="506">
        <v>98.865293774949805</v>
      </c>
      <c r="D65" s="506">
        <v>96.345503657705407</v>
      </c>
      <c r="E65" s="506">
        <v>97.473190145471136</v>
      </c>
      <c r="F65" s="506">
        <v>96.165819495214379</v>
      </c>
      <c r="G65" s="506">
        <v>98.405073464981399</v>
      </c>
      <c r="H65" s="506">
        <v>102.25045388143444</v>
      </c>
      <c r="I65" s="506">
        <v>100.65050269235955</v>
      </c>
      <c r="J65" s="506">
        <v>99.834693103947345</v>
      </c>
      <c r="K65" s="506">
        <v>98.17151149933251</v>
      </c>
      <c r="L65" s="506">
        <v>97.480146483444159</v>
      </c>
      <c r="M65" s="506">
        <v>99.810899825815511</v>
      </c>
      <c r="N65" s="506">
        <v>97.393840724166679</v>
      </c>
      <c r="O65" s="506">
        <v>98.806565965761848</v>
      </c>
      <c r="P65" s="506">
        <v>97.99744164241703</v>
      </c>
      <c r="Q65" s="506">
        <v>96.348751153170056</v>
      </c>
      <c r="R65" s="506">
        <v>98.139029367739084</v>
      </c>
      <c r="S65" s="506">
        <v>92.851172347108459</v>
      </c>
      <c r="T65" s="506">
        <v>96.680382073639947</v>
      </c>
      <c r="U65" s="506">
        <v>91.468651919520184</v>
      </c>
      <c r="V65" s="506">
        <v>98.273229075984077</v>
      </c>
      <c r="W65" s="506">
        <v>93.751747677073979</v>
      </c>
      <c r="X65" s="506">
        <v>94.144156269274603</v>
      </c>
      <c r="Y65" s="506">
        <v>96.8885040876511</v>
      </c>
      <c r="Z65" s="506">
        <v>91.824507834607402</v>
      </c>
      <c r="AA65" s="506">
        <v>93.928233372802197</v>
      </c>
      <c r="AB65" s="506">
        <v>96.604136113656011</v>
      </c>
      <c r="AC65" s="62"/>
    </row>
    <row r="66" spans="1:29" ht="12.75" customHeight="1">
      <c r="A66" s="592"/>
      <c r="B66" s="502"/>
      <c r="C66" s="502"/>
      <c r="D66" s="502"/>
      <c r="E66" s="502"/>
      <c r="F66" s="502"/>
      <c r="G66" s="502"/>
      <c r="H66" s="502"/>
      <c r="I66" s="502"/>
      <c r="J66" s="502"/>
      <c r="K66" s="1199"/>
      <c r="L66" s="1199"/>
      <c r="M66" s="1199"/>
      <c r="N66" s="1199"/>
      <c r="O66" s="1199"/>
      <c r="P66" s="1199"/>
      <c r="Q66" s="1199"/>
      <c r="R66" s="1199"/>
      <c r="S66" s="1199"/>
      <c r="T66" s="1199"/>
      <c r="U66" s="1199"/>
      <c r="V66" s="1199"/>
      <c r="W66" s="1199"/>
      <c r="X66" s="1199"/>
      <c r="Y66" s="1199"/>
      <c r="Z66" s="1199"/>
      <c r="AA66" s="1199"/>
      <c r="AB66" s="1199"/>
      <c r="AC66" s="62"/>
    </row>
    <row r="67" spans="1:29" ht="12.75" customHeight="1">
      <c r="A67" s="1094"/>
      <c r="B67" s="1334" t="s">
        <v>419</v>
      </c>
      <c r="C67" s="1334"/>
      <c r="D67" s="1334"/>
      <c r="E67" s="1334"/>
      <c r="F67" s="1334" t="s">
        <v>419</v>
      </c>
      <c r="G67" s="1334"/>
      <c r="H67" s="1334"/>
      <c r="I67" s="1334"/>
      <c r="J67" s="1334" t="s">
        <v>419</v>
      </c>
      <c r="K67" s="1334"/>
      <c r="L67" s="1334"/>
      <c r="M67" s="1334"/>
      <c r="N67" s="1334" t="s">
        <v>419</v>
      </c>
      <c r="O67" s="1334"/>
      <c r="P67" s="1334"/>
      <c r="Q67" s="1334"/>
      <c r="R67" s="1334" t="s">
        <v>419</v>
      </c>
      <c r="S67" s="1334"/>
      <c r="T67" s="1334"/>
      <c r="U67" s="1334"/>
      <c r="V67" s="1334" t="s">
        <v>419</v>
      </c>
      <c r="W67" s="1334"/>
      <c r="X67" s="1334"/>
      <c r="Y67" s="1334"/>
      <c r="Z67" s="1334" t="s">
        <v>419</v>
      </c>
      <c r="AA67" s="1334"/>
      <c r="AB67" s="1334"/>
      <c r="AC67" s="62"/>
    </row>
    <row r="68" spans="1:29" ht="12.75" customHeight="1">
      <c r="A68" s="591"/>
      <c r="B68" s="502"/>
      <c r="C68" s="502"/>
      <c r="D68" s="502"/>
      <c r="E68" s="502"/>
      <c r="F68" s="502"/>
      <c r="G68" s="502"/>
      <c r="H68" s="502"/>
      <c r="I68" s="502"/>
      <c r="J68" s="502"/>
      <c r="K68" s="1199"/>
      <c r="L68" s="1199"/>
      <c r="M68" s="1199"/>
      <c r="N68" s="1199"/>
      <c r="O68" s="1199"/>
      <c r="P68" s="1199"/>
      <c r="Q68" s="1199"/>
      <c r="R68" s="1199"/>
      <c r="S68" s="1199"/>
      <c r="T68" s="1199"/>
      <c r="U68" s="1199"/>
      <c r="V68" s="1199"/>
      <c r="W68" s="1199"/>
      <c r="X68" s="1199"/>
      <c r="Y68" s="1199"/>
      <c r="Z68" s="1199"/>
      <c r="AA68" s="1199"/>
      <c r="AB68" s="1199"/>
      <c r="AC68" s="62"/>
    </row>
    <row r="69" spans="1:29" ht="14.5">
      <c r="A69" s="86" t="s">
        <v>1181</v>
      </c>
      <c r="B69" s="506">
        <v>94.773421136624464</v>
      </c>
      <c r="C69" s="505">
        <v>100</v>
      </c>
      <c r="D69" s="506">
        <v>100.9611084324726</v>
      </c>
      <c r="E69" s="506">
        <v>102.78078248797766</v>
      </c>
      <c r="F69" s="506">
        <v>99.674230128571409</v>
      </c>
      <c r="G69" s="506">
        <v>101.92958985786616</v>
      </c>
      <c r="H69" s="506">
        <v>105.99424324473777</v>
      </c>
      <c r="I69" s="506">
        <v>104.03981804229575</v>
      </c>
      <c r="J69" s="506">
        <v>106.20243328169005</v>
      </c>
      <c r="K69" s="506">
        <v>105.75442694867718</v>
      </c>
      <c r="L69" s="506">
        <v>103.12061925379491</v>
      </c>
      <c r="M69" s="506">
        <v>108.53967203763331</v>
      </c>
      <c r="N69" s="506">
        <v>101.74536204790699</v>
      </c>
      <c r="O69" s="506">
        <v>108.73379518019692</v>
      </c>
      <c r="P69" s="506">
        <v>108.13454547923969</v>
      </c>
      <c r="Q69" s="506">
        <v>109.32867929324043</v>
      </c>
      <c r="R69" s="506">
        <v>110.97052840105977</v>
      </c>
      <c r="S69" s="506">
        <v>103.12382068493164</v>
      </c>
      <c r="T69" s="506">
        <v>106.7195129168045</v>
      </c>
      <c r="U69" s="506">
        <v>100.69160613859869</v>
      </c>
      <c r="V69" s="506">
        <v>103.31134693909229</v>
      </c>
      <c r="W69" s="506">
        <v>99.556165228771363</v>
      </c>
      <c r="X69" s="506">
        <v>98.156363717501833</v>
      </c>
      <c r="Y69" s="506">
        <v>102.82007277920117</v>
      </c>
      <c r="Z69" s="506">
        <v>96.501417845941319</v>
      </c>
      <c r="AA69" s="506">
        <v>99.39328029305706</v>
      </c>
      <c r="AB69" s="506">
        <v>100.96392181135033</v>
      </c>
      <c r="AC69" s="62"/>
    </row>
    <row r="70" spans="1:29" ht="12.65" customHeight="1">
      <c r="A70" s="436" t="s">
        <v>329</v>
      </c>
      <c r="B70" s="506">
        <v>94.75903896163598</v>
      </c>
      <c r="C70" s="505">
        <v>100</v>
      </c>
      <c r="D70" s="506">
        <v>99.50177422589141</v>
      </c>
      <c r="E70" s="506">
        <v>103.46657662777399</v>
      </c>
      <c r="F70" s="506">
        <v>101.17351746920963</v>
      </c>
      <c r="G70" s="506">
        <v>105.96586923594549</v>
      </c>
      <c r="H70" s="506">
        <v>110.2477099923356</v>
      </c>
      <c r="I70" s="506">
        <v>108.10239070697175</v>
      </c>
      <c r="J70" s="506">
        <v>109.75828203256459</v>
      </c>
      <c r="K70" s="506">
        <v>109.63400299759765</v>
      </c>
      <c r="L70" s="506">
        <v>108.68130274230251</v>
      </c>
      <c r="M70" s="506">
        <v>112.56851000691937</v>
      </c>
      <c r="N70" s="506">
        <v>108.60204315367562</v>
      </c>
      <c r="O70" s="506">
        <v>107.75705667932442</v>
      </c>
      <c r="P70" s="506">
        <v>107.25098420594178</v>
      </c>
      <c r="Q70" s="506">
        <v>104.8128007406016</v>
      </c>
      <c r="R70" s="506">
        <v>108.59974462560544</v>
      </c>
      <c r="S70" s="506">
        <v>100.25275882813114</v>
      </c>
      <c r="T70" s="506">
        <v>106.60692078875972</v>
      </c>
      <c r="U70" s="506">
        <v>103.44953581621921</v>
      </c>
      <c r="V70" s="506">
        <v>111.35013161054691</v>
      </c>
      <c r="W70" s="506">
        <v>110.28195013462241</v>
      </c>
      <c r="X70" s="506">
        <v>109.85260094303058</v>
      </c>
      <c r="Y70" s="506">
        <v>110.89272452458117</v>
      </c>
      <c r="Z70" s="506">
        <v>105.62798560962909</v>
      </c>
      <c r="AA70" s="506">
        <v>107.98373910279732</v>
      </c>
      <c r="AB70" s="506" t="s">
        <v>878</v>
      </c>
      <c r="AC70" s="62"/>
    </row>
    <row r="71" spans="1:29" ht="12.65" customHeight="1">
      <c r="A71" s="436" t="s">
        <v>330</v>
      </c>
      <c r="B71" s="506">
        <v>95.157568301436271</v>
      </c>
      <c r="C71" s="505">
        <v>100</v>
      </c>
      <c r="D71" s="506">
        <v>87.297716369777746</v>
      </c>
      <c r="E71" s="506">
        <v>99.8817054794022</v>
      </c>
      <c r="F71" s="506">
        <v>96.132679134302492</v>
      </c>
      <c r="G71" s="506">
        <v>95.075308111728262</v>
      </c>
      <c r="H71" s="506">
        <v>98.561902612670977</v>
      </c>
      <c r="I71" s="506">
        <v>92.660279975831514</v>
      </c>
      <c r="J71" s="506">
        <v>90.015578478404876</v>
      </c>
      <c r="K71" s="506">
        <v>96.712504276801894</v>
      </c>
      <c r="L71" s="506">
        <v>98.34205679592921</v>
      </c>
      <c r="M71" s="506">
        <v>100.88120318266859</v>
      </c>
      <c r="N71" s="506">
        <v>96.555263560191889</v>
      </c>
      <c r="O71" s="506">
        <v>100.40802510027736</v>
      </c>
      <c r="P71" s="506">
        <v>98.490197934031698</v>
      </c>
      <c r="Q71" s="506">
        <v>94.315675297920194</v>
      </c>
      <c r="R71" s="506">
        <v>96.159613886684767</v>
      </c>
      <c r="S71" s="506">
        <v>84.612612743777703</v>
      </c>
      <c r="T71" s="506">
        <v>90.23760819398845</v>
      </c>
      <c r="U71" s="506">
        <v>90.720977804308106</v>
      </c>
      <c r="V71" s="506">
        <v>98.632515341889359</v>
      </c>
      <c r="W71" s="506">
        <v>87.799285137112449</v>
      </c>
      <c r="X71" s="506">
        <v>88.663745095327187</v>
      </c>
      <c r="Y71" s="506">
        <v>91.754689922762779</v>
      </c>
      <c r="Z71" s="506">
        <v>84.978415799780151</v>
      </c>
      <c r="AA71" s="506">
        <v>83.241852237404359</v>
      </c>
      <c r="AB71" s="506" t="s">
        <v>878</v>
      </c>
      <c r="AC71" s="62"/>
    </row>
    <row r="72" spans="1:29" ht="12.65" customHeight="1">
      <c r="A72" s="436" t="s">
        <v>331</v>
      </c>
      <c r="B72" s="506">
        <v>135.72411337786068</v>
      </c>
      <c r="C72" s="505">
        <v>100</v>
      </c>
      <c r="D72" s="506">
        <v>90.898470963889821</v>
      </c>
      <c r="E72" s="506">
        <v>94.687498841077414</v>
      </c>
      <c r="F72" s="506">
        <v>92.378925039032509</v>
      </c>
      <c r="G72" s="506">
        <v>101.36178040178456</v>
      </c>
      <c r="H72" s="506">
        <v>102.05602139092963</v>
      </c>
      <c r="I72" s="506">
        <v>104.93942079830296</v>
      </c>
      <c r="J72" s="506">
        <v>108.39097041687836</v>
      </c>
      <c r="K72" s="506">
        <v>101.74376128790604</v>
      </c>
      <c r="L72" s="506">
        <v>106.38983559987687</v>
      </c>
      <c r="M72" s="506">
        <v>110.96285143168662</v>
      </c>
      <c r="N72" s="506">
        <v>114.08693588283941</v>
      </c>
      <c r="O72" s="506">
        <v>109.81690877332215</v>
      </c>
      <c r="P72" s="506">
        <v>111.59515959754791</v>
      </c>
      <c r="Q72" s="506">
        <v>111.34409060734961</v>
      </c>
      <c r="R72" s="506">
        <v>116.67142597544196</v>
      </c>
      <c r="S72" s="506">
        <v>110.92873275059615</v>
      </c>
      <c r="T72" s="506">
        <v>107.86769368841486</v>
      </c>
      <c r="U72" s="506">
        <v>103.57986552789387</v>
      </c>
      <c r="V72" s="506">
        <v>110.64428678976589</v>
      </c>
      <c r="W72" s="506">
        <v>109.6140509629256</v>
      </c>
      <c r="X72" s="506">
        <v>110.04201789747336</v>
      </c>
      <c r="Y72" s="506">
        <v>114.86944041654459</v>
      </c>
      <c r="Z72" s="506">
        <v>110.8460320344747</v>
      </c>
      <c r="AA72" s="506">
        <v>108.82227504848932</v>
      </c>
      <c r="AB72" s="506" t="s">
        <v>878</v>
      </c>
      <c r="AC72" s="62"/>
    </row>
    <row r="73" spans="1:29" ht="12.5">
      <c r="A73" s="436" t="s">
        <v>332</v>
      </c>
      <c r="B73" s="506">
        <v>97.282447771014972</v>
      </c>
      <c r="C73" s="505">
        <v>100</v>
      </c>
      <c r="D73" s="506">
        <v>97.450238526073363</v>
      </c>
      <c r="E73" s="506">
        <v>94.506497779240007</v>
      </c>
      <c r="F73" s="506">
        <v>100.42523441355486</v>
      </c>
      <c r="G73" s="506">
        <v>99.626583319624942</v>
      </c>
      <c r="H73" s="506">
        <v>104.48511268300707</v>
      </c>
      <c r="I73" s="506">
        <v>103.31139990129955</v>
      </c>
      <c r="J73" s="506">
        <v>98.920052640236875</v>
      </c>
      <c r="K73" s="506">
        <v>94.438229972034875</v>
      </c>
      <c r="L73" s="506">
        <v>101.69847014311564</v>
      </c>
      <c r="M73" s="506">
        <v>103.26616219772988</v>
      </c>
      <c r="N73" s="506">
        <v>99.981904918572127</v>
      </c>
      <c r="O73" s="506">
        <v>102.52261885178483</v>
      </c>
      <c r="P73" s="506">
        <v>90.245928606678731</v>
      </c>
      <c r="Q73" s="506">
        <v>79.360092120414535</v>
      </c>
      <c r="R73" s="506">
        <v>84.745846356308604</v>
      </c>
      <c r="S73" s="506">
        <v>93.732521796348081</v>
      </c>
      <c r="T73" s="506">
        <v>92.192794867576907</v>
      </c>
      <c r="U73" s="506">
        <v>85.722980753413395</v>
      </c>
      <c r="V73" s="506">
        <v>95.91215660470472</v>
      </c>
      <c r="W73" s="506">
        <v>93.218456983056427</v>
      </c>
      <c r="X73" s="506">
        <v>91.909031090639914</v>
      </c>
      <c r="Y73" s="506">
        <v>91.310248396117785</v>
      </c>
      <c r="Z73" s="506">
        <v>96.95673630531337</v>
      </c>
      <c r="AA73" s="506">
        <v>95.199045895706533</v>
      </c>
      <c r="AB73" s="506" t="s">
        <v>878</v>
      </c>
      <c r="AC73" s="62"/>
    </row>
    <row r="74" spans="1:29" ht="12.65" customHeight="1">
      <c r="A74" s="436" t="s">
        <v>719</v>
      </c>
      <c r="B74" s="506">
        <v>95.861381320636795</v>
      </c>
      <c r="C74" s="505">
        <v>100</v>
      </c>
      <c r="D74" s="506">
        <v>95.413885721646281</v>
      </c>
      <c r="E74" s="506">
        <v>98.46191278129487</v>
      </c>
      <c r="F74" s="506">
        <v>97.469121372447063</v>
      </c>
      <c r="G74" s="506">
        <v>97.59745433207226</v>
      </c>
      <c r="H74" s="506">
        <v>103.17111220308095</v>
      </c>
      <c r="I74" s="506">
        <v>99.525311171646521</v>
      </c>
      <c r="J74" s="655" t="s">
        <v>355</v>
      </c>
      <c r="K74" s="655" t="s">
        <v>355</v>
      </c>
      <c r="L74" s="655" t="s">
        <v>355</v>
      </c>
      <c r="M74" s="655" t="s">
        <v>355</v>
      </c>
      <c r="N74" s="655" t="s">
        <v>355</v>
      </c>
      <c r="O74" s="506">
        <v>94.057563772893602</v>
      </c>
      <c r="P74" s="506">
        <v>93.716455720358184</v>
      </c>
      <c r="Q74" s="506">
        <v>91.54672226171337</v>
      </c>
      <c r="R74" s="506">
        <v>91.336332539799912</v>
      </c>
      <c r="S74" s="506">
        <v>87.724403776519367</v>
      </c>
      <c r="T74" s="506">
        <v>88.239166837618257</v>
      </c>
      <c r="U74" s="506">
        <v>86.627610192213197</v>
      </c>
      <c r="V74" s="506">
        <v>90.354990911736508</v>
      </c>
      <c r="W74" s="506">
        <v>84.794691118309629</v>
      </c>
      <c r="X74" s="506">
        <v>86.54459928152626</v>
      </c>
      <c r="Y74" s="506">
        <v>85.253159423885194</v>
      </c>
      <c r="Z74" s="506">
        <v>80.483848652980996</v>
      </c>
      <c r="AA74" s="506">
        <v>82.700335383162141</v>
      </c>
      <c r="AB74" s="506">
        <v>82.993258941563184</v>
      </c>
      <c r="AC74" s="62"/>
    </row>
    <row r="75" spans="1:29" ht="14.5">
      <c r="A75" s="86" t="s">
        <v>1182</v>
      </c>
      <c r="B75" s="506">
        <v>93.750671802781198</v>
      </c>
      <c r="C75" s="505">
        <v>100</v>
      </c>
      <c r="D75" s="506">
        <v>101.7589359143892</v>
      </c>
      <c r="E75" s="506">
        <v>102.51647947845606</v>
      </c>
      <c r="F75" s="506">
        <v>100.6320570538667</v>
      </c>
      <c r="G75" s="506">
        <v>101.08263361688618</v>
      </c>
      <c r="H75" s="506">
        <v>108.11212794624578</v>
      </c>
      <c r="I75" s="506">
        <v>104.64850028621923</v>
      </c>
      <c r="J75" s="506">
        <v>102.86681681719215</v>
      </c>
      <c r="K75" s="506">
        <v>100.95414742915136</v>
      </c>
      <c r="L75" s="506">
        <v>104.0014448446792</v>
      </c>
      <c r="M75" s="506">
        <v>107.16835440190179</v>
      </c>
      <c r="N75" s="506">
        <v>103.81196521373953</v>
      </c>
      <c r="O75" s="506">
        <v>104.66962301552583</v>
      </c>
      <c r="P75" s="506">
        <v>103.42525678489562</v>
      </c>
      <c r="Q75" s="506">
        <v>105.42004234544787</v>
      </c>
      <c r="R75" s="506">
        <v>105.08745309879188</v>
      </c>
      <c r="S75" s="506">
        <v>99.437060515994531</v>
      </c>
      <c r="T75" s="506">
        <v>102.6157188102279</v>
      </c>
      <c r="U75" s="506">
        <v>97.524641101081627</v>
      </c>
      <c r="V75" s="506">
        <v>99.656161962589024</v>
      </c>
      <c r="W75" s="506">
        <v>95.282507130483467</v>
      </c>
      <c r="X75" s="506">
        <v>96.420134835505181</v>
      </c>
      <c r="Y75" s="506">
        <v>98.714138230140264</v>
      </c>
      <c r="Z75" s="506">
        <v>96.875085928262706</v>
      </c>
      <c r="AA75" s="506">
        <v>98.955862244808685</v>
      </c>
      <c r="AB75" s="506">
        <v>100.63718150298843</v>
      </c>
      <c r="AC75" s="62"/>
    </row>
    <row r="76" spans="1:29" ht="12.65" customHeight="1">
      <c r="A76" s="436" t="s">
        <v>335</v>
      </c>
      <c r="B76" s="506">
        <v>135.02374408146423</v>
      </c>
      <c r="C76" s="505">
        <v>100</v>
      </c>
      <c r="D76" s="506">
        <v>91.233223530070006</v>
      </c>
      <c r="E76" s="506">
        <v>97.312267891987162</v>
      </c>
      <c r="F76" s="506">
        <v>94.052439800535723</v>
      </c>
      <c r="G76" s="506">
        <v>96.428246714644402</v>
      </c>
      <c r="H76" s="506">
        <v>103.5675569822986</v>
      </c>
      <c r="I76" s="506">
        <v>98.214473049243622</v>
      </c>
      <c r="J76" s="506">
        <v>95.556115062629829</v>
      </c>
      <c r="K76" s="506">
        <v>96.590503766181996</v>
      </c>
      <c r="L76" s="506">
        <v>93.559374191337426</v>
      </c>
      <c r="M76" s="506">
        <v>98.048719078491843</v>
      </c>
      <c r="N76" s="506">
        <v>96.951385829084572</v>
      </c>
      <c r="O76" s="506">
        <v>96.100935076197871</v>
      </c>
      <c r="P76" s="506">
        <v>95.21551513116944</v>
      </c>
      <c r="Q76" s="506">
        <v>95.44771056699048</v>
      </c>
      <c r="R76" s="506">
        <v>98.464153081135521</v>
      </c>
      <c r="S76" s="506">
        <v>91.699712553240602</v>
      </c>
      <c r="T76" s="506">
        <v>96.938796919913557</v>
      </c>
      <c r="U76" s="506">
        <v>95.858948266577144</v>
      </c>
      <c r="V76" s="506">
        <v>102.28069071148319</v>
      </c>
      <c r="W76" s="506">
        <v>94.722449521971143</v>
      </c>
      <c r="X76" s="506">
        <v>97.82771378415616</v>
      </c>
      <c r="Y76" s="506">
        <v>100.28464922403363</v>
      </c>
      <c r="Z76" s="506">
        <v>97.428365609897682</v>
      </c>
      <c r="AA76" s="506" t="s">
        <v>878</v>
      </c>
      <c r="AB76" s="506" t="s">
        <v>878</v>
      </c>
      <c r="AC76" s="62"/>
    </row>
    <row r="77" spans="1:29" ht="12.65" customHeight="1">
      <c r="A77" s="436" t="s">
        <v>458</v>
      </c>
      <c r="B77" s="506">
        <v>94.402646593088306</v>
      </c>
      <c r="C77" s="505">
        <v>100</v>
      </c>
      <c r="D77" s="655" t="s">
        <v>355</v>
      </c>
      <c r="E77" s="655" t="s">
        <v>355</v>
      </c>
      <c r="F77" s="506">
        <v>95.010384257306782</v>
      </c>
      <c r="G77" s="655" t="s">
        <v>355</v>
      </c>
      <c r="H77" s="506">
        <v>99.451941975475648</v>
      </c>
      <c r="I77" s="655" t="s">
        <v>355</v>
      </c>
      <c r="J77" s="506">
        <v>101.08626890849918</v>
      </c>
      <c r="K77" s="655" t="s">
        <v>355</v>
      </c>
      <c r="L77" s="506">
        <v>94.47456055891972</v>
      </c>
      <c r="M77" s="655" t="s">
        <v>355</v>
      </c>
      <c r="N77" s="506">
        <v>95.573660589953136</v>
      </c>
      <c r="O77" s="655" t="s">
        <v>355</v>
      </c>
      <c r="P77" s="506">
        <v>93.432156185595716</v>
      </c>
      <c r="Q77" s="655" t="s">
        <v>355</v>
      </c>
      <c r="R77" s="506">
        <v>94.776241137573507</v>
      </c>
      <c r="S77" s="655" t="s">
        <v>355</v>
      </c>
      <c r="T77" s="506">
        <v>94.122848548989026</v>
      </c>
      <c r="U77" s="506">
        <v>89.906183606400845</v>
      </c>
      <c r="V77" s="506">
        <v>96.069101065480496</v>
      </c>
      <c r="W77" s="506">
        <v>90.917654033150058</v>
      </c>
      <c r="X77" s="506">
        <v>88.364956911300141</v>
      </c>
      <c r="Y77" s="506">
        <v>89.899220981769858</v>
      </c>
      <c r="Z77" s="506">
        <v>87.839278751661084</v>
      </c>
      <c r="AA77" s="506">
        <v>87.304947044266385</v>
      </c>
      <c r="AB77" s="506">
        <v>88.45785821709066</v>
      </c>
      <c r="AC77" s="62"/>
    </row>
    <row r="78" spans="1:29" ht="12.65" customHeight="1">
      <c r="A78" s="436" t="s">
        <v>337</v>
      </c>
      <c r="B78" s="506">
        <v>96.640200757645999</v>
      </c>
      <c r="C78" s="505">
        <v>100</v>
      </c>
      <c r="D78" s="506">
        <v>99.968515711797792</v>
      </c>
      <c r="E78" s="506">
        <v>98.567359517696104</v>
      </c>
      <c r="F78" s="506">
        <v>96.923011432126287</v>
      </c>
      <c r="G78" s="506">
        <v>99.911574248128218</v>
      </c>
      <c r="H78" s="506">
        <v>103.2376132296389</v>
      </c>
      <c r="I78" s="506">
        <v>102.48569930523827</v>
      </c>
      <c r="J78" s="506">
        <v>100.91620543097649</v>
      </c>
      <c r="K78" s="506">
        <v>97.691025755580768</v>
      </c>
      <c r="L78" s="506">
        <v>97.337575633942677</v>
      </c>
      <c r="M78" s="506">
        <v>97.29365779149731</v>
      </c>
      <c r="N78" s="506">
        <v>94.338686645772682</v>
      </c>
      <c r="O78" s="506">
        <v>92.316569249417938</v>
      </c>
      <c r="P78" s="506">
        <v>93.707947190691101</v>
      </c>
      <c r="Q78" s="506">
        <v>92.469480892788198</v>
      </c>
      <c r="R78" s="506">
        <v>95.467611223411154</v>
      </c>
      <c r="S78" s="506">
        <v>93.673133238810223</v>
      </c>
      <c r="T78" s="506">
        <v>99.044344376577371</v>
      </c>
      <c r="U78" s="506">
        <v>87.743423703496404</v>
      </c>
      <c r="V78" s="506">
        <v>93.962350354798843</v>
      </c>
      <c r="W78" s="506">
        <v>88.403413621780558</v>
      </c>
      <c r="X78" s="506">
        <v>87.460781619582136</v>
      </c>
      <c r="Y78" s="506">
        <v>87.998332639302177</v>
      </c>
      <c r="Z78" s="506">
        <v>85.724509527895833</v>
      </c>
      <c r="AA78" s="506" t="s">
        <v>878</v>
      </c>
      <c r="AB78" s="506" t="s">
        <v>878</v>
      </c>
      <c r="AC78" s="62"/>
    </row>
    <row r="79" spans="1:29" ht="14.5">
      <c r="A79" s="436" t="s">
        <v>512</v>
      </c>
      <c r="B79" s="506">
        <v>93.701876182109231</v>
      </c>
      <c r="C79" s="505">
        <v>100</v>
      </c>
      <c r="D79" s="506">
        <v>98.794936664266672</v>
      </c>
      <c r="E79" s="506">
        <v>101.95038388962651</v>
      </c>
      <c r="F79" s="506">
        <v>102.0540902355301</v>
      </c>
      <c r="G79" s="506">
        <v>106.98179304088585</v>
      </c>
      <c r="H79" s="506">
        <v>111.31984490286612</v>
      </c>
      <c r="I79" s="506">
        <v>108.67720464058375</v>
      </c>
      <c r="J79" s="506">
        <v>113.3792195381875</v>
      </c>
      <c r="K79" s="506">
        <v>112.44476150843192</v>
      </c>
      <c r="L79" s="506">
        <v>109.41349767816685</v>
      </c>
      <c r="M79" s="506">
        <v>111.11397349433138</v>
      </c>
      <c r="N79" s="506">
        <v>108.34186543716298</v>
      </c>
      <c r="O79" s="506">
        <v>101.64256760178525</v>
      </c>
      <c r="P79" s="506">
        <v>103.50465797823267</v>
      </c>
      <c r="Q79" s="506">
        <v>103.42010758157242</v>
      </c>
      <c r="R79" s="506">
        <v>108.25775540715199</v>
      </c>
      <c r="S79" s="506">
        <v>103.93335491129915</v>
      </c>
      <c r="T79" s="506">
        <v>107.81100344146536</v>
      </c>
      <c r="U79" s="506">
        <v>103.11097019378334</v>
      </c>
      <c r="V79" s="506">
        <v>108.06465463144615</v>
      </c>
      <c r="W79" s="506">
        <v>101.01680659316948</v>
      </c>
      <c r="X79" s="506">
        <v>99.518459069020864</v>
      </c>
      <c r="Y79" s="506">
        <v>102.77871355690748</v>
      </c>
      <c r="Z79" s="506">
        <v>99.919192719858557</v>
      </c>
      <c r="AA79" s="506">
        <v>101.4501273760533</v>
      </c>
      <c r="AB79" s="506" t="s">
        <v>878</v>
      </c>
      <c r="AC79" s="62"/>
    </row>
    <row r="80" spans="1:29" ht="12.65" customHeight="1">
      <c r="A80" s="436" t="s">
        <v>339</v>
      </c>
      <c r="B80" s="506">
        <v>97.711214993169392</v>
      </c>
      <c r="C80" s="505">
        <v>100</v>
      </c>
      <c r="D80" s="506">
        <v>100.46426741803279</v>
      </c>
      <c r="E80" s="506">
        <v>95.80184853142076</v>
      </c>
      <c r="F80" s="506">
        <v>98.29288336748634</v>
      </c>
      <c r="G80" s="506">
        <v>95.964075307377044</v>
      </c>
      <c r="H80" s="506">
        <v>101.9013618510929</v>
      </c>
      <c r="I80" s="506">
        <v>100.57526468579235</v>
      </c>
      <c r="J80" s="506">
        <v>98.988217213114751</v>
      </c>
      <c r="K80" s="506">
        <v>96.36003671448087</v>
      </c>
      <c r="L80" s="506">
        <v>97.789126536885249</v>
      </c>
      <c r="M80" s="506">
        <v>97.240543886612016</v>
      </c>
      <c r="N80" s="506">
        <v>94.863708162568301</v>
      </c>
      <c r="O80" s="506">
        <v>96.422472677595621</v>
      </c>
      <c r="P80" s="506">
        <v>114.11266222677595</v>
      </c>
      <c r="Q80" s="506">
        <v>111.31104849726776</v>
      </c>
      <c r="R80" s="506">
        <v>117.74942366803279</v>
      </c>
      <c r="S80" s="506">
        <v>111.93700905054645</v>
      </c>
      <c r="T80" s="506">
        <v>113.48243254781421</v>
      </c>
      <c r="U80" s="506">
        <v>90.289339993169392</v>
      </c>
      <c r="V80" s="506">
        <v>103.55297984972678</v>
      </c>
      <c r="W80" s="506">
        <v>111.0746456625683</v>
      </c>
      <c r="X80" s="506">
        <v>106.20997694672131</v>
      </c>
      <c r="Y80" s="506">
        <v>104.37158469945355</v>
      </c>
      <c r="Z80" s="506">
        <v>106.32417605874316</v>
      </c>
      <c r="AA80" s="506">
        <v>105.72756574453553</v>
      </c>
      <c r="AB80" s="506" t="s">
        <v>878</v>
      </c>
      <c r="AC80" s="62"/>
    </row>
    <row r="81" spans="1:29" ht="12.5">
      <c r="A81" s="436" t="s">
        <v>340</v>
      </c>
      <c r="B81" s="506">
        <v>129.09244056375456</v>
      </c>
      <c r="C81" s="505">
        <v>100</v>
      </c>
      <c r="D81" s="506">
        <v>76.086698619086036</v>
      </c>
      <c r="E81" s="506">
        <v>77.947847957101501</v>
      </c>
      <c r="F81" s="506">
        <v>77.049779338490012</v>
      </c>
      <c r="G81" s="506">
        <v>80.846580932947376</v>
      </c>
      <c r="H81" s="506">
        <v>84.781236653537704</v>
      </c>
      <c r="I81" s="506">
        <v>83.628576851895787</v>
      </c>
      <c r="J81" s="506">
        <v>84.275376073648744</v>
      </c>
      <c r="K81" s="506">
        <v>84.310966639776012</v>
      </c>
      <c r="L81" s="506">
        <v>81.850709438618139</v>
      </c>
      <c r="M81" s="506">
        <v>84.410145684050676</v>
      </c>
      <c r="N81" s="506">
        <v>81.715702557775359</v>
      </c>
      <c r="O81" s="506">
        <v>82.502254069188055</v>
      </c>
      <c r="P81" s="506">
        <v>82.960660560907328</v>
      </c>
      <c r="Q81" s="506">
        <v>81.794476344137053</v>
      </c>
      <c r="R81" s="506">
        <v>83.828595833531054</v>
      </c>
      <c r="S81" s="506">
        <v>79.296967683765956</v>
      </c>
      <c r="T81" s="506">
        <v>83.625492336164754</v>
      </c>
      <c r="U81" s="506">
        <v>82.430361125610972</v>
      </c>
      <c r="V81" s="506">
        <v>87.378636169506009</v>
      </c>
      <c r="W81" s="506">
        <v>81.432164380961424</v>
      </c>
      <c r="X81" s="506">
        <v>85.396004365776108</v>
      </c>
      <c r="Y81" s="506">
        <v>87.203293313718973</v>
      </c>
      <c r="Z81" s="506">
        <v>82.821857353010955</v>
      </c>
      <c r="AA81" s="506">
        <v>84.506002942153472</v>
      </c>
      <c r="AB81" s="506" t="s">
        <v>878</v>
      </c>
      <c r="AC81" s="62"/>
    </row>
    <row r="82" spans="1:29" ht="12.5">
      <c r="A82" s="436" t="s">
        <v>341</v>
      </c>
      <c r="B82" s="506">
        <v>142.08507287000262</v>
      </c>
      <c r="C82" s="505">
        <v>100</v>
      </c>
      <c r="D82" s="506">
        <v>86.221740468185885</v>
      </c>
      <c r="E82" s="506">
        <v>88.662878499185624</v>
      </c>
      <c r="F82" s="506">
        <v>83.218587425655102</v>
      </c>
      <c r="G82" s="506">
        <v>83.122895266484321</v>
      </c>
      <c r="H82" s="506">
        <v>80.123694112532846</v>
      </c>
      <c r="I82" s="506">
        <v>72.372346941943931</v>
      </c>
      <c r="J82" s="506">
        <v>69.068850367384499</v>
      </c>
      <c r="K82" s="506">
        <v>73.636669009572046</v>
      </c>
      <c r="L82" s="506">
        <v>75.178470111019848</v>
      </c>
      <c r="M82" s="506">
        <v>77.854463234733714</v>
      </c>
      <c r="N82" s="506">
        <v>77.144816956989345</v>
      </c>
      <c r="O82" s="506">
        <v>77.967938892511455</v>
      </c>
      <c r="P82" s="506">
        <v>79.142778911593425</v>
      </c>
      <c r="Q82" s="506">
        <v>82.717826687103582</v>
      </c>
      <c r="R82" s="506">
        <v>86.647979879241575</v>
      </c>
      <c r="S82" s="506">
        <v>83.195158371934809</v>
      </c>
      <c r="T82" s="506">
        <v>83.942065313427108</v>
      </c>
      <c r="U82" s="506">
        <v>82.716979853836577</v>
      </c>
      <c r="V82" s="506">
        <v>89.931717010904393</v>
      </c>
      <c r="W82" s="506">
        <v>86.195206359153275</v>
      </c>
      <c r="X82" s="506">
        <v>89.37732349877632</v>
      </c>
      <c r="Y82" s="506">
        <v>89.037178803198771</v>
      </c>
      <c r="Z82" s="506">
        <v>85.512094190441516</v>
      </c>
      <c r="AA82" s="506">
        <v>85.270464431591392</v>
      </c>
      <c r="AB82" s="506">
        <v>87.81209334360824</v>
      </c>
      <c r="AC82" s="62"/>
    </row>
    <row r="83" spans="1:29" ht="12.65" customHeight="1">
      <c r="A83" s="436" t="s">
        <v>1198</v>
      </c>
      <c r="B83" s="506">
        <v>97.183290978398986</v>
      </c>
      <c r="C83" s="505">
        <v>100</v>
      </c>
      <c r="D83" s="506">
        <v>99.994599745870389</v>
      </c>
      <c r="E83" s="506">
        <v>101.10482846251588</v>
      </c>
      <c r="F83" s="506">
        <v>98.774142312579414</v>
      </c>
      <c r="G83" s="506">
        <v>98.720775095298606</v>
      </c>
      <c r="H83" s="506">
        <v>103.62484116899618</v>
      </c>
      <c r="I83" s="506">
        <v>100.29193138500635</v>
      </c>
      <c r="J83" s="506">
        <v>98.463468869123247</v>
      </c>
      <c r="K83" s="506">
        <v>96.291296060991101</v>
      </c>
      <c r="L83" s="506">
        <v>94.497458703939003</v>
      </c>
      <c r="M83" s="506">
        <v>96.109593392630245</v>
      </c>
      <c r="N83" s="506">
        <v>90.682020330368488</v>
      </c>
      <c r="O83" s="506">
        <v>92.424714104193143</v>
      </c>
      <c r="P83" s="506">
        <v>90.649936467598479</v>
      </c>
      <c r="Q83" s="506">
        <v>86.867534942820839</v>
      </c>
      <c r="R83" s="506">
        <v>87.456797966963151</v>
      </c>
      <c r="S83" s="506">
        <v>81.010482846251591</v>
      </c>
      <c r="T83" s="506">
        <v>83.995870393900887</v>
      </c>
      <c r="U83" s="506">
        <v>81.278589580686145</v>
      </c>
      <c r="V83" s="506">
        <v>85.655972045743326</v>
      </c>
      <c r="W83" s="506">
        <v>81.756670902160096</v>
      </c>
      <c r="X83" s="506">
        <v>82.595933926302408</v>
      </c>
      <c r="Y83" s="506">
        <v>84.959974587039383</v>
      </c>
      <c r="Z83" s="506">
        <v>80.053367217280808</v>
      </c>
      <c r="AA83" s="506">
        <v>81.071156289707744</v>
      </c>
      <c r="AB83" s="506">
        <v>81.647712833545114</v>
      </c>
      <c r="AC83" s="62"/>
    </row>
    <row r="84" spans="1:29" ht="12.65" customHeight="1">
      <c r="A84" s="436" t="s">
        <v>343</v>
      </c>
      <c r="B84" s="506">
        <v>127.08940378218198</v>
      </c>
      <c r="C84" s="505">
        <v>100</v>
      </c>
      <c r="D84" s="506">
        <v>89.326190495843889</v>
      </c>
      <c r="E84" s="506">
        <v>85.929077897100214</v>
      </c>
      <c r="F84" s="506">
        <v>79.870735552675669</v>
      </c>
      <c r="G84" s="506">
        <v>83.729271050872086</v>
      </c>
      <c r="H84" s="506">
        <v>86.511840986570036</v>
      </c>
      <c r="I84" s="506">
        <v>84.038812351936073</v>
      </c>
      <c r="J84" s="506">
        <v>84.439977878115016</v>
      </c>
      <c r="K84" s="506">
        <v>85.007057541664253</v>
      </c>
      <c r="L84" s="506">
        <v>84.484964547202978</v>
      </c>
      <c r="M84" s="506">
        <v>88.03230785739639</v>
      </c>
      <c r="N84" s="506">
        <v>90.405457832220364</v>
      </c>
      <c r="O84" s="506">
        <v>92.181812178592949</v>
      </c>
      <c r="P84" s="506">
        <v>91.370401248070522</v>
      </c>
      <c r="Q84" s="506">
        <v>91.060447225271773</v>
      </c>
      <c r="R84" s="506">
        <v>91.482248838188312</v>
      </c>
      <c r="S84" s="506">
        <v>87.90972950217504</v>
      </c>
      <c r="T84" s="506">
        <v>90.020801175431501</v>
      </c>
      <c r="U84" s="506">
        <v>84.958356376963522</v>
      </c>
      <c r="V84" s="506">
        <v>90.599024325819045</v>
      </c>
      <c r="W84" s="506">
        <v>85.306693521094203</v>
      </c>
      <c r="X84" s="506">
        <v>86.515142760448057</v>
      </c>
      <c r="Y84" s="506">
        <v>88.608054677375421</v>
      </c>
      <c r="Z84" s="506">
        <v>83.659108355964236</v>
      </c>
      <c r="AA84" s="506">
        <v>85.137890331580635</v>
      </c>
      <c r="AB84" s="506" t="s">
        <v>878</v>
      </c>
      <c r="AC84" s="62"/>
    </row>
    <row r="85" spans="1:29" ht="20.25" customHeight="1">
      <c r="A85" s="67" t="s">
        <v>344</v>
      </c>
      <c r="B85" s="506">
        <v>101.14772958408759</v>
      </c>
      <c r="C85" s="505">
        <v>100</v>
      </c>
      <c r="D85" s="506">
        <v>97.451289506123089</v>
      </c>
      <c r="E85" s="506">
        <v>98.591918785324665</v>
      </c>
      <c r="F85" s="506">
        <v>97.269543055341231</v>
      </c>
      <c r="G85" s="506">
        <v>99.534497605382114</v>
      </c>
      <c r="H85" s="506">
        <v>103.42401259049549</v>
      </c>
      <c r="I85" s="506">
        <v>101.80569828829265</v>
      </c>
      <c r="J85" s="506">
        <v>100.9805254118844</v>
      </c>
      <c r="K85" s="506">
        <v>99.298254979956297</v>
      </c>
      <c r="L85" s="506">
        <v>98.59895496324657</v>
      </c>
      <c r="M85" s="506">
        <v>100.95645905126042</v>
      </c>
      <c r="N85" s="506">
        <v>98.511658647237084</v>
      </c>
      <c r="O85" s="506">
        <v>99.940598154371926</v>
      </c>
      <c r="P85" s="506">
        <v>99.122187271796022</v>
      </c>
      <c r="Q85" s="506">
        <v>97.454574274053925</v>
      </c>
      <c r="R85" s="506">
        <v>99.265400041329031</v>
      </c>
      <c r="S85" s="506">
        <v>93.916852721308373</v>
      </c>
      <c r="T85" s="506">
        <v>97.790011420708026</v>
      </c>
      <c r="U85" s="506">
        <v>92.518464697766618</v>
      </c>
      <c r="V85" s="506">
        <v>99.401139999327313</v>
      </c>
      <c r="W85" s="506">
        <v>94.827764220762901</v>
      </c>
      <c r="X85" s="506">
        <v>95.224676602466729</v>
      </c>
      <c r="Y85" s="506">
        <v>98.000522112644987</v>
      </c>
      <c r="Z85" s="506">
        <v>92.878404876468025</v>
      </c>
      <c r="AA85" s="506">
        <v>95.006275495032682</v>
      </c>
      <c r="AB85" s="506">
        <v>97.712890363284671</v>
      </c>
      <c r="AC85" s="62"/>
    </row>
    <row r="86" spans="1:29" s="89" customFormat="1" ht="12.5">
      <c r="A86" s="500"/>
      <c r="B86" s="656"/>
      <c r="C86" s="656"/>
      <c r="D86" s="656"/>
      <c r="E86" s="656"/>
      <c r="F86" s="656"/>
      <c r="G86" s="656"/>
      <c r="H86" s="656"/>
      <c r="I86" s="656"/>
      <c r="J86" s="657"/>
      <c r="K86" s="657"/>
      <c r="L86" s="657"/>
      <c r="M86" s="657"/>
      <c r="N86" s="657"/>
      <c r="O86" s="657"/>
      <c r="P86" s="657"/>
      <c r="Q86" s="657"/>
      <c r="R86" s="657"/>
      <c r="S86" s="657"/>
      <c r="T86" s="657"/>
      <c r="U86" s="657"/>
      <c r="V86" s="657"/>
      <c r="W86" s="657"/>
      <c r="X86" s="657"/>
      <c r="Y86" s="657"/>
      <c r="Z86" s="657"/>
      <c r="AA86" s="657"/>
      <c r="AB86" s="657"/>
    </row>
    <row r="87" spans="1:29" s="89" customFormat="1" ht="24.75" customHeight="1">
      <c r="A87" s="590"/>
      <c r="B87" s="1335" t="s">
        <v>976</v>
      </c>
      <c r="C87" s="1335"/>
      <c r="D87" s="1335"/>
      <c r="E87" s="1335"/>
      <c r="F87" s="1335" t="s">
        <v>1059</v>
      </c>
      <c r="G87" s="1335"/>
      <c r="H87" s="1335"/>
      <c r="I87" s="1335"/>
      <c r="J87" s="1335" t="s">
        <v>1059</v>
      </c>
      <c r="K87" s="1335"/>
      <c r="L87" s="1335"/>
      <c r="M87" s="1335"/>
      <c r="N87" s="1335" t="s">
        <v>1059</v>
      </c>
      <c r="O87" s="1335"/>
      <c r="P87" s="1335"/>
      <c r="Q87" s="1335"/>
      <c r="R87" s="1335" t="s">
        <v>1059</v>
      </c>
      <c r="S87" s="1335"/>
      <c r="T87" s="1335"/>
      <c r="U87" s="1335"/>
      <c r="V87" s="1335" t="s">
        <v>1059</v>
      </c>
      <c r="W87" s="1335"/>
      <c r="X87" s="1335"/>
      <c r="Y87" s="1335"/>
      <c r="Z87" s="1335" t="s">
        <v>1059</v>
      </c>
      <c r="AA87" s="1335"/>
      <c r="AB87" s="1335"/>
    </row>
    <row r="88" spans="1:29" s="89" customFormat="1" ht="12.5">
      <c r="A88" s="1094"/>
      <c r="B88" s="656"/>
      <c r="C88" s="656"/>
      <c r="D88" s="656"/>
      <c r="E88" s="656"/>
      <c r="F88" s="656"/>
      <c r="G88" s="656"/>
      <c r="H88" s="656"/>
      <c r="I88" s="656"/>
      <c r="J88" s="657"/>
      <c r="K88" s="657"/>
      <c r="L88" s="657"/>
      <c r="M88" s="657"/>
      <c r="N88" s="657"/>
      <c r="O88" s="657"/>
      <c r="P88" s="657"/>
      <c r="Q88" s="657"/>
      <c r="R88" s="657"/>
      <c r="S88" s="657"/>
      <c r="T88" s="657"/>
      <c r="U88" s="657"/>
      <c r="V88" s="657"/>
      <c r="W88" s="657"/>
      <c r="X88" s="657"/>
      <c r="Y88" s="657"/>
      <c r="Z88" s="657"/>
      <c r="AA88" s="657"/>
      <c r="AB88" s="657"/>
    </row>
    <row r="89" spans="1:29" s="89" customFormat="1" ht="14.5">
      <c r="A89" s="86" t="s">
        <v>1181</v>
      </c>
      <c r="B89" s="593">
        <v>10.312300194789795</v>
      </c>
      <c r="C89" s="593">
        <v>11.005888982195316</v>
      </c>
      <c r="D89" s="593">
        <v>11.40227857998082</v>
      </c>
      <c r="E89" s="593">
        <v>11.473494942612112</v>
      </c>
      <c r="F89" s="593">
        <v>11.277975373614201</v>
      </c>
      <c r="G89" s="593">
        <v>11.270722985150389</v>
      </c>
      <c r="H89" s="593">
        <v>11.279400640955162</v>
      </c>
      <c r="I89" s="593">
        <v>11.247412535384434</v>
      </c>
      <c r="J89" s="593">
        <v>11.575025833641815</v>
      </c>
      <c r="K89" s="593">
        <v>11.721469653296195</v>
      </c>
      <c r="L89" s="593">
        <v>11.510609698708814</v>
      </c>
      <c r="M89" s="593">
        <v>11.832582004520763</v>
      </c>
      <c r="N89" s="593">
        <v>11.367163790861008</v>
      </c>
      <c r="O89" s="593">
        <v>11.974233699477422</v>
      </c>
      <c r="P89" s="593">
        <v>12.006563166542383</v>
      </c>
      <c r="Q89" s="593">
        <v>12.346873564782408</v>
      </c>
      <c r="R89" s="593">
        <v>12.303675957273301</v>
      </c>
      <c r="S89" s="593">
        <v>12.084831305475236</v>
      </c>
      <c r="T89" s="593">
        <v>12.010869968541471</v>
      </c>
      <c r="U89" s="593">
        <v>11.978156384463926</v>
      </c>
      <c r="V89" s="593">
        <v>11.438834756024008</v>
      </c>
      <c r="W89" s="593">
        <v>11.554676112052029</v>
      </c>
      <c r="X89" s="593">
        <v>11.344727863773342</v>
      </c>
      <c r="Y89" s="593">
        <v>11.547145686105658</v>
      </c>
      <c r="Z89" s="506">
        <v>11.435208139604526</v>
      </c>
      <c r="AA89" s="506">
        <v>11.514096335023698</v>
      </c>
      <c r="AB89" s="506">
        <v>11.372068828702863</v>
      </c>
    </row>
    <row r="90" spans="1:29" s="89" customFormat="1" ht="12.5">
      <c r="A90" s="436" t="s">
        <v>329</v>
      </c>
      <c r="B90" s="593">
        <v>12.620252585981492</v>
      </c>
      <c r="C90" s="593">
        <v>13.47111483862288</v>
      </c>
      <c r="D90" s="593">
        <v>13.75456224372987</v>
      </c>
      <c r="E90" s="593">
        <v>14.137164109229053</v>
      </c>
      <c r="F90" s="593">
        <v>14.011786522732111</v>
      </c>
      <c r="G90" s="593">
        <v>14.341544166037256</v>
      </c>
      <c r="H90" s="593">
        <v>14.359910477293043</v>
      </c>
      <c r="I90" s="593">
        <v>14.304304611903643</v>
      </c>
      <c r="J90" s="593">
        <v>14.642094757576132</v>
      </c>
      <c r="K90" s="593">
        <v>14.87329505333884</v>
      </c>
      <c r="L90" s="593">
        <v>14.848618939201074</v>
      </c>
      <c r="M90" s="593">
        <v>15.020567676070321</v>
      </c>
      <c r="N90" s="593">
        <v>14.850938610942514</v>
      </c>
      <c r="O90" s="593">
        <v>14.524704794711827</v>
      </c>
      <c r="P90" s="593">
        <v>14.575851931433995</v>
      </c>
      <c r="Q90" s="593">
        <v>14.488240145237128</v>
      </c>
      <c r="R90" s="593">
        <v>14.737860631071324</v>
      </c>
      <c r="S90" s="593">
        <v>14.379915722581551</v>
      </c>
      <c r="T90" s="593">
        <v>14.685692860377797</v>
      </c>
      <c r="U90" s="593">
        <v>15.062729170171373</v>
      </c>
      <c r="V90" s="593">
        <v>15.090474920424455</v>
      </c>
      <c r="W90" s="593">
        <v>15.666517365443678</v>
      </c>
      <c r="X90" s="593">
        <v>15.540478113701916</v>
      </c>
      <c r="Y90" s="593">
        <v>15.243272123808959</v>
      </c>
      <c r="Z90" s="506">
        <v>15.320318282944971</v>
      </c>
      <c r="AA90" s="506">
        <v>15.311213312785114</v>
      </c>
      <c r="AB90" s="506" t="s">
        <v>878</v>
      </c>
    </row>
    <row r="91" spans="1:29" s="89" customFormat="1" ht="12.5">
      <c r="A91" s="436" t="s">
        <v>330</v>
      </c>
      <c r="B91" s="593">
        <v>2.7596962364391082</v>
      </c>
      <c r="C91" s="593">
        <v>2.933418892896972</v>
      </c>
      <c r="D91" s="593">
        <v>2.6277822674658111</v>
      </c>
      <c r="E91" s="593">
        <v>2.9717940934491831</v>
      </c>
      <c r="F91" s="593">
        <v>2.8991337713689456</v>
      </c>
      <c r="G91" s="593">
        <v>2.8020004297270269</v>
      </c>
      <c r="H91" s="593">
        <v>2.7955146972362823</v>
      </c>
      <c r="I91" s="593">
        <v>2.6699037526614036</v>
      </c>
      <c r="J91" s="593">
        <v>2.614894282700241</v>
      </c>
      <c r="K91" s="593">
        <v>2.8570319516915514</v>
      </c>
      <c r="L91" s="593">
        <v>2.9257759119156801</v>
      </c>
      <c r="M91" s="593">
        <v>2.9312322374932136</v>
      </c>
      <c r="N91" s="593">
        <v>2.8751625769530911</v>
      </c>
      <c r="O91" s="593">
        <v>2.9471386330175</v>
      </c>
      <c r="P91" s="593">
        <v>2.9147158203101662</v>
      </c>
      <c r="Q91" s="593">
        <v>2.8389368675218218</v>
      </c>
      <c r="R91" s="593">
        <v>2.8416389597124168</v>
      </c>
      <c r="S91" s="593">
        <v>2.6428082884815267</v>
      </c>
      <c r="T91" s="593">
        <v>2.7068685326896937</v>
      </c>
      <c r="U91" s="593">
        <v>2.8764272206915296</v>
      </c>
      <c r="V91" s="593">
        <v>2.9107360736487196</v>
      </c>
      <c r="W91" s="593">
        <v>2.7159986731782713</v>
      </c>
      <c r="X91" s="593">
        <v>2.7313078317232806</v>
      </c>
      <c r="Y91" s="593">
        <v>2.7464643568118983</v>
      </c>
      <c r="Z91" s="506">
        <v>2.6839101158883851</v>
      </c>
      <c r="AA91" s="506">
        <v>2.5701799250693385</v>
      </c>
      <c r="AB91" s="506" t="s">
        <v>878</v>
      </c>
    </row>
    <row r="92" spans="1:29" s="89" customFormat="1" ht="12.5">
      <c r="A92" s="436" t="s">
        <v>331</v>
      </c>
      <c r="B92" s="593">
        <v>3.8632411615437898</v>
      </c>
      <c r="C92" s="593">
        <v>2.8790615212056205</v>
      </c>
      <c r="D92" s="593">
        <v>2.6854676979119732</v>
      </c>
      <c r="E92" s="593">
        <v>2.7650454297997262</v>
      </c>
      <c r="F92" s="593">
        <v>2.7343051082176579</v>
      </c>
      <c r="G92" s="593">
        <v>2.9319161566742262</v>
      </c>
      <c r="H92" s="593">
        <v>2.8409801247738988</v>
      </c>
      <c r="I92" s="593">
        <v>2.9676830821634135</v>
      </c>
      <c r="J92" s="593">
        <v>3.0903411415271207</v>
      </c>
      <c r="K92" s="593">
        <v>2.9499667260604783</v>
      </c>
      <c r="L92" s="593">
        <v>3.1065530262179135</v>
      </c>
      <c r="M92" s="593">
        <v>3.1644223543737331</v>
      </c>
      <c r="N92" s="593">
        <v>3.3342582155553631</v>
      </c>
      <c r="O92" s="593">
        <v>3.1635755865564512</v>
      </c>
      <c r="P92" s="593">
        <v>3.2413462494437821</v>
      </c>
      <c r="Q92" s="593">
        <v>3.2893939486081085</v>
      </c>
      <c r="R92" s="593">
        <v>3.3839002614227272</v>
      </c>
      <c r="S92" s="593">
        <v>3.4005680216526519</v>
      </c>
      <c r="T92" s="593">
        <v>3.1757612231318939</v>
      </c>
      <c r="U92" s="593">
        <v>3.2232787929111684</v>
      </c>
      <c r="V92" s="593">
        <v>3.2047088055510233</v>
      </c>
      <c r="W92" s="593">
        <v>3.3279873136746625</v>
      </c>
      <c r="X92" s="593">
        <v>3.327055031828051</v>
      </c>
      <c r="Y92" s="593">
        <v>3.3746369788271062</v>
      </c>
      <c r="Z92" s="506">
        <v>3.4360252637116311</v>
      </c>
      <c r="AA92" s="506">
        <v>3.2977403135705603</v>
      </c>
      <c r="AB92" s="506" t="s">
        <v>878</v>
      </c>
    </row>
    <row r="93" spans="1:29" s="89" customFormat="1" ht="12.5">
      <c r="A93" s="436" t="s">
        <v>332</v>
      </c>
      <c r="B93" s="593">
        <v>1.2485209730221472</v>
      </c>
      <c r="C93" s="593">
        <v>1.2981279218688855</v>
      </c>
      <c r="D93" s="593">
        <v>1.2981139219869466</v>
      </c>
      <c r="E93" s="593">
        <v>1.2443365042159249</v>
      </c>
      <c r="F93" s="593">
        <v>1.3402427600414752</v>
      </c>
      <c r="G93" s="593">
        <v>1.2993289028326691</v>
      </c>
      <c r="H93" s="593">
        <v>1.3114463343292575</v>
      </c>
      <c r="I93" s="593">
        <v>1.3173271743538719</v>
      </c>
      <c r="J93" s="593">
        <v>1.2716400696199861</v>
      </c>
      <c r="K93" s="593">
        <v>1.2345927251523134</v>
      </c>
      <c r="L93" s="593">
        <v>1.3389353239427138</v>
      </c>
      <c r="M93" s="593">
        <v>1.3278267660422736</v>
      </c>
      <c r="N93" s="593">
        <v>1.3175019509234371</v>
      </c>
      <c r="O93" s="593">
        <v>1.3316657755945331</v>
      </c>
      <c r="P93" s="593">
        <v>1.1818823109510763</v>
      </c>
      <c r="Q93" s="593">
        <v>1.0571032938268627</v>
      </c>
      <c r="R93" s="593">
        <v>1.1082507033843798</v>
      </c>
      <c r="S93" s="593">
        <v>1.2955800817994898</v>
      </c>
      <c r="T93" s="593">
        <v>1.2238268456464156</v>
      </c>
      <c r="U93" s="593">
        <v>1.2027803879512633</v>
      </c>
      <c r="V93" s="593">
        <v>1.2525635876617813</v>
      </c>
      <c r="W93" s="593">
        <v>1.2760975948090911</v>
      </c>
      <c r="X93" s="593">
        <v>1.2529281672308092</v>
      </c>
      <c r="Y93" s="593">
        <v>1.2095076683320027</v>
      </c>
      <c r="Z93" s="506">
        <v>1.3551292873581082</v>
      </c>
      <c r="AA93" s="506">
        <v>1.3007618598726718</v>
      </c>
      <c r="AB93" s="506" t="s">
        <v>878</v>
      </c>
    </row>
    <row r="94" spans="1:29" s="89" customFormat="1" ht="14.5">
      <c r="A94" s="436" t="s">
        <v>719</v>
      </c>
      <c r="B94" s="593">
        <v>2.1210795954815698</v>
      </c>
      <c r="C94" s="593">
        <v>2.2380481315254066</v>
      </c>
      <c r="D94" s="593">
        <v>2.1912574963668581</v>
      </c>
      <c r="E94" s="593">
        <v>2.2350969799706886</v>
      </c>
      <c r="F94" s="593">
        <v>2.2426401740667963</v>
      </c>
      <c r="G94" s="593">
        <v>2.1944934225269002</v>
      </c>
      <c r="H94" s="593">
        <v>2.2325754832947071</v>
      </c>
      <c r="I94" s="593">
        <v>2.1879171839323548</v>
      </c>
      <c r="J94" s="655" t="s">
        <v>355</v>
      </c>
      <c r="K94" s="655" t="s">
        <v>355</v>
      </c>
      <c r="L94" s="655" t="s">
        <v>355</v>
      </c>
      <c r="M94" s="655" t="s">
        <v>355</v>
      </c>
      <c r="N94" s="655" t="s">
        <v>355</v>
      </c>
      <c r="O94" s="593">
        <v>2.1063047324631974</v>
      </c>
      <c r="P94" s="593">
        <v>2.1159938495204149</v>
      </c>
      <c r="Q94" s="593">
        <v>2.1023740776799156</v>
      </c>
      <c r="R94" s="593">
        <v>2.0592785431376335</v>
      </c>
      <c r="S94" s="593">
        <v>2.0904814447287663</v>
      </c>
      <c r="T94" s="593">
        <v>2.0194649698800529</v>
      </c>
      <c r="U94" s="593">
        <v>2.0955466756018724</v>
      </c>
      <c r="V94" s="593">
        <v>2.034371221349931</v>
      </c>
      <c r="W94" s="593">
        <v>2.0012556615676806</v>
      </c>
      <c r="X94" s="593">
        <v>2.034041864213771</v>
      </c>
      <c r="Y94" s="593">
        <v>1.9469352819972876</v>
      </c>
      <c r="Z94" s="506">
        <v>1.9393822206071849</v>
      </c>
      <c r="AA94" s="506">
        <v>1.9481590044068997</v>
      </c>
      <c r="AB94" s="506">
        <v>1.9009048592544966</v>
      </c>
    </row>
    <row r="95" spans="1:29" s="89" customFormat="1" ht="14.5">
      <c r="A95" s="86" t="s">
        <v>1182</v>
      </c>
      <c r="B95" s="593">
        <v>7.9179047530377265</v>
      </c>
      <c r="C95" s="593">
        <v>8.542638398555594</v>
      </c>
      <c r="D95" s="593">
        <v>8.9202492624153482</v>
      </c>
      <c r="E95" s="593">
        <v>8.8826875961739749</v>
      </c>
      <c r="F95" s="593">
        <v>8.8379491432883164</v>
      </c>
      <c r="G95" s="593">
        <v>8.6755085737836257</v>
      </c>
      <c r="H95" s="593">
        <v>8.9298683391832387</v>
      </c>
      <c r="I95" s="593">
        <v>8.7811813280309945</v>
      </c>
      <c r="J95" s="593">
        <v>8.7022127850436934</v>
      </c>
      <c r="K95" s="593">
        <v>8.6850949847587184</v>
      </c>
      <c r="L95" s="593">
        <v>9.0107114884391297</v>
      </c>
      <c r="M95" s="593">
        <v>9.068270698349842</v>
      </c>
      <c r="N95" s="593">
        <v>9.0022652388797368</v>
      </c>
      <c r="O95" s="593">
        <v>8.9468620085065425</v>
      </c>
      <c r="P95" s="593">
        <v>8.9134894447846555</v>
      </c>
      <c r="Q95" s="593">
        <v>9.2408725647405969</v>
      </c>
      <c r="R95" s="593">
        <v>9.043675960348553</v>
      </c>
      <c r="S95" s="593">
        <v>9.0447542351544552</v>
      </c>
      <c r="T95" s="593">
        <v>8.9641975398931759</v>
      </c>
      <c r="U95" s="593">
        <v>9.0048807726871445</v>
      </c>
      <c r="V95" s="593">
        <v>8.564555253994568</v>
      </c>
      <c r="W95" s="593">
        <v>8.583604293659965</v>
      </c>
      <c r="X95" s="593">
        <v>8.6498833666646178</v>
      </c>
      <c r="Y95" s="593">
        <v>8.6048438268097023</v>
      </c>
      <c r="Z95" s="506">
        <v>8.9102394686348152</v>
      </c>
      <c r="AA95" s="506">
        <v>8.897771691080326</v>
      </c>
      <c r="AB95" s="506">
        <v>8.7982972137406961</v>
      </c>
    </row>
    <row r="96" spans="1:29" s="89" customFormat="1" ht="12.5">
      <c r="A96" s="436" t="s">
        <v>335</v>
      </c>
      <c r="B96" s="593">
        <v>2.0379511276389861</v>
      </c>
      <c r="C96" s="593">
        <v>1.5266509676968156</v>
      </c>
      <c r="D96" s="593">
        <v>1.4292400818311379</v>
      </c>
      <c r="E96" s="593">
        <v>1.5068361563137291</v>
      </c>
      <c r="F96" s="593">
        <v>1.4761583505542115</v>
      </c>
      <c r="G96" s="593">
        <v>1.4790075772910614</v>
      </c>
      <c r="H96" s="593">
        <v>1.5287698391190774</v>
      </c>
      <c r="I96" s="593">
        <v>1.4727979164571297</v>
      </c>
      <c r="J96" s="593">
        <v>1.4446432610118245</v>
      </c>
      <c r="K96" s="593">
        <v>1.4850209208080238</v>
      </c>
      <c r="L96" s="593">
        <v>1.448620923006289</v>
      </c>
      <c r="M96" s="593">
        <v>1.4826804869078258</v>
      </c>
      <c r="N96" s="593">
        <v>1.5024711696869852</v>
      </c>
      <c r="O96" s="593">
        <v>1.4679978731368875</v>
      </c>
      <c r="P96" s="593">
        <v>1.4664815448045627</v>
      </c>
      <c r="Q96" s="593">
        <v>1.4952129316349239</v>
      </c>
      <c r="R96" s="593">
        <v>1.5143282001802967</v>
      </c>
      <c r="S96" s="593">
        <v>1.4906105863911909</v>
      </c>
      <c r="T96" s="593">
        <v>1.5133622133294116</v>
      </c>
      <c r="U96" s="593">
        <v>1.581772423608989</v>
      </c>
      <c r="V96" s="593">
        <v>1.5708765055656424</v>
      </c>
      <c r="W96" s="593">
        <v>1.5249554854913212</v>
      </c>
      <c r="X96" s="593">
        <v>1.5683831045143224</v>
      </c>
      <c r="Y96" s="593">
        <v>1.5622330726669897</v>
      </c>
      <c r="Z96" s="506">
        <v>1.6014390948821569</v>
      </c>
      <c r="AA96" s="506" t="s">
        <v>878</v>
      </c>
      <c r="AB96" s="506" t="s">
        <v>878</v>
      </c>
    </row>
    <row r="97" spans="1:29" s="89" customFormat="1" ht="14.5">
      <c r="A97" s="436" t="s">
        <v>458</v>
      </c>
      <c r="B97" s="593">
        <v>10.018632388392248</v>
      </c>
      <c r="C97" s="593">
        <v>10.734465146845514</v>
      </c>
      <c r="D97" s="655" t="s">
        <v>355</v>
      </c>
      <c r="E97" s="655" t="s">
        <v>355</v>
      </c>
      <c r="F97" s="593">
        <v>10.48514906478175</v>
      </c>
      <c r="G97" s="655" t="s">
        <v>355</v>
      </c>
      <c r="H97" s="593">
        <v>10.322200601023219</v>
      </c>
      <c r="I97" s="655" t="s">
        <v>355</v>
      </c>
      <c r="J97" s="593">
        <v>10.745705926929466</v>
      </c>
      <c r="K97" s="655" t="s">
        <v>355</v>
      </c>
      <c r="L97" s="593">
        <v>10.285442456882985</v>
      </c>
      <c r="M97" s="655" t="s">
        <v>355</v>
      </c>
      <c r="N97" s="593">
        <v>10.414321945720975</v>
      </c>
      <c r="O97" s="655" t="s">
        <v>355</v>
      </c>
      <c r="P97" s="593">
        <v>10.118261630151487</v>
      </c>
      <c r="Q97" s="655" t="s">
        <v>355</v>
      </c>
      <c r="R97" s="593">
        <v>10.249011808915565</v>
      </c>
      <c r="S97" s="655" t="s">
        <v>355</v>
      </c>
      <c r="T97" s="593">
        <v>10.331918593650844</v>
      </c>
      <c r="U97" s="593">
        <v>10.43137494295342</v>
      </c>
      <c r="V97" s="593">
        <v>10.374633702220704</v>
      </c>
      <c r="W97" s="593">
        <v>10.291842230717902</v>
      </c>
      <c r="X97" s="593">
        <v>9.9611842645237765</v>
      </c>
      <c r="Y97" s="593">
        <v>9.8470909496599024</v>
      </c>
      <c r="Z97" s="506">
        <v>10.152065784698374</v>
      </c>
      <c r="AA97" s="506">
        <v>9.8643158708276051</v>
      </c>
      <c r="AB97" s="506">
        <v>9.7177331718021858</v>
      </c>
    </row>
    <row r="98" spans="1:29" s="89" customFormat="1" ht="12.5">
      <c r="A98" s="436" t="s">
        <v>337</v>
      </c>
      <c r="B98" s="593">
        <v>24.203811368997616</v>
      </c>
      <c r="C98" s="593">
        <v>25.33273470111186</v>
      </c>
      <c r="D98" s="593">
        <v>25.987094679047683</v>
      </c>
      <c r="E98" s="593">
        <v>25.326424311589545</v>
      </c>
      <c r="F98" s="593">
        <v>25.242484522066036</v>
      </c>
      <c r="G98" s="593">
        <v>25.428705271943944</v>
      </c>
      <c r="H98" s="593">
        <v>25.287077938830418</v>
      </c>
      <c r="I98" s="593">
        <v>25.501942178182432</v>
      </c>
      <c r="J98" s="593">
        <v>25.316598906554699</v>
      </c>
      <c r="K98" s="593">
        <v>24.922702203026191</v>
      </c>
      <c r="L98" s="593">
        <v>25.008652281388109</v>
      </c>
      <c r="M98" s="593">
        <v>24.413637761218549</v>
      </c>
      <c r="N98" s="593">
        <v>24.259635394086533</v>
      </c>
      <c r="O98" s="593">
        <v>23.400211730772217</v>
      </c>
      <c r="P98" s="593">
        <v>23.949013141309436</v>
      </c>
      <c r="Q98" s="593">
        <v>24.036889441629821</v>
      </c>
      <c r="R98" s="593">
        <v>24.363531166596246</v>
      </c>
      <c r="S98" s="593">
        <v>25.266994838534277</v>
      </c>
      <c r="T98" s="593">
        <v>25.657672632258997</v>
      </c>
      <c r="U98" s="593">
        <v>24.025267623162165</v>
      </c>
      <c r="V98" s="593">
        <v>23.946639781466807</v>
      </c>
      <c r="W98" s="593">
        <v>23.61650348245665</v>
      </c>
      <c r="X98" s="593">
        <v>23.267296425382249</v>
      </c>
      <c r="Y98" s="593">
        <v>22.747209574345689</v>
      </c>
      <c r="Z98" s="506">
        <v>23.381498208776129</v>
      </c>
      <c r="AA98" s="506" t="s">
        <v>878</v>
      </c>
      <c r="AB98" s="506" t="s">
        <v>878</v>
      </c>
    </row>
    <row r="99" spans="1:29" s="89" customFormat="1" ht="14.5">
      <c r="A99" s="436" t="s">
        <v>512</v>
      </c>
      <c r="B99" s="593">
        <v>4.4922412902213802</v>
      </c>
      <c r="C99" s="593">
        <v>4.8492092769487254</v>
      </c>
      <c r="D99" s="593">
        <v>4.9160696160703159</v>
      </c>
      <c r="E99" s="593">
        <v>5.0143942164522377</v>
      </c>
      <c r="F99" s="593">
        <v>5.0877348199233694</v>
      </c>
      <c r="G99" s="593">
        <v>5.2120331720087014</v>
      </c>
      <c r="H99" s="593">
        <v>5.219418692918512</v>
      </c>
      <c r="I99" s="593">
        <v>5.1765128848055566</v>
      </c>
      <c r="J99" s="593">
        <v>5.4446098488320906</v>
      </c>
      <c r="K99" s="593">
        <v>5.4912161423283754</v>
      </c>
      <c r="L99" s="593">
        <v>5.3810808457569115</v>
      </c>
      <c r="M99" s="593">
        <v>5.3371019163198303</v>
      </c>
      <c r="N99" s="593">
        <v>5.3330984999566464</v>
      </c>
      <c r="O99" s="593">
        <v>4.9317903919899999</v>
      </c>
      <c r="P99" s="593">
        <v>5.0636064587556238</v>
      </c>
      <c r="Q99" s="593">
        <v>5.1460462358319079</v>
      </c>
      <c r="R99" s="593">
        <v>5.2884943958664268</v>
      </c>
      <c r="S99" s="593">
        <v>5.366391379360258</v>
      </c>
      <c r="T99" s="593">
        <v>5.3461300438584169</v>
      </c>
      <c r="U99" s="593">
        <v>5.4043987311318604</v>
      </c>
      <c r="V99" s="593">
        <v>5.2718522720425032</v>
      </c>
      <c r="W99" s="593">
        <v>5.1656984606210692</v>
      </c>
      <c r="X99" s="593">
        <v>5.0678653072226556</v>
      </c>
      <c r="Y99" s="593">
        <v>5.0856411834228759</v>
      </c>
      <c r="Z99" s="506">
        <v>5.2168109145156905</v>
      </c>
      <c r="AA99" s="506">
        <v>5.1781095117796596</v>
      </c>
      <c r="AB99" s="506" t="s">
        <v>878</v>
      </c>
    </row>
    <row r="100" spans="1:29" s="89" customFormat="1" ht="12.5">
      <c r="A100" s="436" t="s">
        <v>339</v>
      </c>
      <c r="B100" s="593">
        <v>1.9328345203022945</v>
      </c>
      <c r="C100" s="593">
        <v>2.0008125311305656</v>
      </c>
      <c r="D100" s="593">
        <v>2.062673220637294</v>
      </c>
      <c r="E100" s="593">
        <v>1.9441911812722596</v>
      </c>
      <c r="F100" s="593">
        <v>2.0218624102174454</v>
      </c>
      <c r="G100" s="593">
        <v>1.9290409760703404</v>
      </c>
      <c r="H100" s="593">
        <v>1.9713557482846453</v>
      </c>
      <c r="I100" s="593">
        <v>1.9766305156638555</v>
      </c>
      <c r="J100" s="593">
        <v>1.961337244250118</v>
      </c>
      <c r="K100" s="593">
        <v>1.9416088328788028</v>
      </c>
      <c r="L100" s="593">
        <v>1.9843791433311364</v>
      </c>
      <c r="M100" s="593">
        <v>1.9271684107254352</v>
      </c>
      <c r="N100" s="593">
        <v>1.9267211480100581</v>
      </c>
      <c r="O100" s="593">
        <v>1.930379597267684</v>
      </c>
      <c r="P100" s="593">
        <v>2.3033999836782044</v>
      </c>
      <c r="Q100" s="593">
        <v>2.2852959170528124</v>
      </c>
      <c r="R100" s="593">
        <v>2.3733800731202668</v>
      </c>
      <c r="S100" s="593">
        <v>2.3847154575144156</v>
      </c>
      <c r="T100" s="593">
        <v>2.3218841045841643</v>
      </c>
      <c r="U100" s="593">
        <v>1.9526052823723781</v>
      </c>
      <c r="V100" s="593">
        <v>2.084383536452866</v>
      </c>
      <c r="W100" s="593">
        <v>2.3436125986812395</v>
      </c>
      <c r="X100" s="593">
        <v>2.2316300814886012</v>
      </c>
      <c r="Y100" s="593">
        <v>2.1308863469175012</v>
      </c>
      <c r="Z100" s="506">
        <v>2.2904650882345741</v>
      </c>
      <c r="AA100" s="506">
        <v>2.2266006884846004</v>
      </c>
      <c r="AB100" s="506" t="s">
        <v>878</v>
      </c>
    </row>
    <row r="101" spans="1:29" s="89" customFormat="1" ht="12.5">
      <c r="A101" s="436" t="s">
        <v>340</v>
      </c>
      <c r="B101" s="593">
        <v>5.7432323662879927</v>
      </c>
      <c r="C101" s="593">
        <v>4.4999917252085906</v>
      </c>
      <c r="D101" s="593">
        <v>3.5134426226634381</v>
      </c>
      <c r="E101" s="593">
        <v>3.5577426134542902</v>
      </c>
      <c r="F101" s="593">
        <v>3.5645625399420822</v>
      </c>
      <c r="G101" s="593">
        <v>3.6551040489704305</v>
      </c>
      <c r="H101" s="593">
        <v>3.6888422121511413</v>
      </c>
      <c r="I101" s="593">
        <v>3.6965308440674813</v>
      </c>
      <c r="J101" s="593">
        <v>3.7555607224601428</v>
      </c>
      <c r="K101" s="593">
        <v>3.8207987874501175</v>
      </c>
      <c r="L101" s="593">
        <v>3.735612769055523</v>
      </c>
      <c r="M101" s="593">
        <v>3.7624631516544591</v>
      </c>
      <c r="N101" s="593">
        <v>3.7327560045088006</v>
      </c>
      <c r="O101" s="593">
        <v>3.7148012667378878</v>
      </c>
      <c r="P101" s="593">
        <v>3.7662837788098908</v>
      </c>
      <c r="Q101" s="593">
        <v>3.7768824035013187</v>
      </c>
      <c r="R101" s="593">
        <v>3.8001961149573438</v>
      </c>
      <c r="S101" s="593">
        <v>3.7994852688469507</v>
      </c>
      <c r="T101" s="593">
        <v>3.8481846771678314</v>
      </c>
      <c r="U101" s="593">
        <v>4.0093179689368492</v>
      </c>
      <c r="V101" s="593">
        <v>3.9557206257941306</v>
      </c>
      <c r="W101" s="593">
        <v>3.8643119859607302</v>
      </c>
      <c r="X101" s="593">
        <v>4.0355223742698927</v>
      </c>
      <c r="Y101" s="593">
        <v>4.0042041599698779</v>
      </c>
      <c r="Z101" s="506">
        <v>4.0127484236045863</v>
      </c>
      <c r="AA101" s="506">
        <v>4.002644162069334</v>
      </c>
      <c r="AB101" s="506" t="s">
        <v>878</v>
      </c>
    </row>
    <row r="102" spans="1:29" s="89" customFormat="1" ht="12.5">
      <c r="A102" s="436" t="s">
        <v>341</v>
      </c>
      <c r="B102" s="593">
        <v>5.3133816565714413</v>
      </c>
      <c r="C102" s="593">
        <v>3.7824979086132031</v>
      </c>
      <c r="D102" s="593">
        <v>3.3466314776410608</v>
      </c>
      <c r="E102" s="593">
        <v>3.4015683701727015</v>
      </c>
      <c r="F102" s="593">
        <v>3.2361016923477837</v>
      </c>
      <c r="G102" s="593">
        <v>3.1588261865738301</v>
      </c>
      <c r="H102" s="593">
        <v>2.9303417825317575</v>
      </c>
      <c r="I102" s="593">
        <v>2.6889285722900671</v>
      </c>
      <c r="J102" s="593">
        <v>2.5871600588265831</v>
      </c>
      <c r="K102" s="593">
        <v>2.804989338253439</v>
      </c>
      <c r="L102" s="593">
        <v>2.8840306276437793</v>
      </c>
      <c r="M102" s="593">
        <v>2.9169440680567051</v>
      </c>
      <c r="N102" s="593">
        <v>2.9620870545391487</v>
      </c>
      <c r="O102" s="593">
        <v>2.9508885402534037</v>
      </c>
      <c r="P102" s="593">
        <v>3.0200846445618903</v>
      </c>
      <c r="Q102" s="593">
        <v>3.2105215048104636</v>
      </c>
      <c r="R102" s="593">
        <v>3.3017124047486193</v>
      </c>
      <c r="S102" s="593">
        <v>3.3506820493910148</v>
      </c>
      <c r="T102" s="593">
        <v>3.2468621475738453</v>
      </c>
      <c r="U102" s="593">
        <v>3.3817768628783793</v>
      </c>
      <c r="V102" s="593">
        <v>3.4221592580733207</v>
      </c>
      <c r="W102" s="593">
        <v>3.4381617078618683</v>
      </c>
      <c r="X102" s="593">
        <v>3.5502303738231831</v>
      </c>
      <c r="Y102" s="593">
        <v>3.4365423300991185</v>
      </c>
      <c r="Z102" s="506">
        <v>3.4825029334502537</v>
      </c>
      <c r="AA102" s="506">
        <v>3.3948847241762934</v>
      </c>
      <c r="AB102" s="506">
        <v>3.3992348214064245</v>
      </c>
    </row>
    <row r="103" spans="1:29" s="89" customFormat="1" ht="14.5">
      <c r="A103" s="436" t="s">
        <v>1198</v>
      </c>
      <c r="B103" s="593">
        <v>3.229427498728267</v>
      </c>
      <c r="C103" s="593">
        <v>3.3611668843915541</v>
      </c>
      <c r="D103" s="593">
        <v>3.4488875312695564</v>
      </c>
      <c r="E103" s="593">
        <v>3.4468362667760606</v>
      </c>
      <c r="F103" s="593">
        <v>3.4131585874350425</v>
      </c>
      <c r="G103" s="593">
        <v>3.3336883998482332</v>
      </c>
      <c r="H103" s="593">
        <v>3.3676935927505562</v>
      </c>
      <c r="I103" s="593">
        <v>3.3111891005193232</v>
      </c>
      <c r="J103" s="593">
        <v>3.2773859071866744</v>
      </c>
      <c r="K103" s="593">
        <v>3.2593837186834378</v>
      </c>
      <c r="L103" s="593">
        <v>3.2213498507487617</v>
      </c>
      <c r="M103" s="593">
        <v>3.1997990581228981</v>
      </c>
      <c r="N103" s="593">
        <v>3.0940236712043703</v>
      </c>
      <c r="O103" s="593">
        <v>3.1083953276577549</v>
      </c>
      <c r="P103" s="593">
        <v>3.0738785423653163</v>
      </c>
      <c r="Q103" s="593">
        <v>2.9960243934519006</v>
      </c>
      <c r="R103" s="593">
        <v>2.9613228075350579</v>
      </c>
      <c r="S103" s="593">
        <v>2.89926402282018</v>
      </c>
      <c r="T103" s="593">
        <v>2.887044738946003</v>
      </c>
      <c r="U103" s="593">
        <v>2.9528257370147375</v>
      </c>
      <c r="V103" s="593">
        <v>2.8963854608958157</v>
      </c>
      <c r="W103" s="593">
        <v>2.8978624253409433</v>
      </c>
      <c r="X103" s="593">
        <v>2.9154073062117285</v>
      </c>
      <c r="Y103" s="593">
        <v>2.9139095070582122</v>
      </c>
      <c r="Z103" s="506">
        <v>2.897042937296761</v>
      </c>
      <c r="AA103" s="506">
        <v>2.8681651225717695</v>
      </c>
      <c r="AB103" s="506">
        <v>2.8085505151072669</v>
      </c>
    </row>
    <row r="104" spans="1:29" s="89" customFormat="1" ht="12.5">
      <c r="A104" s="436" t="s">
        <v>343</v>
      </c>
      <c r="B104" s="593">
        <v>3.2505078225735544</v>
      </c>
      <c r="C104" s="593">
        <v>2.5870094316606327</v>
      </c>
      <c r="D104" s="593">
        <v>2.3713149254176136</v>
      </c>
      <c r="E104" s="593">
        <v>2.2547419475397059</v>
      </c>
      <c r="F104" s="593">
        <v>2.1242656200295369</v>
      </c>
      <c r="G104" s="593">
        <v>2.1762144696148344</v>
      </c>
      <c r="H104" s="593">
        <v>2.1639747189923773</v>
      </c>
      <c r="I104" s="593">
        <v>2.1355307594311559</v>
      </c>
      <c r="J104" s="593">
        <v>2.1632588886707227</v>
      </c>
      <c r="K104" s="593">
        <v>2.2146820169437418</v>
      </c>
      <c r="L104" s="593">
        <v>2.2166908381392001</v>
      </c>
      <c r="M104" s="593">
        <v>2.2558280357505622</v>
      </c>
      <c r="N104" s="593">
        <v>2.3741329229168473</v>
      </c>
      <c r="O104" s="593">
        <v>2.3861696041205529</v>
      </c>
      <c r="P104" s="593">
        <v>2.384694045897358</v>
      </c>
      <c r="Q104" s="593">
        <v>2.4172722273718055</v>
      </c>
      <c r="R104" s="593">
        <v>2.384168506603336</v>
      </c>
      <c r="S104" s="593">
        <v>2.4215387629281442</v>
      </c>
      <c r="T104" s="593">
        <v>2.3814769862801364</v>
      </c>
      <c r="U104" s="593">
        <v>2.3756130191262841</v>
      </c>
      <c r="V104" s="593">
        <v>2.3579259798401817</v>
      </c>
      <c r="W104" s="593">
        <v>2.3272637769786515</v>
      </c>
      <c r="X104" s="593">
        <v>2.3503938084988723</v>
      </c>
      <c r="Y104" s="593">
        <v>2.3390678766791364</v>
      </c>
      <c r="Z104" s="506">
        <v>2.3302176932200198</v>
      </c>
      <c r="AA104" s="506">
        <v>2.3182944929885543</v>
      </c>
      <c r="AB104" s="506" t="s">
        <v>878</v>
      </c>
    </row>
    <row r="105" spans="1:29" s="89" customFormat="1" ht="20.25" customHeight="1">
      <c r="A105" s="67" t="s">
        <v>344</v>
      </c>
      <c r="B105" s="594">
        <v>100</v>
      </c>
      <c r="C105" s="594">
        <v>100</v>
      </c>
      <c r="D105" s="594">
        <v>100</v>
      </c>
      <c r="E105" s="594">
        <v>100</v>
      </c>
      <c r="F105" s="594">
        <v>100</v>
      </c>
      <c r="G105" s="594">
        <v>100</v>
      </c>
      <c r="H105" s="594">
        <v>100</v>
      </c>
      <c r="I105" s="594">
        <v>100</v>
      </c>
      <c r="J105" s="594">
        <v>100</v>
      </c>
      <c r="K105" s="594">
        <v>100</v>
      </c>
      <c r="L105" s="594">
        <v>100</v>
      </c>
      <c r="M105" s="594">
        <v>100</v>
      </c>
      <c r="N105" s="594">
        <v>100</v>
      </c>
      <c r="O105" s="594">
        <v>100</v>
      </c>
      <c r="P105" s="594">
        <v>100</v>
      </c>
      <c r="Q105" s="594">
        <v>100</v>
      </c>
      <c r="R105" s="594">
        <v>100</v>
      </c>
      <c r="S105" s="594">
        <v>100</v>
      </c>
      <c r="T105" s="594">
        <v>100</v>
      </c>
      <c r="U105" s="594">
        <v>100</v>
      </c>
      <c r="V105" s="594">
        <v>100</v>
      </c>
      <c r="W105" s="594">
        <v>100</v>
      </c>
      <c r="X105" s="594">
        <v>100</v>
      </c>
      <c r="Y105" s="594">
        <v>100</v>
      </c>
      <c r="Z105" s="594">
        <v>100</v>
      </c>
      <c r="AA105" s="594">
        <v>100</v>
      </c>
      <c r="AB105" s="594">
        <v>100</v>
      </c>
    </row>
    <row r="106" spans="1:29" ht="12.75" customHeight="1">
      <c r="A106" s="40"/>
      <c r="B106" s="170"/>
      <c r="C106" s="87"/>
      <c r="D106" s="87"/>
      <c r="E106" s="87"/>
      <c r="F106" s="87"/>
      <c r="G106" s="87"/>
      <c r="H106" s="87"/>
      <c r="I106" s="87"/>
      <c r="J106" s="87"/>
      <c r="K106" s="62"/>
      <c r="L106" s="62"/>
      <c r="M106" s="62"/>
      <c r="N106" s="62"/>
      <c r="O106" s="62"/>
      <c r="P106" s="62"/>
      <c r="Q106" s="62"/>
      <c r="R106" s="62"/>
      <c r="S106" s="62"/>
      <c r="T106" s="62"/>
      <c r="U106" s="62"/>
      <c r="V106" s="62"/>
      <c r="W106" s="62"/>
      <c r="X106" s="62"/>
      <c r="Y106" s="62"/>
      <c r="Z106" s="62"/>
      <c r="AA106" s="1092"/>
      <c r="AB106" s="62"/>
      <c r="AC106" s="62"/>
    </row>
    <row r="107" spans="1:29" s="457" customFormat="1" ht="20.149999999999999" customHeight="1">
      <c r="B107" s="1315" t="s">
        <v>1545</v>
      </c>
      <c r="C107" s="1315"/>
      <c r="D107" s="1315"/>
      <c r="E107" s="1315"/>
      <c r="F107" s="72"/>
      <c r="G107" s="72"/>
    </row>
    <row r="108" spans="1:29" s="674" customFormat="1" ht="40" customHeight="1">
      <c r="B108" s="1315" t="s">
        <v>1544</v>
      </c>
      <c r="C108" s="1315"/>
      <c r="D108" s="1315"/>
      <c r="E108" s="1315"/>
      <c r="F108" s="675"/>
      <c r="G108" s="675"/>
    </row>
    <row r="109" spans="1:29" ht="12.75" customHeight="1">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1092"/>
      <c r="AB109" s="62"/>
      <c r="AC109" s="62"/>
    </row>
    <row r="110" spans="1:29" ht="12.75" customHeight="1">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1092"/>
      <c r="AB110" s="62"/>
      <c r="AC110" s="62"/>
    </row>
    <row r="111" spans="1:29" ht="12.75" customHeight="1">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1092"/>
      <c r="AB111" s="62"/>
      <c r="AC111" s="62"/>
    </row>
    <row r="112" spans="1:29" ht="12.75" customHeight="1">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1092"/>
      <c r="AB112" s="62"/>
      <c r="AC112" s="62"/>
    </row>
    <row r="113" spans="1:29" ht="12.75" customHeight="1">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1092"/>
      <c r="AB113" s="62"/>
      <c r="AC113" s="62"/>
    </row>
    <row r="114" spans="1:29" ht="12.75" customHeight="1">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1092"/>
      <c r="AB114" s="62"/>
      <c r="AC114" s="62"/>
    </row>
    <row r="115" spans="1:29" ht="12.75" customHeight="1">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1092"/>
      <c r="AB115" s="62"/>
      <c r="AC115" s="62"/>
    </row>
    <row r="116" spans="1:29" ht="12.75" customHeight="1">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1092"/>
      <c r="AB116" s="62"/>
      <c r="AC116" s="62"/>
    </row>
    <row r="117" spans="1:29" ht="12.75" customHeight="1">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1092"/>
      <c r="AB117" s="62"/>
      <c r="AC117" s="62"/>
    </row>
    <row r="118" spans="1:29" ht="12.75" customHeight="1">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1092"/>
      <c r="AB118" s="62"/>
      <c r="AC118" s="62"/>
    </row>
    <row r="119" spans="1:29" ht="12.75" customHeight="1">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1092"/>
      <c r="AB119" s="62"/>
      <c r="AC119" s="62"/>
    </row>
    <row r="120" spans="1:29" ht="12.75" customHeight="1">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1092"/>
      <c r="AB120" s="62"/>
      <c r="AC120" s="62"/>
    </row>
    <row r="121" spans="1:29" ht="12.75" customHeight="1">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1092"/>
      <c r="AB121" s="62"/>
      <c r="AC121" s="62"/>
    </row>
    <row r="122" spans="1:29" ht="12.75" customHeight="1">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1092"/>
      <c r="AB122" s="62"/>
      <c r="AC122" s="62"/>
    </row>
    <row r="123" spans="1:29" ht="12.75" customHeight="1">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1092"/>
      <c r="AB123" s="62"/>
      <c r="AC123" s="62"/>
    </row>
    <row r="124" spans="1:29" ht="12.75" customHeight="1">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1092"/>
      <c r="AB124" s="62"/>
      <c r="AC124" s="62"/>
    </row>
    <row r="125" spans="1:29" ht="12.75" customHeight="1">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1092"/>
      <c r="AB125" s="62"/>
      <c r="AC125" s="62"/>
    </row>
    <row r="126" spans="1:29" ht="12.75" customHeight="1">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1092"/>
      <c r="AB126" s="62"/>
      <c r="AC126" s="62"/>
    </row>
    <row r="127" spans="1:29" ht="12.75" customHeight="1">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1092"/>
      <c r="AB127" s="62"/>
      <c r="AC127" s="62"/>
    </row>
    <row r="128" spans="1:29" ht="12.75" customHeight="1">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1092"/>
      <c r="AB128" s="62"/>
      <c r="AC128" s="62"/>
    </row>
    <row r="129" spans="1:29" ht="12.75" customHeight="1">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1092"/>
      <c r="AB129" s="62"/>
      <c r="AC129" s="62"/>
    </row>
    <row r="130" spans="1:29" ht="12.75" customHeight="1">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1092"/>
      <c r="AB130" s="62"/>
      <c r="AC130" s="62"/>
    </row>
    <row r="131" spans="1:29" ht="12.75" customHeight="1">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1092"/>
      <c r="AB131" s="62"/>
      <c r="AC131" s="62"/>
    </row>
    <row r="132" spans="1:29" ht="12.75" customHeight="1">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1092"/>
      <c r="AB132" s="62"/>
      <c r="AC132" s="62"/>
    </row>
    <row r="133" spans="1:29" ht="12.75" customHeight="1">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1092"/>
      <c r="AB133" s="62"/>
      <c r="AC133" s="62"/>
    </row>
    <row r="134" spans="1:29" ht="12.75" customHeight="1">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1092"/>
      <c r="AB134" s="62"/>
      <c r="AC134" s="62"/>
    </row>
    <row r="135" spans="1:29" ht="12.75" customHeight="1">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1092"/>
      <c r="AB135" s="62"/>
      <c r="AC135" s="62"/>
    </row>
    <row r="136" spans="1:29" ht="12.75" customHeight="1">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1092"/>
      <c r="AB136" s="62"/>
      <c r="AC136" s="62"/>
    </row>
    <row r="137" spans="1:29" ht="12.75" customHeight="1">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1092"/>
      <c r="AB137" s="62"/>
      <c r="AC137" s="62"/>
    </row>
    <row r="138" spans="1:29" ht="12.75" customHeight="1">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1092"/>
      <c r="AB138" s="62"/>
      <c r="AC138" s="62"/>
    </row>
    <row r="139" spans="1:29" ht="12.75" customHeight="1">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1092"/>
      <c r="AB139" s="62"/>
      <c r="AC139" s="62"/>
    </row>
    <row r="140" spans="1:29" ht="12.75" customHeight="1">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1092"/>
      <c r="AB140" s="62"/>
      <c r="AC140" s="62"/>
    </row>
    <row r="141" spans="1:29" ht="12.75" customHeight="1">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1092"/>
      <c r="AB141" s="62"/>
      <c r="AC141" s="62"/>
    </row>
    <row r="142" spans="1:29" ht="12.75" customHeight="1">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1092"/>
      <c r="AB142" s="62"/>
      <c r="AC142" s="62"/>
    </row>
    <row r="143" spans="1:29" ht="12.75" customHeight="1">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1092"/>
      <c r="AB143" s="62"/>
      <c r="AC143" s="62"/>
    </row>
    <row r="144" spans="1:29" ht="12.75" customHeight="1">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1092"/>
      <c r="AB144" s="62"/>
      <c r="AC144" s="62"/>
    </row>
    <row r="145" spans="1:29" ht="12.75" customHeight="1">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1092"/>
      <c r="AB145" s="62"/>
      <c r="AC145" s="62"/>
    </row>
    <row r="146" spans="1:29" ht="12.75" customHeight="1">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1092"/>
      <c r="AB146" s="62"/>
      <c r="AC146" s="62"/>
    </row>
    <row r="147" spans="1:29" ht="12.75" customHeight="1">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1092"/>
      <c r="AB147" s="62"/>
      <c r="AC147" s="62"/>
    </row>
    <row r="148" spans="1:29" ht="12.75" customHeight="1">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1092"/>
      <c r="AB148" s="62"/>
      <c r="AC148" s="62"/>
    </row>
    <row r="149" spans="1:29" ht="12.75" customHeight="1">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1092"/>
      <c r="AB149" s="62"/>
      <c r="AC149" s="62"/>
    </row>
    <row r="150" spans="1:29" ht="12.75" customHeight="1">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1092"/>
      <c r="AB150" s="62"/>
      <c r="AC150" s="62"/>
    </row>
    <row r="151" spans="1:29" ht="12.75" customHeight="1">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1092"/>
      <c r="AB151" s="62"/>
      <c r="AC151" s="62"/>
    </row>
    <row r="152" spans="1:29" ht="12.75" customHeight="1">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1092"/>
      <c r="AB152" s="62"/>
      <c r="AC152" s="62"/>
    </row>
    <row r="153" spans="1:29" ht="12.75" customHeight="1">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1092"/>
      <c r="AB153" s="62"/>
      <c r="AC153" s="62"/>
    </row>
    <row r="154" spans="1:29" ht="12.75" customHeight="1">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1092"/>
      <c r="AB154" s="62"/>
      <c r="AC154" s="62"/>
    </row>
    <row r="155" spans="1:29" ht="12.75" customHeight="1">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1092"/>
      <c r="AB155" s="62"/>
      <c r="AC155" s="62"/>
    </row>
    <row r="156" spans="1:29" ht="12.75" customHeight="1">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1092"/>
      <c r="AB156" s="62"/>
      <c r="AC156" s="62"/>
    </row>
    <row r="157" spans="1:29" ht="12.75" customHeight="1">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1092"/>
      <c r="AB157" s="62"/>
      <c r="AC157" s="62"/>
    </row>
    <row r="158" spans="1:29" ht="12.75" customHeight="1">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1092"/>
      <c r="AB158" s="62"/>
      <c r="AC158" s="62"/>
    </row>
    <row r="159" spans="1:29" ht="12.75" customHeight="1">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1092"/>
      <c r="AB159" s="62"/>
      <c r="AC159" s="62"/>
    </row>
    <row r="160" spans="1:29" ht="12.75" customHeight="1">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1092"/>
      <c r="AB160" s="62"/>
      <c r="AC160" s="62"/>
    </row>
    <row r="161" spans="1:29" ht="12.75" customHeight="1">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1092"/>
      <c r="AB161" s="62"/>
      <c r="AC161" s="62"/>
    </row>
    <row r="162" spans="1:29" ht="12.75" customHeight="1">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1092"/>
      <c r="AB162" s="62"/>
      <c r="AC162" s="62"/>
    </row>
    <row r="163" spans="1:29" ht="12.75" customHeight="1">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1092"/>
      <c r="AB163" s="62"/>
      <c r="AC163" s="62"/>
    </row>
    <row r="164" spans="1:29" ht="12.75" customHeight="1">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1092"/>
      <c r="AB164" s="62"/>
      <c r="AC164" s="62"/>
    </row>
    <row r="165" spans="1:29" ht="12.75" customHeight="1">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1092"/>
      <c r="AB165" s="62"/>
      <c r="AC165" s="62"/>
    </row>
    <row r="166" spans="1:29" ht="12.75" customHeight="1">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1092"/>
      <c r="AB166" s="62"/>
      <c r="AC166" s="62"/>
    </row>
    <row r="167" spans="1:29" ht="12.75" customHeight="1">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1092"/>
      <c r="AB167" s="62"/>
      <c r="AC167" s="62"/>
    </row>
    <row r="168" spans="1:29" ht="12.75" customHeight="1">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1092"/>
      <c r="AB168" s="62"/>
      <c r="AC168" s="62"/>
    </row>
    <row r="169" spans="1:29" ht="12.75" customHeight="1">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1092"/>
      <c r="AB169" s="62"/>
      <c r="AC169" s="62"/>
    </row>
    <row r="170" spans="1:29" ht="12.75" customHeight="1">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1092"/>
      <c r="AB170" s="62"/>
      <c r="AC170" s="62"/>
    </row>
    <row r="171" spans="1:29" ht="12.75" customHeight="1">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1092"/>
      <c r="AB171" s="62"/>
      <c r="AC171" s="62"/>
    </row>
    <row r="172" spans="1:29" ht="12.75" customHeight="1">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1092"/>
      <c r="AB172" s="62"/>
      <c r="AC172" s="62"/>
    </row>
    <row r="173" spans="1:29" ht="12.75" customHeight="1">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1092"/>
      <c r="AB173" s="62"/>
      <c r="AC173" s="62"/>
    </row>
    <row r="174" spans="1:29" ht="12.75" customHeight="1">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1092"/>
      <c r="AB174" s="62"/>
      <c r="AC174" s="62"/>
    </row>
    <row r="175" spans="1:29" ht="12.75" customHeight="1">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1092"/>
      <c r="AB175" s="62"/>
      <c r="AC175" s="62"/>
    </row>
    <row r="176" spans="1:29" ht="12.75" customHeight="1">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1092"/>
      <c r="AB176" s="62"/>
      <c r="AC176" s="62"/>
    </row>
    <row r="177" spans="1:29" ht="12.75" customHeight="1">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1092"/>
      <c r="AB177" s="62"/>
      <c r="AC177" s="62"/>
    </row>
    <row r="178" spans="1:29" ht="12.75" customHeight="1">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1092"/>
      <c r="AB178" s="62"/>
      <c r="AC178" s="62"/>
    </row>
    <row r="179" spans="1:29" ht="12.75" customHeight="1">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1092"/>
      <c r="AB179" s="62"/>
      <c r="AC179" s="62"/>
    </row>
    <row r="180" spans="1:29" ht="12.75" customHeight="1">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1092"/>
      <c r="AB180" s="62"/>
      <c r="AC180" s="62"/>
    </row>
    <row r="181" spans="1:29" ht="12.75" customHeight="1">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1092"/>
      <c r="AB181" s="62"/>
      <c r="AC181" s="62"/>
    </row>
    <row r="182" spans="1:29" ht="12.75" customHeight="1">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1092"/>
      <c r="AB182" s="62"/>
      <c r="AC182" s="62"/>
    </row>
    <row r="183" spans="1:29" ht="12.75" customHeight="1">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1092"/>
      <c r="AB183" s="62"/>
      <c r="AC183" s="62"/>
    </row>
    <row r="184" spans="1:29" ht="12.75" customHeight="1">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1092"/>
      <c r="AB184" s="62"/>
      <c r="AC184" s="62"/>
    </row>
    <row r="185" spans="1:29" ht="12.75" customHeight="1">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1092"/>
      <c r="AB185" s="62"/>
      <c r="AC185" s="62"/>
    </row>
    <row r="186" spans="1:29" ht="12.75" customHeight="1">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1092"/>
      <c r="AB186" s="62"/>
      <c r="AC186" s="62"/>
    </row>
    <row r="187" spans="1:29" ht="12.75" customHeight="1">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1092"/>
      <c r="AB187" s="62"/>
      <c r="AC187" s="62"/>
    </row>
    <row r="188" spans="1:29" ht="12.75" customHeight="1">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1092"/>
      <c r="AB188" s="62"/>
      <c r="AC188" s="62"/>
    </row>
    <row r="189" spans="1:29" ht="12.75" customHeight="1">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1092"/>
      <c r="AB189" s="62"/>
      <c r="AC189" s="62"/>
    </row>
    <row r="190" spans="1:29" ht="12.75" customHeight="1">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1092"/>
      <c r="AB190" s="62"/>
      <c r="AC190" s="62"/>
    </row>
    <row r="191" spans="1:29" ht="12.75" customHeight="1">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1092"/>
      <c r="AB191" s="62"/>
      <c r="AC191" s="62"/>
    </row>
    <row r="192" spans="1:29" ht="12.75" customHeight="1">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1092"/>
      <c r="AB192" s="62"/>
      <c r="AC192" s="62"/>
    </row>
    <row r="193" spans="1:29" ht="12.75" customHeight="1">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1092"/>
      <c r="AB193" s="62"/>
      <c r="AC193" s="62"/>
    </row>
    <row r="194" spans="1:29" ht="12.75" customHeight="1">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1092"/>
      <c r="AB194" s="62"/>
      <c r="AC194" s="62"/>
    </row>
    <row r="195" spans="1:29" ht="12.75" customHeight="1">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1092"/>
      <c r="AB195" s="62"/>
      <c r="AC195" s="62"/>
    </row>
    <row r="196" spans="1:29" ht="12.75" customHeight="1">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1092"/>
      <c r="AB196" s="62"/>
      <c r="AC196" s="62"/>
    </row>
    <row r="197" spans="1:29" ht="12.75" customHeight="1">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1092"/>
      <c r="AB197" s="62"/>
      <c r="AC197" s="62"/>
    </row>
    <row r="198" spans="1:29" ht="12.75" customHeight="1">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1092"/>
      <c r="AB198" s="62"/>
      <c r="AC198" s="62"/>
    </row>
    <row r="199" spans="1:29" ht="12.75" customHeight="1">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1092"/>
      <c r="AB199" s="62"/>
      <c r="AC199" s="62"/>
    </row>
    <row r="200" spans="1:29" ht="12.75" customHeight="1">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1092"/>
      <c r="AB200" s="62"/>
      <c r="AC200" s="62"/>
    </row>
    <row r="201" spans="1:29" ht="12.75" customHeight="1">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1092"/>
      <c r="AB201" s="62"/>
      <c r="AC201" s="62"/>
    </row>
    <row r="202" spans="1:29" ht="12.75" customHeight="1">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1092"/>
      <c r="AB202" s="62"/>
      <c r="AC202" s="62"/>
    </row>
    <row r="203" spans="1:29" ht="12.75" customHeight="1">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1092"/>
      <c r="AB203" s="62"/>
      <c r="AC203" s="62"/>
    </row>
    <row r="204" spans="1:29" ht="12.75" customHeight="1">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1092"/>
      <c r="AB204" s="62"/>
      <c r="AC204" s="62"/>
    </row>
    <row r="205" spans="1:29" ht="12.75" customHeight="1">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1092"/>
      <c r="AB205" s="62"/>
      <c r="AC205" s="62"/>
    </row>
    <row r="206" spans="1:29" ht="12.75" customHeight="1">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1092"/>
      <c r="AB206" s="62"/>
      <c r="AC206" s="62"/>
    </row>
    <row r="207" spans="1:29" ht="12.75" customHeight="1">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1092"/>
      <c r="AB207" s="62"/>
      <c r="AC207" s="62"/>
    </row>
    <row r="208" spans="1:29" ht="12.75" customHeight="1">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1092"/>
      <c r="AB208" s="62"/>
      <c r="AC208" s="62"/>
    </row>
    <row r="209" spans="1:29" ht="12.75" customHeight="1">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1092"/>
      <c r="AB209" s="62"/>
      <c r="AC209" s="62"/>
    </row>
    <row r="210" spans="1:29" ht="12.75" customHeight="1">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1092"/>
      <c r="AB210" s="62"/>
      <c r="AC210" s="62"/>
    </row>
    <row r="211" spans="1:29" ht="12.75" customHeight="1">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1092"/>
      <c r="AB211" s="62"/>
      <c r="AC211" s="62"/>
    </row>
    <row r="212" spans="1:29" ht="12.75" customHeight="1">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1092"/>
      <c r="AB212" s="62"/>
      <c r="AC212" s="62"/>
    </row>
    <row r="213" spans="1:29" ht="12.75" customHeight="1">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1092"/>
      <c r="AB213" s="62"/>
      <c r="AC213" s="62"/>
    </row>
    <row r="214" spans="1:29" ht="12.75" customHeight="1">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1092"/>
      <c r="AB214" s="62"/>
      <c r="AC214" s="62"/>
    </row>
    <row r="215" spans="1:29" ht="12.75" customHeight="1">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1092"/>
      <c r="AB215" s="62"/>
      <c r="AC215" s="62"/>
    </row>
    <row r="216" spans="1:29" ht="12.75" customHeight="1">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1092"/>
      <c r="AB216" s="62"/>
      <c r="AC216" s="62"/>
    </row>
    <row r="217" spans="1:29" ht="12.75" customHeight="1">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1092"/>
      <c r="AB217" s="62"/>
      <c r="AC217" s="62"/>
    </row>
    <row r="218" spans="1:29" ht="12.75" customHeight="1">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1092"/>
      <c r="AB218" s="62"/>
      <c r="AC218" s="62"/>
    </row>
    <row r="219" spans="1:29" ht="12.75" customHeight="1">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1092"/>
      <c r="AB219" s="62"/>
      <c r="AC219" s="62"/>
    </row>
    <row r="220" spans="1:29" ht="12.75" customHeight="1">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1092"/>
      <c r="AB220" s="62"/>
      <c r="AC220" s="62"/>
    </row>
    <row r="221" spans="1:29" ht="12.75" customHeight="1">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1092"/>
      <c r="AB221" s="62"/>
      <c r="AC221" s="62"/>
    </row>
    <row r="222" spans="1:29" ht="12.75" customHeight="1">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1092"/>
      <c r="AB222" s="62"/>
      <c r="AC222" s="62"/>
    </row>
    <row r="223" spans="1:29" ht="12.75" customHeight="1">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1092"/>
      <c r="AB223" s="62"/>
      <c r="AC223" s="62"/>
    </row>
    <row r="224" spans="1:29" ht="12.75" customHeight="1">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1092"/>
      <c r="AB224" s="62"/>
      <c r="AC224" s="62"/>
    </row>
    <row r="225" spans="1:29" ht="12.75" customHeight="1">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1092"/>
      <c r="AB225" s="62"/>
      <c r="AC225" s="62"/>
    </row>
    <row r="226" spans="1:29" ht="12.75" customHeight="1">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1092"/>
      <c r="AB226" s="62"/>
      <c r="AC226" s="62"/>
    </row>
    <row r="227" spans="1:29" ht="12.75" customHeight="1">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1092"/>
      <c r="AB227" s="62"/>
      <c r="AC227" s="62"/>
    </row>
    <row r="228" spans="1:29" ht="12.75" customHeight="1">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1092"/>
      <c r="AB228" s="62"/>
      <c r="AC228" s="62"/>
    </row>
    <row r="229" spans="1:29" ht="12.75" customHeight="1">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1092"/>
      <c r="AB229" s="62"/>
      <c r="AC229" s="62"/>
    </row>
    <row r="230" spans="1:29" ht="12.75" customHeight="1">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1092"/>
      <c r="AB230" s="62"/>
      <c r="AC230" s="62"/>
    </row>
    <row r="231" spans="1:29" ht="12.75" customHeight="1">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1092"/>
      <c r="AB231" s="62"/>
      <c r="AC231" s="62"/>
    </row>
    <row r="232" spans="1:29" ht="12.75" customHeight="1">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1092"/>
      <c r="AB232" s="62"/>
      <c r="AC232" s="62"/>
    </row>
    <row r="233" spans="1:29" ht="12.75" customHeight="1">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1092"/>
      <c r="AB233" s="62"/>
      <c r="AC233" s="62"/>
    </row>
    <row r="234" spans="1:29" ht="12.75" customHeight="1">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1092"/>
      <c r="AB234" s="62"/>
      <c r="AC234" s="62"/>
    </row>
    <row r="235" spans="1:29" ht="12.75" customHeight="1">
      <c r="A235" s="62"/>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1092"/>
      <c r="AB235" s="62"/>
      <c r="AC235" s="62"/>
    </row>
    <row r="236" spans="1:29" ht="12.75" customHeight="1">
      <c r="A236" s="62"/>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1092"/>
      <c r="AB236" s="62"/>
      <c r="AC236" s="62"/>
    </row>
    <row r="237" spans="1:29" ht="12.75" customHeight="1">
      <c r="A237" s="62"/>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1092"/>
      <c r="AB237" s="62"/>
      <c r="AC237" s="62"/>
    </row>
    <row r="238" spans="1:29" ht="12.75" customHeight="1">
      <c r="A238" s="62"/>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1092"/>
      <c r="AB238" s="62"/>
      <c r="AC238" s="62"/>
    </row>
    <row r="239" spans="1:29" ht="12.75" customHeight="1">
      <c r="A239" s="62"/>
      <c r="B239" s="62"/>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1092"/>
      <c r="AB239" s="62"/>
      <c r="AC239" s="62"/>
    </row>
    <row r="240" spans="1:29" ht="12.75" customHeight="1">
      <c r="A240" s="62"/>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1092"/>
      <c r="AB240" s="62"/>
      <c r="AC240" s="62"/>
    </row>
    <row r="241" spans="1:29" ht="12.75" customHeight="1">
      <c r="A241" s="62"/>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1092"/>
      <c r="AB241" s="62"/>
      <c r="AC241" s="62"/>
    </row>
    <row r="242" spans="1:29" ht="12.75" customHeight="1">
      <c r="A242" s="62"/>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1092"/>
      <c r="AB242" s="62"/>
      <c r="AC242" s="62"/>
    </row>
    <row r="243" spans="1:29" ht="12.75" customHeight="1">
      <c r="A243" s="62"/>
      <c r="B243" s="62"/>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1092"/>
      <c r="AB243" s="62"/>
      <c r="AC243" s="62"/>
    </row>
    <row r="244" spans="1:29" ht="12.75" customHeight="1">
      <c r="A244" s="62"/>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1092"/>
      <c r="AB244" s="62"/>
      <c r="AC244" s="62"/>
    </row>
    <row r="245" spans="1:29" ht="12.75" customHeight="1">
      <c r="A245" s="62"/>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1092"/>
      <c r="AB245" s="62"/>
      <c r="AC245" s="62"/>
    </row>
    <row r="246" spans="1:29" ht="12.75" customHeight="1">
      <c r="A246" s="62"/>
      <c r="B246" s="62"/>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1092"/>
      <c r="AB246" s="62"/>
      <c r="AC246" s="62"/>
    </row>
    <row r="247" spans="1:29" ht="12.75" customHeight="1">
      <c r="A247" s="62"/>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1092"/>
      <c r="AB247" s="62"/>
      <c r="AC247" s="62"/>
    </row>
    <row r="248" spans="1:29" ht="12.75" customHeight="1">
      <c r="A248" s="62"/>
      <c r="B248" s="62"/>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1092"/>
      <c r="AB248" s="62"/>
      <c r="AC248" s="62"/>
    </row>
    <row r="249" spans="1:29" ht="12.75" customHeight="1">
      <c r="A249" s="62"/>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1092"/>
      <c r="AB249" s="62"/>
      <c r="AC249" s="62"/>
    </row>
    <row r="250" spans="1:29" ht="12.75" customHeight="1">
      <c r="A250" s="62"/>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1092"/>
      <c r="AB250" s="62"/>
      <c r="AC250" s="62"/>
    </row>
    <row r="251" spans="1:29" ht="12.75" customHeight="1">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1092"/>
      <c r="AB251" s="62"/>
      <c r="AC251" s="62"/>
    </row>
    <row r="252" spans="1:29" ht="12.75" customHeight="1">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1092"/>
      <c r="AB252" s="62"/>
      <c r="AC252" s="62"/>
    </row>
    <row r="253" spans="1:29" ht="12.75" customHeight="1">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1092"/>
      <c r="AB253" s="62"/>
      <c r="AC253" s="62"/>
    </row>
    <row r="254" spans="1:29" ht="12.75" customHeight="1">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1092"/>
      <c r="AB254" s="62"/>
      <c r="AC254" s="62"/>
    </row>
    <row r="255" spans="1:29" ht="12.75" customHeight="1">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1092"/>
      <c r="AB255" s="62"/>
      <c r="AC255" s="62"/>
    </row>
    <row r="256" spans="1:29" ht="12.75" customHeight="1">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1092"/>
      <c r="AB256" s="62"/>
      <c r="AC256" s="62"/>
    </row>
    <row r="257" spans="1:29" ht="12.75" customHeight="1">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1092"/>
      <c r="AB257" s="62"/>
      <c r="AC257" s="62"/>
    </row>
    <row r="258" spans="1:29" ht="12.75" customHeight="1">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1092"/>
      <c r="AB258" s="62"/>
      <c r="AC258" s="62"/>
    </row>
    <row r="259" spans="1:29" ht="12.75" customHeight="1">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1092"/>
      <c r="AB259" s="62"/>
      <c r="AC259" s="62"/>
    </row>
    <row r="260" spans="1:29" ht="12.75" customHeight="1">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1092"/>
      <c r="AB260" s="62"/>
      <c r="AC260" s="62"/>
    </row>
    <row r="261" spans="1:29" ht="12.75" customHeight="1">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1092"/>
      <c r="AB261" s="62"/>
      <c r="AC261" s="62"/>
    </row>
    <row r="262" spans="1:29" ht="12.75" customHeight="1">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1092"/>
      <c r="AB262" s="62"/>
      <c r="AC262" s="62"/>
    </row>
    <row r="263" spans="1:29" ht="12.75" customHeight="1">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1092"/>
      <c r="AB263" s="62"/>
      <c r="AC263" s="62"/>
    </row>
    <row r="264" spans="1:29" ht="12.75" customHeight="1">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1092"/>
      <c r="AB264" s="62"/>
      <c r="AC264" s="62"/>
    </row>
    <row r="265" spans="1:29" ht="12.75" customHeight="1">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1092"/>
      <c r="AB265" s="62"/>
      <c r="AC265" s="62"/>
    </row>
    <row r="266" spans="1:29" ht="12.75" customHeight="1">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1092"/>
      <c r="AB266" s="62"/>
      <c r="AC266" s="62"/>
    </row>
    <row r="267" spans="1:29" ht="12.75" customHeight="1">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1092"/>
      <c r="AB267" s="62"/>
      <c r="AC267" s="62"/>
    </row>
    <row r="268" spans="1:29" ht="12.75" customHeight="1">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1092"/>
      <c r="AB268" s="62"/>
      <c r="AC268" s="62"/>
    </row>
    <row r="269" spans="1:29" ht="12.75" customHeight="1">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1092"/>
      <c r="AB269" s="62"/>
      <c r="AC269" s="62"/>
    </row>
  </sheetData>
  <sheetProtection selectLockedCells="1"/>
  <customSheetViews>
    <customSheetView guid="{163DCD2F-7E1E-45D5-87F9-D8442EBAE317}" showGridLines="0" showRowCol="0">
      <selection sqref="A1:B1"/>
    </customSheetView>
  </customSheetViews>
  <mergeCells count="37">
    <mergeCell ref="N47:Q47"/>
    <mergeCell ref="R47:U47"/>
    <mergeCell ref="V47:Y47"/>
    <mergeCell ref="B87:E87"/>
    <mergeCell ref="F87:I87"/>
    <mergeCell ref="J87:M87"/>
    <mergeCell ref="N87:Q87"/>
    <mergeCell ref="B47:E47"/>
    <mergeCell ref="F47:I47"/>
    <mergeCell ref="J47:M47"/>
    <mergeCell ref="Z87:AB87"/>
    <mergeCell ref="R87:U87"/>
    <mergeCell ref="V87:Y87"/>
    <mergeCell ref="B67:E67"/>
    <mergeCell ref="F67:I67"/>
    <mergeCell ref="J67:M67"/>
    <mergeCell ref="N67:Q67"/>
    <mergeCell ref="R67:U67"/>
    <mergeCell ref="Z47:AB47"/>
    <mergeCell ref="V27:Y27"/>
    <mergeCell ref="Z27:AB27"/>
    <mergeCell ref="V7:Y7"/>
    <mergeCell ref="V67:Y67"/>
    <mergeCell ref="Z67:AB67"/>
    <mergeCell ref="J7:M7"/>
    <mergeCell ref="N7:Q7"/>
    <mergeCell ref="R7:U7"/>
    <mergeCell ref="Z7:AB7"/>
    <mergeCell ref="J27:M27"/>
    <mergeCell ref="N27:Q27"/>
    <mergeCell ref="R27:U27"/>
    <mergeCell ref="B107:E107"/>
    <mergeCell ref="B108:E108"/>
    <mergeCell ref="B27:E27"/>
    <mergeCell ref="F27:I27"/>
    <mergeCell ref="B7:E7"/>
    <mergeCell ref="F7:I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1990 – 2016 nach Bundesländern</oddHeader>
    <oddFooter>&amp;CStatistische Ämter der Länder – Indikatoren und Kennzahlen, UGRdL 2018</oddFooter>
  </headerFooter>
  <rowBreaks count="2" manualBreakCount="2">
    <brk id="45" max="16383" man="1"/>
    <brk id="85" max="16383" man="1"/>
  </rowBreaks>
  <colBreaks count="6" manualBreakCount="6">
    <brk id="5" max="1048575" man="1"/>
    <brk id="9" max="1048575" man="1"/>
    <brk id="13" max="1048575" man="1"/>
    <brk id="17" max="1048575" man="1"/>
    <brk id="21" max="1048575" man="1"/>
    <brk id="25"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6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sheetView>
  </sheetViews>
  <sheetFormatPr baseColWidth="10" defaultColWidth="11.453125" defaultRowHeight="12.75" customHeight="1"/>
  <cols>
    <col min="1" max="1" width="25.54296875" style="205" customWidth="1"/>
    <col min="2" max="28" width="14.7265625" style="205" customWidth="1"/>
    <col min="29" max="16384" width="11.453125" style="205"/>
  </cols>
  <sheetData>
    <row r="1" spans="1:28" ht="12.75" customHeight="1">
      <c r="A1" s="297" t="s">
        <v>263</v>
      </c>
    </row>
    <row r="3" spans="1:28" ht="12.75" customHeight="1">
      <c r="A3" s="586" t="s">
        <v>254</v>
      </c>
      <c r="B3" s="478" t="s">
        <v>1751</v>
      </c>
      <c r="C3" s="586"/>
      <c r="D3" s="586"/>
      <c r="E3" s="586"/>
      <c r="F3" s="586"/>
      <c r="G3" s="586"/>
      <c r="H3" s="586"/>
      <c r="I3" s="586"/>
      <c r="J3" s="586"/>
      <c r="K3" s="576"/>
      <c r="L3" s="576"/>
      <c r="M3" s="576"/>
      <c r="N3" s="576"/>
      <c r="O3" s="576"/>
      <c r="P3" s="576"/>
      <c r="Q3" s="576"/>
      <c r="R3" s="576"/>
      <c r="S3" s="576"/>
      <c r="T3" s="576"/>
      <c r="U3" s="576"/>
      <c r="V3" s="576"/>
      <c r="W3" s="576"/>
      <c r="X3" s="576"/>
      <c r="Y3" s="576"/>
      <c r="Z3" s="576"/>
      <c r="AA3" s="1094"/>
      <c r="AB3" s="576"/>
    </row>
    <row r="4" spans="1:28" ht="12.75" customHeight="1">
      <c r="A4" s="658"/>
      <c r="B4" s="586"/>
      <c r="C4" s="586"/>
      <c r="D4" s="586"/>
      <c r="E4" s="586"/>
      <c r="F4" s="587"/>
      <c r="G4" s="588"/>
      <c r="H4" s="588"/>
      <c r="I4" s="588"/>
      <c r="J4" s="586"/>
      <c r="K4" s="576"/>
      <c r="L4" s="576"/>
      <c r="M4" s="576"/>
      <c r="N4" s="576"/>
      <c r="O4" s="576"/>
      <c r="P4" s="576"/>
      <c r="Q4" s="576"/>
      <c r="R4" s="576"/>
      <c r="S4" s="576"/>
      <c r="T4" s="576"/>
      <c r="U4" s="576"/>
      <c r="V4" s="576"/>
      <c r="W4" s="576"/>
      <c r="X4" s="576"/>
      <c r="Y4" s="576"/>
      <c r="Z4" s="576"/>
      <c r="AA4" s="1094"/>
      <c r="AB4" s="576"/>
    </row>
    <row r="5" spans="1:28" ht="17.5" customHeight="1">
      <c r="A5" s="627" t="s">
        <v>327</v>
      </c>
      <c r="B5" s="628">
        <v>1990</v>
      </c>
      <c r="C5" s="628">
        <v>1991</v>
      </c>
      <c r="D5" s="628">
        <v>1992</v>
      </c>
      <c r="E5" s="628">
        <v>1993</v>
      </c>
      <c r="F5" s="628">
        <v>1994</v>
      </c>
      <c r="G5" s="628">
        <v>1995</v>
      </c>
      <c r="H5" s="628">
        <v>1996</v>
      </c>
      <c r="I5" s="628">
        <v>1997</v>
      </c>
      <c r="J5" s="628">
        <v>1998</v>
      </c>
      <c r="K5" s="628">
        <v>1999</v>
      </c>
      <c r="L5" s="628">
        <v>2000</v>
      </c>
      <c r="M5" s="628">
        <v>2001</v>
      </c>
      <c r="N5" s="628">
        <v>2002</v>
      </c>
      <c r="O5" s="628">
        <v>2003</v>
      </c>
      <c r="P5" s="628">
        <v>2004</v>
      </c>
      <c r="Q5" s="628">
        <v>2005</v>
      </c>
      <c r="R5" s="628">
        <v>2006</v>
      </c>
      <c r="S5" s="628">
        <v>2007</v>
      </c>
      <c r="T5" s="628">
        <v>2008</v>
      </c>
      <c r="U5" s="628">
        <v>2009</v>
      </c>
      <c r="V5" s="628">
        <v>2010</v>
      </c>
      <c r="W5" s="628">
        <v>2011</v>
      </c>
      <c r="X5" s="628">
        <v>2012</v>
      </c>
      <c r="Y5" s="628">
        <v>2013</v>
      </c>
      <c r="Z5" s="628">
        <v>2014</v>
      </c>
      <c r="AA5" s="1093">
        <v>2015</v>
      </c>
      <c r="AB5" s="628">
        <v>2016</v>
      </c>
    </row>
    <row r="6" spans="1:28" ht="12.75" customHeight="1">
      <c r="A6" s="586"/>
      <c r="B6" s="586"/>
      <c r="C6" s="586"/>
      <c r="D6" s="586"/>
      <c r="E6" s="586"/>
      <c r="F6" s="587"/>
      <c r="G6" s="588"/>
      <c r="H6" s="588"/>
      <c r="I6" s="588"/>
      <c r="J6" s="586"/>
      <c r="K6" s="576"/>
      <c r="L6" s="576"/>
      <c r="M6" s="576"/>
      <c r="N6" s="576"/>
      <c r="O6" s="576"/>
      <c r="P6" s="576"/>
      <c r="Q6" s="576"/>
      <c r="R6" s="576"/>
      <c r="S6" s="576"/>
      <c r="T6" s="576"/>
      <c r="U6" s="576"/>
      <c r="V6" s="576"/>
      <c r="W6" s="576"/>
      <c r="X6" s="576"/>
      <c r="Y6" s="576"/>
      <c r="Z6" s="576"/>
      <c r="AA6" s="1094"/>
      <c r="AB6" s="576"/>
    </row>
    <row r="7" spans="1:28" ht="13">
      <c r="A7" s="576"/>
      <c r="B7" s="1334" t="s">
        <v>1699</v>
      </c>
      <c r="C7" s="1334"/>
      <c r="D7" s="1334"/>
      <c r="E7" s="1334"/>
      <c r="F7" s="1334" t="s">
        <v>1699</v>
      </c>
      <c r="G7" s="1334"/>
      <c r="H7" s="1334"/>
      <c r="I7" s="1334"/>
      <c r="J7" s="1334" t="s">
        <v>1699</v>
      </c>
      <c r="K7" s="1334"/>
      <c r="L7" s="1334"/>
      <c r="M7" s="1334"/>
      <c r="N7" s="1334" t="s">
        <v>1699</v>
      </c>
      <c r="O7" s="1334"/>
      <c r="P7" s="1334"/>
      <c r="Q7" s="1334"/>
      <c r="R7" s="1334" t="s">
        <v>1699</v>
      </c>
      <c r="S7" s="1334"/>
      <c r="T7" s="1334"/>
      <c r="U7" s="1334"/>
      <c r="V7" s="1334" t="s">
        <v>1699</v>
      </c>
      <c r="W7" s="1334"/>
      <c r="X7" s="1334"/>
      <c r="Y7" s="1334"/>
      <c r="Z7" s="1334" t="s">
        <v>1699</v>
      </c>
      <c r="AA7" s="1334"/>
      <c r="AB7" s="1334"/>
    </row>
    <row r="8" spans="1:28" ht="12.75" customHeight="1">
      <c r="A8" s="588"/>
      <c r="B8" s="576"/>
      <c r="C8" s="577"/>
      <c r="D8" s="577"/>
      <c r="E8" s="577"/>
      <c r="F8" s="577"/>
      <c r="G8" s="577"/>
      <c r="H8" s="577"/>
      <c r="I8" s="577"/>
      <c r="J8" s="577"/>
      <c r="K8" s="576"/>
      <c r="L8" s="576"/>
      <c r="M8" s="576"/>
      <c r="N8" s="576"/>
      <c r="O8" s="576"/>
      <c r="P8" s="576"/>
      <c r="Q8" s="576"/>
      <c r="R8" s="576"/>
      <c r="S8" s="576"/>
      <c r="T8" s="576"/>
      <c r="U8" s="576"/>
      <c r="V8" s="576"/>
      <c r="W8" s="576"/>
      <c r="X8" s="576"/>
      <c r="Y8" s="576"/>
      <c r="Z8" s="576"/>
      <c r="AA8" s="1094"/>
      <c r="AB8" s="576"/>
    </row>
    <row r="9" spans="1:28" ht="14.5">
      <c r="A9" s="86" t="s">
        <v>1181</v>
      </c>
      <c r="B9" s="651">
        <v>100.44096127068899</v>
      </c>
      <c r="C9" s="651">
        <v>104.07812283389134</v>
      </c>
      <c r="D9" s="651">
        <v>103.54740010652279</v>
      </c>
      <c r="E9" s="651">
        <v>104.38642445314409</v>
      </c>
      <c r="F9" s="651">
        <v>100.77502424157656</v>
      </c>
      <c r="G9" s="651">
        <v>102.77534183730613</v>
      </c>
      <c r="H9" s="651">
        <v>106.48828058449516</v>
      </c>
      <c r="I9" s="651">
        <v>104.27020018735814</v>
      </c>
      <c r="J9" s="651">
        <v>106.31107635785342</v>
      </c>
      <c r="K9" s="651">
        <v>105.59440484928044</v>
      </c>
      <c r="L9" s="651">
        <v>102.60978470649346</v>
      </c>
      <c r="M9" s="651">
        <v>107.49339392389921</v>
      </c>
      <c r="N9" s="651">
        <v>100.23387394203127</v>
      </c>
      <c r="O9" s="651">
        <v>106.78301606457423</v>
      </c>
      <c r="P9" s="651">
        <v>106.0385943766122</v>
      </c>
      <c r="Q9" s="651">
        <v>107.11704412513369</v>
      </c>
      <c r="R9" s="651">
        <v>108.74309620344306</v>
      </c>
      <c r="S9" s="651">
        <v>101.10559109241964</v>
      </c>
      <c r="T9" s="651">
        <v>104.70484744858003</v>
      </c>
      <c r="U9" s="651">
        <v>98.934388640596069</v>
      </c>
      <c r="V9" s="651">
        <v>101.61038009359336</v>
      </c>
      <c r="W9" s="651">
        <v>97.776822445258063</v>
      </c>
      <c r="X9" s="651">
        <v>95.987714756484721</v>
      </c>
      <c r="Y9" s="651">
        <v>99.98476443122037</v>
      </c>
      <c r="Z9" s="651">
        <v>93.191833846872782</v>
      </c>
      <c r="AA9" s="651">
        <v>94.880771496474722</v>
      </c>
      <c r="AB9" s="651">
        <v>95.341541163067404</v>
      </c>
    </row>
    <row r="10" spans="1:28" ht="14.25" customHeight="1">
      <c r="A10" s="436" t="s">
        <v>329</v>
      </c>
      <c r="B10" s="651">
        <v>105.40217058014204</v>
      </c>
      <c r="C10" s="651">
        <v>109.5411404068316</v>
      </c>
      <c r="D10" s="651">
        <v>107.58500274534832</v>
      </c>
      <c r="E10" s="651">
        <v>110.69679638223616</v>
      </c>
      <c r="F10" s="651">
        <v>107.63049222149597</v>
      </c>
      <c r="G10" s="651">
        <v>112.18842562267045</v>
      </c>
      <c r="H10" s="651">
        <v>116.20172720759639</v>
      </c>
      <c r="I10" s="651">
        <v>113.66530853075473</v>
      </c>
      <c r="J10" s="651">
        <v>115.2743857442163</v>
      </c>
      <c r="K10" s="651">
        <v>114.79372802948859</v>
      </c>
      <c r="L10" s="651">
        <v>113.19305731879936</v>
      </c>
      <c r="M10" s="651">
        <v>116.4765509351332</v>
      </c>
      <c r="N10" s="651">
        <v>111.72403277504219</v>
      </c>
      <c r="O10" s="651">
        <v>110.49971000395331</v>
      </c>
      <c r="P10" s="651">
        <v>109.79294119441643</v>
      </c>
      <c r="Q10" s="651">
        <v>107.16136508966302</v>
      </c>
      <c r="R10" s="651">
        <v>110.87683442930691</v>
      </c>
      <c r="S10" s="651">
        <v>102.20036868749918</v>
      </c>
      <c r="T10" s="651">
        <v>108.62277656173684</v>
      </c>
      <c r="U10" s="651">
        <v>105.50950491655915</v>
      </c>
      <c r="V10" s="651">
        <v>113.54571578554742</v>
      </c>
      <c r="W10" s="651">
        <v>112.08881894290261</v>
      </c>
      <c r="X10" s="651">
        <v>111.04339295877922</v>
      </c>
      <c r="Y10" s="651">
        <v>111.37702966778615</v>
      </c>
      <c r="Z10" s="651">
        <v>105.36795577070227</v>
      </c>
      <c r="AA10" s="651">
        <v>106.70856666918085</v>
      </c>
      <c r="AB10" s="651" t="s">
        <v>878</v>
      </c>
    </row>
    <row r="11" spans="1:28" ht="14.25" customHeight="1">
      <c r="A11" s="436" t="s">
        <v>330</v>
      </c>
      <c r="B11" s="651">
        <v>76.438599922869628</v>
      </c>
      <c r="C11" s="651">
        <v>79.954786830791406</v>
      </c>
      <c r="D11" s="651">
        <v>69.631805569789606</v>
      </c>
      <c r="E11" s="651">
        <v>79.524164318583516</v>
      </c>
      <c r="F11" s="651">
        <v>76.662598127504438</v>
      </c>
      <c r="G11" s="651">
        <v>76.061021667409193</v>
      </c>
      <c r="H11" s="651">
        <v>79.215494920223421</v>
      </c>
      <c r="I11" s="651">
        <v>75.183482214976095</v>
      </c>
      <c r="J11" s="651">
        <v>73.907173066394435</v>
      </c>
      <c r="K11" s="651">
        <v>80.109793464913025</v>
      </c>
      <c r="L11" s="651">
        <v>81.903667708462805</v>
      </c>
      <c r="M11" s="651">
        <v>84.236609807661679</v>
      </c>
      <c r="N11" s="651">
        <v>80.725327140031851</v>
      </c>
      <c r="O11" s="651">
        <v>84.178472679735847</v>
      </c>
      <c r="P11" s="651">
        <v>82.8540826281086</v>
      </c>
      <c r="Q11" s="651">
        <v>79.473925862449178</v>
      </c>
      <c r="R11" s="651">
        <v>81.043307539515169</v>
      </c>
      <c r="S11" s="651">
        <v>71.279637884733674</v>
      </c>
      <c r="T11" s="651">
        <v>75.914424374483843</v>
      </c>
      <c r="U11" s="651">
        <v>76.235281019435263</v>
      </c>
      <c r="V11" s="651">
        <v>82.762405763354991</v>
      </c>
      <c r="W11" s="651">
        <v>73.048240341060165</v>
      </c>
      <c r="X11" s="651">
        <v>72.701046853530045</v>
      </c>
      <c r="Y11" s="651">
        <v>74.174804017977209</v>
      </c>
      <c r="Z11" s="651">
        <v>67.7536007921438</v>
      </c>
      <c r="AA11" s="651">
        <v>65.436602631232574</v>
      </c>
      <c r="AB11" s="651" t="s">
        <v>878</v>
      </c>
    </row>
    <row r="12" spans="1:28" ht="14.25" customHeight="1">
      <c r="A12" s="436" t="s">
        <v>331</v>
      </c>
      <c r="B12" s="651">
        <v>141.23732784607054</v>
      </c>
      <c r="C12" s="651">
        <v>105.34094083222809</v>
      </c>
      <c r="D12" s="651">
        <v>96.491231523447752</v>
      </c>
      <c r="E12" s="651">
        <v>100.69716821998286</v>
      </c>
      <c r="F12" s="651">
        <v>98.4383638406362</v>
      </c>
      <c r="G12" s="651">
        <v>108.00582471711199</v>
      </c>
      <c r="H12" s="651">
        <v>108.46675337984313</v>
      </c>
      <c r="I12" s="651">
        <v>110.95757303885394</v>
      </c>
      <c r="J12" s="651">
        <v>113.91629983762603</v>
      </c>
      <c r="K12" s="651">
        <v>106.45408624539124</v>
      </c>
      <c r="L12" s="651">
        <v>111.16536136676545</v>
      </c>
      <c r="M12" s="651">
        <v>116.22504015522154</v>
      </c>
      <c r="N12" s="651">
        <v>120.05507285289242</v>
      </c>
      <c r="O12" s="651">
        <v>116.07668200019208</v>
      </c>
      <c r="P12" s="651">
        <v>118.39268318400788</v>
      </c>
      <c r="Q12" s="651">
        <v>118.5716553730373</v>
      </c>
      <c r="R12" s="651">
        <v>124.8324033097544</v>
      </c>
      <c r="S12" s="651">
        <v>119.34117301589455</v>
      </c>
      <c r="T12" s="651">
        <v>116.72630826593638</v>
      </c>
      <c r="U12" s="651">
        <v>112.72114411355899</v>
      </c>
      <c r="V12" s="651">
        <v>120.97047556335494</v>
      </c>
      <c r="W12" s="651">
        <v>120.28718738439639</v>
      </c>
      <c r="X12" s="651">
        <v>121.04574384848161</v>
      </c>
      <c r="Y12" s="651">
        <v>126.45875317226761</v>
      </c>
      <c r="Z12" s="651">
        <v>121.82147132318987</v>
      </c>
      <c r="AA12" s="651">
        <v>118.73515233987591</v>
      </c>
      <c r="AB12" s="651" t="s">
        <v>878</v>
      </c>
    </row>
    <row r="13" spans="1:28" ht="14.25" customHeight="1">
      <c r="A13" s="436" t="s">
        <v>332</v>
      </c>
      <c r="B13" s="651">
        <v>174.15657541346653</v>
      </c>
      <c r="C13" s="651">
        <v>178.15459504924235</v>
      </c>
      <c r="D13" s="651">
        <v>173.20599203848892</v>
      </c>
      <c r="E13" s="651">
        <v>168.1663441920914</v>
      </c>
      <c r="F13" s="651">
        <v>179.58372616706549</v>
      </c>
      <c r="G13" s="651">
        <v>178.71544309998097</v>
      </c>
      <c r="H13" s="651">
        <v>187.87222683153718</v>
      </c>
      <c r="I13" s="651">
        <v>186.69754361765695</v>
      </c>
      <c r="J13" s="651">
        <v>180.19444764911324</v>
      </c>
      <c r="K13" s="651">
        <v>173.55539297785251</v>
      </c>
      <c r="L13" s="651">
        <v>188.12733837359508</v>
      </c>
      <c r="M13" s="651">
        <v>191.65516693940356</v>
      </c>
      <c r="N13" s="651">
        <v>185.4236548708069</v>
      </c>
      <c r="O13" s="651">
        <v>189.7662309981807</v>
      </c>
      <c r="P13" s="651">
        <v>167.01804271616476</v>
      </c>
      <c r="Q13" s="651">
        <v>146.93471040524838</v>
      </c>
      <c r="R13" s="651">
        <v>156.92073853295543</v>
      </c>
      <c r="S13" s="651">
        <v>173.73116489520638</v>
      </c>
      <c r="T13" s="651">
        <v>171.27419640728809</v>
      </c>
      <c r="U13" s="651">
        <v>159.5379580390464</v>
      </c>
      <c r="V13" s="651">
        <v>178.79155857297934</v>
      </c>
      <c r="W13" s="651">
        <v>173.87335557856787</v>
      </c>
      <c r="X13" s="651">
        <v>170.99734038483317</v>
      </c>
      <c r="Y13" s="651">
        <v>169.20877388988893</v>
      </c>
      <c r="Z13" s="651">
        <v>178.70353526165789</v>
      </c>
      <c r="AA13" s="651">
        <v>173.60868410908236</v>
      </c>
      <c r="AB13" s="651" t="s">
        <v>878</v>
      </c>
    </row>
    <row r="14" spans="1:28" ht="14.25" customHeight="1">
      <c r="A14" s="436" t="s">
        <v>719</v>
      </c>
      <c r="B14" s="651">
        <v>122.48662428458134</v>
      </c>
      <c r="C14" s="651">
        <v>126.36699486600737</v>
      </c>
      <c r="D14" s="651">
        <v>119.54152974043689</v>
      </c>
      <c r="E14" s="651">
        <v>122.42056842548573</v>
      </c>
      <c r="F14" s="651">
        <v>120.86616432464538</v>
      </c>
      <c r="G14" s="651">
        <v>121.12268278675421</v>
      </c>
      <c r="H14" s="651">
        <v>128.24925633008982</v>
      </c>
      <c r="I14" s="651">
        <v>124.11908092288489</v>
      </c>
      <c r="J14" s="651" t="s">
        <v>355</v>
      </c>
      <c r="K14" s="651" t="s">
        <v>355</v>
      </c>
      <c r="L14" s="651" t="s">
        <v>355</v>
      </c>
      <c r="M14" s="651" t="s">
        <v>355</v>
      </c>
      <c r="N14" s="651" t="s">
        <v>355</v>
      </c>
      <c r="O14" s="651">
        <v>117.2310043317586</v>
      </c>
      <c r="P14" s="651">
        <v>116.88898224351395</v>
      </c>
      <c r="Q14" s="651">
        <v>114.14635016849037</v>
      </c>
      <c r="R14" s="651">
        <v>113.50463976323334</v>
      </c>
      <c r="S14" s="651">
        <v>108.4041515229227</v>
      </c>
      <c r="T14" s="651">
        <v>108.72522278915562</v>
      </c>
      <c r="U14" s="651">
        <v>106.89038292070859</v>
      </c>
      <c r="V14" s="651">
        <v>111.29654593684221</v>
      </c>
      <c r="W14" s="651">
        <v>103.82290542213998</v>
      </c>
      <c r="X14" s="651">
        <v>105.08854555881892</v>
      </c>
      <c r="Y14" s="651">
        <v>102.68303236153162</v>
      </c>
      <c r="Z14" s="651">
        <v>96.150788200165621</v>
      </c>
      <c r="AA14" s="651">
        <v>97.655906709481158</v>
      </c>
      <c r="AB14" s="651">
        <v>96.703972321216639</v>
      </c>
    </row>
    <row r="15" spans="1:28" ht="14.25" customHeight="1">
      <c r="A15" s="86" t="s">
        <v>1182</v>
      </c>
      <c r="B15" s="651">
        <v>131.20353194395977</v>
      </c>
      <c r="C15" s="651">
        <v>137.99696853248409</v>
      </c>
      <c r="D15" s="651">
        <v>138.64529471186825</v>
      </c>
      <c r="E15" s="651">
        <v>138.27762408352427</v>
      </c>
      <c r="F15" s="651">
        <v>135.19479453117484</v>
      </c>
      <c r="G15" s="651">
        <v>135.42918221001213</v>
      </c>
      <c r="H15" s="651">
        <v>144.39936016154218</v>
      </c>
      <c r="I15" s="651">
        <v>139.62780615822666</v>
      </c>
      <c r="J15" s="651">
        <v>137.26725053375122</v>
      </c>
      <c r="K15" s="651">
        <v>134.59294681768964</v>
      </c>
      <c r="L15" s="651">
        <v>138.38449722965245</v>
      </c>
      <c r="M15" s="651">
        <v>142.40726758892245</v>
      </c>
      <c r="N15" s="651">
        <v>137.78889782319138</v>
      </c>
      <c r="O15" s="651">
        <v>138.9020289770458</v>
      </c>
      <c r="P15" s="651">
        <v>137.29687308155604</v>
      </c>
      <c r="Q15" s="651">
        <v>140.02893712111339</v>
      </c>
      <c r="R15" s="651">
        <v>139.95665087474779</v>
      </c>
      <c r="S15" s="651">
        <v>132.7545796860874</v>
      </c>
      <c r="T15" s="651">
        <v>137.22605191335151</v>
      </c>
      <c r="U15" s="651">
        <v>130.6358923445637</v>
      </c>
      <c r="V15" s="651">
        <v>133.57328450547553</v>
      </c>
      <c r="W15" s="651">
        <v>127.44805310962469</v>
      </c>
      <c r="X15" s="651">
        <v>128.46424871018527</v>
      </c>
      <c r="Y15" s="651">
        <v>130.95741253496752</v>
      </c>
      <c r="Z15" s="651">
        <v>127.69815493692641</v>
      </c>
      <c r="AA15" s="651">
        <v>129.05103968521752</v>
      </c>
      <c r="AB15" s="651">
        <v>129.98096738626842</v>
      </c>
    </row>
    <row r="16" spans="1:28" ht="14.25" customHeight="1">
      <c r="A16" s="436" t="s">
        <v>335</v>
      </c>
      <c r="B16" s="651">
        <v>99.89754681541352</v>
      </c>
      <c r="C16" s="651">
        <v>74.9712139230232</v>
      </c>
      <c r="D16" s="651">
        <v>69.516690389922942</v>
      </c>
      <c r="E16" s="651">
        <v>75.160879610248102</v>
      </c>
      <c r="F16" s="651">
        <v>73.340114035781383</v>
      </c>
      <c r="G16" s="651">
        <v>75.666159210871484</v>
      </c>
      <c r="H16" s="651">
        <v>81.66722826995121</v>
      </c>
      <c r="I16" s="651">
        <v>77.83384361621701</v>
      </c>
      <c r="J16" s="651">
        <v>76.175677574314065</v>
      </c>
      <c r="K16" s="651">
        <v>77.459259126314649</v>
      </c>
      <c r="L16" s="651">
        <v>75.576481541743505</v>
      </c>
      <c r="M16" s="651">
        <v>79.934521121556713</v>
      </c>
      <c r="N16" s="651">
        <v>79.816488406157589</v>
      </c>
      <c r="O16" s="651">
        <v>79.820710118980529</v>
      </c>
      <c r="P16" s="651">
        <v>79.731398037373765</v>
      </c>
      <c r="Q16" s="651">
        <v>80.581953879446502</v>
      </c>
      <c r="R16" s="651">
        <v>83.837266843289029</v>
      </c>
      <c r="S16" s="651">
        <v>78.789674265104438</v>
      </c>
      <c r="T16" s="651">
        <v>84.106654271686708</v>
      </c>
      <c r="U16" s="651">
        <v>83.967810154406379</v>
      </c>
      <c r="V16" s="651">
        <v>90.27875519471381</v>
      </c>
      <c r="W16" s="651">
        <v>84.078284427294008</v>
      </c>
      <c r="X16" s="651">
        <v>87.226157433246044</v>
      </c>
      <c r="Y16" s="651">
        <v>89.707560484880034</v>
      </c>
      <c r="Z16" s="651">
        <v>87.184930486624921</v>
      </c>
      <c r="AA16" s="651" t="s">
        <v>878</v>
      </c>
      <c r="AB16" s="651" t="s">
        <v>878</v>
      </c>
    </row>
    <row r="17" spans="1:28" ht="14.25" customHeight="1">
      <c r="A17" s="436" t="s">
        <v>458</v>
      </c>
      <c r="B17" s="651">
        <v>129.29828230144494</v>
      </c>
      <c r="C17" s="651">
        <v>135.35415139441159</v>
      </c>
      <c r="D17" s="651" t="s">
        <v>355</v>
      </c>
      <c r="E17" s="651" t="s">
        <v>355</v>
      </c>
      <c r="F17" s="651">
        <v>124.76166468353225</v>
      </c>
      <c r="G17" s="651" t="s">
        <v>355</v>
      </c>
      <c r="H17" s="651">
        <v>128.89967216158064</v>
      </c>
      <c r="I17" s="651" t="s">
        <v>355</v>
      </c>
      <c r="J17" s="651">
        <v>130.28290528254635</v>
      </c>
      <c r="K17" s="651" t="s">
        <v>355</v>
      </c>
      <c r="L17" s="651">
        <v>121.10182584063728</v>
      </c>
      <c r="M17" s="651" t="s">
        <v>355</v>
      </c>
      <c r="N17" s="651">
        <v>121.89383011331351</v>
      </c>
      <c r="O17" s="651" t="s">
        <v>355</v>
      </c>
      <c r="P17" s="651">
        <v>118.95824391976099</v>
      </c>
      <c r="Q17" s="651" t="s">
        <v>355</v>
      </c>
      <c r="R17" s="651">
        <v>121.00118912224897</v>
      </c>
      <c r="S17" s="651" t="s">
        <v>355</v>
      </c>
      <c r="T17" s="651">
        <v>120.78467322386292</v>
      </c>
      <c r="U17" s="651">
        <v>115.77619174913006</v>
      </c>
      <c r="V17" s="651">
        <v>124.03415354300373</v>
      </c>
      <c r="W17" s="651">
        <v>117.54030487333635</v>
      </c>
      <c r="X17" s="651">
        <v>114.23890366822415</v>
      </c>
      <c r="Y17" s="651">
        <v>116.10069241546675</v>
      </c>
      <c r="Z17" s="651">
        <v>113.09357098775985</v>
      </c>
      <c r="AA17" s="651">
        <v>111.43492255419137</v>
      </c>
      <c r="AB17" s="651">
        <v>112.06036887948829</v>
      </c>
    </row>
    <row r="18" spans="1:28" ht="14.25" customHeight="1">
      <c r="A18" s="436" t="s">
        <v>337</v>
      </c>
      <c r="B18" s="651">
        <v>132.97088392552786</v>
      </c>
      <c r="C18" s="651">
        <v>136.19031923972136</v>
      </c>
      <c r="D18" s="651">
        <v>135.00578133123506</v>
      </c>
      <c r="E18" s="651">
        <v>132.30477187899942</v>
      </c>
      <c r="F18" s="651">
        <v>129.71307696859273</v>
      </c>
      <c r="G18" s="651">
        <v>133.32519682293642</v>
      </c>
      <c r="H18" s="651">
        <v>137.37084055423065</v>
      </c>
      <c r="I18" s="651">
        <v>136.17106207288481</v>
      </c>
      <c r="J18" s="651">
        <v>134.09153607347099</v>
      </c>
      <c r="K18" s="651">
        <v>129.82238505796536</v>
      </c>
      <c r="L18" s="651">
        <v>129.33634675697976</v>
      </c>
      <c r="M18" s="651">
        <v>129.19604321338247</v>
      </c>
      <c r="N18" s="651">
        <v>125.14231830054003</v>
      </c>
      <c r="O18" s="651">
        <v>122.46418757526763</v>
      </c>
      <c r="P18" s="651">
        <v>124.41253355022593</v>
      </c>
      <c r="Q18" s="651">
        <v>122.93996566219521</v>
      </c>
      <c r="R18" s="651">
        <v>127.19078066800941</v>
      </c>
      <c r="S18" s="651">
        <v>125.11384092905232</v>
      </c>
      <c r="T18" s="651">
        <v>132.75303848651669</v>
      </c>
      <c r="U18" s="651">
        <v>118.11646035354978</v>
      </c>
      <c r="V18" s="651">
        <v>126.91045646929592</v>
      </c>
      <c r="W18" s="651">
        <v>119.54757648375769</v>
      </c>
      <c r="X18" s="651">
        <v>118.24206704253777</v>
      </c>
      <c r="Y18" s="651">
        <v>118.87763732732041</v>
      </c>
      <c r="Z18" s="651">
        <v>115.53039802324082</v>
      </c>
      <c r="AA18" s="651" t="s">
        <v>878</v>
      </c>
      <c r="AB18" s="651" t="s">
        <v>878</v>
      </c>
    </row>
    <row r="19" spans="1:28" ht="14.25" customHeight="1">
      <c r="A19" s="436" t="s">
        <v>512</v>
      </c>
      <c r="B19" s="651">
        <v>113.97382766280312</v>
      </c>
      <c r="C19" s="651">
        <v>119.76627266448688</v>
      </c>
      <c r="D19" s="651">
        <v>116.53475493610631</v>
      </c>
      <c r="E19" s="651">
        <v>118.66110347842778</v>
      </c>
      <c r="F19" s="651">
        <v>117.73255555513221</v>
      </c>
      <c r="G19" s="651">
        <v>122.62278847243425</v>
      </c>
      <c r="H19" s="651">
        <v>126.82669366533806</v>
      </c>
      <c r="I19" s="651">
        <v>123.21355375053234</v>
      </c>
      <c r="J19" s="651">
        <v>128.16912626723982</v>
      </c>
      <c r="K19" s="651">
        <v>126.92372502655599</v>
      </c>
      <c r="L19" s="651">
        <v>123.37026347639885</v>
      </c>
      <c r="M19" s="651">
        <v>125.01879705301847</v>
      </c>
      <c r="N19" s="651">
        <v>121.5652858798847</v>
      </c>
      <c r="O19" s="651">
        <v>113.92605308801507</v>
      </c>
      <c r="P19" s="651">
        <v>115.97737019702021</v>
      </c>
      <c r="Q19" s="651">
        <v>115.89292451119316</v>
      </c>
      <c r="R19" s="651">
        <v>121.45104643769517</v>
      </c>
      <c r="S19" s="651">
        <v>116.80292779974562</v>
      </c>
      <c r="T19" s="651">
        <v>121.54268522747583</v>
      </c>
      <c r="U19" s="651">
        <v>116.73473966285482</v>
      </c>
      <c r="V19" s="651">
        <v>122.73304935339299</v>
      </c>
      <c r="W19" s="651">
        <v>114.92296427777899</v>
      </c>
      <c r="X19" s="651">
        <v>113.27376673994701</v>
      </c>
      <c r="Y19" s="651">
        <v>116.92118020540427</v>
      </c>
      <c r="Z19" s="651">
        <v>113.36571259268733</v>
      </c>
      <c r="AA19" s="651">
        <v>114.26858783793335</v>
      </c>
      <c r="AB19" s="651" t="s">
        <v>878</v>
      </c>
    </row>
    <row r="20" spans="1:28" ht="14.25" customHeight="1">
      <c r="A20" s="436" t="s">
        <v>339</v>
      </c>
      <c r="B20" s="651">
        <v>171.08001012821913</v>
      </c>
      <c r="C20" s="651">
        <v>174.40591032324173</v>
      </c>
      <c r="D20" s="651">
        <v>174.47142928634847</v>
      </c>
      <c r="E20" s="651">
        <v>165.9301748447914</v>
      </c>
      <c r="F20" s="651">
        <v>170.36624585283013</v>
      </c>
      <c r="G20" s="651">
        <v>166.46656255698801</v>
      </c>
      <c r="H20" s="651">
        <v>176.89863450243641</v>
      </c>
      <c r="I20" s="651">
        <v>175.01615790920368</v>
      </c>
      <c r="J20" s="651">
        <v>173.18400286810095</v>
      </c>
      <c r="K20" s="651">
        <v>169.44554444296389</v>
      </c>
      <c r="L20" s="651">
        <v>172.52599201809909</v>
      </c>
      <c r="M20" s="651">
        <v>172.08355762057209</v>
      </c>
      <c r="N20" s="651">
        <v>168.28753163077033</v>
      </c>
      <c r="O20" s="651">
        <v>171.58115843490879</v>
      </c>
      <c r="P20" s="651">
        <v>204.03007048186623</v>
      </c>
      <c r="Q20" s="651">
        <v>200.21981291904837</v>
      </c>
      <c r="R20" s="651">
        <v>213.30444844656731</v>
      </c>
      <c r="S20" s="651">
        <v>204.26981873282421</v>
      </c>
      <c r="T20" s="651">
        <v>208.54593400299888</v>
      </c>
      <c r="U20" s="651">
        <v>167.19996995845571</v>
      </c>
      <c r="V20" s="651">
        <v>193.1278146848797</v>
      </c>
      <c r="W20" s="651">
        <v>208.17268696736667</v>
      </c>
      <c r="X20" s="651">
        <v>199.81406947898293</v>
      </c>
      <c r="Y20" s="651">
        <v>197.06136908402291</v>
      </c>
      <c r="Z20" s="651">
        <v>201.28056314067305</v>
      </c>
      <c r="AA20" s="651">
        <v>199.65918114794076</v>
      </c>
      <c r="AB20" s="651" t="s">
        <v>878</v>
      </c>
    </row>
    <row r="21" spans="1:28" ht="14.25" customHeight="1">
      <c r="A21" s="436" t="s">
        <v>340</v>
      </c>
      <c r="B21" s="651">
        <v>113.44970098337684</v>
      </c>
      <c r="C21" s="651">
        <v>89.302305870886059</v>
      </c>
      <c r="D21" s="651">
        <v>68.909638603408396</v>
      </c>
      <c r="E21" s="651">
        <v>71.203038514172817</v>
      </c>
      <c r="F21" s="651">
        <v>70.879607428767116</v>
      </c>
      <c r="G21" s="651">
        <v>74.778201922388988</v>
      </c>
      <c r="H21" s="651">
        <v>78.830406931235643</v>
      </c>
      <c r="I21" s="651">
        <v>78.217421890430231</v>
      </c>
      <c r="J21" s="651">
        <v>79.394549695497801</v>
      </c>
      <c r="K21" s="651">
        <v>80.064432426391434</v>
      </c>
      <c r="L21" s="651">
        <v>78.366321800148242</v>
      </c>
      <c r="M21" s="651">
        <v>81.597710020837809</v>
      </c>
      <c r="N21" s="651">
        <v>79.773178530297685</v>
      </c>
      <c r="O21" s="651">
        <v>81.210015545358075</v>
      </c>
      <c r="P21" s="651">
        <v>82.246946901478722</v>
      </c>
      <c r="Q21" s="651">
        <v>81.624878029491711</v>
      </c>
      <c r="R21" s="651">
        <v>84.195194327124057</v>
      </c>
      <c r="S21" s="651">
        <v>80.229103235930779</v>
      </c>
      <c r="T21" s="651">
        <v>85.271994892119253</v>
      </c>
      <c r="U21" s="651">
        <v>84.662612867724832</v>
      </c>
      <c r="V21" s="651">
        <v>90.308819447101072</v>
      </c>
      <c r="W21" s="651">
        <v>84.528445386812876</v>
      </c>
      <c r="X21" s="651">
        <v>88.818573054146228</v>
      </c>
      <c r="Y21" s="651">
        <v>90.785627035579168</v>
      </c>
      <c r="Z21" s="651">
        <v>86.17024165417952</v>
      </c>
      <c r="AA21" s="651">
        <v>87.506999277406763</v>
      </c>
      <c r="AB21" s="651" t="s">
        <v>878</v>
      </c>
    </row>
    <row r="22" spans="1:28" ht="14.25" customHeight="1">
      <c r="A22" s="436" t="s">
        <v>341</v>
      </c>
      <c r="B22" s="651">
        <v>174.14168056865412</v>
      </c>
      <c r="C22" s="651">
        <v>124.40289343190678</v>
      </c>
      <c r="D22" s="651">
        <v>108.80324974237371</v>
      </c>
      <c r="E22" s="651">
        <v>112.87035709447356</v>
      </c>
      <c r="F22" s="651">
        <v>106.73510298937649</v>
      </c>
      <c r="G22" s="651">
        <v>107.44353478692049</v>
      </c>
      <c r="H22" s="651">
        <v>104.3181212616801</v>
      </c>
      <c r="I22" s="651">
        <v>94.943168226050261</v>
      </c>
      <c r="J22" s="651">
        <v>91.506778002830274</v>
      </c>
      <c r="K22" s="651">
        <v>98.606179319562699</v>
      </c>
      <c r="L22" s="651">
        <v>101.8844928059054</v>
      </c>
      <c r="M22" s="651">
        <v>106.98787441275718</v>
      </c>
      <c r="N22" s="651">
        <v>107.48345925784051</v>
      </c>
      <c r="O22" s="651">
        <v>109.96330177344238</v>
      </c>
      <c r="P22" s="651">
        <v>112.93314326661529</v>
      </c>
      <c r="Q22" s="651">
        <v>119.40623881981226</v>
      </c>
      <c r="R22" s="651">
        <v>126.52780594453156</v>
      </c>
      <c r="S22" s="651">
        <v>123.02529146334845</v>
      </c>
      <c r="T22" s="651">
        <v>125.79676842402716</v>
      </c>
      <c r="U22" s="651">
        <v>125.54959061872056</v>
      </c>
      <c r="V22" s="651">
        <v>137.98816116990199</v>
      </c>
      <c r="W22" s="651">
        <v>133.51458487552364</v>
      </c>
      <c r="X22" s="651">
        <v>139.60314188526343</v>
      </c>
      <c r="Y22" s="651">
        <v>140.0648760981978</v>
      </c>
      <c r="Z22" s="651">
        <v>135.23548221634837</v>
      </c>
      <c r="AA22" s="651">
        <v>134.82650594128387</v>
      </c>
      <c r="AB22" s="651">
        <v>138.8234254601245</v>
      </c>
    </row>
    <row r="23" spans="1:28" ht="14.5">
      <c r="A23" s="436" t="s">
        <v>1198</v>
      </c>
      <c r="B23" s="651">
        <v>117.02985106028932</v>
      </c>
      <c r="C23" s="651">
        <v>119.41960856315981</v>
      </c>
      <c r="D23" s="651">
        <v>118.3310659505772</v>
      </c>
      <c r="E23" s="651">
        <v>118.72536175876384</v>
      </c>
      <c r="F23" s="651">
        <v>115.46748323732736</v>
      </c>
      <c r="G23" s="651">
        <v>114.84649218436459</v>
      </c>
      <c r="H23" s="651">
        <v>119.88216517088512</v>
      </c>
      <c r="I23" s="651">
        <v>115.43272234817782</v>
      </c>
      <c r="J23" s="651">
        <v>112.89954820220609</v>
      </c>
      <c r="K23" s="651">
        <v>110.05198992150683</v>
      </c>
      <c r="L23" s="651">
        <v>107.59721449092626</v>
      </c>
      <c r="M23" s="651">
        <v>108.9598266167616</v>
      </c>
      <c r="N23" s="651">
        <v>102.36862847474985</v>
      </c>
      <c r="O23" s="651">
        <v>104.0383037229202</v>
      </c>
      <c r="P23" s="651">
        <v>101.87135049883284</v>
      </c>
      <c r="Q23" s="651">
        <v>97.501518898520459</v>
      </c>
      <c r="R23" s="651">
        <v>98.116739083330486</v>
      </c>
      <c r="S23" s="651">
        <v>90.859082042557731</v>
      </c>
      <c r="T23" s="651">
        <v>94.255463857551874</v>
      </c>
      <c r="U23" s="651">
        <v>91.340754401484503</v>
      </c>
      <c r="V23" s="651">
        <v>96.310419255440408</v>
      </c>
      <c r="W23" s="651">
        <v>91.878480651149516</v>
      </c>
      <c r="X23" s="651">
        <v>92.715765481302768</v>
      </c>
      <c r="Y23" s="651">
        <v>95.137275575252659</v>
      </c>
      <c r="Z23" s="651">
        <v>89.256608144052763</v>
      </c>
      <c r="AA23" s="651">
        <v>89.712101670809318</v>
      </c>
      <c r="AB23" s="651">
        <v>89.546461718554028</v>
      </c>
    </row>
    <row r="24" spans="1:28" ht="14.25" customHeight="1">
      <c r="A24" s="436" t="s">
        <v>343</v>
      </c>
      <c r="B24" s="651">
        <v>117.24011894201007</v>
      </c>
      <c r="C24" s="651">
        <v>93.526551699114208</v>
      </c>
      <c r="D24" s="651">
        <v>84.678375385867383</v>
      </c>
      <c r="E24" s="651">
        <v>82.151442023141172</v>
      </c>
      <c r="F24" s="651">
        <v>76.846498798988037</v>
      </c>
      <c r="G24" s="651">
        <v>81.091733096911881</v>
      </c>
      <c r="H24" s="651">
        <v>84.305304630551689</v>
      </c>
      <c r="I24" s="651">
        <v>82.386052136576808</v>
      </c>
      <c r="J24" s="651">
        <v>83.319351275978121</v>
      </c>
      <c r="K24" s="651">
        <v>84.443713757182977</v>
      </c>
      <c r="L24" s="651">
        <v>84.54072163287961</v>
      </c>
      <c r="M24" s="651">
        <v>88.857755603991293</v>
      </c>
      <c r="N24" s="651">
        <v>92.084841126775729</v>
      </c>
      <c r="O24" s="651">
        <v>94.735069590836261</v>
      </c>
      <c r="P24" s="651">
        <v>94.718386238462628</v>
      </c>
      <c r="Q24" s="651">
        <v>95.26198622152296</v>
      </c>
      <c r="R24" s="651">
        <v>96.704458842710395</v>
      </c>
      <c r="S24" s="651">
        <v>93.936757188477259</v>
      </c>
      <c r="T24" s="651">
        <v>97.208164924304512</v>
      </c>
      <c r="U24" s="651">
        <v>92.636894909603768</v>
      </c>
      <c r="V24" s="651">
        <v>99.609893468290736</v>
      </c>
      <c r="W24" s="651">
        <v>94.446175737066099</v>
      </c>
      <c r="X24" s="651">
        <v>96.331763503477887</v>
      </c>
      <c r="Y24" s="651">
        <v>99.135132639161455</v>
      </c>
      <c r="Z24" s="651">
        <v>93.89521956642578</v>
      </c>
      <c r="AA24" s="651">
        <v>95.336910169766469</v>
      </c>
      <c r="AB24" s="651" t="s">
        <v>878</v>
      </c>
    </row>
    <row r="25" spans="1:28" ht="20.25" customHeight="1">
      <c r="A25" s="67" t="s">
        <v>344</v>
      </c>
      <c r="B25" s="651">
        <v>119.36430674347814</v>
      </c>
      <c r="C25" s="651">
        <v>117.11136238907409</v>
      </c>
      <c r="D25" s="651">
        <v>113.38023712700755</v>
      </c>
      <c r="E25" s="651">
        <v>114.07435310618892</v>
      </c>
      <c r="F25" s="651">
        <v>112.26553309943492</v>
      </c>
      <c r="G25" s="651">
        <v>114.65329107641618</v>
      </c>
      <c r="H25" s="651">
        <v>118.90153692429321</v>
      </c>
      <c r="I25" s="651">
        <v>116.97858644190968</v>
      </c>
      <c r="J25" s="651">
        <v>116.12152829145344</v>
      </c>
      <c r="K25" s="651">
        <v>114.22004790941756</v>
      </c>
      <c r="L25" s="651">
        <v>113.36802608230064</v>
      </c>
      <c r="M25" s="651">
        <v>115.99228784309307</v>
      </c>
      <c r="N25" s="651">
        <v>113.09859857960399</v>
      </c>
      <c r="O25" s="651">
        <v>114.78086446899523</v>
      </c>
      <c r="P25" s="651">
        <v>113.96985407164159</v>
      </c>
      <c r="Q25" s="651">
        <v>112.21748220003994</v>
      </c>
      <c r="R25" s="651">
        <v>114.53288598092522</v>
      </c>
      <c r="S25" s="651">
        <v>108.60364940014568</v>
      </c>
      <c r="T25" s="651">
        <v>113.40285161391151</v>
      </c>
      <c r="U25" s="651">
        <v>107.66419670792008</v>
      </c>
      <c r="V25" s="651">
        <v>115.95957519494557</v>
      </c>
      <c r="W25" s="651">
        <v>110.63688146438149</v>
      </c>
      <c r="X25" s="651">
        <v>110.89159207526706</v>
      </c>
      <c r="Y25" s="651">
        <v>113.81311676638362</v>
      </c>
      <c r="Z25" s="651">
        <v>107.41580542612259</v>
      </c>
      <c r="AA25" s="651">
        <v>108.929635753168</v>
      </c>
      <c r="AB25" s="651">
        <v>111.13220164940127</v>
      </c>
    </row>
    <row r="26" spans="1:28" ht="12.75" customHeight="1">
      <c r="A26" s="1094"/>
      <c r="B26" s="502"/>
      <c r="C26" s="502"/>
      <c r="D26" s="502"/>
      <c r="E26" s="502"/>
      <c r="F26" s="502"/>
      <c r="G26" s="502"/>
      <c r="H26" s="502"/>
      <c r="I26" s="502"/>
      <c r="J26" s="576"/>
      <c r="K26" s="576"/>
      <c r="L26" s="576"/>
      <c r="M26" s="576"/>
      <c r="N26" s="576"/>
      <c r="O26" s="576"/>
      <c r="P26" s="576"/>
      <c r="Q26" s="576"/>
      <c r="R26" s="576"/>
      <c r="S26" s="576"/>
      <c r="T26" s="576"/>
      <c r="U26" s="576"/>
      <c r="V26" s="576"/>
      <c r="W26" s="576"/>
      <c r="X26" s="576"/>
      <c r="Y26" s="576"/>
      <c r="Z26" s="576"/>
      <c r="AA26" s="1094"/>
      <c r="AB26" s="576"/>
    </row>
    <row r="27" spans="1:28" ht="12.75" customHeight="1">
      <c r="A27" s="1094"/>
      <c r="B27" s="1334" t="s">
        <v>422</v>
      </c>
      <c r="C27" s="1334"/>
      <c r="D27" s="1334"/>
      <c r="E27" s="1334"/>
      <c r="F27" s="1334" t="s">
        <v>422</v>
      </c>
      <c r="G27" s="1334"/>
      <c r="H27" s="1334"/>
      <c r="I27" s="1334"/>
      <c r="J27" s="1334" t="s">
        <v>422</v>
      </c>
      <c r="K27" s="1334"/>
      <c r="L27" s="1334"/>
      <c r="M27" s="1334"/>
      <c r="N27" s="1334" t="s">
        <v>422</v>
      </c>
      <c r="O27" s="1334"/>
      <c r="P27" s="1334"/>
      <c r="Q27" s="1334"/>
      <c r="R27" s="1334" t="s">
        <v>422</v>
      </c>
      <c r="S27" s="1334"/>
      <c r="T27" s="1334"/>
      <c r="U27" s="1334"/>
      <c r="V27" s="1334" t="s">
        <v>422</v>
      </c>
      <c r="W27" s="1334"/>
      <c r="X27" s="1334"/>
      <c r="Y27" s="1334"/>
      <c r="Z27" s="1334" t="s">
        <v>422</v>
      </c>
      <c r="AA27" s="1334"/>
      <c r="AB27" s="1334"/>
    </row>
    <row r="28" spans="1:28" ht="12.75" customHeight="1">
      <c r="A28" s="591"/>
      <c r="B28" s="502"/>
      <c r="C28" s="502"/>
      <c r="D28" s="502"/>
      <c r="E28" s="502"/>
      <c r="F28" s="502"/>
      <c r="G28" s="502"/>
      <c r="H28" s="502"/>
      <c r="I28" s="502"/>
      <c r="J28" s="1199"/>
      <c r="K28" s="1199"/>
      <c r="L28" s="1199"/>
      <c r="M28" s="1199"/>
      <c r="N28" s="1199"/>
      <c r="O28" s="1199"/>
      <c r="P28" s="1199"/>
      <c r="Q28" s="1199"/>
      <c r="R28" s="1199"/>
      <c r="S28" s="1199"/>
      <c r="T28" s="1199"/>
      <c r="U28" s="1199"/>
      <c r="V28" s="1199"/>
      <c r="W28" s="1199"/>
      <c r="X28" s="1199"/>
      <c r="Y28" s="1199"/>
      <c r="Z28" s="1199"/>
      <c r="AA28" s="1199"/>
      <c r="AB28" s="1199"/>
    </row>
    <row r="29" spans="1:28" ht="14.5">
      <c r="A29" s="86" t="s">
        <v>1181</v>
      </c>
      <c r="B29" s="505">
        <v>100</v>
      </c>
      <c r="C29" s="506">
        <v>103.62119350232041</v>
      </c>
      <c r="D29" s="506">
        <v>103.09280078220471</v>
      </c>
      <c r="E29" s="506">
        <v>103.92814159934416</v>
      </c>
      <c r="F29" s="506">
        <v>100.33259634979724</v>
      </c>
      <c r="G29" s="506">
        <v>102.32413204442157</v>
      </c>
      <c r="H29" s="506">
        <v>106.02077004968979</v>
      </c>
      <c r="I29" s="506">
        <v>103.81242758753507</v>
      </c>
      <c r="J29" s="506">
        <v>105.84434379450475</v>
      </c>
      <c r="K29" s="506">
        <v>105.13081865545162</v>
      </c>
      <c r="L29" s="506">
        <v>102.15930175136366</v>
      </c>
      <c r="M29" s="506">
        <v>107.02147068684843</v>
      </c>
      <c r="N29" s="506">
        <v>99.793821837188887</v>
      </c>
      <c r="O29" s="506">
        <v>106.31421156632837</v>
      </c>
      <c r="P29" s="506">
        <v>105.57305807820532</v>
      </c>
      <c r="Q29" s="506">
        <v>106.64677315906269</v>
      </c>
      <c r="R29" s="506">
        <v>108.26568645672333</v>
      </c>
      <c r="S29" s="506">
        <v>100.66171192840287</v>
      </c>
      <c r="T29" s="506">
        <v>104.24516663714502</v>
      </c>
      <c r="U29" s="506">
        <v>98.500041605503256</v>
      </c>
      <c r="V29" s="506">
        <v>101.16428477795307</v>
      </c>
      <c r="W29" s="506">
        <v>97.3475574190782</v>
      </c>
      <c r="X29" s="506">
        <v>95.566304366400146</v>
      </c>
      <c r="Y29" s="506">
        <v>99.545805980252254</v>
      </c>
      <c r="Z29" s="506">
        <v>92.782698082428979</v>
      </c>
      <c r="AA29" s="506">
        <v>94.464220867789663</v>
      </c>
      <c r="AB29" s="506">
        <v>94.922967638791704</v>
      </c>
    </row>
    <row r="30" spans="1:28" ht="14.25" customHeight="1">
      <c r="A30" s="436" t="s">
        <v>329</v>
      </c>
      <c r="B30" s="505">
        <v>100</v>
      </c>
      <c r="C30" s="506">
        <v>103.92683547588094</v>
      </c>
      <c r="D30" s="506">
        <v>102.07095561048865</v>
      </c>
      <c r="E30" s="506">
        <v>105.02326069088717</v>
      </c>
      <c r="F30" s="506">
        <v>102.11411361747966</v>
      </c>
      <c r="G30" s="506">
        <v>106.43843955506449</v>
      </c>
      <c r="H30" s="506">
        <v>110.24604765538767</v>
      </c>
      <c r="I30" s="506">
        <v>107.83962787970277</v>
      </c>
      <c r="J30" s="506">
        <v>109.36623516359938</v>
      </c>
      <c r="K30" s="506">
        <v>108.91021256740223</v>
      </c>
      <c r="L30" s="506">
        <v>107.3915809283392</v>
      </c>
      <c r="M30" s="506">
        <v>110.5067858603261</v>
      </c>
      <c r="N30" s="506">
        <v>105.99784820379325</v>
      </c>
      <c r="O30" s="506">
        <v>104.83627556790719</v>
      </c>
      <c r="P30" s="506">
        <v>104.16573073410845</v>
      </c>
      <c r="Q30" s="506">
        <v>101.66903062796356</v>
      </c>
      <c r="R30" s="506">
        <v>105.1940712596637</v>
      </c>
      <c r="S30" s="506">
        <v>96.962299851113229</v>
      </c>
      <c r="T30" s="506">
        <v>103.05554047309305</v>
      </c>
      <c r="U30" s="506">
        <v>100.10183313666722</v>
      </c>
      <c r="V30" s="506">
        <v>107.72616461367222</v>
      </c>
      <c r="W30" s="506">
        <v>106.34393800996384</v>
      </c>
      <c r="X30" s="506">
        <v>105.35209317567887</v>
      </c>
      <c r="Y30" s="506">
        <v>105.66863002418073</v>
      </c>
      <c r="Z30" s="506">
        <v>99.967538799958817</v>
      </c>
      <c r="AA30" s="506">
        <v>101.23943945541947</v>
      </c>
      <c r="AB30" s="506" t="s">
        <v>878</v>
      </c>
    </row>
    <row r="31" spans="1:28" ht="14.25" customHeight="1">
      <c r="A31" s="436" t="s">
        <v>330</v>
      </c>
      <c r="B31" s="505">
        <v>100</v>
      </c>
      <c r="C31" s="506">
        <v>104.6000147981122</v>
      </c>
      <c r="D31" s="506">
        <v>91.095082379912213</v>
      </c>
      <c r="E31" s="506">
        <v>104.03665739407495</v>
      </c>
      <c r="F31" s="506">
        <v>100.29304331170486</v>
      </c>
      <c r="G31" s="506">
        <v>99.506037190841496</v>
      </c>
      <c r="H31" s="506">
        <v>103.6328438775119</v>
      </c>
      <c r="I31" s="506">
        <v>98.358005367497555</v>
      </c>
      <c r="J31" s="506">
        <v>96.688287254045036</v>
      </c>
      <c r="K31" s="506">
        <v>104.80280060826313</v>
      </c>
      <c r="L31" s="506">
        <v>107.14961785159292</v>
      </c>
      <c r="M31" s="506">
        <v>110.20166498687918</v>
      </c>
      <c r="N31" s="506">
        <v>105.60806610990748</v>
      </c>
      <c r="O31" s="506">
        <v>110.1256076964729</v>
      </c>
      <c r="P31" s="506">
        <v>108.39298824378328</v>
      </c>
      <c r="Q31" s="506">
        <v>103.97093345854366</v>
      </c>
      <c r="R31" s="506">
        <v>106.02406064644293</v>
      </c>
      <c r="S31" s="506">
        <v>93.250841795452033</v>
      </c>
      <c r="T31" s="506">
        <v>99.314252813480749</v>
      </c>
      <c r="U31" s="506">
        <v>99.734010168109407</v>
      </c>
      <c r="V31" s="506">
        <v>108.27305294297173</v>
      </c>
      <c r="W31" s="506">
        <v>95.56459748709355</v>
      </c>
      <c r="X31" s="506">
        <v>95.110385233231682</v>
      </c>
      <c r="Y31" s="506">
        <v>97.038412651230274</v>
      </c>
      <c r="Z31" s="506">
        <v>88.637940596126271</v>
      </c>
      <c r="AA31" s="506">
        <v>85.606751951581245</v>
      </c>
      <c r="AB31" s="506" t="s">
        <v>878</v>
      </c>
    </row>
    <row r="32" spans="1:28" ht="14.25" customHeight="1">
      <c r="A32" s="436" t="s">
        <v>331</v>
      </c>
      <c r="B32" s="505">
        <v>100</v>
      </c>
      <c r="C32" s="506">
        <v>74.58434851375506</v>
      </c>
      <c r="D32" s="506">
        <v>68.318505451058982</v>
      </c>
      <c r="E32" s="506">
        <v>71.296426911821115</v>
      </c>
      <c r="F32" s="506">
        <v>69.69712988900541</v>
      </c>
      <c r="G32" s="506">
        <v>76.471161246284439</v>
      </c>
      <c r="H32" s="506">
        <v>76.797511701762801</v>
      </c>
      <c r="I32" s="506">
        <v>78.561082067328954</v>
      </c>
      <c r="J32" s="506">
        <v>80.655943846360003</v>
      </c>
      <c r="K32" s="506">
        <v>75.372486770219624</v>
      </c>
      <c r="L32" s="506">
        <v>78.708202046926687</v>
      </c>
      <c r="M32" s="506">
        <v>82.290596917757469</v>
      </c>
      <c r="N32" s="506">
        <v>85.002367776127926</v>
      </c>
      <c r="O32" s="506">
        <v>82.185555171859292</v>
      </c>
      <c r="P32" s="506">
        <v>83.825349140731248</v>
      </c>
      <c r="Q32" s="506">
        <v>83.952066483631199</v>
      </c>
      <c r="R32" s="506">
        <v>88.384852087972604</v>
      </c>
      <c r="S32" s="506">
        <v>84.496906615197489</v>
      </c>
      <c r="T32" s="506">
        <v>82.645508836836797</v>
      </c>
      <c r="U32" s="506">
        <v>79.809739983476376</v>
      </c>
      <c r="V32" s="506">
        <v>85.650498638147766</v>
      </c>
      <c r="W32" s="506">
        <v>85.166711391972129</v>
      </c>
      <c r="X32" s="506">
        <v>85.70379070071688</v>
      </c>
      <c r="Y32" s="506">
        <v>89.53635352694468</v>
      </c>
      <c r="Z32" s="506">
        <v>86.253027567866965</v>
      </c>
      <c r="AA32" s="506">
        <v>84.067826934024879</v>
      </c>
      <c r="AB32" s="506" t="s">
        <v>878</v>
      </c>
    </row>
    <row r="33" spans="1:28" ht="14.25" customHeight="1">
      <c r="A33" s="436" t="s">
        <v>332</v>
      </c>
      <c r="B33" s="505">
        <v>100</v>
      </c>
      <c r="C33" s="506">
        <v>102.29564667672415</v>
      </c>
      <c r="D33" s="506">
        <v>99.454178877414861</v>
      </c>
      <c r="E33" s="506">
        <v>96.560433502350605</v>
      </c>
      <c r="F33" s="506">
        <v>103.11624797439565</v>
      </c>
      <c r="G33" s="506">
        <v>102.6176833551597</v>
      </c>
      <c r="H33" s="506">
        <v>107.87547147473946</v>
      </c>
      <c r="I33" s="506">
        <v>107.20097313260599</v>
      </c>
      <c r="J33" s="506">
        <v>103.46692177502466</v>
      </c>
      <c r="K33" s="506">
        <v>99.654803481185382</v>
      </c>
      <c r="L33" s="506">
        <v>108.02195548859436</v>
      </c>
      <c r="M33" s="506">
        <v>110.04762035794141</v>
      </c>
      <c r="N33" s="506">
        <v>106.4695113753765</v>
      </c>
      <c r="O33" s="506">
        <v>108.96300099359163</v>
      </c>
      <c r="P33" s="506">
        <v>95.901083447263403</v>
      </c>
      <c r="Q33" s="506">
        <v>84.369315402768748</v>
      </c>
      <c r="R33" s="506">
        <v>90.103252294901083</v>
      </c>
      <c r="S33" s="506">
        <v>99.755731003982959</v>
      </c>
      <c r="T33" s="506">
        <v>98.344949652727507</v>
      </c>
      <c r="U33" s="506">
        <v>91.606049131527797</v>
      </c>
      <c r="V33" s="506">
        <v>102.66138855137044</v>
      </c>
      <c r="W33" s="506">
        <v>99.837376318277805</v>
      </c>
      <c r="X33" s="506">
        <v>98.185980046327273</v>
      </c>
      <c r="Y33" s="506">
        <v>97.158992411379842</v>
      </c>
      <c r="Z33" s="506">
        <v>102.61084592263967</v>
      </c>
      <c r="AA33" s="506">
        <v>99.6854030328264</v>
      </c>
      <c r="AB33" s="506" t="s">
        <v>878</v>
      </c>
    </row>
    <row r="34" spans="1:28" ht="14.25" customHeight="1">
      <c r="A34" s="436" t="s">
        <v>719</v>
      </c>
      <c r="B34" s="505">
        <v>100</v>
      </c>
      <c r="C34" s="506">
        <v>103.16799536609851</v>
      </c>
      <c r="D34" s="506">
        <v>97.595578650855856</v>
      </c>
      <c r="E34" s="506">
        <v>99.946070961232351</v>
      </c>
      <c r="F34" s="506">
        <v>98.677031088577451</v>
      </c>
      <c r="G34" s="506">
        <v>98.886456781878323</v>
      </c>
      <c r="H34" s="506">
        <v>104.7047031291513</v>
      </c>
      <c r="I34" s="506">
        <v>101.3327631876855</v>
      </c>
      <c r="J34" s="651" t="s">
        <v>355</v>
      </c>
      <c r="K34" s="651" t="s">
        <v>355</v>
      </c>
      <c r="L34" s="651" t="s">
        <v>355</v>
      </c>
      <c r="M34" s="651" t="s">
        <v>355</v>
      </c>
      <c r="N34" s="651" t="s">
        <v>355</v>
      </c>
      <c r="O34" s="506">
        <v>95.709229490550726</v>
      </c>
      <c r="P34" s="506">
        <v>95.429997296633786</v>
      </c>
      <c r="Q34" s="506">
        <v>93.190869480806782</v>
      </c>
      <c r="R34" s="506">
        <v>92.666967047373632</v>
      </c>
      <c r="S34" s="506">
        <v>88.50284849965341</v>
      </c>
      <c r="T34" s="506">
        <v>88.764976114083339</v>
      </c>
      <c r="U34" s="506">
        <v>87.266984085023864</v>
      </c>
      <c r="V34" s="506">
        <v>90.864244636426207</v>
      </c>
      <c r="W34" s="506">
        <v>84.762647373578773</v>
      </c>
      <c r="X34" s="506">
        <v>85.79593581962034</v>
      </c>
      <c r="Y34" s="506">
        <v>83.83203713979519</v>
      </c>
      <c r="Z34" s="506">
        <v>78.499010615862915</v>
      </c>
      <c r="AA34" s="506">
        <v>79.727812959062916</v>
      </c>
      <c r="AB34" s="506">
        <v>78.950638803252389</v>
      </c>
    </row>
    <row r="35" spans="1:28" ht="14.25" customHeight="1">
      <c r="A35" s="86" t="s">
        <v>1182</v>
      </c>
      <c r="B35" s="505">
        <v>100</v>
      </c>
      <c r="C35" s="506">
        <v>105.17778484151323</v>
      </c>
      <c r="D35" s="506">
        <v>105.67192259053439</v>
      </c>
      <c r="E35" s="506">
        <v>105.39169337498173</v>
      </c>
      <c r="F35" s="506">
        <v>103.04203898178581</v>
      </c>
      <c r="G35" s="506">
        <v>103.22068331808113</v>
      </c>
      <c r="H35" s="506">
        <v>110.05752514590739</v>
      </c>
      <c r="I35" s="506">
        <v>106.42076786306721</v>
      </c>
      <c r="J35" s="506">
        <v>104.62161231481285</v>
      </c>
      <c r="K35" s="506">
        <v>102.58332593910472</v>
      </c>
      <c r="L35" s="506">
        <v>105.47314937280792</v>
      </c>
      <c r="M35" s="506">
        <v>108.53920277828198</v>
      </c>
      <c r="N35" s="506">
        <v>105.01919863105849</v>
      </c>
      <c r="O35" s="506">
        <v>105.86759892742388</v>
      </c>
      <c r="P35" s="506">
        <v>104.64418986845482</v>
      </c>
      <c r="Q35" s="506">
        <v>106.72649969584901</v>
      </c>
      <c r="R35" s="506">
        <v>106.6714049546522</v>
      </c>
      <c r="S35" s="506">
        <v>101.18216919860825</v>
      </c>
      <c r="T35" s="506">
        <v>104.59021177262522</v>
      </c>
      <c r="U35" s="506">
        <v>99.567359513127656</v>
      </c>
      <c r="V35" s="506">
        <v>101.80616522010088</v>
      </c>
      <c r="W35" s="506">
        <v>97.137669406690108</v>
      </c>
      <c r="X35" s="506">
        <v>97.912187886112307</v>
      </c>
      <c r="Y35" s="506">
        <v>99.812414036919847</v>
      </c>
      <c r="Z35" s="506">
        <v>97.32829066786816</v>
      </c>
      <c r="AA35" s="506">
        <v>98.359425065125805</v>
      </c>
      <c r="AB35" s="506">
        <v>99.068192342403151</v>
      </c>
    </row>
    <row r="36" spans="1:28" ht="14.25" customHeight="1">
      <c r="A36" s="436" t="s">
        <v>335</v>
      </c>
      <c r="B36" s="505">
        <v>100</v>
      </c>
      <c r="C36" s="506">
        <v>75.048103094615371</v>
      </c>
      <c r="D36" s="506">
        <v>69.587985497154349</v>
      </c>
      <c r="E36" s="506">
        <v>75.237963299666617</v>
      </c>
      <c r="F36" s="506">
        <v>73.415330379730094</v>
      </c>
      <c r="G36" s="506">
        <v>75.743761106250417</v>
      </c>
      <c r="H36" s="506">
        <v>81.75098475726584</v>
      </c>
      <c r="I36" s="506">
        <v>77.913668650978096</v>
      </c>
      <c r="J36" s="506">
        <v>76.253802022854757</v>
      </c>
      <c r="K36" s="506">
        <v>77.538699993745198</v>
      </c>
      <c r="L36" s="506">
        <v>75.653991465266458</v>
      </c>
      <c r="M36" s="506">
        <v>80.01650057459004</v>
      </c>
      <c r="N36" s="506">
        <v>79.898346806893201</v>
      </c>
      <c r="O36" s="506">
        <v>79.902572849431309</v>
      </c>
      <c r="P36" s="506">
        <v>79.813169170908751</v>
      </c>
      <c r="Q36" s="506">
        <v>80.664597328243147</v>
      </c>
      <c r="R36" s="506">
        <v>83.923248884379518</v>
      </c>
      <c r="S36" s="506">
        <v>78.870479583135989</v>
      </c>
      <c r="T36" s="506">
        <v>84.192912591833149</v>
      </c>
      <c r="U36" s="506">
        <v>84.053926078443709</v>
      </c>
      <c r="V36" s="506">
        <v>90.371343514097589</v>
      </c>
      <c r="W36" s="506">
        <v>84.16451365182202</v>
      </c>
      <c r="X36" s="506">
        <v>87.315615061517846</v>
      </c>
      <c r="Y36" s="506">
        <v>89.799562996915114</v>
      </c>
      <c r="Z36" s="506">
        <v>87.27434583325811</v>
      </c>
      <c r="AA36" s="506" t="s">
        <v>878</v>
      </c>
      <c r="AB36" s="506" t="s">
        <v>878</v>
      </c>
    </row>
    <row r="37" spans="1:28" ht="14.25" customHeight="1">
      <c r="A37" s="436" t="s">
        <v>458</v>
      </c>
      <c r="B37" s="505">
        <v>100</v>
      </c>
      <c r="C37" s="506">
        <v>104.68364233861053</v>
      </c>
      <c r="D37" s="651" t="s">
        <v>355</v>
      </c>
      <c r="E37" s="651" t="s">
        <v>355</v>
      </c>
      <c r="F37" s="506">
        <v>96.491355076677621</v>
      </c>
      <c r="G37" s="651" t="s">
        <v>355</v>
      </c>
      <c r="H37" s="506">
        <v>99.691712733712123</v>
      </c>
      <c r="I37" s="651" t="s">
        <v>355</v>
      </c>
      <c r="J37" s="506">
        <v>100.76151280865886</v>
      </c>
      <c r="K37" s="651" t="s">
        <v>355</v>
      </c>
      <c r="L37" s="506">
        <v>93.660815662114899</v>
      </c>
      <c r="M37" s="651" t="s">
        <v>355</v>
      </c>
      <c r="N37" s="506">
        <v>94.273356106256102</v>
      </c>
      <c r="O37" s="651" t="s">
        <v>355</v>
      </c>
      <c r="P37" s="506">
        <v>92.002957659114699</v>
      </c>
      <c r="Q37" s="651" t="s">
        <v>355</v>
      </c>
      <c r="R37" s="506">
        <v>93.582982672691514</v>
      </c>
      <c r="S37" s="651" t="s">
        <v>355</v>
      </c>
      <c r="T37" s="506">
        <v>93.415528090517498</v>
      </c>
      <c r="U37" s="506">
        <v>89.541941074832238</v>
      </c>
      <c r="V37" s="506">
        <v>95.928693974318648</v>
      </c>
      <c r="W37" s="506">
        <v>90.906315831252783</v>
      </c>
      <c r="X37" s="506">
        <v>88.352994049749654</v>
      </c>
      <c r="Y37" s="506">
        <v>89.792911668223525</v>
      </c>
      <c r="Z37" s="506">
        <v>87.467187479021902</v>
      </c>
      <c r="AA37" s="506">
        <v>86.184379692216581</v>
      </c>
      <c r="AB37" s="506">
        <v>86.668103307228535</v>
      </c>
    </row>
    <row r="38" spans="1:28" ht="14.25" customHeight="1">
      <c r="A38" s="436" t="s">
        <v>337</v>
      </c>
      <c r="B38" s="505">
        <v>100</v>
      </c>
      <c r="C38" s="506">
        <v>102.42115809051596</v>
      </c>
      <c r="D38" s="506">
        <v>101.53033306663349</v>
      </c>
      <c r="E38" s="506">
        <v>99.49905420881349</v>
      </c>
      <c r="F38" s="506">
        <v>97.549984732928664</v>
      </c>
      <c r="G38" s="506">
        <v>100.26645900737712</v>
      </c>
      <c r="H38" s="506">
        <v>103.30896245765129</v>
      </c>
      <c r="I38" s="506">
        <v>102.40667584728493</v>
      </c>
      <c r="J38" s="506">
        <v>100.84278009956735</v>
      </c>
      <c r="K38" s="506">
        <v>97.632189262330655</v>
      </c>
      <c r="L38" s="506">
        <v>97.266666911394182</v>
      </c>
      <c r="M38" s="506">
        <v>97.161152426226224</v>
      </c>
      <c r="N38" s="506">
        <v>94.112571569147178</v>
      </c>
      <c r="O38" s="506">
        <v>92.09849852833598</v>
      </c>
      <c r="P38" s="506">
        <v>93.563741081773102</v>
      </c>
      <c r="Q38" s="506">
        <v>92.456304743412403</v>
      </c>
      <c r="R38" s="506">
        <v>95.65310608843086</v>
      </c>
      <c r="S38" s="506">
        <v>94.091155323239036</v>
      </c>
      <c r="T38" s="506">
        <v>99.83617057164696</v>
      </c>
      <c r="U38" s="506">
        <v>88.82881490033752</v>
      </c>
      <c r="V38" s="506">
        <v>95.442289862774658</v>
      </c>
      <c r="W38" s="506">
        <v>89.905077679044325</v>
      </c>
      <c r="X38" s="506">
        <v>88.923276699251574</v>
      </c>
      <c r="Y38" s="506">
        <v>89.401253731530758</v>
      </c>
      <c r="Z38" s="506">
        <v>86.883981374407625</v>
      </c>
      <c r="AA38" s="506" t="s">
        <v>878</v>
      </c>
      <c r="AB38" s="506" t="s">
        <v>878</v>
      </c>
    </row>
    <row r="39" spans="1:28" ht="14.25" customHeight="1">
      <c r="A39" s="436" t="s">
        <v>512</v>
      </c>
      <c r="B39" s="505">
        <v>100</v>
      </c>
      <c r="C39" s="506">
        <v>105.08225890142162</v>
      </c>
      <c r="D39" s="506">
        <v>102.24694329024364</v>
      </c>
      <c r="E39" s="506">
        <v>104.11258962846469</v>
      </c>
      <c r="F39" s="506">
        <v>103.29788686526301</v>
      </c>
      <c r="G39" s="506">
        <v>107.58854992149557</v>
      </c>
      <c r="H39" s="506">
        <v>111.27703286456321</v>
      </c>
      <c r="I39" s="506">
        <v>108.10688407786512</v>
      </c>
      <c r="J39" s="506">
        <v>112.45487573378176</v>
      </c>
      <c r="K39" s="506">
        <v>111.36216763910548</v>
      </c>
      <c r="L39" s="506">
        <v>108.24438031632624</v>
      </c>
      <c r="M39" s="506">
        <v>109.69079447159783</v>
      </c>
      <c r="N39" s="506">
        <v>106.66070305152975</v>
      </c>
      <c r="O39" s="506">
        <v>99.958082854838054</v>
      </c>
      <c r="P39" s="506">
        <v>101.75789703241753</v>
      </c>
      <c r="Q39" s="506">
        <v>101.68380485918905</v>
      </c>
      <c r="R39" s="506">
        <v>106.5604700028271</v>
      </c>
      <c r="S39" s="506">
        <v>102.4822366634141</v>
      </c>
      <c r="T39" s="506">
        <v>106.64087336530061</v>
      </c>
      <c r="U39" s="506">
        <v>102.42240877284564</v>
      </c>
      <c r="V39" s="506">
        <v>107.68529220278924</v>
      </c>
      <c r="W39" s="506">
        <v>100.83276716632167</v>
      </c>
      <c r="X39" s="506">
        <v>99.3857704551897</v>
      </c>
      <c r="Y39" s="506">
        <v>102.58599066385753</v>
      </c>
      <c r="Z39" s="506">
        <v>99.466443232989477</v>
      </c>
      <c r="AA39" s="506">
        <v>100.25862093181804</v>
      </c>
      <c r="AB39" s="506" t="s">
        <v>878</v>
      </c>
    </row>
    <row r="40" spans="1:28" ht="14.25" customHeight="1">
      <c r="A40" s="436" t="s">
        <v>339</v>
      </c>
      <c r="B40" s="505">
        <v>100.00000000000001</v>
      </c>
      <c r="C40" s="506">
        <v>101.94406125679437</v>
      </c>
      <c r="D40" s="506">
        <v>101.98235852078076</v>
      </c>
      <c r="E40" s="506">
        <v>96.989808873890013</v>
      </c>
      <c r="F40" s="506">
        <v>99.582789202049938</v>
      </c>
      <c r="G40" s="506">
        <v>97.303339199142258</v>
      </c>
      <c r="H40" s="506">
        <v>103.40111294701023</v>
      </c>
      <c r="I40" s="506">
        <v>102.30076429036598</v>
      </c>
      <c r="J40" s="506">
        <v>101.2298296792857</v>
      </c>
      <c r="K40" s="506">
        <v>99.044619132281881</v>
      </c>
      <c r="L40" s="506">
        <v>100.84520797537728</v>
      </c>
      <c r="M40" s="506">
        <v>100.58659541322264</v>
      </c>
      <c r="N40" s="506">
        <v>98.367735368173086</v>
      </c>
      <c r="O40" s="506">
        <v>100.29293212358012</v>
      </c>
      <c r="P40" s="506">
        <v>119.26002946162563</v>
      </c>
      <c r="Q40" s="506">
        <v>117.03285075152256</v>
      </c>
      <c r="R40" s="506">
        <v>124.68110580932411</v>
      </c>
      <c r="S40" s="506">
        <v>119.40016754717887</v>
      </c>
      <c r="T40" s="506">
        <v>121.89965025528126</v>
      </c>
      <c r="U40" s="506">
        <v>97.732031833026269</v>
      </c>
      <c r="V40" s="506">
        <v>112.8874229900597</v>
      </c>
      <c r="W40" s="506">
        <v>121.68147921627299</v>
      </c>
      <c r="X40" s="506">
        <v>116.79568485483986</v>
      </c>
      <c r="Y40" s="506">
        <v>115.18667139213493</v>
      </c>
      <c r="Z40" s="506">
        <v>117.65288240854062</v>
      </c>
      <c r="AA40" s="506">
        <v>116.70514924467355</v>
      </c>
      <c r="AB40" s="506" t="s">
        <v>878</v>
      </c>
    </row>
    <row r="41" spans="1:28" ht="14.25" customHeight="1">
      <c r="A41" s="436" t="s">
        <v>340</v>
      </c>
      <c r="B41" s="505">
        <v>100</v>
      </c>
      <c r="C41" s="506">
        <v>78.71532943394098</v>
      </c>
      <c r="D41" s="506">
        <v>60.740255819189279</v>
      </c>
      <c r="E41" s="506">
        <v>62.761768340496381</v>
      </c>
      <c r="F41" s="506">
        <v>62.476680691430566</v>
      </c>
      <c r="G41" s="506">
        <v>65.913088597162385</v>
      </c>
      <c r="H41" s="506">
        <v>69.484896168026239</v>
      </c>
      <c r="I41" s="506">
        <v>68.944581794791148</v>
      </c>
      <c r="J41" s="506">
        <v>69.982158619467</v>
      </c>
      <c r="K41" s="506">
        <v>70.572625341800446</v>
      </c>
      <c r="L41" s="506">
        <v>69.075829306620051</v>
      </c>
      <c r="M41" s="506">
        <v>71.924129648251679</v>
      </c>
      <c r="N41" s="506">
        <v>70.315900208486582</v>
      </c>
      <c r="O41" s="506">
        <v>71.582397169347615</v>
      </c>
      <c r="P41" s="506">
        <v>72.496398129361225</v>
      </c>
      <c r="Q41" s="506">
        <v>71.948076832262217</v>
      </c>
      <c r="R41" s="506">
        <v>74.213676719571708</v>
      </c>
      <c r="S41" s="506">
        <v>70.717774080062412</v>
      </c>
      <c r="T41" s="506">
        <v>75.162820309780884</v>
      </c>
      <c r="U41" s="506">
        <v>74.625681807773105</v>
      </c>
      <c r="V41" s="506">
        <v>79.602518705918428</v>
      </c>
      <c r="W41" s="506">
        <v>74.507420164287922</v>
      </c>
      <c r="X41" s="506">
        <v>78.288944161395662</v>
      </c>
      <c r="Y41" s="506">
        <v>80.022799750597386</v>
      </c>
      <c r="Z41" s="506">
        <v>75.954578026437957</v>
      </c>
      <c r="AA41" s="506">
        <v>77.132860218140792</v>
      </c>
      <c r="AB41" s="506" t="s">
        <v>878</v>
      </c>
    </row>
    <row r="42" spans="1:28" ht="14.25" customHeight="1">
      <c r="A42" s="436" t="s">
        <v>341</v>
      </c>
      <c r="B42" s="505">
        <v>100</v>
      </c>
      <c r="C42" s="506">
        <v>71.43774714110549</v>
      </c>
      <c r="D42" s="506">
        <v>62.479728797310415</v>
      </c>
      <c r="E42" s="506">
        <v>64.815245107259216</v>
      </c>
      <c r="F42" s="506">
        <v>61.292105738750422</v>
      </c>
      <c r="G42" s="506">
        <v>61.698919199623575</v>
      </c>
      <c r="H42" s="506">
        <v>59.904165918826891</v>
      </c>
      <c r="I42" s="506">
        <v>54.52064543997529</v>
      </c>
      <c r="J42" s="506">
        <v>52.547315326243435</v>
      </c>
      <c r="K42" s="506">
        <v>56.624111469217112</v>
      </c>
      <c r="L42" s="506">
        <v>58.506666797520744</v>
      </c>
      <c r="M42" s="506">
        <v>61.437258480216606</v>
      </c>
      <c r="N42" s="506">
        <v>61.721845629866834</v>
      </c>
      <c r="O42" s="506">
        <v>63.145882946782592</v>
      </c>
      <c r="P42" s="506">
        <v>64.851299756517633</v>
      </c>
      <c r="Q42" s="506">
        <v>68.568442908036133</v>
      </c>
      <c r="R42" s="506">
        <v>72.657967656771802</v>
      </c>
      <c r="S42" s="506">
        <v>70.646666014485035</v>
      </c>
      <c r="T42" s="506">
        <v>72.23817297113581</v>
      </c>
      <c r="U42" s="506">
        <v>72.096232337222403</v>
      </c>
      <c r="V42" s="506">
        <v>79.239020043510564</v>
      </c>
      <c r="W42" s="506">
        <v>76.670090950963612</v>
      </c>
      <c r="X42" s="506">
        <v>80.166414743095288</v>
      </c>
      <c r="Y42" s="506">
        <v>80.431563334418499</v>
      </c>
      <c r="Z42" s="506">
        <v>77.658307749610088</v>
      </c>
      <c r="AA42" s="506">
        <v>77.423455143543009</v>
      </c>
      <c r="AB42" s="506">
        <v>79.718666436892647</v>
      </c>
    </row>
    <row r="43" spans="1:28" ht="14.5">
      <c r="A43" s="436" t="s">
        <v>1198</v>
      </c>
      <c r="B43" s="505">
        <v>100</v>
      </c>
      <c r="C43" s="506">
        <v>102.04200678819919</v>
      </c>
      <c r="D43" s="506">
        <v>101.11186580047645</v>
      </c>
      <c r="E43" s="506">
        <v>101.44878480414459</v>
      </c>
      <c r="F43" s="506">
        <v>98.664983498819382</v>
      </c>
      <c r="G43" s="506">
        <v>98.134357297609526</v>
      </c>
      <c r="H43" s="506">
        <v>102.43725347401013</v>
      </c>
      <c r="I43" s="506">
        <v>98.635280915389075</v>
      </c>
      <c r="J43" s="506">
        <v>96.47072706607527</v>
      </c>
      <c r="K43" s="506">
        <v>94.037537367122027</v>
      </c>
      <c r="L43" s="506">
        <v>91.939973875123783</v>
      </c>
      <c r="M43" s="506">
        <v>93.104302560061925</v>
      </c>
      <c r="N43" s="506">
        <v>87.47223682444357</v>
      </c>
      <c r="O43" s="506">
        <v>88.898945679528921</v>
      </c>
      <c r="P43" s="506">
        <v>87.04732132518275</v>
      </c>
      <c r="Q43" s="506">
        <v>83.313375190310538</v>
      </c>
      <c r="R43" s="506">
        <v>83.839070283687263</v>
      </c>
      <c r="S43" s="506">
        <v>77.637526852657956</v>
      </c>
      <c r="T43" s="506">
        <v>80.53967684620487</v>
      </c>
      <c r="U43" s="506">
        <v>78.049107619926161</v>
      </c>
      <c r="V43" s="506">
        <v>82.295600979467153</v>
      </c>
      <c r="W43" s="506">
        <v>78.508585475185484</v>
      </c>
      <c r="X43" s="506">
        <v>79.224030998329766</v>
      </c>
      <c r="Y43" s="506">
        <v>81.293169830867825</v>
      </c>
      <c r="Z43" s="506">
        <v>76.268240397974338</v>
      </c>
      <c r="AA43" s="506">
        <v>76.657451802269719</v>
      </c>
      <c r="AB43" s="506">
        <v>76.515915304739721</v>
      </c>
    </row>
    <row r="44" spans="1:28" ht="14.25" customHeight="1">
      <c r="A44" s="436" t="s">
        <v>343</v>
      </c>
      <c r="B44" s="505">
        <v>100</v>
      </c>
      <c r="C44" s="506">
        <v>79.773504618649184</v>
      </c>
      <c r="D44" s="506">
        <v>72.226449572054293</v>
      </c>
      <c r="E44" s="506">
        <v>70.0711008863573</v>
      </c>
      <c r="F44" s="506">
        <v>65.546247728559763</v>
      </c>
      <c r="G44" s="506">
        <v>69.167221791221408</v>
      </c>
      <c r="H44" s="506">
        <v>71.908238742278343</v>
      </c>
      <c r="I44" s="506">
        <v>70.271211663753959</v>
      </c>
      <c r="J44" s="506">
        <v>71.067269487495125</v>
      </c>
      <c r="K44" s="506">
        <v>72.026294854708368</v>
      </c>
      <c r="L44" s="506">
        <v>72.109037755834748</v>
      </c>
      <c r="M44" s="506">
        <v>75.791253374574438</v>
      </c>
      <c r="N44" s="506">
        <v>78.543797087346206</v>
      </c>
      <c r="O44" s="506">
        <v>80.804310372368889</v>
      </c>
      <c r="P44" s="506">
        <v>80.790080301191722</v>
      </c>
      <c r="Q44" s="506">
        <v>81.253744094751355</v>
      </c>
      <c r="R44" s="506">
        <v>82.484101615883603</v>
      </c>
      <c r="S44" s="506">
        <v>80.123389532674182</v>
      </c>
      <c r="T44" s="506">
        <v>82.913737892390003</v>
      </c>
      <c r="U44" s="506">
        <v>79.014671552341497</v>
      </c>
      <c r="V44" s="506">
        <v>84.962293084639668</v>
      </c>
      <c r="W44" s="506">
        <v>80.557898259879423</v>
      </c>
      <c r="X44" s="506">
        <v>82.166210997385647</v>
      </c>
      <c r="Y44" s="506">
        <v>84.557345671234089</v>
      </c>
      <c r="Z44" s="506">
        <v>80.087960003579269</v>
      </c>
      <c r="AA44" s="506">
        <v>81.317650502318685</v>
      </c>
      <c r="AB44" s="506" t="s">
        <v>878</v>
      </c>
    </row>
    <row r="45" spans="1:28" ht="20.25" customHeight="1">
      <c r="A45" s="67" t="s">
        <v>344</v>
      </c>
      <c r="B45" s="505">
        <v>100</v>
      </c>
      <c r="C45" s="506">
        <v>98.112547698831136</v>
      </c>
      <c r="D45" s="506">
        <v>94.986717738552485</v>
      </c>
      <c r="E45" s="506">
        <v>95.568228240408843</v>
      </c>
      <c r="F45" s="506">
        <v>94.052850606924778</v>
      </c>
      <c r="G45" s="506">
        <v>96.053245902741907</v>
      </c>
      <c r="H45" s="506">
        <v>99.61230468989406</v>
      </c>
      <c r="I45" s="506">
        <v>98.001311810325745</v>
      </c>
      <c r="J45" s="506">
        <v>97.283293020757341</v>
      </c>
      <c r="K45" s="506">
        <v>95.690287176788999</v>
      </c>
      <c r="L45" s="506">
        <v>94.976487674775413</v>
      </c>
      <c r="M45" s="506">
        <v>97.175019071964485</v>
      </c>
      <c r="N45" s="506">
        <v>94.750769023993428</v>
      </c>
      <c r="O45" s="506">
        <v>96.160123239912068</v>
      </c>
      <c r="P45" s="506">
        <v>95.480681940012772</v>
      </c>
      <c r="Q45" s="506">
        <v>94.012594938621646</v>
      </c>
      <c r="R45" s="506">
        <v>95.952373959716482</v>
      </c>
      <c r="S45" s="506">
        <v>90.985029246257142</v>
      </c>
      <c r="T45" s="506">
        <v>95.005663508457189</v>
      </c>
      <c r="U45" s="506">
        <v>90.197982667714598</v>
      </c>
      <c r="V45" s="506">
        <v>97.147613351577903</v>
      </c>
      <c r="W45" s="506">
        <v>92.688412878857946</v>
      </c>
      <c r="X45" s="506">
        <v>92.901802138875979</v>
      </c>
      <c r="Y45" s="506">
        <v>95.349371911467301</v>
      </c>
      <c r="Z45" s="506">
        <v>89.98988756074823</v>
      </c>
      <c r="AA45" s="506">
        <v>91.25813128313564</v>
      </c>
      <c r="AB45" s="506">
        <v>93.103377953873419</v>
      </c>
    </row>
    <row r="46" spans="1:28" ht="12.75" customHeight="1">
      <c r="A46" s="592"/>
      <c r="B46" s="502"/>
      <c r="C46" s="502"/>
      <c r="D46" s="502"/>
      <c r="E46" s="502"/>
      <c r="F46" s="502"/>
      <c r="G46" s="502"/>
      <c r="H46" s="502"/>
      <c r="I46" s="502"/>
      <c r="J46" s="502"/>
      <c r="K46" s="1199"/>
      <c r="L46" s="1199"/>
      <c r="M46" s="1199"/>
      <c r="N46" s="1199"/>
      <c r="O46" s="1199"/>
      <c r="P46" s="1199"/>
      <c r="Q46" s="1199"/>
      <c r="R46" s="1199"/>
      <c r="S46" s="1199"/>
      <c r="T46" s="1199"/>
      <c r="U46" s="1199"/>
      <c r="V46" s="1199"/>
      <c r="W46" s="1199"/>
      <c r="X46" s="1199"/>
      <c r="Y46" s="1199"/>
      <c r="Z46" s="1199"/>
      <c r="AA46" s="1199"/>
      <c r="AB46" s="1199"/>
    </row>
    <row r="47" spans="1:28" ht="12.75" customHeight="1">
      <c r="A47" s="1094"/>
      <c r="B47" s="1334" t="s">
        <v>419</v>
      </c>
      <c r="C47" s="1334"/>
      <c r="D47" s="1334"/>
      <c r="E47" s="1334"/>
      <c r="F47" s="1334" t="s">
        <v>419</v>
      </c>
      <c r="G47" s="1334"/>
      <c r="H47" s="1334"/>
      <c r="I47" s="1334"/>
      <c r="J47" s="1334" t="s">
        <v>419</v>
      </c>
      <c r="K47" s="1334"/>
      <c r="L47" s="1334"/>
      <c r="M47" s="1334"/>
      <c r="N47" s="1334" t="s">
        <v>419</v>
      </c>
      <c r="O47" s="1334"/>
      <c r="P47" s="1334"/>
      <c r="Q47" s="1334"/>
      <c r="R47" s="1334" t="s">
        <v>419</v>
      </c>
      <c r="S47" s="1334"/>
      <c r="T47" s="1334"/>
      <c r="U47" s="1334"/>
      <c r="V47" s="1334" t="s">
        <v>419</v>
      </c>
      <c r="W47" s="1334"/>
      <c r="X47" s="1334"/>
      <c r="Y47" s="1334"/>
      <c r="Z47" s="1334" t="s">
        <v>419</v>
      </c>
      <c r="AA47" s="1334"/>
      <c r="AB47" s="1334"/>
    </row>
    <row r="48" spans="1:28" ht="12.75" customHeight="1">
      <c r="A48" s="591"/>
      <c r="B48" s="502"/>
      <c r="C48" s="502"/>
      <c r="D48" s="502"/>
      <c r="E48" s="502"/>
      <c r="F48" s="502"/>
      <c r="G48" s="502"/>
      <c r="H48" s="502"/>
      <c r="I48" s="502"/>
      <c r="J48" s="502"/>
      <c r="K48" s="1199"/>
      <c r="L48" s="1199"/>
      <c r="M48" s="1199"/>
      <c r="N48" s="1199"/>
      <c r="O48" s="1199"/>
      <c r="P48" s="1199"/>
      <c r="Q48" s="1199"/>
      <c r="R48" s="1199"/>
      <c r="S48" s="1199"/>
      <c r="T48" s="1199"/>
      <c r="U48" s="1199"/>
      <c r="V48" s="1199"/>
      <c r="W48" s="1199"/>
      <c r="X48" s="1199"/>
      <c r="Y48" s="1199"/>
      <c r="Z48" s="1199"/>
      <c r="AA48" s="1199"/>
      <c r="AB48" s="1199"/>
    </row>
    <row r="49" spans="1:28" ht="14.5">
      <c r="A49" s="86" t="s">
        <v>1181</v>
      </c>
      <c r="B49" s="506">
        <v>96.505354377877026</v>
      </c>
      <c r="C49" s="505">
        <v>100</v>
      </c>
      <c r="D49" s="506">
        <v>99.490072732945436</v>
      </c>
      <c r="E49" s="506">
        <v>100.29622134878892</v>
      </c>
      <c r="F49" s="506">
        <v>96.826327663896734</v>
      </c>
      <c r="G49" s="506">
        <v>98.748266243555861</v>
      </c>
      <c r="H49" s="506">
        <v>102.31571985060724</v>
      </c>
      <c r="I49" s="506">
        <v>100.1845511316277</v>
      </c>
      <c r="J49" s="506">
        <v>102.1454590678253</v>
      </c>
      <c r="K49" s="506">
        <v>101.45686910380684</v>
      </c>
      <c r="L49" s="506">
        <v>98.589196185118226</v>
      </c>
      <c r="M49" s="506">
        <v>103.28144954675886</v>
      </c>
      <c r="N49" s="506">
        <v>96.30638141120636</v>
      </c>
      <c r="O49" s="506">
        <v>102.59890662613111</v>
      </c>
      <c r="P49" s="506">
        <v>101.88365382593398</v>
      </c>
      <c r="Q49" s="506">
        <v>102.91984636972408</v>
      </c>
      <c r="R49" s="506">
        <v>104.48218438470207</v>
      </c>
      <c r="S49" s="506">
        <v>97.143941819342899</v>
      </c>
      <c r="T49" s="506">
        <v>100.60216748498523</v>
      </c>
      <c r="U49" s="506">
        <v>95.057814213747221</v>
      </c>
      <c r="V49" s="506">
        <v>97.628951528808315</v>
      </c>
      <c r="W49" s="506">
        <v>93.945605265488737</v>
      </c>
      <c r="X49" s="506">
        <v>92.226600694635025</v>
      </c>
      <c r="Y49" s="506">
        <v>96.067032829556339</v>
      </c>
      <c r="Z49" s="506">
        <v>89.540271585803794</v>
      </c>
      <c r="AA49" s="506">
        <v>91.163031108760876</v>
      </c>
      <c r="AB49" s="506">
        <v>91.605746305813454</v>
      </c>
    </row>
    <row r="50" spans="1:28" ht="14.25" customHeight="1">
      <c r="A50" s="436" t="s">
        <v>329</v>
      </c>
      <c r="B50" s="506">
        <v>96.221538491093312</v>
      </c>
      <c r="C50" s="505">
        <v>100</v>
      </c>
      <c r="D50" s="506">
        <v>98.214243840973111</v>
      </c>
      <c r="E50" s="506">
        <v>101.05499721028326</v>
      </c>
      <c r="F50" s="506">
        <v>98.255771139281961</v>
      </c>
      <c r="G50" s="506">
        <v>102.41670408579547</v>
      </c>
      <c r="H50" s="506">
        <v>106.08044317963792</v>
      </c>
      <c r="I50" s="506">
        <v>103.76494904892</v>
      </c>
      <c r="J50" s="506">
        <v>105.23387406420241</v>
      </c>
      <c r="K50" s="506">
        <v>104.79508210627448</v>
      </c>
      <c r="L50" s="506">
        <v>103.33383137915553</v>
      </c>
      <c r="M50" s="506">
        <v>106.33132949186374</v>
      </c>
      <c r="N50" s="506">
        <v>101.99276030914359</v>
      </c>
      <c r="O50" s="506">
        <v>100.87507724820247</v>
      </c>
      <c r="P50" s="506">
        <v>100.22986869284878</v>
      </c>
      <c r="Q50" s="506">
        <v>97.827505439207414</v>
      </c>
      <c r="R50" s="506">
        <v>101.21935376746544</v>
      </c>
      <c r="S50" s="506">
        <v>93.298616673088233</v>
      </c>
      <c r="T50" s="506">
        <v>99.161626543521464</v>
      </c>
      <c r="U50" s="506">
        <v>96.31952390188826</v>
      </c>
      <c r="V50" s="506">
        <v>103.65577294872317</v>
      </c>
      <c r="W50" s="506">
        <v>102.32577324520177</v>
      </c>
      <c r="X50" s="506">
        <v>101.37140488620834</v>
      </c>
      <c r="Y50" s="506">
        <v>101.67598151172804</v>
      </c>
      <c r="Z50" s="506">
        <v>96.19030382500101</v>
      </c>
      <c r="AA50" s="506">
        <v>97.414146203763551</v>
      </c>
      <c r="AB50" s="506" t="s">
        <v>878</v>
      </c>
    </row>
    <row r="51" spans="1:28" ht="14.25" customHeight="1">
      <c r="A51" s="436" t="s">
        <v>330</v>
      </c>
      <c r="B51" s="506">
        <v>95.60228092989216</v>
      </c>
      <c r="C51" s="505">
        <v>100</v>
      </c>
      <c r="D51" s="506">
        <v>87.088976570160384</v>
      </c>
      <c r="E51" s="506">
        <v>99.46141747195297</v>
      </c>
      <c r="F51" s="506">
        <v>95.882437019994512</v>
      </c>
      <c r="G51" s="506">
        <v>95.13004121739128</v>
      </c>
      <c r="H51" s="506">
        <v>99.075362539415494</v>
      </c>
      <c r="I51" s="506">
        <v>94.032496608473437</v>
      </c>
      <c r="J51" s="506">
        <v>92.436208006913262</v>
      </c>
      <c r="K51" s="506">
        <v>100.19386785990645</v>
      </c>
      <c r="L51" s="506">
        <v>102.43747867378576</v>
      </c>
      <c r="M51" s="506">
        <v>105.35530535017486</v>
      </c>
      <c r="N51" s="506">
        <v>100.96372004702</v>
      </c>
      <c r="O51" s="506">
        <v>105.28259284573298</v>
      </c>
      <c r="P51" s="506">
        <v>103.62616912912668</v>
      </c>
      <c r="Q51" s="506">
        <v>99.398583890468146</v>
      </c>
      <c r="R51" s="506">
        <v>101.36142031249162</v>
      </c>
      <c r="S51" s="506">
        <v>89.149931742777355</v>
      </c>
      <c r="T51" s="506">
        <v>94.946690978167197</v>
      </c>
      <c r="U51" s="506">
        <v>95.347988583563179</v>
      </c>
      <c r="V51" s="506">
        <v>103.51150824591072</v>
      </c>
      <c r="W51" s="506">
        <v>91.361934959131858</v>
      </c>
      <c r="X51" s="506">
        <v>90.927697684176835</v>
      </c>
      <c r="Y51" s="506">
        <v>92.770935872737184</v>
      </c>
      <c r="Z51" s="506">
        <v>84.739892979179572</v>
      </c>
      <c r="AA51" s="506">
        <v>81.842007495706639</v>
      </c>
      <c r="AB51" s="506" t="s">
        <v>878</v>
      </c>
    </row>
    <row r="52" spans="1:28" ht="14.25" customHeight="1">
      <c r="A52" s="436" t="s">
        <v>331</v>
      </c>
      <c r="B52" s="506">
        <v>134.07638732884783</v>
      </c>
      <c r="C52" s="505">
        <v>100</v>
      </c>
      <c r="D52" s="506">
        <v>91.598983985841855</v>
      </c>
      <c r="E52" s="506">
        <v>95.591673497922173</v>
      </c>
      <c r="F52" s="506">
        <v>93.447393827073057</v>
      </c>
      <c r="G52" s="506">
        <v>102.5297703474361</v>
      </c>
      <c r="H52" s="506">
        <v>102.96732924817273</v>
      </c>
      <c r="I52" s="506">
        <v>105.33186068232598</v>
      </c>
      <c r="J52" s="506">
        <v>108.14057567518364</v>
      </c>
      <c r="K52" s="506">
        <v>101.05670730142425</v>
      </c>
      <c r="L52" s="506">
        <v>105.52911383600956</v>
      </c>
      <c r="M52" s="506">
        <v>110.33225945867342</v>
      </c>
      <c r="N52" s="506">
        <v>113.96810385821301</v>
      </c>
      <c r="O52" s="506">
        <v>110.19142328058598</v>
      </c>
      <c r="P52" s="506">
        <v>112.38999979368585</v>
      </c>
      <c r="Q52" s="506">
        <v>112.55989782916521</v>
      </c>
      <c r="R52" s="506">
        <v>118.50321662549939</v>
      </c>
      <c r="S52" s="506">
        <v>113.29039979428703</v>
      </c>
      <c r="T52" s="506">
        <v>110.80811253797447</v>
      </c>
      <c r="U52" s="506">
        <v>107.00601610639212</v>
      </c>
      <c r="V52" s="506">
        <v>114.83709430317252</v>
      </c>
      <c r="W52" s="506">
        <v>114.18844984114251</v>
      </c>
      <c r="X52" s="506">
        <v>114.90854637539823</v>
      </c>
      <c r="Y52" s="506">
        <v>120.04710815491285</v>
      </c>
      <c r="Z52" s="506">
        <v>115.64494332475121</v>
      </c>
      <c r="AA52" s="506">
        <v>112.71510525900865</v>
      </c>
      <c r="AB52" s="506" t="s">
        <v>878</v>
      </c>
    </row>
    <row r="53" spans="1:28" ht="14.25" customHeight="1">
      <c r="A53" s="436" t="s">
        <v>332</v>
      </c>
      <c r="B53" s="506">
        <v>97.755870605150122</v>
      </c>
      <c r="C53" s="505">
        <v>100</v>
      </c>
      <c r="D53" s="506">
        <v>97.222298414820216</v>
      </c>
      <c r="E53" s="506">
        <v>94.393492430329871</v>
      </c>
      <c r="F53" s="506">
        <v>100.80218594273595</v>
      </c>
      <c r="G53" s="506">
        <v>100.31480975867258</v>
      </c>
      <c r="H53" s="506">
        <v>105.45460630954193</v>
      </c>
      <c r="I53" s="506">
        <v>104.79524458297206</v>
      </c>
      <c r="J53" s="506">
        <v>101.144990169525</v>
      </c>
      <c r="K53" s="506">
        <v>97.418420742884223</v>
      </c>
      <c r="L53" s="506">
        <v>105.59780303258316</v>
      </c>
      <c r="M53" s="506">
        <v>107.57800936115605</v>
      </c>
      <c r="N53" s="506">
        <v>104.08019777404864</v>
      </c>
      <c r="O53" s="506">
        <v>106.51773025878387</v>
      </c>
      <c r="P53" s="506">
        <v>93.748939043643844</v>
      </c>
      <c r="Q53" s="506">
        <v>82.475958795581604</v>
      </c>
      <c r="R53" s="506">
        <v>88.081218724435459</v>
      </c>
      <c r="S53" s="506">
        <v>97.517083321475198</v>
      </c>
      <c r="T53" s="506">
        <v>96.137961729220336</v>
      </c>
      <c r="U53" s="506">
        <v>89.55029085550656</v>
      </c>
      <c r="V53" s="506">
        <v>100.35753415372808</v>
      </c>
      <c r="W53" s="506">
        <v>97.596896409272446</v>
      </c>
      <c r="X53" s="506">
        <v>95.982559606486205</v>
      </c>
      <c r="Y53" s="506">
        <v>94.978618902936091</v>
      </c>
      <c r="Z53" s="506">
        <v>100.30812576698558</v>
      </c>
      <c r="AA53" s="506">
        <v>97.448333600992157</v>
      </c>
      <c r="AB53" s="506" t="s">
        <v>878</v>
      </c>
    </row>
    <row r="54" spans="1:28" ht="14.25" customHeight="1">
      <c r="A54" s="436" t="s">
        <v>719</v>
      </c>
      <c r="B54" s="506">
        <v>96.929284750705222</v>
      </c>
      <c r="C54" s="505">
        <v>100</v>
      </c>
      <c r="D54" s="506">
        <v>94.598696334586549</v>
      </c>
      <c r="E54" s="506">
        <v>96.877011719154808</v>
      </c>
      <c r="F54" s="506">
        <v>95.646940447389156</v>
      </c>
      <c r="G54" s="506">
        <v>95.8499352739899</v>
      </c>
      <c r="H54" s="506">
        <v>101.48951984343562</v>
      </c>
      <c r="I54" s="506">
        <v>98.221122575949479</v>
      </c>
      <c r="J54" s="651" t="s">
        <v>355</v>
      </c>
      <c r="K54" s="651" t="s">
        <v>355</v>
      </c>
      <c r="L54" s="651" t="s">
        <v>355</v>
      </c>
      <c r="M54" s="651" t="s">
        <v>355</v>
      </c>
      <c r="N54" s="651" t="s">
        <v>355</v>
      </c>
      <c r="O54" s="506">
        <v>92.770271585601861</v>
      </c>
      <c r="P54" s="506">
        <v>92.499613817244452</v>
      </c>
      <c r="Q54" s="506">
        <v>90.329243240709246</v>
      </c>
      <c r="R54" s="506">
        <v>89.821428359190961</v>
      </c>
      <c r="S54" s="506">
        <v>85.785178034714306</v>
      </c>
      <c r="T54" s="506">
        <v>86.039256456515318</v>
      </c>
      <c r="U54" s="506">
        <v>84.587263497125392</v>
      </c>
      <c r="V54" s="506">
        <v>88.074062420218951</v>
      </c>
      <c r="W54" s="506">
        <v>82.159827834972319</v>
      </c>
      <c r="X54" s="506">
        <v>83.1613869351321</v>
      </c>
      <c r="Y54" s="506">
        <v>81.257793991549036</v>
      </c>
      <c r="Z54" s="506">
        <v>76.088529526336089</v>
      </c>
      <c r="AA54" s="506">
        <v>77.279598848599761</v>
      </c>
      <c r="AB54" s="506">
        <v>76.526289498105285</v>
      </c>
    </row>
    <row r="55" spans="1:28" ht="14.25" customHeight="1">
      <c r="A55" s="86" t="s">
        <v>1182</v>
      </c>
      <c r="B55" s="506">
        <v>95.077111721533825</v>
      </c>
      <c r="C55" s="505">
        <v>100</v>
      </c>
      <c r="D55" s="506">
        <v>100.46981189969513</v>
      </c>
      <c r="E55" s="506">
        <v>100.20337805534773</v>
      </c>
      <c r="F55" s="506">
        <v>97.969394522858934</v>
      </c>
      <c r="G55" s="506">
        <v>98.139244398062615</v>
      </c>
      <c r="H55" s="506">
        <v>104.63951614092956</v>
      </c>
      <c r="I55" s="506">
        <v>101.18179235608258</v>
      </c>
      <c r="J55" s="506">
        <v>99.471207225424607</v>
      </c>
      <c r="K55" s="506">
        <v>97.533263410787796</v>
      </c>
      <c r="L55" s="506">
        <v>100.28082406540484</v>
      </c>
      <c r="M55" s="506">
        <v>103.19593908716929</v>
      </c>
      <c r="N55" s="506">
        <v>99.849220811510989</v>
      </c>
      <c r="O55" s="506">
        <v>100.65585530913215</v>
      </c>
      <c r="P55" s="506">
        <v>99.492673311324765</v>
      </c>
      <c r="Q55" s="506">
        <v>101.47247335230483</v>
      </c>
      <c r="R55" s="506">
        <v>101.42009086366444</v>
      </c>
      <c r="S55" s="506">
        <v>96.201084051232144</v>
      </c>
      <c r="T55" s="506">
        <v>99.441352496847713</v>
      </c>
      <c r="U55" s="506">
        <v>94.665769642477613</v>
      </c>
      <c r="V55" s="506">
        <v>96.794361445724633</v>
      </c>
      <c r="W55" s="506">
        <v>92.355690465492927</v>
      </c>
      <c r="X55" s="506">
        <v>93.092080265477108</v>
      </c>
      <c r="Y55" s="506">
        <v>94.898760405842182</v>
      </c>
      <c r="Z55" s="506">
        <v>92.536927654948187</v>
      </c>
      <c r="AA55" s="506">
        <v>93.517300457828</v>
      </c>
      <c r="AB55" s="506">
        <v>94.19117591389066</v>
      </c>
    </row>
    <row r="56" spans="1:28" ht="14.25" customHeight="1">
      <c r="A56" s="436" t="s">
        <v>335</v>
      </c>
      <c r="B56" s="506">
        <v>133.24787153371088</v>
      </c>
      <c r="C56" s="505">
        <v>100</v>
      </c>
      <c r="D56" s="506">
        <v>92.724509518145595</v>
      </c>
      <c r="E56" s="506">
        <v>100.25298468212031</v>
      </c>
      <c r="F56" s="506">
        <v>97.824365110432183</v>
      </c>
      <c r="G56" s="506">
        <v>100.92694949365742</v>
      </c>
      <c r="H56" s="506">
        <v>108.93144714690514</v>
      </c>
      <c r="I56" s="506">
        <v>103.81830511125646</v>
      </c>
      <c r="J56" s="506">
        <v>101.60656815898373</v>
      </c>
      <c r="K56" s="506">
        <v>103.31866735657509</v>
      </c>
      <c r="L56" s="506">
        <v>100.80733335776284</v>
      </c>
      <c r="M56" s="506">
        <v>106.62028389140077</v>
      </c>
      <c r="N56" s="506">
        <v>106.46284651080784</v>
      </c>
      <c r="O56" s="506">
        <v>106.46847762253998</v>
      </c>
      <c r="P56" s="506">
        <v>106.34934912383584</v>
      </c>
      <c r="Q56" s="506">
        <v>107.48385902112261</v>
      </c>
      <c r="R56" s="506">
        <v>111.82594286037447</v>
      </c>
      <c r="S56" s="506">
        <v>105.09323531295871</v>
      </c>
      <c r="T56" s="506">
        <v>112.18526401085533</v>
      </c>
      <c r="U56" s="506">
        <v>112.00006744004499</v>
      </c>
      <c r="V56" s="506">
        <v>120.41789170895332</v>
      </c>
      <c r="W56" s="506">
        <v>112.14742302775235</v>
      </c>
      <c r="X56" s="506">
        <v>116.3461985860408</v>
      </c>
      <c r="Y56" s="506">
        <v>119.65600633996323</v>
      </c>
      <c r="Z56" s="506">
        <v>116.29120821778633</v>
      </c>
      <c r="AA56" s="506" t="s">
        <v>878</v>
      </c>
      <c r="AB56" s="506" t="s">
        <v>878</v>
      </c>
    </row>
    <row r="57" spans="1:28" ht="14.25" customHeight="1">
      <c r="A57" s="436" t="s">
        <v>458</v>
      </c>
      <c r="B57" s="506">
        <v>95.525908122817526</v>
      </c>
      <c r="C57" s="505">
        <v>100</v>
      </c>
      <c r="D57" s="651" t="s">
        <v>355</v>
      </c>
      <c r="E57" s="651" t="s">
        <v>355</v>
      </c>
      <c r="F57" s="506">
        <v>92.174243197008678</v>
      </c>
      <c r="G57" s="651" t="s">
        <v>355</v>
      </c>
      <c r="H57" s="506">
        <v>95.231413912069016</v>
      </c>
      <c r="I57" s="651" t="s">
        <v>355</v>
      </c>
      <c r="J57" s="506">
        <v>96.253350148760475</v>
      </c>
      <c r="K57" s="651" t="s">
        <v>355</v>
      </c>
      <c r="L57" s="506">
        <v>89.470344716473363</v>
      </c>
      <c r="M57" s="651" t="s">
        <v>355</v>
      </c>
      <c r="N57" s="506">
        <v>90.055479538358796</v>
      </c>
      <c r="O57" s="651" t="s">
        <v>355</v>
      </c>
      <c r="P57" s="506">
        <v>87.886660803720616</v>
      </c>
      <c r="Q57" s="651" t="s">
        <v>355</v>
      </c>
      <c r="R57" s="506">
        <v>89.395994046507539</v>
      </c>
      <c r="S57" s="651" t="s">
        <v>355</v>
      </c>
      <c r="T57" s="506">
        <v>89.236031536192542</v>
      </c>
      <c r="U57" s="506">
        <v>85.535752362531639</v>
      </c>
      <c r="V57" s="506">
        <v>91.63675606932641</v>
      </c>
      <c r="W57" s="506">
        <v>86.839083738800852</v>
      </c>
      <c r="X57" s="506">
        <v>84.399999919722276</v>
      </c>
      <c r="Y57" s="506">
        <v>85.775494300989891</v>
      </c>
      <c r="Z57" s="506">
        <v>83.553825148823023</v>
      </c>
      <c r="AA57" s="506">
        <v>82.328411361007014</v>
      </c>
      <c r="AB57" s="506">
        <v>82.790492737051693</v>
      </c>
    </row>
    <row r="58" spans="1:28" ht="14.25" customHeight="1">
      <c r="A58" s="436" t="s">
        <v>337</v>
      </c>
      <c r="B58" s="506">
        <v>97.636076240832736</v>
      </c>
      <c r="C58" s="505">
        <v>100</v>
      </c>
      <c r="D58" s="506">
        <v>99.130233400509695</v>
      </c>
      <c r="E58" s="506">
        <v>97.146972426224636</v>
      </c>
      <c r="F58" s="506">
        <v>95.243977466762942</v>
      </c>
      <c r="G58" s="506">
        <v>97.896236360426045</v>
      </c>
      <c r="H58" s="506">
        <v>100.86681734876569</v>
      </c>
      <c r="I58" s="506">
        <v>99.98586010595757</v>
      </c>
      <c r="J58" s="506">
        <v>98.458933661388883</v>
      </c>
      <c r="K58" s="506">
        <v>95.324238743763274</v>
      </c>
      <c r="L58" s="506">
        <v>94.967357062525664</v>
      </c>
      <c r="M58" s="506">
        <v>94.864336859341961</v>
      </c>
      <c r="N58" s="506">
        <v>91.88782212946083</v>
      </c>
      <c r="O58" s="506">
        <v>89.921360239788342</v>
      </c>
      <c r="P58" s="506">
        <v>91.351965576375335</v>
      </c>
      <c r="Q58" s="506">
        <v>90.270708188734801</v>
      </c>
      <c r="R58" s="506">
        <v>93.391939587224982</v>
      </c>
      <c r="S58" s="506">
        <v>91.866912147278029</v>
      </c>
      <c r="T58" s="506">
        <v>97.476119615261055</v>
      </c>
      <c r="U58" s="506">
        <v>86.728969439921741</v>
      </c>
      <c r="V58" s="506">
        <v>93.186106896415254</v>
      </c>
      <c r="W58" s="506">
        <v>87.779790187091635</v>
      </c>
      <c r="X58" s="506">
        <v>86.82119823392793</v>
      </c>
      <c r="Y58" s="506">
        <v>87.287876253577707</v>
      </c>
      <c r="Z58" s="506">
        <v>84.830110295787563</v>
      </c>
      <c r="AA58" s="506" t="s">
        <v>878</v>
      </c>
      <c r="AB58" s="506" t="s">
        <v>878</v>
      </c>
    </row>
    <row r="59" spans="1:28" ht="14.25" customHeight="1">
      <c r="A59" s="436" t="s">
        <v>512</v>
      </c>
      <c r="B59" s="506">
        <v>95.16354239568706</v>
      </c>
      <c r="C59" s="505">
        <v>100</v>
      </c>
      <c r="D59" s="506">
        <v>97.301813226305086</v>
      </c>
      <c r="E59" s="506">
        <v>99.077228370331667</v>
      </c>
      <c r="F59" s="506">
        <v>98.301928360873404</v>
      </c>
      <c r="G59" s="506">
        <v>102.38507531744736</v>
      </c>
      <c r="H59" s="506">
        <v>105.89516634673122</v>
      </c>
      <c r="I59" s="506">
        <v>102.87834046209542</v>
      </c>
      <c r="J59" s="506">
        <v>107.01604334493459</v>
      </c>
      <c r="K59" s="506">
        <v>105.97618361399623</v>
      </c>
      <c r="L59" s="506">
        <v>103.00918675327586</v>
      </c>
      <c r="M59" s="506">
        <v>104.38564570114495</v>
      </c>
      <c r="N59" s="506">
        <v>101.50210336798038</v>
      </c>
      <c r="O59" s="506">
        <v>95.123652555479794</v>
      </c>
      <c r="P59" s="506">
        <v>96.836419483404228</v>
      </c>
      <c r="Q59" s="506">
        <v>96.765910746722071</v>
      </c>
      <c r="R59" s="506">
        <v>101.40671804818375</v>
      </c>
      <c r="S59" s="506">
        <v>97.525726735236404</v>
      </c>
      <c r="T59" s="506">
        <v>101.48323273611878</v>
      </c>
      <c r="U59" s="506">
        <v>97.468792395230849</v>
      </c>
      <c r="V59" s="506">
        <v>102.47713869932082</v>
      </c>
      <c r="W59" s="506">
        <v>95.956033131066931</v>
      </c>
      <c r="X59" s="506">
        <v>94.579019802404659</v>
      </c>
      <c r="Y59" s="506">
        <v>97.62446271743562</v>
      </c>
      <c r="Z59" s="506">
        <v>94.655790875507932</v>
      </c>
      <c r="AA59" s="506">
        <v>95.409655235781841</v>
      </c>
      <c r="AB59" s="506" t="s">
        <v>878</v>
      </c>
    </row>
    <row r="60" spans="1:28" ht="14.25" customHeight="1">
      <c r="A60" s="436" t="s">
        <v>339</v>
      </c>
      <c r="B60" s="506">
        <v>98.093011762698637</v>
      </c>
      <c r="C60" s="505">
        <v>100</v>
      </c>
      <c r="D60" s="506">
        <v>100.03756693966696</v>
      </c>
      <c r="E60" s="506">
        <v>95.140224627283843</v>
      </c>
      <c r="F60" s="506">
        <v>97.683757125590233</v>
      </c>
      <c r="G60" s="506">
        <v>95.447775966113156</v>
      </c>
      <c r="H60" s="506">
        <v>101.42926588587204</v>
      </c>
      <c r="I60" s="506">
        <v>100.34990074867929</v>
      </c>
      <c r="J60" s="506">
        <v>99.299388734661505</v>
      </c>
      <c r="K60" s="506">
        <v>97.155849895749327</v>
      </c>
      <c r="L60" s="506">
        <v>98.922101721404729</v>
      </c>
      <c r="M60" s="506">
        <v>98.668420870390563</v>
      </c>
      <c r="N60" s="506">
        <v>96.491874225402285</v>
      </c>
      <c r="O60" s="506">
        <v>98.380357705138792</v>
      </c>
      <c r="P60" s="506">
        <v>116.98575472799028</v>
      </c>
      <c r="Q60" s="506">
        <v>114.80104805391257</v>
      </c>
      <c r="R60" s="506">
        <v>122.30345178740302</v>
      </c>
      <c r="S60" s="506">
        <v>117.12322039673603</v>
      </c>
      <c r="T60" s="506">
        <v>119.57503826360154</v>
      </c>
      <c r="U60" s="506">
        <v>95.868293481894838</v>
      </c>
      <c r="V60" s="506">
        <v>110.73467311224661</v>
      </c>
      <c r="W60" s="506">
        <v>119.36102772064434</v>
      </c>
      <c r="X60" s="506">
        <v>114.56840488298249</v>
      </c>
      <c r="Y60" s="506">
        <v>112.99007511774793</v>
      </c>
      <c r="Z60" s="506">
        <v>115.40925578016373</v>
      </c>
      <c r="AA60" s="506">
        <v>114.47959577625262</v>
      </c>
      <c r="AB60" s="506" t="s">
        <v>878</v>
      </c>
    </row>
    <row r="61" spans="1:28" ht="14.25" customHeight="1">
      <c r="A61" s="436" t="s">
        <v>340</v>
      </c>
      <c r="B61" s="506">
        <v>127.04005778686529</v>
      </c>
      <c r="C61" s="505">
        <v>100.00000000000001</v>
      </c>
      <c r="D61" s="506">
        <v>77.164456092587869</v>
      </c>
      <c r="E61" s="506">
        <v>79.732586767825126</v>
      </c>
      <c r="F61" s="506">
        <v>79.370411253708696</v>
      </c>
      <c r="G61" s="506">
        <v>83.736025842942809</v>
      </c>
      <c r="H61" s="506">
        <v>88.273652245003888</v>
      </c>
      <c r="I61" s="506">
        <v>87.587236553015288</v>
      </c>
      <c r="J61" s="506">
        <v>88.90537475066661</v>
      </c>
      <c r="K61" s="506">
        <v>89.655504015931214</v>
      </c>
      <c r="L61" s="506">
        <v>87.753973467886553</v>
      </c>
      <c r="M61" s="506">
        <v>91.372455867838838</v>
      </c>
      <c r="N61" s="506">
        <v>89.329360258215885</v>
      </c>
      <c r="O61" s="506">
        <v>90.938318729162631</v>
      </c>
      <c r="P61" s="506">
        <v>92.099466076936423</v>
      </c>
      <c r="Q61" s="506">
        <v>91.402878384244147</v>
      </c>
      <c r="R61" s="506">
        <v>94.281097790301303</v>
      </c>
      <c r="S61" s="506">
        <v>89.839901056896124</v>
      </c>
      <c r="T61" s="506">
        <v>95.486890355783359</v>
      </c>
      <c r="U61" s="506">
        <v>94.804509292437174</v>
      </c>
      <c r="V61" s="506">
        <v>101.12708576379902</v>
      </c>
      <c r="W61" s="506">
        <v>94.654269632213897</v>
      </c>
      <c r="X61" s="506">
        <v>99.458319903363744</v>
      </c>
      <c r="Y61" s="506">
        <v>101.66101104582641</v>
      </c>
      <c r="Z61" s="506">
        <v>96.492739816556465</v>
      </c>
      <c r="AA61" s="506">
        <v>97.989630193788088</v>
      </c>
      <c r="AB61" s="506" t="s">
        <v>878</v>
      </c>
    </row>
    <row r="62" spans="1:28" ht="14.25" customHeight="1">
      <c r="A62" s="436" t="s">
        <v>341</v>
      </c>
      <c r="B62" s="506">
        <v>139.98201791341162</v>
      </c>
      <c r="C62" s="505">
        <v>100</v>
      </c>
      <c r="D62" s="506">
        <v>87.460385157302071</v>
      </c>
      <c r="E62" s="506">
        <v>90.72968801666525</v>
      </c>
      <c r="F62" s="506">
        <v>85.797926434724815</v>
      </c>
      <c r="G62" s="506">
        <v>86.367392126398443</v>
      </c>
      <c r="H62" s="506">
        <v>83.855060267372082</v>
      </c>
      <c r="I62" s="506">
        <v>76.319099666293852</v>
      </c>
      <c r="J62" s="506">
        <v>73.556792352998983</v>
      </c>
      <c r="K62" s="506">
        <v>79.263573860149663</v>
      </c>
      <c r="L62" s="506">
        <v>81.898812797045537</v>
      </c>
      <c r="M62" s="506">
        <v>86.00111417128582</v>
      </c>
      <c r="N62" s="506">
        <v>86.399485006088469</v>
      </c>
      <c r="O62" s="506">
        <v>88.39288117814715</v>
      </c>
      <c r="P62" s="506">
        <v>90.780158042248786</v>
      </c>
      <c r="Q62" s="506">
        <v>95.983490034474571</v>
      </c>
      <c r="R62" s="506">
        <v>101.70808930082313</v>
      </c>
      <c r="S62" s="506">
        <v>98.892628675624522</v>
      </c>
      <c r="T62" s="506">
        <v>101.1204522287766</v>
      </c>
      <c r="U62" s="506">
        <v>100.92176086518553</v>
      </c>
      <c r="V62" s="506">
        <v>110.92037923171878</v>
      </c>
      <c r="W62" s="506">
        <v>107.32434044920686</v>
      </c>
      <c r="X62" s="506">
        <v>112.2185650462195</v>
      </c>
      <c r="Y62" s="506">
        <v>112.58972539482274</v>
      </c>
      <c r="Z62" s="506">
        <v>108.70766626531153</v>
      </c>
      <c r="AA62" s="506">
        <v>108.37891484821658</v>
      </c>
      <c r="AB62" s="506">
        <v>111.59179793202394</v>
      </c>
    </row>
    <row r="63" spans="1:28" ht="14.5">
      <c r="A63" s="436" t="s">
        <v>1198</v>
      </c>
      <c r="B63" s="506">
        <v>97.998856693951907</v>
      </c>
      <c r="C63" s="505">
        <v>100</v>
      </c>
      <c r="D63" s="506">
        <v>99.088472466389888</v>
      </c>
      <c r="E63" s="506">
        <v>99.418649237969333</v>
      </c>
      <c r="F63" s="506">
        <v>96.690555786119319</v>
      </c>
      <c r="G63" s="506">
        <v>96.17054817561511</v>
      </c>
      <c r="H63" s="506">
        <v>100.38733723321548</v>
      </c>
      <c r="I63" s="506">
        <v>96.661447593949049</v>
      </c>
      <c r="J63" s="506">
        <v>94.540209569096589</v>
      </c>
      <c r="K63" s="506">
        <v>92.155711482927401</v>
      </c>
      <c r="L63" s="506">
        <v>90.100123242339393</v>
      </c>
      <c r="M63" s="506">
        <v>91.241152041738488</v>
      </c>
      <c r="N63" s="506">
        <v>85.721792012580693</v>
      </c>
      <c r="O63" s="506">
        <v>87.119950378915718</v>
      </c>
      <c r="P63" s="506">
        <v>85.305379681389695</v>
      </c>
      <c r="Q63" s="506">
        <v>81.646155159646923</v>
      </c>
      <c r="R63" s="506">
        <v>82.161330340852302</v>
      </c>
      <c r="S63" s="506">
        <v>76.083888681064707</v>
      </c>
      <c r="T63" s="506">
        <v>78.927962494284287</v>
      </c>
      <c r="U63" s="506">
        <v>76.487233127359744</v>
      </c>
      <c r="V63" s="506">
        <v>80.648748069294513</v>
      </c>
      <c r="W63" s="506">
        <v>76.937516172275778</v>
      </c>
      <c r="X63" s="506">
        <v>77.638644605225238</v>
      </c>
      <c r="Y63" s="506">
        <v>79.666377004523113</v>
      </c>
      <c r="Z63" s="506">
        <v>74.742003610609615</v>
      </c>
      <c r="AA63" s="506">
        <v>75.123426336941563</v>
      </c>
      <c r="AB63" s="506">
        <v>74.984722187557509</v>
      </c>
    </row>
    <row r="64" spans="1:28" ht="14.25" customHeight="1">
      <c r="A64" s="436" t="s">
        <v>343</v>
      </c>
      <c r="B64" s="506">
        <v>125.35490383435194</v>
      </c>
      <c r="C64" s="505">
        <v>100</v>
      </c>
      <c r="D64" s="506">
        <v>90.539396404015363</v>
      </c>
      <c r="E64" s="506">
        <v>87.837561131764929</v>
      </c>
      <c r="F64" s="506">
        <v>82.165435807162183</v>
      </c>
      <c r="G64" s="506">
        <v>86.704504361278524</v>
      </c>
      <c r="H64" s="506">
        <v>90.140503524359218</v>
      </c>
      <c r="I64" s="506">
        <v>88.088409804332684</v>
      </c>
      <c r="J64" s="506">
        <v>89.086307323749253</v>
      </c>
      <c r="K64" s="506">
        <v>90.288492650566468</v>
      </c>
      <c r="L64" s="506">
        <v>90.39221493470319</v>
      </c>
      <c r="M64" s="506">
        <v>95.008052782547821</v>
      </c>
      <c r="N64" s="506">
        <v>98.45850130669136</v>
      </c>
      <c r="O64" s="506">
        <v>101.2921655612943</v>
      </c>
      <c r="P64" s="506">
        <v>101.2743274692546</v>
      </c>
      <c r="Q64" s="506">
        <v>101.85555277178598</v>
      </c>
      <c r="R64" s="506">
        <v>103.39786625922004</v>
      </c>
      <c r="S64" s="506">
        <v>100.43859789750694</v>
      </c>
      <c r="T64" s="506">
        <v>103.93643640047212</v>
      </c>
      <c r="U64" s="506">
        <v>99.048765539466729</v>
      </c>
      <c r="V64" s="506">
        <v>106.50440079171031</v>
      </c>
      <c r="W64" s="506">
        <v>100.98327589464692</v>
      </c>
      <c r="X64" s="506">
        <v>102.99937478010348</v>
      </c>
      <c r="Y64" s="506">
        <v>105.99677935105606</v>
      </c>
      <c r="Z64" s="506">
        <v>100.39418524538104</v>
      </c>
      <c r="AA64" s="506">
        <v>101.93566258753599</v>
      </c>
      <c r="AB64" s="506" t="s">
        <v>878</v>
      </c>
    </row>
    <row r="65" spans="1:28" ht="20.25" customHeight="1">
      <c r="A65" s="67" t="s">
        <v>344</v>
      </c>
      <c r="B65" s="506">
        <v>101.9237623988347</v>
      </c>
      <c r="C65" s="505">
        <v>100</v>
      </c>
      <c r="D65" s="506">
        <v>96.814036498294001</v>
      </c>
      <c r="E65" s="506">
        <v>97.406733880530354</v>
      </c>
      <c r="F65" s="506">
        <v>95.862203981932964</v>
      </c>
      <c r="G65" s="506">
        <v>97.901082130279079</v>
      </c>
      <c r="H65" s="506">
        <v>101.52860875213091</v>
      </c>
      <c r="I65" s="506">
        <v>99.886624197297536</v>
      </c>
      <c r="J65" s="506">
        <v>99.15479243223885</v>
      </c>
      <c r="K65" s="506">
        <v>97.531140940833012</v>
      </c>
      <c r="L65" s="506">
        <v>96.803609632396629</v>
      </c>
      <c r="M65" s="506">
        <v>99.044435549931393</v>
      </c>
      <c r="N65" s="506">
        <v>96.57354869108373</v>
      </c>
      <c r="O65" s="506">
        <v>98.010015533474601</v>
      </c>
      <c r="P65" s="506">
        <v>97.317503397325694</v>
      </c>
      <c r="Q65" s="506">
        <v>95.821173890219626</v>
      </c>
      <c r="R65" s="506">
        <v>97.798269650742768</v>
      </c>
      <c r="S65" s="506">
        <v>92.735365027465392</v>
      </c>
      <c r="T65" s="506">
        <v>96.833346739796312</v>
      </c>
      <c r="U65" s="506">
        <v>91.933177542783525</v>
      </c>
      <c r="V65" s="506">
        <v>99.016502608600874</v>
      </c>
      <c r="W65" s="506">
        <v>94.471517713898081</v>
      </c>
      <c r="X65" s="506">
        <v>94.689012076263481</v>
      </c>
      <c r="Y65" s="506">
        <v>97.183667275825158</v>
      </c>
      <c r="Z65" s="506">
        <v>91.72107918039552</v>
      </c>
      <c r="AA65" s="506">
        <v>93.013720898639804</v>
      </c>
      <c r="AB65" s="506">
        <v>94.894465730994995</v>
      </c>
    </row>
    <row r="66" spans="1:28" ht="12.75" customHeight="1">
      <c r="A66" s="40"/>
      <c r="B66" s="170"/>
      <c r="C66" s="87"/>
      <c r="D66" s="87"/>
      <c r="E66" s="87"/>
      <c r="F66" s="87"/>
      <c r="G66" s="87"/>
      <c r="H66" s="87"/>
      <c r="I66" s="87"/>
      <c r="J66" s="87"/>
      <c r="K66" s="62"/>
      <c r="L66" s="62"/>
      <c r="M66" s="62"/>
      <c r="N66" s="62"/>
      <c r="O66" s="62"/>
      <c r="P66" s="62"/>
      <c r="Q66" s="62"/>
      <c r="R66" s="62"/>
      <c r="S66" s="62"/>
      <c r="T66" s="62"/>
      <c r="U66" s="62"/>
      <c r="V66" s="62"/>
      <c r="W66" s="62"/>
      <c r="X66" s="62"/>
      <c r="Y66" s="62"/>
      <c r="Z66" s="62"/>
      <c r="AA66" s="1092"/>
      <c r="AB66" s="62"/>
    </row>
    <row r="67" spans="1:28" s="457" customFormat="1" ht="30" customHeight="1">
      <c r="B67" s="1315" t="s">
        <v>1700</v>
      </c>
      <c r="C67" s="1315"/>
      <c r="D67" s="1315"/>
      <c r="E67" s="1315"/>
      <c r="F67" s="72"/>
      <c r="G67" s="72"/>
    </row>
    <row r="68" spans="1:28" s="674" customFormat="1" ht="15" customHeight="1">
      <c r="B68" s="1315" t="s">
        <v>1416</v>
      </c>
      <c r="C68" s="1315"/>
      <c r="D68" s="1315"/>
      <c r="E68" s="1315"/>
      <c r="F68" s="675"/>
      <c r="G68" s="675"/>
    </row>
    <row r="69" spans="1:28" s="674" customFormat="1" ht="40" customHeight="1">
      <c r="B69" s="1315" t="s">
        <v>1546</v>
      </c>
      <c r="C69" s="1315"/>
      <c r="D69" s="1315"/>
      <c r="E69" s="1315"/>
      <c r="F69" s="675"/>
      <c r="G69" s="67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24">
    <mergeCell ref="N7:Q7"/>
    <mergeCell ref="R7:U7"/>
    <mergeCell ref="V7:Y7"/>
    <mergeCell ref="Z7:AB7"/>
    <mergeCell ref="B67:E67"/>
    <mergeCell ref="B7:E7"/>
    <mergeCell ref="F27:I27"/>
    <mergeCell ref="J27:M27"/>
    <mergeCell ref="B47:E47"/>
    <mergeCell ref="F47:I47"/>
    <mergeCell ref="J47:M47"/>
    <mergeCell ref="B27:E27"/>
    <mergeCell ref="F7:I7"/>
    <mergeCell ref="J7:M7"/>
    <mergeCell ref="B68:E68"/>
    <mergeCell ref="B69:E69"/>
    <mergeCell ref="V27:Y27"/>
    <mergeCell ref="Z27:AB27"/>
    <mergeCell ref="Z47:AB47"/>
    <mergeCell ref="V47:Y47"/>
    <mergeCell ref="R47:U47"/>
    <mergeCell ref="N47:Q47"/>
    <mergeCell ref="N27:Q27"/>
    <mergeCell ref="R27:U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je Einwohner*) 1990 – 2016 nach Bundesländern</oddHeader>
    <oddFooter>&amp;CStatistische Ämter der Länder – Indikatoren und Kennzahlen, UGRdL 2018</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46"/>
  <sheetViews>
    <sheetView showGridLines="0" showRowColHeaders="0" zoomScaleNormal="100" workbookViewId="0">
      <selection activeCell="A3" sqref="A3:B3"/>
    </sheetView>
  </sheetViews>
  <sheetFormatPr baseColWidth="10" defaultColWidth="11.453125" defaultRowHeight="12.5"/>
  <cols>
    <col min="1" max="1" width="25.453125" style="68" customWidth="1"/>
    <col min="2" max="4" width="14.54296875" style="33" customWidth="1"/>
    <col min="5" max="16384" width="11.453125" style="33"/>
  </cols>
  <sheetData>
    <row r="1" spans="1:2" ht="13">
      <c r="A1" s="257" t="s">
        <v>263</v>
      </c>
    </row>
    <row r="3" spans="1:2" ht="13">
      <c r="A3" s="59" t="s">
        <v>13</v>
      </c>
      <c r="B3" s="60" t="s">
        <v>1547</v>
      </c>
    </row>
    <row r="4" spans="1:2" ht="13">
      <c r="A4" s="134"/>
      <c r="B4" s="134"/>
    </row>
    <row r="5" spans="1:2">
      <c r="A5" s="603" t="s">
        <v>327</v>
      </c>
      <c r="B5" s="604">
        <v>2015</v>
      </c>
    </row>
    <row r="6" spans="1:2" ht="13">
      <c r="A6" s="134"/>
      <c r="B6" s="134"/>
    </row>
    <row r="7" spans="1:2" ht="25.5" customHeight="1">
      <c r="A7" s="605"/>
      <c r="B7" s="595" t="s">
        <v>1665</v>
      </c>
    </row>
    <row r="8" spans="1:2" ht="13">
      <c r="A8" s="437"/>
      <c r="B8" s="62"/>
    </row>
    <row r="9" spans="1:2">
      <c r="A9" s="436" t="s">
        <v>328</v>
      </c>
      <c r="B9" s="302">
        <v>453.33260845163903</v>
      </c>
    </row>
    <row r="10" spans="1:2">
      <c r="A10" s="436" t="s">
        <v>329</v>
      </c>
      <c r="B10" s="302">
        <v>405.72344587443098</v>
      </c>
    </row>
    <row r="11" spans="1:2">
      <c r="A11" s="436" t="s">
        <v>330</v>
      </c>
      <c r="B11" s="302">
        <v>543.95363297288543</v>
      </c>
    </row>
    <row r="12" spans="1:2">
      <c r="A12" s="436" t="s">
        <v>331</v>
      </c>
      <c r="B12" s="302">
        <v>222.19461483935169</v>
      </c>
    </row>
    <row r="13" spans="1:2">
      <c r="A13" s="436" t="s">
        <v>332</v>
      </c>
      <c r="B13" s="302">
        <v>269.13928272120131</v>
      </c>
    </row>
    <row r="14" spans="1:2">
      <c r="A14" s="436" t="s">
        <v>333</v>
      </c>
      <c r="B14" s="302">
        <v>635.97499264489556</v>
      </c>
    </row>
    <row r="15" spans="1:2">
      <c r="A15" s="436" t="s">
        <v>334</v>
      </c>
      <c r="B15" s="302">
        <v>328.76937145397682</v>
      </c>
    </row>
    <row r="16" spans="1:2">
      <c r="A16" s="436" t="s">
        <v>335</v>
      </c>
      <c r="B16" s="302" t="s">
        <v>878</v>
      </c>
    </row>
    <row r="17" spans="1:7">
      <c r="A17" s="436" t="s">
        <v>336</v>
      </c>
      <c r="B17" s="302">
        <v>294.48609604710305</v>
      </c>
    </row>
    <row r="18" spans="1:7">
      <c r="A18" s="436" t="s">
        <v>337</v>
      </c>
      <c r="B18" s="302" t="s">
        <v>878</v>
      </c>
    </row>
    <row r="19" spans="1:7" ht="14.5">
      <c r="A19" s="436" t="s">
        <v>512</v>
      </c>
      <c r="B19" s="302">
        <v>294.21073764034094</v>
      </c>
    </row>
    <row r="20" spans="1:7">
      <c r="A20" s="436" t="s">
        <v>339</v>
      </c>
      <c r="B20" s="302">
        <v>173.16624858044167</v>
      </c>
    </row>
    <row r="21" spans="1:7">
      <c r="A21" s="436" t="s">
        <v>340</v>
      </c>
      <c r="B21" s="302">
        <v>320.02163640396566</v>
      </c>
    </row>
    <row r="22" spans="1:7">
      <c r="A22" s="436" t="s">
        <v>341</v>
      </c>
      <c r="B22" s="302">
        <v>191.10426377118645</v>
      </c>
    </row>
    <row r="23" spans="1:7">
      <c r="A23" s="436" t="s">
        <v>342</v>
      </c>
      <c r="B23" s="302">
        <v>339.67632007899311</v>
      </c>
    </row>
    <row r="24" spans="1:7">
      <c r="A24" s="436" t="s">
        <v>343</v>
      </c>
      <c r="B24" s="302">
        <v>282.15266331853172</v>
      </c>
    </row>
    <row r="25" spans="1:7" ht="20.25" customHeight="1">
      <c r="A25" s="67" t="s">
        <v>344</v>
      </c>
      <c r="B25" s="302">
        <v>342.05643838516869</v>
      </c>
    </row>
    <row r="26" spans="1:7">
      <c r="B26" s="169"/>
    </row>
    <row r="27" spans="1:7" s="457" customFormat="1" ht="30" customHeight="1">
      <c r="B27" s="1315" t="s">
        <v>1549</v>
      </c>
      <c r="C27" s="1315"/>
      <c r="D27" s="1315"/>
      <c r="E27" s="1315"/>
      <c r="F27" s="1315"/>
      <c r="G27" s="72"/>
    </row>
    <row r="28" spans="1:7" ht="15" customHeight="1">
      <c r="A28" s="68" t="s">
        <v>345</v>
      </c>
      <c r="B28" s="1315" t="s">
        <v>1428</v>
      </c>
      <c r="C28" s="1315"/>
      <c r="D28" s="1315"/>
      <c r="E28" s="1315"/>
      <c r="F28" s="5"/>
    </row>
    <row r="29" spans="1:7" ht="40" customHeight="1">
      <c r="A29" s="69"/>
      <c r="B29" s="1315" t="s">
        <v>1548</v>
      </c>
      <c r="C29" s="1315"/>
      <c r="D29" s="1315"/>
      <c r="E29" s="1315"/>
      <c r="F29" s="1315"/>
    </row>
    <row r="30" spans="1:7" ht="13">
      <c r="A30" s="69"/>
    </row>
    <row r="31" spans="1:7" ht="13">
      <c r="A31" s="69"/>
    </row>
    <row r="32" spans="1:7" ht="13">
      <c r="A32" s="69"/>
    </row>
    <row r="33" spans="1:1" ht="13">
      <c r="A33" s="69"/>
    </row>
    <row r="34" spans="1:1" ht="13">
      <c r="A34" s="69"/>
    </row>
    <row r="35" spans="1:1" ht="13">
      <c r="A35" s="69"/>
    </row>
    <row r="36" spans="1:1" ht="13">
      <c r="A36" s="69"/>
    </row>
    <row r="37" spans="1:1" ht="13">
      <c r="A37" s="69"/>
    </row>
    <row r="38" spans="1:1" ht="13">
      <c r="A38" s="69"/>
    </row>
    <row r="39" spans="1:1" ht="13">
      <c r="A39" s="69"/>
    </row>
    <row r="40" spans="1:1" ht="13">
      <c r="A40" s="69"/>
    </row>
    <row r="41" spans="1:1" ht="13">
      <c r="A41" s="69"/>
    </row>
    <row r="42" spans="1:1" ht="13">
      <c r="A42" s="69"/>
    </row>
    <row r="43" spans="1:1" ht="13">
      <c r="A43" s="69"/>
    </row>
    <row r="44" spans="1:1" ht="13">
      <c r="A44" s="69"/>
    </row>
    <row r="45" spans="1:1" ht="13">
      <c r="A45" s="69"/>
    </row>
    <row r="46" spans="1:1" ht="13">
      <c r="A46" s="69"/>
    </row>
  </sheetData>
  <sheetProtection selectLockedCells="1"/>
  <customSheetViews>
    <customSheetView guid="{163DCD2F-7E1E-45D5-87F9-D8442EBAE317}" showGridLines="0" showRowCol="0">
      <selection sqref="A1:B1"/>
    </customSheetView>
  </customSheetViews>
  <mergeCells count="3">
    <mergeCell ref="B27:F27"/>
    <mergeCell ref="B28:E28"/>
    <mergeCell ref="B29:F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&amp;"Arial,Fett"Endenergieproduktivität*) in jeweiligen Preisen
2015 nach Bundesländern</oddHeader>
    <oddFooter>&amp;CStatistische Ämter der Länder – Indikatoren und Kennzahlen, UGRdL 2018</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29"/>
  <sheetViews>
    <sheetView showGridLines="0" showRowColHeaders="0" zoomScaleNormal="100" workbookViewId="0">
      <pane xSplit="1" topLeftCell="B1" activePane="topRight" state="frozen"/>
      <selection activeCell="A3" sqref="A3:B3"/>
      <selection pane="topRight" activeCell="A3" sqref="A3:B3"/>
    </sheetView>
  </sheetViews>
  <sheetFormatPr baseColWidth="10" defaultColWidth="11.453125" defaultRowHeight="12.75" customHeight="1"/>
  <cols>
    <col min="1" max="1" width="25.1796875" style="205" customWidth="1"/>
    <col min="2" max="27" width="11.7265625" style="205" customWidth="1"/>
    <col min="28" max="16384" width="11.453125" style="205"/>
  </cols>
  <sheetData>
    <row r="1" spans="1:27" ht="12.75" customHeight="1">
      <c r="A1" s="297" t="s">
        <v>263</v>
      </c>
    </row>
    <row r="3" spans="1:27" ht="12.75" customHeight="1">
      <c r="A3" s="588" t="s">
        <v>424</v>
      </c>
      <c r="B3" s="586" t="s">
        <v>1550</v>
      </c>
      <c r="C3" s="586"/>
      <c r="D3" s="586"/>
      <c r="E3" s="586"/>
      <c r="F3" s="586"/>
      <c r="G3" s="586"/>
      <c r="H3" s="586"/>
      <c r="I3" s="586"/>
      <c r="J3" s="576"/>
      <c r="K3" s="576"/>
      <c r="L3" s="576"/>
      <c r="M3" s="576"/>
      <c r="N3" s="576"/>
      <c r="O3" s="576"/>
      <c r="P3" s="576"/>
      <c r="Q3" s="576"/>
      <c r="R3" s="576"/>
      <c r="S3" s="576"/>
      <c r="T3" s="576"/>
      <c r="U3" s="576"/>
      <c r="V3" s="576"/>
      <c r="W3" s="576"/>
      <c r="X3" s="576"/>
      <c r="Y3" s="576"/>
      <c r="Z3" s="1094"/>
      <c r="AA3" s="576"/>
    </row>
    <row r="4" spans="1:27" ht="12.75" customHeight="1">
      <c r="A4" s="658"/>
      <c r="B4" s="586"/>
      <c r="C4" s="586"/>
      <c r="D4" s="586"/>
      <c r="E4" s="587"/>
      <c r="F4" s="588"/>
      <c r="G4" s="588"/>
      <c r="H4" s="588"/>
      <c r="I4" s="586"/>
      <c r="J4" s="576"/>
      <c r="K4" s="576"/>
      <c r="L4" s="576"/>
      <c r="M4" s="576"/>
      <c r="N4" s="576"/>
      <c r="O4" s="576"/>
      <c r="P4" s="576"/>
      <c r="Q4" s="576"/>
      <c r="R4" s="576"/>
      <c r="S4" s="576"/>
      <c r="T4" s="576"/>
      <c r="U4" s="576"/>
      <c r="V4" s="576"/>
      <c r="W4" s="576"/>
      <c r="X4" s="576"/>
      <c r="Y4" s="576"/>
      <c r="Z4" s="1094"/>
      <c r="AA4" s="576"/>
    </row>
    <row r="5" spans="1:27" ht="12.75" customHeight="1">
      <c r="A5" s="627" t="s">
        <v>327</v>
      </c>
      <c r="B5" s="628">
        <v>1991</v>
      </c>
      <c r="C5" s="628">
        <v>1992</v>
      </c>
      <c r="D5" s="628">
        <v>1993</v>
      </c>
      <c r="E5" s="628">
        <v>1994</v>
      </c>
      <c r="F5" s="628">
        <v>1995</v>
      </c>
      <c r="G5" s="628">
        <v>1996</v>
      </c>
      <c r="H5" s="628">
        <v>1997</v>
      </c>
      <c r="I5" s="628">
        <v>1998</v>
      </c>
      <c r="J5" s="628">
        <v>1999</v>
      </c>
      <c r="K5" s="628">
        <v>2000</v>
      </c>
      <c r="L5" s="628">
        <v>2001</v>
      </c>
      <c r="M5" s="628">
        <v>2002</v>
      </c>
      <c r="N5" s="628">
        <v>2003</v>
      </c>
      <c r="O5" s="628">
        <v>2004</v>
      </c>
      <c r="P5" s="628">
        <v>2005</v>
      </c>
      <c r="Q5" s="628">
        <v>2006</v>
      </c>
      <c r="R5" s="628">
        <v>2007</v>
      </c>
      <c r="S5" s="628">
        <v>2008</v>
      </c>
      <c r="T5" s="628">
        <v>2009</v>
      </c>
      <c r="U5" s="628">
        <v>2010</v>
      </c>
      <c r="V5" s="628">
        <v>2011</v>
      </c>
      <c r="W5" s="628">
        <v>2012</v>
      </c>
      <c r="X5" s="628">
        <v>2013</v>
      </c>
      <c r="Y5" s="628">
        <v>2014</v>
      </c>
      <c r="Z5" s="1093">
        <v>2015</v>
      </c>
      <c r="AA5" s="628">
        <v>2016</v>
      </c>
    </row>
    <row r="6" spans="1:27" ht="12.75" customHeight="1">
      <c r="A6" s="586"/>
      <c r="B6" s="586"/>
      <c r="C6" s="586"/>
      <c r="D6" s="586"/>
      <c r="E6" s="587"/>
      <c r="F6" s="588"/>
      <c r="G6" s="588"/>
      <c r="H6" s="588"/>
      <c r="I6" s="586"/>
      <c r="J6" s="576"/>
      <c r="K6" s="576"/>
      <c r="L6" s="576"/>
      <c r="M6" s="576"/>
      <c r="N6" s="576"/>
      <c r="O6" s="576"/>
      <c r="P6" s="576"/>
      <c r="Q6" s="576"/>
      <c r="R6" s="576"/>
      <c r="S6" s="576"/>
      <c r="T6" s="576"/>
      <c r="U6" s="576"/>
      <c r="V6" s="576"/>
      <c r="W6" s="576"/>
      <c r="X6" s="576"/>
      <c r="Y6" s="576"/>
      <c r="Z6" s="1094"/>
      <c r="AA6" s="576"/>
    </row>
    <row r="7" spans="1:27" ht="12.75" customHeight="1">
      <c r="A7" s="576"/>
      <c r="B7" s="1334" t="s">
        <v>419</v>
      </c>
      <c r="C7" s="1334"/>
      <c r="D7" s="1334"/>
      <c r="E7" s="1334"/>
      <c r="F7" s="1334"/>
      <c r="G7" s="1334"/>
      <c r="H7" s="1334"/>
      <c r="I7" s="1334"/>
      <c r="J7" s="1334"/>
      <c r="K7" s="1334" t="s">
        <v>419</v>
      </c>
      <c r="L7" s="1334"/>
      <c r="M7" s="1334"/>
      <c r="N7" s="1334"/>
      <c r="O7" s="1334"/>
      <c r="P7" s="1334"/>
      <c r="Q7" s="1334"/>
      <c r="R7" s="1334"/>
      <c r="S7" s="1334"/>
      <c r="T7" s="1334" t="s">
        <v>419</v>
      </c>
      <c r="U7" s="1334"/>
      <c r="V7" s="1334"/>
      <c r="W7" s="1334"/>
      <c r="X7" s="1334"/>
      <c r="Y7" s="1334"/>
      <c r="Z7" s="1334"/>
      <c r="AA7" s="1334"/>
    </row>
    <row r="8" spans="1:27" ht="12.75" customHeight="1">
      <c r="A8" s="588"/>
      <c r="B8" s="577"/>
      <c r="C8" s="577"/>
      <c r="D8" s="577"/>
      <c r="E8" s="577"/>
      <c r="F8" s="577"/>
      <c r="G8" s="577"/>
      <c r="H8" s="577"/>
      <c r="I8" s="577"/>
      <c r="J8" s="576"/>
      <c r="K8" s="576"/>
      <c r="L8" s="576"/>
      <c r="M8" s="576"/>
      <c r="N8" s="576"/>
      <c r="O8" s="576"/>
      <c r="P8" s="576"/>
      <c r="Q8" s="576"/>
      <c r="R8" s="576"/>
      <c r="S8" s="576"/>
      <c r="T8" s="576"/>
      <c r="U8" s="576"/>
      <c r="V8" s="576"/>
      <c r="W8" s="576"/>
      <c r="X8" s="576"/>
      <c r="Y8" s="576"/>
      <c r="Z8" s="1094"/>
      <c r="AA8" s="576"/>
    </row>
    <row r="9" spans="1:27" ht="14.5">
      <c r="A9" s="86" t="s">
        <v>1181</v>
      </c>
      <c r="B9" s="659">
        <v>100</v>
      </c>
      <c r="C9" s="503">
        <v>99.795614181561149</v>
      </c>
      <c r="D9" s="503">
        <v>93.977022227056182</v>
      </c>
      <c r="E9" s="503">
        <v>98.795622244799688</v>
      </c>
      <c r="F9" s="503">
        <v>98.406626912743477</v>
      </c>
      <c r="G9" s="503">
        <v>95.535462919406953</v>
      </c>
      <c r="H9" s="503">
        <v>99.147862240441427</v>
      </c>
      <c r="I9" s="503">
        <v>99.387516373275204</v>
      </c>
      <c r="J9" s="503">
        <v>102.35568592509287</v>
      </c>
      <c r="K9" s="503">
        <v>108.65620318434925</v>
      </c>
      <c r="L9" s="503">
        <v>106.54624463537499</v>
      </c>
      <c r="M9" s="503">
        <v>112.6612074516139</v>
      </c>
      <c r="N9" s="503">
        <v>105.11658880318421</v>
      </c>
      <c r="O9" s="503">
        <v>105.99897372562967</v>
      </c>
      <c r="P9" s="503">
        <v>105.48020556373466</v>
      </c>
      <c r="Q9" s="503">
        <v>110.32883129886943</v>
      </c>
      <c r="R9" s="503">
        <v>123.33373909012393</v>
      </c>
      <c r="S9" s="503">
        <v>119.61757494203995</v>
      </c>
      <c r="T9" s="503">
        <v>115.26760345636436</v>
      </c>
      <c r="U9" s="503">
        <v>120.94382200959319</v>
      </c>
      <c r="V9" s="503">
        <v>131.44336369532033</v>
      </c>
      <c r="W9" s="503">
        <v>133.81493715600087</v>
      </c>
      <c r="X9" s="503">
        <v>128.62594905858714</v>
      </c>
      <c r="Y9" s="503">
        <v>139.79439193050823</v>
      </c>
      <c r="Z9" s="503">
        <v>140.15542470055397</v>
      </c>
      <c r="AA9" s="503">
        <v>139.692110657966</v>
      </c>
    </row>
    <row r="10" spans="1:27" ht="14.15" customHeight="1">
      <c r="A10" s="436" t="s">
        <v>329</v>
      </c>
      <c r="B10" s="659">
        <v>100</v>
      </c>
      <c r="C10" s="503">
        <v>103.34519162603945</v>
      </c>
      <c r="D10" s="503">
        <v>97.756636714352524</v>
      </c>
      <c r="E10" s="503">
        <v>101.69677520341382</v>
      </c>
      <c r="F10" s="503">
        <v>98.155502188696218</v>
      </c>
      <c r="G10" s="503">
        <v>95.391011160860955</v>
      </c>
      <c r="H10" s="503">
        <v>99.371377855934597</v>
      </c>
      <c r="I10" s="503">
        <v>101.3597686381229</v>
      </c>
      <c r="J10" s="503">
        <v>104.29053004481443</v>
      </c>
      <c r="K10" s="503">
        <v>109.94861253706443</v>
      </c>
      <c r="L10" s="503">
        <v>109.17979961875332</v>
      </c>
      <c r="M10" s="503">
        <v>114.28420506228521</v>
      </c>
      <c r="N10" s="503">
        <v>113.30383840264753</v>
      </c>
      <c r="O10" s="503">
        <v>116.23279272789304</v>
      </c>
      <c r="P10" s="503">
        <v>120.39667020142623</v>
      </c>
      <c r="Q10" s="503">
        <v>120.60189297137025</v>
      </c>
      <c r="R10" s="503">
        <v>135.01286386507832</v>
      </c>
      <c r="S10" s="503">
        <v>127.22637691792514</v>
      </c>
      <c r="T10" s="503">
        <v>125.22641073465923</v>
      </c>
      <c r="U10" s="503">
        <v>121.98538866809582</v>
      </c>
      <c r="V10" s="503">
        <v>130.39900542755487</v>
      </c>
      <c r="W10" s="503">
        <v>132.34299775244423</v>
      </c>
      <c r="X10" s="503">
        <v>132.63023498723294</v>
      </c>
      <c r="Y10" s="503">
        <v>142.35032785777162</v>
      </c>
      <c r="Z10" s="503">
        <v>142.32987982402759</v>
      </c>
      <c r="AA10" s="503" t="s">
        <v>878</v>
      </c>
    </row>
    <row r="11" spans="1:27" ht="14.15" customHeight="1">
      <c r="A11" s="436" t="s">
        <v>330</v>
      </c>
      <c r="B11" s="659">
        <v>100</v>
      </c>
      <c r="C11" s="503">
        <v>118.49268874457212</v>
      </c>
      <c r="D11" s="503">
        <v>106.56215693642832</v>
      </c>
      <c r="E11" s="503">
        <v>112.56163683322873</v>
      </c>
      <c r="F11" s="503">
        <v>115.82749598280276</v>
      </c>
      <c r="G11" s="503">
        <v>110.45931681828429</v>
      </c>
      <c r="H11" s="503">
        <v>115.20176258030075</v>
      </c>
      <c r="I11" s="503">
        <v>119.02233873440866</v>
      </c>
      <c r="J11" s="503">
        <v>110.76772791598479</v>
      </c>
      <c r="K11" s="503">
        <v>110.55071735986417</v>
      </c>
      <c r="L11" s="503">
        <v>107.51026015339067</v>
      </c>
      <c r="M11" s="503">
        <v>110.52738221221851</v>
      </c>
      <c r="N11" s="503">
        <v>103.71414868015498</v>
      </c>
      <c r="O11" s="503">
        <v>104.42015977467938</v>
      </c>
      <c r="P11" s="503">
        <v>110.91626722198143</v>
      </c>
      <c r="Q11" s="503">
        <v>112.23348016031811</v>
      </c>
      <c r="R11" s="503">
        <v>131.76255423466009</v>
      </c>
      <c r="S11" s="503">
        <v>128.54310085380851</v>
      </c>
      <c r="T11" s="503">
        <v>126.07768233474144</v>
      </c>
      <c r="U11" s="503">
        <v>119.40236412683365</v>
      </c>
      <c r="V11" s="503">
        <v>138.983693440222</v>
      </c>
      <c r="W11" s="503">
        <v>137.60437003872968</v>
      </c>
      <c r="X11" s="503">
        <v>132.97860790615309</v>
      </c>
      <c r="Y11" s="503">
        <v>146.94498377892455</v>
      </c>
      <c r="Z11" s="503">
        <v>154.9699532704206</v>
      </c>
      <c r="AA11" s="503" t="s">
        <v>878</v>
      </c>
    </row>
    <row r="12" spans="1:27" ht="14.15" customHeight="1">
      <c r="A12" s="436" t="s">
        <v>331</v>
      </c>
      <c r="B12" s="659">
        <v>100</v>
      </c>
      <c r="C12" s="503">
        <v>119.35483338611743</v>
      </c>
      <c r="D12" s="503">
        <v>128.13615875468315</v>
      </c>
      <c r="E12" s="503">
        <v>145.77273750432562</v>
      </c>
      <c r="F12" s="503">
        <v>143.6880081036592</v>
      </c>
      <c r="G12" s="503">
        <v>148.80910814145147</v>
      </c>
      <c r="H12" s="503">
        <v>148.005438147771</v>
      </c>
      <c r="I12" s="503">
        <v>144.93688650169818</v>
      </c>
      <c r="J12" s="503">
        <v>160.91490827346149</v>
      </c>
      <c r="K12" s="503">
        <v>158.7036325307273</v>
      </c>
      <c r="L12" s="503">
        <v>152.63449207638226</v>
      </c>
      <c r="M12" s="503">
        <v>148.95399348282103</v>
      </c>
      <c r="N12" s="503">
        <v>154.63888977095982</v>
      </c>
      <c r="O12" s="503">
        <v>154.68267170396038</v>
      </c>
      <c r="P12" s="503">
        <v>156.26469756144866</v>
      </c>
      <c r="Q12" s="503">
        <v>153.70160447410092</v>
      </c>
      <c r="R12" s="503">
        <v>164.56121858934162</v>
      </c>
      <c r="S12" s="503">
        <v>172.79965438581382</v>
      </c>
      <c r="T12" s="503">
        <v>174.9167300092069</v>
      </c>
      <c r="U12" s="503">
        <v>168.38085750901931</v>
      </c>
      <c r="V12" s="503">
        <v>171.40183426854549</v>
      </c>
      <c r="W12" s="503">
        <v>171.96207034353591</v>
      </c>
      <c r="X12" s="503">
        <v>165.82283250059956</v>
      </c>
      <c r="Y12" s="503">
        <v>176.95830865934471</v>
      </c>
      <c r="Z12" s="503">
        <v>182.35638926489472</v>
      </c>
      <c r="AA12" s="503" t="s">
        <v>878</v>
      </c>
    </row>
    <row r="13" spans="1:27" ht="12.5">
      <c r="A13" s="436" t="s">
        <v>332</v>
      </c>
      <c r="B13" s="659">
        <v>100</v>
      </c>
      <c r="C13" s="503">
        <v>101.30084505566363</v>
      </c>
      <c r="D13" s="503">
        <v>99.989698268128265</v>
      </c>
      <c r="E13" s="503">
        <v>95.518354417381431</v>
      </c>
      <c r="F13" s="503">
        <v>96.338377740413222</v>
      </c>
      <c r="G13" s="503">
        <v>91.760216880989759</v>
      </c>
      <c r="H13" s="503">
        <v>95.264046187316751</v>
      </c>
      <c r="I13" s="503">
        <v>99.991420814924609</v>
      </c>
      <c r="J13" s="503">
        <v>104.37498579446662</v>
      </c>
      <c r="K13" s="503">
        <v>101.5103131824312</v>
      </c>
      <c r="L13" s="503">
        <v>101.96224283495773</v>
      </c>
      <c r="M13" s="503">
        <v>107.30832042962651</v>
      </c>
      <c r="N13" s="503">
        <v>105.66528600771188</v>
      </c>
      <c r="O13" s="503">
        <v>120.40313888018119</v>
      </c>
      <c r="P13" s="503">
        <v>138.11626049367473</v>
      </c>
      <c r="Q13" s="503">
        <v>134.83878466895081</v>
      </c>
      <c r="R13" s="503">
        <v>124.10453921648015</v>
      </c>
      <c r="S13" s="503">
        <v>126.54476048416525</v>
      </c>
      <c r="T13" s="503">
        <v>123.47862328986663</v>
      </c>
      <c r="U13" s="503">
        <v>115.4607574145144</v>
      </c>
      <c r="V13" s="503">
        <v>121.64600800385736</v>
      </c>
      <c r="W13" s="503">
        <v>126.69780066060441</v>
      </c>
      <c r="X13" s="503">
        <v>126.37530136281035</v>
      </c>
      <c r="Y13" s="503">
        <v>120.37272102999739</v>
      </c>
      <c r="Z13" s="503">
        <v>123.99717331216671</v>
      </c>
      <c r="AA13" s="503" t="s">
        <v>878</v>
      </c>
    </row>
    <row r="14" spans="1:27" ht="14.15" customHeight="1">
      <c r="A14" s="436" t="s">
        <v>719</v>
      </c>
      <c r="B14" s="659">
        <v>100</v>
      </c>
      <c r="C14" s="503">
        <v>103.79875909107732</v>
      </c>
      <c r="D14" s="503">
        <v>100.61774816570099</v>
      </c>
      <c r="E14" s="503">
        <v>102.55523369868045</v>
      </c>
      <c r="F14" s="503">
        <v>103.03624447290109</v>
      </c>
      <c r="G14" s="503">
        <v>99.479646543612304</v>
      </c>
      <c r="H14" s="503">
        <v>106.70026381864113</v>
      </c>
      <c r="I14" s="503" t="s">
        <v>355</v>
      </c>
      <c r="J14" s="503" t="s">
        <v>355</v>
      </c>
      <c r="K14" s="503" t="s">
        <v>355</v>
      </c>
      <c r="L14" s="503" t="s">
        <v>355</v>
      </c>
      <c r="M14" s="503" t="s">
        <v>355</v>
      </c>
      <c r="N14" s="503">
        <v>124.14941156149601</v>
      </c>
      <c r="O14" s="503">
        <v>125.14586235420775</v>
      </c>
      <c r="P14" s="503">
        <v>130.1081633762663</v>
      </c>
      <c r="Q14" s="503">
        <v>132.79124666319601</v>
      </c>
      <c r="R14" s="503">
        <v>141.0985960721321</v>
      </c>
      <c r="S14" s="503">
        <v>144.83634770739232</v>
      </c>
      <c r="T14" s="503">
        <v>140.65774077756822</v>
      </c>
      <c r="U14" s="503">
        <v>136.64439079604347</v>
      </c>
      <c r="V14" s="503">
        <v>146.62397635624686</v>
      </c>
      <c r="W14" s="503">
        <v>144.20134307281899</v>
      </c>
      <c r="X14" s="503">
        <v>150.7945498011411</v>
      </c>
      <c r="Y14" s="503">
        <v>159.98907441970141</v>
      </c>
      <c r="Z14" s="503">
        <v>158.40892050630799</v>
      </c>
      <c r="AA14" s="503">
        <v>160.27898217828653</v>
      </c>
    </row>
    <row r="15" spans="1:27" ht="14.5">
      <c r="A15" s="86" t="s">
        <v>1182</v>
      </c>
      <c r="B15" s="659">
        <v>100</v>
      </c>
      <c r="C15" s="503">
        <v>99.491108302334482</v>
      </c>
      <c r="D15" s="503">
        <v>97.054759196312716</v>
      </c>
      <c r="E15" s="503">
        <v>99.773798228249575</v>
      </c>
      <c r="F15" s="503">
        <v>100.40496899503728</v>
      </c>
      <c r="G15" s="503">
        <v>95.781937809820022</v>
      </c>
      <c r="H15" s="503">
        <v>100.68069843075934</v>
      </c>
      <c r="I15" s="503">
        <v>104.39820174954831</v>
      </c>
      <c r="J15" s="503">
        <v>109.65834776574519</v>
      </c>
      <c r="K15" s="503">
        <v>110.29135113050698</v>
      </c>
      <c r="L15" s="503">
        <v>109.55283640969901</v>
      </c>
      <c r="M15" s="503">
        <v>111.5168359537047</v>
      </c>
      <c r="N15" s="503">
        <v>111.17305223815974</v>
      </c>
      <c r="O15" s="503">
        <v>112.44132527249361</v>
      </c>
      <c r="P15" s="503">
        <v>110.59117033016868</v>
      </c>
      <c r="Q15" s="503">
        <v>114.4590834748698</v>
      </c>
      <c r="R15" s="503">
        <v>124.3187278845501</v>
      </c>
      <c r="S15" s="503">
        <v>121.46705737773766</v>
      </c>
      <c r="T15" s="503">
        <v>118.11365914940406</v>
      </c>
      <c r="U15" s="503">
        <v>119.17739321757814</v>
      </c>
      <c r="V15" s="503">
        <v>128.28329335692433</v>
      </c>
      <c r="W15" s="503">
        <v>126.31295698313616</v>
      </c>
      <c r="X15" s="503">
        <v>124.14190594284085</v>
      </c>
      <c r="Y15" s="503">
        <v>128.55122580701035</v>
      </c>
      <c r="Z15" s="503">
        <v>125.977808752947</v>
      </c>
      <c r="AA15" s="503">
        <v>126.74878295322864</v>
      </c>
    </row>
    <row r="16" spans="1:27" ht="14.15" customHeight="1">
      <c r="A16" s="436" t="s">
        <v>335</v>
      </c>
      <c r="B16" s="659">
        <v>100</v>
      </c>
      <c r="C16" s="503">
        <v>117.95315027146269</v>
      </c>
      <c r="D16" s="503">
        <v>121.29848365576386</v>
      </c>
      <c r="E16" s="503">
        <v>139.51944555893738</v>
      </c>
      <c r="F16" s="503">
        <v>146.51654815636672</v>
      </c>
      <c r="G16" s="503">
        <v>140.3995628415077</v>
      </c>
      <c r="H16" s="503">
        <v>150.34753339434559</v>
      </c>
      <c r="I16" s="503">
        <v>155.12496613523533</v>
      </c>
      <c r="J16" s="503">
        <v>157.45132831199285</v>
      </c>
      <c r="K16" s="503">
        <v>163.1686819055052</v>
      </c>
      <c r="L16" s="503">
        <v>154.5288674924933</v>
      </c>
      <c r="M16" s="503">
        <v>157.60588581698482</v>
      </c>
      <c r="N16" s="503">
        <v>158.81070777907868</v>
      </c>
      <c r="O16" s="503">
        <v>162.09413565067177</v>
      </c>
      <c r="P16" s="503">
        <v>161.46501681906372</v>
      </c>
      <c r="Q16" s="503">
        <v>159.10986146506565</v>
      </c>
      <c r="R16" s="503">
        <v>178.31455454926225</v>
      </c>
      <c r="S16" s="503">
        <v>171.44425486676772</v>
      </c>
      <c r="T16" s="503">
        <v>172.09252022040909</v>
      </c>
      <c r="U16" s="503">
        <v>161.03982766587345</v>
      </c>
      <c r="V16" s="503">
        <v>177.15302044324173</v>
      </c>
      <c r="W16" s="503">
        <v>170.92477205637704</v>
      </c>
      <c r="X16" s="503">
        <v>167.53608575366133</v>
      </c>
      <c r="Y16" s="503">
        <v>174.79383101120936</v>
      </c>
      <c r="Z16" s="503" t="s">
        <v>878</v>
      </c>
      <c r="AA16" s="503" t="s">
        <v>878</v>
      </c>
    </row>
    <row r="17" spans="1:27" ht="14.15" customHeight="1">
      <c r="A17" s="436" t="s">
        <v>458</v>
      </c>
      <c r="B17" s="659">
        <v>100</v>
      </c>
      <c r="C17" s="503" t="s">
        <v>355</v>
      </c>
      <c r="D17" s="503" t="s">
        <v>355</v>
      </c>
      <c r="E17" s="503">
        <v>107.03185344307404</v>
      </c>
      <c r="F17" s="503" t="s">
        <v>355</v>
      </c>
      <c r="G17" s="503">
        <v>101.33523402521452</v>
      </c>
      <c r="H17" s="503" t="s">
        <v>355</v>
      </c>
      <c r="I17" s="503">
        <v>103.75147684767785</v>
      </c>
      <c r="J17" s="503" t="s">
        <v>355</v>
      </c>
      <c r="K17" s="503">
        <v>115.77212600307678</v>
      </c>
      <c r="L17" s="503" t="s">
        <v>355</v>
      </c>
      <c r="M17" s="503">
        <v>112.27274437389691</v>
      </c>
      <c r="N17" s="503" t="s">
        <v>355</v>
      </c>
      <c r="O17" s="503">
        <v>116.199446628164</v>
      </c>
      <c r="P17" s="503" t="s">
        <v>355</v>
      </c>
      <c r="Q17" s="503">
        <v>120.35873447447831</v>
      </c>
      <c r="R17" s="503" t="s">
        <v>355</v>
      </c>
      <c r="S17" s="503">
        <v>127.11456376465631</v>
      </c>
      <c r="T17" s="503">
        <v>126.34687596737677</v>
      </c>
      <c r="U17" s="503">
        <v>124.19419252730151</v>
      </c>
      <c r="V17" s="503">
        <v>137.04197096204987</v>
      </c>
      <c r="W17" s="503">
        <v>141.79966990377704</v>
      </c>
      <c r="X17" s="503">
        <v>138.6703788591835</v>
      </c>
      <c r="Y17" s="503">
        <v>144.64479890403936</v>
      </c>
      <c r="Z17" s="503">
        <v>146.33601155863235</v>
      </c>
      <c r="AA17" s="503">
        <v>152.35868810499721</v>
      </c>
    </row>
    <row r="18" spans="1:27" ht="14.15" customHeight="1">
      <c r="A18" s="436" t="s">
        <v>337</v>
      </c>
      <c r="B18" s="659">
        <v>100</v>
      </c>
      <c r="C18" s="503">
        <v>101.10596525555184</v>
      </c>
      <c r="D18" s="503">
        <v>100.10703449951572</v>
      </c>
      <c r="E18" s="503">
        <v>103.09709674155489</v>
      </c>
      <c r="F18" s="503">
        <v>101.40165419439127</v>
      </c>
      <c r="G18" s="503">
        <v>98.040600421229925</v>
      </c>
      <c r="H18" s="503">
        <v>100.76256296912945</v>
      </c>
      <c r="I18" s="503">
        <v>104.35767409236179</v>
      </c>
      <c r="J18" s="503">
        <v>109.12496279314658</v>
      </c>
      <c r="K18" s="503">
        <v>112.18437115884414</v>
      </c>
      <c r="L18" s="503">
        <v>113.70523688301763</v>
      </c>
      <c r="M18" s="503">
        <v>117.77746895523047</v>
      </c>
      <c r="N18" s="503">
        <v>118.89184618378852</v>
      </c>
      <c r="O18" s="503">
        <v>118.70944746199808</v>
      </c>
      <c r="P18" s="503">
        <v>120.91439040727036</v>
      </c>
      <c r="Q18" s="503">
        <v>120.53134767612279</v>
      </c>
      <c r="R18" s="503">
        <v>127.75009857765738</v>
      </c>
      <c r="S18" s="503">
        <v>122.53390593894518</v>
      </c>
      <c r="T18" s="503">
        <v>130.91697650761714</v>
      </c>
      <c r="U18" s="503">
        <v>125.31708482428867</v>
      </c>
      <c r="V18" s="503">
        <v>136.80330100880815</v>
      </c>
      <c r="W18" s="503">
        <v>138.24235232607188</v>
      </c>
      <c r="X18" s="503">
        <v>137.8495750783662</v>
      </c>
      <c r="Y18" s="503">
        <v>143.92344834429358</v>
      </c>
      <c r="Z18" s="503" t="s">
        <v>878</v>
      </c>
      <c r="AA18" s="503" t="s">
        <v>878</v>
      </c>
    </row>
    <row r="19" spans="1:27" ht="14.5">
      <c r="A19" s="436" t="s">
        <v>512</v>
      </c>
      <c r="B19" s="659">
        <v>100</v>
      </c>
      <c r="C19" s="503">
        <v>101.75910129737309</v>
      </c>
      <c r="D19" s="503">
        <v>95.890819398164368</v>
      </c>
      <c r="E19" s="503">
        <v>97.356532208633666</v>
      </c>
      <c r="F19" s="503">
        <v>94.110728412295103</v>
      </c>
      <c r="G19" s="503">
        <v>89.952232150508678</v>
      </c>
      <c r="H19" s="503">
        <v>94.759711464196343</v>
      </c>
      <c r="I19" s="503">
        <v>91.206777911650448</v>
      </c>
      <c r="J19" s="503">
        <v>93.944082537512969</v>
      </c>
      <c r="K19" s="503">
        <v>98.702810913399048</v>
      </c>
      <c r="L19" s="503">
        <v>95.909278508126647</v>
      </c>
      <c r="M19" s="503">
        <v>99.519252710932477</v>
      </c>
      <c r="N19" s="503">
        <v>105.6762946239334</v>
      </c>
      <c r="O19" s="503">
        <v>106.42484496993711</v>
      </c>
      <c r="P19" s="503">
        <v>106.50144264573078</v>
      </c>
      <c r="Q19" s="503">
        <v>105.32945314283614</v>
      </c>
      <c r="R19" s="503">
        <v>112.70905067405972</v>
      </c>
      <c r="S19" s="503">
        <v>109.33200599477641</v>
      </c>
      <c r="T19" s="503">
        <v>108.95483964021668</v>
      </c>
      <c r="U19" s="503">
        <v>109.09875692409348</v>
      </c>
      <c r="V19" s="503">
        <v>120.53385841897182</v>
      </c>
      <c r="W19" s="503">
        <v>123.72237846606171</v>
      </c>
      <c r="X19" s="503">
        <v>119.60048921499782</v>
      </c>
      <c r="Y19" s="503">
        <v>125.44636154822162</v>
      </c>
      <c r="Z19" s="503">
        <v>126.58601837847823</v>
      </c>
      <c r="AA19" s="503" t="s">
        <v>878</v>
      </c>
    </row>
    <row r="20" spans="1:27" ht="14.15" customHeight="1">
      <c r="A20" s="436" t="s">
        <v>339</v>
      </c>
      <c r="B20" s="659">
        <v>100</v>
      </c>
      <c r="C20" s="503">
        <v>98.858438782569152</v>
      </c>
      <c r="D20" s="503">
        <v>98.930043951507301</v>
      </c>
      <c r="E20" s="503">
        <v>99.196524625304804</v>
      </c>
      <c r="F20" s="503">
        <v>104.03973699767685</v>
      </c>
      <c r="G20" s="503">
        <v>95.443067682711828</v>
      </c>
      <c r="H20" s="503">
        <v>98.584792625760869</v>
      </c>
      <c r="I20" s="503">
        <v>102.39627940542925</v>
      </c>
      <c r="J20" s="503">
        <v>107.72514303047362</v>
      </c>
      <c r="K20" s="503">
        <v>110.85368062920496</v>
      </c>
      <c r="L20" s="503">
        <v>113.68805798629047</v>
      </c>
      <c r="M20" s="503">
        <v>115.06494982210992</v>
      </c>
      <c r="N20" s="503">
        <v>112.85109733870354</v>
      </c>
      <c r="O20" s="503">
        <v>98.33915740470745</v>
      </c>
      <c r="P20" s="503">
        <v>104.33673383372472</v>
      </c>
      <c r="Q20" s="503">
        <v>101.54939066662725</v>
      </c>
      <c r="R20" s="503">
        <v>109.28291475009324</v>
      </c>
      <c r="S20" s="503">
        <v>108.11225102327764</v>
      </c>
      <c r="T20" s="503">
        <v>121.43731799076505</v>
      </c>
      <c r="U20" s="503">
        <v>111.37083582048832</v>
      </c>
      <c r="V20" s="503">
        <v>108.60783426459624</v>
      </c>
      <c r="W20" s="503">
        <v>112.05353688460164</v>
      </c>
      <c r="X20" s="503">
        <v>111.37187325446705</v>
      </c>
      <c r="Y20" s="503">
        <v>112.59906678703324</v>
      </c>
      <c r="Z20" s="503">
        <v>113.73195808395558</v>
      </c>
      <c r="AA20" s="503" t="s">
        <v>878</v>
      </c>
    </row>
    <row r="21" spans="1:27" ht="12.5">
      <c r="A21" s="436" t="s">
        <v>340</v>
      </c>
      <c r="B21" s="659">
        <v>100</v>
      </c>
      <c r="C21" s="503">
        <v>143.36539341887462</v>
      </c>
      <c r="D21" s="503">
        <v>156.73642362622223</v>
      </c>
      <c r="E21" s="503">
        <v>178.20085656441043</v>
      </c>
      <c r="F21" s="503">
        <v>183.82188039309744</v>
      </c>
      <c r="G21" s="503">
        <v>180.49560967283014</v>
      </c>
      <c r="H21" s="503">
        <v>182.51593075506082</v>
      </c>
      <c r="I21" s="503">
        <v>183.23976421787131</v>
      </c>
      <c r="J21" s="503">
        <v>185.99089726416736</v>
      </c>
      <c r="K21" s="503">
        <v>192.31759306088091</v>
      </c>
      <c r="L21" s="503">
        <v>189.32363477292421</v>
      </c>
      <c r="M21" s="503">
        <v>200.22427753677573</v>
      </c>
      <c r="N21" s="503">
        <v>200.52383100540467</v>
      </c>
      <c r="O21" s="503">
        <v>203.03345553502368</v>
      </c>
      <c r="P21" s="503">
        <v>204.87780182788708</v>
      </c>
      <c r="Q21" s="503">
        <v>208.46507927629659</v>
      </c>
      <c r="R21" s="503">
        <v>227.27897537828093</v>
      </c>
      <c r="S21" s="503">
        <v>215.44383912005233</v>
      </c>
      <c r="T21" s="503">
        <v>209.48182194001825</v>
      </c>
      <c r="U21" s="503">
        <v>203.78665517168938</v>
      </c>
      <c r="V21" s="503">
        <v>225.80680420788372</v>
      </c>
      <c r="W21" s="503">
        <v>216.66212149652901</v>
      </c>
      <c r="X21" s="503">
        <v>212.40779482101792</v>
      </c>
      <c r="Y21" s="503">
        <v>230.31630324747329</v>
      </c>
      <c r="Z21" s="503">
        <v>231.74529350493182</v>
      </c>
      <c r="AA21" s="503" t="s">
        <v>878</v>
      </c>
    </row>
    <row r="22" spans="1:27" ht="12.5">
      <c r="A22" s="436" t="s">
        <v>341</v>
      </c>
      <c r="B22" s="659">
        <v>100</v>
      </c>
      <c r="C22" s="503">
        <v>126.24099591937291</v>
      </c>
      <c r="D22" s="503">
        <v>138.18874287011337</v>
      </c>
      <c r="E22" s="503">
        <v>162.46518562707141</v>
      </c>
      <c r="F22" s="503">
        <v>169.62875874376311</v>
      </c>
      <c r="G22" s="503">
        <v>181.85468312965978</v>
      </c>
      <c r="H22" s="503">
        <v>206.47515102083261</v>
      </c>
      <c r="I22" s="503">
        <v>217.10390970949808</v>
      </c>
      <c r="J22" s="503">
        <v>206.54096522635248</v>
      </c>
      <c r="K22" s="503">
        <v>204.58105109594021</v>
      </c>
      <c r="L22" s="503">
        <v>196.20929885669921</v>
      </c>
      <c r="M22" s="503">
        <v>203.31047992624224</v>
      </c>
      <c r="N22" s="503">
        <v>200.75920978387677</v>
      </c>
      <c r="O22" s="503">
        <v>199.73809361719123</v>
      </c>
      <c r="P22" s="503">
        <v>190.07817972123527</v>
      </c>
      <c r="Q22" s="503">
        <v>187.80930127328742</v>
      </c>
      <c r="R22" s="503">
        <v>200.21382789913832</v>
      </c>
      <c r="S22" s="503">
        <v>198.83015850997768</v>
      </c>
      <c r="T22" s="503">
        <v>190.65859712512437</v>
      </c>
      <c r="U22" s="503">
        <v>182.87668169565822</v>
      </c>
      <c r="V22" s="503">
        <v>189.12032513302731</v>
      </c>
      <c r="W22" s="503">
        <v>186.82987607833576</v>
      </c>
      <c r="X22" s="503">
        <v>186.30822762620951</v>
      </c>
      <c r="Y22" s="503">
        <v>195.28106587856956</v>
      </c>
      <c r="Z22" s="503">
        <v>198.97748545613635</v>
      </c>
      <c r="AA22" s="503">
        <v>194.88912401319502</v>
      </c>
    </row>
    <row r="23" spans="1:27" ht="14.15" customHeight="1">
      <c r="A23" s="436" t="s">
        <v>1198</v>
      </c>
      <c r="B23" s="659">
        <v>100</v>
      </c>
      <c r="C23" s="503">
        <v>101.29288848411015</v>
      </c>
      <c r="D23" s="503">
        <v>98.732379929176346</v>
      </c>
      <c r="E23" s="503">
        <v>102.04351426773606</v>
      </c>
      <c r="F23" s="503">
        <v>103.93380982860383</v>
      </c>
      <c r="G23" s="503">
        <v>100.09276135039002</v>
      </c>
      <c r="H23" s="503">
        <v>105.6281326225794</v>
      </c>
      <c r="I23" s="503">
        <v>108.19281205539808</v>
      </c>
      <c r="J23" s="503">
        <v>111.55470963218008</v>
      </c>
      <c r="K23" s="503">
        <v>116.52258108571377</v>
      </c>
      <c r="L23" s="503">
        <v>116.1865513744264</v>
      </c>
      <c r="M23" s="503">
        <v>120.96601969249426</v>
      </c>
      <c r="N23" s="503">
        <v>118.60687262825802</v>
      </c>
      <c r="O23" s="503">
        <v>122.92854617655541</v>
      </c>
      <c r="P23" s="503">
        <v>128.4964090158052</v>
      </c>
      <c r="Q23" s="503">
        <v>131.16875784265955</v>
      </c>
      <c r="R23" s="503">
        <v>143.7529599857084</v>
      </c>
      <c r="S23" s="503">
        <v>142.33593053904056</v>
      </c>
      <c r="T23" s="503">
        <v>141.70951091773532</v>
      </c>
      <c r="U23" s="503">
        <v>135.70305954986225</v>
      </c>
      <c r="V23" s="503">
        <v>145.71059977002855</v>
      </c>
      <c r="W23" s="503">
        <v>148.64815929296725</v>
      </c>
      <c r="X23" s="503">
        <v>144.00095147325544</v>
      </c>
      <c r="Y23" s="503">
        <v>155.34506948817085</v>
      </c>
      <c r="Z23" s="503">
        <v>155.459375265467</v>
      </c>
      <c r="AA23" s="503">
        <v>157.68665175003815</v>
      </c>
    </row>
    <row r="24" spans="1:27" ht="14.15" customHeight="1">
      <c r="A24" s="436" t="s">
        <v>343</v>
      </c>
      <c r="B24" s="659">
        <v>100</v>
      </c>
      <c r="C24" s="503">
        <v>130.98646680906975</v>
      </c>
      <c r="D24" s="503">
        <v>153.69053833268785</v>
      </c>
      <c r="E24" s="503">
        <v>185.7184350260369</v>
      </c>
      <c r="F24" s="503">
        <v>184.28492413414753</v>
      </c>
      <c r="G24" s="503">
        <v>183.33561369954381</v>
      </c>
      <c r="H24" s="503">
        <v>194.46788081345193</v>
      </c>
      <c r="I24" s="503">
        <v>197.97258879865711</v>
      </c>
      <c r="J24" s="503">
        <v>201.91072251238205</v>
      </c>
      <c r="K24" s="503">
        <v>207.04269302634853</v>
      </c>
      <c r="L24" s="503">
        <v>200.17419048036024</v>
      </c>
      <c r="M24" s="503">
        <v>195.77435737512982</v>
      </c>
      <c r="N24" s="503">
        <v>194.57119273100622</v>
      </c>
      <c r="O24" s="503">
        <v>199.41258440446001</v>
      </c>
      <c r="P24" s="503">
        <v>199.4202000788168</v>
      </c>
      <c r="Q24" s="503">
        <v>205.25960291798225</v>
      </c>
      <c r="R24" s="503">
        <v>219.3203301133301</v>
      </c>
      <c r="S24" s="503">
        <v>213.66900797526716</v>
      </c>
      <c r="T24" s="503">
        <v>214.81526350387031</v>
      </c>
      <c r="U24" s="503">
        <v>210.97184101902715</v>
      </c>
      <c r="V24" s="503">
        <v>233.71908687364598</v>
      </c>
      <c r="W24" s="503">
        <v>229.73860789838892</v>
      </c>
      <c r="X24" s="503">
        <v>227.39558565797236</v>
      </c>
      <c r="Y24" s="503">
        <v>249.59921450074535</v>
      </c>
      <c r="Z24" s="503">
        <v>248.93782793289589</v>
      </c>
      <c r="AA24" s="503" t="s">
        <v>878</v>
      </c>
    </row>
    <row r="25" spans="1:27" ht="18.75" customHeight="1">
      <c r="A25" s="67" t="s">
        <v>344</v>
      </c>
      <c r="B25" s="659">
        <v>100</v>
      </c>
      <c r="C25" s="503">
        <v>104.58949043113437</v>
      </c>
      <c r="D25" s="503">
        <v>102.39099530112246</v>
      </c>
      <c r="E25" s="503">
        <v>106.333331408438</v>
      </c>
      <c r="F25" s="503">
        <v>105.71931236271921</v>
      </c>
      <c r="G25" s="503">
        <v>102.57563434781073</v>
      </c>
      <c r="H25" s="503">
        <v>106.13316915418692</v>
      </c>
      <c r="I25" s="503">
        <v>109.11864765422501</v>
      </c>
      <c r="J25" s="503">
        <v>113.17236138731946</v>
      </c>
      <c r="K25" s="503">
        <v>117.35101309228813</v>
      </c>
      <c r="L25" s="503">
        <v>116.55385959831173</v>
      </c>
      <c r="M25" s="503">
        <v>119.44642000130747</v>
      </c>
      <c r="N25" s="503">
        <v>116.90275463279902</v>
      </c>
      <c r="O25" s="503">
        <v>119.24699310271956</v>
      </c>
      <c r="P25" s="503">
        <v>122.14466689228685</v>
      </c>
      <c r="Q25" s="503">
        <v>124.3535721668477</v>
      </c>
      <c r="R25" s="503">
        <v>135.72098528663921</v>
      </c>
      <c r="S25" s="503">
        <v>131.75624810524087</v>
      </c>
      <c r="T25" s="503">
        <v>131.43847613720837</v>
      </c>
      <c r="U25" s="503">
        <v>127.328778559908</v>
      </c>
      <c r="V25" s="503">
        <v>138.35460904939302</v>
      </c>
      <c r="W25" s="503">
        <v>138.45578171007807</v>
      </c>
      <c r="X25" s="503">
        <v>135.1927065566791</v>
      </c>
      <c r="Y25" s="503">
        <v>145.40107236292533</v>
      </c>
      <c r="Z25" s="503">
        <v>144.62237189737343</v>
      </c>
      <c r="AA25" s="503">
        <v>143.34943586603313</v>
      </c>
    </row>
    <row r="26" spans="1:27" ht="12.75" customHeight="1">
      <c r="B26" s="209"/>
    </row>
    <row r="27" spans="1:27" s="457" customFormat="1" ht="20.149999999999999" customHeight="1">
      <c r="B27" s="1337" t="s">
        <v>1551</v>
      </c>
      <c r="C27" s="1337"/>
      <c r="D27" s="1337"/>
      <c r="E27" s="1337"/>
      <c r="F27" s="1337"/>
      <c r="G27" s="1337"/>
      <c r="H27" s="1337"/>
      <c r="I27" s="1337"/>
      <c r="J27" s="1337"/>
    </row>
    <row r="28" spans="1:27" s="677" customFormat="1" ht="15" customHeight="1">
      <c r="B28" s="1336" t="s">
        <v>1545</v>
      </c>
      <c r="C28" s="1336"/>
      <c r="D28" s="1336"/>
      <c r="E28" s="1336"/>
      <c r="F28" s="1336"/>
      <c r="G28" s="1336"/>
      <c r="H28" s="1336"/>
      <c r="I28" s="1336"/>
      <c r="J28" s="1336"/>
    </row>
    <row r="29" spans="1:27" s="677" customFormat="1" ht="25" customHeight="1">
      <c r="B29" s="1336" t="s">
        <v>1548</v>
      </c>
      <c r="C29" s="1336"/>
      <c r="D29" s="1336"/>
      <c r="E29" s="1336"/>
      <c r="F29" s="1336"/>
      <c r="G29" s="1336"/>
      <c r="H29" s="1336"/>
      <c r="I29" s="1336"/>
      <c r="J29" s="1336"/>
    </row>
  </sheetData>
  <sheetProtection selectLockedCells="1"/>
  <customSheetViews>
    <customSheetView guid="{163DCD2F-7E1E-45D5-87F9-D8442EBAE317}" showGridLines="0" showRowCol="0">
      <pane xSplit="1" topLeftCell="B1" activePane="topRight" state="frozen"/>
      <selection pane="topRight" sqref="A1:B1"/>
    </customSheetView>
  </customSheetViews>
  <mergeCells count="6">
    <mergeCell ref="B29:J29"/>
    <mergeCell ref="B7:J7"/>
    <mergeCell ref="K7:S7"/>
    <mergeCell ref="T7:AA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&amp;"Arial,Fett"Endenergieproduktivität*) (preisbereinigt, verkettet) 1991 – 2016 nach Bundesländern</oddHeader>
    <oddFooter>&amp;CStatistische Ämter der Länder – Indikatoren und Kennzahlen, UGRdL 2018</oddFooter>
  </headerFooter>
  <colBreaks count="2" manualBreakCount="2">
    <brk id="10" max="1048575" man="1"/>
    <brk id="19"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pageSetUpPr autoPageBreaks="0"/>
  </sheetPr>
  <dimension ref="A1:AA4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5.54296875" style="205" customWidth="1"/>
    <col min="2" max="27" width="12.7265625" style="205" customWidth="1"/>
    <col min="28" max="16384" width="11.453125" style="205"/>
  </cols>
  <sheetData>
    <row r="1" spans="1:27" ht="12.75" customHeight="1">
      <c r="A1" s="297" t="s">
        <v>263</v>
      </c>
    </row>
    <row r="3" spans="1:27" ht="12.75" customHeight="1">
      <c r="A3" s="586" t="s">
        <v>613</v>
      </c>
      <c r="B3" s="586" t="s">
        <v>1737</v>
      </c>
      <c r="C3" s="586"/>
      <c r="D3" s="586"/>
      <c r="E3" s="586"/>
      <c r="F3" s="586"/>
      <c r="G3" s="586"/>
      <c r="H3" s="586"/>
      <c r="I3" s="586"/>
      <c r="J3" s="576"/>
      <c r="K3" s="576"/>
      <c r="L3" s="576"/>
      <c r="M3" s="576"/>
      <c r="N3" s="576"/>
      <c r="O3" s="576"/>
      <c r="P3" s="576"/>
      <c r="Q3" s="576"/>
      <c r="R3" s="576"/>
      <c r="S3" s="576"/>
      <c r="T3" s="576"/>
      <c r="U3" s="576"/>
      <c r="V3" s="576"/>
      <c r="W3" s="576"/>
      <c r="X3" s="576"/>
      <c r="Y3" s="576"/>
      <c r="Z3" s="1094"/>
      <c r="AA3" s="576"/>
    </row>
    <row r="4" spans="1:27" ht="12.75" customHeight="1">
      <c r="A4" s="586"/>
      <c r="B4" s="586"/>
      <c r="C4" s="586"/>
      <c r="D4" s="586"/>
      <c r="E4" s="587"/>
      <c r="F4" s="588"/>
      <c r="G4" s="588"/>
      <c r="H4" s="588"/>
      <c r="I4" s="586"/>
      <c r="J4" s="576"/>
      <c r="K4" s="576"/>
      <c r="L4" s="576"/>
      <c r="M4" s="576"/>
      <c r="N4" s="576"/>
      <c r="O4" s="576"/>
      <c r="P4" s="576"/>
      <c r="Q4" s="576"/>
      <c r="R4" s="576"/>
      <c r="S4" s="576"/>
      <c r="T4" s="576"/>
      <c r="U4" s="576"/>
      <c r="V4" s="576"/>
      <c r="W4" s="576"/>
      <c r="X4" s="576"/>
      <c r="Y4" s="576"/>
      <c r="Z4" s="1094"/>
      <c r="AA4" s="576"/>
    </row>
    <row r="5" spans="1:27" ht="12.75" customHeight="1">
      <c r="A5" s="627" t="s">
        <v>327</v>
      </c>
      <c r="B5" s="628">
        <v>1991</v>
      </c>
      <c r="C5" s="628">
        <v>1992</v>
      </c>
      <c r="D5" s="628">
        <v>1993</v>
      </c>
      <c r="E5" s="628">
        <v>1994</v>
      </c>
      <c r="F5" s="628">
        <v>1995</v>
      </c>
      <c r="G5" s="628">
        <v>1996</v>
      </c>
      <c r="H5" s="628">
        <v>1997</v>
      </c>
      <c r="I5" s="628">
        <v>1998</v>
      </c>
      <c r="J5" s="628">
        <v>1999</v>
      </c>
      <c r="K5" s="628">
        <v>2000</v>
      </c>
      <c r="L5" s="628">
        <v>2001</v>
      </c>
      <c r="M5" s="628">
        <v>2002</v>
      </c>
      <c r="N5" s="628">
        <v>2003</v>
      </c>
      <c r="O5" s="628">
        <v>2004</v>
      </c>
      <c r="P5" s="628">
        <v>2005</v>
      </c>
      <c r="Q5" s="628">
        <v>2006</v>
      </c>
      <c r="R5" s="628">
        <v>2007</v>
      </c>
      <c r="S5" s="628">
        <v>2008</v>
      </c>
      <c r="T5" s="628">
        <v>2009</v>
      </c>
      <c r="U5" s="628">
        <v>2010</v>
      </c>
      <c r="V5" s="628">
        <v>2011</v>
      </c>
      <c r="W5" s="628">
        <v>2012</v>
      </c>
      <c r="X5" s="628">
        <v>2013</v>
      </c>
      <c r="Y5" s="628">
        <v>2014</v>
      </c>
      <c r="Z5" s="1093">
        <v>2015</v>
      </c>
      <c r="AA5" s="628">
        <v>2016</v>
      </c>
    </row>
    <row r="6" spans="1:27" ht="12.75" customHeight="1">
      <c r="A6" s="586"/>
      <c r="B6" s="586"/>
      <c r="C6" s="658"/>
      <c r="D6" s="586"/>
      <c r="E6" s="587"/>
      <c r="F6" s="588"/>
      <c r="G6" s="588"/>
      <c r="H6" s="588"/>
      <c r="I6" s="586"/>
      <c r="J6" s="576"/>
      <c r="K6" s="576"/>
      <c r="L6" s="576"/>
      <c r="M6" s="576"/>
      <c r="N6" s="576"/>
      <c r="O6" s="576"/>
      <c r="P6" s="576"/>
      <c r="Q6" s="576"/>
      <c r="R6" s="576"/>
      <c r="S6" s="576"/>
      <c r="T6" s="576"/>
      <c r="U6" s="576"/>
      <c r="V6" s="576"/>
      <c r="W6" s="576"/>
      <c r="X6" s="576"/>
      <c r="Y6" s="576"/>
      <c r="Z6" s="1094"/>
      <c r="AA6" s="576"/>
    </row>
    <row r="7" spans="1:27" ht="12.75" customHeight="1">
      <c r="A7" s="586"/>
      <c r="B7" s="1334" t="s">
        <v>421</v>
      </c>
      <c r="C7" s="1334"/>
      <c r="D7" s="1334"/>
      <c r="E7" s="1334"/>
      <c r="F7" s="1334"/>
      <c r="G7" s="1334" t="s">
        <v>421</v>
      </c>
      <c r="H7" s="1334"/>
      <c r="I7" s="1334"/>
      <c r="J7" s="1334"/>
      <c r="K7" s="1334"/>
      <c r="L7" s="1334" t="s">
        <v>421</v>
      </c>
      <c r="M7" s="1334"/>
      <c r="N7" s="1334"/>
      <c r="O7" s="1334"/>
      <c r="P7" s="1334"/>
      <c r="Q7" s="1334" t="s">
        <v>421</v>
      </c>
      <c r="R7" s="1334"/>
      <c r="S7" s="1334"/>
      <c r="T7" s="1334"/>
      <c r="U7" s="1334"/>
      <c r="V7" s="1334" t="s">
        <v>421</v>
      </c>
      <c r="W7" s="1334"/>
      <c r="X7" s="1334"/>
      <c r="Y7" s="1334"/>
      <c r="Z7" s="1334"/>
      <c r="AA7" s="1334"/>
    </row>
    <row r="8" spans="1:27" ht="12.75" customHeight="1">
      <c r="A8" s="588"/>
      <c r="B8" s="577"/>
      <c r="C8" s="577"/>
      <c r="D8" s="577"/>
      <c r="E8" s="577"/>
      <c r="F8" s="577"/>
      <c r="G8" s="577"/>
      <c r="H8" s="577"/>
      <c r="I8" s="577"/>
      <c r="J8" s="576"/>
      <c r="K8" s="576"/>
      <c r="L8" s="576"/>
      <c r="M8" s="576"/>
      <c r="N8" s="576"/>
      <c r="O8" s="576"/>
      <c r="P8" s="576"/>
      <c r="Q8" s="576"/>
      <c r="R8" s="576"/>
      <c r="S8" s="576"/>
      <c r="T8" s="576"/>
      <c r="U8" s="576"/>
      <c r="V8" s="576"/>
      <c r="W8" s="576"/>
      <c r="X8" s="576"/>
      <c r="Y8" s="576"/>
      <c r="Z8" s="1094"/>
      <c r="AA8" s="576"/>
    </row>
    <row r="9" spans="1:27" ht="14.5" customHeight="1">
      <c r="A9" s="86" t="s">
        <v>1181</v>
      </c>
      <c r="B9" s="497">
        <v>494261</v>
      </c>
      <c r="C9" s="497">
        <v>485412</v>
      </c>
      <c r="D9" s="497">
        <v>504540</v>
      </c>
      <c r="E9" s="497">
        <v>487891</v>
      </c>
      <c r="F9" s="497">
        <v>502372</v>
      </c>
      <c r="G9" s="497">
        <v>552773</v>
      </c>
      <c r="H9" s="497">
        <v>532066</v>
      </c>
      <c r="I9" s="497">
        <v>545037</v>
      </c>
      <c r="J9" s="497">
        <v>537496</v>
      </c>
      <c r="K9" s="497">
        <v>511138</v>
      </c>
      <c r="L9" s="497">
        <v>571484</v>
      </c>
      <c r="M9" s="497">
        <v>508907</v>
      </c>
      <c r="N9" s="497">
        <v>565320</v>
      </c>
      <c r="O9" s="497">
        <v>556112</v>
      </c>
      <c r="P9" s="497">
        <v>569330</v>
      </c>
      <c r="Q9" s="497">
        <v>579628</v>
      </c>
      <c r="R9" s="497">
        <v>493844</v>
      </c>
      <c r="S9" s="497">
        <v>547929</v>
      </c>
      <c r="T9" s="497">
        <v>523201</v>
      </c>
      <c r="U9" s="497">
        <v>531179</v>
      </c>
      <c r="V9" s="497">
        <v>482485</v>
      </c>
      <c r="W9" s="497">
        <v>477282</v>
      </c>
      <c r="X9" s="497">
        <v>515761</v>
      </c>
      <c r="Y9" s="497">
        <v>453809</v>
      </c>
      <c r="Z9" s="497">
        <v>476816</v>
      </c>
      <c r="AA9" s="497">
        <v>489681</v>
      </c>
    </row>
    <row r="10" spans="1:27" ht="14.5" customHeight="1">
      <c r="A10" s="436" t="s">
        <v>329</v>
      </c>
      <c r="B10" s="497">
        <v>561970</v>
      </c>
      <c r="C10" s="497">
        <v>549018</v>
      </c>
      <c r="D10" s="497">
        <v>580928</v>
      </c>
      <c r="E10" s="497">
        <v>568468</v>
      </c>
      <c r="F10" s="497">
        <v>646828</v>
      </c>
      <c r="G10" s="497">
        <v>696950</v>
      </c>
      <c r="H10" s="497">
        <v>664703</v>
      </c>
      <c r="I10" s="497">
        <v>672099</v>
      </c>
      <c r="J10" s="497">
        <v>651750</v>
      </c>
      <c r="K10" s="497">
        <v>635821</v>
      </c>
      <c r="L10" s="497">
        <v>706252</v>
      </c>
      <c r="M10" s="497">
        <v>668941</v>
      </c>
      <c r="N10" s="497">
        <v>658232</v>
      </c>
      <c r="O10" s="497">
        <v>614317</v>
      </c>
      <c r="P10" s="497">
        <v>589139</v>
      </c>
      <c r="Q10" s="497">
        <v>624687</v>
      </c>
      <c r="R10" s="497">
        <v>507080</v>
      </c>
      <c r="S10" s="497">
        <v>608838</v>
      </c>
      <c r="T10" s="497">
        <v>585147</v>
      </c>
      <c r="U10" s="497">
        <v>650903</v>
      </c>
      <c r="V10" s="497">
        <v>620239</v>
      </c>
      <c r="W10" s="497">
        <v>618752</v>
      </c>
      <c r="X10" s="497">
        <v>634854</v>
      </c>
      <c r="Y10" s="497">
        <v>574058</v>
      </c>
      <c r="Z10" s="497">
        <v>594311</v>
      </c>
      <c r="AA10" s="497" t="s">
        <v>878</v>
      </c>
    </row>
    <row r="11" spans="1:27" ht="14.5" customHeight="1">
      <c r="A11" s="436" t="s">
        <v>330</v>
      </c>
      <c r="B11" s="497">
        <v>165678</v>
      </c>
      <c r="C11" s="497">
        <v>143767</v>
      </c>
      <c r="D11" s="497">
        <v>173117</v>
      </c>
      <c r="E11" s="497">
        <v>172072</v>
      </c>
      <c r="F11" s="497">
        <v>164348</v>
      </c>
      <c r="G11" s="497">
        <v>176754</v>
      </c>
      <c r="H11" s="497">
        <v>161419</v>
      </c>
      <c r="I11" s="497">
        <v>155653</v>
      </c>
      <c r="J11" s="497">
        <v>175233</v>
      </c>
      <c r="K11" s="497">
        <v>177033</v>
      </c>
      <c r="L11" s="497">
        <v>186633</v>
      </c>
      <c r="M11" s="497">
        <v>177137</v>
      </c>
      <c r="N11" s="497">
        <v>189635</v>
      </c>
      <c r="O11" s="497">
        <v>185979</v>
      </c>
      <c r="P11" s="497">
        <v>178640</v>
      </c>
      <c r="Q11" s="497">
        <v>176854</v>
      </c>
      <c r="R11" s="497">
        <v>146419</v>
      </c>
      <c r="S11" s="497">
        <v>162062</v>
      </c>
      <c r="T11" s="497">
        <v>170039</v>
      </c>
      <c r="U11" s="497">
        <v>188232</v>
      </c>
      <c r="V11" s="497">
        <v>158197</v>
      </c>
      <c r="W11" s="497">
        <v>160774</v>
      </c>
      <c r="X11" s="497">
        <v>167687</v>
      </c>
      <c r="Y11" s="497">
        <v>146382</v>
      </c>
      <c r="Z11" s="497">
        <v>144207</v>
      </c>
      <c r="AA11" s="497" t="s">
        <v>878</v>
      </c>
    </row>
    <row r="12" spans="1:27" ht="14.5" customHeight="1">
      <c r="A12" s="436" t="s">
        <v>331</v>
      </c>
      <c r="B12" s="497">
        <v>128168</v>
      </c>
      <c r="C12" s="497">
        <v>108392</v>
      </c>
      <c r="D12" s="497">
        <v>106495</v>
      </c>
      <c r="E12" s="497">
        <v>106459</v>
      </c>
      <c r="F12" s="497">
        <v>112320</v>
      </c>
      <c r="G12" s="497">
        <v>119087</v>
      </c>
      <c r="H12" s="497">
        <v>126974</v>
      </c>
      <c r="I12" s="497">
        <v>124514</v>
      </c>
      <c r="J12" s="497">
        <v>101329</v>
      </c>
      <c r="K12" s="497">
        <v>112058</v>
      </c>
      <c r="L12" s="497">
        <v>129369</v>
      </c>
      <c r="M12" s="497">
        <v>133716</v>
      </c>
      <c r="N12" s="497">
        <v>122988</v>
      </c>
      <c r="O12" s="497">
        <v>128941</v>
      </c>
      <c r="P12" s="497">
        <v>135775</v>
      </c>
      <c r="Q12" s="497">
        <v>140969</v>
      </c>
      <c r="R12" s="497">
        <v>118893</v>
      </c>
      <c r="S12" s="497">
        <v>128208</v>
      </c>
      <c r="T12" s="497">
        <v>126356</v>
      </c>
      <c r="U12" s="497">
        <v>128596</v>
      </c>
      <c r="V12" s="497">
        <v>120411</v>
      </c>
      <c r="W12" s="497">
        <v>121761</v>
      </c>
      <c r="X12" s="497">
        <v>128939</v>
      </c>
      <c r="Y12" s="497">
        <v>121653</v>
      </c>
      <c r="Z12" s="497">
        <v>123951</v>
      </c>
      <c r="AA12" s="497" t="s">
        <v>878</v>
      </c>
    </row>
    <row r="13" spans="1:27" ht="14.5" customHeight="1">
      <c r="A13" s="436" t="s">
        <v>332</v>
      </c>
      <c r="B13" s="497">
        <v>43713</v>
      </c>
      <c r="C13" s="497">
        <v>42994</v>
      </c>
      <c r="D13" s="497">
        <v>42977</v>
      </c>
      <c r="E13" s="497">
        <v>41016</v>
      </c>
      <c r="F13" s="497">
        <v>40128</v>
      </c>
      <c r="G13" s="497">
        <v>45283</v>
      </c>
      <c r="H13" s="497">
        <v>44284</v>
      </c>
      <c r="I13" s="497">
        <v>36729</v>
      </c>
      <c r="J13" s="497">
        <v>37510</v>
      </c>
      <c r="K13" s="497">
        <v>34932</v>
      </c>
      <c r="L13" s="497">
        <v>37496</v>
      </c>
      <c r="M13" s="497">
        <v>36733</v>
      </c>
      <c r="N13" s="497">
        <v>35915</v>
      </c>
      <c r="O13" s="497">
        <v>33471</v>
      </c>
      <c r="P13" s="497">
        <v>32240</v>
      </c>
      <c r="Q13" s="497">
        <v>33403</v>
      </c>
      <c r="R13" s="497">
        <v>30662</v>
      </c>
      <c r="S13" s="497">
        <v>33200</v>
      </c>
      <c r="T13" s="497">
        <v>34283</v>
      </c>
      <c r="U13" s="497">
        <v>35740</v>
      </c>
      <c r="V13" s="497">
        <v>33550</v>
      </c>
      <c r="W13" s="497">
        <v>32340</v>
      </c>
      <c r="X13" s="497">
        <v>36087</v>
      </c>
      <c r="Y13" s="497">
        <v>33740</v>
      </c>
      <c r="Z13" s="497">
        <v>34702</v>
      </c>
      <c r="AA13" s="497" t="s">
        <v>878</v>
      </c>
    </row>
    <row r="14" spans="1:27" ht="14.5" customHeight="1">
      <c r="A14" s="436" t="s">
        <v>333</v>
      </c>
      <c r="B14" s="497">
        <v>99413</v>
      </c>
      <c r="C14" s="497">
        <v>100966</v>
      </c>
      <c r="D14" s="497">
        <v>106095</v>
      </c>
      <c r="E14" s="497">
        <v>101933</v>
      </c>
      <c r="F14" s="497">
        <v>104471</v>
      </c>
      <c r="G14" s="497">
        <v>116518</v>
      </c>
      <c r="H14" s="497">
        <v>108681</v>
      </c>
      <c r="I14" s="497" t="s">
        <v>355</v>
      </c>
      <c r="J14" s="497" t="s">
        <v>355</v>
      </c>
      <c r="K14" s="497" t="s">
        <v>355</v>
      </c>
      <c r="L14" s="497" t="s">
        <v>355</v>
      </c>
      <c r="M14" s="497" t="s">
        <v>355</v>
      </c>
      <c r="N14" s="497">
        <v>93663</v>
      </c>
      <c r="O14" s="497">
        <v>92572</v>
      </c>
      <c r="P14" s="497">
        <v>92577</v>
      </c>
      <c r="Q14" s="497">
        <v>94129</v>
      </c>
      <c r="R14" s="497">
        <v>85653</v>
      </c>
      <c r="S14" s="497">
        <v>92371</v>
      </c>
      <c r="T14" s="497">
        <v>90513</v>
      </c>
      <c r="U14" s="497">
        <v>94532</v>
      </c>
      <c r="V14" s="497">
        <v>85751</v>
      </c>
      <c r="W14" s="497">
        <v>87838</v>
      </c>
      <c r="X14" s="497">
        <v>89767</v>
      </c>
      <c r="Y14" s="497">
        <v>78495</v>
      </c>
      <c r="Z14" s="497">
        <v>82384</v>
      </c>
      <c r="AA14" s="497" t="s">
        <v>878</v>
      </c>
    </row>
    <row r="15" spans="1:27" ht="14.5" customHeight="1">
      <c r="A15" s="86" t="s">
        <v>1182</v>
      </c>
      <c r="B15" s="497">
        <v>337906</v>
      </c>
      <c r="C15" s="497">
        <v>345195</v>
      </c>
      <c r="D15" s="497">
        <v>351543</v>
      </c>
      <c r="E15" s="497">
        <v>336726</v>
      </c>
      <c r="F15" s="497">
        <v>335645</v>
      </c>
      <c r="G15" s="497">
        <v>374592</v>
      </c>
      <c r="H15" s="497">
        <v>353012</v>
      </c>
      <c r="I15" s="497">
        <v>349611</v>
      </c>
      <c r="J15" s="497">
        <v>322541</v>
      </c>
      <c r="K15" s="497">
        <v>332620</v>
      </c>
      <c r="L15" s="497">
        <v>364800</v>
      </c>
      <c r="M15" s="497">
        <v>345654</v>
      </c>
      <c r="N15" s="497">
        <v>352622</v>
      </c>
      <c r="O15" s="497">
        <v>342687</v>
      </c>
      <c r="P15" s="497">
        <v>356908</v>
      </c>
      <c r="Q15" s="497">
        <v>362666</v>
      </c>
      <c r="R15" s="497">
        <v>313031</v>
      </c>
      <c r="S15" s="497">
        <v>335636</v>
      </c>
      <c r="T15" s="497">
        <v>333851</v>
      </c>
      <c r="U15" s="497">
        <v>331891</v>
      </c>
      <c r="V15" s="497">
        <v>300956</v>
      </c>
      <c r="W15" s="497">
        <v>305445</v>
      </c>
      <c r="X15" s="497">
        <v>316832</v>
      </c>
      <c r="Y15" s="497">
        <v>291769</v>
      </c>
      <c r="Z15" s="497">
        <v>300492</v>
      </c>
      <c r="AA15" s="497">
        <v>307482</v>
      </c>
    </row>
    <row r="16" spans="1:27" ht="14.5" customHeight="1">
      <c r="A16" s="436" t="s">
        <v>335</v>
      </c>
      <c r="B16" s="497">
        <v>81243</v>
      </c>
      <c r="C16" s="497">
        <v>75506</v>
      </c>
      <c r="D16" s="497">
        <v>82171</v>
      </c>
      <c r="E16" s="497">
        <v>75648</v>
      </c>
      <c r="F16" s="497">
        <v>74993</v>
      </c>
      <c r="G16" s="497">
        <v>86280</v>
      </c>
      <c r="H16" s="497">
        <v>79864</v>
      </c>
      <c r="I16" s="497">
        <v>76184</v>
      </c>
      <c r="J16" s="497">
        <v>75977</v>
      </c>
      <c r="K16" s="497">
        <v>71809</v>
      </c>
      <c r="L16" s="497">
        <v>78097</v>
      </c>
      <c r="M16" s="497">
        <v>77325</v>
      </c>
      <c r="N16" s="497">
        <v>75840</v>
      </c>
      <c r="O16" s="497">
        <v>71685</v>
      </c>
      <c r="P16" s="497">
        <v>73049</v>
      </c>
      <c r="Q16" s="497">
        <v>72386</v>
      </c>
      <c r="R16" s="497">
        <v>64845</v>
      </c>
      <c r="S16" s="497">
        <v>71772</v>
      </c>
      <c r="T16" s="497">
        <v>72755</v>
      </c>
      <c r="U16" s="497">
        <v>76859</v>
      </c>
      <c r="V16" s="497">
        <v>68132</v>
      </c>
      <c r="W16" s="497">
        <v>72924</v>
      </c>
      <c r="X16" s="497">
        <v>74167</v>
      </c>
      <c r="Y16" s="497">
        <v>69590</v>
      </c>
      <c r="Z16" s="497" t="s">
        <v>1386</v>
      </c>
      <c r="AA16" s="497" t="s">
        <v>878</v>
      </c>
    </row>
    <row r="17" spans="1:27" ht="14.5" customHeight="1">
      <c r="A17" s="436" t="s">
        <v>458</v>
      </c>
      <c r="B17" s="497">
        <v>461521</v>
      </c>
      <c r="C17" s="497" t="s">
        <v>355</v>
      </c>
      <c r="D17" s="497" t="s">
        <v>355</v>
      </c>
      <c r="E17" s="497">
        <v>447217</v>
      </c>
      <c r="F17" s="497" t="s">
        <v>355</v>
      </c>
      <c r="G17" s="497">
        <v>503802</v>
      </c>
      <c r="H17" s="497" t="s">
        <v>355</v>
      </c>
      <c r="I17" s="497">
        <v>478177</v>
      </c>
      <c r="J17" s="497" t="s">
        <v>355</v>
      </c>
      <c r="K17" s="497">
        <v>406575</v>
      </c>
      <c r="L17" s="497" t="s">
        <v>355</v>
      </c>
      <c r="M17" s="497">
        <v>433531</v>
      </c>
      <c r="N17" s="497" t="s">
        <v>355</v>
      </c>
      <c r="O17" s="497">
        <v>420383</v>
      </c>
      <c r="P17" s="497" t="s">
        <v>355</v>
      </c>
      <c r="Q17" s="497">
        <v>420800</v>
      </c>
      <c r="R17" s="497" t="s">
        <v>355</v>
      </c>
      <c r="S17" s="497">
        <v>420112</v>
      </c>
      <c r="T17" s="497">
        <v>402422</v>
      </c>
      <c r="U17" s="497">
        <v>438023</v>
      </c>
      <c r="V17" s="497">
        <v>383367</v>
      </c>
      <c r="W17" s="497">
        <v>365479</v>
      </c>
      <c r="X17" s="497">
        <v>388135</v>
      </c>
      <c r="Y17" s="497">
        <v>371825</v>
      </c>
      <c r="Z17" s="497">
        <v>373510</v>
      </c>
      <c r="AA17" s="497">
        <v>375666</v>
      </c>
    </row>
    <row r="18" spans="1:27" ht="14.5" customHeight="1">
      <c r="A18" s="436" t="s">
        <v>337</v>
      </c>
      <c r="B18" s="497">
        <v>924383</v>
      </c>
      <c r="C18" s="497">
        <v>920168</v>
      </c>
      <c r="D18" s="497">
        <v>921795</v>
      </c>
      <c r="E18" s="497">
        <v>887685</v>
      </c>
      <c r="F18" s="497">
        <v>959401</v>
      </c>
      <c r="G18" s="497">
        <v>1041341</v>
      </c>
      <c r="H18" s="497">
        <v>986383</v>
      </c>
      <c r="I18" s="497">
        <v>965684</v>
      </c>
      <c r="J18" s="497">
        <v>921379</v>
      </c>
      <c r="K18" s="497">
        <v>918697</v>
      </c>
      <c r="L18" s="497">
        <v>964591</v>
      </c>
      <c r="M18" s="497">
        <v>908823</v>
      </c>
      <c r="N18" s="497">
        <v>857684</v>
      </c>
      <c r="O18" s="497">
        <v>849109</v>
      </c>
      <c r="P18" s="497">
        <v>911406</v>
      </c>
      <c r="Q18" s="497">
        <v>974340</v>
      </c>
      <c r="R18" s="497">
        <v>827483</v>
      </c>
      <c r="S18" s="497">
        <v>1009126</v>
      </c>
      <c r="T18" s="497">
        <v>855031</v>
      </c>
      <c r="U18" s="497">
        <v>847794</v>
      </c>
      <c r="V18" s="497">
        <v>754414</v>
      </c>
      <c r="W18" s="497">
        <v>755109</v>
      </c>
      <c r="X18" s="497">
        <v>811754</v>
      </c>
      <c r="Y18" s="497">
        <v>764228</v>
      </c>
      <c r="Z18" s="497" t="s">
        <v>1386</v>
      </c>
      <c r="AA18" s="497" t="s">
        <v>878</v>
      </c>
    </row>
    <row r="19" spans="1:27" ht="14.5" customHeight="1">
      <c r="A19" s="436" t="s">
        <v>512</v>
      </c>
      <c r="B19" s="497">
        <v>205205</v>
      </c>
      <c r="C19" s="497">
        <v>191314</v>
      </c>
      <c r="D19" s="497">
        <v>205162</v>
      </c>
      <c r="E19" s="497">
        <v>199816</v>
      </c>
      <c r="F19" s="497">
        <v>195397</v>
      </c>
      <c r="G19" s="497">
        <v>220364</v>
      </c>
      <c r="H19" s="497">
        <v>217092</v>
      </c>
      <c r="I19" s="497">
        <v>210882</v>
      </c>
      <c r="J19" s="497">
        <v>201616</v>
      </c>
      <c r="K19" s="497">
        <v>190620</v>
      </c>
      <c r="L19" s="497">
        <v>208888</v>
      </c>
      <c r="M19" s="497">
        <v>203462</v>
      </c>
      <c r="N19" s="497">
        <v>194339</v>
      </c>
      <c r="O19" s="497">
        <v>205924</v>
      </c>
      <c r="P19" s="497">
        <v>207624</v>
      </c>
      <c r="Q19" s="497">
        <v>211711</v>
      </c>
      <c r="R19" s="497">
        <v>177624</v>
      </c>
      <c r="S19" s="497">
        <v>200548</v>
      </c>
      <c r="T19" s="497">
        <v>190822</v>
      </c>
      <c r="U19" s="497">
        <v>204114</v>
      </c>
      <c r="V19" s="497">
        <v>173874</v>
      </c>
      <c r="W19" s="497">
        <v>174445</v>
      </c>
      <c r="X19" s="497">
        <v>184928</v>
      </c>
      <c r="Y19" s="497">
        <v>174185</v>
      </c>
      <c r="Z19" s="497">
        <v>181090</v>
      </c>
      <c r="AA19" s="497" t="s">
        <v>878</v>
      </c>
    </row>
    <row r="20" spans="1:27" ht="14.5" customHeight="1">
      <c r="A20" s="436" t="s">
        <v>339</v>
      </c>
      <c r="B20" s="497">
        <v>58034</v>
      </c>
      <c r="C20" s="497">
        <v>59119</v>
      </c>
      <c r="D20" s="497">
        <v>58487</v>
      </c>
      <c r="E20" s="497">
        <v>53794</v>
      </c>
      <c r="F20" s="497">
        <v>54712</v>
      </c>
      <c r="G20" s="497">
        <v>63603</v>
      </c>
      <c r="H20" s="497">
        <v>62874</v>
      </c>
      <c r="I20" s="497">
        <v>59624</v>
      </c>
      <c r="J20" s="497">
        <v>58338</v>
      </c>
      <c r="K20" s="497">
        <v>50865</v>
      </c>
      <c r="L20" s="497">
        <v>52352</v>
      </c>
      <c r="M20" s="497">
        <v>53781</v>
      </c>
      <c r="N20" s="497">
        <v>55387</v>
      </c>
      <c r="O20" s="497">
        <v>56116</v>
      </c>
      <c r="P20" s="497">
        <v>59316</v>
      </c>
      <c r="Q20" s="497">
        <v>58142</v>
      </c>
      <c r="R20" s="497">
        <v>46824</v>
      </c>
      <c r="S20" s="497">
        <v>57342</v>
      </c>
      <c r="T20" s="497">
        <v>53680</v>
      </c>
      <c r="U20" s="497">
        <v>52710</v>
      </c>
      <c r="V20" s="497">
        <v>49104</v>
      </c>
      <c r="W20" s="497">
        <v>52306</v>
      </c>
      <c r="X20" s="497">
        <v>53339</v>
      </c>
      <c r="Y20" s="497">
        <v>47114</v>
      </c>
      <c r="Z20" s="497">
        <v>48243</v>
      </c>
      <c r="AA20" s="497" t="s">
        <v>878</v>
      </c>
    </row>
    <row r="21" spans="1:27" ht="14.5" customHeight="1">
      <c r="A21" s="436" t="s">
        <v>340</v>
      </c>
      <c r="B21" s="497">
        <v>235726</v>
      </c>
      <c r="C21" s="497">
        <v>168159</v>
      </c>
      <c r="D21" s="497">
        <v>179582</v>
      </c>
      <c r="E21" s="497">
        <v>178779</v>
      </c>
      <c r="F21" s="497">
        <v>180847</v>
      </c>
      <c r="G21" s="497">
        <v>198118</v>
      </c>
      <c r="H21" s="497">
        <v>191241</v>
      </c>
      <c r="I21" s="497">
        <v>190214</v>
      </c>
      <c r="J21" s="497">
        <v>185107</v>
      </c>
      <c r="K21" s="497">
        <v>176308</v>
      </c>
      <c r="L21" s="497">
        <v>186075</v>
      </c>
      <c r="M21" s="497">
        <v>177733</v>
      </c>
      <c r="N21" s="497">
        <v>184974</v>
      </c>
      <c r="O21" s="497">
        <v>183286</v>
      </c>
      <c r="P21" s="497">
        <v>174873</v>
      </c>
      <c r="Q21" s="497">
        <v>178368</v>
      </c>
      <c r="R21" s="497">
        <v>154719</v>
      </c>
      <c r="S21" s="497">
        <v>165045</v>
      </c>
      <c r="T21" s="497">
        <v>165265</v>
      </c>
      <c r="U21" s="497">
        <v>176485</v>
      </c>
      <c r="V21" s="497">
        <v>151312</v>
      </c>
      <c r="W21" s="497">
        <v>162590</v>
      </c>
      <c r="X21" s="497">
        <v>169057</v>
      </c>
      <c r="Y21" s="497">
        <v>151335</v>
      </c>
      <c r="Z21" s="497">
        <v>156382</v>
      </c>
      <c r="AA21" s="497" t="s">
        <v>878</v>
      </c>
    </row>
    <row r="22" spans="1:27" ht="14.5" customHeight="1">
      <c r="A22" s="436" t="s">
        <v>341</v>
      </c>
      <c r="B22" s="497">
        <v>136478</v>
      </c>
      <c r="C22" s="497">
        <v>123921</v>
      </c>
      <c r="D22" s="497">
        <v>149282</v>
      </c>
      <c r="E22" s="497">
        <v>137962</v>
      </c>
      <c r="F22" s="497">
        <v>136844</v>
      </c>
      <c r="G22" s="497">
        <v>151823</v>
      </c>
      <c r="H22" s="497">
        <v>124245</v>
      </c>
      <c r="I22" s="497">
        <v>112436</v>
      </c>
      <c r="J22" s="497">
        <v>106524</v>
      </c>
      <c r="K22" s="497">
        <v>115253</v>
      </c>
      <c r="L22" s="497">
        <v>127758</v>
      </c>
      <c r="M22" s="497">
        <v>119672</v>
      </c>
      <c r="N22" s="497">
        <v>117884</v>
      </c>
      <c r="O22" s="497">
        <v>111988</v>
      </c>
      <c r="P22" s="497">
        <v>119088</v>
      </c>
      <c r="Q22" s="497">
        <v>125586</v>
      </c>
      <c r="R22" s="497">
        <v>104664</v>
      </c>
      <c r="S22" s="497">
        <v>115744</v>
      </c>
      <c r="T22" s="497">
        <v>112440</v>
      </c>
      <c r="U22" s="497">
        <v>129118</v>
      </c>
      <c r="V22" s="497">
        <v>108495</v>
      </c>
      <c r="W22" s="497">
        <v>117976</v>
      </c>
      <c r="X22" s="497">
        <v>117735</v>
      </c>
      <c r="Y22" s="497">
        <v>103039</v>
      </c>
      <c r="Z22" s="497">
        <v>103790</v>
      </c>
      <c r="AA22" s="497">
        <v>113016</v>
      </c>
    </row>
    <row r="23" spans="1:27" ht="14.5" customHeight="1">
      <c r="A23" s="436" t="s">
        <v>1552</v>
      </c>
      <c r="B23" s="497">
        <v>166487</v>
      </c>
      <c r="C23" s="497">
        <v>165140</v>
      </c>
      <c r="D23" s="497">
        <v>164887</v>
      </c>
      <c r="E23" s="497">
        <v>159895</v>
      </c>
      <c r="F23" s="497">
        <v>159939</v>
      </c>
      <c r="G23" s="497">
        <v>176373</v>
      </c>
      <c r="H23" s="497">
        <v>168493</v>
      </c>
      <c r="I23" s="497">
        <v>162091</v>
      </c>
      <c r="J23" s="497">
        <v>151353</v>
      </c>
      <c r="K23" s="497">
        <v>146666</v>
      </c>
      <c r="L23" s="497">
        <v>168553</v>
      </c>
      <c r="M23" s="497">
        <v>154114</v>
      </c>
      <c r="N23" s="497">
        <v>165285</v>
      </c>
      <c r="O23" s="497">
        <v>161643</v>
      </c>
      <c r="P23" s="497">
        <v>150761</v>
      </c>
      <c r="Q23" s="497">
        <v>152691</v>
      </c>
      <c r="R23" s="497">
        <v>132486</v>
      </c>
      <c r="S23" s="497">
        <v>144407</v>
      </c>
      <c r="T23" s="497">
        <v>138191</v>
      </c>
      <c r="U23" s="497">
        <v>146690</v>
      </c>
      <c r="V23" s="497">
        <v>136773</v>
      </c>
      <c r="W23" s="497">
        <v>140065</v>
      </c>
      <c r="X23" s="497">
        <v>146554</v>
      </c>
      <c r="Y23" s="497">
        <v>133667</v>
      </c>
      <c r="Z23" s="497">
        <v>135644</v>
      </c>
      <c r="AA23" s="497" t="s">
        <v>878</v>
      </c>
    </row>
    <row r="24" spans="1:27" ht="14.5" customHeight="1">
      <c r="A24" s="436" t="s">
        <v>343</v>
      </c>
      <c r="B24" s="497">
        <v>117881</v>
      </c>
      <c r="C24" s="497">
        <v>109304</v>
      </c>
      <c r="D24" s="497">
        <v>107119</v>
      </c>
      <c r="E24" s="497">
        <v>105241</v>
      </c>
      <c r="F24" s="497">
        <v>105935</v>
      </c>
      <c r="G24" s="497">
        <v>112111</v>
      </c>
      <c r="H24" s="497">
        <v>107554</v>
      </c>
      <c r="I24" s="497">
        <v>108005</v>
      </c>
      <c r="J24" s="497">
        <v>106382</v>
      </c>
      <c r="K24" s="497">
        <v>104315</v>
      </c>
      <c r="L24" s="497">
        <v>113505</v>
      </c>
      <c r="M24" s="497">
        <v>113784</v>
      </c>
      <c r="N24" s="497">
        <v>114763</v>
      </c>
      <c r="O24" s="497">
        <v>111769</v>
      </c>
      <c r="P24" s="497">
        <v>111723</v>
      </c>
      <c r="Q24" s="497">
        <v>110547</v>
      </c>
      <c r="R24" s="497">
        <v>96304</v>
      </c>
      <c r="S24" s="497">
        <v>105894</v>
      </c>
      <c r="T24" s="497">
        <v>100778</v>
      </c>
      <c r="U24" s="497">
        <v>107366</v>
      </c>
      <c r="V24" s="497">
        <v>94987</v>
      </c>
      <c r="W24" s="497">
        <v>99955</v>
      </c>
      <c r="X24" s="497">
        <v>105194</v>
      </c>
      <c r="Y24" s="497">
        <v>93277</v>
      </c>
      <c r="Z24" s="497">
        <v>97114</v>
      </c>
      <c r="AA24" s="497" t="s">
        <v>878</v>
      </c>
    </row>
    <row r="25" spans="1:27" ht="20.25" customHeight="1">
      <c r="A25" s="67" t="s">
        <v>344</v>
      </c>
      <c r="B25" s="497">
        <v>4243242</v>
      </c>
      <c r="C25" s="497">
        <v>4044759.9999999995</v>
      </c>
      <c r="D25" s="497">
        <v>4206112.9999999991</v>
      </c>
      <c r="E25" s="497">
        <v>4094852</v>
      </c>
      <c r="F25" s="497">
        <v>4234347</v>
      </c>
      <c r="G25" s="497">
        <v>4637231</v>
      </c>
      <c r="H25" s="497">
        <v>4452057</v>
      </c>
      <c r="I25" s="497">
        <v>4369817</v>
      </c>
      <c r="J25" s="497">
        <v>4135638</v>
      </c>
      <c r="K25" s="497">
        <v>4061858</v>
      </c>
      <c r="L25" s="497">
        <v>4392403</v>
      </c>
      <c r="M25" s="497">
        <v>4232658</v>
      </c>
      <c r="N25" s="497">
        <v>4215023.4268322624</v>
      </c>
      <c r="O25" s="497">
        <v>4086098.953736512</v>
      </c>
      <c r="P25" s="497">
        <v>4027645.599722411</v>
      </c>
      <c r="Q25" s="497">
        <v>4157321.0199903222</v>
      </c>
      <c r="R25" s="497">
        <v>3566775.4631168917</v>
      </c>
      <c r="S25" s="497">
        <v>4001060.8938190462</v>
      </c>
      <c r="T25" s="497">
        <v>3833095.9624947445</v>
      </c>
      <c r="U25" s="497">
        <v>4158139</v>
      </c>
      <c r="V25" s="497">
        <v>3679529.0000000005</v>
      </c>
      <c r="W25" s="497">
        <v>3772823.9999999995</v>
      </c>
      <c r="X25" s="497">
        <v>4016290.9999999995</v>
      </c>
      <c r="Y25" s="497">
        <v>3537863</v>
      </c>
      <c r="Z25" s="497">
        <v>3729412.0000000005</v>
      </c>
      <c r="AA25" s="497">
        <v>3874257.0000000005</v>
      </c>
    </row>
    <row r="26" spans="1:27" s="89" customFormat="1" ht="12.5">
      <c r="A26" s="500"/>
      <c r="B26" s="501"/>
      <c r="C26" s="501"/>
      <c r="D26" s="501"/>
      <c r="E26" s="501"/>
      <c r="F26" s="501"/>
      <c r="G26" s="501"/>
      <c r="H26" s="501"/>
      <c r="I26" s="501"/>
      <c r="J26" s="590"/>
      <c r="K26" s="590"/>
      <c r="L26" s="590"/>
      <c r="M26" s="590"/>
      <c r="N26" s="590"/>
      <c r="O26" s="590"/>
      <c r="P26" s="590"/>
      <c r="Q26" s="590"/>
      <c r="R26" s="590"/>
      <c r="S26" s="590"/>
      <c r="T26" s="590"/>
      <c r="U26" s="590"/>
      <c r="V26" s="590"/>
      <c r="W26" s="590"/>
      <c r="X26" s="590"/>
      <c r="Y26" s="590"/>
      <c r="Z26" s="590"/>
      <c r="AA26" s="590"/>
    </row>
    <row r="27" spans="1:27" s="137" customFormat="1" ht="12.75" customHeight="1">
      <c r="A27" s="591"/>
      <c r="B27" s="1334" t="s">
        <v>419</v>
      </c>
      <c r="C27" s="1334"/>
      <c r="D27" s="1334"/>
      <c r="E27" s="1334"/>
      <c r="F27" s="1334"/>
      <c r="G27" s="1334" t="s">
        <v>419</v>
      </c>
      <c r="H27" s="1334"/>
      <c r="I27" s="1334"/>
      <c r="J27" s="1334"/>
      <c r="K27" s="1334"/>
      <c r="L27" s="1334" t="s">
        <v>419</v>
      </c>
      <c r="M27" s="1334"/>
      <c r="N27" s="1334"/>
      <c r="O27" s="1334"/>
      <c r="P27" s="1334"/>
      <c r="Q27" s="1334" t="s">
        <v>419</v>
      </c>
      <c r="R27" s="1334"/>
      <c r="S27" s="1334"/>
      <c r="T27" s="1334"/>
      <c r="U27" s="1334"/>
      <c r="V27" s="1334" t="s">
        <v>419</v>
      </c>
      <c r="W27" s="1334"/>
      <c r="X27" s="1334"/>
      <c r="Y27" s="1334"/>
      <c r="Z27" s="1334"/>
      <c r="AA27" s="1334"/>
    </row>
    <row r="28" spans="1:27" ht="12.75" customHeight="1">
      <c r="A28" s="591"/>
      <c r="B28" s="502"/>
      <c r="C28" s="502"/>
      <c r="D28" s="502"/>
      <c r="E28" s="502"/>
      <c r="F28" s="502"/>
      <c r="G28" s="502"/>
      <c r="H28" s="502"/>
      <c r="I28" s="502"/>
      <c r="J28" s="576"/>
      <c r="K28" s="576"/>
      <c r="L28" s="576"/>
      <c r="M28" s="576"/>
      <c r="N28" s="576"/>
      <c r="O28" s="576"/>
      <c r="P28" s="576"/>
      <c r="Q28" s="576"/>
      <c r="R28" s="576"/>
      <c r="S28" s="576"/>
      <c r="T28" s="576"/>
      <c r="U28" s="576"/>
      <c r="V28" s="576"/>
      <c r="W28" s="576"/>
      <c r="X28" s="576"/>
      <c r="Y28" s="576"/>
      <c r="Z28" s="1094"/>
      <c r="AA28" s="576"/>
    </row>
    <row r="29" spans="1:27" ht="14.5" customHeight="1">
      <c r="A29" s="86" t="s">
        <v>1181</v>
      </c>
      <c r="B29" s="505">
        <v>100</v>
      </c>
      <c r="C29" s="597">
        <v>98.209650366911404</v>
      </c>
      <c r="D29" s="597">
        <v>102.07967045751131</v>
      </c>
      <c r="E29" s="597">
        <v>98.711207236662418</v>
      </c>
      <c r="F29" s="597">
        <v>101.64103580901589</v>
      </c>
      <c r="G29" s="597">
        <v>111.83827977526045</v>
      </c>
      <c r="H29" s="597">
        <v>107.6487928442665</v>
      </c>
      <c r="I29" s="597">
        <v>110.27311481180996</v>
      </c>
      <c r="J29" s="597">
        <v>108.74740268805348</v>
      </c>
      <c r="K29" s="597">
        <v>103.41459269495266</v>
      </c>
      <c r="L29" s="597">
        <v>115.62393148559163</v>
      </c>
      <c r="M29" s="597">
        <v>102.96321174440224</v>
      </c>
      <c r="N29" s="597">
        <v>114.37681710675129</v>
      </c>
      <c r="O29" s="597">
        <v>112.51383378417476</v>
      </c>
      <c r="P29" s="597">
        <v>115.18812934866396</v>
      </c>
      <c r="Q29" s="597">
        <v>117.27164392901726</v>
      </c>
      <c r="R29" s="597">
        <v>99.915631619731272</v>
      </c>
      <c r="S29" s="597">
        <v>110.85823077281032</v>
      </c>
      <c r="T29" s="597">
        <v>105.85520605510044</v>
      </c>
      <c r="U29" s="597">
        <v>107.46933300422246</v>
      </c>
      <c r="V29" s="597">
        <v>97.617453126991606</v>
      </c>
      <c r="W29" s="597">
        <v>96.564770435053546</v>
      </c>
      <c r="X29" s="597">
        <v>104.34992847908292</v>
      </c>
      <c r="Y29" s="597">
        <v>91.815660147169211</v>
      </c>
      <c r="Z29" s="597">
        <v>96.470488264297614</v>
      </c>
      <c r="AA29" s="597">
        <v>99.073364072827914</v>
      </c>
    </row>
    <row r="30" spans="1:27" ht="14.5" customHeight="1">
      <c r="A30" s="436" t="s">
        <v>329</v>
      </c>
      <c r="B30" s="505">
        <v>100</v>
      </c>
      <c r="C30" s="597">
        <v>97.695250636154952</v>
      </c>
      <c r="D30" s="597">
        <v>103.37348968806164</v>
      </c>
      <c r="E30" s="597">
        <v>101.15628948164493</v>
      </c>
      <c r="F30" s="597">
        <v>115.10009431108422</v>
      </c>
      <c r="G30" s="597">
        <v>124.01907575137463</v>
      </c>
      <c r="H30" s="597">
        <v>118.28086908553837</v>
      </c>
      <c r="I30" s="597">
        <v>119.5969535740342</v>
      </c>
      <c r="J30" s="597">
        <v>115.9759417762514</v>
      </c>
      <c r="K30" s="597">
        <v>113.14144883178817</v>
      </c>
      <c r="L30" s="597">
        <v>125.67432425218428</v>
      </c>
      <c r="M30" s="597">
        <v>119.03500186842714</v>
      </c>
      <c r="N30" s="597">
        <v>117.12938413082549</v>
      </c>
      <c r="O30" s="597">
        <v>109.31491004857911</v>
      </c>
      <c r="P30" s="597">
        <v>104.83459971172839</v>
      </c>
      <c r="Q30" s="597">
        <v>111.16020428136733</v>
      </c>
      <c r="R30" s="597">
        <v>90.232574692599243</v>
      </c>
      <c r="S30" s="597">
        <v>108.3399469722583</v>
      </c>
      <c r="T30" s="597">
        <v>104.12424150755379</v>
      </c>
      <c r="U30" s="597">
        <v>115.8252219869388</v>
      </c>
      <c r="V30" s="597">
        <v>110.3687029556738</v>
      </c>
      <c r="W30" s="597">
        <v>110.10409808352759</v>
      </c>
      <c r="X30" s="597">
        <v>112.96937558944428</v>
      </c>
      <c r="Y30" s="597">
        <v>102.15100450201967</v>
      </c>
      <c r="Z30" s="597">
        <v>105.75493353737744</v>
      </c>
      <c r="AA30" s="979" t="s">
        <v>878</v>
      </c>
    </row>
    <row r="31" spans="1:27" ht="14.5" customHeight="1">
      <c r="A31" s="436" t="s">
        <v>330</v>
      </c>
      <c r="B31" s="505">
        <v>100</v>
      </c>
      <c r="C31" s="597">
        <v>86.774948997452896</v>
      </c>
      <c r="D31" s="597">
        <v>104.49003488694939</v>
      </c>
      <c r="E31" s="597">
        <v>103.85929332802182</v>
      </c>
      <c r="F31" s="597">
        <v>99.197238015910386</v>
      </c>
      <c r="G31" s="597">
        <v>106.68525694419296</v>
      </c>
      <c r="H31" s="597">
        <v>97.429350909595726</v>
      </c>
      <c r="I31" s="597">
        <v>93.949106097369594</v>
      </c>
      <c r="J31" s="597">
        <v>105.76721109622279</v>
      </c>
      <c r="K31" s="597">
        <v>106.85365588672002</v>
      </c>
      <c r="L31" s="597">
        <v>112.64802810270525</v>
      </c>
      <c r="M31" s="597">
        <v>106.9164282523932</v>
      </c>
      <c r="N31" s="597">
        <v>114.45997658107896</v>
      </c>
      <c r="O31" s="597">
        <v>112.25328649549125</v>
      </c>
      <c r="P31" s="597">
        <v>107.82360965245839</v>
      </c>
      <c r="Q31" s="597">
        <v>106.74561498810947</v>
      </c>
      <c r="R31" s="597">
        <v>88.375644322118802</v>
      </c>
      <c r="S31" s="597">
        <v>97.817453131978894</v>
      </c>
      <c r="T31" s="597">
        <v>102.63221429519912</v>
      </c>
      <c r="U31" s="597">
        <v>113.61315322493029</v>
      </c>
      <c r="V31" s="597">
        <v>95.484614734605685</v>
      </c>
      <c r="W31" s="597">
        <v>97.040041526334221</v>
      </c>
      <c r="X31" s="597">
        <v>101.21259310228274</v>
      </c>
      <c r="Y31" s="597">
        <v>88.353311845869698</v>
      </c>
      <c r="Z31" s="597">
        <v>87.040524390685547</v>
      </c>
      <c r="AA31" s="979" t="s">
        <v>878</v>
      </c>
    </row>
    <row r="32" spans="1:27" ht="14.5" customHeight="1">
      <c r="A32" s="436" t="s">
        <v>331</v>
      </c>
      <c r="B32" s="505">
        <v>100</v>
      </c>
      <c r="C32" s="597">
        <v>84.570251544847395</v>
      </c>
      <c r="D32" s="597">
        <v>83.090162911179078</v>
      </c>
      <c r="E32" s="597">
        <v>83.062074776855383</v>
      </c>
      <c r="F32" s="597">
        <v>87.634979089944451</v>
      </c>
      <c r="G32" s="597">
        <v>92.914768116846645</v>
      </c>
      <c r="H32" s="597">
        <v>99.068410211597282</v>
      </c>
      <c r="I32" s="597">
        <v>97.149054366144441</v>
      </c>
      <c r="J32" s="597">
        <v>79.059515635728104</v>
      </c>
      <c r="K32" s="597">
        <v>87.430559890144181</v>
      </c>
      <c r="L32" s="597">
        <v>100.93705137007677</v>
      </c>
      <c r="M32" s="597">
        <v>104.32869358966357</v>
      </c>
      <c r="N32" s="597">
        <v>95.95842956120093</v>
      </c>
      <c r="O32" s="597">
        <v>100.60311466200612</v>
      </c>
      <c r="P32" s="597">
        <v>105.93517882778853</v>
      </c>
      <c r="Q32" s="597">
        <v>109.98767242993571</v>
      </c>
      <c r="R32" s="597">
        <v>92.763404281880028</v>
      </c>
      <c r="S32" s="597">
        <v>100.03120903813745</v>
      </c>
      <c r="T32" s="597">
        <v>98.586230572373765</v>
      </c>
      <c r="U32" s="597">
        <v>100.33393670807065</v>
      </c>
      <c r="V32" s="597">
        <v>93.947787279196049</v>
      </c>
      <c r="W32" s="597">
        <v>95.001092316334805</v>
      </c>
      <c r="X32" s="597">
        <v>100.60155421009924</v>
      </c>
      <c r="Y32" s="597">
        <v>94.916827913363704</v>
      </c>
      <c r="Z32" s="597">
        <v>96.709787154359901</v>
      </c>
      <c r="AA32" s="979" t="s">
        <v>878</v>
      </c>
    </row>
    <row r="33" spans="1:27" ht="14.5" customHeight="1">
      <c r="A33" s="436" t="s">
        <v>332</v>
      </c>
      <c r="B33" s="505">
        <v>100</v>
      </c>
      <c r="C33" s="597">
        <v>98.355180381122324</v>
      </c>
      <c r="D33" s="597">
        <v>98.316290348408941</v>
      </c>
      <c r="E33" s="597">
        <v>93.830210692471354</v>
      </c>
      <c r="F33" s="597">
        <v>91.798778395443009</v>
      </c>
      <c r="G33" s="597">
        <v>103.59160890352985</v>
      </c>
      <c r="H33" s="597">
        <v>101.30624756937296</v>
      </c>
      <c r="I33" s="597">
        <v>84.023059501750055</v>
      </c>
      <c r="J33" s="597">
        <v>85.80971335758241</v>
      </c>
      <c r="K33" s="597">
        <v>79.912154279047428</v>
      </c>
      <c r="L33" s="597">
        <v>85.777686271818453</v>
      </c>
      <c r="M33" s="597">
        <v>84.032210097682608</v>
      </c>
      <c r="N33" s="597">
        <v>82.160913229474076</v>
      </c>
      <c r="O33" s="597">
        <v>76.569899114679842</v>
      </c>
      <c r="P33" s="597">
        <v>73.753803216434477</v>
      </c>
      <c r="Q33" s="597">
        <v>76.414338983826326</v>
      </c>
      <c r="R33" s="597">
        <v>70.143893121039511</v>
      </c>
      <c r="S33" s="597">
        <v>75.949946240248892</v>
      </c>
      <c r="T33" s="597">
        <v>78.427470088989551</v>
      </c>
      <c r="U33" s="597">
        <v>81.76057465742457</v>
      </c>
      <c r="V33" s="597">
        <v>76.750623384347904</v>
      </c>
      <c r="W33" s="597">
        <v>73.982568114748474</v>
      </c>
      <c r="X33" s="597">
        <v>82.554388854574157</v>
      </c>
      <c r="Y33" s="597">
        <v>77.185276691144509</v>
      </c>
      <c r="Z33" s="597">
        <v>79.385995012925221</v>
      </c>
      <c r="AA33" s="979" t="s">
        <v>878</v>
      </c>
    </row>
    <row r="34" spans="1:27" ht="14.5" customHeight="1">
      <c r="A34" s="436" t="s">
        <v>333</v>
      </c>
      <c r="B34" s="505">
        <v>100</v>
      </c>
      <c r="C34" s="597">
        <v>101.56216993753333</v>
      </c>
      <c r="D34" s="597">
        <v>106.72145494050073</v>
      </c>
      <c r="E34" s="597">
        <v>102.53487974409785</v>
      </c>
      <c r="F34" s="597">
        <v>105.08786577208213</v>
      </c>
      <c r="G34" s="597">
        <v>117.20599921539437</v>
      </c>
      <c r="H34" s="597">
        <v>109.32272439218211</v>
      </c>
      <c r="I34" s="497" t="s">
        <v>355</v>
      </c>
      <c r="J34" s="497" t="s">
        <v>355</v>
      </c>
      <c r="K34" s="497" t="s">
        <v>355</v>
      </c>
      <c r="L34" s="497" t="s">
        <v>355</v>
      </c>
      <c r="M34" s="497" t="s">
        <v>355</v>
      </c>
      <c r="N34" s="597">
        <v>94.216048202951328</v>
      </c>
      <c r="O34" s="597">
        <v>93.118606218502606</v>
      </c>
      <c r="P34" s="597">
        <v>93.123635741804392</v>
      </c>
      <c r="Q34" s="597">
        <v>94.684799774677359</v>
      </c>
      <c r="R34" s="597">
        <v>86.158751873497437</v>
      </c>
      <c r="S34" s="597">
        <v>92.916419381770993</v>
      </c>
      <c r="T34" s="597">
        <v>91.047448522829001</v>
      </c>
      <c r="U34" s="597">
        <v>95.090179352800945</v>
      </c>
      <c r="V34" s="597">
        <v>86.257330530212343</v>
      </c>
      <c r="W34" s="597">
        <v>88.356653556375932</v>
      </c>
      <c r="X34" s="597">
        <v>90.297043646203207</v>
      </c>
      <c r="Y34" s="597">
        <v>78.958486314667098</v>
      </c>
      <c r="Z34" s="597">
        <v>82.870449538792712</v>
      </c>
      <c r="AA34" s="979" t="s">
        <v>878</v>
      </c>
    </row>
    <row r="35" spans="1:27" ht="14.5" customHeight="1">
      <c r="A35" s="86" t="s">
        <v>1182</v>
      </c>
      <c r="B35" s="505">
        <v>100</v>
      </c>
      <c r="C35" s="597">
        <v>102.15710878173219</v>
      </c>
      <c r="D35" s="597">
        <v>104.03573774955166</v>
      </c>
      <c r="E35" s="597">
        <v>99.650790456517498</v>
      </c>
      <c r="F35" s="597">
        <v>99.33087900185258</v>
      </c>
      <c r="G35" s="597">
        <v>110.85686551881292</v>
      </c>
      <c r="H35" s="597">
        <v>104.47047403715827</v>
      </c>
      <c r="I35" s="597">
        <v>103.46398110717182</v>
      </c>
      <c r="J35" s="597">
        <v>95.452877427450233</v>
      </c>
      <c r="K35" s="597">
        <v>98.435659621314798</v>
      </c>
      <c r="L35" s="597">
        <v>107.95901818849029</v>
      </c>
      <c r="M35" s="597">
        <v>102.29294537534108</v>
      </c>
      <c r="N35" s="597">
        <v>104.35505732363438</v>
      </c>
      <c r="O35" s="597">
        <v>101.41489053168632</v>
      </c>
      <c r="P35" s="597">
        <v>105.62345741123271</v>
      </c>
      <c r="Q35" s="597">
        <v>107.32748160731092</v>
      </c>
      <c r="R35" s="597">
        <v>92.638485259214107</v>
      </c>
      <c r="S35" s="597">
        <v>99.328215539232801</v>
      </c>
      <c r="T35" s="597">
        <v>98.799962119642743</v>
      </c>
      <c r="U35" s="597">
        <v>98.219919149112471</v>
      </c>
      <c r="V35" s="597">
        <v>89.06500624434014</v>
      </c>
      <c r="W35" s="597">
        <v>90.393482211029109</v>
      </c>
      <c r="X35" s="597">
        <v>93.763354305635289</v>
      </c>
      <c r="Y35" s="597">
        <v>86.346202790125062</v>
      </c>
      <c r="Z35" s="597">
        <v>88.92768994927583</v>
      </c>
      <c r="AA35" s="597">
        <v>90.996312583973051</v>
      </c>
    </row>
    <row r="36" spans="1:27" ht="14.5" customHeight="1">
      <c r="A36" s="436" t="s">
        <v>335</v>
      </c>
      <c r="B36" s="505">
        <v>100</v>
      </c>
      <c r="C36" s="597">
        <v>92.938468544982342</v>
      </c>
      <c r="D36" s="597">
        <v>101.14225225557894</v>
      </c>
      <c r="E36" s="597">
        <v>93.113252834090318</v>
      </c>
      <c r="F36" s="597">
        <v>92.307029528697853</v>
      </c>
      <c r="G36" s="597">
        <v>106.19991876223182</v>
      </c>
      <c r="H36" s="597">
        <v>98.302622995211891</v>
      </c>
      <c r="I36" s="597">
        <v>93.7730019817092</v>
      </c>
      <c r="J36" s="597">
        <v>93.518210799699673</v>
      </c>
      <c r="K36" s="597">
        <v>88.387922651797695</v>
      </c>
      <c r="L36" s="597">
        <v>96.127666383565355</v>
      </c>
      <c r="M36" s="597">
        <v>95.177430670950116</v>
      </c>
      <c r="N36" s="597">
        <v>93.349580886968724</v>
      </c>
      <c r="O36" s="597">
        <v>88.235294117647058</v>
      </c>
      <c r="P36" s="597">
        <v>89.914207993304032</v>
      </c>
      <c r="Q36" s="597">
        <v>89.098137685708309</v>
      </c>
      <c r="R36" s="597">
        <v>79.816107233853998</v>
      </c>
      <c r="S36" s="597">
        <v>88.342380266607591</v>
      </c>
      <c r="T36" s="597">
        <v>89.552330662333986</v>
      </c>
      <c r="U36" s="597">
        <v>94.603842792609825</v>
      </c>
      <c r="V36" s="597">
        <v>83.861994264121222</v>
      </c>
      <c r="W36" s="597">
        <v>89.760348583877999</v>
      </c>
      <c r="X36" s="597">
        <v>91.290326551210569</v>
      </c>
      <c r="Y36" s="597">
        <v>85.656610415666577</v>
      </c>
      <c r="Z36" s="979" t="s">
        <v>878</v>
      </c>
      <c r="AA36" s="979" t="s">
        <v>878</v>
      </c>
    </row>
    <row r="37" spans="1:27" ht="14.5" customHeight="1">
      <c r="A37" s="436" t="s">
        <v>458</v>
      </c>
      <c r="B37" s="505">
        <v>100</v>
      </c>
      <c r="C37" s="497" t="s">
        <v>355</v>
      </c>
      <c r="D37" s="497" t="s">
        <v>355</v>
      </c>
      <c r="E37" s="597">
        <v>96.900682742497096</v>
      </c>
      <c r="F37" s="497" t="s">
        <v>355</v>
      </c>
      <c r="G37" s="597">
        <v>109.16122993319914</v>
      </c>
      <c r="H37" s="497" t="s">
        <v>355</v>
      </c>
      <c r="I37" s="597">
        <v>103.60893653809903</v>
      </c>
      <c r="J37" s="497" t="s">
        <v>355</v>
      </c>
      <c r="K37" s="597">
        <v>88.094582911720167</v>
      </c>
      <c r="L37" s="497" t="s">
        <v>355</v>
      </c>
      <c r="M37" s="597">
        <v>93.935270551069181</v>
      </c>
      <c r="N37" s="497" t="s">
        <v>355</v>
      </c>
      <c r="O37" s="597">
        <v>91.086429436580346</v>
      </c>
      <c r="P37" s="497" t="s">
        <v>355</v>
      </c>
      <c r="Q37" s="597">
        <v>91.176782854951341</v>
      </c>
      <c r="R37" s="497" t="s">
        <v>355</v>
      </c>
      <c r="S37" s="597">
        <v>91.027710548382416</v>
      </c>
      <c r="T37" s="597">
        <v>87.194732200701594</v>
      </c>
      <c r="U37" s="597">
        <v>94.908574041051224</v>
      </c>
      <c r="V37" s="597">
        <v>83.065992663389096</v>
      </c>
      <c r="W37" s="597">
        <v>79.19011269259687</v>
      </c>
      <c r="X37" s="597">
        <v>84.099098415890069</v>
      </c>
      <c r="Y37" s="597">
        <v>80.565131380803905</v>
      </c>
      <c r="Z37" s="597">
        <v>80.930228526979278</v>
      </c>
      <c r="AA37" s="597">
        <v>81.397379534192382</v>
      </c>
    </row>
    <row r="38" spans="1:27" ht="14.5" customHeight="1">
      <c r="A38" s="436" t="s">
        <v>337</v>
      </c>
      <c r="B38" s="505">
        <v>100</v>
      </c>
      <c r="C38" s="597">
        <v>99.544020173456246</v>
      </c>
      <c r="D38" s="597">
        <v>99.720029468304801</v>
      </c>
      <c r="E38" s="597">
        <v>96.030000551719368</v>
      </c>
      <c r="F38" s="597">
        <v>103.78825659926676</v>
      </c>
      <c r="G38" s="597">
        <v>112.65254769938434</v>
      </c>
      <c r="H38" s="597">
        <v>106.70717657075043</v>
      </c>
      <c r="I38" s="597">
        <v>104.46795321852522</v>
      </c>
      <c r="J38" s="597">
        <v>99.675026477120412</v>
      </c>
      <c r="K38" s="597">
        <v>99.384887000301816</v>
      </c>
      <c r="L38" s="597">
        <v>104.34971218639893</v>
      </c>
      <c r="M38" s="597">
        <v>98.316715041276183</v>
      </c>
      <c r="N38" s="597">
        <v>92.78448435334704</v>
      </c>
      <c r="O38" s="597">
        <v>91.856838561505356</v>
      </c>
      <c r="P38" s="597">
        <v>98.596144671635031</v>
      </c>
      <c r="Q38" s="597">
        <v>105.4043616120158</v>
      </c>
      <c r="R38" s="597">
        <v>89.517332101520694</v>
      </c>
      <c r="S38" s="597">
        <v>109.16752038927588</v>
      </c>
      <c r="T38" s="597">
        <v>92.497482104279285</v>
      </c>
      <c r="U38" s="597">
        <v>91.714581510045079</v>
      </c>
      <c r="V38" s="597">
        <v>81.61270815235676</v>
      </c>
      <c r="W38" s="597">
        <v>81.687893438109526</v>
      </c>
      <c r="X38" s="597">
        <v>87.815764677628209</v>
      </c>
      <c r="Y38" s="597">
        <v>82.674389295346188</v>
      </c>
      <c r="Z38" s="979" t="s">
        <v>878</v>
      </c>
      <c r="AA38" s="979" t="s">
        <v>878</v>
      </c>
    </row>
    <row r="39" spans="1:27" ht="14.5" customHeight="1">
      <c r="A39" s="436" t="s">
        <v>512</v>
      </c>
      <c r="B39" s="505">
        <v>100</v>
      </c>
      <c r="C39" s="597">
        <v>93.230671767257135</v>
      </c>
      <c r="D39" s="597">
        <v>99.979045344899006</v>
      </c>
      <c r="E39" s="597">
        <v>97.373845666528595</v>
      </c>
      <c r="F39" s="597">
        <v>95.220389366730828</v>
      </c>
      <c r="G39" s="597">
        <v>107.38724689944202</v>
      </c>
      <c r="H39" s="597">
        <v>105.79274384152433</v>
      </c>
      <c r="I39" s="597">
        <v>102.76650179089204</v>
      </c>
      <c r="J39" s="597">
        <v>98.25101727540752</v>
      </c>
      <c r="K39" s="597">
        <v>92.892473380278261</v>
      </c>
      <c r="L39" s="597">
        <v>101.79479057527838</v>
      </c>
      <c r="M39" s="597">
        <v>99.150605492068905</v>
      </c>
      <c r="N39" s="597">
        <v>94.70480738773422</v>
      </c>
      <c r="O39" s="597">
        <v>100.35038132599108</v>
      </c>
      <c r="P39" s="597">
        <v>101.17882117882118</v>
      </c>
      <c r="Q39" s="597">
        <v>103.17048804853682</v>
      </c>
      <c r="R39" s="597">
        <v>86.559294364172416</v>
      </c>
      <c r="S39" s="597">
        <v>97.730562120806027</v>
      </c>
      <c r="T39" s="597">
        <v>92.990911527496891</v>
      </c>
      <c r="U39" s="597">
        <v>99.46833654150727</v>
      </c>
      <c r="V39" s="597">
        <v>84.731853512341317</v>
      </c>
      <c r="W39" s="597">
        <v>85.01011183938013</v>
      </c>
      <c r="X39" s="597">
        <v>90.118661825978904</v>
      </c>
      <c r="Y39" s="597">
        <v>84.883409273653172</v>
      </c>
      <c r="Z39" s="597">
        <v>88.248337028824835</v>
      </c>
      <c r="AA39" s="979" t="s">
        <v>878</v>
      </c>
    </row>
    <row r="40" spans="1:27" ht="14.5" customHeight="1">
      <c r="A40" s="436" t="s">
        <v>339</v>
      </c>
      <c r="B40" s="505">
        <v>100</v>
      </c>
      <c r="C40" s="597">
        <v>101.86959368645967</v>
      </c>
      <c r="D40" s="597">
        <v>100.78057690319469</v>
      </c>
      <c r="E40" s="597">
        <v>92.69393803632353</v>
      </c>
      <c r="F40" s="597">
        <v>94.275769376572356</v>
      </c>
      <c r="G40" s="597">
        <v>109.59609883861185</v>
      </c>
      <c r="H40" s="597">
        <v>108.33993865664955</v>
      </c>
      <c r="I40" s="597">
        <v>102.73977323637868</v>
      </c>
      <c r="J40" s="597">
        <v>100.52383085777304</v>
      </c>
      <c r="K40" s="597">
        <v>87.646896646793266</v>
      </c>
      <c r="L40" s="597">
        <v>90.209187717544893</v>
      </c>
      <c r="M40" s="597">
        <v>92.671537374642455</v>
      </c>
      <c r="N40" s="597">
        <v>95.438880656167072</v>
      </c>
      <c r="O40" s="597">
        <v>96.695040838129373</v>
      </c>
      <c r="P40" s="597">
        <v>102.20904986731915</v>
      </c>
      <c r="Q40" s="597">
        <v>100.18609780473516</v>
      </c>
      <c r="R40" s="597">
        <v>80.683737119619536</v>
      </c>
      <c r="S40" s="597">
        <v>98.807595547437714</v>
      </c>
      <c r="T40" s="597">
        <v>92.497501464658654</v>
      </c>
      <c r="U40" s="597">
        <v>90.826067477685498</v>
      </c>
      <c r="V40" s="597">
        <v>84.61246855291725</v>
      </c>
      <c r="W40" s="597">
        <v>90.129923837750283</v>
      </c>
      <c r="X40" s="597">
        <v>91.909914877485619</v>
      </c>
      <c r="Y40" s="597">
        <v>81.183444187889862</v>
      </c>
      <c r="Z40" s="597">
        <v>83.128855498500883</v>
      </c>
      <c r="AA40" s="979" t="s">
        <v>878</v>
      </c>
    </row>
    <row r="41" spans="1:27" ht="14.5" customHeight="1">
      <c r="A41" s="436" t="s">
        <v>340</v>
      </c>
      <c r="B41" s="505">
        <v>100</v>
      </c>
      <c r="C41" s="597">
        <v>71.336636603514251</v>
      </c>
      <c r="D41" s="597">
        <v>76.182516990064741</v>
      </c>
      <c r="E41" s="597">
        <v>75.84186725265775</v>
      </c>
      <c r="F41" s="597">
        <v>76.71915698734972</v>
      </c>
      <c r="G41" s="597">
        <v>84.045883780321219</v>
      </c>
      <c r="H41" s="597">
        <v>81.128513613262854</v>
      </c>
      <c r="I41" s="597">
        <v>80.69283829530896</v>
      </c>
      <c r="J41" s="597">
        <v>78.526339903107839</v>
      </c>
      <c r="K41" s="597">
        <v>74.793616317249686</v>
      </c>
      <c r="L41" s="597">
        <v>78.936986161899839</v>
      </c>
      <c r="M41" s="597">
        <v>75.39813172921103</v>
      </c>
      <c r="N41" s="597">
        <v>78.469918464658122</v>
      </c>
      <c r="O41" s="597">
        <v>77.753832839822508</v>
      </c>
      <c r="P41" s="597">
        <v>74.184858691871071</v>
      </c>
      <c r="Q41" s="597">
        <v>75.667512281207848</v>
      </c>
      <c r="R41" s="597">
        <v>65.635101770699876</v>
      </c>
      <c r="S41" s="597">
        <v>70.015611345375561</v>
      </c>
      <c r="T41" s="597">
        <v>70.108940040555566</v>
      </c>
      <c r="U41" s="597">
        <v>74.868703494735414</v>
      </c>
      <c r="V41" s="597">
        <v>64.189779659435104</v>
      </c>
      <c r="W41" s="597">
        <v>68.974147951435143</v>
      </c>
      <c r="X41" s="597">
        <v>71.717587368385324</v>
      </c>
      <c r="Y41" s="597">
        <v>64.19953675029484</v>
      </c>
      <c r="Z41" s="597">
        <v>66.34058186199232</v>
      </c>
      <c r="AA41" s="979" t="s">
        <v>878</v>
      </c>
    </row>
    <row r="42" spans="1:27" ht="14.5" customHeight="1">
      <c r="A42" s="436" t="s">
        <v>341</v>
      </c>
      <c r="B42" s="505">
        <v>100</v>
      </c>
      <c r="C42" s="597">
        <v>90.799249695921688</v>
      </c>
      <c r="D42" s="597">
        <v>109.38173185421826</v>
      </c>
      <c r="E42" s="597">
        <v>101.08735473849265</v>
      </c>
      <c r="F42" s="597">
        <v>100.26817509049077</v>
      </c>
      <c r="G42" s="597">
        <v>111.24357039229766</v>
      </c>
      <c r="H42" s="597">
        <v>91.036650595700408</v>
      </c>
      <c r="I42" s="597">
        <v>82.383973973827281</v>
      </c>
      <c r="J42" s="597">
        <v>78.052140271692139</v>
      </c>
      <c r="K42" s="597">
        <v>84.448042908014472</v>
      </c>
      <c r="L42" s="597">
        <v>93.610691833115965</v>
      </c>
      <c r="M42" s="597">
        <v>87.685927402218667</v>
      </c>
      <c r="N42" s="597">
        <v>86.37582614047686</v>
      </c>
      <c r="O42" s="597">
        <v>82.055715939565346</v>
      </c>
      <c r="P42" s="597">
        <v>87.258019607555795</v>
      </c>
      <c r="Q42" s="597">
        <v>92.019226542006777</v>
      </c>
      <c r="R42" s="597">
        <v>76.689283254443936</v>
      </c>
      <c r="S42" s="597">
        <v>84.807807851814943</v>
      </c>
      <c r="T42" s="597">
        <v>82.386904849133188</v>
      </c>
      <c r="U42" s="597">
        <v>94.607189437125399</v>
      </c>
      <c r="V42" s="597">
        <v>79.496329078679352</v>
      </c>
      <c r="W42" s="597">
        <v>86.443236272512792</v>
      </c>
      <c r="X42" s="597">
        <v>86.266651035331705</v>
      </c>
      <c r="Y42" s="597">
        <v>75.498615161417959</v>
      </c>
      <c r="Z42" s="597">
        <v>76.048887000102582</v>
      </c>
      <c r="AA42" s="597">
        <v>82.808950893184246</v>
      </c>
    </row>
    <row r="43" spans="1:27" ht="14.5" customHeight="1">
      <c r="A43" s="436" t="s">
        <v>1552</v>
      </c>
      <c r="B43" s="505">
        <v>100</v>
      </c>
      <c r="C43" s="597">
        <v>99.190927820190169</v>
      </c>
      <c r="D43" s="597">
        <v>99.038964003195446</v>
      </c>
      <c r="E43" s="597">
        <v>96.040531693165235</v>
      </c>
      <c r="F43" s="597">
        <v>96.066960183077356</v>
      </c>
      <c r="G43" s="597">
        <v>105.93800116525614</v>
      </c>
      <c r="H43" s="597">
        <v>101.20489888099371</v>
      </c>
      <c r="I43" s="597">
        <v>97.359553598779485</v>
      </c>
      <c r="J43" s="597">
        <v>90.909800765224915</v>
      </c>
      <c r="K43" s="597">
        <v>88.094565942085566</v>
      </c>
      <c r="L43" s="597">
        <v>101.24093773087388</v>
      </c>
      <c r="M43" s="597">
        <v>92.568188507210778</v>
      </c>
      <c r="N43" s="597">
        <v>99.278021707400583</v>
      </c>
      <c r="O43" s="597">
        <v>97.090463519674202</v>
      </c>
      <c r="P43" s="597">
        <v>90.554217446407222</v>
      </c>
      <c r="Q43" s="597">
        <v>91.713467117552725</v>
      </c>
      <c r="R43" s="597">
        <v>79.577384420405195</v>
      </c>
      <c r="S43" s="597">
        <v>86.737703244097133</v>
      </c>
      <c r="T43" s="597">
        <v>83.004078396511446</v>
      </c>
      <c r="U43" s="597">
        <v>88.108981482037635</v>
      </c>
      <c r="V43" s="597">
        <v>82.152360244343399</v>
      </c>
      <c r="W43" s="597">
        <v>84.129691807768779</v>
      </c>
      <c r="X43" s="597">
        <v>88.027293422309256</v>
      </c>
      <c r="Y43" s="597">
        <v>80.286749115546556</v>
      </c>
      <c r="Z43" s="597">
        <v>81.474229219098191</v>
      </c>
      <c r="AA43" s="979" t="s">
        <v>878</v>
      </c>
    </row>
    <row r="44" spans="1:27" ht="14.5" customHeight="1">
      <c r="A44" s="436" t="s">
        <v>343</v>
      </c>
      <c r="B44" s="505">
        <v>100</v>
      </c>
      <c r="C44" s="597">
        <v>92.724018289631076</v>
      </c>
      <c r="D44" s="597">
        <v>90.870454102018144</v>
      </c>
      <c r="E44" s="597">
        <v>89.277322045113294</v>
      </c>
      <c r="F44" s="597">
        <v>89.866051356876852</v>
      </c>
      <c r="G44" s="597">
        <v>95.105233243694911</v>
      </c>
      <c r="H44" s="597">
        <v>91.239470313282041</v>
      </c>
      <c r="I44" s="597">
        <v>91.622059534615417</v>
      </c>
      <c r="J44" s="597">
        <v>90.245247325692858</v>
      </c>
      <c r="K44" s="597">
        <v>88.491784087342324</v>
      </c>
      <c r="L44" s="597">
        <v>96.287781745998089</v>
      </c>
      <c r="M44" s="597">
        <v>96.524461109084584</v>
      </c>
      <c r="N44" s="597">
        <v>97.354959662710698</v>
      </c>
      <c r="O44" s="597">
        <v>94.815110153459841</v>
      </c>
      <c r="P44" s="597">
        <v>94.776087749510097</v>
      </c>
      <c r="Q44" s="597">
        <v>93.778471509403545</v>
      </c>
      <c r="R44" s="597">
        <v>81.695947608181129</v>
      </c>
      <c r="S44" s="597">
        <v>89.831270518573817</v>
      </c>
      <c r="T44" s="597">
        <v>85.49130054885859</v>
      </c>
      <c r="U44" s="597">
        <v>91.079987444965681</v>
      </c>
      <c r="V44" s="597">
        <v>80.578719216837314</v>
      </c>
      <c r="W44" s="597">
        <v>84.793138843409878</v>
      </c>
      <c r="X44" s="597">
        <v>89.237451328034197</v>
      </c>
      <c r="Y44" s="597">
        <v>79.128103765661976</v>
      </c>
      <c r="Z44" s="597">
        <v>82.383081242948393</v>
      </c>
      <c r="AA44" s="979" t="s">
        <v>878</v>
      </c>
    </row>
    <row r="45" spans="1:27" ht="20.25" customHeight="1">
      <c r="A45" s="67" t="s">
        <v>344</v>
      </c>
      <c r="B45" s="505">
        <v>100</v>
      </c>
      <c r="C45" s="597">
        <v>95.322397355606853</v>
      </c>
      <c r="D45" s="597">
        <v>99.124985093944645</v>
      </c>
      <c r="E45" s="597">
        <v>96.502909803400328</v>
      </c>
      <c r="F45" s="597">
        <v>99.790372550045461</v>
      </c>
      <c r="G45" s="597">
        <v>109.28509380327588</v>
      </c>
      <c r="H45" s="597">
        <v>104.9211192762515</v>
      </c>
      <c r="I45" s="597">
        <v>102.9829785810001</v>
      </c>
      <c r="J45" s="597">
        <v>97.464108811140164</v>
      </c>
      <c r="K45" s="597">
        <v>95.725343970482953</v>
      </c>
      <c r="L45" s="597">
        <v>103.51526026561766</v>
      </c>
      <c r="M45" s="597">
        <v>99.750568079784273</v>
      </c>
      <c r="N45" s="597">
        <v>99.334976106294718</v>
      </c>
      <c r="O45" s="597">
        <v>96.296627760955232</v>
      </c>
      <c r="P45" s="597">
        <v>94.919064237260358</v>
      </c>
      <c r="Q45" s="597">
        <v>97.975110068912443</v>
      </c>
      <c r="R45" s="597">
        <v>84.057790319686958</v>
      </c>
      <c r="S45" s="597">
        <v>94.292545506927155</v>
      </c>
      <c r="T45" s="597">
        <v>90.334135137584539</v>
      </c>
      <c r="U45" s="597">
        <v>97.994387310457427</v>
      </c>
      <c r="V45" s="597">
        <v>86.715040056635956</v>
      </c>
      <c r="W45" s="597">
        <v>88.913712675355299</v>
      </c>
      <c r="X45" s="597">
        <v>94.651471681322903</v>
      </c>
      <c r="Y45" s="597">
        <v>83.376413600732647</v>
      </c>
      <c r="Z45" s="597">
        <v>87.890627025279272</v>
      </c>
      <c r="AA45" s="597">
        <v>91.304172611413648</v>
      </c>
    </row>
    <row r="46" spans="1:27" s="89" customFormat="1" ht="12.5">
      <c r="A46" s="423"/>
      <c r="B46" s="170"/>
      <c r="C46" s="87"/>
      <c r="D46" s="87"/>
      <c r="E46" s="87"/>
      <c r="F46" s="87"/>
      <c r="G46" s="87"/>
      <c r="H46" s="87"/>
      <c r="I46" s="87"/>
    </row>
    <row r="47" spans="1:27" s="457" customFormat="1" ht="20.149999999999999" customHeight="1">
      <c r="B47" s="1315" t="s">
        <v>1738</v>
      </c>
      <c r="C47" s="1315"/>
      <c r="D47" s="1315"/>
      <c r="E47" s="1315"/>
      <c r="F47" s="1315"/>
      <c r="G47" s="72"/>
    </row>
    <row r="48" spans="1:27" s="674" customFormat="1" ht="15" customHeight="1">
      <c r="B48" s="1315" t="s">
        <v>1416</v>
      </c>
      <c r="C48" s="1315"/>
      <c r="D48" s="1315"/>
      <c r="E48" s="1315"/>
      <c r="F48" s="1315"/>
      <c r="G48" s="675"/>
    </row>
    <row r="49" spans="2:7" s="674" customFormat="1" ht="25" customHeight="1">
      <c r="B49" s="1315" t="s">
        <v>1544</v>
      </c>
      <c r="C49" s="1315"/>
      <c r="D49" s="1315"/>
      <c r="E49" s="1315"/>
      <c r="F49" s="1315"/>
      <c r="G49" s="675"/>
    </row>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3">
    <mergeCell ref="B47:F47"/>
    <mergeCell ref="B48:F48"/>
    <mergeCell ref="B49:F49"/>
    <mergeCell ref="B27:F27"/>
    <mergeCell ref="V7:AA7"/>
    <mergeCell ref="Q7:U7"/>
    <mergeCell ref="L7:P7"/>
    <mergeCell ref="G7:K7"/>
    <mergeCell ref="B7:F7"/>
    <mergeCell ref="V27:AA27"/>
    <mergeCell ref="Q27:U27"/>
    <mergeCell ref="L27:P27"/>
    <mergeCell ref="G27:K27"/>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&amp;"Arial,Fett"Endenergieverbrauch privater Haushalte und Kleinverbraucher*) 
1991 – 2016 nach Bundesländern</oddHeader>
    <oddFooter>&amp;CStatistische Ämter der Länder – Indikatoren und Kennzahlen, UGRdL 2018</oddFooter>
  </headerFooter>
  <colBreaks count="4" manualBreakCount="4">
    <brk id="6" max="1048575" man="1"/>
    <brk id="11" max="1048575" man="1"/>
    <brk id="16" max="1048575" man="1"/>
    <brk id="21"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pageSetUpPr autoPageBreaks="0"/>
  </sheetPr>
  <dimension ref="A1:AA54"/>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75" customHeight="1"/>
  <cols>
    <col min="1" max="1" width="25.54296875" style="62" customWidth="1"/>
    <col min="2" max="25" width="12.7265625" style="62" customWidth="1"/>
    <col min="26" max="26" width="12.7265625" style="1092" customWidth="1"/>
    <col min="27" max="27" width="12.7265625" style="62" customWidth="1"/>
    <col min="28" max="16384" width="11.453125" style="36"/>
  </cols>
  <sheetData>
    <row r="1" spans="1:27" ht="12.75" customHeight="1">
      <c r="A1" s="297" t="s">
        <v>263</v>
      </c>
    </row>
    <row r="3" spans="1:27" s="205" customFormat="1" ht="12.75" customHeight="1">
      <c r="A3" s="586" t="s">
        <v>657</v>
      </c>
      <c r="B3" s="586" t="s">
        <v>1739</v>
      </c>
      <c r="C3" s="586"/>
      <c r="D3" s="586"/>
      <c r="E3" s="586"/>
      <c r="F3" s="586"/>
      <c r="G3" s="586"/>
      <c r="H3" s="586"/>
      <c r="I3" s="586"/>
      <c r="J3" s="576"/>
      <c r="K3" s="576"/>
      <c r="L3" s="576"/>
      <c r="M3" s="576"/>
      <c r="N3" s="576"/>
      <c r="O3" s="576"/>
      <c r="P3" s="576"/>
      <c r="Q3" s="576"/>
      <c r="R3" s="576"/>
      <c r="S3" s="576"/>
      <c r="T3" s="576"/>
      <c r="U3" s="576"/>
      <c r="V3" s="576"/>
      <c r="W3" s="576"/>
      <c r="X3" s="576"/>
      <c r="Y3" s="576"/>
      <c r="Z3" s="1094"/>
      <c r="AA3" s="576"/>
    </row>
    <row r="4" spans="1:27" s="205" customFormat="1" ht="12.75" customHeight="1">
      <c r="A4" s="586"/>
      <c r="B4" s="586"/>
      <c r="C4" s="586"/>
      <c r="D4" s="586"/>
      <c r="E4" s="587"/>
      <c r="F4" s="588"/>
      <c r="G4" s="588"/>
      <c r="H4" s="588"/>
      <c r="I4" s="586"/>
      <c r="J4" s="576"/>
      <c r="K4" s="576"/>
      <c r="L4" s="576"/>
      <c r="M4" s="576"/>
      <c r="N4" s="576"/>
      <c r="O4" s="576"/>
      <c r="P4" s="576"/>
      <c r="Q4" s="576"/>
      <c r="R4" s="576"/>
      <c r="S4" s="576"/>
      <c r="T4" s="576"/>
      <c r="U4" s="576"/>
      <c r="V4" s="576"/>
      <c r="W4" s="576"/>
      <c r="X4" s="576"/>
      <c r="Y4" s="576"/>
      <c r="Z4" s="1094"/>
      <c r="AA4" s="576"/>
    </row>
    <row r="5" spans="1:27" s="205" customFormat="1" ht="17.5" customHeight="1">
      <c r="A5" s="627" t="s">
        <v>327</v>
      </c>
      <c r="B5" s="628">
        <v>1991</v>
      </c>
      <c r="C5" s="628">
        <v>1992</v>
      </c>
      <c r="D5" s="628">
        <v>1993</v>
      </c>
      <c r="E5" s="628">
        <v>1994</v>
      </c>
      <c r="F5" s="628">
        <v>1995</v>
      </c>
      <c r="G5" s="628">
        <v>1996</v>
      </c>
      <c r="H5" s="628">
        <v>1997</v>
      </c>
      <c r="I5" s="628">
        <v>1998</v>
      </c>
      <c r="J5" s="628">
        <v>1999</v>
      </c>
      <c r="K5" s="628">
        <v>2000</v>
      </c>
      <c r="L5" s="628">
        <v>2001</v>
      </c>
      <c r="M5" s="628">
        <v>2002</v>
      </c>
      <c r="N5" s="628">
        <v>2003</v>
      </c>
      <c r="O5" s="628">
        <v>2004</v>
      </c>
      <c r="P5" s="628">
        <v>2005</v>
      </c>
      <c r="Q5" s="628">
        <v>2006</v>
      </c>
      <c r="R5" s="628">
        <v>2007</v>
      </c>
      <c r="S5" s="628">
        <v>2008</v>
      </c>
      <c r="T5" s="628">
        <v>2009</v>
      </c>
      <c r="U5" s="628">
        <v>2010</v>
      </c>
      <c r="V5" s="628">
        <v>2011</v>
      </c>
      <c r="W5" s="628">
        <v>2012</v>
      </c>
      <c r="X5" s="628">
        <v>2013</v>
      </c>
      <c r="Y5" s="628">
        <v>2014</v>
      </c>
      <c r="Z5" s="1093">
        <v>2015</v>
      </c>
      <c r="AA5" s="628">
        <v>2016</v>
      </c>
    </row>
    <row r="6" spans="1:27" s="205" customFormat="1" ht="13">
      <c r="A6" s="586"/>
      <c r="B6" s="586"/>
      <c r="C6" s="586"/>
      <c r="D6" s="586"/>
      <c r="E6" s="587"/>
      <c r="F6" s="588"/>
      <c r="G6" s="588"/>
      <c r="H6" s="588"/>
      <c r="I6" s="586"/>
      <c r="J6" s="576"/>
      <c r="K6" s="576"/>
      <c r="L6" s="576"/>
      <c r="M6" s="576"/>
      <c r="N6" s="576"/>
      <c r="O6" s="576"/>
      <c r="P6" s="576"/>
      <c r="Q6" s="576"/>
      <c r="R6" s="576"/>
      <c r="S6" s="576"/>
      <c r="T6" s="576"/>
      <c r="U6" s="576"/>
      <c r="V6" s="576"/>
      <c r="W6" s="576"/>
      <c r="X6" s="576"/>
      <c r="Y6" s="576"/>
      <c r="Z6" s="1094"/>
      <c r="AA6" s="576"/>
    </row>
    <row r="7" spans="1:27" s="205" customFormat="1" ht="13">
      <c r="A7" s="586"/>
      <c r="B7" s="1334" t="s">
        <v>1699</v>
      </c>
      <c r="C7" s="1334"/>
      <c r="D7" s="1334"/>
      <c r="E7" s="1334"/>
      <c r="F7" s="1334"/>
      <c r="G7" s="1334" t="s">
        <v>1699</v>
      </c>
      <c r="H7" s="1334"/>
      <c r="I7" s="1334"/>
      <c r="J7" s="1334"/>
      <c r="K7" s="1334"/>
      <c r="L7" s="1334" t="s">
        <v>1699</v>
      </c>
      <c r="M7" s="1334"/>
      <c r="N7" s="1334"/>
      <c r="O7" s="1334"/>
      <c r="P7" s="1334"/>
      <c r="Q7" s="1334" t="s">
        <v>1699</v>
      </c>
      <c r="R7" s="1334"/>
      <c r="S7" s="1334"/>
      <c r="T7" s="1334"/>
      <c r="U7" s="1334"/>
      <c r="V7" s="1334" t="s">
        <v>1699</v>
      </c>
      <c r="W7" s="1334"/>
      <c r="X7" s="1334"/>
      <c r="Y7" s="1334"/>
      <c r="Z7" s="1334"/>
      <c r="AA7" s="1334"/>
    </row>
    <row r="8" spans="1:27" s="205" customFormat="1" ht="13">
      <c r="A8" s="588"/>
      <c r="B8" s="577"/>
      <c r="C8" s="577"/>
      <c r="D8" s="577"/>
      <c r="E8" s="577"/>
      <c r="F8" s="577"/>
      <c r="G8" s="577"/>
      <c r="H8" s="577"/>
      <c r="I8" s="577"/>
      <c r="J8" s="576"/>
      <c r="K8" s="576"/>
      <c r="L8" s="576"/>
      <c r="M8" s="576"/>
      <c r="N8" s="576"/>
      <c r="O8" s="576"/>
      <c r="P8" s="576"/>
      <c r="Q8" s="576"/>
      <c r="R8" s="576"/>
      <c r="S8" s="576"/>
      <c r="T8" s="576"/>
      <c r="U8" s="576"/>
      <c r="V8" s="576"/>
      <c r="W8" s="576"/>
      <c r="X8" s="576"/>
      <c r="Y8" s="576"/>
      <c r="Z8" s="1094"/>
      <c r="AA8" s="576"/>
    </row>
    <row r="9" spans="1:27" s="205" customFormat="1" ht="14.5" customHeight="1">
      <c r="A9" s="86" t="s">
        <v>1181</v>
      </c>
      <c r="B9" s="660">
        <v>49.905225094565395</v>
      </c>
      <c r="C9" s="660">
        <v>48.297630221032307</v>
      </c>
      <c r="D9" s="660">
        <v>49.711621557151965</v>
      </c>
      <c r="E9" s="660">
        <v>47.854529746763554</v>
      </c>
      <c r="F9" s="660">
        <v>49.141035491802114</v>
      </c>
      <c r="G9" s="660">
        <v>53.876153647324756</v>
      </c>
      <c r="H9" s="660">
        <v>51.731652976169933</v>
      </c>
      <c r="I9" s="660">
        <v>52.929800620664182</v>
      </c>
      <c r="J9" s="660">
        <v>52.065232458220848</v>
      </c>
      <c r="K9" s="660">
        <v>49.341421597232298</v>
      </c>
      <c r="L9" s="660">
        <v>54.90698170225248</v>
      </c>
      <c r="M9" s="660">
        <v>48.637197587880493</v>
      </c>
      <c r="N9" s="660">
        <v>53.859486875298984</v>
      </c>
      <c r="O9" s="660">
        <v>52.904424478209144</v>
      </c>
      <c r="P9" s="660">
        <v>54.115138171204315</v>
      </c>
      <c r="Q9" s="660">
        <v>55.102794164215311</v>
      </c>
      <c r="R9" s="660">
        <v>46.971689761083972</v>
      </c>
      <c r="S9" s="660">
        <v>52.152780236636787</v>
      </c>
      <c r="T9" s="660">
        <v>49.871541943726285</v>
      </c>
      <c r="U9" s="660">
        <v>50.682866996582682</v>
      </c>
      <c r="V9" s="660">
        <v>45.970772351088897</v>
      </c>
      <c r="W9" s="660">
        <v>45.279588523653288</v>
      </c>
      <c r="X9" s="660">
        <v>48.655803030038598</v>
      </c>
      <c r="Y9" s="660">
        <v>42.515519777522144</v>
      </c>
      <c r="Z9" s="660">
        <v>44.157271290744667</v>
      </c>
      <c r="AA9" s="660">
        <v>44.860017024931672</v>
      </c>
    </row>
    <row r="10" spans="1:27" s="205" customFormat="1" ht="14.5" customHeight="1">
      <c r="A10" s="436" t="s">
        <v>329</v>
      </c>
      <c r="B10" s="660">
        <v>48.791279126454043</v>
      </c>
      <c r="C10" s="660">
        <v>47.049965339281258</v>
      </c>
      <c r="D10" s="660">
        <v>49.261666052868812</v>
      </c>
      <c r="E10" s="660">
        <v>47.932084212770064</v>
      </c>
      <c r="F10" s="660">
        <v>54.277854670873779</v>
      </c>
      <c r="G10" s="660">
        <v>58.223249802177122</v>
      </c>
      <c r="H10" s="660">
        <v>55.395194215657753</v>
      </c>
      <c r="I10" s="660">
        <v>55.947486367514351</v>
      </c>
      <c r="J10" s="660">
        <v>54.088600239309372</v>
      </c>
      <c r="K10" s="660">
        <v>52.486986208133658</v>
      </c>
      <c r="L10" s="660">
        <v>57.920604914933833</v>
      </c>
      <c r="M10" s="660">
        <v>54.544157348903845</v>
      </c>
      <c r="N10" s="660">
        <v>53.499068891616901</v>
      </c>
      <c r="O10" s="660">
        <v>49.844527189100425</v>
      </c>
      <c r="P10" s="660">
        <v>47.741218397442061</v>
      </c>
      <c r="Q10" s="660">
        <v>50.550597856001517</v>
      </c>
      <c r="R10" s="660">
        <v>40.971741634336823</v>
      </c>
      <c r="S10" s="660">
        <v>49.168738386952555</v>
      </c>
      <c r="T10" s="660">
        <v>47.302036144227692</v>
      </c>
      <c r="U10" s="660">
        <v>52.60755342058652</v>
      </c>
      <c r="V10" s="660">
        <v>49.965327757418038</v>
      </c>
      <c r="W10" s="660">
        <v>49.573640032201332</v>
      </c>
      <c r="X10" s="660">
        <v>50.538023363966687</v>
      </c>
      <c r="Y10" s="660">
        <v>45.387592222775844</v>
      </c>
      <c r="Z10" s="660">
        <v>46.548587547124384</v>
      </c>
      <c r="AA10" s="660" t="s">
        <v>878</v>
      </c>
    </row>
    <row r="11" spans="1:27" s="205" customFormat="1" ht="14.5" customHeight="1">
      <c r="A11" s="436" t="s">
        <v>330</v>
      </c>
      <c r="B11" s="660">
        <v>48.215933626043203</v>
      </c>
      <c r="C11" s="660">
        <v>41.739308669746258</v>
      </c>
      <c r="D11" s="660">
        <v>50.168850434710542</v>
      </c>
      <c r="E11" s="660">
        <v>49.94637365444315</v>
      </c>
      <c r="F11" s="660">
        <v>47.856408643668523</v>
      </c>
      <c r="G11" s="660">
        <v>51.707266556847891</v>
      </c>
      <c r="H11" s="660">
        <v>47.672151075169893</v>
      </c>
      <c r="I11" s="660">
        <v>46.516569321950016</v>
      </c>
      <c r="J11" s="660">
        <v>52.832376529837887</v>
      </c>
      <c r="K11" s="660">
        <v>53.666041184798061</v>
      </c>
      <c r="L11" s="660">
        <v>56.723148799906632</v>
      </c>
      <c r="M11" s="660">
        <v>53.904424382351159</v>
      </c>
      <c r="N11" s="660">
        <v>57.867188188972293</v>
      </c>
      <c r="O11" s="660">
        <v>56.946374341598023</v>
      </c>
      <c r="P11" s="660">
        <v>54.789932564585349</v>
      </c>
      <c r="Q11" s="660">
        <v>54.252605584655619</v>
      </c>
      <c r="R11" s="660">
        <v>44.896148201842095</v>
      </c>
      <c r="S11" s="660">
        <v>49.624848005492169</v>
      </c>
      <c r="T11" s="660">
        <v>52.008950828557253</v>
      </c>
      <c r="U11" s="660">
        <v>57.489392841741072</v>
      </c>
      <c r="V11" s="660">
        <v>47.906924347414765</v>
      </c>
      <c r="W11" s="660">
        <v>47.983472870030909</v>
      </c>
      <c r="X11" s="660">
        <v>49.341096698980678</v>
      </c>
      <c r="Y11" s="660">
        <v>42.480800757087025</v>
      </c>
      <c r="Z11" s="660">
        <v>41.261652560558979</v>
      </c>
      <c r="AA11" s="660" t="s">
        <v>878</v>
      </c>
    </row>
    <row r="12" spans="1:27" s="205" customFormat="1" ht="14.5" customHeight="1">
      <c r="A12" s="436" t="s">
        <v>331</v>
      </c>
      <c r="B12" s="660">
        <v>50.07041689536694</v>
      </c>
      <c r="C12" s="660">
        <v>42.671008617896611</v>
      </c>
      <c r="D12" s="660">
        <v>42.000865297886882</v>
      </c>
      <c r="E12" s="660">
        <v>42.070557959791927</v>
      </c>
      <c r="F12" s="660">
        <v>44.384818590094426</v>
      </c>
      <c r="G12" s="660">
        <v>46.938236569311421</v>
      </c>
      <c r="H12" s="660">
        <v>49.789468978730447</v>
      </c>
      <c r="I12" s="660">
        <v>48.530566141867936</v>
      </c>
      <c r="J12" s="660">
        <v>39.318117088668991</v>
      </c>
      <c r="K12" s="660">
        <v>43.422679629377754</v>
      </c>
      <c r="L12" s="660">
        <v>50.252390376730752</v>
      </c>
      <c r="M12" s="660">
        <v>52.183401341854434</v>
      </c>
      <c r="N12" s="660">
        <v>48.210642263690907</v>
      </c>
      <c r="O12" s="660">
        <v>50.731177989748396</v>
      </c>
      <c r="P12" s="660">
        <v>53.621372880914144</v>
      </c>
      <c r="Q12" s="660">
        <v>55.935928564031165</v>
      </c>
      <c r="R12" s="660">
        <v>47.435877998431216</v>
      </c>
      <c r="S12" s="660">
        <v>51.451363636910877</v>
      </c>
      <c r="T12" s="660">
        <v>50.995320034417688</v>
      </c>
      <c r="U12" s="660">
        <v>52.141348808091166</v>
      </c>
      <c r="V12" s="660">
        <v>49.003117762373684</v>
      </c>
      <c r="W12" s="660">
        <v>49.671078664537767</v>
      </c>
      <c r="X12" s="660">
        <v>52.642086560037107</v>
      </c>
      <c r="Y12" s="660">
        <v>49.582785314075664</v>
      </c>
      <c r="Z12" s="660">
        <v>50.155198638476392</v>
      </c>
      <c r="AA12" s="660" t="s">
        <v>878</v>
      </c>
    </row>
    <row r="13" spans="1:27" s="205" customFormat="1" ht="14.5" customHeight="1">
      <c r="A13" s="436" t="s">
        <v>332</v>
      </c>
      <c r="B13" s="660">
        <v>64.053888907612517</v>
      </c>
      <c r="C13" s="660">
        <v>62.852957644351726</v>
      </c>
      <c r="D13" s="660">
        <v>62.90010508475568</v>
      </c>
      <c r="E13" s="660">
        <v>60.327494635153677</v>
      </c>
      <c r="F13" s="660">
        <v>59.206886223569143</v>
      </c>
      <c r="G13" s="660">
        <v>66.970141991549426</v>
      </c>
      <c r="H13" s="660">
        <v>65.822604187413972</v>
      </c>
      <c r="I13" s="660">
        <v>55.03057254030017</v>
      </c>
      <c r="J13" s="660">
        <v>56.698973946587181</v>
      </c>
      <c r="K13" s="660">
        <v>53.149453549002573</v>
      </c>
      <c r="L13" s="660">
        <v>57.238111520894904</v>
      </c>
      <c r="M13" s="660">
        <v>56.032240694724742</v>
      </c>
      <c r="N13" s="660">
        <v>54.678044287465077</v>
      </c>
      <c r="O13" s="660">
        <v>50.949780878343716</v>
      </c>
      <c r="P13" s="660">
        <v>49.097019914445703</v>
      </c>
      <c r="Q13" s="660">
        <v>50.87275490824689</v>
      </c>
      <c r="R13" s="660">
        <v>46.743988926086502</v>
      </c>
      <c r="S13" s="660">
        <v>50.730705523534766</v>
      </c>
      <c r="T13" s="660">
        <v>52.478745518725681</v>
      </c>
      <c r="U13" s="660">
        <v>54.79813312235899</v>
      </c>
      <c r="V13" s="660">
        <v>51.470870248916498</v>
      </c>
      <c r="W13" s="660">
        <v>49.489041712192304</v>
      </c>
      <c r="X13" s="660">
        <v>55.003711420658668</v>
      </c>
      <c r="Y13" s="660">
        <v>51.149111636650296</v>
      </c>
      <c r="Z13" s="660">
        <v>52.051256282914522</v>
      </c>
      <c r="AA13" s="660" t="s">
        <v>878</v>
      </c>
    </row>
    <row r="14" spans="1:27" s="205" customFormat="1" ht="14.5" customHeight="1">
      <c r="A14" s="436" t="s">
        <v>333</v>
      </c>
      <c r="B14" s="660">
        <v>59.932551538871486</v>
      </c>
      <c r="C14" s="660">
        <v>60.348753946404216</v>
      </c>
      <c r="D14" s="660">
        <v>62.931338733068984</v>
      </c>
      <c r="E14" s="660">
        <v>60.302931524791632</v>
      </c>
      <c r="F14" s="660">
        <v>61.854125838518875</v>
      </c>
      <c r="G14" s="660">
        <v>69.099625674284439</v>
      </c>
      <c r="H14" s="660">
        <v>64.661319523814342</v>
      </c>
      <c r="I14" s="660" t="s">
        <v>355</v>
      </c>
      <c r="J14" s="660" t="s">
        <v>355</v>
      </c>
      <c r="K14" s="660" t="s">
        <v>355</v>
      </c>
      <c r="L14" s="660" t="s">
        <v>355</v>
      </c>
      <c r="M14" s="660" t="s">
        <v>355</v>
      </c>
      <c r="N14" s="660">
        <v>55.693274625170574</v>
      </c>
      <c r="O14" s="660">
        <v>55.083724619459247</v>
      </c>
      <c r="P14" s="660">
        <v>55.069136074189295</v>
      </c>
      <c r="Q14" s="660">
        <v>55.805810553475261</v>
      </c>
      <c r="R14" s="660">
        <v>50.495653634940709</v>
      </c>
      <c r="S14" s="660">
        <v>54.298831385642735</v>
      </c>
      <c r="T14" s="660">
        <v>53.281836917420307</v>
      </c>
      <c r="U14" s="660">
        <v>55.551311448628617</v>
      </c>
      <c r="V14" s="660">
        <v>50.089839387269677</v>
      </c>
      <c r="W14" s="660">
        <v>50.884296994027444</v>
      </c>
      <c r="X14" s="660">
        <v>51.581129076651415</v>
      </c>
      <c r="Y14" s="660">
        <v>44.737533533914636</v>
      </c>
      <c r="Z14" s="660">
        <v>46.410906427806886</v>
      </c>
      <c r="AA14" s="660" t="s">
        <v>878</v>
      </c>
    </row>
    <row r="15" spans="1:27" s="205" customFormat="1" ht="14.5" customHeight="1">
      <c r="A15" s="86" t="s">
        <v>1182</v>
      </c>
      <c r="B15" s="660">
        <v>58.281239327944213</v>
      </c>
      <c r="C15" s="660">
        <v>58.784171774878565</v>
      </c>
      <c r="D15" s="660">
        <v>59.26523469702564</v>
      </c>
      <c r="E15" s="660">
        <v>56.541014929403069</v>
      </c>
      <c r="F15" s="660">
        <v>56.205552116208658</v>
      </c>
      <c r="G15" s="660">
        <v>62.533491857284375</v>
      </c>
      <c r="H15" s="660">
        <v>58.869683793827036</v>
      </c>
      <c r="I15" s="660">
        <v>58.309598548710419</v>
      </c>
      <c r="J15" s="660">
        <v>53.746030381226703</v>
      </c>
      <c r="K15" s="660">
        <v>55.317144755897424</v>
      </c>
      <c r="L15" s="660">
        <v>60.587600070021196</v>
      </c>
      <c r="M15" s="660">
        <v>57.34185385984263</v>
      </c>
      <c r="N15" s="660">
        <v>58.487177411757216</v>
      </c>
      <c r="O15" s="660">
        <v>56.858447458279542</v>
      </c>
      <c r="P15" s="660">
        <v>59.253528527469101</v>
      </c>
      <c r="Q15" s="660">
        <v>60.368842096291921</v>
      </c>
      <c r="R15" s="660">
        <v>52.233834895354121</v>
      </c>
      <c r="S15" s="660">
        <v>56.098925426350398</v>
      </c>
      <c r="T15" s="660">
        <v>55.89386810024201</v>
      </c>
      <c r="U15" s="660">
        <v>55.599930979835051</v>
      </c>
      <c r="V15" s="660">
        <v>50.313712574750191</v>
      </c>
      <c r="W15" s="660">
        <v>50.86404515075953</v>
      </c>
      <c r="X15" s="660">
        <v>52.534317544839098</v>
      </c>
      <c r="Y15" s="660">
        <v>48.070096876973444</v>
      </c>
      <c r="Z15" s="660">
        <v>48.979711590652371</v>
      </c>
      <c r="AA15" s="660">
        <v>49.636862895766171</v>
      </c>
    </row>
    <row r="16" spans="1:27" s="205" customFormat="1" ht="14.5" customHeight="1">
      <c r="A16" s="436" t="s">
        <v>335</v>
      </c>
      <c r="B16" s="660">
        <v>42.598674896653264</v>
      </c>
      <c r="C16" s="660">
        <v>40.237697968397534</v>
      </c>
      <c r="D16" s="660">
        <v>44.387269214127478</v>
      </c>
      <c r="E16" s="660">
        <v>41.255757007256079</v>
      </c>
      <c r="F16" s="660">
        <v>41.156055279387893</v>
      </c>
      <c r="G16" s="660">
        <v>47.582780416057041</v>
      </c>
      <c r="H16" s="660">
        <v>44.264915520654817</v>
      </c>
      <c r="I16" s="660">
        <v>42.475373605322019</v>
      </c>
      <c r="J16" s="660">
        <v>42.612463656269064</v>
      </c>
      <c r="K16" s="660">
        <v>40.568956322088439</v>
      </c>
      <c r="L16" s="660">
        <v>44.528944355497174</v>
      </c>
      <c r="M16" s="660">
        <v>44.521944006854042</v>
      </c>
      <c r="N16" s="660">
        <v>44.055678384253348</v>
      </c>
      <c r="O16" s="660">
        <v>41.982233758202007</v>
      </c>
      <c r="P16" s="660">
        <v>43.132253388481963</v>
      </c>
      <c r="Q16" s="660">
        <v>43.10514747610447</v>
      </c>
      <c r="R16" s="660">
        <v>38.966681369185046</v>
      </c>
      <c r="S16" s="660">
        <v>43.55152583861809</v>
      </c>
      <c r="T16" s="660">
        <v>44.571639314936569</v>
      </c>
      <c r="U16" s="660">
        <v>47.446287338355816</v>
      </c>
      <c r="V16" s="660">
        <v>42.295839944774293</v>
      </c>
      <c r="W16" s="660">
        <v>45.474812189724076</v>
      </c>
      <c r="X16" s="660">
        <v>46.400311308195114</v>
      </c>
      <c r="Y16" s="660">
        <v>43.553036571032322</v>
      </c>
      <c r="Z16" s="660" t="s">
        <v>878</v>
      </c>
      <c r="AA16" s="660" t="s">
        <v>878</v>
      </c>
    </row>
    <row r="17" spans="1:27" s="205" customFormat="1" ht="14.5" customHeight="1">
      <c r="A17" s="436" t="s">
        <v>458</v>
      </c>
      <c r="B17" s="660">
        <v>62.135241330239502</v>
      </c>
      <c r="C17" s="660" t="s">
        <v>355</v>
      </c>
      <c r="D17" s="660" t="s">
        <v>355</v>
      </c>
      <c r="E17" s="660">
        <v>58.412168913420835</v>
      </c>
      <c r="F17" s="660" t="s">
        <v>355</v>
      </c>
      <c r="G17" s="660">
        <v>64.949135411577089</v>
      </c>
      <c r="H17" s="660" t="s">
        <v>355</v>
      </c>
      <c r="I17" s="660">
        <v>61.299776736038829</v>
      </c>
      <c r="J17" s="660" t="s">
        <v>355</v>
      </c>
      <c r="K17" s="660">
        <v>51.838380278682209</v>
      </c>
      <c r="L17" s="660" t="s">
        <v>355</v>
      </c>
      <c r="M17" s="660">
        <v>54.996949695280328</v>
      </c>
      <c r="N17" s="660" t="s">
        <v>355</v>
      </c>
      <c r="O17" s="660">
        <v>53.237574431456316</v>
      </c>
      <c r="P17" s="660" t="s">
        <v>355</v>
      </c>
      <c r="Q17" s="660">
        <v>53.436847754255517</v>
      </c>
      <c r="R17" s="660" t="s">
        <v>355</v>
      </c>
      <c r="S17" s="660">
        <v>53.623702301349709</v>
      </c>
      <c r="T17" s="660">
        <v>51.54497751498905</v>
      </c>
      <c r="U17" s="660">
        <v>56.250892518664557</v>
      </c>
      <c r="V17" s="660">
        <v>49.297881924624328</v>
      </c>
      <c r="W17" s="660">
        <v>46.997128831225481</v>
      </c>
      <c r="X17" s="660">
        <v>49.858204030764142</v>
      </c>
      <c r="Y17" s="660">
        <v>47.617071787962296</v>
      </c>
      <c r="Z17" s="660">
        <v>47.419791284869277</v>
      </c>
      <c r="AA17" s="660">
        <v>47.336098572832995</v>
      </c>
    </row>
    <row r="18" spans="1:27" s="205" customFormat="1" ht="14.5" customHeight="1">
      <c r="A18" s="436" t="s">
        <v>337</v>
      </c>
      <c r="B18" s="660">
        <v>53.06051552878067</v>
      </c>
      <c r="C18" s="660">
        <v>52.375662103871804</v>
      </c>
      <c r="D18" s="660">
        <v>52.149483475177156</v>
      </c>
      <c r="E18" s="660">
        <v>50.071317720317097</v>
      </c>
      <c r="F18" s="660">
        <v>53.95974339620944</v>
      </c>
      <c r="G18" s="660">
        <v>58.401344507200498</v>
      </c>
      <c r="H18" s="660">
        <v>55.238313694852224</v>
      </c>
      <c r="I18" s="660">
        <v>54.081504759777708</v>
      </c>
      <c r="J18" s="660">
        <v>51.606748954441017</v>
      </c>
      <c r="K18" s="660">
        <v>51.450030919402231</v>
      </c>
      <c r="L18" s="660">
        <v>53.986001790520717</v>
      </c>
      <c r="M18" s="660">
        <v>50.812078118909334</v>
      </c>
      <c r="N18" s="660">
        <v>47.954573753491893</v>
      </c>
      <c r="O18" s="660">
        <v>47.51431051959937</v>
      </c>
      <c r="P18" s="660">
        <v>51.071642889519723</v>
      </c>
      <c r="Q18" s="660">
        <v>54.712100272162296</v>
      </c>
      <c r="R18" s="660">
        <v>46.582486584249715</v>
      </c>
      <c r="S18" s="660">
        <v>57.007692422414813</v>
      </c>
      <c r="T18" s="660">
        <v>48.51220173808094</v>
      </c>
      <c r="U18" s="660">
        <v>48.262203954283898</v>
      </c>
      <c r="V18" s="660">
        <v>42.998643778179222</v>
      </c>
      <c r="W18" s="660">
        <v>43.027051162434503</v>
      </c>
      <c r="X18" s="660">
        <v>46.21930772671989</v>
      </c>
      <c r="Y18" s="660">
        <v>43.409769862238392</v>
      </c>
      <c r="Z18" s="660" t="s">
        <v>878</v>
      </c>
      <c r="AA18" s="660" t="s">
        <v>878</v>
      </c>
    </row>
    <row r="19" spans="1:27" s="205" customFormat="1" ht="14.5" customHeight="1">
      <c r="A19" s="436" t="s">
        <v>512</v>
      </c>
      <c r="B19" s="660">
        <v>54.113658592799631</v>
      </c>
      <c r="C19" s="660">
        <v>49.688050443835316</v>
      </c>
      <c r="D19" s="660">
        <v>52.577613113419794</v>
      </c>
      <c r="E19" s="660">
        <v>50.755234825768284</v>
      </c>
      <c r="F19" s="660">
        <v>49.313250704188384</v>
      </c>
      <c r="G19" s="660">
        <v>55.279378301406616</v>
      </c>
      <c r="H19" s="660">
        <v>54.19363342385077</v>
      </c>
      <c r="I19" s="660">
        <v>52.489676646945057</v>
      </c>
      <c r="J19" s="660">
        <v>50.108684468087326</v>
      </c>
      <c r="K19" s="660">
        <v>47.325202495112187</v>
      </c>
      <c r="L19" s="660">
        <v>51.749308875404836</v>
      </c>
      <c r="M19" s="660">
        <v>50.266772473073225</v>
      </c>
      <c r="N19" s="660">
        <v>47.961395739572772</v>
      </c>
      <c r="O19" s="660">
        <v>50.804800802518677</v>
      </c>
      <c r="P19" s="660">
        <v>51.228768487783626</v>
      </c>
      <c r="Q19" s="660">
        <v>52.296195001069584</v>
      </c>
      <c r="R19" s="660">
        <v>43.95262863562354</v>
      </c>
      <c r="S19" s="660">
        <v>49.781559663999047</v>
      </c>
      <c r="T19" s="660">
        <v>47.567257657433082</v>
      </c>
      <c r="U19" s="660">
        <v>51.042868567501756</v>
      </c>
      <c r="V19" s="660">
        <v>43.55442198597283</v>
      </c>
      <c r="W19" s="660">
        <v>43.718842070335093</v>
      </c>
      <c r="X19" s="660">
        <v>46.320912992489085</v>
      </c>
      <c r="Y19" s="660">
        <v>43.513897417270258</v>
      </c>
      <c r="Z19" s="660">
        <v>44.911044684617032</v>
      </c>
      <c r="AA19" s="660" t="s">
        <v>878</v>
      </c>
    </row>
    <row r="20" spans="1:27" s="205" customFormat="1" ht="14.5" customHeight="1">
      <c r="A20" s="436" t="s">
        <v>339</v>
      </c>
      <c r="B20" s="660">
        <v>54.012298282205272</v>
      </c>
      <c r="C20" s="660">
        <v>54.788414167381809</v>
      </c>
      <c r="D20" s="660">
        <v>54.057975970741204</v>
      </c>
      <c r="E20" s="660">
        <v>49.755863846113286</v>
      </c>
      <c r="F20" s="660">
        <v>50.646550726623232</v>
      </c>
      <c r="G20" s="660">
        <v>58.921127230281805</v>
      </c>
      <c r="H20" s="660">
        <v>58.385769153622711</v>
      </c>
      <c r="I20" s="660">
        <v>55.666553386637183</v>
      </c>
      <c r="J20" s="660">
        <v>54.743641956425051</v>
      </c>
      <c r="K20" s="660">
        <v>47.888581023637833</v>
      </c>
      <c r="L20" s="660">
        <v>49.439517994919299</v>
      </c>
      <c r="M20" s="660">
        <v>50.913115137424043</v>
      </c>
      <c r="N20" s="660">
        <v>52.595444203457298</v>
      </c>
      <c r="O20" s="660">
        <v>53.542174146598853</v>
      </c>
      <c r="P20" s="660">
        <v>56.93634544224151</v>
      </c>
      <c r="Q20" s="660">
        <v>56.205658847059937</v>
      </c>
      <c r="R20" s="660">
        <v>45.598228423518961</v>
      </c>
      <c r="S20" s="660">
        <v>56.233469613508902</v>
      </c>
      <c r="T20" s="660">
        <v>53.047042686662742</v>
      </c>
      <c r="U20" s="660">
        <v>52.459505859520789</v>
      </c>
      <c r="V20" s="660">
        <v>49.110531700716194</v>
      </c>
      <c r="W20" s="660">
        <v>52.512320908850874</v>
      </c>
      <c r="X20" s="660">
        <v>53.74190304714444</v>
      </c>
      <c r="Y20" s="660">
        <v>47.595812409016474</v>
      </c>
      <c r="Z20" s="660">
        <v>48.616569721741861</v>
      </c>
      <c r="AA20" s="660" t="s">
        <v>878</v>
      </c>
    </row>
    <row r="21" spans="1:27" s="205" customFormat="1" ht="14.5" customHeight="1">
      <c r="A21" s="436" t="s">
        <v>340</v>
      </c>
      <c r="B21" s="660">
        <v>49.947504754236434</v>
      </c>
      <c r="C21" s="660">
        <v>36.135576262292204</v>
      </c>
      <c r="D21" s="660">
        <v>38.922509999276095</v>
      </c>
      <c r="E21" s="660">
        <v>39.022046772150617</v>
      </c>
      <c r="F21" s="660">
        <v>39.688830892709554</v>
      </c>
      <c r="G21" s="660">
        <v>43.708066350802909</v>
      </c>
      <c r="H21" s="660">
        <v>42.439810304538</v>
      </c>
      <c r="I21" s="660">
        <v>42.518320985225863</v>
      </c>
      <c r="J21" s="660">
        <v>41.708256931172485</v>
      </c>
      <c r="K21" s="660">
        <v>40.051858328716101</v>
      </c>
      <c r="L21" s="660">
        <v>42.67907377866058</v>
      </c>
      <c r="M21" s="660">
        <v>41.168314483274912</v>
      </c>
      <c r="N21" s="660">
        <v>43.201428229772354</v>
      </c>
      <c r="O21" s="660">
        <v>43.114218122856919</v>
      </c>
      <c r="P21" s="660">
        <v>41.40616102309135</v>
      </c>
      <c r="Q21" s="660">
        <v>42.506533811506422</v>
      </c>
      <c r="R21" s="660">
        <v>37.1417741313265</v>
      </c>
      <c r="S21" s="660">
        <v>39.931327165907661</v>
      </c>
      <c r="T21" s="660">
        <v>40.274391759571643</v>
      </c>
      <c r="U21" s="660">
        <v>43.278912525515885</v>
      </c>
      <c r="V21" s="660">
        <v>37.266955304627658</v>
      </c>
      <c r="W21" s="660">
        <v>40.123952635029966</v>
      </c>
      <c r="X21" s="660">
        <v>41.760049601128372</v>
      </c>
      <c r="Y21" s="660">
        <v>37.359010375651408</v>
      </c>
      <c r="Z21" s="660">
        <v>38.422501076764661</v>
      </c>
      <c r="AA21" s="660" t="s">
        <v>878</v>
      </c>
    </row>
    <row r="22" spans="1:27" s="205" customFormat="1" ht="14.5" customHeight="1">
      <c r="A22" s="436" t="s">
        <v>341</v>
      </c>
      <c r="B22" s="660">
        <v>47.925845887071318</v>
      </c>
      <c r="C22" s="660">
        <v>44.141455267063982</v>
      </c>
      <c r="D22" s="660">
        <v>53.644125870833953</v>
      </c>
      <c r="E22" s="660">
        <v>49.948571385125923</v>
      </c>
      <c r="F22" s="660">
        <v>49.930054722966354</v>
      </c>
      <c r="G22" s="660">
        <v>55.797278549049516</v>
      </c>
      <c r="H22" s="660">
        <v>46.009407404609497</v>
      </c>
      <c r="I22" s="660">
        <v>42.048748964077035</v>
      </c>
      <c r="J22" s="660">
        <v>40.265594772170758</v>
      </c>
      <c r="K22" s="660">
        <v>44.090345173466609</v>
      </c>
      <c r="L22" s="660">
        <v>49.558232028168263</v>
      </c>
      <c r="M22" s="660">
        <v>47.065652873112064</v>
      </c>
      <c r="N22" s="660">
        <v>46.931370574057716</v>
      </c>
      <c r="O22" s="660">
        <v>45.108487467156898</v>
      </c>
      <c r="P22" s="660">
        <v>48.525784008755899</v>
      </c>
      <c r="Q22" s="660">
        <v>51.766096681489252</v>
      </c>
      <c r="R22" s="660">
        <v>43.688821916207154</v>
      </c>
      <c r="S22" s="660">
        <v>48.96265700589359</v>
      </c>
      <c r="T22" s="660">
        <v>48.174600794341067</v>
      </c>
      <c r="U22" s="660">
        <v>55.923248137703609</v>
      </c>
      <c r="V22" s="660">
        <v>47.438612262637506</v>
      </c>
      <c r="W22" s="660">
        <v>52.016145921743863</v>
      </c>
      <c r="X22" s="660">
        <v>52.280543609304679</v>
      </c>
      <c r="Y22" s="660">
        <v>45.998259870369715</v>
      </c>
      <c r="Z22" s="660">
        <v>46.32429505973866</v>
      </c>
      <c r="AA22" s="660">
        <v>50.43418578840901</v>
      </c>
    </row>
    <row r="23" spans="1:27" s="205" customFormat="1" ht="14.5" customHeight="1">
      <c r="A23" s="436" t="s">
        <v>1552</v>
      </c>
      <c r="B23" s="660">
        <v>63.156964329271879</v>
      </c>
      <c r="C23" s="660">
        <v>62.078295940626781</v>
      </c>
      <c r="D23" s="660">
        <v>61.506823356679668</v>
      </c>
      <c r="E23" s="660">
        <v>59.376773189230299</v>
      </c>
      <c r="F23" s="660">
        <v>59.105627301841182</v>
      </c>
      <c r="G23" s="660">
        <v>64.816873488890693</v>
      </c>
      <c r="H23" s="660">
        <v>61.604166003983053</v>
      </c>
      <c r="I23" s="660">
        <v>59.039306845151806</v>
      </c>
      <c r="J23" s="660">
        <v>54.949934286481891</v>
      </c>
      <c r="K23" s="660">
        <v>53.048807174063931</v>
      </c>
      <c r="L23" s="660">
        <v>60.701780037662886</v>
      </c>
      <c r="M23" s="660">
        <v>55.265368006661369</v>
      </c>
      <c r="N23" s="660">
        <v>59.102229675730669</v>
      </c>
      <c r="O23" s="660">
        <v>57.704108789003719</v>
      </c>
      <c r="P23" s="660">
        <v>53.753676019658677</v>
      </c>
      <c r="Q23" s="660">
        <v>54.41620479660611</v>
      </c>
      <c r="R23" s="660">
        <v>47.202216066481995</v>
      </c>
      <c r="S23" s="660">
        <v>51.475683552534022</v>
      </c>
      <c r="T23" s="660">
        <v>49.332539391849394</v>
      </c>
      <c r="U23" s="660">
        <v>52.393982460570577</v>
      </c>
      <c r="V23" s="660">
        <v>48.826574325289165</v>
      </c>
      <c r="W23" s="660">
        <v>49.94474751987859</v>
      </c>
      <c r="X23" s="660">
        <v>52.131388143963363</v>
      </c>
      <c r="Y23" s="660">
        <v>47.342398022249697</v>
      </c>
      <c r="Z23" s="660">
        <v>47.681567947570095</v>
      </c>
      <c r="AA23" s="660" t="s">
        <v>878</v>
      </c>
    </row>
    <row r="24" spans="1:27" s="205" customFormat="1" ht="14.5" customHeight="1">
      <c r="A24" s="436" t="s">
        <v>343</v>
      </c>
      <c r="B24" s="660">
        <v>45.502585457515586</v>
      </c>
      <c r="C24" s="660">
        <v>42.764864452469361</v>
      </c>
      <c r="D24" s="660">
        <v>42.266753368508603</v>
      </c>
      <c r="E24" s="660">
        <v>41.790609750334845</v>
      </c>
      <c r="F24" s="660">
        <v>42.344409726483136</v>
      </c>
      <c r="G24" s="660">
        <v>45.090485835495798</v>
      </c>
      <c r="H24" s="660">
        <v>43.516874249205053</v>
      </c>
      <c r="I24" s="660">
        <v>43.984430232520261</v>
      </c>
      <c r="J24" s="660">
        <v>43.615196399989507</v>
      </c>
      <c r="K24" s="660">
        <v>43.081481261217952</v>
      </c>
      <c r="L24" s="660">
        <v>47.285238657041738</v>
      </c>
      <c r="M24" s="660">
        <v>47.833485794231599</v>
      </c>
      <c r="N24" s="660">
        <v>48.677108190485562</v>
      </c>
      <c r="O24" s="660">
        <v>47.819767877167514</v>
      </c>
      <c r="P24" s="660">
        <v>48.238054364364551</v>
      </c>
      <c r="Q24" s="660">
        <v>48.229634260679191</v>
      </c>
      <c r="R24" s="660">
        <v>42.47176274309443</v>
      </c>
      <c r="S24" s="660">
        <v>47.194193047219592</v>
      </c>
      <c r="T24" s="660">
        <v>45.352471934282157</v>
      </c>
      <c r="U24" s="660">
        <v>48.719527606718891</v>
      </c>
      <c r="V24" s="660">
        <v>43.403302940770601</v>
      </c>
      <c r="W24" s="660">
        <v>45.934526698136786</v>
      </c>
      <c r="X24" s="660">
        <v>48.573869277122341</v>
      </c>
      <c r="Y24" s="660">
        <v>43.207800629979616</v>
      </c>
      <c r="Z24" s="660">
        <v>44.882534245150865</v>
      </c>
      <c r="AA24" s="660" t="s">
        <v>878</v>
      </c>
    </row>
    <row r="25" spans="1:27" s="205" customFormat="1" ht="20.25" customHeight="1">
      <c r="A25" s="67" t="s">
        <v>344</v>
      </c>
      <c r="B25" s="660">
        <v>53.058160205998469</v>
      </c>
      <c r="C25" s="660">
        <v>50.245581933891174</v>
      </c>
      <c r="D25" s="660">
        <v>51.961656095298615</v>
      </c>
      <c r="E25" s="660">
        <v>50.461845473269612</v>
      </c>
      <c r="F25" s="660">
        <v>52.078047600747936</v>
      </c>
      <c r="G25" s="660">
        <v>56.922002218656822</v>
      </c>
      <c r="H25" s="660">
        <v>54.619830785955685</v>
      </c>
      <c r="I25" s="660">
        <v>53.652964013916616</v>
      </c>
      <c r="J25" s="660">
        <v>50.792383251268497</v>
      </c>
      <c r="K25" s="660">
        <v>49.865291485585615</v>
      </c>
      <c r="L25" s="660">
        <v>53.883095426904184</v>
      </c>
      <c r="M25" s="660">
        <v>51.884558231460744</v>
      </c>
      <c r="N25" s="660">
        <v>51.687186408529037</v>
      </c>
      <c r="O25" s="660">
        <v>50.162982208366429</v>
      </c>
      <c r="P25" s="660">
        <v>49.518204972389952</v>
      </c>
      <c r="Q25" s="660">
        <v>51.215476833910813</v>
      </c>
      <c r="R25" s="660">
        <v>44.038448629371544</v>
      </c>
      <c r="S25" s="660">
        <v>49.540455119402459</v>
      </c>
      <c r="T25" s="660">
        <v>47.626419350980164</v>
      </c>
      <c r="U25" s="660">
        <v>51.792825707783905</v>
      </c>
      <c r="V25" s="660">
        <v>45.836557926482335</v>
      </c>
      <c r="W25" s="660">
        <v>46.910602485940238</v>
      </c>
      <c r="X25" s="660">
        <v>49.801732538243122</v>
      </c>
      <c r="Y25" s="660">
        <v>43.686756787777803</v>
      </c>
      <c r="Z25" s="660">
        <v>45.65511854433236</v>
      </c>
      <c r="AA25" s="660">
        <v>47.046989344211639</v>
      </c>
    </row>
    <row r="26" spans="1:27" s="205" customFormat="1" ht="12.5">
      <c r="A26" s="592"/>
      <c r="B26" s="502"/>
      <c r="C26" s="502"/>
      <c r="D26" s="502"/>
      <c r="E26" s="502"/>
      <c r="F26" s="502"/>
      <c r="G26" s="502"/>
      <c r="H26" s="502"/>
      <c r="I26" s="502"/>
      <c r="J26" s="576"/>
      <c r="K26" s="576"/>
      <c r="L26" s="576"/>
      <c r="M26" s="576"/>
      <c r="N26" s="576"/>
      <c r="O26" s="576"/>
      <c r="P26" s="576"/>
      <c r="Q26" s="576"/>
      <c r="R26" s="576"/>
      <c r="S26" s="576"/>
      <c r="T26" s="576"/>
      <c r="U26" s="576"/>
      <c r="V26" s="576"/>
      <c r="W26" s="576"/>
      <c r="X26" s="576"/>
      <c r="Y26" s="576"/>
      <c r="Z26" s="1094"/>
      <c r="AA26" s="576"/>
    </row>
    <row r="27" spans="1:27" s="205" customFormat="1" ht="12.75" customHeight="1">
      <c r="A27" s="591"/>
      <c r="B27" s="1334" t="s">
        <v>419</v>
      </c>
      <c r="C27" s="1334"/>
      <c r="D27" s="1334"/>
      <c r="E27" s="1334"/>
      <c r="F27" s="1334"/>
      <c r="G27" s="1334" t="s">
        <v>419</v>
      </c>
      <c r="H27" s="1334"/>
      <c r="I27" s="1334"/>
      <c r="J27" s="1334"/>
      <c r="K27" s="1334"/>
      <c r="L27" s="1334" t="s">
        <v>419</v>
      </c>
      <c r="M27" s="1334"/>
      <c r="N27" s="1334"/>
      <c r="O27" s="1334"/>
      <c r="P27" s="1334"/>
      <c r="Q27" s="1334" t="s">
        <v>419</v>
      </c>
      <c r="R27" s="1334"/>
      <c r="S27" s="1334"/>
      <c r="T27" s="1334"/>
      <c r="U27" s="1334"/>
      <c r="V27" s="1334" t="s">
        <v>419</v>
      </c>
      <c r="W27" s="1334"/>
      <c r="X27" s="1334"/>
      <c r="Y27" s="1334"/>
      <c r="Z27" s="1334"/>
      <c r="AA27" s="1334"/>
    </row>
    <row r="28" spans="1:27" s="205" customFormat="1" ht="13">
      <c r="A28" s="591"/>
      <c r="B28" s="502"/>
      <c r="C28" s="502"/>
      <c r="D28" s="502"/>
      <c r="E28" s="502"/>
      <c r="F28" s="502"/>
      <c r="G28" s="502"/>
      <c r="H28" s="502"/>
      <c r="I28" s="502"/>
      <c r="J28" s="576"/>
      <c r="K28" s="576"/>
      <c r="L28" s="576"/>
      <c r="M28" s="576"/>
      <c r="N28" s="576"/>
      <c r="O28" s="576"/>
      <c r="P28" s="576"/>
      <c r="Q28" s="576"/>
      <c r="R28" s="576"/>
      <c r="S28" s="576"/>
      <c r="T28" s="576"/>
      <c r="U28" s="576"/>
      <c r="V28" s="576"/>
      <c r="W28" s="576"/>
      <c r="X28" s="576"/>
      <c r="Y28" s="576"/>
      <c r="Z28" s="1094"/>
      <c r="AA28" s="576"/>
    </row>
    <row r="29" spans="1:27" s="205" customFormat="1" ht="14.5" customHeight="1">
      <c r="A29" s="86" t="s">
        <v>1181</v>
      </c>
      <c r="B29" s="505">
        <v>100</v>
      </c>
      <c r="C29" s="506">
        <v>96.778704293013689</v>
      </c>
      <c r="D29" s="506">
        <v>99.612057581051744</v>
      </c>
      <c r="E29" s="506">
        <v>95.890820362164533</v>
      </c>
      <c r="F29" s="506">
        <v>98.46871825281778</v>
      </c>
      <c r="G29" s="506">
        <v>107.95693946923363</v>
      </c>
      <c r="H29" s="506">
        <v>103.65979289371732</v>
      </c>
      <c r="I29" s="506">
        <v>106.06063898192528</v>
      </c>
      <c r="J29" s="506">
        <v>104.32821885797019</v>
      </c>
      <c r="K29" s="506">
        <v>98.87025156932016</v>
      </c>
      <c r="L29" s="506">
        <v>110.02251086576457</v>
      </c>
      <c r="M29" s="506">
        <v>97.459128770019333</v>
      </c>
      <c r="N29" s="506">
        <v>107.9235426215204</v>
      </c>
      <c r="O29" s="506">
        <v>106.0097903134603</v>
      </c>
      <c r="P29" s="506">
        <v>108.43581622698136</v>
      </c>
      <c r="Q29" s="506">
        <v>110.41487952373933</v>
      </c>
      <c r="R29" s="506">
        <v>94.121787191776676</v>
      </c>
      <c r="S29" s="506">
        <v>104.50364693839674</v>
      </c>
      <c r="T29" s="506">
        <v>99.932505763123444</v>
      </c>
      <c r="U29" s="506">
        <v>101.55823744015528</v>
      </c>
      <c r="V29" s="506">
        <v>92.116150691593717</v>
      </c>
      <c r="W29" s="506">
        <v>90.731157785288048</v>
      </c>
      <c r="X29" s="506">
        <v>97.496410321445765</v>
      </c>
      <c r="Y29" s="506">
        <v>85.19252181902695</v>
      </c>
      <c r="Z29" s="506">
        <v>88.482260538993799</v>
      </c>
      <c r="AA29" s="506">
        <v>89.890421173186667</v>
      </c>
    </row>
    <row r="30" spans="1:27" s="205" customFormat="1" ht="14.5" customHeight="1">
      <c r="A30" s="436" t="s">
        <v>329</v>
      </c>
      <c r="B30" s="505">
        <v>100</v>
      </c>
      <c r="C30" s="506">
        <v>96.431096256649141</v>
      </c>
      <c r="D30" s="506">
        <v>100.96407992337248</v>
      </c>
      <c r="E30" s="506">
        <v>98.239039990205669</v>
      </c>
      <c r="F30" s="506">
        <v>111.24499222535238</v>
      </c>
      <c r="G30" s="506">
        <v>119.33126338269985</v>
      </c>
      <c r="H30" s="506">
        <v>113.53503168483884</v>
      </c>
      <c r="I30" s="506">
        <v>114.66698018412946</v>
      </c>
      <c r="J30" s="506">
        <v>110.85710644954824</v>
      </c>
      <c r="K30" s="506">
        <v>107.57452386542546</v>
      </c>
      <c r="L30" s="506">
        <v>118.71097858455195</v>
      </c>
      <c r="M30" s="506">
        <v>111.79079197235201</v>
      </c>
      <c r="N30" s="506">
        <v>109.64883448323114</v>
      </c>
      <c r="O30" s="506">
        <v>102.15868098050196</v>
      </c>
      <c r="P30" s="506">
        <v>97.847851608295613</v>
      </c>
      <c r="Q30" s="506">
        <v>103.60580571168832</v>
      </c>
      <c r="R30" s="506">
        <v>83.973493558447089</v>
      </c>
      <c r="S30" s="506">
        <v>100.77362034211122</v>
      </c>
      <c r="T30" s="506">
        <v>96.947727116629537</v>
      </c>
      <c r="U30" s="506">
        <v>107.82163198517856</v>
      </c>
      <c r="V30" s="506">
        <v>102.40626737397307</v>
      </c>
      <c r="W30" s="506">
        <v>101.60348513044639</v>
      </c>
      <c r="X30" s="506">
        <v>103.58003370435431</v>
      </c>
      <c r="Y30" s="506">
        <v>93.023985096072721</v>
      </c>
      <c r="Z30" s="506">
        <v>95.403499109918414</v>
      </c>
      <c r="AA30" s="506" t="s">
        <v>878</v>
      </c>
    </row>
    <row r="31" spans="1:27" s="205" customFormat="1" ht="14.5" customHeight="1">
      <c r="A31" s="436" t="s">
        <v>330</v>
      </c>
      <c r="B31" s="505">
        <v>100.00000000000001</v>
      </c>
      <c r="C31" s="506">
        <v>86.567459200253509</v>
      </c>
      <c r="D31" s="506">
        <v>104.05035568493585</v>
      </c>
      <c r="E31" s="506">
        <v>103.58893813364898</v>
      </c>
      <c r="F31" s="506">
        <v>99.254344040783039</v>
      </c>
      <c r="G31" s="506">
        <v>107.24103562503431</v>
      </c>
      <c r="H31" s="506">
        <v>98.872193256505582</v>
      </c>
      <c r="I31" s="506">
        <v>96.475513017598615</v>
      </c>
      <c r="J31" s="506">
        <v>109.57451729463385</v>
      </c>
      <c r="K31" s="506">
        <v>111.30354044583108</v>
      </c>
      <c r="L31" s="506">
        <v>117.64399138227694</v>
      </c>
      <c r="M31" s="506">
        <v>111.79794795726075</v>
      </c>
      <c r="N31" s="506">
        <v>120.01673272114365</v>
      </c>
      <c r="O31" s="506">
        <v>118.10696186714341</v>
      </c>
      <c r="P31" s="506">
        <v>113.63449474924465</v>
      </c>
      <c r="Q31" s="506">
        <v>112.52007688046051</v>
      </c>
      <c r="R31" s="506">
        <v>93.114754450367073</v>
      </c>
      <c r="S31" s="506">
        <v>102.92209291305304</v>
      </c>
      <c r="T31" s="506">
        <v>107.86672976599856</v>
      </c>
      <c r="U31" s="506">
        <v>119.23318396698832</v>
      </c>
      <c r="V31" s="506">
        <v>99.359113771341498</v>
      </c>
      <c r="W31" s="506">
        <v>99.517875651200228</v>
      </c>
      <c r="X31" s="506">
        <v>102.33359179905983</v>
      </c>
      <c r="Y31" s="506">
        <v>88.10531615246289</v>
      </c>
      <c r="Z31" s="506">
        <v>85.576798907554576</v>
      </c>
      <c r="AA31" s="506" t="s">
        <v>878</v>
      </c>
    </row>
    <row r="32" spans="1:27" s="205" customFormat="1" ht="14.5" customHeight="1">
      <c r="A32" s="436" t="s">
        <v>331</v>
      </c>
      <c r="B32" s="505">
        <v>100.00000000000001</v>
      </c>
      <c r="C32" s="506">
        <v>85.22199586847259</v>
      </c>
      <c r="D32" s="506">
        <v>83.883594150328037</v>
      </c>
      <c r="E32" s="506">
        <v>84.022783448573122</v>
      </c>
      <c r="F32" s="506">
        <v>88.644795354602678</v>
      </c>
      <c r="G32" s="506">
        <v>93.7444492771033</v>
      </c>
      <c r="H32" s="506">
        <v>99.438894393023347</v>
      </c>
      <c r="I32" s="506">
        <v>96.924629653639883</v>
      </c>
      <c r="J32" s="506">
        <v>78.525643536846871</v>
      </c>
      <c r="K32" s="506">
        <v>86.723223655434936</v>
      </c>
      <c r="L32" s="506">
        <v>100.36343512326667</v>
      </c>
      <c r="M32" s="506">
        <v>104.22002567085278</v>
      </c>
      <c r="N32" s="506">
        <v>96.285681751836748</v>
      </c>
      <c r="O32" s="506">
        <v>101.31966365641065</v>
      </c>
      <c r="P32" s="506">
        <v>107.09192414548434</v>
      </c>
      <c r="Q32" s="506">
        <v>111.71452532724361</v>
      </c>
      <c r="R32" s="506">
        <v>94.738332412048479</v>
      </c>
      <c r="S32" s="506">
        <v>102.75800927407839</v>
      </c>
      <c r="T32" s="506">
        <v>101.84720478957372</v>
      </c>
      <c r="U32" s="506">
        <v>104.13603888510035</v>
      </c>
      <c r="V32" s="506">
        <v>97.868403741827024</v>
      </c>
      <c r="W32" s="506">
        <v>99.202446762798715</v>
      </c>
      <c r="X32" s="506">
        <v>105.13610595662551</v>
      </c>
      <c r="Y32" s="506">
        <v>99.026108405867106</v>
      </c>
      <c r="Z32" s="506">
        <v>100.16932501937546</v>
      </c>
      <c r="AA32" s="506" t="s">
        <v>878</v>
      </c>
    </row>
    <row r="33" spans="1:27" s="205" customFormat="1" ht="14.5" customHeight="1">
      <c r="A33" s="436" t="s">
        <v>332</v>
      </c>
      <c r="B33" s="505">
        <v>100</v>
      </c>
      <c r="C33" s="506">
        <v>98.125123573694424</v>
      </c>
      <c r="D33" s="506">
        <v>98.198729472115289</v>
      </c>
      <c r="E33" s="506">
        <v>94.182407444716489</v>
      </c>
      <c r="F33" s="506">
        <v>92.432929886529763</v>
      </c>
      <c r="G33" s="506">
        <v>104.55281191145652</v>
      </c>
      <c r="H33" s="506">
        <v>102.76129257718067</v>
      </c>
      <c r="I33" s="506">
        <v>85.912929689051296</v>
      </c>
      <c r="J33" s="506">
        <v>88.517613705494725</v>
      </c>
      <c r="K33" s="506">
        <v>82.976154071866191</v>
      </c>
      <c r="L33" s="506">
        <v>89.359307447283527</v>
      </c>
      <c r="M33" s="506">
        <v>87.476719447186539</v>
      </c>
      <c r="N33" s="506">
        <v>85.362567706590639</v>
      </c>
      <c r="O33" s="506">
        <v>79.542057082327389</v>
      </c>
      <c r="P33" s="506">
        <v>76.649553605184366</v>
      </c>
      <c r="Q33" s="506">
        <v>79.421805257792698</v>
      </c>
      <c r="R33" s="506">
        <v>72.976035839927263</v>
      </c>
      <c r="S33" s="506">
        <v>79.200039823820347</v>
      </c>
      <c r="T33" s="506">
        <v>81.929054447291833</v>
      </c>
      <c r="U33" s="506">
        <v>85.550048649499686</v>
      </c>
      <c r="V33" s="506">
        <v>80.355574230871426</v>
      </c>
      <c r="W33" s="506">
        <v>77.261572335713012</v>
      </c>
      <c r="X33" s="506">
        <v>85.870994499635628</v>
      </c>
      <c r="Y33" s="506">
        <v>79.853249363867207</v>
      </c>
      <c r="Z33" s="506">
        <v>81.261664468163872</v>
      </c>
      <c r="AA33" s="506" t="s">
        <v>878</v>
      </c>
    </row>
    <row r="34" spans="1:27" s="205" customFormat="1" ht="14.5" customHeight="1">
      <c r="A34" s="436" t="s">
        <v>333</v>
      </c>
      <c r="B34" s="505">
        <v>100</v>
      </c>
      <c r="C34" s="506">
        <v>100.69445134045858</v>
      </c>
      <c r="D34" s="506">
        <v>105.00360341283405</v>
      </c>
      <c r="E34" s="506">
        <v>100.61799468971368</v>
      </c>
      <c r="F34" s="506">
        <v>103.20622808525194</v>
      </c>
      <c r="G34" s="506">
        <v>115.29565136145975</v>
      </c>
      <c r="H34" s="506">
        <v>107.89014961573234</v>
      </c>
      <c r="I34" s="660" t="s">
        <v>355</v>
      </c>
      <c r="J34" s="660" t="s">
        <v>355</v>
      </c>
      <c r="K34" s="660" t="s">
        <v>355</v>
      </c>
      <c r="L34" s="660" t="s">
        <v>355</v>
      </c>
      <c r="M34" s="660" t="s">
        <v>355</v>
      </c>
      <c r="N34" s="506">
        <v>92.926586963427752</v>
      </c>
      <c r="O34" s="506">
        <v>91.90952696838319</v>
      </c>
      <c r="P34" s="506">
        <v>91.885185362869379</v>
      </c>
      <c r="Q34" s="506">
        <v>93.114357924975579</v>
      </c>
      <c r="R34" s="506">
        <v>84.254136255470243</v>
      </c>
      <c r="S34" s="506">
        <v>90.599899372589206</v>
      </c>
      <c r="T34" s="506">
        <v>88.903001039197179</v>
      </c>
      <c r="U34" s="506">
        <v>92.689715392141693</v>
      </c>
      <c r="V34" s="506">
        <v>83.577017999612522</v>
      </c>
      <c r="W34" s="506">
        <v>84.902604156648565</v>
      </c>
      <c r="X34" s="506">
        <v>86.065297992855434</v>
      </c>
      <c r="Y34" s="506">
        <v>74.646469047623384</v>
      </c>
      <c r="Z34" s="506">
        <v>77.438562577642571</v>
      </c>
      <c r="AA34" s="506" t="s">
        <v>878</v>
      </c>
    </row>
    <row r="35" spans="1:27" s="205" customFormat="1" ht="14.5" customHeight="1">
      <c r="A35" s="86" t="s">
        <v>1182</v>
      </c>
      <c r="B35" s="505">
        <v>100</v>
      </c>
      <c r="C35" s="506">
        <v>100.86294054953841</v>
      </c>
      <c r="D35" s="506">
        <v>101.68835697460818</v>
      </c>
      <c r="E35" s="506">
        <v>97.014091638050061</v>
      </c>
      <c r="F35" s="506">
        <v>96.438498501969349</v>
      </c>
      <c r="G35" s="506">
        <v>107.29609146678067</v>
      </c>
      <c r="H35" s="506">
        <v>101.00966361159838</v>
      </c>
      <c r="I35" s="506">
        <v>100.04865926169934</v>
      </c>
      <c r="J35" s="506">
        <v>92.218406816646038</v>
      </c>
      <c r="K35" s="506">
        <v>94.914153154211348</v>
      </c>
      <c r="L35" s="506">
        <v>103.95729529548825</v>
      </c>
      <c r="M35" s="506">
        <v>98.388185496853055</v>
      </c>
      <c r="N35" s="506">
        <v>100.35335227285441</v>
      </c>
      <c r="O35" s="506">
        <v>97.558748087598602</v>
      </c>
      <c r="P35" s="506">
        <v>101.66827131807182</v>
      </c>
      <c r="Q35" s="506">
        <v>103.58194642464777</v>
      </c>
      <c r="R35" s="506">
        <v>89.623754569524863</v>
      </c>
      <c r="S35" s="506">
        <v>96.255546507317561</v>
      </c>
      <c r="T35" s="506">
        <v>95.903705454393915</v>
      </c>
      <c r="U35" s="506">
        <v>95.399362849815816</v>
      </c>
      <c r="V35" s="506">
        <v>86.329174113197311</v>
      </c>
      <c r="W35" s="506">
        <v>87.273444657810586</v>
      </c>
      <c r="X35" s="506">
        <v>90.139328110770577</v>
      </c>
      <c r="Y35" s="506">
        <v>82.479537894667232</v>
      </c>
      <c r="Z35" s="506">
        <v>84.040271201247393</v>
      </c>
      <c r="AA35" s="506">
        <v>85.167823244909442</v>
      </c>
    </row>
    <row r="36" spans="1:27" s="205" customFormat="1" ht="14.5" customHeight="1">
      <c r="A36" s="436" t="s">
        <v>335</v>
      </c>
      <c r="B36" s="505">
        <v>100</v>
      </c>
      <c r="C36" s="506">
        <v>94.457628238475507</v>
      </c>
      <c r="D36" s="506">
        <v>104.19870881386204</v>
      </c>
      <c r="E36" s="506">
        <v>96.847512527900975</v>
      </c>
      <c r="F36" s="506">
        <v>96.613463632929324</v>
      </c>
      <c r="G36" s="506">
        <v>111.70014215581938</v>
      </c>
      <c r="H36" s="506">
        <v>103.91148463665581</v>
      </c>
      <c r="I36" s="506">
        <v>99.710551345481093</v>
      </c>
      <c r="J36" s="506">
        <v>100.03236898717918</v>
      </c>
      <c r="K36" s="506">
        <v>95.235254196312354</v>
      </c>
      <c r="L36" s="506">
        <v>104.531289913423</v>
      </c>
      <c r="M36" s="506">
        <v>104.51485665896119</v>
      </c>
      <c r="N36" s="506">
        <v>103.42030237122366</v>
      </c>
      <c r="O36" s="506">
        <v>98.552910061294682</v>
      </c>
      <c r="P36" s="506">
        <v>101.25257063306123</v>
      </c>
      <c r="Q36" s="506">
        <v>101.18893975148272</v>
      </c>
      <c r="R36" s="506">
        <v>91.47392838796128</v>
      </c>
      <c r="S36" s="506">
        <v>102.23680887792048</v>
      </c>
      <c r="T36" s="506">
        <v>104.63151594050711</v>
      </c>
      <c r="U36" s="506">
        <v>111.37972590335997</v>
      </c>
      <c r="V36" s="506">
        <v>99.289097718148128</v>
      </c>
      <c r="W36" s="506">
        <v>106.75170600974909</v>
      </c>
      <c r="X36" s="506">
        <v>108.92430673199303</v>
      </c>
      <c r="Y36" s="506">
        <v>102.24035530845595</v>
      </c>
      <c r="Z36" s="506" t="s">
        <v>878</v>
      </c>
      <c r="AA36" s="506" t="s">
        <v>878</v>
      </c>
    </row>
    <row r="37" spans="1:27" s="205" customFormat="1" ht="14.5" customHeight="1">
      <c r="A37" s="436" t="s">
        <v>458</v>
      </c>
      <c r="B37" s="505">
        <v>100</v>
      </c>
      <c r="C37" s="660" t="s">
        <v>355</v>
      </c>
      <c r="D37" s="660" t="s">
        <v>355</v>
      </c>
      <c r="E37" s="506">
        <v>94.008114659069093</v>
      </c>
      <c r="F37" s="660" t="s">
        <v>355</v>
      </c>
      <c r="G37" s="506">
        <v>104.52866042055291</v>
      </c>
      <c r="H37" s="660" t="s">
        <v>355</v>
      </c>
      <c r="I37" s="506">
        <v>98.655409432208842</v>
      </c>
      <c r="J37" s="660" t="s">
        <v>355</v>
      </c>
      <c r="K37" s="506">
        <v>83.428307622028825</v>
      </c>
      <c r="L37" s="660" t="s">
        <v>355</v>
      </c>
      <c r="M37" s="506">
        <v>88.511685989887411</v>
      </c>
      <c r="N37" s="660" t="s">
        <v>355</v>
      </c>
      <c r="O37" s="506">
        <v>85.680160391598989</v>
      </c>
      <c r="P37" s="660" t="s">
        <v>355</v>
      </c>
      <c r="Q37" s="506">
        <v>86.000869410398963</v>
      </c>
      <c r="R37" s="660" t="s">
        <v>355</v>
      </c>
      <c r="S37" s="506">
        <v>86.301591742997772</v>
      </c>
      <c r="T37" s="506">
        <v>82.956107373970298</v>
      </c>
      <c r="U37" s="506">
        <v>90.529772339177839</v>
      </c>
      <c r="V37" s="506">
        <v>79.339648272408681</v>
      </c>
      <c r="W37" s="506">
        <v>75.63683318045355</v>
      </c>
      <c r="X37" s="506">
        <v>80.241426545324344</v>
      </c>
      <c r="Y37" s="506">
        <v>76.634564811432355</v>
      </c>
      <c r="Z37" s="506">
        <v>76.317063021997754</v>
      </c>
      <c r="AA37" s="506">
        <v>76.182368587334722</v>
      </c>
    </row>
    <row r="38" spans="1:27" s="205" customFormat="1" ht="14.5" customHeight="1">
      <c r="A38" s="436" t="s">
        <v>337</v>
      </c>
      <c r="B38" s="505">
        <v>100</v>
      </c>
      <c r="C38" s="506">
        <v>98.709297453890372</v>
      </c>
      <c r="D38" s="506">
        <v>98.283032035168674</v>
      </c>
      <c r="E38" s="506">
        <v>94.366436551408555</v>
      </c>
      <c r="F38" s="506">
        <v>101.69472131672188</v>
      </c>
      <c r="G38" s="506">
        <v>110.06554294694499</v>
      </c>
      <c r="H38" s="506">
        <v>104.10436676758312</v>
      </c>
      <c r="I38" s="506">
        <v>101.92419772183186</v>
      </c>
      <c r="J38" s="506">
        <v>97.260172541009126</v>
      </c>
      <c r="K38" s="506">
        <v>96.96481537480561</v>
      </c>
      <c r="L38" s="506">
        <v>101.74420895182982</v>
      </c>
      <c r="M38" s="506">
        <v>95.762503648024762</v>
      </c>
      <c r="N38" s="506">
        <v>90.377135004428581</v>
      </c>
      <c r="O38" s="506">
        <v>89.547397054269155</v>
      </c>
      <c r="P38" s="506">
        <v>96.251689944131513</v>
      </c>
      <c r="Q38" s="506">
        <v>103.11264360499058</v>
      </c>
      <c r="R38" s="506">
        <v>87.791243865662807</v>
      </c>
      <c r="S38" s="506">
        <v>107.43900969355103</v>
      </c>
      <c r="T38" s="506">
        <v>91.428063324728399</v>
      </c>
      <c r="U38" s="506">
        <v>90.956907360061152</v>
      </c>
      <c r="V38" s="506">
        <v>81.03698833241873</v>
      </c>
      <c r="W38" s="506">
        <v>81.090526041150326</v>
      </c>
      <c r="X38" s="506">
        <v>87.106782258174576</v>
      </c>
      <c r="Y38" s="506">
        <v>81.811813228034694</v>
      </c>
      <c r="Z38" s="506" t="s">
        <v>878</v>
      </c>
      <c r="AA38" s="506" t="s">
        <v>878</v>
      </c>
    </row>
    <row r="39" spans="1:27" s="205" customFormat="1" ht="14.5" customHeight="1">
      <c r="A39" s="436" t="s">
        <v>512</v>
      </c>
      <c r="B39" s="505">
        <v>100</v>
      </c>
      <c r="C39" s="506">
        <v>91.821643067480224</v>
      </c>
      <c r="D39" s="506">
        <v>97.161445891251887</v>
      </c>
      <c r="E39" s="506">
        <v>93.793759552827169</v>
      </c>
      <c r="F39" s="506">
        <v>91.129027285451386</v>
      </c>
      <c r="G39" s="506">
        <v>102.15420605244772</v>
      </c>
      <c r="H39" s="506">
        <v>100.1477904712615</v>
      </c>
      <c r="I39" s="506">
        <v>96.998942618027556</v>
      </c>
      <c r="J39" s="506">
        <v>92.598958878664305</v>
      </c>
      <c r="K39" s="506">
        <v>87.455189181034754</v>
      </c>
      <c r="L39" s="506">
        <v>95.63077090169358</v>
      </c>
      <c r="M39" s="506">
        <v>92.891099549054928</v>
      </c>
      <c r="N39" s="506">
        <v>88.630850300619883</v>
      </c>
      <c r="O39" s="506">
        <v>93.885355608313589</v>
      </c>
      <c r="P39" s="506">
        <v>94.668831899309311</v>
      </c>
      <c r="Q39" s="506">
        <v>96.641395834263776</v>
      </c>
      <c r="R39" s="506">
        <v>81.222799896719394</v>
      </c>
      <c r="S39" s="506">
        <v>91.994444579326583</v>
      </c>
      <c r="T39" s="506">
        <v>87.902497991075379</v>
      </c>
      <c r="U39" s="506">
        <v>94.325295858472089</v>
      </c>
      <c r="V39" s="506">
        <v>80.486929027874282</v>
      </c>
      <c r="W39" s="506">
        <v>80.790771142116654</v>
      </c>
      <c r="X39" s="506">
        <v>85.599300060359525</v>
      </c>
      <c r="Y39" s="506">
        <v>80.412041153432966</v>
      </c>
      <c r="Z39" s="506">
        <v>82.993916605359416</v>
      </c>
      <c r="AA39" s="506" t="s">
        <v>878</v>
      </c>
    </row>
    <row r="40" spans="1:27" s="205" customFormat="1" ht="14.5" customHeight="1">
      <c r="A40" s="436" t="s">
        <v>339</v>
      </c>
      <c r="B40" s="505">
        <v>100</v>
      </c>
      <c r="C40" s="506">
        <v>101.43692438548247</v>
      </c>
      <c r="D40" s="506">
        <v>100.0845690518431</v>
      </c>
      <c r="E40" s="506">
        <v>92.119508757333705</v>
      </c>
      <c r="F40" s="506">
        <v>93.768553343172769</v>
      </c>
      <c r="G40" s="506">
        <v>109.08835414191917</v>
      </c>
      <c r="H40" s="506">
        <v>108.09717603307081</v>
      </c>
      <c r="I40" s="506">
        <v>103.06273785238447</v>
      </c>
      <c r="J40" s="506">
        <v>101.35403176217133</v>
      </c>
      <c r="K40" s="506">
        <v>88.66236495515885</v>
      </c>
      <c r="L40" s="506">
        <v>91.533816496024741</v>
      </c>
      <c r="M40" s="506">
        <v>94.262078742532836</v>
      </c>
      <c r="N40" s="506">
        <v>97.376793575149975</v>
      </c>
      <c r="O40" s="506">
        <v>99.129597979426649</v>
      </c>
      <c r="P40" s="506">
        <v>105.41366920688799</v>
      </c>
      <c r="Q40" s="506">
        <v>104.06085398068922</v>
      </c>
      <c r="R40" s="506">
        <v>84.421936991601058</v>
      </c>
      <c r="S40" s="506">
        <v>104.1123436734693</v>
      </c>
      <c r="T40" s="506">
        <v>98.212896643465854</v>
      </c>
      <c r="U40" s="506">
        <v>97.125113220379177</v>
      </c>
      <c r="V40" s="506">
        <v>90.924721336836726</v>
      </c>
      <c r="W40" s="506">
        <v>97.222896597516979</v>
      </c>
      <c r="X40" s="506">
        <v>99.499382096928997</v>
      </c>
      <c r="Y40" s="506">
        <v>88.120324301580851</v>
      </c>
      <c r="Z40" s="506">
        <v>90.010185213242309</v>
      </c>
      <c r="AA40" s="506" t="s">
        <v>878</v>
      </c>
    </row>
    <row r="41" spans="1:27" s="205" customFormat="1" ht="14.5" customHeight="1">
      <c r="A41" s="436" t="s">
        <v>340</v>
      </c>
      <c r="B41" s="505">
        <v>100</v>
      </c>
      <c r="C41" s="506">
        <v>72.347110111095731</v>
      </c>
      <c r="D41" s="506">
        <v>77.926835766454928</v>
      </c>
      <c r="E41" s="506">
        <v>78.126118540167624</v>
      </c>
      <c r="F41" s="506">
        <v>79.461088372674382</v>
      </c>
      <c r="G41" s="506">
        <v>87.508007789109215</v>
      </c>
      <c r="H41" s="506">
        <v>84.968829801129047</v>
      </c>
      <c r="I41" s="506">
        <v>85.126016193270516</v>
      </c>
      <c r="J41" s="506">
        <v>83.50418531695496</v>
      </c>
      <c r="K41" s="506">
        <v>80.187906334438054</v>
      </c>
      <c r="L41" s="506">
        <v>85.447859685204065</v>
      </c>
      <c r="M41" s="506">
        <v>82.423165453091258</v>
      </c>
      <c r="N41" s="506">
        <v>86.49366658523239</v>
      </c>
      <c r="O41" s="506">
        <v>86.319063054296166</v>
      </c>
      <c r="P41" s="506">
        <v>82.899358490134333</v>
      </c>
      <c r="Q41" s="506">
        <v>85.102417068995052</v>
      </c>
      <c r="R41" s="506">
        <v>74.361620893937086</v>
      </c>
      <c r="S41" s="506">
        <v>79.946590650298248</v>
      </c>
      <c r="T41" s="506">
        <v>80.633440965147841</v>
      </c>
      <c r="U41" s="506">
        <v>86.648798050006832</v>
      </c>
      <c r="V41" s="506">
        <v>74.612246373462256</v>
      </c>
      <c r="W41" s="506">
        <v>80.332246490505099</v>
      </c>
      <c r="X41" s="506">
        <v>83.607879525926435</v>
      </c>
      <c r="Y41" s="506">
        <v>74.796550016810812</v>
      </c>
      <c r="Z41" s="506">
        <v>76.925766894302669</v>
      </c>
      <c r="AA41" s="506" t="s">
        <v>878</v>
      </c>
    </row>
    <row r="42" spans="1:27" s="205" customFormat="1" ht="14.5" customHeight="1">
      <c r="A42" s="436" t="s">
        <v>341</v>
      </c>
      <c r="B42" s="505">
        <v>100</v>
      </c>
      <c r="C42" s="506">
        <v>92.103653988863186</v>
      </c>
      <c r="D42" s="506">
        <v>111.93151602840091</v>
      </c>
      <c r="E42" s="506">
        <v>104.22053165805524</v>
      </c>
      <c r="F42" s="506">
        <v>104.18189559057046</v>
      </c>
      <c r="G42" s="506">
        <v>116.42419140712887</v>
      </c>
      <c r="H42" s="506">
        <v>96.001242237899021</v>
      </c>
      <c r="I42" s="506">
        <v>87.737103405868694</v>
      </c>
      <c r="J42" s="506">
        <v>84.016450887584597</v>
      </c>
      <c r="K42" s="506">
        <v>91.997009875125883</v>
      </c>
      <c r="L42" s="506">
        <v>103.40606641548564</v>
      </c>
      <c r="M42" s="506">
        <v>98.20515841079542</v>
      </c>
      <c r="N42" s="506">
        <v>97.924970765551222</v>
      </c>
      <c r="O42" s="506">
        <v>94.121421609223091</v>
      </c>
      <c r="P42" s="506">
        <v>101.25180497199409</v>
      </c>
      <c r="Q42" s="506">
        <v>108.01290143833204</v>
      </c>
      <c r="R42" s="506">
        <v>91.159208789245042</v>
      </c>
      <c r="S42" s="506">
        <v>102.16336529826793</v>
      </c>
      <c r="T42" s="506">
        <v>100.51904124521015</v>
      </c>
      <c r="U42" s="506">
        <v>116.68703410989707</v>
      </c>
      <c r="V42" s="506">
        <v>98.983359364001856</v>
      </c>
      <c r="W42" s="506">
        <v>108.53464338284317</v>
      </c>
      <c r="X42" s="506">
        <v>109.08632417776084</v>
      </c>
      <c r="Y42" s="506">
        <v>95.977982274442027</v>
      </c>
      <c r="Z42" s="506">
        <v>96.658273218366503</v>
      </c>
      <c r="AA42" s="506">
        <v>105.23379369713818</v>
      </c>
    </row>
    <row r="43" spans="1:27" s="205" customFormat="1" ht="14.5" customHeight="1">
      <c r="A43" s="436" t="s">
        <v>1552</v>
      </c>
      <c r="B43" s="505">
        <v>100</v>
      </c>
      <c r="C43" s="506">
        <v>98.292083224549216</v>
      </c>
      <c r="D43" s="506">
        <v>97.387238303619029</v>
      </c>
      <c r="E43" s="506">
        <v>94.01460918809623</v>
      </c>
      <c r="F43" s="506">
        <v>93.585288541879777</v>
      </c>
      <c r="G43" s="506">
        <v>102.62822822035081</v>
      </c>
      <c r="H43" s="506">
        <v>97.541366432380698</v>
      </c>
      <c r="I43" s="506">
        <v>93.480279605187377</v>
      </c>
      <c r="J43" s="506">
        <v>87.005344335420816</v>
      </c>
      <c r="K43" s="506">
        <v>83.995182063361085</v>
      </c>
      <c r="L43" s="506">
        <v>96.1125676040907</v>
      </c>
      <c r="M43" s="506">
        <v>87.504788416575408</v>
      </c>
      <c r="N43" s="506">
        <v>93.579908887954687</v>
      </c>
      <c r="O43" s="506">
        <v>91.366184872598637</v>
      </c>
      <c r="P43" s="506">
        <v>85.111240843387108</v>
      </c>
      <c r="Q43" s="506">
        <v>86.160260193799999</v>
      </c>
      <c r="R43" s="506">
        <v>74.737943103773901</v>
      </c>
      <c r="S43" s="506">
        <v>81.504366302602932</v>
      </c>
      <c r="T43" s="506">
        <v>78.11100472570503</v>
      </c>
      <c r="U43" s="506">
        <v>82.958360993115534</v>
      </c>
      <c r="V43" s="506">
        <v>77.309881568609711</v>
      </c>
      <c r="W43" s="506">
        <v>79.080348541594304</v>
      </c>
      <c r="X43" s="506">
        <v>82.542580533437061</v>
      </c>
      <c r="Y43" s="506">
        <v>74.959901136837146</v>
      </c>
      <c r="Z43" s="506">
        <v>75.496928096448613</v>
      </c>
      <c r="AA43" s="506" t="s">
        <v>878</v>
      </c>
    </row>
    <row r="44" spans="1:27" s="205" customFormat="1" ht="14.5" customHeight="1">
      <c r="A44" s="436" t="s">
        <v>343</v>
      </c>
      <c r="B44" s="505">
        <v>100</v>
      </c>
      <c r="C44" s="506">
        <v>93.983372642413144</v>
      </c>
      <c r="D44" s="506">
        <v>92.888685211023471</v>
      </c>
      <c r="E44" s="506">
        <v>91.842275180942181</v>
      </c>
      <c r="F44" s="506">
        <v>93.059348827593226</v>
      </c>
      <c r="G44" s="506">
        <v>99.094338007662117</v>
      </c>
      <c r="H44" s="506">
        <v>95.636047516103176</v>
      </c>
      <c r="I44" s="506">
        <v>96.66358469583497</v>
      </c>
      <c r="J44" s="506">
        <v>95.852127876803223</v>
      </c>
      <c r="K44" s="506">
        <v>94.679194221703838</v>
      </c>
      <c r="L44" s="506">
        <v>103.91769650362079</v>
      </c>
      <c r="M44" s="506">
        <v>105.12256680203878</v>
      </c>
      <c r="N44" s="506">
        <v>106.97657660779282</v>
      </c>
      <c r="O44" s="506">
        <v>105.09241924684788</v>
      </c>
      <c r="P44" s="506">
        <v>106.01167797245937</v>
      </c>
      <c r="Q44" s="506">
        <v>105.99317330156937</v>
      </c>
      <c r="R44" s="506">
        <v>93.339229663661769</v>
      </c>
      <c r="S44" s="506">
        <v>103.71760763195185</v>
      </c>
      <c r="T44" s="506">
        <v>99.670098914766967</v>
      </c>
      <c r="U44" s="506">
        <v>107.06980079671928</v>
      </c>
      <c r="V44" s="506">
        <v>95.386454427507147</v>
      </c>
      <c r="W44" s="506">
        <v>100.94926746750356</v>
      </c>
      <c r="X44" s="506">
        <v>106.74969078949222</v>
      </c>
      <c r="Y44" s="506">
        <v>94.956803433337782</v>
      </c>
      <c r="Z44" s="506">
        <v>98.637327514183468</v>
      </c>
      <c r="AA44" s="506" t="s">
        <v>878</v>
      </c>
    </row>
    <row r="45" spans="1:27" s="205" customFormat="1" ht="20.25" customHeight="1">
      <c r="A45" s="67" t="s">
        <v>344</v>
      </c>
      <c r="B45" s="505">
        <v>100</v>
      </c>
      <c r="C45" s="506">
        <v>94.699065589180904</v>
      </c>
      <c r="D45" s="506">
        <v>97.933392137151614</v>
      </c>
      <c r="E45" s="506">
        <v>95.106662721344549</v>
      </c>
      <c r="F45" s="506">
        <v>98.152758027332197</v>
      </c>
      <c r="G45" s="506">
        <v>107.28227665199279</v>
      </c>
      <c r="H45" s="506">
        <v>102.94331837721855</v>
      </c>
      <c r="I45" s="506">
        <v>101.12104114731612</v>
      </c>
      <c r="J45" s="506">
        <v>95.729635279600558</v>
      </c>
      <c r="K45" s="506">
        <v>93.982322967821474</v>
      </c>
      <c r="L45" s="506">
        <v>101.554775396853</v>
      </c>
      <c r="M45" s="506">
        <v>97.788083925297798</v>
      </c>
      <c r="N45" s="506">
        <v>97.416092468817936</v>
      </c>
      <c r="O45" s="506">
        <v>94.543387885310196</v>
      </c>
      <c r="P45" s="506">
        <v>93.328160607407739</v>
      </c>
      <c r="Q45" s="506">
        <v>96.527050005251922</v>
      </c>
      <c r="R45" s="506">
        <v>83.000331067628679</v>
      </c>
      <c r="S45" s="506">
        <v>93.370095998544784</v>
      </c>
      <c r="T45" s="506">
        <v>89.762666413743801</v>
      </c>
      <c r="U45" s="506">
        <v>97.615193415486132</v>
      </c>
      <c r="V45" s="506">
        <v>86.389271223355209</v>
      </c>
      <c r="W45" s="506">
        <v>88.413549025841974</v>
      </c>
      <c r="X45" s="506">
        <v>93.862531879898853</v>
      </c>
      <c r="Y45" s="506">
        <v>82.337488933208078</v>
      </c>
      <c r="Z45" s="506">
        <v>86.047308024017838</v>
      </c>
      <c r="AA45" s="506">
        <v>88.670600641921169</v>
      </c>
    </row>
    <row r="46" spans="1:27" s="205" customFormat="1" ht="12.75" customHeight="1">
      <c r="A46" s="40"/>
      <c r="B46" s="170"/>
      <c r="C46" s="87"/>
      <c r="D46" s="87"/>
      <c r="E46" s="87"/>
      <c r="F46" s="87"/>
      <c r="G46" s="87"/>
      <c r="H46" s="87"/>
      <c r="I46" s="87"/>
      <c r="J46" s="62"/>
      <c r="K46" s="62"/>
      <c r="L46" s="62"/>
      <c r="M46" s="62"/>
      <c r="N46" s="62"/>
      <c r="O46" s="62"/>
      <c r="P46" s="62"/>
      <c r="Q46" s="62"/>
      <c r="R46" s="62"/>
      <c r="S46" s="62"/>
      <c r="T46" s="62"/>
      <c r="U46" s="62"/>
      <c r="V46" s="62"/>
      <c r="W46" s="62"/>
      <c r="X46" s="62"/>
      <c r="Y46" s="62"/>
      <c r="Z46" s="1092"/>
      <c r="AA46" s="62"/>
    </row>
    <row r="47" spans="1:27" s="457" customFormat="1" ht="20.149999999999999" customHeight="1">
      <c r="B47" s="1315" t="s">
        <v>1738</v>
      </c>
      <c r="C47" s="1315"/>
      <c r="D47" s="1315"/>
      <c r="E47" s="1315"/>
      <c r="F47" s="1315"/>
      <c r="G47" s="72"/>
    </row>
    <row r="48" spans="1:27" s="674" customFormat="1" ht="25" customHeight="1">
      <c r="B48" s="1315" t="s">
        <v>1701</v>
      </c>
      <c r="C48" s="1315"/>
      <c r="D48" s="1315"/>
      <c r="E48" s="1315"/>
      <c r="F48" s="1315"/>
      <c r="G48" s="675"/>
    </row>
    <row r="49" spans="2:8" s="674" customFormat="1" ht="15" customHeight="1">
      <c r="B49" s="1315" t="s">
        <v>1545</v>
      </c>
      <c r="C49" s="1315"/>
      <c r="D49" s="1315"/>
      <c r="E49" s="1315"/>
      <c r="F49" s="1315"/>
      <c r="G49" s="675"/>
    </row>
    <row r="50" spans="2:8" s="674" customFormat="1" ht="25" customHeight="1">
      <c r="B50" s="1315" t="s">
        <v>1544</v>
      </c>
      <c r="C50" s="1315"/>
      <c r="D50" s="1315"/>
      <c r="E50" s="1315"/>
      <c r="F50" s="1315"/>
      <c r="G50" s="675"/>
    </row>
    <row r="51" spans="2:8" s="205" customFormat="1" ht="12.75" customHeight="1">
      <c r="B51" s="62"/>
      <c r="C51" s="62"/>
      <c r="D51" s="62"/>
      <c r="E51" s="62"/>
      <c r="F51" s="62"/>
      <c r="G51" s="62"/>
      <c r="H51" s="62"/>
    </row>
    <row r="52" spans="2:8" s="205" customFormat="1" ht="12.75" customHeight="1">
      <c r="B52" s="62"/>
      <c r="C52" s="62"/>
      <c r="D52" s="62"/>
      <c r="E52" s="62"/>
      <c r="F52" s="62"/>
      <c r="G52" s="62"/>
      <c r="H52" s="62"/>
    </row>
    <row r="53" spans="2:8" s="205" customFormat="1" ht="12.75" customHeight="1"/>
    <row r="54" spans="2:8" s="205" customFormat="1" ht="12.75" customHeight="1"/>
  </sheetData>
  <sheetProtection selectLockedCells="1"/>
  <customSheetViews>
    <customSheetView guid="{163DCD2F-7E1E-45D5-87F9-D8442EBAE317}" showGridLines="0" showRowCol="0">
      <pane xSplit="1" ySplit="5" topLeftCell="B6" activePane="bottomRight" state="frozen"/>
      <selection pane="bottomRight" sqref="A1:B1"/>
    </customSheetView>
  </customSheetViews>
  <mergeCells count="14">
    <mergeCell ref="V27:AA27"/>
    <mergeCell ref="Q27:U27"/>
    <mergeCell ref="L27:P27"/>
    <mergeCell ref="V7:AA7"/>
    <mergeCell ref="Q7:U7"/>
    <mergeCell ref="L7:P7"/>
    <mergeCell ref="B47:F47"/>
    <mergeCell ref="B49:F49"/>
    <mergeCell ref="B50:F50"/>
    <mergeCell ref="G7:K7"/>
    <mergeCell ref="B7:F7"/>
    <mergeCell ref="G27:K27"/>
    <mergeCell ref="B27:F27"/>
    <mergeCell ref="B48:F48"/>
  </mergeCells>
  <phoneticPr fontId="6" type="noConversion"/>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&amp;"Arial,Fett"Endenergieverbrauch privater Haushalte und Kleinverbraucher*) 
je Einwohner**) 1991 – 2016 nach Bundesländern</oddHeader>
    <oddFooter>&amp;CStatistische Ämter der Länder – Indikatoren und Kennzahlen, UGRdL 2018</oddFooter>
  </headerFooter>
  <colBreaks count="4" manualBreakCount="4">
    <brk id="6" max="1048575" man="1"/>
    <brk id="11" max="1048575" man="1"/>
    <brk id="16" max="1048575" man="1"/>
    <brk id="21"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A49"/>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4.453125" style="870" customWidth="1"/>
    <col min="2" max="8" width="10.7265625" style="870" customWidth="1"/>
    <col min="9" max="23" width="10.7265625" style="871" customWidth="1"/>
    <col min="24" max="16384" width="11.453125" style="871"/>
  </cols>
  <sheetData>
    <row r="1" spans="1:27" ht="13">
      <c r="A1" s="298" t="s">
        <v>263</v>
      </c>
    </row>
    <row r="3" spans="1:27" s="874" customFormat="1" ht="12.75" customHeight="1">
      <c r="A3" s="800" t="s">
        <v>725</v>
      </c>
      <c r="B3" s="872" t="s">
        <v>1432</v>
      </c>
      <c r="C3" s="873"/>
      <c r="D3" s="873"/>
      <c r="E3" s="873"/>
      <c r="F3" s="873"/>
      <c r="G3" s="873"/>
      <c r="H3" s="873"/>
      <c r="I3" s="873"/>
      <c r="J3" s="873"/>
      <c r="K3" s="873"/>
      <c r="L3" s="873"/>
      <c r="M3" s="873"/>
      <c r="N3" s="873"/>
      <c r="O3" s="873"/>
      <c r="P3" s="873"/>
      <c r="Q3" s="873"/>
      <c r="R3" s="873"/>
      <c r="S3" s="873"/>
      <c r="T3" s="873"/>
      <c r="U3" s="873"/>
      <c r="V3" s="873"/>
      <c r="W3" s="873"/>
      <c r="X3" s="873"/>
      <c r="Y3" s="799"/>
      <c r="Z3" s="799"/>
      <c r="AA3" s="799"/>
    </row>
    <row r="4" spans="1:27" s="874" customFormat="1" ht="12.75" customHeight="1">
      <c r="A4" s="800"/>
      <c r="B4" s="875"/>
      <c r="C4" s="800"/>
      <c r="D4" s="800"/>
      <c r="E4" s="802"/>
      <c r="F4" s="803"/>
      <c r="G4" s="803"/>
      <c r="H4" s="803"/>
      <c r="I4" s="800"/>
      <c r="J4" s="800"/>
      <c r="K4" s="800"/>
      <c r="L4" s="800"/>
      <c r="M4" s="800"/>
      <c r="N4" s="800"/>
      <c r="O4" s="800"/>
      <c r="P4" s="800"/>
      <c r="Q4" s="800"/>
      <c r="R4" s="800"/>
      <c r="S4" s="800"/>
      <c r="T4" s="800"/>
      <c r="U4" s="800"/>
      <c r="V4" s="800"/>
      <c r="W4" s="800"/>
      <c r="X4" s="799"/>
      <c r="Y4" s="799"/>
      <c r="Z4" s="799"/>
      <c r="AA4" s="799"/>
    </row>
    <row r="5" spans="1:27" ht="20.149999999999999" customHeight="1">
      <c r="A5" s="876" t="s">
        <v>327</v>
      </c>
      <c r="B5" s="877">
        <v>1995</v>
      </c>
      <c r="C5" s="877">
        <v>1996</v>
      </c>
      <c r="D5" s="877">
        <v>1997</v>
      </c>
      <c r="E5" s="877">
        <v>1998</v>
      </c>
      <c r="F5" s="877">
        <v>1999</v>
      </c>
      <c r="G5" s="877">
        <v>2000</v>
      </c>
      <c r="H5" s="878">
        <v>2001</v>
      </c>
      <c r="I5" s="879">
        <v>2002</v>
      </c>
      <c r="J5" s="877">
        <v>2003</v>
      </c>
      <c r="K5" s="877">
        <v>2004</v>
      </c>
      <c r="L5" s="877">
        <v>2005</v>
      </c>
      <c r="M5" s="877">
        <v>2006</v>
      </c>
      <c r="N5" s="877">
        <v>2007</v>
      </c>
      <c r="O5" s="877">
        <v>2008</v>
      </c>
      <c r="P5" s="877">
        <v>2009</v>
      </c>
      <c r="Q5" s="877">
        <v>2010</v>
      </c>
      <c r="R5" s="877">
        <v>2011</v>
      </c>
      <c r="S5" s="877">
        <v>2012</v>
      </c>
      <c r="T5" s="877">
        <v>2013</v>
      </c>
      <c r="U5" s="877">
        <v>2014</v>
      </c>
      <c r="V5" s="877">
        <v>2015</v>
      </c>
      <c r="W5" s="877">
        <v>2016</v>
      </c>
    </row>
    <row r="6" spans="1:27" ht="12.75" customHeight="1">
      <c r="A6" s="880"/>
      <c r="B6" s="881"/>
      <c r="C6" s="882"/>
      <c r="D6" s="882"/>
      <c r="E6" s="882"/>
      <c r="F6" s="882"/>
      <c r="G6" s="882"/>
      <c r="H6" s="882"/>
      <c r="I6" s="882"/>
      <c r="J6" s="882"/>
      <c r="K6" s="882"/>
      <c r="L6" s="882"/>
      <c r="M6" s="882"/>
      <c r="N6" s="882"/>
      <c r="O6" s="882"/>
      <c r="P6" s="882"/>
      <c r="Q6" s="882"/>
      <c r="R6" s="882"/>
      <c r="S6" s="882"/>
      <c r="T6" s="882"/>
      <c r="U6" s="882"/>
      <c r="V6" s="882"/>
      <c r="W6" s="882"/>
    </row>
    <row r="7" spans="1:27" ht="12.75" customHeight="1">
      <c r="A7" s="883"/>
      <c r="B7" s="1338" t="s">
        <v>421</v>
      </c>
      <c r="C7" s="1338"/>
      <c r="D7" s="1338"/>
      <c r="E7" s="1338"/>
      <c r="F7" s="1338"/>
      <c r="G7" s="1338"/>
      <c r="H7" s="1338" t="s">
        <v>421</v>
      </c>
      <c r="I7" s="1338"/>
      <c r="J7" s="1338"/>
      <c r="K7" s="1338"/>
      <c r="L7" s="1338"/>
      <c r="M7" s="1338"/>
      <c r="N7" s="1338" t="s">
        <v>421</v>
      </c>
      <c r="O7" s="1338"/>
      <c r="P7" s="1338"/>
      <c r="Q7" s="1338"/>
      <c r="R7" s="1338"/>
      <c r="S7" s="1338"/>
      <c r="T7" s="1338" t="s">
        <v>421</v>
      </c>
      <c r="U7" s="1338"/>
      <c r="V7" s="1338"/>
      <c r="W7" s="1338"/>
    </row>
    <row r="8" spans="1:27" ht="12.75" customHeight="1">
      <c r="A8" s="883"/>
      <c r="B8" s="884"/>
      <c r="C8" s="884"/>
      <c r="D8" s="884"/>
      <c r="E8" s="884"/>
      <c r="F8" s="884"/>
      <c r="G8" s="884"/>
      <c r="H8" s="884"/>
      <c r="I8" s="884"/>
      <c r="J8" s="884"/>
      <c r="K8" s="884"/>
      <c r="L8" s="884"/>
      <c r="M8" s="884"/>
      <c r="N8" s="884"/>
      <c r="O8" s="884"/>
      <c r="P8" s="884"/>
      <c r="Q8" s="884"/>
      <c r="R8" s="884"/>
      <c r="S8" s="884"/>
      <c r="T8" s="884"/>
      <c r="U8" s="884"/>
      <c r="V8" s="884"/>
      <c r="W8" s="884"/>
    </row>
    <row r="9" spans="1:27" ht="14.5">
      <c r="A9" s="885" t="s">
        <v>1181</v>
      </c>
      <c r="B9" s="461">
        <v>320990.82760781108</v>
      </c>
      <c r="C9" s="461">
        <v>348933.41101559607</v>
      </c>
      <c r="D9" s="461">
        <v>350738.65089778916</v>
      </c>
      <c r="E9" s="461">
        <v>353766.40906563512</v>
      </c>
      <c r="F9" s="461">
        <v>344656.59106283251</v>
      </c>
      <c r="G9" s="461">
        <v>326460.63644110621</v>
      </c>
      <c r="H9" s="461">
        <v>364130.58660721994</v>
      </c>
      <c r="I9" s="461">
        <v>319886.29406546336</v>
      </c>
      <c r="J9" s="461">
        <v>351824.71551982971</v>
      </c>
      <c r="K9" s="461">
        <v>347217.07840306638</v>
      </c>
      <c r="L9" s="461">
        <v>368011.81400000001</v>
      </c>
      <c r="M9" s="461">
        <v>371811.01699999999</v>
      </c>
      <c r="N9" s="461">
        <v>295035.85801999999</v>
      </c>
      <c r="O9" s="461">
        <v>350069.58765716699</v>
      </c>
      <c r="P9" s="461">
        <v>329694.55136919202</v>
      </c>
      <c r="Q9" s="461">
        <v>342970.04469029995</v>
      </c>
      <c r="R9" s="461">
        <v>304586.7044889211</v>
      </c>
      <c r="S9" s="461">
        <v>296125.55906447966</v>
      </c>
      <c r="T9" s="461">
        <v>311427.65679997596</v>
      </c>
      <c r="U9" s="461">
        <v>265530.66999999993</v>
      </c>
      <c r="V9" s="461">
        <v>281310.15497504093</v>
      </c>
      <c r="W9" s="461">
        <v>288972.79571273358</v>
      </c>
    </row>
    <row r="10" spans="1:27" ht="12.75" customHeight="1">
      <c r="A10" s="886" t="s">
        <v>329</v>
      </c>
      <c r="B10" s="461">
        <v>393267</v>
      </c>
      <c r="C10" s="461">
        <v>424050</v>
      </c>
      <c r="D10" s="461">
        <v>418096</v>
      </c>
      <c r="E10" s="461">
        <v>419093</v>
      </c>
      <c r="F10" s="461">
        <v>400602</v>
      </c>
      <c r="G10" s="461">
        <v>394499</v>
      </c>
      <c r="H10" s="461">
        <v>435582</v>
      </c>
      <c r="I10" s="461">
        <v>415935</v>
      </c>
      <c r="J10" s="461">
        <v>426247.38118950004</v>
      </c>
      <c r="K10" s="461">
        <v>395717.37480039994</v>
      </c>
      <c r="L10" s="461">
        <v>375968.57859800005</v>
      </c>
      <c r="M10" s="461">
        <v>395897.46479489992</v>
      </c>
      <c r="N10" s="461">
        <v>306267.85630761442</v>
      </c>
      <c r="O10" s="461">
        <v>377926.40862089972</v>
      </c>
      <c r="P10" s="461">
        <v>352561.8571361709</v>
      </c>
      <c r="Q10" s="461">
        <v>410994.65494381596</v>
      </c>
      <c r="R10" s="461">
        <v>373816.73094090354</v>
      </c>
      <c r="S10" s="461">
        <v>383713.34270220471</v>
      </c>
      <c r="T10" s="461">
        <v>386118.90678688826</v>
      </c>
      <c r="U10" s="461">
        <v>339804.07071412657</v>
      </c>
      <c r="V10" s="461">
        <v>351281.95383014501</v>
      </c>
      <c r="W10" s="461" t="s">
        <v>878</v>
      </c>
    </row>
    <row r="11" spans="1:27" ht="12.75" customHeight="1">
      <c r="A11" s="886" t="s">
        <v>330</v>
      </c>
      <c r="B11" s="461">
        <v>102300.90769954748</v>
      </c>
      <c r="C11" s="461">
        <v>108756.39208779632</v>
      </c>
      <c r="D11" s="461">
        <v>107011.84706390678</v>
      </c>
      <c r="E11" s="461">
        <v>107138.01209335888</v>
      </c>
      <c r="F11" s="461">
        <v>109118.39851976768</v>
      </c>
      <c r="G11" s="461">
        <v>110805.63400128961</v>
      </c>
      <c r="H11" s="461">
        <v>116929.45971230732</v>
      </c>
      <c r="I11" s="461">
        <v>109332.83062999998</v>
      </c>
      <c r="J11" s="461">
        <v>120071.7978499</v>
      </c>
      <c r="K11" s="461">
        <v>115310.64799520004</v>
      </c>
      <c r="L11" s="461">
        <v>112371.5049672</v>
      </c>
      <c r="M11" s="461">
        <v>110885.52032343441</v>
      </c>
      <c r="N11" s="461">
        <v>88764.699292350007</v>
      </c>
      <c r="O11" s="461">
        <v>100439.98644780445</v>
      </c>
      <c r="P11" s="461">
        <v>99835.513000994004</v>
      </c>
      <c r="Q11" s="461">
        <v>110028.39956219561</v>
      </c>
      <c r="R11" s="461">
        <v>91473.353902499177</v>
      </c>
      <c r="S11" s="461">
        <v>100606.32418232615</v>
      </c>
      <c r="T11" s="461">
        <v>99450.63978027369</v>
      </c>
      <c r="U11" s="461">
        <v>83674.375811248145</v>
      </c>
      <c r="V11" s="461">
        <v>84045.585261013446</v>
      </c>
      <c r="W11" s="461" t="s">
        <v>878</v>
      </c>
    </row>
    <row r="12" spans="1:27" ht="12.75" customHeight="1">
      <c r="A12" s="886" t="s">
        <v>331</v>
      </c>
      <c r="B12" s="461">
        <v>68381.004313635261</v>
      </c>
      <c r="C12" s="461">
        <v>71197.347359429157</v>
      </c>
      <c r="D12" s="461">
        <v>78352.124674020393</v>
      </c>
      <c r="E12" s="461">
        <v>77667.033931506725</v>
      </c>
      <c r="F12" s="461">
        <v>65408.93663212641</v>
      </c>
      <c r="G12" s="461">
        <v>71898.611410669691</v>
      </c>
      <c r="H12" s="461">
        <v>75088.034775174601</v>
      </c>
      <c r="I12" s="461">
        <v>64824.686218313152</v>
      </c>
      <c r="J12" s="461">
        <v>75007.831153670006</v>
      </c>
      <c r="K12" s="461">
        <v>71523.263660665281</v>
      </c>
      <c r="L12" s="461">
        <v>68615.062805434456</v>
      </c>
      <c r="M12" s="461">
        <v>85346.700853660455</v>
      </c>
      <c r="N12" s="461">
        <v>74725.591986314001</v>
      </c>
      <c r="O12" s="461">
        <v>80195.13412422</v>
      </c>
      <c r="P12" s="461">
        <v>79872.610536969412</v>
      </c>
      <c r="Q12" s="461">
        <v>86966.325893577916</v>
      </c>
      <c r="R12" s="461">
        <v>76931.328266277007</v>
      </c>
      <c r="S12" s="461">
        <v>79277.40643522999</v>
      </c>
      <c r="T12" s="461">
        <v>83832.147529765338</v>
      </c>
      <c r="U12" s="461">
        <v>74201.7</v>
      </c>
      <c r="V12" s="461">
        <v>85279.285315763394</v>
      </c>
      <c r="W12" s="461" t="s">
        <v>878</v>
      </c>
    </row>
    <row r="13" spans="1:27" ht="12.75" customHeight="1">
      <c r="A13" s="886" t="s">
        <v>332</v>
      </c>
      <c r="B13" s="461">
        <v>23877.518785610093</v>
      </c>
      <c r="C13" s="461">
        <v>26782.339845577699</v>
      </c>
      <c r="D13" s="461">
        <v>27004.481637288351</v>
      </c>
      <c r="E13" s="461">
        <v>22169.560291489906</v>
      </c>
      <c r="F13" s="461">
        <v>22560.530626017175</v>
      </c>
      <c r="G13" s="461">
        <v>20519.907846420658</v>
      </c>
      <c r="H13" s="461">
        <v>23060.576670608993</v>
      </c>
      <c r="I13" s="461">
        <v>22610.519107435215</v>
      </c>
      <c r="J13" s="461">
        <v>21038.790528793648</v>
      </c>
      <c r="K13" s="461">
        <v>20025.754499727962</v>
      </c>
      <c r="L13" s="461">
        <v>18654.365717073204</v>
      </c>
      <c r="M13" s="461">
        <v>18941.376172977372</v>
      </c>
      <c r="N13" s="461">
        <v>16115.034040024497</v>
      </c>
      <c r="O13" s="461">
        <v>17919.38871665769</v>
      </c>
      <c r="P13" s="461">
        <v>18039.043004227933</v>
      </c>
      <c r="Q13" s="461">
        <v>19198.835203528415</v>
      </c>
      <c r="R13" s="461">
        <v>15454.316589108552</v>
      </c>
      <c r="S13" s="461">
        <v>14350.050887973748</v>
      </c>
      <c r="T13" s="461">
        <v>17227.745644526032</v>
      </c>
      <c r="U13" s="461">
        <v>13804.260000000002</v>
      </c>
      <c r="V13" s="461">
        <v>19601.142423525496</v>
      </c>
      <c r="W13" s="461" t="s">
        <v>878</v>
      </c>
    </row>
    <row r="14" spans="1:27" ht="12.75" customHeight="1">
      <c r="A14" s="886" t="s">
        <v>333</v>
      </c>
      <c r="B14" s="461">
        <v>65100.574835683954</v>
      </c>
      <c r="C14" s="461">
        <v>72108.40211946526</v>
      </c>
      <c r="D14" s="461">
        <v>67760.923747770561</v>
      </c>
      <c r="E14" s="461" t="s">
        <v>355</v>
      </c>
      <c r="F14" s="461" t="s">
        <v>355</v>
      </c>
      <c r="G14" s="461" t="s">
        <v>355</v>
      </c>
      <c r="H14" s="461" t="s">
        <v>355</v>
      </c>
      <c r="I14" s="461" t="s">
        <v>355</v>
      </c>
      <c r="J14" s="461">
        <v>55087.077321912242</v>
      </c>
      <c r="K14" s="461">
        <v>53600.871718636088</v>
      </c>
      <c r="L14" s="461">
        <v>53374.277404371955</v>
      </c>
      <c r="M14" s="461">
        <v>54342.390912925577</v>
      </c>
      <c r="N14" s="461">
        <v>48768.357591237567</v>
      </c>
      <c r="O14" s="461">
        <v>54019.462390728775</v>
      </c>
      <c r="P14" s="461">
        <v>51972.303285208502</v>
      </c>
      <c r="Q14" s="461">
        <v>54425.394213317166</v>
      </c>
      <c r="R14" s="461">
        <v>48548.700587478183</v>
      </c>
      <c r="S14" s="461">
        <v>48188.006736843359</v>
      </c>
      <c r="T14" s="461">
        <v>49266.356485133838</v>
      </c>
      <c r="U14" s="461">
        <v>38816.476443732994</v>
      </c>
      <c r="V14" s="461">
        <v>40060.906652199519</v>
      </c>
      <c r="W14" s="461" t="s">
        <v>878</v>
      </c>
    </row>
    <row r="15" spans="1:27" ht="12.75" customHeight="1">
      <c r="A15" s="886" t="s">
        <v>334</v>
      </c>
      <c r="B15" s="461">
        <v>207491</v>
      </c>
      <c r="C15" s="461">
        <v>229625</v>
      </c>
      <c r="D15" s="461">
        <v>220526</v>
      </c>
      <c r="E15" s="461">
        <v>212985</v>
      </c>
      <c r="F15" s="461">
        <v>196812</v>
      </c>
      <c r="G15" s="461">
        <v>214629.73488469498</v>
      </c>
      <c r="H15" s="461">
        <v>237042.08271093338</v>
      </c>
      <c r="I15" s="461">
        <v>222963.65174665523</v>
      </c>
      <c r="J15" s="461">
        <v>219306</v>
      </c>
      <c r="K15" s="461">
        <v>213257</v>
      </c>
      <c r="L15" s="461">
        <v>209687</v>
      </c>
      <c r="M15" s="461">
        <v>210149</v>
      </c>
      <c r="N15" s="461">
        <v>178573</v>
      </c>
      <c r="O15" s="461">
        <v>207386</v>
      </c>
      <c r="P15" s="461">
        <v>204354</v>
      </c>
      <c r="Q15" s="461">
        <v>209032.96371258399</v>
      </c>
      <c r="R15" s="461">
        <v>185959.464023009</v>
      </c>
      <c r="S15" s="461">
        <v>186057.86655035798</v>
      </c>
      <c r="T15" s="461">
        <v>196988.06000000003</v>
      </c>
      <c r="U15" s="461">
        <v>179759</v>
      </c>
      <c r="V15" s="461">
        <v>175632.87925159</v>
      </c>
      <c r="W15" s="461" t="s">
        <v>878</v>
      </c>
    </row>
    <row r="16" spans="1:27">
      <c r="A16" s="885" t="s">
        <v>335</v>
      </c>
      <c r="B16" s="461">
        <v>43912.270633500564</v>
      </c>
      <c r="C16" s="461">
        <v>50471.506437100019</v>
      </c>
      <c r="D16" s="461">
        <v>48219.453651595635</v>
      </c>
      <c r="E16" s="461">
        <v>45377.258148450012</v>
      </c>
      <c r="F16" s="461">
        <v>45200.874164186549</v>
      </c>
      <c r="G16" s="461">
        <v>42570.376164186557</v>
      </c>
      <c r="H16" s="461">
        <v>47079.124000000018</v>
      </c>
      <c r="I16" s="461">
        <v>43363.816249999996</v>
      </c>
      <c r="J16" s="461">
        <v>44852.812236578058</v>
      </c>
      <c r="K16" s="461">
        <v>44237.746666566229</v>
      </c>
      <c r="L16" s="461">
        <v>44931.310915526454</v>
      </c>
      <c r="M16" s="461">
        <v>44481.187633795955</v>
      </c>
      <c r="N16" s="461">
        <v>38246.170439810987</v>
      </c>
      <c r="O16" s="461">
        <v>43645.904420455627</v>
      </c>
      <c r="P16" s="461">
        <v>44276.172199231405</v>
      </c>
      <c r="Q16" s="461">
        <v>48567.9477370975</v>
      </c>
      <c r="R16" s="461">
        <v>40549.955863722251</v>
      </c>
      <c r="S16" s="461">
        <v>44534.063946935872</v>
      </c>
      <c r="T16" s="461">
        <v>43168.034209431637</v>
      </c>
      <c r="U16" s="461">
        <v>40468.520000000004</v>
      </c>
      <c r="V16" s="461">
        <v>40044.523572296122</v>
      </c>
      <c r="W16" s="461" t="s">
        <v>878</v>
      </c>
    </row>
    <row r="17" spans="1:23" ht="12.75" customHeight="1">
      <c r="A17" s="886" t="s">
        <v>336</v>
      </c>
      <c r="B17" s="461" t="s">
        <v>355</v>
      </c>
      <c r="C17" s="461">
        <v>315897.41727653745</v>
      </c>
      <c r="D17" s="461" t="s">
        <v>355</v>
      </c>
      <c r="E17" s="461">
        <v>308126.44244799361</v>
      </c>
      <c r="F17" s="461" t="s">
        <v>355</v>
      </c>
      <c r="G17" s="461">
        <v>266701.43589808763</v>
      </c>
      <c r="H17" s="461" t="s">
        <v>355</v>
      </c>
      <c r="I17" s="461">
        <v>275893.97100057208</v>
      </c>
      <c r="J17" s="461" t="s">
        <v>355</v>
      </c>
      <c r="K17" s="461">
        <v>273585</v>
      </c>
      <c r="L17" s="461" t="s">
        <v>355</v>
      </c>
      <c r="M17" s="461">
        <v>271235</v>
      </c>
      <c r="N17" s="461" t="s">
        <v>355</v>
      </c>
      <c r="O17" s="461">
        <v>264255.64919625211</v>
      </c>
      <c r="P17" s="461">
        <v>251842.94015695204</v>
      </c>
      <c r="Q17" s="461">
        <v>271662.57680478651</v>
      </c>
      <c r="R17" s="461">
        <v>243806.44180740949</v>
      </c>
      <c r="S17" s="461">
        <v>251568.50527030331</v>
      </c>
      <c r="T17" s="461">
        <v>258097.20710018842</v>
      </c>
      <c r="U17" s="461">
        <v>222774.19566384767</v>
      </c>
      <c r="V17" s="461">
        <v>226895.90453339837</v>
      </c>
      <c r="W17" s="461" t="s">
        <v>878</v>
      </c>
    </row>
    <row r="18" spans="1:23">
      <c r="A18" s="885" t="s">
        <v>337</v>
      </c>
      <c r="B18" s="461">
        <v>630287.14879572368</v>
      </c>
      <c r="C18" s="461">
        <v>679988.65446808876</v>
      </c>
      <c r="D18" s="461">
        <v>657114.97513536597</v>
      </c>
      <c r="E18" s="461">
        <v>642501.0768233398</v>
      </c>
      <c r="F18" s="461">
        <v>606948.2863812244</v>
      </c>
      <c r="G18" s="461">
        <v>593393.31527933385</v>
      </c>
      <c r="H18" s="461">
        <v>644754.02300000004</v>
      </c>
      <c r="I18" s="461">
        <v>583912.2980000003</v>
      </c>
      <c r="J18" s="461">
        <v>507338.24900000001</v>
      </c>
      <c r="K18" s="461">
        <v>548283.0127939001</v>
      </c>
      <c r="L18" s="461">
        <v>520937.0853814382</v>
      </c>
      <c r="M18" s="461">
        <v>528217.04399999999</v>
      </c>
      <c r="N18" s="461">
        <v>501173.22899999999</v>
      </c>
      <c r="O18" s="461">
        <v>556989.29300000006</v>
      </c>
      <c r="P18" s="461">
        <v>510241.49364408164</v>
      </c>
      <c r="Q18" s="461">
        <v>561739.30222088518</v>
      </c>
      <c r="R18" s="461">
        <v>478540.06688464334</v>
      </c>
      <c r="S18" s="461">
        <v>494070.77789999999</v>
      </c>
      <c r="T18" s="461">
        <v>522227.39093412732</v>
      </c>
      <c r="U18" s="461">
        <v>477376.60065827164</v>
      </c>
      <c r="V18" s="461">
        <v>472258.13761024154</v>
      </c>
      <c r="W18" s="461" t="s">
        <v>878</v>
      </c>
    </row>
    <row r="19" spans="1:23" ht="14.5">
      <c r="A19" s="885" t="s">
        <v>512</v>
      </c>
      <c r="B19" s="461">
        <v>128380.7</v>
      </c>
      <c r="C19" s="461">
        <v>144802.80480366669</v>
      </c>
      <c r="D19" s="461">
        <v>145685.01782459143</v>
      </c>
      <c r="E19" s="461">
        <v>143116.26080000005</v>
      </c>
      <c r="F19" s="461">
        <v>136398.09700000004</v>
      </c>
      <c r="G19" s="461">
        <v>126415.81350716122</v>
      </c>
      <c r="H19" s="461">
        <v>141931.82676639996</v>
      </c>
      <c r="I19" s="461">
        <v>137239.6458</v>
      </c>
      <c r="J19" s="461">
        <v>130244.25707246771</v>
      </c>
      <c r="K19" s="461">
        <v>139034.9426184948</v>
      </c>
      <c r="L19" s="461">
        <v>139120.96722321224</v>
      </c>
      <c r="M19" s="461">
        <v>142260.37632849938</v>
      </c>
      <c r="N19" s="461">
        <v>118025.65671733792</v>
      </c>
      <c r="O19" s="461">
        <v>135387.3586490388</v>
      </c>
      <c r="P19" s="461">
        <v>129403.2089365844</v>
      </c>
      <c r="Q19" s="461">
        <v>140163.65859868479</v>
      </c>
      <c r="R19" s="461">
        <v>115510.63625102819</v>
      </c>
      <c r="S19" s="461">
        <v>114663.41165706819</v>
      </c>
      <c r="T19" s="461">
        <v>117639.39223689813</v>
      </c>
      <c r="U19" s="461">
        <v>107626.96451815619</v>
      </c>
      <c r="V19" s="461">
        <v>113776.41132830818</v>
      </c>
      <c r="W19" s="461">
        <v>117935.50626744534</v>
      </c>
    </row>
    <row r="20" spans="1:23" ht="12.75" customHeight="1">
      <c r="A20" s="886" t="s">
        <v>339</v>
      </c>
      <c r="B20" s="461">
        <v>39090.910857566312</v>
      </c>
      <c r="C20" s="461">
        <v>43363.912716172403</v>
      </c>
      <c r="D20" s="461">
        <v>44127.670702514923</v>
      </c>
      <c r="E20" s="461">
        <v>41348.940880586269</v>
      </c>
      <c r="F20" s="461">
        <v>40150.956467145654</v>
      </c>
      <c r="G20" s="461">
        <v>35604.764688763033</v>
      </c>
      <c r="H20" s="461">
        <v>36839.220297344633</v>
      </c>
      <c r="I20" s="461">
        <v>39895.308609506697</v>
      </c>
      <c r="J20" s="461">
        <v>41514.040679110003</v>
      </c>
      <c r="K20" s="461">
        <v>40485.549659639568</v>
      </c>
      <c r="L20" s="461">
        <v>39326.614560869413</v>
      </c>
      <c r="M20" s="461">
        <v>38895.362053514524</v>
      </c>
      <c r="N20" s="461">
        <v>31898.160385979998</v>
      </c>
      <c r="O20" s="461">
        <v>37104.194238760007</v>
      </c>
      <c r="P20" s="461">
        <v>34837.057229728089</v>
      </c>
      <c r="Q20" s="461">
        <v>35024.872249039989</v>
      </c>
      <c r="R20" s="461">
        <v>31914.940232186331</v>
      </c>
      <c r="S20" s="461">
        <v>35496.32898744</v>
      </c>
      <c r="T20" s="461">
        <v>34094.207397228391</v>
      </c>
      <c r="U20" s="461">
        <v>29151.269795394175</v>
      </c>
      <c r="V20" s="461">
        <v>30922.81313151</v>
      </c>
      <c r="W20" s="461" t="s">
        <v>878</v>
      </c>
    </row>
    <row r="21" spans="1:23" ht="12.75" customHeight="1">
      <c r="A21" s="886" t="s">
        <v>340</v>
      </c>
      <c r="B21" s="461">
        <v>100175</v>
      </c>
      <c r="C21" s="461">
        <v>108310</v>
      </c>
      <c r="D21" s="461">
        <v>108205</v>
      </c>
      <c r="E21" s="461">
        <v>105994</v>
      </c>
      <c r="F21" s="461">
        <v>103796</v>
      </c>
      <c r="G21" s="461">
        <v>101398</v>
      </c>
      <c r="H21" s="461">
        <v>107879</v>
      </c>
      <c r="I21" s="461">
        <v>108817</v>
      </c>
      <c r="J21" s="461">
        <v>112496</v>
      </c>
      <c r="K21" s="461">
        <v>112719.49799999999</v>
      </c>
      <c r="L21" s="461">
        <v>108169.024</v>
      </c>
      <c r="M21" s="461">
        <v>116310.57699999999</v>
      </c>
      <c r="N21" s="461">
        <v>100020.009368</v>
      </c>
      <c r="O21" s="461">
        <v>113224.24300000002</v>
      </c>
      <c r="P21" s="461">
        <v>112253.20899999999</v>
      </c>
      <c r="Q21" s="461">
        <v>120928.70499599999</v>
      </c>
      <c r="R21" s="461">
        <v>101577.83900000001</v>
      </c>
      <c r="S21" s="461">
        <v>110242.329</v>
      </c>
      <c r="T21" s="461">
        <v>116628.38800000001</v>
      </c>
      <c r="U21" s="461">
        <v>100352.94100000001</v>
      </c>
      <c r="V21" s="461">
        <v>103285.852</v>
      </c>
      <c r="W21" s="461" t="s">
        <v>878</v>
      </c>
    </row>
    <row r="22" spans="1:23">
      <c r="A22" s="885" t="s">
        <v>341</v>
      </c>
      <c r="B22" s="461">
        <v>85815.040000000008</v>
      </c>
      <c r="C22" s="461">
        <v>96541.96</v>
      </c>
      <c r="D22" s="461">
        <v>78621.517376304793</v>
      </c>
      <c r="E22" s="461">
        <v>71368.701473938665</v>
      </c>
      <c r="F22" s="461">
        <v>67602.37701746088</v>
      </c>
      <c r="G22" s="461">
        <v>76085</v>
      </c>
      <c r="H22" s="461">
        <v>83876</v>
      </c>
      <c r="I22" s="461">
        <v>79071.744751000006</v>
      </c>
      <c r="J22" s="461">
        <v>79194.739603180002</v>
      </c>
      <c r="K22" s="461">
        <v>70341.735489560131</v>
      </c>
      <c r="L22" s="461">
        <v>69511.303949556052</v>
      </c>
      <c r="M22" s="461">
        <v>77347.398000000001</v>
      </c>
      <c r="N22" s="461">
        <v>66016.475937843439</v>
      </c>
      <c r="O22" s="461">
        <v>72486.182207445367</v>
      </c>
      <c r="P22" s="461">
        <v>70995</v>
      </c>
      <c r="Q22" s="461">
        <v>79967.277736999997</v>
      </c>
      <c r="R22" s="461">
        <v>67098.722716999997</v>
      </c>
      <c r="S22" s="461">
        <v>69227</v>
      </c>
      <c r="T22" s="461">
        <v>72405.293802</v>
      </c>
      <c r="U22" s="461">
        <v>62347.347049999997</v>
      </c>
      <c r="V22" s="461">
        <v>64135.576008999997</v>
      </c>
      <c r="W22" s="461" t="s">
        <v>878</v>
      </c>
    </row>
    <row r="23" spans="1:23">
      <c r="A23" s="885" t="s">
        <v>342</v>
      </c>
      <c r="B23" s="461">
        <v>103977.34904092581</v>
      </c>
      <c r="C23" s="461">
        <v>113122.63299731381</v>
      </c>
      <c r="D23" s="461">
        <v>111630.28054468271</v>
      </c>
      <c r="E23" s="461">
        <v>106277.16623612377</v>
      </c>
      <c r="F23" s="461">
        <v>97837.66941529265</v>
      </c>
      <c r="G23" s="461">
        <v>96244.070884430446</v>
      </c>
      <c r="H23" s="461">
        <v>109940.85265580355</v>
      </c>
      <c r="I23" s="461">
        <v>102450.15019757337</v>
      </c>
      <c r="J23" s="461">
        <v>104721.26898429589</v>
      </c>
      <c r="K23" s="461">
        <v>99593.630512414573</v>
      </c>
      <c r="L23" s="461">
        <v>97619.984164145761</v>
      </c>
      <c r="M23" s="461">
        <v>100089.34339246085</v>
      </c>
      <c r="N23" s="461">
        <v>85863.265832250851</v>
      </c>
      <c r="O23" s="461">
        <v>95319.704608233194</v>
      </c>
      <c r="P23" s="461">
        <v>93310.017370005837</v>
      </c>
      <c r="Q23" s="461">
        <v>100645.70004097732</v>
      </c>
      <c r="R23" s="461">
        <v>91761.573446161361</v>
      </c>
      <c r="S23" s="461">
        <v>92175.140294379933</v>
      </c>
      <c r="T23" s="461">
        <v>94540.863080900148</v>
      </c>
      <c r="U23" s="461">
        <v>83065.302178885991</v>
      </c>
      <c r="V23" s="461">
        <v>87603.790784533165</v>
      </c>
      <c r="W23" s="461" t="s">
        <v>878</v>
      </c>
    </row>
    <row r="24" spans="1:23" ht="12.75" customHeight="1">
      <c r="A24" s="886" t="s">
        <v>343</v>
      </c>
      <c r="B24" s="461">
        <v>65370.138896744102</v>
      </c>
      <c r="C24" s="461">
        <v>68432.092387465105</v>
      </c>
      <c r="D24" s="461">
        <v>67945.613439647903</v>
      </c>
      <c r="E24" s="461">
        <v>67394.0791987751</v>
      </c>
      <c r="F24" s="461">
        <v>65925.197001234003</v>
      </c>
      <c r="G24" s="461">
        <v>65359.595195910166</v>
      </c>
      <c r="H24" s="461">
        <v>71539.653718475369</v>
      </c>
      <c r="I24" s="461">
        <v>66977.828380396837</v>
      </c>
      <c r="J24" s="461">
        <v>71149.256355833859</v>
      </c>
      <c r="K24" s="461">
        <v>73371.998076002739</v>
      </c>
      <c r="L24" s="461">
        <v>72355.011812926808</v>
      </c>
      <c r="M24" s="461">
        <v>72011.400712726143</v>
      </c>
      <c r="N24" s="461">
        <v>60889.180834599254</v>
      </c>
      <c r="O24" s="461">
        <v>67809.503272295216</v>
      </c>
      <c r="P24" s="461">
        <v>65254.045899375546</v>
      </c>
      <c r="Q24" s="461">
        <v>70613.50663444394</v>
      </c>
      <c r="R24" s="461">
        <v>60258.184404187559</v>
      </c>
      <c r="S24" s="461">
        <v>63743.122275384885</v>
      </c>
      <c r="T24" s="461">
        <v>66210.284476688976</v>
      </c>
      <c r="U24" s="461">
        <v>55893.002446800885</v>
      </c>
      <c r="V24" s="461">
        <v>62984.000252033293</v>
      </c>
      <c r="W24" s="461" t="s">
        <v>878</v>
      </c>
    </row>
    <row r="25" spans="1:23" ht="20.25" customHeight="1">
      <c r="A25" s="886" t="s">
        <v>459</v>
      </c>
      <c r="B25" s="461">
        <v>2654978</v>
      </c>
      <c r="C25" s="461">
        <v>2890405</v>
      </c>
      <c r="D25" s="461">
        <v>2854005</v>
      </c>
      <c r="E25" s="461">
        <v>2781838</v>
      </c>
      <c r="F25" s="461">
        <v>2612458</v>
      </c>
      <c r="G25" s="461">
        <v>2584225</v>
      </c>
      <c r="H25" s="461">
        <v>2821678</v>
      </c>
      <c r="I25" s="461">
        <v>2688686</v>
      </c>
      <c r="J25" s="461">
        <v>2749659.5300000003</v>
      </c>
      <c r="K25" s="461">
        <v>2634150.4689999996</v>
      </c>
      <c r="L25" s="461">
        <v>2590757.4224869963</v>
      </c>
      <c r="M25" s="461">
        <v>2622200.0144343451</v>
      </c>
      <c r="N25" s="461">
        <v>2258566.2574226223</v>
      </c>
      <c r="O25" s="461">
        <v>2558142.485808915</v>
      </c>
      <c r="P25" s="461">
        <v>2477718.54855981</v>
      </c>
      <c r="Q25" s="461">
        <v>2675664</v>
      </c>
      <c r="R25" s="461">
        <v>2333445</v>
      </c>
      <c r="S25" s="461">
        <v>2427458</v>
      </c>
      <c r="T25" s="461">
        <v>2555970</v>
      </c>
      <c r="U25" s="461">
        <v>2188041</v>
      </c>
      <c r="V25" s="461">
        <v>2301657</v>
      </c>
      <c r="W25" s="461">
        <v>2393959</v>
      </c>
    </row>
    <row r="26" spans="1:23" ht="12.75" customHeight="1">
      <c r="A26" s="887"/>
      <c r="B26" s="888"/>
      <c r="C26" s="888"/>
      <c r="D26" s="888"/>
      <c r="E26" s="888"/>
      <c r="F26" s="888"/>
      <c r="G26" s="888"/>
      <c r="H26" s="888"/>
      <c r="I26" s="888"/>
      <c r="J26" s="888"/>
      <c r="K26" s="888"/>
      <c r="L26" s="888"/>
      <c r="M26" s="888"/>
      <c r="N26" s="888"/>
      <c r="O26" s="888"/>
      <c r="P26" s="888"/>
      <c r="Q26" s="888"/>
      <c r="R26" s="888"/>
      <c r="S26" s="888"/>
      <c r="T26" s="888"/>
      <c r="U26" s="888"/>
      <c r="V26" s="888"/>
      <c r="W26" s="888"/>
    </row>
    <row r="27" spans="1:23" ht="12.75" customHeight="1">
      <c r="A27" s="887"/>
      <c r="B27" s="1338" t="s">
        <v>411</v>
      </c>
      <c r="C27" s="1338"/>
      <c r="D27" s="1338"/>
      <c r="E27" s="1338"/>
      <c r="F27" s="1338"/>
      <c r="G27" s="1338"/>
      <c r="H27" s="1338" t="s">
        <v>411</v>
      </c>
      <c r="I27" s="1338"/>
      <c r="J27" s="1338"/>
      <c r="K27" s="1338"/>
      <c r="L27" s="1338"/>
      <c r="M27" s="1338"/>
      <c r="N27" s="1338" t="s">
        <v>411</v>
      </c>
      <c r="O27" s="1338"/>
      <c r="P27" s="1338"/>
      <c r="Q27" s="1338"/>
      <c r="R27" s="1338"/>
      <c r="S27" s="1338"/>
      <c r="T27" s="1338" t="s">
        <v>411</v>
      </c>
      <c r="U27" s="1338"/>
      <c r="V27" s="1338"/>
      <c r="W27" s="1338"/>
    </row>
    <row r="28" spans="1:23" ht="12.75" customHeight="1">
      <c r="A28" s="887"/>
      <c r="B28" s="888"/>
      <c r="C28" s="888"/>
      <c r="D28" s="888"/>
      <c r="E28" s="888"/>
      <c r="F28" s="888"/>
      <c r="G28" s="888"/>
      <c r="H28" s="888"/>
      <c r="I28" s="888"/>
      <c r="J28" s="888"/>
      <c r="K28" s="888"/>
      <c r="L28" s="888"/>
      <c r="M28" s="888"/>
      <c r="N28" s="888"/>
      <c r="O28" s="888"/>
      <c r="P28" s="888"/>
      <c r="Q28" s="888"/>
      <c r="R28" s="888"/>
      <c r="S28" s="888"/>
      <c r="T28" s="888"/>
      <c r="U28" s="888"/>
      <c r="V28" s="888"/>
      <c r="W28" s="888"/>
    </row>
    <row r="29" spans="1:23" ht="14.5">
      <c r="A29" s="885" t="s">
        <v>1181</v>
      </c>
      <c r="B29" s="889">
        <v>100</v>
      </c>
      <c r="C29" s="890">
        <v>108.70510338754147</v>
      </c>
      <c r="D29" s="891">
        <v>109.26749948329496</v>
      </c>
      <c r="E29" s="891">
        <v>110.21075327980073</v>
      </c>
      <c r="F29" s="891">
        <v>107.3727226511084</v>
      </c>
      <c r="G29" s="891">
        <v>101.70403898268962</v>
      </c>
      <c r="H29" s="891">
        <v>113.43956128619268</v>
      </c>
      <c r="I29" s="891">
        <v>99.655898721287684</v>
      </c>
      <c r="J29" s="891">
        <v>109.60584703986984</v>
      </c>
      <c r="K29" s="891">
        <v>108.17040505197821</v>
      </c>
      <c r="L29" s="891">
        <v>114.64870094345486</v>
      </c>
      <c r="M29" s="891">
        <v>115.83228710020381</v>
      </c>
      <c r="N29" s="891">
        <v>91.914108642530095</v>
      </c>
      <c r="O29" s="891">
        <v>109.05906261124836</v>
      </c>
      <c r="P29" s="891">
        <v>102.71151790418611</v>
      </c>
      <c r="Q29" s="891">
        <v>106.84730378319199</v>
      </c>
      <c r="R29" s="891">
        <v>94.889535242753837</v>
      </c>
      <c r="S29" s="891">
        <v>92.253589073357574</v>
      </c>
      <c r="T29" s="891">
        <v>97.020733932148531</v>
      </c>
      <c r="U29" s="891">
        <v>82.722198630680879</v>
      </c>
      <c r="V29" s="891">
        <v>87.638066505360626</v>
      </c>
      <c r="W29" s="891">
        <v>90.025250212383838</v>
      </c>
    </row>
    <row r="30" spans="1:23" ht="12.75" customHeight="1">
      <c r="A30" s="886" t="s">
        <v>329</v>
      </c>
      <c r="B30" s="889">
        <v>100</v>
      </c>
      <c r="C30" s="890">
        <v>107.82750650321537</v>
      </c>
      <c r="D30" s="891">
        <v>106.31352236521244</v>
      </c>
      <c r="E30" s="891">
        <v>106.56703969567749</v>
      </c>
      <c r="F30" s="891">
        <v>101.86514505412354</v>
      </c>
      <c r="G30" s="891">
        <v>100.31327317064489</v>
      </c>
      <c r="H30" s="891">
        <v>110.75986543493353</v>
      </c>
      <c r="I30" s="891">
        <v>105.76402291572902</v>
      </c>
      <c r="J30" s="891">
        <v>108.38625696778526</v>
      </c>
      <c r="K30" s="891">
        <v>100.62308172320584</v>
      </c>
      <c r="L30" s="891">
        <v>95.601354448250191</v>
      </c>
      <c r="M30" s="891">
        <v>100.66887503779873</v>
      </c>
      <c r="N30" s="891">
        <v>77.877842866961743</v>
      </c>
      <c r="O30" s="891">
        <v>96.09919180121895</v>
      </c>
      <c r="P30" s="891">
        <v>89.649489312902148</v>
      </c>
      <c r="Q30" s="891">
        <v>104.50779113015227</v>
      </c>
      <c r="R30" s="891">
        <v>95.054182258085106</v>
      </c>
      <c r="S30" s="891">
        <v>97.570694388851521</v>
      </c>
      <c r="T30" s="891">
        <v>98.182381635603349</v>
      </c>
      <c r="U30" s="891">
        <v>86.405437200204076</v>
      </c>
      <c r="V30" s="891">
        <v>89.324035281410602</v>
      </c>
      <c r="W30" s="891" t="s">
        <v>878</v>
      </c>
    </row>
    <row r="31" spans="1:23" ht="12.75" customHeight="1">
      <c r="A31" s="886" t="s">
        <v>330</v>
      </c>
      <c r="B31" s="889">
        <v>100</v>
      </c>
      <c r="C31" s="890">
        <v>106.31029042988385</v>
      </c>
      <c r="D31" s="891">
        <v>104.60498295694023</v>
      </c>
      <c r="E31" s="891">
        <v>104.72831033720418</v>
      </c>
      <c r="F31" s="891">
        <v>106.66415477000734</v>
      </c>
      <c r="G31" s="891">
        <v>108.31344168198397</v>
      </c>
      <c r="H31" s="891">
        <v>114.29953295793148</v>
      </c>
      <c r="I31" s="891">
        <v>106.87376396610762</v>
      </c>
      <c r="J31" s="891">
        <v>117.3711949873844</v>
      </c>
      <c r="K31" s="891">
        <v>112.71713085270123</v>
      </c>
      <c r="L31" s="891">
        <v>109.84409375645947</v>
      </c>
      <c r="M31" s="891">
        <v>108.39153123557759</v>
      </c>
      <c r="N31" s="891">
        <v>86.768242128454403</v>
      </c>
      <c r="O31" s="891">
        <v>98.180933782905953</v>
      </c>
      <c r="P31" s="891">
        <v>97.590055891005179</v>
      </c>
      <c r="Q31" s="891">
        <v>107.55368846319857</v>
      </c>
      <c r="R31" s="891">
        <v>89.415974852492738</v>
      </c>
      <c r="S31" s="891">
        <v>98.343530321159776</v>
      </c>
      <c r="T31" s="891">
        <v>97.213839072039448</v>
      </c>
      <c r="U31" s="891">
        <v>81.792407997977406</v>
      </c>
      <c r="V31" s="891">
        <v>82.155268365605338</v>
      </c>
      <c r="W31" s="461" t="s">
        <v>878</v>
      </c>
    </row>
    <row r="32" spans="1:23" ht="12.75" customHeight="1">
      <c r="A32" s="886" t="s">
        <v>331</v>
      </c>
      <c r="B32" s="889">
        <v>100</v>
      </c>
      <c r="C32" s="890">
        <v>104.11860439030187</v>
      </c>
      <c r="D32" s="891">
        <v>114.58171090124934</v>
      </c>
      <c r="E32" s="891">
        <v>113.57983801361019</v>
      </c>
      <c r="F32" s="891">
        <v>95.653664769418683</v>
      </c>
      <c r="G32" s="891">
        <v>105.144129034579</v>
      </c>
      <c r="H32" s="891">
        <v>109.80832400585545</v>
      </c>
      <c r="I32" s="891">
        <v>94.799260217046893</v>
      </c>
      <c r="J32" s="891">
        <v>109.69103467629731</v>
      </c>
      <c r="K32" s="891">
        <v>104.59522257470479</v>
      </c>
      <c r="L32" s="891">
        <v>100.34228583529669</v>
      </c>
      <c r="M32" s="891">
        <v>124.81054016435704</v>
      </c>
      <c r="N32" s="891">
        <v>109.27828968931013</v>
      </c>
      <c r="O32" s="891">
        <v>117.27691766034647</v>
      </c>
      <c r="P32" s="891">
        <v>116.80526096198722</v>
      </c>
      <c r="Q32" s="891">
        <v>127.17907080554053</v>
      </c>
      <c r="R32" s="891">
        <v>112.50394614478748</v>
      </c>
      <c r="S32" s="891">
        <v>115.93483779737639</v>
      </c>
      <c r="T32" s="891">
        <v>122.5956658157024</v>
      </c>
      <c r="U32" s="891">
        <v>108.51215296527033</v>
      </c>
      <c r="V32" s="891">
        <v>124.71195205706944</v>
      </c>
      <c r="W32" s="461" t="s">
        <v>878</v>
      </c>
    </row>
    <row r="33" spans="1:23" ht="12.75" customHeight="1">
      <c r="A33" s="886" t="s">
        <v>332</v>
      </c>
      <c r="B33" s="889">
        <v>100</v>
      </c>
      <c r="C33" s="890">
        <v>112.16550633275268</v>
      </c>
      <c r="D33" s="891">
        <v>113.09584500698932</v>
      </c>
      <c r="E33" s="891">
        <v>92.847001778302456</v>
      </c>
      <c r="F33" s="891">
        <v>94.484401116306074</v>
      </c>
      <c r="G33" s="891">
        <v>85.938191613054386</v>
      </c>
      <c r="H33" s="891">
        <v>96.578613873844233</v>
      </c>
      <c r="I33" s="891">
        <v>94.693754868121218</v>
      </c>
      <c r="J33" s="891">
        <v>88.111292960107662</v>
      </c>
      <c r="K33" s="891">
        <v>83.868657709094066</v>
      </c>
      <c r="L33" s="891">
        <v>78.125226848592618</v>
      </c>
      <c r="M33" s="891">
        <v>79.327238072962956</v>
      </c>
      <c r="N33" s="891">
        <v>67.490404613298026</v>
      </c>
      <c r="O33" s="891">
        <v>75.047113887967711</v>
      </c>
      <c r="P33" s="891">
        <v>75.548230811566796</v>
      </c>
      <c r="Q33" s="891">
        <v>80.405486750569281</v>
      </c>
      <c r="R33" s="891">
        <v>64.723293604619315</v>
      </c>
      <c r="S33" s="891">
        <v>60.09858485221622</v>
      </c>
      <c r="T33" s="891">
        <v>72.150485145501889</v>
      </c>
      <c r="U33" s="891">
        <v>57.812790868032771</v>
      </c>
      <c r="V33" s="891">
        <v>82.090365416603603</v>
      </c>
      <c r="W33" s="461" t="s">
        <v>878</v>
      </c>
    </row>
    <row r="34" spans="1:23" ht="12.75" customHeight="1">
      <c r="A34" s="886" t="s">
        <v>333</v>
      </c>
      <c r="B34" s="889">
        <v>100</v>
      </c>
      <c r="C34" s="890">
        <v>110.76461659742529</v>
      </c>
      <c r="D34" s="891">
        <v>104.08652138449072</v>
      </c>
      <c r="E34" s="891" t="s">
        <v>355</v>
      </c>
      <c r="F34" s="891" t="s">
        <v>355</v>
      </c>
      <c r="G34" s="891" t="s">
        <v>355</v>
      </c>
      <c r="H34" s="891" t="s">
        <v>355</v>
      </c>
      <c r="I34" s="891" t="s">
        <v>355</v>
      </c>
      <c r="J34" s="891">
        <v>84.618419208976078</v>
      </c>
      <c r="K34" s="891">
        <v>82.335481451471821</v>
      </c>
      <c r="L34" s="891">
        <v>81.987413381664339</v>
      </c>
      <c r="M34" s="891">
        <v>83.474517775131176</v>
      </c>
      <c r="N34" s="891">
        <v>74.912330212644889</v>
      </c>
      <c r="O34" s="891">
        <v>82.978472197942523</v>
      </c>
      <c r="P34" s="891">
        <v>79.83386232208909</v>
      </c>
      <c r="Q34" s="891">
        <v>83.602017878780174</v>
      </c>
      <c r="R34" s="891">
        <v>74.574918439686186</v>
      </c>
      <c r="S34" s="891">
        <v>74.020862117533554</v>
      </c>
      <c r="T34" s="891">
        <v>75.67729871738274</v>
      </c>
      <c r="U34" s="891">
        <v>59.625397381984854</v>
      </c>
      <c r="V34" s="891">
        <v>61.536947643418813</v>
      </c>
      <c r="W34" s="461" t="s">
        <v>878</v>
      </c>
    </row>
    <row r="35" spans="1:23" ht="12.75" customHeight="1">
      <c r="A35" s="886" t="s">
        <v>334</v>
      </c>
      <c r="B35" s="889">
        <v>100</v>
      </c>
      <c r="C35" s="890">
        <v>110.66745063641315</v>
      </c>
      <c r="D35" s="891">
        <v>106.28220019181556</v>
      </c>
      <c r="E35" s="891">
        <v>102.64782568882507</v>
      </c>
      <c r="F35" s="891">
        <v>94.853270744273246</v>
      </c>
      <c r="G35" s="891">
        <v>103.44050338795176</v>
      </c>
      <c r="H35" s="891">
        <v>114.24210337360819</v>
      </c>
      <c r="I35" s="891">
        <v>107.45702307408766</v>
      </c>
      <c r="J35" s="891">
        <v>105.69422288195634</v>
      </c>
      <c r="K35" s="891">
        <v>102.77891571200679</v>
      </c>
      <c r="L35" s="891">
        <v>101.05835915774659</v>
      </c>
      <c r="M35" s="891">
        <v>101.28101941770969</v>
      </c>
      <c r="N35" s="891">
        <v>86.063009961877867</v>
      </c>
      <c r="O35" s="891">
        <v>99.949395395462943</v>
      </c>
      <c r="P35" s="891">
        <v>98.488127195878377</v>
      </c>
      <c r="Q35" s="891">
        <v>100.74314727510301</v>
      </c>
      <c r="R35" s="891">
        <v>89.622906064845708</v>
      </c>
      <c r="S35" s="891">
        <v>89.670331026578495</v>
      </c>
      <c r="T35" s="891">
        <v>94.938122617366545</v>
      </c>
      <c r="U35" s="891">
        <v>86.634601018839376</v>
      </c>
      <c r="V35" s="891">
        <v>84.646022840311147</v>
      </c>
      <c r="W35" s="461" t="s">
        <v>878</v>
      </c>
    </row>
    <row r="36" spans="1:23">
      <c r="A36" s="885" t="s">
        <v>335</v>
      </c>
      <c r="B36" s="889">
        <v>100</v>
      </c>
      <c r="C36" s="890">
        <v>114.93713649732207</v>
      </c>
      <c r="D36" s="891">
        <v>109.80860920184148</v>
      </c>
      <c r="E36" s="891">
        <v>103.33616889724627</v>
      </c>
      <c r="F36" s="891">
        <v>102.93449532920056</v>
      </c>
      <c r="G36" s="891">
        <v>96.944146932155491</v>
      </c>
      <c r="H36" s="891">
        <v>107.21177320328196</v>
      </c>
      <c r="I36" s="891">
        <v>98.75102249191788</v>
      </c>
      <c r="J36" s="891">
        <v>102.1418651085648</v>
      </c>
      <c r="K36" s="891">
        <v>100.74119609022758</v>
      </c>
      <c r="L36" s="891">
        <v>102.32062762258636</v>
      </c>
      <c r="M36" s="891">
        <v>101.29557636644134</v>
      </c>
      <c r="N36" s="891">
        <v>87.096772469408762</v>
      </c>
      <c r="O36" s="891">
        <v>99.393412799652111</v>
      </c>
      <c r="P36" s="891">
        <v>100.82870131851762</v>
      </c>
      <c r="Q36" s="891">
        <v>110.60222356173296</v>
      </c>
      <c r="R36" s="891">
        <v>92.343108836614761</v>
      </c>
      <c r="S36" s="891">
        <v>101.41598989181158</v>
      </c>
      <c r="T36" s="891">
        <v>98.305174354839323</v>
      </c>
      <c r="U36" s="891">
        <v>92.15765756628096</v>
      </c>
      <c r="V36" s="891">
        <v>91.19210415356261</v>
      </c>
      <c r="W36" s="461" t="s">
        <v>878</v>
      </c>
    </row>
    <row r="37" spans="1:23" ht="14.5">
      <c r="A37" s="886" t="s">
        <v>1180</v>
      </c>
      <c r="B37" s="889" t="s">
        <v>355</v>
      </c>
      <c r="C37" s="892">
        <v>100</v>
      </c>
      <c r="D37" s="891" t="s">
        <v>355</v>
      </c>
      <c r="E37" s="891">
        <v>97.540032173880959</v>
      </c>
      <c r="F37" s="891" t="s">
        <v>355</v>
      </c>
      <c r="G37" s="891">
        <v>84.426595885909535</v>
      </c>
      <c r="H37" s="891" t="s">
        <v>355</v>
      </c>
      <c r="I37" s="891">
        <v>87.336570643454721</v>
      </c>
      <c r="J37" s="891" t="s">
        <v>355</v>
      </c>
      <c r="K37" s="891">
        <v>86.605646338824897</v>
      </c>
      <c r="L37" s="891" t="s">
        <v>355</v>
      </c>
      <c r="M37" s="891">
        <v>85.861733957311898</v>
      </c>
      <c r="N37" s="891" t="s">
        <v>355</v>
      </c>
      <c r="O37" s="891">
        <v>83.652361413554075</v>
      </c>
      <c r="P37" s="891">
        <v>79.723013352935411</v>
      </c>
      <c r="Q37" s="891">
        <v>85.997087012260181</v>
      </c>
      <c r="R37" s="891">
        <v>77.178991809857266</v>
      </c>
      <c r="S37" s="891">
        <v>79.636138667787705</v>
      </c>
      <c r="T37" s="891">
        <v>81.702854466280556</v>
      </c>
      <c r="U37" s="891">
        <v>70.521056355718954</v>
      </c>
      <c r="V37" s="891">
        <v>71.825818168932059</v>
      </c>
      <c r="W37" s="461" t="s">
        <v>878</v>
      </c>
    </row>
    <row r="38" spans="1:23">
      <c r="A38" s="885" t="s">
        <v>337</v>
      </c>
      <c r="B38" s="889">
        <v>100</v>
      </c>
      <c r="C38" s="890">
        <v>107.88553372337175</v>
      </c>
      <c r="D38" s="891">
        <v>104.25644508077019</v>
      </c>
      <c r="E38" s="891">
        <v>101.93783548513611</v>
      </c>
      <c r="F38" s="891">
        <v>96.2971064126736</v>
      </c>
      <c r="G38" s="891">
        <v>94.146503924936098</v>
      </c>
      <c r="H38" s="891">
        <v>102.29528306771255</v>
      </c>
      <c r="I38" s="891">
        <v>92.642266166408305</v>
      </c>
      <c r="J38" s="891">
        <v>80.493192661370372</v>
      </c>
      <c r="K38" s="891">
        <v>86.989400599630315</v>
      </c>
      <c r="L38" s="891">
        <v>82.650754719778391</v>
      </c>
      <c r="M38" s="891">
        <v>83.805777257120525</v>
      </c>
      <c r="N38" s="891">
        <v>79.515063881213678</v>
      </c>
      <c r="O38" s="891">
        <v>88.370720244610368</v>
      </c>
      <c r="P38" s="891">
        <v>80.953815196611458</v>
      </c>
      <c r="Q38" s="891">
        <v>89.124346465605171</v>
      </c>
      <c r="R38" s="891">
        <v>75.924135181715144</v>
      </c>
      <c r="S38" s="891">
        <v>78.388204304024057</v>
      </c>
      <c r="T38" s="891">
        <v>82.855471816605515</v>
      </c>
      <c r="U38" s="891">
        <v>75.739542138910025</v>
      </c>
      <c r="V38" s="891">
        <v>74.927457828162161</v>
      </c>
      <c r="W38" s="461" t="s">
        <v>878</v>
      </c>
    </row>
    <row r="39" spans="1:23" ht="14.5">
      <c r="A39" s="885" t="s">
        <v>512</v>
      </c>
      <c r="B39" s="889">
        <v>100</v>
      </c>
      <c r="C39" s="890">
        <v>112.79172399252121</v>
      </c>
      <c r="D39" s="891">
        <v>113.47890907635761</v>
      </c>
      <c r="E39" s="891">
        <v>111.47801873646121</v>
      </c>
      <c r="F39" s="891">
        <v>106.24501735852823</v>
      </c>
      <c r="G39" s="891">
        <v>98.469484515321398</v>
      </c>
      <c r="H39" s="891">
        <v>110.55542364732392</v>
      </c>
      <c r="I39" s="891">
        <v>106.90052772729857</v>
      </c>
      <c r="J39" s="891">
        <v>101.45158662670302</v>
      </c>
      <c r="K39" s="891">
        <v>108.29894417034242</v>
      </c>
      <c r="L39" s="891">
        <v>108.36595159803011</v>
      </c>
      <c r="M39" s="891">
        <v>110.81134183603874</v>
      </c>
      <c r="N39" s="891">
        <v>91.934112150298233</v>
      </c>
      <c r="O39" s="891">
        <v>105.45771961754282</v>
      </c>
      <c r="P39" s="891">
        <v>100.79646624187623</v>
      </c>
      <c r="Q39" s="891">
        <v>109.17813861326881</v>
      </c>
      <c r="R39" s="891">
        <v>89.97507900410902</v>
      </c>
      <c r="S39" s="891">
        <v>89.315147570521276</v>
      </c>
      <c r="T39" s="891">
        <v>91.633237890818592</v>
      </c>
      <c r="U39" s="891">
        <v>83.83422470679487</v>
      </c>
      <c r="V39" s="891">
        <v>88.624233493280684</v>
      </c>
      <c r="W39" s="893">
        <v>91.86389096448714</v>
      </c>
    </row>
    <row r="40" spans="1:23" ht="12.75" customHeight="1">
      <c r="A40" s="886" t="s">
        <v>339</v>
      </c>
      <c r="B40" s="889">
        <v>100</v>
      </c>
      <c r="C40" s="890">
        <v>110.93093449312406</v>
      </c>
      <c r="D40" s="891">
        <v>112.8847339047709</v>
      </c>
      <c r="E40" s="891">
        <v>105.77635561178769</v>
      </c>
      <c r="F40" s="891">
        <v>102.71174446009145</v>
      </c>
      <c r="G40" s="891">
        <v>91.081952064239218</v>
      </c>
      <c r="H40" s="891">
        <v>94.239861617893595</v>
      </c>
      <c r="I40" s="891">
        <v>102.05776159801272</v>
      </c>
      <c r="J40" s="891">
        <v>106.19870391450516</v>
      </c>
      <c r="K40" s="891">
        <v>103.56768049523031</v>
      </c>
      <c r="L40" s="891">
        <v>100.60296293468814</v>
      </c>
      <c r="M40" s="891">
        <v>99.499758895963566</v>
      </c>
      <c r="N40" s="891">
        <v>81.599941485645616</v>
      </c>
      <c r="O40" s="891">
        <v>94.917701902508213</v>
      </c>
      <c r="P40" s="891">
        <v>89.118049350812555</v>
      </c>
      <c r="Q40" s="891">
        <v>89.598506355245718</v>
      </c>
      <c r="R40" s="891">
        <v>81.642866671675364</v>
      </c>
      <c r="S40" s="891">
        <v>90.804558422228325</v>
      </c>
      <c r="T40" s="891">
        <v>87.217735911695243</v>
      </c>
      <c r="U40" s="891">
        <v>74.573012385439839</v>
      </c>
      <c r="V40" s="891">
        <v>79.104867226506897</v>
      </c>
      <c r="W40" s="461" t="s">
        <v>878</v>
      </c>
    </row>
    <row r="41" spans="1:23" ht="12.75" customHeight="1">
      <c r="A41" s="886" t="s">
        <v>340</v>
      </c>
      <c r="B41" s="889">
        <v>100</v>
      </c>
      <c r="C41" s="890">
        <v>108.12078861991515</v>
      </c>
      <c r="D41" s="891">
        <v>108.01597204891439</v>
      </c>
      <c r="E41" s="891">
        <v>105.80883453955579</v>
      </c>
      <c r="F41" s="891">
        <v>103.61467431994012</v>
      </c>
      <c r="G41" s="891">
        <v>101.22086348889442</v>
      </c>
      <c r="H41" s="891">
        <v>107.69054155228351</v>
      </c>
      <c r="I41" s="891">
        <v>108.62690291989018</v>
      </c>
      <c r="J41" s="891">
        <v>112.299475917145</v>
      </c>
      <c r="K41" s="891">
        <v>112.52258347891188</v>
      </c>
      <c r="L41" s="891">
        <v>107.98005889693039</v>
      </c>
      <c r="M41" s="891">
        <v>116.10738906912901</v>
      </c>
      <c r="N41" s="891">
        <v>99.845280127776391</v>
      </c>
      <c r="O41" s="891">
        <v>113.02644671824309</v>
      </c>
      <c r="P41" s="891">
        <v>112.05710905914647</v>
      </c>
      <c r="Q41" s="891">
        <v>120.71744945944596</v>
      </c>
      <c r="R41" s="891">
        <v>101.40038832043923</v>
      </c>
      <c r="S41" s="891">
        <v>110.04974195158472</v>
      </c>
      <c r="T41" s="891">
        <v>116.42464487147492</v>
      </c>
      <c r="U41" s="891">
        <v>100.17763014724233</v>
      </c>
      <c r="V41" s="891">
        <v>103.10541751934115</v>
      </c>
      <c r="W41" s="461" t="s">
        <v>878</v>
      </c>
    </row>
    <row r="42" spans="1:23">
      <c r="A42" s="885" t="s">
        <v>341</v>
      </c>
      <c r="B42" s="889">
        <v>100</v>
      </c>
      <c r="C42" s="890">
        <v>112.50004661187596</v>
      </c>
      <c r="D42" s="891">
        <v>91.617410393684821</v>
      </c>
      <c r="E42" s="891">
        <v>83.165726513602579</v>
      </c>
      <c r="F42" s="891">
        <v>78.776840303821885</v>
      </c>
      <c r="G42" s="891">
        <v>88.661614560804253</v>
      </c>
      <c r="H42" s="891">
        <v>97.74044270095311</v>
      </c>
      <c r="I42" s="891">
        <v>92.142058957264368</v>
      </c>
      <c r="J42" s="891">
        <v>92.285384477103307</v>
      </c>
      <c r="K42" s="891">
        <v>81.969006236622533</v>
      </c>
      <c r="L42" s="891">
        <v>81.001306938219741</v>
      </c>
      <c r="M42" s="891">
        <v>90.132683035514518</v>
      </c>
      <c r="N42" s="891">
        <v>76.928794693614819</v>
      </c>
      <c r="O42" s="891">
        <v>84.467923347055901</v>
      </c>
      <c r="P42" s="891">
        <v>82.730253344868203</v>
      </c>
      <c r="Q42" s="891">
        <v>93.185620768806942</v>
      </c>
      <c r="R42" s="891">
        <v>78.189933509324234</v>
      </c>
      <c r="S42" s="891">
        <v>80.670008427427163</v>
      </c>
      <c r="T42" s="891">
        <v>84.373664339024941</v>
      </c>
      <c r="U42" s="891">
        <v>72.653170178560771</v>
      </c>
      <c r="V42" s="891">
        <v>74.736987839194612</v>
      </c>
      <c r="W42" s="461" t="s">
        <v>878</v>
      </c>
    </row>
    <row r="43" spans="1:23">
      <c r="A43" s="885" t="s">
        <v>342</v>
      </c>
      <c r="B43" s="889">
        <v>100</v>
      </c>
      <c r="C43" s="890">
        <v>108.79545789611196</v>
      </c>
      <c r="D43" s="891">
        <v>107.36019101693455</v>
      </c>
      <c r="E43" s="891">
        <v>102.21184442228157</v>
      </c>
      <c r="F43" s="891">
        <v>94.095175841406999</v>
      </c>
      <c r="G43" s="891">
        <v>92.562535756271757</v>
      </c>
      <c r="H43" s="891">
        <v>105.73538724528406</v>
      </c>
      <c r="I43" s="891">
        <v>98.531219676747739</v>
      </c>
      <c r="J43" s="891">
        <v>100.71546346414091</v>
      </c>
      <c r="K43" s="891">
        <v>95.783967788228779</v>
      </c>
      <c r="L43" s="891">
        <v>93.885817502158304</v>
      </c>
      <c r="M43" s="891">
        <v>96.26071862350075</v>
      </c>
      <c r="N43" s="891">
        <v>82.578818006270581</v>
      </c>
      <c r="O43" s="891">
        <v>91.673528405417471</v>
      </c>
      <c r="P43" s="891">
        <v>89.740715868105781</v>
      </c>
      <c r="Q43" s="891">
        <v>96.795793477445613</v>
      </c>
      <c r="R43" s="891">
        <v>88.251503132709914</v>
      </c>
      <c r="S43" s="891">
        <v>88.649250192077417</v>
      </c>
      <c r="T43" s="891">
        <v>90.924479180257393</v>
      </c>
      <c r="U43" s="891">
        <v>79.887882260001859</v>
      </c>
      <c r="V43" s="891">
        <v>84.252764272776417</v>
      </c>
      <c r="W43" s="461" t="s">
        <v>878</v>
      </c>
    </row>
    <row r="44" spans="1:23" ht="12.75" customHeight="1">
      <c r="A44" s="886" t="s">
        <v>343</v>
      </c>
      <c r="B44" s="889">
        <v>100</v>
      </c>
      <c r="C44" s="890">
        <v>104.68402475870143</v>
      </c>
      <c r="D44" s="891">
        <v>103.93983336485167</v>
      </c>
      <c r="E44" s="891">
        <v>103.09612360657199</v>
      </c>
      <c r="F44" s="891">
        <v>100.84910039026633</v>
      </c>
      <c r="G44" s="891">
        <v>99.983870768806867</v>
      </c>
      <c r="H44" s="891">
        <v>109.43781813203177</v>
      </c>
      <c r="I44" s="891">
        <v>102.4593637259853</v>
      </c>
      <c r="J44" s="891">
        <v>108.84060758723216</v>
      </c>
      <c r="K44" s="891">
        <v>112.2408477545046</v>
      </c>
      <c r="L44" s="891">
        <v>110.68511255149038</v>
      </c>
      <c r="M44" s="891">
        <v>110.1594733131473</v>
      </c>
      <c r="N44" s="891">
        <v>93.145252346453205</v>
      </c>
      <c r="O44" s="891">
        <v>103.73161877383224</v>
      </c>
      <c r="P44" s="891">
        <v>99.822406683957126</v>
      </c>
      <c r="Q44" s="891">
        <v>108.02104420488084</v>
      </c>
      <c r="R44" s="891">
        <v>92.179985267231629</v>
      </c>
      <c r="S44" s="891">
        <v>97.511070576231788</v>
      </c>
      <c r="T44" s="891">
        <v>101.28521308677641</v>
      </c>
      <c r="U44" s="891">
        <v>85.502346163111426</v>
      </c>
      <c r="V44" s="891">
        <v>96.349803312365836</v>
      </c>
      <c r="W44" s="461" t="s">
        <v>878</v>
      </c>
    </row>
    <row r="45" spans="1:23" ht="20.25" customHeight="1">
      <c r="A45" s="886" t="s">
        <v>459</v>
      </c>
      <c r="B45" s="889">
        <v>100</v>
      </c>
      <c r="C45" s="890">
        <v>108.86738044533702</v>
      </c>
      <c r="D45" s="891">
        <v>107.4963709680457</v>
      </c>
      <c r="E45" s="891">
        <v>104.77819401893349</v>
      </c>
      <c r="F45" s="891">
        <v>98.398480138065167</v>
      </c>
      <c r="G45" s="891">
        <v>97.335081495967202</v>
      </c>
      <c r="H45" s="891">
        <v>106.27877142484796</v>
      </c>
      <c r="I45" s="891">
        <v>101.26961504012462</v>
      </c>
      <c r="J45" s="891">
        <v>103.56618887237485</v>
      </c>
      <c r="K45" s="891">
        <v>99.215529055231315</v>
      </c>
      <c r="L45" s="891">
        <v>97.581125812982123</v>
      </c>
      <c r="M45" s="891">
        <v>98.765414042389239</v>
      </c>
      <c r="N45" s="891">
        <v>85.069113846616517</v>
      </c>
      <c r="O45" s="891">
        <v>96.352681107297883</v>
      </c>
      <c r="P45" s="891">
        <v>93.323505827913081</v>
      </c>
      <c r="Q45" s="891">
        <v>100.7791401661332</v>
      </c>
      <c r="R45" s="891">
        <v>87.889428838958366</v>
      </c>
      <c r="S45" s="891">
        <v>91.430437465018542</v>
      </c>
      <c r="T45" s="891">
        <v>96.270854221767564</v>
      </c>
      <c r="U45" s="891">
        <v>82.412773288516888</v>
      </c>
      <c r="V45" s="891">
        <v>86.692130782251297</v>
      </c>
      <c r="W45" s="891">
        <v>90.168694429859684</v>
      </c>
    </row>
    <row r="46" spans="1:23">
      <c r="B46" s="894"/>
    </row>
    <row r="47" spans="1:23" s="828" customFormat="1" ht="20.149999999999999" customHeight="1">
      <c r="B47" s="1320" t="s">
        <v>1433</v>
      </c>
      <c r="C47" s="1320"/>
      <c r="D47" s="1320"/>
      <c r="E47" s="1320"/>
      <c r="F47" s="1320"/>
      <c r="G47" s="1320"/>
    </row>
    <row r="48" spans="1:23" s="814" customFormat="1" ht="15" customHeight="1">
      <c r="B48" s="1320" t="s">
        <v>1218</v>
      </c>
      <c r="C48" s="1320"/>
      <c r="D48" s="1320"/>
      <c r="E48" s="1320"/>
      <c r="F48" s="1320"/>
      <c r="G48" s="1320"/>
    </row>
    <row r="49" spans="2:7" s="814" customFormat="1" ht="15" customHeight="1">
      <c r="B49" s="1320" t="s">
        <v>1219</v>
      </c>
      <c r="C49" s="1320"/>
      <c r="D49" s="1320"/>
      <c r="E49" s="1320"/>
      <c r="F49" s="1320"/>
      <c r="G49" s="1320"/>
    </row>
  </sheetData>
  <sheetProtection selectLockedCells="1"/>
  <mergeCells count="11">
    <mergeCell ref="N7:S7"/>
    <mergeCell ref="T7:W7"/>
    <mergeCell ref="B27:G27"/>
    <mergeCell ref="H27:M27"/>
    <mergeCell ref="N27:S27"/>
    <mergeCell ref="T27:W27"/>
    <mergeCell ref="B47:G47"/>
    <mergeCell ref="B48:G48"/>
    <mergeCell ref="B49:G49"/>
    <mergeCell ref="B7:G7"/>
    <mergeCell ref="H7:M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1995 – 2016 nach Bundesländern</oddHeader>
    <oddFooter>&amp;CStatistische Ämter der Länder – Indikatoren und Kennzahlen, UGRdL 2018</oddFooter>
  </headerFooter>
  <colBreaks count="3" manualBreakCount="3">
    <brk id="7" max="1048575" man="1"/>
    <brk id="13" max="1048575" man="1"/>
    <brk id="19" max="1048575"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Y50"/>
  <sheetViews>
    <sheetView showGridLines="0" showRowColHeaders="0" zoomScaleNormal="100" workbookViewId="0">
      <pane xSplit="1" ySplit="5" topLeftCell="B6" activePane="bottomRight" state="frozen"/>
      <selection activeCell="A3" sqref="A3:B3"/>
      <selection pane="topRight" activeCell="A3" sqref="A3:B3"/>
      <selection pane="bottomLeft" activeCell="A3" sqref="A3:B3"/>
      <selection pane="bottomRight" activeCell="A3" sqref="A3:B3"/>
    </sheetView>
  </sheetViews>
  <sheetFormatPr baseColWidth="10" defaultColWidth="11.453125" defaultRowHeight="12.5"/>
  <cols>
    <col min="1" max="1" width="24.453125" style="870" customWidth="1"/>
    <col min="2" max="23" width="10.7265625" style="870" customWidth="1"/>
    <col min="24" max="16384" width="11.453125" style="871"/>
  </cols>
  <sheetData>
    <row r="1" spans="1:25" ht="13">
      <c r="A1" s="298" t="s">
        <v>263</v>
      </c>
    </row>
    <row r="3" spans="1:25" ht="13">
      <c r="A3" s="800" t="s">
        <v>727</v>
      </c>
      <c r="B3" s="895" t="s">
        <v>1702</v>
      </c>
      <c r="D3" s="873"/>
      <c r="E3" s="873"/>
      <c r="F3" s="873"/>
      <c r="G3" s="873"/>
      <c r="H3" s="873"/>
      <c r="I3" s="873"/>
      <c r="J3" s="873"/>
      <c r="K3" s="873"/>
      <c r="L3" s="873"/>
      <c r="M3" s="873"/>
      <c r="N3" s="873"/>
      <c r="O3" s="873"/>
      <c r="P3" s="873"/>
      <c r="Q3" s="873"/>
      <c r="R3" s="873"/>
      <c r="S3" s="873"/>
      <c r="T3" s="873"/>
      <c r="U3" s="873"/>
      <c r="V3" s="873"/>
      <c r="W3" s="873"/>
      <c r="X3" s="873"/>
      <c r="Y3" s="873"/>
    </row>
    <row r="4" spans="1:25" ht="13">
      <c r="A4" s="874"/>
      <c r="B4" s="800"/>
      <c r="C4" s="800"/>
      <c r="D4" s="800"/>
      <c r="E4" s="800"/>
      <c r="F4" s="802"/>
      <c r="G4" s="803"/>
      <c r="H4" s="803"/>
      <c r="I4" s="803"/>
      <c r="J4" s="803"/>
      <c r="K4" s="803"/>
      <c r="L4" s="803"/>
      <c r="M4" s="803"/>
      <c r="N4" s="803"/>
      <c r="O4" s="803"/>
      <c r="P4" s="803"/>
      <c r="Q4" s="803"/>
      <c r="R4" s="803"/>
      <c r="S4" s="803"/>
      <c r="T4" s="803"/>
      <c r="U4" s="803"/>
      <c r="V4" s="803"/>
      <c r="W4" s="803"/>
    </row>
    <row r="5" spans="1:25" ht="17.5" customHeight="1">
      <c r="A5" s="876" t="s">
        <v>327</v>
      </c>
      <c r="B5" s="877">
        <v>1995</v>
      </c>
      <c r="C5" s="877">
        <v>1996</v>
      </c>
      <c r="D5" s="877">
        <v>1997</v>
      </c>
      <c r="E5" s="877">
        <v>1998</v>
      </c>
      <c r="F5" s="877">
        <v>1999</v>
      </c>
      <c r="G5" s="877">
        <v>2000</v>
      </c>
      <c r="H5" s="877">
        <v>2001</v>
      </c>
      <c r="I5" s="877">
        <v>2002</v>
      </c>
      <c r="J5" s="877">
        <v>2003</v>
      </c>
      <c r="K5" s="877">
        <v>2004</v>
      </c>
      <c r="L5" s="877">
        <v>2005</v>
      </c>
      <c r="M5" s="877">
        <v>2006</v>
      </c>
      <c r="N5" s="877">
        <v>2007</v>
      </c>
      <c r="O5" s="877">
        <v>2008</v>
      </c>
      <c r="P5" s="877">
        <v>2009</v>
      </c>
      <c r="Q5" s="877">
        <v>2010</v>
      </c>
      <c r="R5" s="877">
        <v>2011</v>
      </c>
      <c r="S5" s="877">
        <v>2012</v>
      </c>
      <c r="T5" s="877">
        <v>2013</v>
      </c>
      <c r="U5" s="877">
        <v>2014</v>
      </c>
      <c r="V5" s="877">
        <v>2015</v>
      </c>
      <c r="W5" s="877">
        <v>2016</v>
      </c>
    </row>
    <row r="6" spans="1:25" ht="12.75" customHeight="1">
      <c r="A6" s="880"/>
      <c r="B6" s="896"/>
      <c r="C6" s="896"/>
      <c r="D6" s="896"/>
      <c r="E6" s="896"/>
      <c r="F6" s="896"/>
      <c r="G6" s="896"/>
      <c r="H6" s="896"/>
      <c r="I6" s="896"/>
      <c r="J6" s="896"/>
      <c r="K6" s="896"/>
      <c r="L6" s="896"/>
      <c r="M6" s="896"/>
      <c r="N6" s="896"/>
      <c r="O6" s="896"/>
      <c r="P6" s="896"/>
      <c r="Q6" s="896"/>
      <c r="R6" s="896"/>
      <c r="S6" s="896"/>
      <c r="T6" s="896"/>
      <c r="U6" s="896"/>
      <c r="V6" s="896"/>
      <c r="W6" s="896"/>
    </row>
    <row r="7" spans="1:25" ht="12.75" customHeight="1">
      <c r="A7" s="897"/>
      <c r="B7" s="1338" t="s">
        <v>1699</v>
      </c>
      <c r="C7" s="1338"/>
      <c r="D7" s="1338"/>
      <c r="E7" s="1338"/>
      <c r="F7" s="1338"/>
      <c r="G7" s="1338"/>
      <c r="H7" s="1338" t="s">
        <v>1699</v>
      </c>
      <c r="I7" s="1338"/>
      <c r="J7" s="1338"/>
      <c r="K7" s="1338"/>
      <c r="L7" s="1338"/>
      <c r="M7" s="1338"/>
      <c r="N7" s="1338" t="s">
        <v>1699</v>
      </c>
      <c r="O7" s="1338"/>
      <c r="P7" s="1338"/>
      <c r="Q7" s="1338"/>
      <c r="R7" s="1338"/>
      <c r="S7" s="1338"/>
      <c r="T7" s="1338" t="s">
        <v>1699</v>
      </c>
      <c r="U7" s="1338"/>
      <c r="V7" s="1338"/>
      <c r="W7" s="1338"/>
    </row>
    <row r="8" spans="1:25" ht="12.75" customHeight="1">
      <c r="A8" s="897"/>
      <c r="B8" s="888"/>
      <c r="C8" s="888"/>
      <c r="D8" s="888"/>
      <c r="E8" s="888"/>
      <c r="F8" s="888"/>
      <c r="G8" s="888"/>
      <c r="H8" s="888"/>
      <c r="I8" s="888"/>
      <c r="J8" s="888"/>
      <c r="K8" s="888"/>
      <c r="L8" s="888"/>
      <c r="M8" s="888"/>
      <c r="N8" s="888"/>
      <c r="O8" s="888"/>
      <c r="P8" s="888"/>
      <c r="Q8" s="888"/>
      <c r="R8" s="888"/>
      <c r="S8" s="888"/>
      <c r="T8" s="888"/>
      <c r="U8" s="888"/>
      <c r="V8" s="888"/>
      <c r="W8" s="888"/>
    </row>
    <row r="9" spans="1:25" ht="14.5">
      <c r="A9" s="898" t="s">
        <v>1181</v>
      </c>
      <c r="B9" s="899">
        <v>31.398687928503932</v>
      </c>
      <c r="C9" s="899">
        <v>34.008878987507302</v>
      </c>
      <c r="D9" s="899">
        <v>34.101577950055898</v>
      </c>
      <c r="E9" s="899">
        <v>34.355072221027918</v>
      </c>
      <c r="F9" s="899">
        <v>33.385598277837111</v>
      </c>
      <c r="G9" s="899">
        <v>31.514056668730163</v>
      </c>
      <c r="H9" s="899">
        <v>34.984901512681176</v>
      </c>
      <c r="I9" s="899">
        <v>30.572133788917789</v>
      </c>
      <c r="J9" s="899">
        <v>33.519243345266517</v>
      </c>
      <c r="K9" s="899">
        <v>33.031690921827703</v>
      </c>
      <c r="L9" s="899">
        <v>34.979730847216103</v>
      </c>
      <c r="M9" s="899">
        <v>35.346508342831193</v>
      </c>
      <c r="N9" s="899">
        <v>28.062166982509979</v>
      </c>
      <c r="O9" s="899">
        <v>33.320197092350085</v>
      </c>
      <c r="P9" s="899">
        <v>31.426498892828292</v>
      </c>
      <c r="Q9" s="899">
        <v>32.724759749256826</v>
      </c>
      <c r="R9" s="899">
        <v>29.020769667924551</v>
      </c>
      <c r="S9" s="899">
        <v>28.093335733961112</v>
      </c>
      <c r="T9" s="899">
        <v>29.379427152045409</v>
      </c>
      <c r="U9" s="899">
        <v>24.876488681193415</v>
      </c>
      <c r="V9" s="899">
        <v>26.051744970962194</v>
      </c>
      <c r="W9" s="899">
        <v>26.472998820487888</v>
      </c>
    </row>
    <row r="10" spans="1:25" ht="12.75" customHeight="1">
      <c r="A10" s="900" t="s">
        <v>329</v>
      </c>
      <c r="B10" s="899">
        <v>33.000564404834854</v>
      </c>
      <c r="C10" s="899">
        <v>35.425165476165013</v>
      </c>
      <c r="D10" s="899">
        <v>34.843394900864965</v>
      </c>
      <c r="E10" s="899">
        <v>34.886526991143704</v>
      </c>
      <c r="F10" s="899">
        <v>33.245878685182682</v>
      </c>
      <c r="G10" s="899">
        <v>32.565869281012297</v>
      </c>
      <c r="H10" s="899">
        <v>35.722621571417442</v>
      </c>
      <c r="I10" s="899">
        <v>33.914536688461794</v>
      </c>
      <c r="J10" s="899">
        <v>34.644073838902322</v>
      </c>
      <c r="K10" s="899">
        <v>32.107764309693493</v>
      </c>
      <c r="L10" s="899">
        <v>30.466830444806714</v>
      </c>
      <c r="M10" s="899">
        <v>32.03660959017477</v>
      </c>
      <c r="N10" s="899">
        <v>24.746248086175306</v>
      </c>
      <c r="O10" s="899">
        <v>30.520704547024906</v>
      </c>
      <c r="P10" s="899">
        <v>28.500348988085378</v>
      </c>
      <c r="Q10" s="899">
        <v>33.217581214915775</v>
      </c>
      <c r="R10" s="899">
        <v>30.11399715701334</v>
      </c>
      <c r="S10" s="899">
        <v>30.742635380042092</v>
      </c>
      <c r="T10" s="901">
        <v>30.737281851362727</v>
      </c>
      <c r="U10" s="901">
        <v>26.866429171289425</v>
      </c>
      <c r="V10" s="901">
        <v>27.513673449738288</v>
      </c>
      <c r="W10" s="901" t="s">
        <v>878</v>
      </c>
    </row>
    <row r="11" spans="1:25" ht="12.75" customHeight="1">
      <c r="A11" s="900" t="s">
        <v>330</v>
      </c>
      <c r="B11" s="899">
        <v>29.788948106991015</v>
      </c>
      <c r="C11" s="899">
        <v>31.815380446523122</v>
      </c>
      <c r="D11" s="899">
        <v>31.603992962808221</v>
      </c>
      <c r="E11" s="899">
        <v>32.017967957936229</v>
      </c>
      <c r="F11" s="899">
        <v>32.898964903467217</v>
      </c>
      <c r="G11" s="899">
        <v>33.58978110194635</v>
      </c>
      <c r="H11" s="899">
        <v>35.538233551161348</v>
      </c>
      <c r="I11" s="899">
        <v>33.270989692742006</v>
      </c>
      <c r="J11" s="899">
        <v>36.639952131032786</v>
      </c>
      <c r="K11" s="899">
        <v>35.307875224121545</v>
      </c>
      <c r="L11" s="899">
        <v>34.464997645173845</v>
      </c>
      <c r="M11" s="899">
        <v>34.015789290355897</v>
      </c>
      <c r="N11" s="899">
        <v>27.21773195091685</v>
      </c>
      <c r="O11" s="899">
        <v>30.755630938443243</v>
      </c>
      <c r="P11" s="899">
        <v>30.536172799254793</v>
      </c>
      <c r="Q11" s="899">
        <v>33.60462560127457</v>
      </c>
      <c r="R11" s="899">
        <v>27.70094910277265</v>
      </c>
      <c r="S11" s="899">
        <v>30.026253168772197</v>
      </c>
      <c r="T11" s="901">
        <v>29.262874487431816</v>
      </c>
      <c r="U11" s="901">
        <v>24.282729347264382</v>
      </c>
      <c r="V11" s="901">
        <v>24.047790594692167</v>
      </c>
      <c r="W11" s="901" t="s">
        <v>878</v>
      </c>
    </row>
    <row r="12" spans="1:25" ht="12.75" customHeight="1">
      <c r="A12" s="900" t="s">
        <v>331</v>
      </c>
      <c r="B12" s="899">
        <v>27.021710038008955</v>
      </c>
      <c r="C12" s="899">
        <v>28.062491568889346</v>
      </c>
      <c r="D12" s="899">
        <v>30.723696826710658</v>
      </c>
      <c r="E12" s="899">
        <v>30.271496596813918</v>
      </c>
      <c r="F12" s="899">
        <v>25.380258653961615</v>
      </c>
      <c r="G12" s="899">
        <v>27.860843215858161</v>
      </c>
      <c r="H12" s="899">
        <v>29.167368041367006</v>
      </c>
      <c r="I12" s="899">
        <v>25.298188831478768</v>
      </c>
      <c r="J12" s="899">
        <v>29.402671112018364</v>
      </c>
      <c r="K12" s="899">
        <v>28.140462840965355</v>
      </c>
      <c r="L12" s="899">
        <v>27.098021490978045</v>
      </c>
      <c r="M12" s="899">
        <v>33.86522541924883</v>
      </c>
      <c r="N12" s="899">
        <v>29.813984547646541</v>
      </c>
      <c r="O12" s="899">
        <v>32.183241355735085</v>
      </c>
      <c r="P12" s="899">
        <v>32.235345660808804</v>
      </c>
      <c r="Q12" s="899">
        <v>35.261917423366022</v>
      </c>
      <c r="R12" s="899">
        <v>31.308393241881554</v>
      </c>
      <c r="S12" s="899">
        <v>32.340357679099561</v>
      </c>
      <c r="T12" s="901">
        <v>34.226255568724028</v>
      </c>
      <c r="U12" s="901">
        <v>30.24279681585697</v>
      </c>
      <c r="V12" s="901">
        <v>34.507180214434868</v>
      </c>
      <c r="W12" s="901" t="s">
        <v>878</v>
      </c>
    </row>
    <row r="13" spans="1:25" ht="12.75" customHeight="1">
      <c r="A13" s="900" t="s">
        <v>332</v>
      </c>
      <c r="B13" s="899">
        <v>35.230102124221283</v>
      </c>
      <c r="C13" s="899">
        <v>39.609060846769658</v>
      </c>
      <c r="D13" s="899">
        <v>40.138770348151027</v>
      </c>
      <c r="E13" s="899">
        <v>33.216357532396565</v>
      </c>
      <c r="F13" s="899">
        <v>34.10181120196561</v>
      </c>
      <c r="G13" s="899">
        <v>31.221283891937141</v>
      </c>
      <c r="H13" s="899">
        <v>35.202257819726498</v>
      </c>
      <c r="I13" s="899">
        <v>34.489915031728493</v>
      </c>
      <c r="J13" s="899">
        <v>32.030068781514125</v>
      </c>
      <c r="K13" s="902">
        <v>30.483337924909485</v>
      </c>
      <c r="L13" s="902">
        <v>28.407995195486858</v>
      </c>
      <c r="M13" s="902">
        <v>28.847707920629443</v>
      </c>
      <c r="N13" s="902">
        <v>24.567248474020356</v>
      </c>
      <c r="O13" s="902">
        <v>27.381422655015445</v>
      </c>
      <c r="P13" s="902">
        <v>27.613287845877739</v>
      </c>
      <c r="Q13" s="902">
        <v>29.436494887442144</v>
      </c>
      <c r="R13" s="902">
        <v>23.7093032472037</v>
      </c>
      <c r="S13" s="902">
        <v>21.959501143074057</v>
      </c>
      <c r="T13" s="901">
        <v>26.258485046139029</v>
      </c>
      <c r="U13" s="901">
        <v>20.926960160087322</v>
      </c>
      <c r="V13" s="901">
        <v>29.400728710876432</v>
      </c>
      <c r="W13" s="901" t="s">
        <v>878</v>
      </c>
    </row>
    <row r="14" spans="1:25" ht="12.75" customHeight="1">
      <c r="A14" s="900" t="s">
        <v>333</v>
      </c>
      <c r="B14" s="899">
        <v>38.544085421277778</v>
      </c>
      <c r="C14" s="899">
        <v>42.763037422765827</v>
      </c>
      <c r="D14" s="899">
        <v>40.31533333042033</v>
      </c>
      <c r="E14" s="899" t="s">
        <v>355</v>
      </c>
      <c r="F14" s="899" t="s">
        <v>355</v>
      </c>
      <c r="G14" s="899" t="s">
        <v>355</v>
      </c>
      <c r="H14" s="899" t="s">
        <v>355</v>
      </c>
      <c r="I14" s="899" t="s">
        <v>355</v>
      </c>
      <c r="J14" s="899">
        <v>32.755514190099234</v>
      </c>
      <c r="K14" s="899">
        <v>31.894478428815532</v>
      </c>
      <c r="L14" s="899">
        <v>31.749520347849749</v>
      </c>
      <c r="M14" s="899">
        <v>32.217713694075364</v>
      </c>
      <c r="N14" s="899">
        <v>28.750774558650178</v>
      </c>
      <c r="O14" s="899">
        <v>31.754486580173982</v>
      </c>
      <c r="P14" s="899">
        <v>30.594276931105885</v>
      </c>
      <c r="Q14" s="899">
        <v>31.982842049870641</v>
      </c>
      <c r="R14" s="899">
        <v>28.358813481911898</v>
      </c>
      <c r="S14" s="899">
        <v>27.915171638103473</v>
      </c>
      <c r="T14" s="901">
        <v>28.309003230541414</v>
      </c>
      <c r="U14" s="901">
        <v>22.123108689342153</v>
      </c>
      <c r="V14" s="901">
        <v>22.568253423581499</v>
      </c>
      <c r="W14" s="901" t="s">
        <v>878</v>
      </c>
    </row>
    <row r="15" spans="1:25" ht="12.75" customHeight="1">
      <c r="A15" s="900" t="s">
        <v>334</v>
      </c>
      <c r="B15" s="899">
        <v>34.745478747320085</v>
      </c>
      <c r="C15" s="899">
        <v>38.333047870026391</v>
      </c>
      <c r="D15" s="899">
        <v>36.775792007969983</v>
      </c>
      <c r="E15" s="899">
        <v>35.522537468492381</v>
      </c>
      <c r="F15" s="899">
        <v>32.795408122967281</v>
      </c>
      <c r="G15" s="899">
        <v>35.694498567544223</v>
      </c>
      <c r="H15" s="899">
        <v>39.368999196970719</v>
      </c>
      <c r="I15" s="899">
        <v>36.988286362991751</v>
      </c>
      <c r="J15" s="899">
        <v>36.3748969986638</v>
      </c>
      <c r="K15" s="899">
        <v>35.383489684786177</v>
      </c>
      <c r="L15" s="899">
        <v>34.812037377529819</v>
      </c>
      <c r="M15" s="899">
        <v>34.98108948093742</v>
      </c>
      <c r="N15" s="899">
        <v>29.797536342304983</v>
      </c>
      <c r="O15" s="899">
        <v>34.662943630805707</v>
      </c>
      <c r="P15" s="899">
        <v>34.213273351755291</v>
      </c>
      <c r="Q15" s="899">
        <v>35.018178724129413</v>
      </c>
      <c r="R15" s="899">
        <v>31.088634296735314</v>
      </c>
      <c r="S15" s="899">
        <v>30.983174466340586</v>
      </c>
      <c r="T15" s="901">
        <v>32.662841179495182</v>
      </c>
      <c r="U15" s="901">
        <v>29.61600630809945</v>
      </c>
      <c r="V15" s="901">
        <v>28.627876188313667</v>
      </c>
      <c r="W15" s="901" t="s">
        <v>878</v>
      </c>
    </row>
    <row r="16" spans="1:25">
      <c r="A16" s="898" t="s">
        <v>335</v>
      </c>
      <c r="B16" s="899">
        <v>24.098993741226391</v>
      </c>
      <c r="C16" s="899">
        <v>27.834661660455954</v>
      </c>
      <c r="D16" s="899">
        <v>26.725809405239048</v>
      </c>
      <c r="E16" s="899">
        <v>25.29948536491333</v>
      </c>
      <c r="F16" s="899">
        <v>25.351364328059685</v>
      </c>
      <c r="G16" s="899">
        <v>24.050407765318543</v>
      </c>
      <c r="H16" s="899">
        <v>26.843331919299747</v>
      </c>
      <c r="I16" s="899">
        <v>24.96788100880708</v>
      </c>
      <c r="J16" s="899">
        <v>26.055130149314159</v>
      </c>
      <c r="K16" s="899">
        <v>25.907782960060057</v>
      </c>
      <c r="L16" s="899">
        <v>26.529982443088237</v>
      </c>
      <c r="M16" s="899">
        <v>26.488107546584271</v>
      </c>
      <c r="N16" s="899">
        <v>22.982902877934436</v>
      </c>
      <c r="O16" s="899">
        <v>26.48450278823676</v>
      </c>
      <c r="P16" s="899">
        <v>27.124755377776978</v>
      </c>
      <c r="Q16" s="899">
        <v>29.981769262787392</v>
      </c>
      <c r="R16" s="901">
        <v>25.173111650614366</v>
      </c>
      <c r="S16" s="901">
        <v>27.771079398168929</v>
      </c>
      <c r="T16" s="901">
        <v>27.006758071385445</v>
      </c>
      <c r="U16" s="901">
        <v>25.327301789561044</v>
      </c>
      <c r="V16" s="901">
        <v>24.938205556466524</v>
      </c>
      <c r="W16" s="901" t="s">
        <v>878</v>
      </c>
    </row>
    <row r="17" spans="1:23" ht="12.75" customHeight="1">
      <c r="A17" s="900" t="s">
        <v>336</v>
      </c>
      <c r="B17" s="899" t="s">
        <v>355</v>
      </c>
      <c r="C17" s="899">
        <v>40.72485645325208</v>
      </c>
      <c r="D17" s="899" t="s">
        <v>355</v>
      </c>
      <c r="E17" s="899">
        <v>39.500189529257838</v>
      </c>
      <c r="F17" s="899" t="s">
        <v>355</v>
      </c>
      <c r="G17" s="899">
        <v>34.004477537860552</v>
      </c>
      <c r="H17" s="899" t="s">
        <v>355</v>
      </c>
      <c r="I17" s="899">
        <v>34.999404527818292</v>
      </c>
      <c r="J17" s="899" t="s">
        <v>355</v>
      </c>
      <c r="K17" s="899">
        <v>34.646980969330293</v>
      </c>
      <c r="L17" s="899" t="s">
        <v>355</v>
      </c>
      <c r="M17" s="899">
        <v>34.443781845592909</v>
      </c>
      <c r="N17" s="899" t="s">
        <v>355</v>
      </c>
      <c r="O17" s="899">
        <v>33.729972635748858</v>
      </c>
      <c r="P17" s="899">
        <v>32.257775886255786</v>
      </c>
      <c r="Q17" s="899">
        <v>34.886895001380068</v>
      </c>
      <c r="R17" s="899">
        <v>31.351527858904038</v>
      </c>
      <c r="S17" s="899">
        <v>32.349320896870331</v>
      </c>
      <c r="T17" s="901">
        <v>33.15409126044181</v>
      </c>
      <c r="U17" s="901">
        <v>28.529159866687266</v>
      </c>
      <c r="V17" s="901">
        <v>28.806073294865936</v>
      </c>
      <c r="W17" s="901" t="s">
        <v>878</v>
      </c>
    </row>
    <row r="18" spans="1:23">
      <c r="A18" s="898" t="s">
        <v>337</v>
      </c>
      <c r="B18" s="899">
        <v>35.449340593709749</v>
      </c>
      <c r="C18" s="899">
        <v>38.135684344108775</v>
      </c>
      <c r="D18" s="899">
        <v>36.799015321748612</v>
      </c>
      <c r="E18" s="899">
        <v>35.982189872032414</v>
      </c>
      <c r="F18" s="899">
        <v>33.995378496366882</v>
      </c>
      <c r="G18" s="899">
        <v>33.231962680283409</v>
      </c>
      <c r="H18" s="899">
        <v>36.085441228586454</v>
      </c>
      <c r="I18" s="899">
        <v>32.646397924092895</v>
      </c>
      <c r="J18" s="899">
        <v>28.366145899466396</v>
      </c>
      <c r="K18" s="899">
        <v>30.680736304185736</v>
      </c>
      <c r="L18" s="899">
        <v>29.191285543992532</v>
      </c>
      <c r="M18" s="899">
        <v>29.660964218643556</v>
      </c>
      <c r="N18" s="899">
        <v>28.213141800227451</v>
      </c>
      <c r="O18" s="899">
        <v>31.465519962742302</v>
      </c>
      <c r="P18" s="899">
        <v>28.949755359514956</v>
      </c>
      <c r="Q18" s="899">
        <v>31.978023874810962</v>
      </c>
      <c r="R18" s="899">
        <v>27.274909889740698</v>
      </c>
      <c r="S18" s="899">
        <v>28.152768194482007</v>
      </c>
      <c r="T18" s="901">
        <v>29.734363470837813</v>
      </c>
      <c r="U18" s="901">
        <v>27.116002517826161</v>
      </c>
      <c r="V18" s="901">
        <v>26.603383960305649</v>
      </c>
      <c r="W18" s="901" t="s">
        <v>878</v>
      </c>
    </row>
    <row r="19" spans="1:23">
      <c r="A19" s="898" t="s">
        <v>338</v>
      </c>
      <c r="B19" s="899">
        <v>32.400035029602286</v>
      </c>
      <c r="C19" s="899">
        <v>36.324485967974034</v>
      </c>
      <c r="D19" s="899">
        <v>36.367993529623725</v>
      </c>
      <c r="E19" s="899">
        <v>35.622415627279054</v>
      </c>
      <c r="F19" s="899">
        <v>33.899736154970689</v>
      </c>
      <c r="G19" s="899">
        <v>31.385237502941681</v>
      </c>
      <c r="H19" s="899">
        <v>35.161780200800827</v>
      </c>
      <c r="I19" s="899">
        <v>33.90605641207577</v>
      </c>
      <c r="J19" s="899">
        <v>32.143297826268913</v>
      </c>
      <c r="K19" s="899">
        <v>34.302182185283129</v>
      </c>
      <c r="L19" s="899">
        <v>34.326454656853123</v>
      </c>
      <c r="M19" s="899">
        <v>35.14071721072947</v>
      </c>
      <c r="N19" s="899">
        <v>29.205162923775731</v>
      </c>
      <c r="O19" s="899">
        <v>33.606886492701811</v>
      </c>
      <c r="P19" s="899">
        <v>32.257055167565362</v>
      </c>
      <c r="Q19" s="899">
        <v>35.050781444647868</v>
      </c>
      <c r="R19" s="899">
        <v>28.934740071232572</v>
      </c>
      <c r="S19" s="899">
        <v>28.736573621950669</v>
      </c>
      <c r="T19" s="901">
        <v>29.466408830975588</v>
      </c>
      <c r="U19" s="901">
        <v>26.886750830296723</v>
      </c>
      <c r="V19" s="901">
        <v>28.217005319018256</v>
      </c>
      <c r="W19" s="901">
        <v>29.052247328304713</v>
      </c>
    </row>
    <row r="20" spans="1:23" ht="12.75" customHeight="1">
      <c r="A20" s="900" t="s">
        <v>339</v>
      </c>
      <c r="B20" s="899">
        <v>36.186207773388638</v>
      </c>
      <c r="C20" s="899">
        <v>40.171856961973951</v>
      </c>
      <c r="D20" s="899">
        <v>40.977637734582125</v>
      </c>
      <c r="E20" s="899">
        <v>38.604471773280231</v>
      </c>
      <c r="F20" s="899">
        <v>37.677150143053076</v>
      </c>
      <c r="G20" s="899">
        <v>33.52131443281997</v>
      </c>
      <c r="H20" s="899">
        <v>34.789755784103114</v>
      </c>
      <c r="I20" s="899">
        <v>37.76788160649447</v>
      </c>
      <c r="J20" s="902">
        <v>39.421694805607572</v>
      </c>
      <c r="K20" s="902">
        <v>38.628632659084708</v>
      </c>
      <c r="L20" s="902">
        <v>37.748899314039143</v>
      </c>
      <c r="M20" s="902">
        <v>37.600004305196208</v>
      </c>
      <c r="N20" s="902">
        <v>31.063121552408159</v>
      </c>
      <c r="O20" s="902">
        <v>36.386899292997157</v>
      </c>
      <c r="P20" s="902">
        <v>34.426282823083064</v>
      </c>
      <c r="Q20" s="902">
        <v>34.858423277888072</v>
      </c>
      <c r="R20" s="902">
        <v>31.919185483855685</v>
      </c>
      <c r="S20" s="902">
        <v>35.636344183737904</v>
      </c>
      <c r="T20" s="901">
        <v>34.351742410076731</v>
      </c>
      <c r="U20" s="901">
        <v>29.449385929155014</v>
      </c>
      <c r="V20" s="901">
        <v>31.162263967838872</v>
      </c>
      <c r="W20" s="901" t="s">
        <v>878</v>
      </c>
    </row>
    <row r="21" spans="1:23" ht="12.75" customHeight="1">
      <c r="A21" s="900" t="s">
        <v>340</v>
      </c>
      <c r="B21" s="899">
        <v>21.984487631407649</v>
      </c>
      <c r="C21" s="899">
        <v>23.894954857486262</v>
      </c>
      <c r="D21" s="899">
        <v>24.012631569603453</v>
      </c>
      <c r="E21" s="899">
        <v>23.692719329323971</v>
      </c>
      <c r="F21" s="899">
        <v>23.387285388602159</v>
      </c>
      <c r="G21" s="899">
        <v>23.034566388451776</v>
      </c>
      <c r="H21" s="899">
        <v>24.743656053570469</v>
      </c>
      <c r="I21" s="899">
        <v>25.205293767204328</v>
      </c>
      <c r="J21" s="899">
        <v>26.273897251162168</v>
      </c>
      <c r="K21" s="899">
        <v>26.514916706518413</v>
      </c>
      <c r="L21" s="899">
        <v>25.612095780678736</v>
      </c>
      <c r="M21" s="899">
        <v>27.717749113553555</v>
      </c>
      <c r="N21" s="899">
        <v>24.010758837372375</v>
      </c>
      <c r="O21" s="899">
        <v>27.393706506378447</v>
      </c>
      <c r="P21" s="899">
        <v>27.355639219042587</v>
      </c>
      <c r="Q21" s="899">
        <v>29.655000965214036</v>
      </c>
      <c r="R21" s="899">
        <v>25.017822683948822</v>
      </c>
      <c r="S21" s="899">
        <v>27.205596821276774</v>
      </c>
      <c r="T21" s="901">
        <v>28.809261182794238</v>
      </c>
      <c r="U21" s="901">
        <v>24.773426927321069</v>
      </c>
      <c r="V21" s="901">
        <v>25.376966400765784</v>
      </c>
      <c r="W21" s="901"/>
    </row>
    <row r="22" spans="1:23">
      <c r="A22" s="898" t="s">
        <v>341</v>
      </c>
      <c r="B22" s="899">
        <v>31.3111984687202</v>
      </c>
      <c r="C22" s="899">
        <v>35.480649399571845</v>
      </c>
      <c r="D22" s="899">
        <v>29.114486890699762</v>
      </c>
      <c r="E22" s="899">
        <v>26.69042488322069</v>
      </c>
      <c r="F22" s="899">
        <v>25.553395653754922</v>
      </c>
      <c r="G22" s="899">
        <v>29.10652141396065</v>
      </c>
      <c r="H22" s="899">
        <v>32.5360937835176</v>
      </c>
      <c r="I22" s="903">
        <v>31.098028699460922</v>
      </c>
      <c r="J22" s="903">
        <v>31.528601606942804</v>
      </c>
      <c r="K22" s="903">
        <v>28.333475852313537</v>
      </c>
      <c r="L22" s="903">
        <v>28.324352761177764</v>
      </c>
      <c r="M22" s="903">
        <v>31.882318753122391</v>
      </c>
      <c r="N22" s="903">
        <v>27.556581640143857</v>
      </c>
      <c r="O22" s="903">
        <v>30.663499421912618</v>
      </c>
      <c r="P22" s="903">
        <v>30.417607465263643</v>
      </c>
      <c r="Q22" s="903">
        <v>34.63521674578999</v>
      </c>
      <c r="R22" s="903">
        <v>29.338405366975341</v>
      </c>
      <c r="S22" s="903">
        <v>30.522493843871317</v>
      </c>
      <c r="T22" s="901">
        <v>32.151765576591316</v>
      </c>
      <c r="U22" s="901">
        <v>27.832854276866318</v>
      </c>
      <c r="V22" s="901">
        <v>28.625448953340513</v>
      </c>
      <c r="W22" s="901" t="s">
        <v>878</v>
      </c>
    </row>
    <row r="23" spans="1:23">
      <c r="A23" s="898" t="s">
        <v>342</v>
      </c>
      <c r="B23" s="899">
        <v>38.424939759823523</v>
      </c>
      <c r="C23" s="899">
        <v>41.572436777268067</v>
      </c>
      <c r="D23" s="899">
        <v>40.814101082809572</v>
      </c>
      <c r="E23" s="899">
        <v>38.709923611105602</v>
      </c>
      <c r="F23" s="899">
        <v>35.520759450508876</v>
      </c>
      <c r="G23" s="899">
        <v>34.811293401300176</v>
      </c>
      <c r="H23" s="899">
        <v>39.593513346340274</v>
      </c>
      <c r="I23" s="899">
        <v>36.738682099008678</v>
      </c>
      <c r="J23" s="899">
        <v>37.445990207482993</v>
      </c>
      <c r="K23" s="899">
        <v>35.553421365479551</v>
      </c>
      <c r="L23" s="899">
        <v>34.806302702978236</v>
      </c>
      <c r="M23" s="899">
        <v>35.66996226366966</v>
      </c>
      <c r="N23" s="899">
        <v>30.591431743638463</v>
      </c>
      <c r="O23" s="899">
        <v>33.977902392089241</v>
      </c>
      <c r="P23" s="899">
        <v>33.310563694885801</v>
      </c>
      <c r="Q23" s="899">
        <v>35.948115363547707</v>
      </c>
      <c r="R23" s="899">
        <v>32.757951394460008</v>
      </c>
      <c r="S23" s="899">
        <v>32.868054900311954</v>
      </c>
      <c r="T23" s="901">
        <v>33.629559266452652</v>
      </c>
      <c r="U23" s="901">
        <v>29.420205417876254</v>
      </c>
      <c r="V23" s="901">
        <v>30.794477476021299</v>
      </c>
      <c r="W23" s="901" t="s">
        <v>878</v>
      </c>
    </row>
    <row r="24" spans="1:23" ht="12.75" customHeight="1">
      <c r="A24" s="900" t="s">
        <v>343</v>
      </c>
      <c r="B24" s="899">
        <v>26.129796057212861</v>
      </c>
      <c r="C24" s="899">
        <v>27.523046734846137</v>
      </c>
      <c r="D24" s="899">
        <v>27.491127394966757</v>
      </c>
      <c r="E24" s="899">
        <v>27.445860604633751</v>
      </c>
      <c r="F24" s="899">
        <v>27.028448561944881</v>
      </c>
      <c r="G24" s="899">
        <v>26.993128271805539</v>
      </c>
      <c r="H24" s="899">
        <v>29.80282454094737</v>
      </c>
      <c r="I24" s="899">
        <v>28.156709224163276</v>
      </c>
      <c r="J24" s="899">
        <v>30.178193749775776</v>
      </c>
      <c r="K24" s="899">
        <v>31.391816305759491</v>
      </c>
      <c r="L24" s="899">
        <v>31.240344363883917</v>
      </c>
      <c r="M24" s="899">
        <v>31.417257084986428</v>
      </c>
      <c r="N24" s="899">
        <v>26.853202795610486</v>
      </c>
      <c r="O24" s="899">
        <v>30.220926472404191</v>
      </c>
      <c r="P24" s="899">
        <v>29.365856489013368</v>
      </c>
      <c r="Q24" s="899">
        <v>32.042328911238371</v>
      </c>
      <c r="R24" s="899">
        <v>27.534338723780841</v>
      </c>
      <c r="S24" s="899">
        <v>29.293283497386472</v>
      </c>
      <c r="T24" s="901">
        <v>30.572938598891312</v>
      </c>
      <c r="U24" s="901">
        <v>25.890773784880896</v>
      </c>
      <c r="V24" s="901">
        <v>29.108898286637096</v>
      </c>
      <c r="W24" s="901" t="s">
        <v>878</v>
      </c>
    </row>
    <row r="25" spans="1:23" ht="20.25" customHeight="1">
      <c r="A25" s="900" t="s">
        <v>459</v>
      </c>
      <c r="B25" s="899">
        <v>32.65345770267259</v>
      </c>
      <c r="C25" s="899">
        <v>35.479716197622409</v>
      </c>
      <c r="D25" s="899">
        <v>35.014212567869514</v>
      </c>
      <c r="E25" s="899">
        <v>34.155630340251271</v>
      </c>
      <c r="F25" s="899">
        <v>32.08524729771861</v>
      </c>
      <c r="G25" s="899">
        <v>31.725169341059555</v>
      </c>
      <c r="H25" s="899">
        <v>34.614479804789347</v>
      </c>
      <c r="I25" s="899">
        <v>32.958317287414495</v>
      </c>
      <c r="J25" s="899">
        <v>33.718001134315912</v>
      </c>
      <c r="K25" s="899">
        <v>32.338140756423734</v>
      </c>
      <c r="L25" s="899">
        <v>31.852270490058409</v>
      </c>
      <c r="M25" s="899">
        <v>32.303789735596467</v>
      </c>
      <c r="N25" s="899">
        <v>27.886183229661416</v>
      </c>
      <c r="O25" s="899">
        <v>31.674484935490916</v>
      </c>
      <c r="P25" s="899">
        <v>30.785783549913724</v>
      </c>
      <c r="Q25" s="899">
        <v>33.327457115933818</v>
      </c>
      <c r="R25" s="899">
        <v>29.06814619772274</v>
      </c>
      <c r="S25" s="899">
        <v>30.182568094699228</v>
      </c>
      <c r="T25" s="899">
        <v>31.69385244141256</v>
      </c>
      <c r="U25" s="899">
        <v>27.018687554799644</v>
      </c>
      <c r="V25" s="899">
        <v>28.176673208375039</v>
      </c>
      <c r="W25" s="899">
        <v>29.071009890020083</v>
      </c>
    </row>
    <row r="26" spans="1:23">
      <c r="A26" s="887"/>
      <c r="B26" s="889"/>
      <c r="C26" s="889"/>
      <c r="D26" s="889"/>
      <c r="E26" s="889"/>
      <c r="F26" s="889"/>
      <c r="G26" s="889"/>
      <c r="H26" s="889"/>
      <c r="I26" s="889"/>
      <c r="J26" s="889"/>
      <c r="K26" s="889"/>
      <c r="L26" s="889"/>
      <c r="M26" s="889"/>
      <c r="N26" s="889"/>
      <c r="O26" s="889"/>
      <c r="P26" s="889"/>
      <c r="Q26" s="889"/>
      <c r="R26" s="889"/>
      <c r="S26" s="889"/>
      <c r="T26" s="889"/>
      <c r="U26" s="889"/>
      <c r="V26" s="889"/>
      <c r="W26" s="889"/>
    </row>
    <row r="27" spans="1:23" ht="12.75" customHeight="1">
      <c r="A27" s="887"/>
      <c r="B27" s="1338" t="s">
        <v>411</v>
      </c>
      <c r="C27" s="1338"/>
      <c r="D27" s="1338"/>
      <c r="E27" s="1338"/>
      <c r="F27" s="1338"/>
      <c r="G27" s="1338"/>
      <c r="H27" s="1338" t="s">
        <v>411</v>
      </c>
      <c r="I27" s="1338"/>
      <c r="J27" s="1338"/>
      <c r="K27" s="1338"/>
      <c r="L27" s="1338"/>
      <c r="M27" s="1338"/>
      <c r="N27" s="1338" t="s">
        <v>411</v>
      </c>
      <c r="O27" s="1338"/>
      <c r="P27" s="1338"/>
      <c r="Q27" s="1338"/>
      <c r="R27" s="1338"/>
      <c r="S27" s="1338"/>
      <c r="T27" s="1338" t="s">
        <v>411</v>
      </c>
      <c r="U27" s="1338"/>
      <c r="V27" s="1338"/>
      <c r="W27" s="1338"/>
    </row>
    <row r="28" spans="1:23" ht="12.75" customHeight="1">
      <c r="A28" s="887"/>
      <c r="B28" s="888"/>
      <c r="C28" s="888"/>
      <c r="D28" s="888"/>
      <c r="E28" s="888"/>
      <c r="F28" s="888"/>
      <c r="G28" s="888"/>
      <c r="H28" s="888"/>
      <c r="I28" s="888"/>
      <c r="J28" s="888"/>
      <c r="K28" s="888"/>
      <c r="L28" s="888"/>
      <c r="M28" s="888"/>
      <c r="N28" s="888"/>
      <c r="O28" s="888"/>
      <c r="P28" s="888"/>
      <c r="Q28" s="888"/>
      <c r="R28" s="888"/>
      <c r="S28" s="888"/>
      <c r="T28" s="888"/>
      <c r="U28" s="888"/>
      <c r="V28" s="888"/>
      <c r="W28" s="888"/>
    </row>
    <row r="29" spans="1:23" ht="14.5">
      <c r="A29" s="898" t="s">
        <v>1181</v>
      </c>
      <c r="B29" s="889">
        <v>100</v>
      </c>
      <c r="C29" s="890">
        <v>108.3130577460653</v>
      </c>
      <c r="D29" s="890">
        <v>108.60828970849532</v>
      </c>
      <c r="E29" s="890">
        <v>109.41563003924173</v>
      </c>
      <c r="F29" s="890">
        <v>106.32800438622611</v>
      </c>
      <c r="G29" s="890">
        <v>100.36743172354502</v>
      </c>
      <c r="H29" s="890">
        <v>111.42153962720734</v>
      </c>
      <c r="I29" s="890">
        <v>97.367551977113692</v>
      </c>
      <c r="J29" s="890">
        <v>106.7536434057091</v>
      </c>
      <c r="K29" s="890">
        <v>105.20086379737326</v>
      </c>
      <c r="L29" s="890">
        <v>111.40507185162116</v>
      </c>
      <c r="M29" s="890">
        <v>112.5732018589968</v>
      </c>
      <c r="N29" s="890">
        <v>89.373693086821504</v>
      </c>
      <c r="O29" s="890">
        <v>106.11971165235154</v>
      </c>
      <c r="P29" s="890">
        <v>100.08857365119106</v>
      </c>
      <c r="Q29" s="890">
        <v>104.2233351399027</v>
      </c>
      <c r="R29" s="890">
        <v>92.426695453026582</v>
      </c>
      <c r="S29" s="890">
        <v>89.472960774446236</v>
      </c>
      <c r="T29" s="890">
        <v>93.568964470564936</v>
      </c>
      <c r="U29" s="890">
        <v>79.227796836091287</v>
      </c>
      <c r="V29" s="890">
        <v>82.970807666495688</v>
      </c>
      <c r="W29" s="890">
        <v>84.312436496607646</v>
      </c>
    </row>
    <row r="30" spans="1:23" ht="12.75" customHeight="1">
      <c r="A30" s="900" t="s">
        <v>329</v>
      </c>
      <c r="B30" s="889">
        <v>100</v>
      </c>
      <c r="C30" s="890">
        <v>107.34715031411686</v>
      </c>
      <c r="D30" s="890">
        <v>105.58423932822227</v>
      </c>
      <c r="E30" s="890">
        <v>105.71494039669376</v>
      </c>
      <c r="F30" s="890">
        <v>100.74336389323054</v>
      </c>
      <c r="G30" s="890">
        <v>98.682764577932886</v>
      </c>
      <c r="H30" s="890">
        <v>108.24851700470852</v>
      </c>
      <c r="I30" s="890">
        <v>102.76956561231734</v>
      </c>
      <c r="J30" s="890">
        <v>104.98024644035083</v>
      </c>
      <c r="K30" s="890">
        <v>97.294591437319298</v>
      </c>
      <c r="L30" s="890">
        <v>92.322149618577654</v>
      </c>
      <c r="M30" s="890">
        <v>97.078974762871468</v>
      </c>
      <c r="N30" s="890">
        <v>74.987348042295238</v>
      </c>
      <c r="O30" s="890">
        <v>92.485401681655404</v>
      </c>
      <c r="P30" s="890">
        <v>86.363216817921582</v>
      </c>
      <c r="Q30" s="890">
        <v>100.6576154499016</v>
      </c>
      <c r="R30" s="890">
        <v>91.252976123648949</v>
      </c>
      <c r="S30" s="890">
        <v>93.157907855473056</v>
      </c>
      <c r="T30" s="890">
        <v>93.141685318750064</v>
      </c>
      <c r="U30" s="890">
        <v>81.41202932684773</v>
      </c>
      <c r="V30" s="890">
        <v>83.373342080498801</v>
      </c>
      <c r="W30" s="890" t="s">
        <v>878</v>
      </c>
    </row>
    <row r="31" spans="1:23" ht="12.75" customHeight="1">
      <c r="A31" s="900" t="s">
        <v>330</v>
      </c>
      <c r="B31" s="889">
        <v>100</v>
      </c>
      <c r="C31" s="890">
        <v>106.80263140629842</v>
      </c>
      <c r="D31" s="890">
        <v>106.09301425917501</v>
      </c>
      <c r="E31" s="890">
        <v>107.48270748916472</v>
      </c>
      <c r="F31" s="890">
        <v>110.4401699090084</v>
      </c>
      <c r="G31" s="890">
        <v>112.759205129715</v>
      </c>
      <c r="H31" s="890">
        <v>119.30006196768346</v>
      </c>
      <c r="I31" s="890">
        <v>111.68903840862312</v>
      </c>
      <c r="J31" s="890">
        <v>122.9984758086639</v>
      </c>
      <c r="K31" s="890">
        <v>118.52676065401357</v>
      </c>
      <c r="L31" s="890">
        <v>115.69726302985983</v>
      </c>
      <c r="M31" s="890">
        <v>114.18929318411517</v>
      </c>
      <c r="N31" s="890">
        <v>91.368556731713738</v>
      </c>
      <c r="O31" s="890">
        <v>103.24510562769875</v>
      </c>
      <c r="P31" s="890">
        <v>102.508395696216</v>
      </c>
      <c r="Q31" s="890">
        <v>112.80903736707666</v>
      </c>
      <c r="R31" s="890">
        <v>92.990692398002665</v>
      </c>
      <c r="S31" s="890">
        <v>100.79662115268009</v>
      </c>
      <c r="T31" s="890">
        <v>98.2339973279025</v>
      </c>
      <c r="U31" s="890">
        <v>81.515900662385562</v>
      </c>
      <c r="V31" s="890">
        <v>80.72722309066198</v>
      </c>
      <c r="W31" s="904" t="s">
        <v>878</v>
      </c>
    </row>
    <row r="32" spans="1:23" ht="12.75" customHeight="1">
      <c r="A32" s="900" t="s">
        <v>331</v>
      </c>
      <c r="B32" s="889">
        <v>100</v>
      </c>
      <c r="C32" s="890">
        <v>103.85164939382601</v>
      </c>
      <c r="D32" s="890">
        <v>113.70004630903988</v>
      </c>
      <c r="E32" s="890">
        <v>112.02657623900851</v>
      </c>
      <c r="F32" s="890">
        <v>93.925434838363444</v>
      </c>
      <c r="G32" s="890">
        <v>103.10540367974075</v>
      </c>
      <c r="H32" s="890">
        <v>107.94049673518053</v>
      </c>
      <c r="I32" s="890">
        <v>93.621716745143559</v>
      </c>
      <c r="J32" s="890">
        <v>108.81128940640814</v>
      </c>
      <c r="K32" s="890">
        <v>104.14019986663597</v>
      </c>
      <c r="L32" s="890">
        <v>100.28240793370126</v>
      </c>
      <c r="M32" s="890">
        <v>125.32598925683732</v>
      </c>
      <c r="N32" s="890">
        <v>110.33344857046407</v>
      </c>
      <c r="O32" s="890">
        <v>119.10142367180269</v>
      </c>
      <c r="P32" s="890">
        <v>119.29424753454281</v>
      </c>
      <c r="Q32" s="890">
        <v>130.49476651835258</v>
      </c>
      <c r="R32" s="890">
        <v>115.86384872697886</v>
      </c>
      <c r="S32" s="890">
        <v>119.68286845506577</v>
      </c>
      <c r="T32" s="890">
        <v>126.66206365393271</v>
      </c>
      <c r="U32" s="890">
        <v>111.92036615490733</v>
      </c>
      <c r="V32" s="890">
        <v>127.70168936716732</v>
      </c>
      <c r="W32" s="904" t="s">
        <v>878</v>
      </c>
    </row>
    <row r="33" spans="1:23" ht="12.75" customHeight="1">
      <c r="A33" s="900" t="s">
        <v>332</v>
      </c>
      <c r="B33" s="889">
        <v>100</v>
      </c>
      <c r="C33" s="890">
        <v>112.42959417803608</v>
      </c>
      <c r="D33" s="890">
        <v>113.93316490148619</v>
      </c>
      <c r="E33" s="890">
        <v>94.284022837276325</v>
      </c>
      <c r="F33" s="890">
        <v>96.797366870305055</v>
      </c>
      <c r="G33" s="890">
        <v>88.621042828235204</v>
      </c>
      <c r="H33" s="890">
        <v>99.920964451375681</v>
      </c>
      <c r="I33" s="890">
        <v>97.898992486928108</v>
      </c>
      <c r="J33" s="890">
        <v>90.916763932662334</v>
      </c>
      <c r="K33" s="890">
        <v>86.526396708772751</v>
      </c>
      <c r="L33" s="890">
        <v>80.635574360018353</v>
      </c>
      <c r="M33" s="890">
        <v>81.883690881486729</v>
      </c>
      <c r="N33" s="890">
        <v>69.73368509519581</v>
      </c>
      <c r="O33" s="890">
        <v>77.721666995084476</v>
      </c>
      <c r="P33" s="890">
        <v>78.379812095103588</v>
      </c>
      <c r="Q33" s="890">
        <v>83.554951909163108</v>
      </c>
      <c r="R33" s="890">
        <v>67.298423273383463</v>
      </c>
      <c r="S33" s="890">
        <v>62.331642030570599</v>
      </c>
      <c r="T33" s="890">
        <v>74.534229147425265</v>
      </c>
      <c r="U33" s="890">
        <v>59.400793350808058</v>
      </c>
      <c r="V33" s="890">
        <v>83.453430271673668</v>
      </c>
      <c r="W33" s="904" t="s">
        <v>878</v>
      </c>
    </row>
    <row r="34" spans="1:23" ht="12.75" customHeight="1">
      <c r="A34" s="900" t="s">
        <v>333</v>
      </c>
      <c r="B34" s="889">
        <v>100</v>
      </c>
      <c r="C34" s="890">
        <v>110.94578313475569</v>
      </c>
      <c r="D34" s="890">
        <v>104.59538185893693</v>
      </c>
      <c r="E34" s="905" t="s">
        <v>355</v>
      </c>
      <c r="F34" s="905" t="s">
        <v>355</v>
      </c>
      <c r="G34" s="905" t="s">
        <v>355</v>
      </c>
      <c r="H34" s="905" t="s">
        <v>355</v>
      </c>
      <c r="I34" s="905" t="s">
        <v>355</v>
      </c>
      <c r="J34" s="890">
        <v>84.981946859263033</v>
      </c>
      <c r="K34" s="890">
        <v>82.748048319778235</v>
      </c>
      <c r="L34" s="890">
        <v>82.371964468309386</v>
      </c>
      <c r="M34" s="890">
        <v>83.586660163143947</v>
      </c>
      <c r="N34" s="890">
        <v>74.591923104183124</v>
      </c>
      <c r="O34" s="890">
        <v>82.384849019259164</v>
      </c>
      <c r="P34" s="890">
        <v>79.374764238709105</v>
      </c>
      <c r="Q34" s="890">
        <v>82.977301706100192</v>
      </c>
      <c r="R34" s="890">
        <v>73.575006831675324</v>
      </c>
      <c r="S34" s="890">
        <v>72.424008334864396</v>
      </c>
      <c r="T34" s="890">
        <v>73.445777532741204</v>
      </c>
      <c r="U34" s="890">
        <v>57.396896171077316</v>
      </c>
      <c r="V34" s="890">
        <v>58.551793814578303</v>
      </c>
      <c r="W34" s="904" t="s">
        <v>878</v>
      </c>
    </row>
    <row r="35" spans="1:23" ht="12.75" customHeight="1">
      <c r="A35" s="900" t="s">
        <v>334</v>
      </c>
      <c r="B35" s="889">
        <v>100</v>
      </c>
      <c r="C35" s="890">
        <v>110.32528332332451</v>
      </c>
      <c r="D35" s="890">
        <v>105.84338835972002</v>
      </c>
      <c r="E35" s="890">
        <v>102.23643118238004</v>
      </c>
      <c r="F35" s="890">
        <v>94.387555749240576</v>
      </c>
      <c r="G35" s="890">
        <v>102.7313476585708</v>
      </c>
      <c r="H35" s="890">
        <v>113.30682614355183</v>
      </c>
      <c r="I35" s="890">
        <v>106.4549624772249</v>
      </c>
      <c r="J35" s="890">
        <v>104.68958353745346</v>
      </c>
      <c r="K35" s="890">
        <v>101.8362416074503</v>
      </c>
      <c r="L35" s="890">
        <v>100.19156055006111</v>
      </c>
      <c r="M35" s="890">
        <v>100.67810472646173</v>
      </c>
      <c r="N35" s="890">
        <v>85.75946401257535</v>
      </c>
      <c r="O35" s="890">
        <v>99.762457967223312</v>
      </c>
      <c r="P35" s="890">
        <v>98.468274392086641</v>
      </c>
      <c r="Q35" s="890">
        <v>100.7848502499922</v>
      </c>
      <c r="R35" s="890">
        <v>89.475337274301268</v>
      </c>
      <c r="S35" s="890">
        <v>89.17181625747584</v>
      </c>
      <c r="T35" s="890">
        <v>94.00601850108184</v>
      </c>
      <c r="U35" s="890">
        <v>85.23700744915979</v>
      </c>
      <c r="V35" s="890">
        <v>82.393097520700394</v>
      </c>
      <c r="W35" s="904" t="s">
        <v>878</v>
      </c>
    </row>
    <row r="36" spans="1:23">
      <c r="A36" s="898" t="s">
        <v>335</v>
      </c>
      <c r="B36" s="889">
        <v>100</v>
      </c>
      <c r="C36" s="890">
        <v>115.5013439952844</v>
      </c>
      <c r="D36" s="890">
        <v>110.90010517542454</v>
      </c>
      <c r="E36" s="890">
        <v>104.98150103932866</v>
      </c>
      <c r="F36" s="890">
        <v>105.19677543502928</v>
      </c>
      <c r="G36" s="890">
        <v>99.798390022299017</v>
      </c>
      <c r="H36" s="890">
        <v>111.38777082371945</v>
      </c>
      <c r="I36" s="890">
        <v>103.60549190107584</v>
      </c>
      <c r="J36" s="890">
        <v>108.11708749789577</v>
      </c>
      <c r="K36" s="890">
        <v>107.50566284325538</v>
      </c>
      <c r="L36" s="890">
        <v>110.0875112378785</v>
      </c>
      <c r="M36" s="890">
        <v>109.9137492254326</v>
      </c>
      <c r="N36" s="890">
        <v>95.368724207838412</v>
      </c>
      <c r="O36" s="890">
        <v>109.89879109736211</v>
      </c>
      <c r="P36" s="890">
        <v>112.55555177548509</v>
      </c>
      <c r="Q36" s="890">
        <v>124.4108761748723</v>
      </c>
      <c r="R36" s="890">
        <v>104.45710688554797</v>
      </c>
      <c r="S36" s="890">
        <v>115.23750616466887</v>
      </c>
      <c r="T36" s="890">
        <v>112.06591595226946</v>
      </c>
      <c r="U36" s="890">
        <v>105.09692670791217</v>
      </c>
      <c r="V36" s="890">
        <v>103.48235210254644</v>
      </c>
      <c r="W36" s="904" t="s">
        <v>878</v>
      </c>
    </row>
    <row r="37" spans="1:23" ht="14.5">
      <c r="A37" s="900" t="s">
        <v>1180</v>
      </c>
      <c r="B37" s="906" t="s">
        <v>355</v>
      </c>
      <c r="C37" s="889">
        <v>100</v>
      </c>
      <c r="D37" s="905" t="s">
        <v>355</v>
      </c>
      <c r="E37" s="905">
        <v>96.992826910513401</v>
      </c>
      <c r="F37" s="905" t="s">
        <v>355</v>
      </c>
      <c r="G37" s="905">
        <v>83.498090599519173</v>
      </c>
      <c r="H37" s="905" t="s">
        <v>355</v>
      </c>
      <c r="I37" s="905">
        <v>85.941136632351274</v>
      </c>
      <c r="J37" s="905" t="s">
        <v>355</v>
      </c>
      <c r="K37" s="905">
        <v>85.075759589481777</v>
      </c>
      <c r="L37" s="905" t="s">
        <v>355</v>
      </c>
      <c r="M37" s="905">
        <v>84.576803567449787</v>
      </c>
      <c r="N37" s="905" t="s">
        <v>355</v>
      </c>
      <c r="O37" s="905">
        <v>82.824043037370501</v>
      </c>
      <c r="P37" s="905">
        <v>79.209059762517214</v>
      </c>
      <c r="Q37" s="905">
        <v>85.664869172532534</v>
      </c>
      <c r="R37" s="905">
        <v>76.983765172732646</v>
      </c>
      <c r="S37" s="905">
        <v>79.43384879454149</v>
      </c>
      <c r="T37" s="905">
        <v>81.409964694410348</v>
      </c>
      <c r="U37" s="905">
        <v>70.053432599414535</v>
      </c>
      <c r="V37" s="905">
        <v>70.733394304120694</v>
      </c>
      <c r="W37" s="904" t="s">
        <v>878</v>
      </c>
    </row>
    <row r="38" spans="1:23">
      <c r="A38" s="898" t="s">
        <v>337</v>
      </c>
      <c r="B38" s="889">
        <v>100</v>
      </c>
      <c r="C38" s="890">
        <v>107.57797946423777</v>
      </c>
      <c r="D38" s="890">
        <v>103.80733380490116</v>
      </c>
      <c r="E38" s="890">
        <v>101.50312888589306</v>
      </c>
      <c r="F38" s="890">
        <v>95.898479145192155</v>
      </c>
      <c r="G38" s="890">
        <v>93.744938900725856</v>
      </c>
      <c r="H38" s="890">
        <v>101.79439341951984</v>
      </c>
      <c r="I38" s="890">
        <v>92.093103502990914</v>
      </c>
      <c r="J38" s="890">
        <v>80.018825242971602</v>
      </c>
      <c r="K38" s="890">
        <v>86.548115678151234</v>
      </c>
      <c r="L38" s="890">
        <v>82.346483898130202</v>
      </c>
      <c r="M38" s="890">
        <v>83.671413126106771</v>
      </c>
      <c r="N38" s="890">
        <v>79.587211857006125</v>
      </c>
      <c r="O38" s="890">
        <v>88.761933045168263</v>
      </c>
      <c r="P38" s="890">
        <v>81.665144893137736</v>
      </c>
      <c r="Q38" s="890">
        <v>90.207669139225828</v>
      </c>
      <c r="R38" s="890">
        <v>76.940528181729988</v>
      </c>
      <c r="S38" s="890">
        <v>79.41690232589977</v>
      </c>
      <c r="T38" s="890">
        <v>83.878467054233383</v>
      </c>
      <c r="U38" s="890">
        <v>76.492262094820788</v>
      </c>
      <c r="V38" s="890">
        <v>75.046202594319183</v>
      </c>
      <c r="W38" s="904" t="s">
        <v>878</v>
      </c>
    </row>
    <row r="39" spans="1:23">
      <c r="A39" s="898" t="s">
        <v>338</v>
      </c>
      <c r="B39" s="889">
        <v>100</v>
      </c>
      <c r="C39" s="890">
        <v>112.1124898006628</v>
      </c>
      <c r="D39" s="890">
        <v>112.24677225316613</v>
      </c>
      <c r="E39" s="890">
        <v>109.94560837583242</v>
      </c>
      <c r="F39" s="890">
        <v>104.62870217269271</v>
      </c>
      <c r="G39" s="890">
        <v>96.867912254621231</v>
      </c>
      <c r="H39" s="890">
        <v>108.52389563367839</v>
      </c>
      <c r="I39" s="890">
        <v>104.64820911797628</v>
      </c>
      <c r="J39" s="890">
        <v>99.207602080989105</v>
      </c>
      <c r="K39" s="890">
        <v>105.87081820727337</v>
      </c>
      <c r="L39" s="890">
        <v>105.94573316198814</v>
      </c>
      <c r="M39" s="890">
        <v>108.45888647534845</v>
      </c>
      <c r="N39" s="890">
        <v>90.139294284998272</v>
      </c>
      <c r="O39" s="890">
        <v>103.72484616759483</v>
      </c>
      <c r="P39" s="890">
        <v>99.558704606626847</v>
      </c>
      <c r="Q39" s="890">
        <v>108.18130725051293</v>
      </c>
      <c r="R39" s="890">
        <v>89.30465675360027</v>
      </c>
      <c r="S39" s="890">
        <v>88.693032571401559</v>
      </c>
      <c r="T39" s="890">
        <v>90.945607941638357</v>
      </c>
      <c r="U39" s="890">
        <v>82.983709140226694</v>
      </c>
      <c r="V39" s="890">
        <v>87.089428431906924</v>
      </c>
      <c r="W39" s="890">
        <v>89.667333080847385</v>
      </c>
    </row>
    <row r="40" spans="1:23" ht="12.75" customHeight="1">
      <c r="A40" s="900" t="s">
        <v>339</v>
      </c>
      <c r="B40" s="889">
        <v>100</v>
      </c>
      <c r="C40" s="890">
        <v>111.0142770791151</v>
      </c>
      <c r="D40" s="890">
        <v>113.24103921361196</v>
      </c>
      <c r="E40" s="890">
        <v>106.682833456978</v>
      </c>
      <c r="F40" s="890">
        <v>104.12019512793734</v>
      </c>
      <c r="G40" s="890">
        <v>92.635610348403432</v>
      </c>
      <c r="H40" s="890">
        <v>96.140927510197756</v>
      </c>
      <c r="I40" s="890">
        <v>104.37093005990255</v>
      </c>
      <c r="J40" s="890">
        <v>108.94121609117138</v>
      </c>
      <c r="K40" s="890">
        <v>106.74960167418325</v>
      </c>
      <c r="L40" s="890">
        <v>104.31847280167254</v>
      </c>
      <c r="M40" s="890">
        <v>103.90700385257634</v>
      </c>
      <c r="N40" s="890">
        <v>85.842434075813827</v>
      </c>
      <c r="O40" s="890">
        <v>100.55460776897465</v>
      </c>
      <c r="P40" s="890">
        <v>95.13647586028668</v>
      </c>
      <c r="Q40" s="890">
        <v>96.330689018822753</v>
      </c>
      <c r="R40" s="890">
        <v>88.208152906613975</v>
      </c>
      <c r="S40" s="890">
        <v>98.480460862066067</v>
      </c>
      <c r="T40" s="890">
        <v>94.930484634366763</v>
      </c>
      <c r="U40" s="890">
        <v>81.382901777323326</v>
      </c>
      <c r="V40" s="890">
        <v>86.116412537584623</v>
      </c>
      <c r="W40" s="904" t="s">
        <v>878</v>
      </c>
    </row>
    <row r="41" spans="1:23" ht="12.75" customHeight="1">
      <c r="A41" s="900" t="s">
        <v>340</v>
      </c>
      <c r="B41" s="889">
        <v>100</v>
      </c>
      <c r="C41" s="890">
        <v>108.69006937122914</v>
      </c>
      <c r="D41" s="890">
        <v>109.22534094130236</v>
      </c>
      <c r="E41" s="890">
        <v>107.77016834122573</v>
      </c>
      <c r="F41" s="890">
        <v>106.38085262988086</v>
      </c>
      <c r="G41" s="890">
        <v>104.77645317302714</v>
      </c>
      <c r="H41" s="890">
        <v>112.55052411692776</v>
      </c>
      <c r="I41" s="890">
        <v>114.65035796965924</v>
      </c>
      <c r="J41" s="890">
        <v>119.51107386112811</v>
      </c>
      <c r="K41" s="890">
        <v>120.60738986083291</v>
      </c>
      <c r="L41" s="890">
        <v>116.50076276550827</v>
      </c>
      <c r="M41" s="890">
        <v>126.07866773276631</v>
      </c>
      <c r="N41" s="890">
        <v>109.21682251566298</v>
      </c>
      <c r="O41" s="890">
        <v>124.60470749039898</v>
      </c>
      <c r="P41" s="890">
        <v>124.4315522730744</v>
      </c>
      <c r="Q41" s="890">
        <v>134.89057130832595</v>
      </c>
      <c r="R41" s="890">
        <v>113.79761540681834</v>
      </c>
      <c r="S41" s="890">
        <v>123.74906014370835</v>
      </c>
      <c r="T41" s="890">
        <v>131.04358703196033</v>
      </c>
      <c r="U41" s="890">
        <v>112.68594175435346</v>
      </c>
      <c r="V41" s="890">
        <v>115.43123872721756</v>
      </c>
      <c r="W41" s="890">
        <v>0</v>
      </c>
    </row>
    <row r="42" spans="1:23">
      <c r="A42" s="898" t="s">
        <v>341</v>
      </c>
      <c r="B42" s="889">
        <v>100</v>
      </c>
      <c r="C42" s="890">
        <v>113.31616525319821</v>
      </c>
      <c r="D42" s="890">
        <v>92.984262227410596</v>
      </c>
      <c r="E42" s="890">
        <v>85.242425038071772</v>
      </c>
      <c r="F42" s="890">
        <v>81.611043024375746</v>
      </c>
      <c r="G42" s="890">
        <v>92.958822521718503</v>
      </c>
      <c r="H42" s="890">
        <v>103.91200393054602</v>
      </c>
      <c r="I42" s="890">
        <v>99.319190003307497</v>
      </c>
      <c r="J42" s="890">
        <v>100.69433029987592</v>
      </c>
      <c r="K42" s="890">
        <v>90.489911718385997</v>
      </c>
      <c r="L42" s="890">
        <v>90.460774886894583</v>
      </c>
      <c r="M42" s="890">
        <v>101.82401285269466</v>
      </c>
      <c r="N42" s="890">
        <v>88.00870930466877</v>
      </c>
      <c r="O42" s="890">
        <v>97.931414067543173</v>
      </c>
      <c r="P42" s="890">
        <v>97.146097731298113</v>
      </c>
      <c r="Q42" s="890">
        <v>110.61606849827379</v>
      </c>
      <c r="R42" s="890">
        <v>93.699400859038747</v>
      </c>
      <c r="S42" s="890">
        <v>97.481078133637084</v>
      </c>
      <c r="T42" s="890">
        <v>102.68455743944405</v>
      </c>
      <c r="U42" s="890">
        <v>88.891053801952879</v>
      </c>
      <c r="V42" s="890">
        <v>91.422399503287153</v>
      </c>
      <c r="W42" s="904" t="s">
        <v>878</v>
      </c>
    </row>
    <row r="43" spans="1:23">
      <c r="A43" s="898" t="s">
        <v>342</v>
      </c>
      <c r="B43" s="889">
        <v>100</v>
      </c>
      <c r="C43" s="890">
        <v>108.19128679737193</v>
      </c>
      <c r="D43" s="890">
        <v>106.21773602748523</v>
      </c>
      <c r="E43" s="890">
        <v>100.74166375552799</v>
      </c>
      <c r="F43" s="890">
        <v>92.441939200250332</v>
      </c>
      <c r="G43" s="890">
        <v>90.595570530206231</v>
      </c>
      <c r="H43" s="890">
        <v>103.04118521413686</v>
      </c>
      <c r="I43" s="890">
        <v>95.611554184977621</v>
      </c>
      <c r="J43" s="890">
        <v>97.452306865125905</v>
      </c>
      <c r="K43" s="890">
        <v>92.526941064078429</v>
      </c>
      <c r="L43" s="890">
        <v>90.582582355460517</v>
      </c>
      <c r="M43" s="890">
        <v>92.830236004600266</v>
      </c>
      <c r="N43" s="890">
        <v>79.61348003367425</v>
      </c>
      <c r="O43" s="890">
        <v>88.426690072826005</v>
      </c>
      <c r="P43" s="890">
        <v>86.689956843380074</v>
      </c>
      <c r="Q43" s="890">
        <v>93.554122890608809</v>
      </c>
      <c r="R43" s="890">
        <v>85.251796357300151</v>
      </c>
      <c r="S43" s="890">
        <v>85.538338135999481</v>
      </c>
      <c r="T43" s="890">
        <v>87.520135299249475</v>
      </c>
      <c r="U43" s="890">
        <v>76.565391128179542</v>
      </c>
      <c r="V43" s="890">
        <v>80.141901766153168</v>
      </c>
      <c r="W43" s="904" t="s">
        <v>878</v>
      </c>
    </row>
    <row r="44" spans="1:23" ht="12.75" customHeight="1">
      <c r="A44" s="900" t="s">
        <v>343</v>
      </c>
      <c r="B44" s="889">
        <v>100</v>
      </c>
      <c r="C44" s="890">
        <v>105.33203808626239</v>
      </c>
      <c r="D44" s="890">
        <v>105.20988122055439</v>
      </c>
      <c r="E44" s="890">
        <v>105.03664301297752</v>
      </c>
      <c r="F44" s="890">
        <v>103.43918683010141</v>
      </c>
      <c r="G44" s="890">
        <v>103.30401436238674</v>
      </c>
      <c r="H44" s="890">
        <v>114.05685859810073</v>
      </c>
      <c r="I44" s="890">
        <v>107.75709524296462</v>
      </c>
      <c r="J44" s="890">
        <v>115.49341481157637</v>
      </c>
      <c r="K44" s="890">
        <v>120.1380073423654</v>
      </c>
      <c r="L44" s="890">
        <v>119.55831685590343</v>
      </c>
      <c r="M44" s="890">
        <v>120.23537044145441</v>
      </c>
      <c r="N44" s="890">
        <v>102.7685127614991</v>
      </c>
      <c r="O44" s="890">
        <v>115.65695501883573</v>
      </c>
      <c r="P44" s="890">
        <v>112.38456061698663</v>
      </c>
      <c r="Q44" s="890">
        <v>122.6275507129089</v>
      </c>
      <c r="R44" s="890">
        <v>105.37525307695721</v>
      </c>
      <c r="S44" s="890">
        <v>112.10682024936955</v>
      </c>
      <c r="T44" s="890">
        <v>117.00412254251778</v>
      </c>
      <c r="U44" s="890">
        <v>99.085250141988823</v>
      </c>
      <c r="V44" s="890">
        <v>111.40116908261091</v>
      </c>
      <c r="W44" s="904" t="s">
        <v>878</v>
      </c>
    </row>
    <row r="45" spans="1:23" ht="20.25" customHeight="1">
      <c r="A45" s="900" t="s">
        <v>459</v>
      </c>
      <c r="B45" s="889">
        <v>100</v>
      </c>
      <c r="C45" s="890">
        <v>108.65531154674164</v>
      </c>
      <c r="D45" s="890">
        <v>107.2297239903133</v>
      </c>
      <c r="E45" s="890">
        <v>104.60034784449712</v>
      </c>
      <c r="F45" s="890">
        <v>98.259876763655953</v>
      </c>
      <c r="G45" s="890">
        <v>97.157151410838011</v>
      </c>
      <c r="H45" s="890">
        <v>106.00555726738934</v>
      </c>
      <c r="I45" s="890">
        <v>100.93362114210942</v>
      </c>
      <c r="J45" s="890">
        <v>103.26012467450329</v>
      </c>
      <c r="K45" s="890">
        <v>99.034353577131128</v>
      </c>
      <c r="L45" s="890">
        <v>97.546393953407858</v>
      </c>
      <c r="M45" s="890">
        <v>98.929154853185722</v>
      </c>
      <c r="N45" s="890">
        <v>85.400399196863646</v>
      </c>
      <c r="O45" s="890">
        <v>97.001932303476863</v>
      </c>
      <c r="P45" s="890">
        <v>94.280317356388252</v>
      </c>
      <c r="Q45" s="890">
        <v>102.06409814053494</v>
      </c>
      <c r="R45" s="890">
        <v>89.020116835417397</v>
      </c>
      <c r="S45" s="890">
        <v>92.432992455279475</v>
      </c>
      <c r="T45" s="890">
        <v>97.061244570183788</v>
      </c>
      <c r="U45" s="890">
        <v>82.743725950309525</v>
      </c>
      <c r="V45" s="890">
        <v>86.290013954843332</v>
      </c>
      <c r="W45" s="890">
        <v>89.028886786591983</v>
      </c>
    </row>
    <row r="46" spans="1:23">
      <c r="A46" s="887"/>
      <c r="B46" s="907"/>
      <c r="C46" s="908"/>
      <c r="D46" s="908"/>
      <c r="E46" s="908"/>
      <c r="F46" s="908"/>
      <c r="G46" s="908"/>
      <c r="H46" s="908"/>
      <c r="I46" s="908"/>
      <c r="J46" s="908"/>
      <c r="K46" s="908"/>
      <c r="L46" s="908"/>
      <c r="M46" s="908"/>
      <c r="N46" s="908"/>
      <c r="O46" s="908"/>
      <c r="P46" s="908"/>
      <c r="Q46" s="908"/>
      <c r="R46" s="908"/>
      <c r="S46" s="908"/>
      <c r="T46" s="908"/>
      <c r="U46" s="908"/>
      <c r="V46" s="908"/>
      <c r="W46" s="908"/>
    </row>
    <row r="47" spans="1:23" s="813" customFormat="1" ht="30" customHeight="1">
      <c r="B47" s="1320" t="s">
        <v>1700</v>
      </c>
      <c r="C47" s="1320"/>
      <c r="D47" s="1320"/>
      <c r="E47" s="1320"/>
      <c r="F47" s="1320"/>
      <c r="G47" s="1320"/>
    </row>
    <row r="48" spans="1:23" s="909" customFormat="1" ht="15" customHeight="1">
      <c r="B48" s="1320" t="s">
        <v>1433</v>
      </c>
      <c r="C48" s="1320"/>
      <c r="D48" s="1320"/>
      <c r="E48" s="1320"/>
      <c r="F48" s="1320"/>
      <c r="G48" s="1320"/>
    </row>
    <row r="49" spans="2:7" s="909" customFormat="1" ht="15" customHeight="1">
      <c r="B49" s="1320" t="s">
        <v>1218</v>
      </c>
      <c r="C49" s="1320"/>
      <c r="D49" s="1320"/>
      <c r="E49" s="1320"/>
      <c r="F49" s="1320"/>
      <c r="G49" s="1320"/>
    </row>
    <row r="50" spans="2:7" s="909" customFormat="1" ht="15" customHeight="1">
      <c r="B50" s="1320" t="s">
        <v>1219</v>
      </c>
      <c r="C50" s="1320"/>
      <c r="D50" s="1320"/>
      <c r="E50" s="1320"/>
      <c r="F50" s="1320"/>
      <c r="G50" s="1320"/>
    </row>
  </sheetData>
  <sheetProtection selectLockedCells="1"/>
  <mergeCells count="12">
    <mergeCell ref="H7:M7"/>
    <mergeCell ref="N7:S7"/>
    <mergeCell ref="T7:W7"/>
    <mergeCell ref="B27:G27"/>
    <mergeCell ref="H27:M27"/>
    <mergeCell ref="N27:S27"/>
    <mergeCell ref="T27:W27"/>
    <mergeCell ref="B47:G47"/>
    <mergeCell ref="B48:G48"/>
    <mergeCell ref="B49:G49"/>
    <mergeCell ref="B50:G50"/>
    <mergeCell ref="B7:G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je Einwohner*) 
1995 – 2016 nach Bundesländern</oddHeader>
    <oddFooter>&amp;CStatistische Ämter der Länder – Indikatoren und Kennzahlen, UGRdL 2018</oddFooter>
  </headerFooter>
  <colBreaks count="3" manualBreakCount="3">
    <brk id="7" max="1048575" man="1"/>
    <brk id="13" max="1048575" man="1"/>
    <brk id="19" max="1048575"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23"/>
  <sheetViews>
    <sheetView showGridLines="0" showRowColHeaders="0" zoomScaleNormal="100" workbookViewId="0">
      <pane ySplit="8" topLeftCell="A9" activePane="bottomLeft" state="frozen"/>
      <selection activeCell="A3" sqref="A3:B3"/>
      <selection pane="bottomLeft" activeCell="A3" sqref="A3:B3"/>
    </sheetView>
  </sheetViews>
  <sheetFormatPr baseColWidth="10" defaultColWidth="11.453125" defaultRowHeight="12.5"/>
  <cols>
    <col min="1" max="1" width="12.453125" style="68" customWidth="1"/>
    <col min="2" max="8" width="11.1796875" style="33" customWidth="1"/>
    <col min="9" max="16384" width="11.453125" style="33"/>
  </cols>
  <sheetData>
    <row r="1" spans="1:8" ht="13">
      <c r="A1" s="257" t="s">
        <v>263</v>
      </c>
    </row>
    <row r="3" spans="1:8" ht="12" customHeight="1">
      <c r="A3" s="59" t="s">
        <v>729</v>
      </c>
      <c r="B3" s="60" t="s">
        <v>1596</v>
      </c>
      <c r="C3" s="61"/>
      <c r="D3" s="61"/>
      <c r="E3" s="61"/>
      <c r="F3" s="61"/>
      <c r="G3" s="61"/>
      <c r="H3" s="61"/>
    </row>
    <row r="4" spans="1:8" ht="13">
      <c r="A4" s="59"/>
      <c r="B4" s="60" t="s">
        <v>421</v>
      </c>
      <c r="C4" s="61"/>
      <c r="D4" s="61"/>
      <c r="E4" s="61"/>
      <c r="F4" s="61"/>
      <c r="G4" s="61"/>
      <c r="H4" s="61"/>
    </row>
    <row r="5" spans="1:8" ht="13">
      <c r="A5" s="61"/>
      <c r="B5" s="61"/>
      <c r="C5" s="61"/>
      <c r="D5" s="61"/>
      <c r="E5" s="63"/>
      <c r="F5" s="63"/>
      <c r="G5" s="64"/>
      <c r="H5" s="64"/>
    </row>
    <row r="6" spans="1:8" ht="17.149999999999999" customHeight="1">
      <c r="A6" s="1340" t="s">
        <v>552</v>
      </c>
      <c r="B6" s="1341" t="s">
        <v>598</v>
      </c>
      <c r="C6" s="1342" t="s">
        <v>723</v>
      </c>
      <c r="D6" s="1342"/>
      <c r="E6" s="1342"/>
      <c r="F6" s="1342"/>
      <c r="G6" s="1342"/>
      <c r="H6" s="1343" t="s">
        <v>722</v>
      </c>
    </row>
    <row r="7" spans="1:8" ht="17.149999999999999" customHeight="1">
      <c r="A7" s="1340"/>
      <c r="B7" s="1342"/>
      <c r="C7" s="1341" t="s">
        <v>600</v>
      </c>
      <c r="D7" s="1342" t="s">
        <v>164</v>
      </c>
      <c r="E7" s="1342"/>
      <c r="F7" s="1342"/>
      <c r="G7" s="1341" t="s">
        <v>605</v>
      </c>
      <c r="H7" s="1343"/>
    </row>
    <row r="8" spans="1:8" ht="86.5" customHeight="1">
      <c r="A8" s="1340"/>
      <c r="B8" s="1342"/>
      <c r="C8" s="1341"/>
      <c r="D8" s="73" t="s">
        <v>601</v>
      </c>
      <c r="E8" s="73" t="s">
        <v>602</v>
      </c>
      <c r="F8" s="73" t="s">
        <v>603</v>
      </c>
      <c r="G8" s="1342"/>
      <c r="H8" s="1343"/>
    </row>
    <row r="9" spans="1:8" ht="13">
      <c r="A9" s="61"/>
      <c r="B9" s="245"/>
      <c r="C9" s="245"/>
      <c r="D9" s="245"/>
      <c r="E9" s="246"/>
      <c r="F9" s="246"/>
      <c r="G9" s="247"/>
      <c r="H9" s="247"/>
    </row>
    <row r="10" spans="1:8" ht="13">
      <c r="A10" s="422"/>
      <c r="B10" s="1266" t="s">
        <v>328</v>
      </c>
      <c r="C10" s="1266"/>
      <c r="D10" s="1266"/>
      <c r="E10" s="1266"/>
      <c r="F10" s="1266"/>
      <c r="G10" s="1266"/>
      <c r="H10" s="1266"/>
    </row>
    <row r="11" spans="1:8" ht="13">
      <c r="A11" s="437"/>
      <c r="B11" s="248"/>
      <c r="C11" s="372"/>
      <c r="D11" s="372"/>
      <c r="E11" s="372"/>
      <c r="F11" s="372"/>
      <c r="G11" s="372"/>
      <c r="H11" s="372"/>
    </row>
    <row r="12" spans="1:8">
      <c r="A12" s="440">
        <v>1995</v>
      </c>
      <c r="B12" s="256">
        <v>1050193.6250049018</v>
      </c>
      <c r="C12" s="256">
        <v>793165.91406082094</v>
      </c>
      <c r="D12" s="256">
        <v>3186.5611967008226</v>
      </c>
      <c r="E12" s="256">
        <v>350767.8435316718</v>
      </c>
      <c r="F12" s="256">
        <v>408546.99096006539</v>
      </c>
      <c r="G12" s="256">
        <v>237957.59797545435</v>
      </c>
      <c r="H12" s="256">
        <v>505667.38077337196</v>
      </c>
    </row>
    <row r="13" spans="1:8">
      <c r="A13" s="440">
        <v>2000</v>
      </c>
      <c r="B13" s="256">
        <v>1053986.6328063079</v>
      </c>
      <c r="C13" s="256">
        <v>775197.14316091535</v>
      </c>
      <c r="D13" s="256">
        <v>3371.9518851528937</v>
      </c>
      <c r="E13" s="256">
        <v>342057.93874292664</v>
      </c>
      <c r="F13" s="256">
        <v>398614.70847732096</v>
      </c>
      <c r="G13" s="256">
        <v>262267.22910439124</v>
      </c>
      <c r="H13" s="256">
        <v>506566.45728804765</v>
      </c>
    </row>
    <row r="14" spans="1:8">
      <c r="A14" s="440">
        <v>2002</v>
      </c>
      <c r="B14" s="256">
        <v>1085935.3301072395</v>
      </c>
      <c r="C14" s="256">
        <v>810330.21753662988</v>
      </c>
      <c r="D14" s="256">
        <v>3473.3053422005169</v>
      </c>
      <c r="E14" s="256">
        <v>344703.25582830398</v>
      </c>
      <c r="F14" s="256">
        <v>433649.91638455534</v>
      </c>
      <c r="G14" s="256">
        <v>259670.67611642595</v>
      </c>
      <c r="H14" s="256">
        <v>502264.66989276034</v>
      </c>
    </row>
    <row r="15" spans="1:8">
      <c r="A15" s="440">
        <v>2004</v>
      </c>
      <c r="B15" s="256">
        <v>1085631.142920292</v>
      </c>
      <c r="C15" s="256">
        <v>791231.36839362327</v>
      </c>
      <c r="D15" s="256">
        <v>2676.5970483321412</v>
      </c>
      <c r="E15" s="256">
        <v>339624.45319697633</v>
      </c>
      <c r="F15" s="256">
        <v>420420.1135409135</v>
      </c>
      <c r="G15" s="256">
        <v>277834.19090557366</v>
      </c>
      <c r="H15" s="256">
        <v>528890.25475672516</v>
      </c>
    </row>
    <row r="16" spans="1:8">
      <c r="A16" s="440">
        <v>2006</v>
      </c>
      <c r="B16" s="256">
        <v>1159434.0168850082</v>
      </c>
      <c r="C16" s="256">
        <v>858353.08685139625</v>
      </c>
      <c r="D16" s="256">
        <v>2646.3760779966278</v>
      </c>
      <c r="E16" s="256">
        <v>379845.40375793417</v>
      </c>
      <c r="F16" s="256">
        <v>446736.73615303636</v>
      </c>
      <c r="G16" s="256">
        <v>284269.3776335764</v>
      </c>
      <c r="H16" s="256">
        <v>543520.80289052799</v>
      </c>
    </row>
    <row r="17" spans="1:8">
      <c r="A17" s="440">
        <v>2008</v>
      </c>
      <c r="B17" s="256">
        <v>1113255.8733799371</v>
      </c>
      <c r="C17" s="256">
        <v>821839.95685502095</v>
      </c>
      <c r="D17" s="256">
        <v>2708.3056885042488</v>
      </c>
      <c r="E17" s="256">
        <v>380420.0108374877</v>
      </c>
      <c r="F17" s="256">
        <v>410695.68833656225</v>
      </c>
      <c r="G17" s="256">
        <v>274333.71939527435</v>
      </c>
      <c r="H17" s="256">
        <v>512316.04851032479</v>
      </c>
    </row>
    <row r="18" spans="1:8">
      <c r="A18" s="440">
        <v>2010</v>
      </c>
      <c r="B18" s="256">
        <v>1047499.2978231078</v>
      </c>
      <c r="C18" s="256">
        <v>765617.99990623503</v>
      </c>
      <c r="D18" s="256">
        <v>2767.2370281418034</v>
      </c>
      <c r="E18" s="256">
        <v>344200.8350907428</v>
      </c>
      <c r="F18" s="256">
        <v>389619.39505938668</v>
      </c>
      <c r="G18" s="256">
        <v>265714.14357120259</v>
      </c>
      <c r="H18" s="256">
        <v>500574.53756475728</v>
      </c>
    </row>
    <row r="19" spans="1:8">
      <c r="A19" s="440">
        <v>2012</v>
      </c>
      <c r="B19" s="256">
        <v>936904.54139544396</v>
      </c>
      <c r="C19" s="256">
        <v>655798.86871639092</v>
      </c>
      <c r="D19" s="256">
        <v>2506.0605034311484</v>
      </c>
      <c r="E19" s="256">
        <v>310178.93256837636</v>
      </c>
      <c r="F19" s="256">
        <v>314162.69798557751</v>
      </c>
      <c r="G19" s="256">
        <v>261285.36364462133</v>
      </c>
      <c r="H19" s="256">
        <v>455910.75035713543</v>
      </c>
    </row>
    <row r="20" spans="1:8">
      <c r="A20" s="440">
        <v>2014</v>
      </c>
      <c r="B20" s="256">
        <v>950038.98920852388</v>
      </c>
      <c r="C20" s="256">
        <v>673855.44119534933</v>
      </c>
      <c r="D20" s="256">
        <v>2899.4091303843661</v>
      </c>
      <c r="E20" s="256">
        <v>316106.32605198084</v>
      </c>
      <c r="F20" s="256">
        <v>319583.57029999635</v>
      </c>
      <c r="G20" s="256">
        <v>229061.51704424998</v>
      </c>
      <c r="H20" s="256">
        <v>438693.37561616884</v>
      </c>
    </row>
    <row r="21" spans="1:8" ht="13">
      <c r="A21" s="134"/>
      <c r="B21" s="342"/>
      <c r="C21" s="342"/>
      <c r="D21" s="342"/>
      <c r="E21" s="343"/>
      <c r="F21" s="343"/>
      <c r="G21" s="344"/>
      <c r="H21" s="344"/>
    </row>
    <row r="22" spans="1:8" ht="13">
      <c r="A22" s="422"/>
      <c r="B22" s="1339" t="s">
        <v>329</v>
      </c>
      <c r="C22" s="1339"/>
      <c r="D22" s="1339"/>
      <c r="E22" s="1339"/>
      <c r="F22" s="1339"/>
      <c r="G22" s="1339"/>
      <c r="H22" s="1339"/>
    </row>
    <row r="23" spans="1:8" ht="13">
      <c r="A23" s="437"/>
      <c r="B23" s="441"/>
      <c r="C23" s="345"/>
      <c r="D23" s="345"/>
      <c r="E23" s="345"/>
      <c r="F23" s="345"/>
      <c r="G23" s="345"/>
      <c r="H23" s="345"/>
    </row>
    <row r="24" spans="1:8">
      <c r="A24" s="440">
        <v>1995</v>
      </c>
      <c r="B24" s="256">
        <v>1352955.5050281445</v>
      </c>
      <c r="C24" s="256">
        <v>954695.87899520574</v>
      </c>
      <c r="D24" s="256">
        <v>1870.1306461279457</v>
      </c>
      <c r="E24" s="256">
        <v>473125.83758097119</v>
      </c>
      <c r="F24" s="256">
        <v>441161.12302212114</v>
      </c>
      <c r="G24" s="256">
        <v>360315.07251208578</v>
      </c>
      <c r="H24" s="256">
        <v>600006.03519929666</v>
      </c>
    </row>
    <row r="25" spans="1:8">
      <c r="A25" s="440">
        <v>2000</v>
      </c>
      <c r="B25" s="256">
        <v>1429112.7314932542</v>
      </c>
      <c r="C25" s="256">
        <v>1007700.6347700158</v>
      </c>
      <c r="D25" s="256">
        <v>1366.9700712562853</v>
      </c>
      <c r="E25" s="256">
        <v>498034.2778813995</v>
      </c>
      <c r="F25" s="256">
        <v>469833.77465850813</v>
      </c>
      <c r="G25" s="256">
        <v>390684.31550369825</v>
      </c>
      <c r="H25" s="256">
        <v>608211.35032432852</v>
      </c>
    </row>
    <row r="26" spans="1:8">
      <c r="A26" s="440">
        <v>2002</v>
      </c>
      <c r="B26" s="256">
        <v>1399682.6767195156</v>
      </c>
      <c r="C26" s="256">
        <v>964138.45807469159</v>
      </c>
      <c r="D26" s="256">
        <v>1620.6155613765557</v>
      </c>
      <c r="E26" s="256">
        <v>465158.76635237481</v>
      </c>
      <c r="F26" s="256">
        <v>461268.1069629718</v>
      </c>
      <c r="G26" s="256">
        <v>404636.45014052978</v>
      </c>
      <c r="H26" s="256">
        <v>627590.16941401211</v>
      </c>
    </row>
    <row r="27" spans="1:8">
      <c r="A27" s="440">
        <v>2004</v>
      </c>
      <c r="B27" s="256">
        <v>1396748.2710806755</v>
      </c>
      <c r="C27" s="256">
        <v>983137.71955411357</v>
      </c>
      <c r="D27" s="256">
        <v>1835.1018460419616</v>
      </c>
      <c r="E27" s="256">
        <v>492997.54648065229</v>
      </c>
      <c r="F27" s="256">
        <v>455683.65280927171</v>
      </c>
      <c r="G27" s="256">
        <v>386535.94848209724</v>
      </c>
      <c r="H27" s="256">
        <v>607091.40886758477</v>
      </c>
    </row>
    <row r="28" spans="1:8">
      <c r="A28" s="440">
        <v>2006</v>
      </c>
      <c r="B28" s="256">
        <v>1477894.3196955486</v>
      </c>
      <c r="C28" s="256">
        <v>1057157.0595528712</v>
      </c>
      <c r="D28" s="256">
        <v>3009.932569574828</v>
      </c>
      <c r="E28" s="256">
        <v>518447.73854693596</v>
      </c>
      <c r="F28" s="256">
        <v>501630.27440769295</v>
      </c>
      <c r="G28" s="256">
        <v>392811.18110009318</v>
      </c>
      <c r="H28" s="256">
        <v>597156.6270357566</v>
      </c>
    </row>
    <row r="29" spans="1:8">
      <c r="A29" s="440">
        <v>2008</v>
      </c>
      <c r="B29" s="256">
        <v>1467292.5320185178</v>
      </c>
      <c r="C29" s="256">
        <v>1043497.2927804589</v>
      </c>
      <c r="D29" s="256">
        <v>2315.0165471802038</v>
      </c>
      <c r="E29" s="256">
        <v>485324.28651789861</v>
      </c>
      <c r="F29" s="256">
        <v>522055.90099399461</v>
      </c>
      <c r="G29" s="256">
        <v>394003.65308977733</v>
      </c>
      <c r="H29" s="256">
        <v>572409.7132303752</v>
      </c>
    </row>
    <row r="30" spans="1:8">
      <c r="A30" s="440">
        <v>2010</v>
      </c>
      <c r="B30" s="256">
        <v>1477803.8444548617</v>
      </c>
      <c r="C30" s="256">
        <v>1049454.6502488574</v>
      </c>
      <c r="D30" s="256">
        <v>3066.1143961101043</v>
      </c>
      <c r="E30" s="256">
        <v>511938.4741550319</v>
      </c>
      <c r="F30" s="256">
        <v>498307.34300647245</v>
      </c>
      <c r="G30" s="256">
        <v>397504.82353716146</v>
      </c>
      <c r="H30" s="256">
        <v>603615.57705392456</v>
      </c>
    </row>
    <row r="31" spans="1:8">
      <c r="A31" s="440">
        <v>2012</v>
      </c>
      <c r="B31" s="256">
        <v>1451166.3643623283</v>
      </c>
      <c r="C31" s="256">
        <v>1001282.374099472</v>
      </c>
      <c r="D31" s="256">
        <v>2455.4664170613505</v>
      </c>
      <c r="E31" s="256">
        <v>490166.54895772645</v>
      </c>
      <c r="F31" s="256">
        <v>473026.88898084115</v>
      </c>
      <c r="G31" s="256">
        <v>412972.3051183176</v>
      </c>
      <c r="H31" s="256">
        <v>570355.04815205396</v>
      </c>
    </row>
    <row r="32" spans="1:8">
      <c r="A32" s="440">
        <v>2014</v>
      </c>
      <c r="B32" s="442">
        <v>1383101.8683477351</v>
      </c>
      <c r="C32" s="442">
        <v>976858.46481026954</v>
      </c>
      <c r="D32" s="442">
        <v>2834.1312072909595</v>
      </c>
      <c r="E32" s="442">
        <v>501609.26510147954</v>
      </c>
      <c r="F32" s="442">
        <v>431959.73347127164</v>
      </c>
      <c r="G32" s="442">
        <v>368292.46047771594</v>
      </c>
      <c r="H32" s="442">
        <v>548976.3563282995</v>
      </c>
    </row>
    <row r="33" spans="1:8" ht="13">
      <c r="A33" s="134"/>
      <c r="B33" s="342"/>
      <c r="C33" s="342"/>
      <c r="D33" s="342"/>
      <c r="E33" s="343"/>
      <c r="F33" s="343"/>
      <c r="G33" s="344"/>
      <c r="H33" s="344"/>
    </row>
    <row r="34" spans="1:8" ht="13">
      <c r="A34" s="422"/>
      <c r="B34" s="1339" t="s">
        <v>330</v>
      </c>
      <c r="C34" s="1339"/>
      <c r="D34" s="1339"/>
      <c r="E34" s="1339"/>
      <c r="F34" s="1339"/>
      <c r="G34" s="1339"/>
      <c r="H34" s="1339"/>
    </row>
    <row r="35" spans="1:8" ht="13">
      <c r="A35" s="437"/>
      <c r="B35" s="441"/>
      <c r="C35" s="345"/>
      <c r="D35" s="345"/>
      <c r="E35" s="345"/>
      <c r="F35" s="345"/>
      <c r="G35" s="345"/>
      <c r="H35" s="345"/>
    </row>
    <row r="36" spans="1:8">
      <c r="A36" s="440">
        <v>1995</v>
      </c>
      <c r="B36" s="256">
        <v>201394.62485750864</v>
      </c>
      <c r="C36" s="256">
        <v>116913.28905461993</v>
      </c>
      <c r="D36" s="256">
        <v>1234.7020375828474</v>
      </c>
      <c r="E36" s="256">
        <v>36383.048528283784</v>
      </c>
      <c r="F36" s="256">
        <v>71059.942065485971</v>
      </c>
      <c r="G36" s="256">
        <v>83482.08505385321</v>
      </c>
      <c r="H36" s="256">
        <v>137866.88814039255</v>
      </c>
    </row>
    <row r="37" spans="1:8">
      <c r="A37" s="440">
        <v>2000</v>
      </c>
      <c r="B37" s="256">
        <v>194473.85362423598</v>
      </c>
      <c r="C37" s="256">
        <v>96569.080427124689</v>
      </c>
      <c r="D37" s="256">
        <v>1268.8074488626874</v>
      </c>
      <c r="E37" s="256">
        <v>27225.055791145525</v>
      </c>
      <c r="F37" s="256">
        <v>58701.355039262759</v>
      </c>
      <c r="G37" s="256">
        <v>97014.354204129893</v>
      </c>
      <c r="H37" s="256">
        <v>137044.0387787316</v>
      </c>
    </row>
    <row r="38" spans="1:8">
      <c r="A38" s="440">
        <v>2002</v>
      </c>
      <c r="B38" s="256">
        <v>188616.36389646819</v>
      </c>
      <c r="C38" s="256">
        <v>88176.88778868255</v>
      </c>
      <c r="D38" s="256">
        <v>1874.0133361559581</v>
      </c>
      <c r="E38" s="256">
        <v>23076.188723763564</v>
      </c>
      <c r="F38" s="256">
        <v>54204.271937529513</v>
      </c>
      <c r="G38" s="256">
        <v>99591.402914287115</v>
      </c>
      <c r="H38" s="256">
        <v>133672.445614956</v>
      </c>
    </row>
    <row r="39" spans="1:8">
      <c r="A39" s="440">
        <v>2004</v>
      </c>
      <c r="B39" s="256">
        <v>153962.82033865683</v>
      </c>
      <c r="C39" s="256">
        <v>61263.717042091936</v>
      </c>
      <c r="D39" s="256">
        <v>70.821190183838297</v>
      </c>
      <c r="E39" s="256">
        <v>19632.675121027176</v>
      </c>
      <c r="F39" s="256">
        <v>33444.755020622346</v>
      </c>
      <c r="G39" s="256">
        <v>91801.364753721282</v>
      </c>
      <c r="H39" s="256">
        <v>151514.66329613296</v>
      </c>
    </row>
    <row r="40" spans="1:8">
      <c r="A40" s="440">
        <v>2006</v>
      </c>
      <c r="B40" s="256">
        <v>160708.40162149031</v>
      </c>
      <c r="C40" s="256">
        <v>69909.971041732482</v>
      </c>
      <c r="D40" s="256">
        <v>63.826181097531617</v>
      </c>
      <c r="E40" s="256">
        <v>24594.474664041842</v>
      </c>
      <c r="F40" s="256">
        <v>37379.460137822447</v>
      </c>
      <c r="G40" s="256">
        <v>89863.0104962982</v>
      </c>
      <c r="H40" s="256">
        <v>143186.79278524558</v>
      </c>
    </row>
    <row r="41" spans="1:8">
      <c r="A41" s="440">
        <v>2008</v>
      </c>
      <c r="B41" s="256">
        <v>154985.67374408507</v>
      </c>
      <c r="C41" s="256">
        <v>68320.269751764718</v>
      </c>
      <c r="D41" s="256">
        <v>55.854641423684811</v>
      </c>
      <c r="E41" s="256">
        <v>24428.995212246075</v>
      </c>
      <c r="F41" s="256">
        <v>36348.789862017031</v>
      </c>
      <c r="G41" s="256">
        <v>85705.300349036537</v>
      </c>
      <c r="H41" s="256">
        <v>131346.76957133494</v>
      </c>
    </row>
    <row r="42" spans="1:8">
      <c r="A42" s="440">
        <v>2010</v>
      </c>
      <c r="B42" s="256">
        <v>166293.68414285086</v>
      </c>
      <c r="C42" s="256">
        <v>67246.778534588171</v>
      </c>
      <c r="D42" s="256">
        <v>49.706377095597702</v>
      </c>
      <c r="E42" s="256">
        <v>21583.358208056423</v>
      </c>
      <c r="F42" s="256">
        <v>37055.60067548271</v>
      </c>
      <c r="G42" s="256">
        <v>98020.291318883435</v>
      </c>
      <c r="H42" s="256">
        <v>140078.3741782927</v>
      </c>
    </row>
    <row r="43" spans="1:8">
      <c r="A43" s="440">
        <v>2012</v>
      </c>
      <c r="B43" s="256">
        <v>168155.41645103577</v>
      </c>
      <c r="C43" s="256">
        <v>63368.863767156938</v>
      </c>
      <c r="D43" s="256">
        <v>51.143576278235976</v>
      </c>
      <c r="E43" s="256">
        <v>21762.518337042082</v>
      </c>
      <c r="F43" s="256">
        <v>35120.75481809448</v>
      </c>
      <c r="G43" s="256">
        <v>103626.17645907387</v>
      </c>
      <c r="H43" s="256">
        <v>130741.41995885257</v>
      </c>
    </row>
    <row r="44" spans="1:8">
      <c r="A44" s="440">
        <v>2014</v>
      </c>
      <c r="B44" s="256">
        <v>153388.85600823403</v>
      </c>
      <c r="C44" s="256">
        <v>61534.450106637058</v>
      </c>
      <c r="D44" s="256">
        <v>62.64980381608089</v>
      </c>
      <c r="E44" s="256">
        <v>18019.890778799643</v>
      </c>
      <c r="F44" s="256">
        <v>34855.212101825156</v>
      </c>
      <c r="G44" s="256">
        <v>90486.033963510941</v>
      </c>
      <c r="H44" s="256">
        <v>116860.91608929686</v>
      </c>
    </row>
    <row r="45" spans="1:8" ht="13">
      <c r="A45" s="134"/>
      <c r="B45" s="342"/>
      <c r="C45" s="342"/>
      <c r="D45" s="342"/>
      <c r="E45" s="343"/>
      <c r="F45" s="343"/>
      <c r="G45" s="344"/>
      <c r="H45" s="344"/>
    </row>
    <row r="46" spans="1:8" ht="13">
      <c r="A46" s="422"/>
      <c r="B46" s="1339" t="s">
        <v>331</v>
      </c>
      <c r="C46" s="1339"/>
      <c r="D46" s="1339"/>
      <c r="E46" s="1339"/>
      <c r="F46" s="1339"/>
      <c r="G46" s="1339"/>
      <c r="H46" s="1339"/>
    </row>
    <row r="47" spans="1:8" ht="13">
      <c r="A47" s="437"/>
      <c r="B47" s="441"/>
      <c r="C47" s="345"/>
      <c r="D47" s="345"/>
      <c r="E47" s="345"/>
      <c r="F47" s="345"/>
      <c r="G47" s="345"/>
      <c r="H47" s="345"/>
    </row>
    <row r="48" spans="1:8">
      <c r="A48" s="440">
        <v>1995</v>
      </c>
      <c r="B48" s="256">
        <v>451046.65192809567</v>
      </c>
      <c r="C48" s="256">
        <v>383651.2363577878</v>
      </c>
      <c r="D48" s="256">
        <v>39830.787774169017</v>
      </c>
      <c r="E48" s="256">
        <v>172199.28014064318</v>
      </c>
      <c r="F48" s="256">
        <v>161988.31655887183</v>
      </c>
      <c r="G48" s="256">
        <v>60063.074502971846</v>
      </c>
      <c r="H48" s="256">
        <v>112288.32327190432</v>
      </c>
    </row>
    <row r="49" spans="1:8">
      <c r="A49" s="440">
        <v>2000</v>
      </c>
      <c r="B49" s="256">
        <v>503031.24564277969</v>
      </c>
      <c r="C49" s="256">
        <v>433901.22567003837</v>
      </c>
      <c r="D49" s="256">
        <v>585.01957767965609</v>
      </c>
      <c r="E49" s="256">
        <v>176494.54070591179</v>
      </c>
      <c r="F49" s="256">
        <v>247597.91704286233</v>
      </c>
      <c r="G49" s="256">
        <v>63434.548518940639</v>
      </c>
      <c r="H49" s="256">
        <v>114871.619675195</v>
      </c>
    </row>
    <row r="50" spans="1:8">
      <c r="A50" s="440">
        <v>2002</v>
      </c>
      <c r="B50" s="256">
        <v>536028.3259541936</v>
      </c>
      <c r="C50" s="256">
        <v>444807.25613958779</v>
      </c>
      <c r="D50" s="256">
        <v>403.47815414043919</v>
      </c>
      <c r="E50" s="256">
        <v>193825.33459837691</v>
      </c>
      <c r="F50" s="256">
        <v>238459.23519672969</v>
      </c>
      <c r="G50" s="256">
        <v>82742.676109805456</v>
      </c>
      <c r="H50" s="256">
        <v>107335.40271506921</v>
      </c>
    </row>
    <row r="51" spans="1:8">
      <c r="A51" s="440">
        <v>2004</v>
      </c>
      <c r="B51" s="256">
        <v>515743.72821962787</v>
      </c>
      <c r="C51" s="256">
        <v>434080.08075909439</v>
      </c>
      <c r="D51" s="256">
        <v>4687.0912602893977</v>
      </c>
      <c r="E51" s="256">
        <v>181650.19728332618</v>
      </c>
      <c r="F51" s="256">
        <v>237235.61763381778</v>
      </c>
      <c r="G51" s="256">
        <v>74640.281141102751</v>
      </c>
      <c r="H51" s="256">
        <v>113387.41615477474</v>
      </c>
    </row>
    <row r="52" spans="1:8">
      <c r="A52" s="440">
        <v>2006</v>
      </c>
      <c r="B52" s="256">
        <v>550115.1409343878</v>
      </c>
      <c r="C52" s="256">
        <v>469386.62284185586</v>
      </c>
      <c r="D52" s="256">
        <v>6727.3964993856462</v>
      </c>
      <c r="E52" s="256">
        <v>213700.24051044232</v>
      </c>
      <c r="F52" s="256">
        <v>238646.31310708431</v>
      </c>
      <c r="G52" s="256">
        <v>73949.76811431619</v>
      </c>
      <c r="H52" s="256">
        <v>123890.41464053727</v>
      </c>
    </row>
    <row r="53" spans="1:8">
      <c r="A53" s="440">
        <v>2008</v>
      </c>
      <c r="B53" s="256">
        <v>528424.70764448994</v>
      </c>
      <c r="C53" s="256">
        <v>453779.55539575435</v>
      </c>
      <c r="D53" s="256">
        <v>5959.7720447203055</v>
      </c>
      <c r="E53" s="256">
        <v>201293.84103176664</v>
      </c>
      <c r="F53" s="256">
        <v>237279.88531917319</v>
      </c>
      <c r="G53" s="256">
        <v>68244.175341878974</v>
      </c>
      <c r="H53" s="256">
        <v>117296.71177360143</v>
      </c>
    </row>
    <row r="54" spans="1:8">
      <c r="A54" s="440">
        <v>2010</v>
      </c>
      <c r="B54" s="256">
        <v>530624.85351834376</v>
      </c>
      <c r="C54" s="256">
        <v>457279.74374324176</v>
      </c>
      <c r="D54" s="256">
        <v>6073.0762930973524</v>
      </c>
      <c r="E54" s="256">
        <v>195396.56375209443</v>
      </c>
      <c r="F54" s="256">
        <v>248482.31473400761</v>
      </c>
      <c r="G54" s="256">
        <v>68943.369744318567</v>
      </c>
      <c r="H54" s="256">
        <v>124391.47360661443</v>
      </c>
    </row>
    <row r="55" spans="1:8">
      <c r="A55" s="440">
        <v>2012</v>
      </c>
      <c r="B55" s="256">
        <v>566286.92775822163</v>
      </c>
      <c r="C55" s="256">
        <v>494035.80252584716</v>
      </c>
      <c r="D55" s="256">
        <v>4335.5254073575497</v>
      </c>
      <c r="E55" s="256">
        <v>216454.09254779524</v>
      </c>
      <c r="F55" s="256">
        <v>264845.32064552419</v>
      </c>
      <c r="G55" s="256">
        <v>64712.237420410936</v>
      </c>
      <c r="H55" s="256">
        <v>115218.40862276792</v>
      </c>
    </row>
    <row r="56" spans="1:8">
      <c r="A56" s="440">
        <v>2014</v>
      </c>
      <c r="B56" s="256">
        <v>543026.72824732389</v>
      </c>
      <c r="C56" s="256">
        <v>468321.38833494351</v>
      </c>
      <c r="D56" s="256">
        <v>5776.5431638816199</v>
      </c>
      <c r="E56" s="256">
        <v>209279.49315737747</v>
      </c>
      <c r="F56" s="256">
        <v>242107.68181665981</v>
      </c>
      <c r="G56" s="256">
        <v>66680.005233510179</v>
      </c>
      <c r="H56" s="256">
        <v>112284.18674126703</v>
      </c>
    </row>
    <row r="57" spans="1:8" ht="13">
      <c r="A57" s="134"/>
      <c r="B57" s="342"/>
      <c r="C57" s="342"/>
      <c r="D57" s="342"/>
      <c r="E57" s="343"/>
      <c r="F57" s="343"/>
      <c r="G57" s="344"/>
      <c r="H57" s="344"/>
    </row>
    <row r="58" spans="1:8" ht="13">
      <c r="A58" s="422"/>
      <c r="B58" s="1339" t="s">
        <v>332</v>
      </c>
      <c r="C58" s="1339"/>
      <c r="D58" s="1339"/>
      <c r="E58" s="1339"/>
      <c r="F58" s="1339"/>
      <c r="G58" s="1339"/>
      <c r="H58" s="1339"/>
    </row>
    <row r="59" spans="1:8" ht="13">
      <c r="A59" s="437"/>
      <c r="B59" s="441"/>
      <c r="C59" s="345"/>
      <c r="D59" s="345"/>
      <c r="E59" s="345"/>
      <c r="F59" s="345"/>
      <c r="G59" s="345"/>
      <c r="H59" s="345"/>
    </row>
    <row r="60" spans="1:8">
      <c r="A60" s="440">
        <v>1995</v>
      </c>
      <c r="B60" s="256">
        <v>128791.8711522657</v>
      </c>
      <c r="C60" s="256">
        <v>105524.99558300826</v>
      </c>
      <c r="D60" s="256">
        <v>56.864368875673335</v>
      </c>
      <c r="E60" s="256">
        <v>74230.745429671268</v>
      </c>
      <c r="F60" s="256">
        <v>29113.347069857529</v>
      </c>
      <c r="G60" s="256">
        <v>22749.257701839808</v>
      </c>
      <c r="H60" s="256">
        <v>34674.614888471784</v>
      </c>
    </row>
    <row r="61" spans="1:8">
      <c r="A61" s="440">
        <v>2000</v>
      </c>
      <c r="B61" s="256">
        <v>135819.05391980015</v>
      </c>
      <c r="C61" s="256">
        <v>113783.59527699211</v>
      </c>
      <c r="D61" s="256">
        <v>44.595146471902552</v>
      </c>
      <c r="E61" s="256">
        <v>71896.705039324064</v>
      </c>
      <c r="F61" s="256">
        <v>39940.909323585358</v>
      </c>
      <c r="G61" s="256">
        <v>21612.208640354198</v>
      </c>
      <c r="H61" s="256">
        <v>30367.558499971601</v>
      </c>
    </row>
    <row r="62" spans="1:8">
      <c r="A62" s="440">
        <v>2002</v>
      </c>
      <c r="B62" s="256">
        <v>131592.7325504582</v>
      </c>
      <c r="C62" s="256">
        <v>109886.71493928175</v>
      </c>
      <c r="D62" s="256">
        <v>35.29214165376267</v>
      </c>
      <c r="E62" s="256">
        <v>68636.937910978857</v>
      </c>
      <c r="F62" s="256">
        <v>39469.254355780919</v>
      </c>
      <c r="G62" s="256">
        <v>21297.588373231905</v>
      </c>
      <c r="H62" s="256">
        <v>32514.246961609173</v>
      </c>
    </row>
    <row r="63" spans="1:8">
      <c r="A63" s="440">
        <v>2004</v>
      </c>
      <c r="B63" s="256">
        <v>124814.32710439627</v>
      </c>
      <c r="C63" s="256">
        <v>103635.98037176942</v>
      </c>
      <c r="D63" s="256">
        <v>28.197265692833678</v>
      </c>
      <c r="E63" s="256">
        <v>59774.69740855461</v>
      </c>
      <c r="F63" s="256">
        <v>42209.31830271794</v>
      </c>
      <c r="G63" s="256">
        <v>20762.614586188931</v>
      </c>
      <c r="H63" s="256">
        <v>29743.317091411926</v>
      </c>
    </row>
    <row r="64" spans="1:8">
      <c r="A64" s="440">
        <v>2006</v>
      </c>
      <c r="B64" s="256">
        <v>122610.56389637315</v>
      </c>
      <c r="C64" s="256">
        <v>100183.49917636796</v>
      </c>
      <c r="D64" s="256">
        <v>25.233396036239878</v>
      </c>
      <c r="E64" s="256">
        <v>53950.126908011865</v>
      </c>
      <c r="F64" s="256">
        <v>44496.206730569444</v>
      </c>
      <c r="G64" s="256">
        <v>21992.8068039758</v>
      </c>
      <c r="H64" s="256">
        <v>27715.335476159147</v>
      </c>
    </row>
    <row r="65" spans="1:8">
      <c r="A65" s="440">
        <v>2008</v>
      </c>
      <c r="B65" s="256">
        <v>132123.19132356317</v>
      </c>
      <c r="C65" s="256">
        <v>108835.33464188752</v>
      </c>
      <c r="D65" s="256">
        <v>22.475382372601644</v>
      </c>
      <c r="E65" s="256">
        <v>63043.680162865079</v>
      </c>
      <c r="F65" s="256">
        <v>44018.087803897957</v>
      </c>
      <c r="G65" s="256">
        <v>22828.085186776694</v>
      </c>
      <c r="H65" s="256">
        <v>26555.323752981389</v>
      </c>
    </row>
    <row r="66" spans="1:8">
      <c r="A66" s="440">
        <v>2010</v>
      </c>
      <c r="B66" s="256">
        <v>137688.90761934494</v>
      </c>
      <c r="C66" s="256">
        <v>115739.16838605025</v>
      </c>
      <c r="D66" s="256">
        <v>21.823683831613078</v>
      </c>
      <c r="E66" s="256">
        <v>65667.426851307639</v>
      </c>
      <c r="F66" s="256">
        <v>48296.094373139138</v>
      </c>
      <c r="G66" s="256">
        <v>21454.898152988633</v>
      </c>
      <c r="H66" s="256">
        <v>30182.032436150861</v>
      </c>
    </row>
    <row r="67" spans="1:8">
      <c r="A67" s="440">
        <v>2012</v>
      </c>
      <c r="B67" s="256">
        <v>136476.4350059464</v>
      </c>
      <c r="C67" s="256">
        <v>109928.39035974482</v>
      </c>
      <c r="D67" s="256">
        <v>26.054257157039689</v>
      </c>
      <c r="E67" s="256">
        <v>63231.911128440574</v>
      </c>
      <c r="F67" s="256">
        <v>44656.425556982584</v>
      </c>
      <c r="G67" s="256">
        <v>25991.344988391469</v>
      </c>
      <c r="H67" s="256">
        <v>22353.461894312823</v>
      </c>
    </row>
    <row r="68" spans="1:8">
      <c r="A68" s="440">
        <v>2014</v>
      </c>
      <c r="B68" s="442">
        <v>130308.66162764259</v>
      </c>
      <c r="C68" s="442">
        <v>110402.65628808166</v>
      </c>
      <c r="D68" s="442">
        <v>198.1898370122386</v>
      </c>
      <c r="E68" s="442">
        <v>67922.772154153979</v>
      </c>
      <c r="F68" s="442">
        <v>40156.817426624977</v>
      </c>
      <c r="G68" s="442">
        <v>19340.019832574599</v>
      </c>
      <c r="H68" s="442">
        <v>30276.662470198695</v>
      </c>
    </row>
    <row r="69" spans="1:8" ht="13">
      <c r="A69" s="134"/>
      <c r="B69" s="342"/>
      <c r="C69" s="342"/>
      <c r="D69" s="342"/>
      <c r="E69" s="343"/>
      <c r="F69" s="343"/>
      <c r="G69" s="344"/>
      <c r="H69" s="344"/>
    </row>
    <row r="70" spans="1:8" ht="13">
      <c r="A70" s="422"/>
      <c r="B70" s="1339" t="s">
        <v>333</v>
      </c>
      <c r="C70" s="1339"/>
      <c r="D70" s="1339"/>
      <c r="E70" s="1339"/>
      <c r="F70" s="1339"/>
      <c r="G70" s="1339"/>
      <c r="H70" s="1339"/>
    </row>
    <row r="71" spans="1:8" ht="13">
      <c r="A71" s="437"/>
      <c r="B71" s="441"/>
      <c r="C71" s="345"/>
      <c r="D71" s="345"/>
      <c r="E71" s="345"/>
      <c r="F71" s="345"/>
      <c r="G71" s="345"/>
      <c r="H71" s="345"/>
    </row>
    <row r="72" spans="1:8">
      <c r="A72" s="440">
        <v>1995</v>
      </c>
      <c r="B72" s="442" t="s">
        <v>355</v>
      </c>
      <c r="C72" s="442" t="s">
        <v>355</v>
      </c>
      <c r="D72" s="442" t="s">
        <v>355</v>
      </c>
      <c r="E72" s="442" t="s">
        <v>355</v>
      </c>
      <c r="F72" s="442" t="s">
        <v>355</v>
      </c>
      <c r="G72" s="442" t="s">
        <v>355</v>
      </c>
      <c r="H72" s="442" t="s">
        <v>355</v>
      </c>
    </row>
    <row r="73" spans="1:8">
      <c r="A73" s="440">
        <v>2000</v>
      </c>
      <c r="B73" s="442" t="s">
        <v>355</v>
      </c>
      <c r="C73" s="442" t="s">
        <v>355</v>
      </c>
      <c r="D73" s="442" t="s">
        <v>355</v>
      </c>
      <c r="E73" s="442" t="s">
        <v>355</v>
      </c>
      <c r="F73" s="442" t="s">
        <v>355</v>
      </c>
      <c r="G73" s="442" t="s">
        <v>355</v>
      </c>
      <c r="H73" s="442" t="s">
        <v>355</v>
      </c>
    </row>
    <row r="74" spans="1:8">
      <c r="A74" s="440">
        <v>2002</v>
      </c>
      <c r="B74" s="442" t="s">
        <v>355</v>
      </c>
      <c r="C74" s="442" t="s">
        <v>355</v>
      </c>
      <c r="D74" s="442" t="s">
        <v>355</v>
      </c>
      <c r="E74" s="442" t="s">
        <v>355</v>
      </c>
      <c r="F74" s="442" t="s">
        <v>355</v>
      </c>
      <c r="G74" s="442" t="s">
        <v>355</v>
      </c>
      <c r="H74" s="442" t="s">
        <v>355</v>
      </c>
    </row>
    <row r="75" spans="1:8">
      <c r="A75" s="440">
        <v>2004</v>
      </c>
      <c r="B75" s="442">
        <v>165538.19650490861</v>
      </c>
      <c r="C75" s="442">
        <v>97147.338847694075</v>
      </c>
      <c r="D75" s="442">
        <v>1942.9188414784257</v>
      </c>
      <c r="E75" s="442">
        <v>79748.960120251169</v>
      </c>
      <c r="F75" s="442">
        <v>11232.547844444758</v>
      </c>
      <c r="G75" s="442">
        <v>67333.719606434897</v>
      </c>
      <c r="H75" s="442">
        <v>79268.068748500329</v>
      </c>
    </row>
    <row r="76" spans="1:8">
      <c r="A76" s="440">
        <v>2006</v>
      </c>
      <c r="B76" s="442">
        <v>175879.57149533817</v>
      </c>
      <c r="C76" s="442">
        <v>104107.86867487858</v>
      </c>
      <c r="D76" s="442">
        <v>899.76877127038688</v>
      </c>
      <c r="E76" s="442">
        <v>85329.520063749645</v>
      </c>
      <c r="F76" s="442">
        <v>13411.684405895552</v>
      </c>
      <c r="G76" s="442">
        <v>70600.55151458706</v>
      </c>
      <c r="H76" s="442">
        <v>79725.431090562372</v>
      </c>
    </row>
    <row r="77" spans="1:8">
      <c r="A77" s="440">
        <v>2008</v>
      </c>
      <c r="B77" s="442">
        <v>164341.8755274869</v>
      </c>
      <c r="C77" s="442">
        <v>97800.628450988108</v>
      </c>
      <c r="D77" s="442">
        <v>133.59847981937901</v>
      </c>
      <c r="E77" s="442">
        <v>77610.524182404246</v>
      </c>
      <c r="F77" s="442">
        <v>15824.787190809486</v>
      </c>
      <c r="G77" s="442">
        <v>65421.552379457513</v>
      </c>
      <c r="H77" s="442">
        <v>76407.918920821889</v>
      </c>
    </row>
    <row r="78" spans="1:8">
      <c r="A78" s="440">
        <v>2010</v>
      </c>
      <c r="B78" s="442">
        <v>179051.72608986695</v>
      </c>
      <c r="C78" s="442">
        <v>111101.60133177278</v>
      </c>
      <c r="D78" s="442">
        <v>241.79894400325233</v>
      </c>
      <c r="E78" s="442">
        <v>87925.933332763307</v>
      </c>
      <c r="F78" s="442">
        <v>18126.687686211797</v>
      </c>
      <c r="G78" s="442">
        <v>66723.697822058399</v>
      </c>
      <c r="H78" s="442">
        <v>76796.00788265442</v>
      </c>
    </row>
    <row r="79" spans="1:8">
      <c r="A79" s="440">
        <v>2012</v>
      </c>
      <c r="B79" s="442">
        <v>170824.49256052583</v>
      </c>
      <c r="C79" s="442">
        <v>103451.30743181513</v>
      </c>
      <c r="D79" s="442">
        <v>682.71139908617783</v>
      </c>
      <c r="E79" s="442">
        <v>82848.032227634496</v>
      </c>
      <c r="F79" s="442">
        <v>15144.95187842843</v>
      </c>
      <c r="G79" s="442">
        <v>66051.058922403914</v>
      </c>
      <c r="H79" s="442">
        <v>70131.844806720052</v>
      </c>
    </row>
    <row r="80" spans="1:8">
      <c r="A80" s="440">
        <v>2014</v>
      </c>
      <c r="B80" s="442">
        <v>178323.92387551221</v>
      </c>
      <c r="C80" s="442">
        <v>111084.34182611821</v>
      </c>
      <c r="D80" s="442">
        <v>704.75349470434094</v>
      </c>
      <c r="E80" s="442">
        <v>78726.998573886405</v>
      </c>
      <c r="F80" s="442">
        <v>25568.84246212721</v>
      </c>
      <c r="G80" s="442">
        <v>65811.647161581233</v>
      </c>
      <c r="H80" s="442">
        <v>63239.003809030219</v>
      </c>
    </row>
    <row r="81" spans="1:8" ht="13">
      <c r="A81" s="134"/>
      <c r="B81" s="342"/>
      <c r="C81" s="342"/>
      <c r="D81" s="342"/>
      <c r="E81" s="343"/>
      <c r="F81" s="343"/>
      <c r="G81" s="344"/>
      <c r="H81" s="344"/>
    </row>
    <row r="82" spans="1:8" ht="13">
      <c r="A82" s="422"/>
      <c r="B82" s="1339" t="s">
        <v>334</v>
      </c>
      <c r="C82" s="1339"/>
      <c r="D82" s="1339"/>
      <c r="E82" s="1339"/>
      <c r="F82" s="1339"/>
      <c r="G82" s="1339"/>
      <c r="H82" s="1339"/>
    </row>
    <row r="83" spans="1:8" ht="13">
      <c r="A83" s="437"/>
      <c r="B83" s="441"/>
      <c r="C83" s="345"/>
      <c r="D83" s="345"/>
      <c r="E83" s="345"/>
      <c r="F83" s="345"/>
      <c r="G83" s="345"/>
      <c r="H83" s="345"/>
    </row>
    <row r="84" spans="1:8">
      <c r="A84" s="440">
        <v>1995</v>
      </c>
      <c r="B84" s="256">
        <v>675323.20764355129</v>
      </c>
      <c r="C84" s="256">
        <v>343412.61033967993</v>
      </c>
      <c r="D84" s="256">
        <v>22126.675259091742</v>
      </c>
      <c r="E84" s="256">
        <v>156162.63438838211</v>
      </c>
      <c r="F84" s="256">
        <v>146908.35029392282</v>
      </c>
      <c r="G84" s="256">
        <v>322311.49361557909</v>
      </c>
      <c r="H84" s="256">
        <v>313056.4045500193</v>
      </c>
    </row>
    <row r="85" spans="1:8">
      <c r="A85" s="440">
        <v>2000</v>
      </c>
      <c r="B85" s="256">
        <v>710016.98955506575</v>
      </c>
      <c r="C85" s="256">
        <v>343384.26584000647</v>
      </c>
      <c r="D85" s="256">
        <v>2192.288019073937</v>
      </c>
      <c r="E85" s="256">
        <v>152225.3699859794</v>
      </c>
      <c r="F85" s="256">
        <v>171307.92885330177</v>
      </c>
      <c r="G85" s="256">
        <v>358832.52202983381</v>
      </c>
      <c r="H85" s="256">
        <v>322419.01044493425</v>
      </c>
    </row>
    <row r="86" spans="1:8">
      <c r="A86" s="440">
        <v>2002</v>
      </c>
      <c r="B86" s="256">
        <v>708191.84458394605</v>
      </c>
      <c r="C86" s="256">
        <v>348006.70109372173</v>
      </c>
      <c r="D86" s="256">
        <v>1264.2420624264203</v>
      </c>
      <c r="E86" s="256">
        <v>147593.45982688601</v>
      </c>
      <c r="F86" s="256">
        <v>182604.76019777992</v>
      </c>
      <c r="G86" s="256">
        <v>352500.83158847451</v>
      </c>
      <c r="H86" s="256">
        <v>329877.41859404149</v>
      </c>
    </row>
    <row r="87" spans="1:8">
      <c r="A87" s="440">
        <v>2004</v>
      </c>
      <c r="B87" s="256">
        <v>732976.81279712566</v>
      </c>
      <c r="C87" s="256">
        <v>375765.00209059822</v>
      </c>
      <c r="D87" s="256">
        <v>1108.9788378385856</v>
      </c>
      <c r="E87" s="256">
        <v>157814.35939413612</v>
      </c>
      <c r="F87" s="256">
        <v>200919.01089368414</v>
      </c>
      <c r="G87" s="256">
        <v>349639.27626775717</v>
      </c>
      <c r="H87" s="256">
        <v>326301.68720287434</v>
      </c>
    </row>
    <row r="88" spans="1:8">
      <c r="A88" s="440">
        <v>2006</v>
      </c>
      <c r="B88" s="256">
        <v>740592.02935922821</v>
      </c>
      <c r="C88" s="256">
        <v>354953.63137322292</v>
      </c>
      <c r="D88" s="256">
        <v>1287.2443444293092</v>
      </c>
      <c r="E88" s="256">
        <v>155024.1742154602</v>
      </c>
      <c r="F88" s="256">
        <v>180627.90918478774</v>
      </c>
      <c r="G88" s="256">
        <v>377073.65446297568</v>
      </c>
      <c r="H88" s="256">
        <v>307103.3626407719</v>
      </c>
    </row>
    <row r="89" spans="1:8">
      <c r="A89" s="440">
        <v>2008</v>
      </c>
      <c r="B89" s="256">
        <v>751220.29892631469</v>
      </c>
      <c r="C89" s="256">
        <v>376460.47504480067</v>
      </c>
      <c r="D89" s="256">
        <v>1016.8966330113134</v>
      </c>
      <c r="E89" s="256">
        <v>142019.57868041005</v>
      </c>
      <c r="F89" s="256">
        <v>216921.88895681716</v>
      </c>
      <c r="G89" s="256">
        <v>366442.02113992907</v>
      </c>
      <c r="H89" s="256">
        <v>304430.37907368533</v>
      </c>
    </row>
    <row r="90" spans="1:8">
      <c r="A90" s="440">
        <v>2010</v>
      </c>
      <c r="B90" s="256">
        <v>701045.32306489488</v>
      </c>
      <c r="C90" s="256">
        <v>347109.08940884366</v>
      </c>
      <c r="D90" s="256">
        <v>1170.471698070251</v>
      </c>
      <c r="E90" s="256">
        <v>143503.52219351326</v>
      </c>
      <c r="F90" s="256">
        <v>185406.51687737252</v>
      </c>
      <c r="G90" s="256">
        <v>345724.43665340333</v>
      </c>
      <c r="H90" s="256">
        <v>304408.33943510504</v>
      </c>
    </row>
    <row r="91" spans="1:8">
      <c r="A91" s="440">
        <v>2012</v>
      </c>
      <c r="B91" s="256">
        <v>573729.10741805064</v>
      </c>
      <c r="C91" s="256">
        <v>220645.37183929875</v>
      </c>
      <c r="D91" s="256">
        <v>1057.0811402455133</v>
      </c>
      <c r="E91" s="256">
        <v>131558.2306179044</v>
      </c>
      <c r="F91" s="256">
        <v>71908.137256278394</v>
      </c>
      <c r="G91" s="256">
        <v>344579.73804636346</v>
      </c>
      <c r="H91" s="256">
        <v>279042.78598194936</v>
      </c>
    </row>
    <row r="92" spans="1:8">
      <c r="A92" s="440">
        <v>2014</v>
      </c>
      <c r="B92" s="256">
        <v>571439.40601903782</v>
      </c>
      <c r="C92" s="256">
        <v>213280.64708811717</v>
      </c>
      <c r="D92" s="256">
        <v>1105.9720182436517</v>
      </c>
      <c r="E92" s="256">
        <v>139870.08153329778</v>
      </c>
      <c r="F92" s="256">
        <v>52652.672785386188</v>
      </c>
      <c r="G92" s="256">
        <v>348900.07913725032</v>
      </c>
      <c r="H92" s="256">
        <v>275759.91299279267</v>
      </c>
    </row>
    <row r="93" spans="1:8" ht="13">
      <c r="A93" s="134"/>
      <c r="B93" s="342"/>
      <c r="C93" s="342"/>
      <c r="D93" s="342"/>
      <c r="E93" s="343"/>
      <c r="F93" s="343"/>
      <c r="G93" s="344"/>
      <c r="H93" s="344"/>
    </row>
    <row r="94" spans="1:8" ht="13">
      <c r="A94" s="422"/>
      <c r="B94" s="1339" t="s">
        <v>335</v>
      </c>
      <c r="C94" s="1339"/>
      <c r="D94" s="1339"/>
      <c r="E94" s="1339"/>
      <c r="F94" s="1339"/>
      <c r="G94" s="1339"/>
      <c r="H94" s="1339"/>
    </row>
    <row r="95" spans="1:8" ht="13">
      <c r="A95" s="437"/>
      <c r="B95" s="441"/>
      <c r="C95" s="345"/>
      <c r="D95" s="345"/>
      <c r="E95" s="345"/>
      <c r="F95" s="345"/>
      <c r="G95" s="345"/>
      <c r="H95" s="345"/>
    </row>
    <row r="96" spans="1:8">
      <c r="A96" s="440">
        <v>1995</v>
      </c>
      <c r="B96" s="256">
        <v>90191.828457469877</v>
      </c>
      <c r="C96" s="256">
        <v>47086.924261835891</v>
      </c>
      <c r="D96" s="256">
        <v>736.0361234377757</v>
      </c>
      <c r="E96" s="256">
        <v>23092.794267368718</v>
      </c>
      <c r="F96" s="256">
        <v>17549.595974064749</v>
      </c>
      <c r="G96" s="256">
        <v>36744.834452931973</v>
      </c>
      <c r="H96" s="256">
        <v>72880.671542530123</v>
      </c>
    </row>
    <row r="97" spans="1:8">
      <c r="A97" s="440">
        <v>2000</v>
      </c>
      <c r="B97" s="256">
        <v>108353.18104599163</v>
      </c>
      <c r="C97" s="256">
        <v>55808.294027945376</v>
      </c>
      <c r="D97" s="256">
        <v>333.65603919564381</v>
      </c>
      <c r="E97" s="256">
        <v>23772.602152652969</v>
      </c>
      <c r="F97" s="256">
        <v>25151.864409531223</v>
      </c>
      <c r="G97" s="256">
        <v>46135.394720200085</v>
      </c>
      <c r="H97" s="256">
        <v>58785.327397008383</v>
      </c>
    </row>
    <row r="98" spans="1:8">
      <c r="A98" s="440">
        <v>2002</v>
      </c>
      <c r="B98" s="256">
        <v>105368.81652534641</v>
      </c>
      <c r="C98" s="256">
        <v>54381.059263901065</v>
      </c>
      <c r="D98" s="256">
        <v>318.36516214483675</v>
      </c>
      <c r="E98" s="256">
        <v>23291.97506070845</v>
      </c>
      <c r="F98" s="256">
        <v>25236.666240303242</v>
      </c>
      <c r="G98" s="256">
        <v>45523.469425185896</v>
      </c>
      <c r="H98" s="256">
        <v>70057.292049547134</v>
      </c>
    </row>
    <row r="99" spans="1:8">
      <c r="A99" s="440">
        <v>2004</v>
      </c>
      <c r="B99" s="256">
        <v>106532.38153472399</v>
      </c>
      <c r="C99" s="256">
        <v>57083.023928653056</v>
      </c>
      <c r="D99" s="256">
        <v>326.40345729904823</v>
      </c>
      <c r="E99" s="256">
        <v>24050.767058397181</v>
      </c>
      <c r="F99" s="256">
        <v>27769.760930792279</v>
      </c>
      <c r="G99" s="256">
        <v>44851.703792556757</v>
      </c>
      <c r="H99" s="256">
        <v>68786.414383602445</v>
      </c>
    </row>
    <row r="100" spans="1:8">
      <c r="A100" s="440">
        <v>2006</v>
      </c>
      <c r="B100" s="256">
        <v>114079.57833077533</v>
      </c>
      <c r="C100" s="256">
        <v>61142.053544137925</v>
      </c>
      <c r="D100" s="256">
        <v>354.97235914465318</v>
      </c>
      <c r="E100" s="256">
        <v>24419.528122130327</v>
      </c>
      <c r="F100" s="256">
        <v>31417.129237385285</v>
      </c>
      <c r="G100" s="256">
        <v>48447.740035240931</v>
      </c>
      <c r="H100" s="256">
        <v>70073.673771905727</v>
      </c>
    </row>
    <row r="101" spans="1:8">
      <c r="A101" s="440">
        <v>2008</v>
      </c>
      <c r="B101" s="256">
        <v>125579.27674457821</v>
      </c>
      <c r="C101" s="256">
        <v>83486.613160993133</v>
      </c>
      <c r="D101" s="256">
        <v>335.6171217502108</v>
      </c>
      <c r="E101" s="256">
        <v>26748.962418208524</v>
      </c>
      <c r="F101" s="256">
        <v>51514.153892292517</v>
      </c>
      <c r="G101" s="256">
        <v>37360.987927847673</v>
      </c>
      <c r="H101" s="256">
        <v>67305.045583347339</v>
      </c>
    </row>
    <row r="102" spans="1:8">
      <c r="A102" s="440">
        <v>2010</v>
      </c>
      <c r="B102" s="256">
        <v>121290.68071875634</v>
      </c>
      <c r="C102" s="256">
        <v>76809.899040595366</v>
      </c>
      <c r="D102" s="256">
        <v>310.24289997064011</v>
      </c>
      <c r="E102" s="256">
        <v>27132.892400049383</v>
      </c>
      <c r="F102" s="256">
        <v>44486.281495695017</v>
      </c>
      <c r="G102" s="256">
        <v>38839.032481187503</v>
      </c>
      <c r="H102" s="256">
        <v>72346.862708685498</v>
      </c>
    </row>
    <row r="103" spans="1:8">
      <c r="A103" s="440">
        <v>2012</v>
      </c>
      <c r="B103" s="256">
        <v>128629.54329717734</v>
      </c>
      <c r="C103" s="256">
        <v>85022.640556443817</v>
      </c>
      <c r="D103" s="256">
        <v>349.91553593608546</v>
      </c>
      <c r="E103" s="256">
        <v>24327.33087006391</v>
      </c>
      <c r="F103" s="256">
        <v>55412.15279770473</v>
      </c>
      <c r="G103" s="256">
        <v>37338.550139861603</v>
      </c>
      <c r="H103" s="256">
        <v>68000.807009646902</v>
      </c>
    </row>
    <row r="104" spans="1:8">
      <c r="A104" s="440">
        <v>2014</v>
      </c>
      <c r="B104" s="442">
        <v>136107.98790355757</v>
      </c>
      <c r="C104" s="442">
        <v>93567.415220073133</v>
      </c>
      <c r="D104" s="442">
        <v>681.22057813279685</v>
      </c>
      <c r="E104" s="442">
        <v>26808.355056415083</v>
      </c>
      <c r="F104" s="442">
        <v>60029.876037311464</v>
      </c>
      <c r="G104" s="442">
        <v>36383.236377338915</v>
      </c>
      <c r="H104" s="442">
        <v>64967.999373128907</v>
      </c>
    </row>
    <row r="105" spans="1:8" ht="13">
      <c r="A105" s="134"/>
      <c r="B105" s="342"/>
      <c r="C105" s="342"/>
      <c r="D105" s="342"/>
      <c r="E105" s="343"/>
      <c r="F105" s="343"/>
      <c r="G105" s="344"/>
      <c r="H105" s="344"/>
    </row>
    <row r="106" spans="1:8" ht="13">
      <c r="A106" s="422"/>
      <c r="B106" s="1339" t="s">
        <v>336</v>
      </c>
      <c r="C106" s="1339"/>
      <c r="D106" s="1339"/>
      <c r="E106" s="1339"/>
      <c r="F106" s="1339"/>
      <c r="G106" s="1339"/>
      <c r="H106" s="1339"/>
    </row>
    <row r="107" spans="1:8" ht="13">
      <c r="A107" s="437"/>
      <c r="B107" s="441"/>
      <c r="C107" s="345"/>
      <c r="D107" s="345"/>
      <c r="E107" s="345"/>
      <c r="F107" s="345"/>
      <c r="G107" s="345"/>
      <c r="H107" s="345"/>
    </row>
    <row r="108" spans="1:8" ht="14.5">
      <c r="A108" s="440" t="s">
        <v>803</v>
      </c>
      <c r="B108" s="256">
        <v>1081576.772281931</v>
      </c>
      <c r="C108" s="256">
        <v>825852.31141934311</v>
      </c>
      <c r="D108" s="256">
        <v>25286.8330100454</v>
      </c>
      <c r="E108" s="256">
        <v>378751.3545814383</v>
      </c>
      <c r="F108" s="256">
        <v>396331.8470814341</v>
      </c>
      <c r="G108" s="256">
        <v>205091.34188258951</v>
      </c>
      <c r="H108" s="256">
        <v>446219.09345806896</v>
      </c>
    </row>
    <row r="109" spans="1:8">
      <c r="A109" s="440">
        <v>2000</v>
      </c>
      <c r="B109" s="256">
        <v>1059340.4565498549</v>
      </c>
      <c r="C109" s="256">
        <v>830702.08592493786</v>
      </c>
      <c r="D109" s="256">
        <v>31751.712850343774</v>
      </c>
      <c r="E109" s="256">
        <v>378287.98525857693</v>
      </c>
      <c r="F109" s="256">
        <v>397978.37493529107</v>
      </c>
      <c r="G109" s="256">
        <v>195769.26790571809</v>
      </c>
      <c r="H109" s="256">
        <v>400397.72990610014</v>
      </c>
    </row>
    <row r="110" spans="1:8">
      <c r="A110" s="440">
        <v>2002</v>
      </c>
      <c r="B110" s="256">
        <v>1041532.9038830528</v>
      </c>
      <c r="C110" s="256">
        <v>798917.37521906896</v>
      </c>
      <c r="D110" s="256">
        <v>28684.848176413463</v>
      </c>
      <c r="E110" s="256">
        <v>371351.3683489532</v>
      </c>
      <c r="F110" s="256">
        <v>376581.41880110546</v>
      </c>
      <c r="G110" s="256">
        <v>206980.81185333978</v>
      </c>
      <c r="H110" s="256">
        <v>410089.66157916957</v>
      </c>
    </row>
    <row r="111" spans="1:8">
      <c r="A111" s="440">
        <v>2004</v>
      </c>
      <c r="B111" s="256">
        <v>1040247.8264689239</v>
      </c>
      <c r="C111" s="256">
        <v>809739.5148046494</v>
      </c>
      <c r="D111" s="256">
        <v>21439.288873862159</v>
      </c>
      <c r="E111" s="256">
        <v>389981.01039410691</v>
      </c>
      <c r="F111" s="256">
        <v>377922.67445967573</v>
      </c>
      <c r="G111" s="256">
        <v>198698.42459016282</v>
      </c>
      <c r="H111" s="256">
        <v>403960.30421605491</v>
      </c>
    </row>
    <row r="112" spans="1:8">
      <c r="A112" s="440">
        <v>2006</v>
      </c>
      <c r="B112" s="256">
        <v>1068034.0561753374</v>
      </c>
      <c r="C112" s="256">
        <v>829303.85341265099</v>
      </c>
      <c r="D112" s="256">
        <v>12460.260129061398</v>
      </c>
      <c r="E112" s="256">
        <v>395130.46496800263</v>
      </c>
      <c r="F112" s="256">
        <v>400523.94614765653</v>
      </c>
      <c r="G112" s="256">
        <v>206507.05739568241</v>
      </c>
      <c r="H112" s="256">
        <v>394275.8930921008</v>
      </c>
    </row>
    <row r="113" spans="1:8">
      <c r="A113" s="440">
        <v>2008</v>
      </c>
      <c r="B113" s="256">
        <v>1086553.8248966956</v>
      </c>
      <c r="C113" s="256">
        <v>841633.15645268233</v>
      </c>
      <c r="D113" s="256">
        <v>50440.260734097086</v>
      </c>
      <c r="E113" s="256">
        <v>370512.41839960759</v>
      </c>
      <c r="F113" s="256">
        <v>399357.03284826118</v>
      </c>
      <c r="G113" s="256">
        <v>209762.6641666803</v>
      </c>
      <c r="H113" s="256">
        <v>382475.70100792329</v>
      </c>
    </row>
    <row r="114" spans="1:8">
      <c r="A114" s="440">
        <v>2010</v>
      </c>
      <c r="B114" s="256">
        <v>1092147.0525224914</v>
      </c>
      <c r="C114" s="256">
        <v>840532.31603700062</v>
      </c>
      <c r="D114" s="256">
        <v>40785.657530999029</v>
      </c>
      <c r="E114" s="256">
        <v>351665.52831590408</v>
      </c>
      <c r="F114" s="256">
        <v>426169.34829210193</v>
      </c>
      <c r="G114" s="256">
        <v>211925.82350477832</v>
      </c>
      <c r="H114" s="256">
        <v>388276.02513059037</v>
      </c>
    </row>
    <row r="115" spans="1:8">
      <c r="A115" s="440">
        <v>2012</v>
      </c>
      <c r="B115" s="256">
        <v>964999.64026015368</v>
      </c>
      <c r="C115" s="256">
        <v>757667.47376317787</v>
      </c>
      <c r="D115" s="256">
        <v>42049.802588666345</v>
      </c>
      <c r="E115" s="256">
        <v>353523.17421354691</v>
      </c>
      <c r="F115" s="256">
        <v>343797.93606572296</v>
      </c>
      <c r="G115" s="256">
        <v>173385.40953223014</v>
      </c>
      <c r="H115" s="256">
        <v>365633.82615678164</v>
      </c>
    </row>
    <row r="116" spans="1:8">
      <c r="A116" s="440">
        <v>2014</v>
      </c>
      <c r="B116" s="442">
        <v>978267.74177637824</v>
      </c>
      <c r="C116" s="442">
        <v>747100.31400766468</v>
      </c>
      <c r="D116" s="442">
        <v>38946.170954000641</v>
      </c>
      <c r="E116" s="442">
        <v>345777.72156447062</v>
      </c>
      <c r="F116" s="442">
        <v>337296.02290800354</v>
      </c>
      <c r="G116" s="442">
        <v>189076.24672944841</v>
      </c>
      <c r="H116" s="442">
        <v>346632.66614819493</v>
      </c>
    </row>
    <row r="117" spans="1:8" ht="13">
      <c r="A117" s="134"/>
      <c r="B117" s="342"/>
      <c r="C117" s="342"/>
      <c r="D117" s="342"/>
      <c r="E117" s="343"/>
      <c r="F117" s="343"/>
      <c r="G117" s="344"/>
      <c r="H117" s="344"/>
    </row>
    <row r="118" spans="1:8" ht="13">
      <c r="A118" s="422"/>
      <c r="B118" s="1339" t="s">
        <v>337</v>
      </c>
      <c r="C118" s="1339"/>
      <c r="D118" s="1339"/>
      <c r="E118" s="1339"/>
      <c r="F118" s="1339"/>
      <c r="G118" s="1339"/>
      <c r="H118" s="1339"/>
    </row>
    <row r="119" spans="1:8" ht="13">
      <c r="A119" s="437"/>
      <c r="B119" s="441"/>
      <c r="C119" s="345"/>
      <c r="D119" s="345"/>
      <c r="E119" s="345"/>
      <c r="F119" s="345"/>
      <c r="G119" s="345"/>
      <c r="H119" s="345"/>
    </row>
    <row r="120" spans="1:8">
      <c r="A120" s="440">
        <v>1995</v>
      </c>
      <c r="B120" s="256">
        <v>3182528.1858770838</v>
      </c>
      <c r="C120" s="256">
        <v>2677397.1872625039</v>
      </c>
      <c r="D120" s="256">
        <v>162263.6899294747</v>
      </c>
      <c r="E120" s="256">
        <v>1572561.7734190514</v>
      </c>
      <c r="F120" s="256">
        <v>896390.24393975677</v>
      </c>
      <c r="G120" s="256">
        <v>467634.72711500118</v>
      </c>
      <c r="H120" s="256">
        <v>909238.24512291548</v>
      </c>
    </row>
    <row r="121" spans="1:8">
      <c r="A121" s="440">
        <v>2000</v>
      </c>
      <c r="B121" s="256">
        <v>3086909.8802950764</v>
      </c>
      <c r="C121" s="256">
        <v>2552793.1892315857</v>
      </c>
      <c r="D121" s="256">
        <v>141735.33372853926</v>
      </c>
      <c r="E121" s="256">
        <v>1438831.4360500178</v>
      </c>
      <c r="F121" s="256">
        <v>926384.94927094143</v>
      </c>
      <c r="G121" s="256">
        <v>503227.23855099117</v>
      </c>
      <c r="H121" s="256">
        <v>867748.69370492268</v>
      </c>
    </row>
    <row r="122" spans="1:8">
      <c r="A122" s="440">
        <v>2002</v>
      </c>
      <c r="B122" s="256">
        <v>3277386.3422117704</v>
      </c>
      <c r="C122" s="256">
        <v>2770501.959465724</v>
      </c>
      <c r="D122" s="256">
        <v>116542.63559568299</v>
      </c>
      <c r="E122" s="256">
        <v>1698289.2359784888</v>
      </c>
      <c r="F122" s="256">
        <v>914037.0957063064</v>
      </c>
      <c r="G122" s="256">
        <v>477226.51468233811</v>
      </c>
      <c r="H122" s="256">
        <v>849291.5507882305</v>
      </c>
    </row>
    <row r="123" spans="1:8">
      <c r="A123" s="440">
        <v>2004</v>
      </c>
      <c r="B123" s="256">
        <v>3238583.4638462295</v>
      </c>
      <c r="C123" s="256">
        <v>2745836.7044667504</v>
      </c>
      <c r="D123" s="256">
        <v>144387.36550930265</v>
      </c>
      <c r="E123" s="256">
        <v>1604218.1998910159</v>
      </c>
      <c r="F123" s="256">
        <v>958661.82035997906</v>
      </c>
      <c r="G123" s="256">
        <v>465434.00137599977</v>
      </c>
      <c r="H123" s="256">
        <v>811853.34715376981</v>
      </c>
    </row>
    <row r="124" spans="1:8">
      <c r="A124" s="440">
        <v>2006</v>
      </c>
      <c r="B124" s="256">
        <v>3310161.1960456283</v>
      </c>
      <c r="C124" s="256">
        <v>2683539.7732891547</v>
      </c>
      <c r="D124" s="256">
        <v>146145.63940564662</v>
      </c>
      <c r="E124" s="256">
        <v>1553117.9331312177</v>
      </c>
      <c r="F124" s="256">
        <v>935637.22413971485</v>
      </c>
      <c r="G124" s="256">
        <v>590487.74625796627</v>
      </c>
      <c r="H124" s="256">
        <v>774451.98495437228</v>
      </c>
    </row>
    <row r="125" spans="1:8">
      <c r="A125" s="440">
        <v>2008</v>
      </c>
      <c r="B125" s="256">
        <v>3386671.5794022563</v>
      </c>
      <c r="C125" s="256">
        <v>2762273.1383868041</v>
      </c>
      <c r="D125" s="256">
        <v>153926.00440675905</v>
      </c>
      <c r="E125" s="256">
        <v>1574000.8845130382</v>
      </c>
      <c r="F125" s="256">
        <v>986631.7871119068</v>
      </c>
      <c r="G125" s="256">
        <v>586100.4566868078</v>
      </c>
      <c r="H125" s="256">
        <v>786899.54552913271</v>
      </c>
    </row>
    <row r="126" spans="1:8">
      <c r="A126" s="440">
        <v>2010</v>
      </c>
      <c r="B126" s="256">
        <v>3624008.6811974738</v>
      </c>
      <c r="C126" s="256">
        <v>3137029.3595429868</v>
      </c>
      <c r="D126" s="256">
        <v>118203.96301587905</v>
      </c>
      <c r="E126" s="256">
        <v>2087908.6379704149</v>
      </c>
      <c r="F126" s="256">
        <v>889652.19116813841</v>
      </c>
      <c r="G126" s="256">
        <v>458845.10908918898</v>
      </c>
      <c r="H126" s="256">
        <v>788448.76465527492</v>
      </c>
    </row>
    <row r="127" spans="1:8">
      <c r="A127" s="440">
        <v>2012</v>
      </c>
      <c r="B127" s="256">
        <v>3480452.925563457</v>
      </c>
      <c r="C127" s="256">
        <v>3011786.202683826</v>
      </c>
      <c r="D127" s="256">
        <v>39347.37222229223</v>
      </c>
      <c r="E127" s="256">
        <v>1921167.4127966771</v>
      </c>
      <c r="F127" s="256">
        <v>1012522.6094792646</v>
      </c>
      <c r="G127" s="256">
        <v>438396.01757322886</v>
      </c>
      <c r="H127" s="256">
        <v>718830.14992969576</v>
      </c>
    </row>
    <row r="128" spans="1:8">
      <c r="A128" s="440">
        <v>2014</v>
      </c>
      <c r="B128" s="442">
        <v>3570420.1276143002</v>
      </c>
      <c r="C128" s="442">
        <v>3083889.165896032</v>
      </c>
      <c r="D128" s="442">
        <v>33442.559671035779</v>
      </c>
      <c r="E128" s="442">
        <v>2043202.9785016377</v>
      </c>
      <c r="F128" s="442">
        <v>956887.01946122991</v>
      </c>
      <c r="G128" s="442">
        <v>448820.95306681248</v>
      </c>
      <c r="H128" s="442">
        <v>707923.0998863884</v>
      </c>
    </row>
    <row r="129" spans="1:8" ht="13">
      <c r="A129" s="134"/>
      <c r="B129" s="342"/>
      <c r="C129" s="342"/>
      <c r="D129" s="342"/>
      <c r="E129" s="343"/>
      <c r="F129" s="343"/>
      <c r="G129" s="344"/>
      <c r="H129" s="344"/>
    </row>
    <row r="130" spans="1:8" ht="13">
      <c r="A130" s="422"/>
      <c r="B130" s="1339" t="s">
        <v>338</v>
      </c>
      <c r="C130" s="1339"/>
      <c r="D130" s="1339"/>
      <c r="E130" s="1339"/>
      <c r="F130" s="1339"/>
      <c r="G130" s="1339"/>
      <c r="H130" s="1339"/>
    </row>
    <row r="131" spans="1:8" ht="13">
      <c r="A131" s="437"/>
      <c r="B131" s="441"/>
      <c r="C131" s="345"/>
      <c r="D131" s="345"/>
      <c r="E131" s="345"/>
      <c r="F131" s="345"/>
      <c r="G131" s="345"/>
      <c r="H131" s="345"/>
    </row>
    <row r="132" spans="1:8">
      <c r="A132" s="440">
        <v>1995</v>
      </c>
      <c r="B132" s="442" t="s">
        <v>355</v>
      </c>
      <c r="C132" s="442" t="s">
        <v>355</v>
      </c>
      <c r="D132" s="442" t="s">
        <v>355</v>
      </c>
      <c r="E132" s="442" t="s">
        <v>355</v>
      </c>
      <c r="F132" s="442" t="s">
        <v>355</v>
      </c>
      <c r="G132" s="442" t="s">
        <v>355</v>
      </c>
      <c r="H132" s="442" t="s">
        <v>355</v>
      </c>
    </row>
    <row r="133" spans="1:8">
      <c r="A133" s="440">
        <v>2000</v>
      </c>
      <c r="B133" s="442" t="s">
        <v>355</v>
      </c>
      <c r="C133" s="442" t="s">
        <v>355</v>
      </c>
      <c r="D133" s="442" t="s">
        <v>355</v>
      </c>
      <c r="E133" s="442" t="s">
        <v>355</v>
      </c>
      <c r="F133" s="442" t="s">
        <v>355</v>
      </c>
      <c r="G133" s="442" t="s">
        <v>355</v>
      </c>
      <c r="H133" s="442" t="s">
        <v>355</v>
      </c>
    </row>
    <row r="134" spans="1:8">
      <c r="A134" s="440">
        <v>2002</v>
      </c>
      <c r="B134" s="442">
        <v>456375.69859723299</v>
      </c>
      <c r="C134" s="442">
        <v>341710.92839109118</v>
      </c>
      <c r="D134" s="442">
        <v>920.83275859206719</v>
      </c>
      <c r="E134" s="442">
        <v>315320.38293691154</v>
      </c>
      <c r="F134" s="442">
        <v>14909.696762337824</v>
      </c>
      <c r="G134" s="442">
        <v>110293.96386263602</v>
      </c>
      <c r="H134" s="442">
        <v>211118.51777273466</v>
      </c>
    </row>
    <row r="135" spans="1:8">
      <c r="A135" s="440">
        <v>2004</v>
      </c>
      <c r="B135" s="442">
        <v>429986.26850625686</v>
      </c>
      <c r="C135" s="442">
        <v>316236.05898141343</v>
      </c>
      <c r="D135" s="442">
        <v>1437.0201392435197</v>
      </c>
      <c r="E135" s="442">
        <v>286819.65746480902</v>
      </c>
      <c r="F135" s="442">
        <v>17421.288515611312</v>
      </c>
      <c r="G135" s="442">
        <v>109273.52272952438</v>
      </c>
      <c r="H135" s="442">
        <v>216911.14890161657</v>
      </c>
    </row>
    <row r="136" spans="1:8">
      <c r="A136" s="440">
        <v>2006</v>
      </c>
      <c r="B136" s="442">
        <v>446329.04135095445</v>
      </c>
      <c r="C136" s="442">
        <v>331355.82239948813</v>
      </c>
      <c r="D136" s="442">
        <v>1536.6437708959336</v>
      </c>
      <c r="E136" s="442">
        <v>296902.78123274026</v>
      </c>
      <c r="F136" s="442">
        <v>21934.776750000292</v>
      </c>
      <c r="G136" s="442">
        <v>110320.145400535</v>
      </c>
      <c r="H136" s="442">
        <v>215850.33720537875</v>
      </c>
    </row>
    <row r="137" spans="1:8">
      <c r="A137" s="440">
        <v>2008</v>
      </c>
      <c r="B137" s="442">
        <v>463715.44366688788</v>
      </c>
      <c r="C137" s="442">
        <v>353335.90194205649</v>
      </c>
      <c r="D137" s="442">
        <v>1584.2042733449607</v>
      </c>
      <c r="E137" s="442">
        <v>311612.03068750195</v>
      </c>
      <c r="F137" s="442">
        <v>29628.629841282636</v>
      </c>
      <c r="G137" s="442">
        <v>105648.1431689773</v>
      </c>
      <c r="H137" s="442">
        <v>205987.14954955928</v>
      </c>
    </row>
    <row r="138" spans="1:8">
      <c r="A138" s="440">
        <v>2010</v>
      </c>
      <c r="B138" s="442">
        <v>463441.14763650327</v>
      </c>
      <c r="C138" s="442">
        <v>353614.87572031142</v>
      </c>
      <c r="D138" s="442">
        <v>1263.4827602201035</v>
      </c>
      <c r="E138" s="442">
        <v>310299.22862757806</v>
      </c>
      <c r="F138" s="442">
        <v>30715.920560811312</v>
      </c>
      <c r="G138" s="442">
        <v>105133.15812181435</v>
      </c>
      <c r="H138" s="442">
        <v>208369.55756340895</v>
      </c>
    </row>
    <row r="139" spans="1:8">
      <c r="A139" s="440">
        <v>2012</v>
      </c>
      <c r="B139" s="442">
        <v>449626.48312129377</v>
      </c>
      <c r="C139" s="442">
        <v>345679.89554580575</v>
      </c>
      <c r="D139" s="442">
        <v>1250.0511665289955</v>
      </c>
      <c r="E139" s="442">
        <v>301182.51117091812</v>
      </c>
      <c r="F139" s="442">
        <v>32573.183519933918</v>
      </c>
      <c r="G139" s="442">
        <v>99037.933649126266</v>
      </c>
      <c r="H139" s="442">
        <v>181033.57747898117</v>
      </c>
    </row>
    <row r="140" spans="1:8" s="424" customFormat="1">
      <c r="A140" s="440">
        <v>2014</v>
      </c>
      <c r="B140" s="442">
        <v>445235.13236226281</v>
      </c>
      <c r="C140" s="442">
        <v>335910.38366235001</v>
      </c>
      <c r="D140" s="442">
        <v>1118.2137860335476</v>
      </c>
      <c r="E140" s="442">
        <v>294971.28424906719</v>
      </c>
      <c r="F140" s="442">
        <v>26542.858044909277</v>
      </c>
      <c r="G140" s="442">
        <v>103745.16120495219</v>
      </c>
      <c r="H140" s="442">
        <v>173158.61145704784</v>
      </c>
    </row>
    <row r="141" spans="1:8" ht="13">
      <c r="A141" s="134"/>
      <c r="B141" s="342"/>
      <c r="C141" s="342"/>
      <c r="D141" s="342"/>
      <c r="E141" s="343"/>
      <c r="F141" s="343"/>
      <c r="G141" s="344"/>
      <c r="H141" s="344"/>
    </row>
    <row r="142" spans="1:8" ht="13">
      <c r="A142" s="422"/>
      <c r="B142" s="1339" t="s">
        <v>339</v>
      </c>
      <c r="C142" s="1339"/>
      <c r="D142" s="1339"/>
      <c r="E142" s="1339"/>
      <c r="F142" s="1339"/>
      <c r="G142" s="1339"/>
      <c r="H142" s="1339"/>
    </row>
    <row r="143" spans="1:8" ht="13">
      <c r="A143" s="437"/>
      <c r="B143" s="441"/>
      <c r="C143" s="345"/>
      <c r="D143" s="345"/>
      <c r="E143" s="345"/>
      <c r="F143" s="345"/>
      <c r="G143" s="345"/>
      <c r="H143" s="345"/>
    </row>
    <row r="144" spans="1:8">
      <c r="A144" s="440">
        <v>1995</v>
      </c>
      <c r="B144" s="256">
        <v>220949.61565742863</v>
      </c>
      <c r="C144" s="256">
        <v>197149.18404957629</v>
      </c>
      <c r="D144" s="256">
        <v>41069.579431350772</v>
      </c>
      <c r="E144" s="256">
        <v>111629.09308055547</v>
      </c>
      <c r="F144" s="256">
        <v>41600.411136863368</v>
      </c>
      <c r="G144" s="256">
        <v>22833.280805899369</v>
      </c>
      <c r="H144" s="256">
        <v>56067.788942571431</v>
      </c>
    </row>
    <row r="145" spans="1:8">
      <c r="A145" s="440">
        <v>2000</v>
      </c>
      <c r="B145" s="256">
        <v>219136.30345891856</v>
      </c>
      <c r="C145" s="256">
        <v>194495.17389039986</v>
      </c>
      <c r="D145" s="256">
        <v>7144.5452673572954</v>
      </c>
      <c r="E145" s="256">
        <v>110883.28092330084</v>
      </c>
      <c r="F145" s="256">
        <v>73708.008943989596</v>
      </c>
      <c r="G145" s="256">
        <v>23817.261255051853</v>
      </c>
      <c r="H145" s="256">
        <v>52049.249541081488</v>
      </c>
    </row>
    <row r="146" spans="1:8">
      <c r="A146" s="440">
        <v>2002</v>
      </c>
      <c r="B146" s="256">
        <v>214969.22042305017</v>
      </c>
      <c r="C146" s="256">
        <v>191875.90096100798</v>
      </c>
      <c r="D146" s="256">
        <v>3261.8751085799427</v>
      </c>
      <c r="E146" s="256">
        <v>107691.56338339995</v>
      </c>
      <c r="F146" s="256">
        <v>78500.688659175823</v>
      </c>
      <c r="G146" s="256">
        <v>22328.967214935707</v>
      </c>
      <c r="H146" s="256">
        <v>56157.064180775757</v>
      </c>
    </row>
    <row r="147" spans="1:8">
      <c r="A147" s="440">
        <v>2004</v>
      </c>
      <c r="B147" s="256">
        <v>224563.64281261698</v>
      </c>
      <c r="C147" s="256">
        <v>200457.36590878043</v>
      </c>
      <c r="D147" s="256">
        <v>1857.2853521374257</v>
      </c>
      <c r="E147" s="256">
        <v>145370.95516369338</v>
      </c>
      <c r="F147" s="256">
        <v>50853.459190166126</v>
      </c>
      <c r="G147" s="256">
        <v>23338.363636190799</v>
      </c>
      <c r="H147" s="256">
        <v>55532.776609766639</v>
      </c>
    </row>
    <row r="148" spans="1:8">
      <c r="A148" s="440">
        <v>2006</v>
      </c>
      <c r="B148" s="256">
        <v>231872.3881338271</v>
      </c>
      <c r="C148" s="256">
        <v>204097.1732345779</v>
      </c>
      <c r="D148" s="256">
        <v>1563.9805014877718</v>
      </c>
      <c r="E148" s="256">
        <v>145545.41222856939</v>
      </c>
      <c r="F148" s="256">
        <v>54276.680718187265</v>
      </c>
      <c r="G148" s="256">
        <v>26921.509388470942</v>
      </c>
      <c r="H148" s="256">
        <v>53155.134299788362</v>
      </c>
    </row>
    <row r="149" spans="1:8">
      <c r="A149" s="440">
        <v>2008</v>
      </c>
      <c r="B149" s="256">
        <v>232644.90975090512</v>
      </c>
      <c r="C149" s="256">
        <v>204454.46183479062</v>
      </c>
      <c r="D149" s="256">
        <v>971.76293064247943</v>
      </c>
      <c r="E149" s="256">
        <v>143964.33060406003</v>
      </c>
      <c r="F149" s="256">
        <v>56814.169345751245</v>
      </c>
      <c r="G149" s="256">
        <v>27304.962593242391</v>
      </c>
      <c r="H149" s="256">
        <v>50268.212203540243</v>
      </c>
    </row>
    <row r="150" spans="1:8">
      <c r="A150" s="440">
        <v>2010</v>
      </c>
      <c r="B150" s="256">
        <v>198511.67038874878</v>
      </c>
      <c r="C150" s="256">
        <v>172214.21973633373</v>
      </c>
      <c r="D150" s="256">
        <v>921.14276206841032</v>
      </c>
      <c r="E150" s="256">
        <v>131962.07986810428</v>
      </c>
      <c r="F150" s="256">
        <v>36590.590777623489</v>
      </c>
      <c r="G150" s="256">
        <v>25434.572111160578</v>
      </c>
      <c r="H150" s="256">
        <v>48768.680611251213</v>
      </c>
    </row>
    <row r="151" spans="1:8">
      <c r="A151" s="440">
        <v>2012</v>
      </c>
      <c r="B151" s="256">
        <v>217566.31221325145</v>
      </c>
      <c r="C151" s="256">
        <v>190412.3200481027</v>
      </c>
      <c r="D151" s="256">
        <v>88.394265727719215</v>
      </c>
      <c r="E151" s="256">
        <v>134297.62073086933</v>
      </c>
      <c r="F151" s="256">
        <v>53338.095474134796</v>
      </c>
      <c r="G151" s="256">
        <v>26222.923849403491</v>
      </c>
      <c r="H151" s="256">
        <v>46417.386786748568</v>
      </c>
    </row>
    <row r="152" spans="1:8">
      <c r="A152" s="440">
        <v>2014</v>
      </c>
      <c r="B152" s="442">
        <v>213662.02595543093</v>
      </c>
      <c r="C152" s="442">
        <v>189148.62582406634</v>
      </c>
      <c r="D152" s="442">
        <v>67.279038965136536</v>
      </c>
      <c r="E152" s="442">
        <v>143690.66163586648</v>
      </c>
      <c r="F152" s="442">
        <v>42054.715488708025</v>
      </c>
      <c r="G152" s="442">
        <v>23486.915812755935</v>
      </c>
      <c r="H152" s="442">
        <v>43092.374844546634</v>
      </c>
    </row>
    <row r="153" spans="1:8" ht="13">
      <c r="A153" s="134"/>
      <c r="B153" s="342"/>
      <c r="C153" s="342"/>
      <c r="D153" s="342"/>
      <c r="E153" s="343"/>
      <c r="F153" s="343"/>
      <c r="G153" s="344"/>
      <c r="H153" s="344"/>
    </row>
    <row r="154" spans="1:8" ht="13">
      <c r="A154" s="422"/>
      <c r="B154" s="1339" t="s">
        <v>340</v>
      </c>
      <c r="C154" s="1339"/>
      <c r="D154" s="1339"/>
      <c r="E154" s="1339"/>
      <c r="F154" s="1339"/>
      <c r="G154" s="1339"/>
      <c r="H154" s="1339"/>
    </row>
    <row r="155" spans="1:8" ht="13">
      <c r="A155" s="437"/>
      <c r="B155" s="441"/>
      <c r="C155" s="345"/>
      <c r="D155" s="345"/>
      <c r="E155" s="345"/>
      <c r="F155" s="345"/>
      <c r="G155" s="345"/>
      <c r="H155" s="345"/>
    </row>
    <row r="156" spans="1:8">
      <c r="A156" s="440">
        <v>1995</v>
      </c>
      <c r="B156" s="256">
        <v>499158.85948141996</v>
      </c>
      <c r="C156" s="256">
        <v>392409.70422374463</v>
      </c>
      <c r="D156" s="256">
        <v>5706.8992002544965</v>
      </c>
      <c r="E156" s="256">
        <v>119389.1818553129</v>
      </c>
      <c r="F156" s="256">
        <v>252965.78387707361</v>
      </c>
      <c r="G156" s="256">
        <v>99756.804094987587</v>
      </c>
      <c r="H156" s="256">
        <v>150352.76804558001</v>
      </c>
    </row>
    <row r="157" spans="1:8">
      <c r="A157" s="440">
        <v>2000</v>
      </c>
      <c r="B157" s="256">
        <v>429867.08491633181</v>
      </c>
      <c r="C157" s="256">
        <v>323598.78159890207</v>
      </c>
      <c r="D157" s="256">
        <v>3579.366381264907</v>
      </c>
      <c r="E157" s="256">
        <v>174397.05602814743</v>
      </c>
      <c r="F157" s="256">
        <v>132066.3625800634</v>
      </c>
      <c r="G157" s="256">
        <v>100846.10098518044</v>
      </c>
      <c r="H157" s="256">
        <v>148771.06347166814</v>
      </c>
    </row>
    <row r="158" spans="1:8">
      <c r="A158" s="440">
        <v>2002</v>
      </c>
      <c r="B158" s="256">
        <v>468225.80391799216</v>
      </c>
      <c r="C158" s="256">
        <v>366236.49718694191</v>
      </c>
      <c r="D158" s="256">
        <v>3398.8564590206479</v>
      </c>
      <c r="E158" s="256">
        <v>169196.12349904652</v>
      </c>
      <c r="F158" s="256">
        <v>181614.3945964645</v>
      </c>
      <c r="G158" s="256">
        <v>96981.914330320185</v>
      </c>
      <c r="H158" s="256">
        <v>157093.50581007084</v>
      </c>
    </row>
    <row r="159" spans="1:8">
      <c r="A159" s="440">
        <v>2004</v>
      </c>
      <c r="B159" s="256">
        <v>458384.87937265646</v>
      </c>
      <c r="C159" s="256">
        <v>355350.73748299025</v>
      </c>
      <c r="D159" s="256">
        <v>3564.8262635275446</v>
      </c>
      <c r="E159" s="256">
        <v>172676.74331424883</v>
      </c>
      <c r="F159" s="256">
        <v>167105.58892725434</v>
      </c>
      <c r="G159" s="256">
        <v>98122.457876877874</v>
      </c>
      <c r="H159" s="256">
        <v>159079.68681920838</v>
      </c>
    </row>
    <row r="160" spans="1:8">
      <c r="A160" s="440">
        <v>2006</v>
      </c>
      <c r="B160" s="256">
        <v>487069.97193123563</v>
      </c>
      <c r="C160" s="256">
        <v>389237.73701512296</v>
      </c>
      <c r="D160" s="256">
        <v>3285.2056648796511</v>
      </c>
      <c r="E160" s="256">
        <v>193300.80348836211</v>
      </c>
      <c r="F160" s="256">
        <v>181636.09415243444</v>
      </c>
      <c r="G160" s="256">
        <v>93318.893599401257</v>
      </c>
      <c r="H160" s="256">
        <v>159669.48986112274</v>
      </c>
    </row>
    <row r="161" spans="1:8">
      <c r="A161" s="440">
        <v>2008</v>
      </c>
      <c r="B161" s="256">
        <v>470555.59793810063</v>
      </c>
      <c r="C161" s="256">
        <v>374546.09702248167</v>
      </c>
      <c r="D161" s="256">
        <v>3164.0368528643667</v>
      </c>
      <c r="E161" s="256">
        <v>158807.11561210026</v>
      </c>
      <c r="F161" s="256">
        <v>202482.93056902807</v>
      </c>
      <c r="G161" s="256">
        <v>91547.256488375962</v>
      </c>
      <c r="H161" s="256">
        <v>160678.00106189909</v>
      </c>
    </row>
    <row r="162" spans="1:8">
      <c r="A162" s="440">
        <v>2010</v>
      </c>
      <c r="B162" s="256">
        <v>468819.62331509974</v>
      </c>
      <c r="C162" s="256">
        <v>367050.67675907229</v>
      </c>
      <c r="D162" s="256">
        <v>3032.587863073491</v>
      </c>
      <c r="E162" s="256">
        <v>146751.56595430936</v>
      </c>
      <c r="F162" s="256">
        <v>206637.47950133085</v>
      </c>
      <c r="G162" s="256">
        <v>97142.620077199681</v>
      </c>
      <c r="H162" s="256">
        <v>166831.20317153636</v>
      </c>
    </row>
    <row r="163" spans="1:8">
      <c r="A163" s="440">
        <v>2012</v>
      </c>
      <c r="B163" s="256">
        <v>467232.04423165374</v>
      </c>
      <c r="C163" s="256">
        <v>366231.13033009431</v>
      </c>
      <c r="D163" s="256">
        <v>3151.0707656418695</v>
      </c>
      <c r="E163" s="256">
        <v>159816.6045519514</v>
      </c>
      <c r="F163" s="256">
        <v>192906.81640534243</v>
      </c>
      <c r="G163" s="256">
        <v>96252.933930300656</v>
      </c>
      <c r="H163" s="256">
        <v>153900.01491034625</v>
      </c>
    </row>
    <row r="164" spans="1:8">
      <c r="A164" s="440">
        <v>2014</v>
      </c>
      <c r="B164" s="256">
        <v>482938.57863412582</v>
      </c>
      <c r="C164" s="256">
        <v>384792.33730973443</v>
      </c>
      <c r="D164" s="256">
        <v>3264.835568191314</v>
      </c>
      <c r="E164" s="256">
        <v>164934.42725356694</v>
      </c>
      <c r="F164" s="256">
        <v>204259.71451692391</v>
      </c>
      <c r="G164" s="256">
        <v>92711.349777211726</v>
      </c>
      <c r="H164" s="256">
        <v>144695.83876585896</v>
      </c>
    </row>
    <row r="165" spans="1:8" ht="13">
      <c r="A165" s="134"/>
      <c r="B165" s="342"/>
      <c r="C165" s="342"/>
      <c r="D165" s="342"/>
      <c r="E165" s="343"/>
      <c r="F165" s="343"/>
      <c r="G165" s="344"/>
      <c r="H165" s="344"/>
    </row>
    <row r="166" spans="1:8" ht="13">
      <c r="A166" s="422"/>
      <c r="B166" s="1339" t="s">
        <v>341</v>
      </c>
      <c r="C166" s="1339"/>
      <c r="D166" s="1339"/>
      <c r="E166" s="1339"/>
      <c r="F166" s="1339"/>
      <c r="G166" s="1339"/>
      <c r="H166" s="1339"/>
    </row>
    <row r="167" spans="1:8" ht="13">
      <c r="A167" s="437"/>
      <c r="B167" s="441"/>
      <c r="C167" s="345"/>
      <c r="D167" s="345"/>
      <c r="E167" s="345"/>
      <c r="F167" s="345"/>
      <c r="G167" s="345"/>
      <c r="H167" s="345"/>
    </row>
    <row r="168" spans="1:8">
      <c r="A168" s="440">
        <v>1995</v>
      </c>
      <c r="B168" s="256">
        <v>315012.48202895885</v>
      </c>
      <c r="C168" s="256">
        <v>248167.00613432733</v>
      </c>
      <c r="D168" s="256">
        <v>15386.143253889273</v>
      </c>
      <c r="E168" s="256">
        <v>181415.35123224065</v>
      </c>
      <c r="F168" s="256">
        <v>42046.825792755095</v>
      </c>
      <c r="G168" s="256">
        <v>59118.685765207265</v>
      </c>
      <c r="H168" s="256">
        <v>122421.26586151027</v>
      </c>
    </row>
    <row r="169" spans="1:8">
      <c r="A169" s="440">
        <v>2000</v>
      </c>
      <c r="B169" s="256">
        <v>333367.51318926655</v>
      </c>
      <c r="C169" s="256">
        <v>275359.92524271295</v>
      </c>
      <c r="D169" s="256">
        <v>4917.2636511364944</v>
      </c>
      <c r="E169" s="256">
        <v>199799.3033391308</v>
      </c>
      <c r="F169" s="256">
        <v>62930.317570183004</v>
      </c>
      <c r="G169" s="256">
        <v>52921.358327167021</v>
      </c>
      <c r="H169" s="256">
        <v>109425.54901173347</v>
      </c>
    </row>
    <row r="170" spans="1:8">
      <c r="A170" s="440">
        <v>2002</v>
      </c>
      <c r="B170" s="256">
        <v>335801.72211917274</v>
      </c>
      <c r="C170" s="256">
        <v>277441.25434138777</v>
      </c>
      <c r="D170" s="256">
        <v>6713.0302404462282</v>
      </c>
      <c r="E170" s="256">
        <v>199632.975395152</v>
      </c>
      <c r="F170" s="256">
        <v>63841.968947764857</v>
      </c>
      <c r="G170" s="256">
        <v>53281.704967921563</v>
      </c>
      <c r="H170" s="256">
        <v>111033.83590482721</v>
      </c>
    </row>
    <row r="171" spans="1:8">
      <c r="A171" s="440">
        <v>2004</v>
      </c>
      <c r="B171" s="256">
        <v>350002.62097029737</v>
      </c>
      <c r="C171" s="256">
        <v>289365.07236593455</v>
      </c>
      <c r="D171" s="256">
        <v>6279.8142866565631</v>
      </c>
      <c r="E171" s="256">
        <v>215434.31353030953</v>
      </c>
      <c r="F171" s="256">
        <v>60315.434449245469</v>
      </c>
      <c r="G171" s="256">
        <v>55580.870918310058</v>
      </c>
      <c r="H171" s="256">
        <v>103525.96254999394</v>
      </c>
    </row>
    <row r="172" spans="1:8">
      <c r="A172" s="440">
        <v>2006</v>
      </c>
      <c r="B172" s="256">
        <v>399963.34154899925</v>
      </c>
      <c r="C172" s="256">
        <v>334211.57196635869</v>
      </c>
      <c r="D172" s="256">
        <v>10669.501728335837</v>
      </c>
      <c r="E172" s="256">
        <v>247775.67102210282</v>
      </c>
      <c r="F172" s="256">
        <v>67764.284890894036</v>
      </c>
      <c r="G172" s="256">
        <v>60186.681882920166</v>
      </c>
      <c r="H172" s="256">
        <v>106813.34051380071</v>
      </c>
    </row>
    <row r="173" spans="1:8">
      <c r="A173" s="440">
        <v>2008</v>
      </c>
      <c r="B173" s="256">
        <v>401071.23079220433</v>
      </c>
      <c r="C173" s="256">
        <v>339578.24965094926</v>
      </c>
      <c r="D173" s="256">
        <v>14141.429095063413</v>
      </c>
      <c r="E173" s="256">
        <v>230913.4931792127</v>
      </c>
      <c r="F173" s="256">
        <v>87224.690681629509</v>
      </c>
      <c r="G173" s="256">
        <v>56092.327979443544</v>
      </c>
      <c r="H173" s="256">
        <v>100643.25216274022</v>
      </c>
    </row>
    <row r="174" spans="1:8">
      <c r="A174" s="440">
        <v>2010</v>
      </c>
      <c r="B174" s="256">
        <v>415425.73511610593</v>
      </c>
      <c r="C174" s="256">
        <v>348505.88924474543</v>
      </c>
      <c r="D174" s="256">
        <v>30992.995551657674</v>
      </c>
      <c r="E174" s="256">
        <v>240278.85433501401</v>
      </c>
      <c r="F174" s="256">
        <v>68959.815754110663</v>
      </c>
      <c r="G174" s="256">
        <v>59633.115675413639</v>
      </c>
      <c r="H174" s="256">
        <v>107720.23775708125</v>
      </c>
    </row>
    <row r="175" spans="1:8">
      <c r="A175" s="440">
        <v>2012</v>
      </c>
      <c r="B175" s="256">
        <v>419535.860302758</v>
      </c>
      <c r="C175" s="256">
        <v>352933.11997661524</v>
      </c>
      <c r="D175" s="256">
        <v>23047.113857626711</v>
      </c>
      <c r="E175" s="256">
        <v>252669.03405686314</v>
      </c>
      <c r="F175" s="256">
        <v>69215.885549543949</v>
      </c>
      <c r="G175" s="256">
        <v>58308.363322255937</v>
      </c>
      <c r="H175" s="256">
        <v>95985.809111577139</v>
      </c>
    </row>
    <row r="176" spans="1:8">
      <c r="A176" s="440">
        <v>2014</v>
      </c>
      <c r="B176" s="256">
        <v>395929.62359656382</v>
      </c>
      <c r="C176" s="256">
        <v>339223.13044146728</v>
      </c>
      <c r="D176" s="256">
        <v>15044.62884807244</v>
      </c>
      <c r="E176" s="256">
        <v>246483.86374593893</v>
      </c>
      <c r="F176" s="256">
        <v>68678.58175417858</v>
      </c>
      <c r="G176" s="256">
        <v>49510.235533810293</v>
      </c>
      <c r="H176" s="256">
        <v>90578.396810205246</v>
      </c>
    </row>
    <row r="177" spans="1:8" ht="13">
      <c r="A177" s="134"/>
      <c r="B177" s="342"/>
      <c r="C177" s="342"/>
      <c r="D177" s="342"/>
      <c r="E177" s="343"/>
      <c r="F177" s="343"/>
      <c r="G177" s="344"/>
      <c r="H177" s="344"/>
    </row>
    <row r="178" spans="1:8" ht="13">
      <c r="A178" s="422"/>
      <c r="B178" s="1339" t="s">
        <v>342</v>
      </c>
      <c r="C178" s="1339"/>
      <c r="D178" s="1339"/>
      <c r="E178" s="1339"/>
      <c r="F178" s="1339"/>
      <c r="G178" s="1339"/>
      <c r="H178" s="1339"/>
    </row>
    <row r="179" spans="1:8" ht="13">
      <c r="A179" s="437"/>
      <c r="B179" s="441"/>
      <c r="C179" s="345"/>
      <c r="D179" s="345"/>
      <c r="E179" s="345"/>
      <c r="F179" s="345"/>
      <c r="G179" s="345"/>
      <c r="H179" s="345"/>
    </row>
    <row r="180" spans="1:8">
      <c r="A180" s="440">
        <v>1995</v>
      </c>
      <c r="B180" s="442" t="s">
        <v>355</v>
      </c>
      <c r="C180" s="442" t="s">
        <v>355</v>
      </c>
      <c r="D180" s="442" t="s">
        <v>355</v>
      </c>
      <c r="E180" s="442" t="s">
        <v>355</v>
      </c>
      <c r="F180" s="442" t="s">
        <v>355</v>
      </c>
      <c r="G180" s="442" t="s">
        <v>355</v>
      </c>
      <c r="H180" s="442" t="s">
        <v>355</v>
      </c>
    </row>
    <row r="181" spans="1:8" ht="14.5">
      <c r="A181" s="440" t="s">
        <v>804</v>
      </c>
      <c r="B181" s="442">
        <v>457193.34430436423</v>
      </c>
      <c r="C181" s="442">
        <v>367110.76798876404</v>
      </c>
      <c r="D181" s="442">
        <v>3438.3381377397327</v>
      </c>
      <c r="E181" s="442">
        <v>121945.49918505464</v>
      </c>
      <c r="F181" s="442">
        <v>232856.45162019832</v>
      </c>
      <c r="G181" s="442">
        <v>77596.203780622789</v>
      </c>
      <c r="H181" s="442">
        <v>148168.60403700071</v>
      </c>
    </row>
    <row r="182" spans="1:8">
      <c r="A182" s="440">
        <v>2002</v>
      </c>
      <c r="B182" s="442">
        <v>405425.83552526333</v>
      </c>
      <c r="C182" s="442">
        <v>321788.3414467898</v>
      </c>
      <c r="D182" s="442">
        <v>3082.5577566963116</v>
      </c>
      <c r="E182" s="442">
        <v>113729.27335007917</v>
      </c>
      <c r="F182" s="442">
        <v>197196.84607076418</v>
      </c>
      <c r="G182" s="442">
        <v>72696.891287739985</v>
      </c>
      <c r="H182" s="442">
        <v>142105.08143705854</v>
      </c>
    </row>
    <row r="183" spans="1:8">
      <c r="A183" s="440">
        <v>2004</v>
      </c>
      <c r="B183" s="442">
        <v>431231.60913394089</v>
      </c>
      <c r="C183" s="442">
        <v>344595.22869448049</v>
      </c>
      <c r="D183" s="442">
        <v>2961.5103389037672</v>
      </c>
      <c r="E183" s="442">
        <v>107039.7272081128</v>
      </c>
      <c r="F183" s="442">
        <v>226937.59327929447</v>
      </c>
      <c r="G183" s="442">
        <v>75665.869512946549</v>
      </c>
      <c r="H183" s="442">
        <v>140438.18340124795</v>
      </c>
    </row>
    <row r="184" spans="1:8">
      <c r="A184" s="440">
        <v>2006</v>
      </c>
      <c r="B184" s="442">
        <v>447102.75567384728</v>
      </c>
      <c r="C184" s="442">
        <v>369106.25878963491</v>
      </c>
      <c r="D184" s="442">
        <v>3275.8853147255468</v>
      </c>
      <c r="E184" s="442">
        <v>114414.54605209143</v>
      </c>
      <c r="F184" s="442">
        <v>244513.15145823327</v>
      </c>
      <c r="G184" s="442">
        <v>69022.778147049685</v>
      </c>
      <c r="H184" s="442">
        <v>136799.9736649495</v>
      </c>
    </row>
    <row r="185" spans="1:8">
      <c r="A185" s="440">
        <v>2008</v>
      </c>
      <c r="B185" s="442">
        <v>300175.69899848208</v>
      </c>
      <c r="C185" s="442">
        <v>237048.71282777644</v>
      </c>
      <c r="D185" s="442">
        <v>2225.785178599247</v>
      </c>
      <c r="E185" s="442">
        <v>107137.60301709839</v>
      </c>
      <c r="F185" s="442">
        <v>121788.43475575495</v>
      </c>
      <c r="G185" s="442">
        <v>55804.175901919312</v>
      </c>
      <c r="H185" s="442">
        <v>132879.24649097354</v>
      </c>
    </row>
    <row r="186" spans="1:8">
      <c r="A186" s="440">
        <v>2010</v>
      </c>
      <c r="B186" s="442">
        <v>300994.12831427745</v>
      </c>
      <c r="C186" s="442">
        <v>240722.53725626334</v>
      </c>
      <c r="D186" s="442">
        <v>1560.877960574993</v>
      </c>
      <c r="E186" s="442">
        <v>97787.238524385219</v>
      </c>
      <c r="F186" s="442">
        <v>135451.0455561729</v>
      </c>
      <c r="G186" s="442">
        <v>53828.518503059749</v>
      </c>
      <c r="H186" s="442">
        <v>138068.85153820948</v>
      </c>
    </row>
    <row r="187" spans="1:8">
      <c r="A187" s="440">
        <v>2012</v>
      </c>
      <c r="B187" s="442">
        <v>288729.25026176078</v>
      </c>
      <c r="C187" s="442">
        <v>225468.00106590413</v>
      </c>
      <c r="D187" s="442">
        <v>1259.2087276371149</v>
      </c>
      <c r="E187" s="442">
        <v>89926.262521484852</v>
      </c>
      <c r="F187" s="442">
        <v>128095.66672749181</v>
      </c>
      <c r="G187" s="442">
        <v>55708.119764355397</v>
      </c>
      <c r="H187" s="442">
        <v>129532.9521499798</v>
      </c>
    </row>
    <row r="188" spans="1:8">
      <c r="A188" s="440">
        <v>2014</v>
      </c>
      <c r="B188" s="442">
        <v>305857.28493467608</v>
      </c>
      <c r="C188" s="442">
        <v>231365.0835190161</v>
      </c>
      <c r="D188" s="442">
        <v>1169.5137164230744</v>
      </c>
      <c r="E188" s="442">
        <v>90576.612400237558</v>
      </c>
      <c r="F188" s="442">
        <v>130927.3934010097</v>
      </c>
      <c r="G188" s="442">
        <v>62723.71426935451</v>
      </c>
      <c r="H188" s="442">
        <v>122176.98728869723</v>
      </c>
    </row>
    <row r="189" spans="1:8" ht="13">
      <c r="A189" s="134"/>
      <c r="B189" s="342"/>
      <c r="C189" s="342"/>
      <c r="D189" s="342"/>
      <c r="E189" s="343"/>
      <c r="F189" s="343"/>
      <c r="G189" s="344"/>
      <c r="H189" s="344"/>
    </row>
    <row r="190" spans="1:8" ht="13">
      <c r="A190" s="422"/>
      <c r="B190" s="1339" t="s">
        <v>343</v>
      </c>
      <c r="C190" s="1339"/>
      <c r="D190" s="1339"/>
      <c r="E190" s="1339"/>
      <c r="F190" s="1339"/>
      <c r="G190" s="1339"/>
      <c r="H190" s="1339"/>
    </row>
    <row r="191" spans="1:8" ht="13">
      <c r="A191" s="437"/>
      <c r="B191" s="441"/>
      <c r="C191" s="345"/>
      <c r="D191" s="345"/>
      <c r="E191" s="345"/>
      <c r="F191" s="345"/>
      <c r="G191" s="345"/>
      <c r="H191" s="345"/>
    </row>
    <row r="192" spans="1:8">
      <c r="A192" s="440">
        <v>1995</v>
      </c>
      <c r="B192" s="256">
        <v>127565.05432886233</v>
      </c>
      <c r="C192" s="256">
        <v>74965.337099850862</v>
      </c>
      <c r="D192" s="256">
        <v>7527.5901083724639</v>
      </c>
      <c r="E192" s="256">
        <v>47436.366698916929</v>
      </c>
      <c r="F192" s="256">
        <v>11788.575802995521</v>
      </c>
      <c r="G192" s="256">
        <v>47169.148216416055</v>
      </c>
      <c r="H192" s="256">
        <v>98402.346255237368</v>
      </c>
    </row>
    <row r="193" spans="1:8">
      <c r="A193" s="440">
        <v>2000</v>
      </c>
      <c r="B193" s="256">
        <v>125773.55106856755</v>
      </c>
      <c r="C193" s="256">
        <v>71515.138411521621</v>
      </c>
      <c r="D193" s="256">
        <v>1793.5031049078091</v>
      </c>
      <c r="E193" s="256">
        <v>49664.931255763986</v>
      </c>
      <c r="F193" s="256">
        <v>11904.218582249921</v>
      </c>
      <c r="G193" s="256">
        <v>49873.868279357433</v>
      </c>
      <c r="H193" s="256">
        <v>98304.791092412721</v>
      </c>
    </row>
    <row r="194" spans="1:8">
      <c r="A194" s="440">
        <v>2002</v>
      </c>
      <c r="B194" s="256">
        <v>140221.9606808158</v>
      </c>
      <c r="C194" s="256">
        <v>79494.904564567507</v>
      </c>
      <c r="D194" s="256">
        <v>893.81337045862085</v>
      </c>
      <c r="E194" s="256">
        <v>55243.355391052195</v>
      </c>
      <c r="F194" s="256">
        <v>14677.473076173012</v>
      </c>
      <c r="G194" s="256">
        <v>55774.112679888181</v>
      </c>
      <c r="H194" s="256">
        <v>100561.88875059233</v>
      </c>
    </row>
    <row r="195" spans="1:8">
      <c r="A195" s="440">
        <v>2004</v>
      </c>
      <c r="B195" s="256">
        <v>141348.81532897838</v>
      </c>
      <c r="C195" s="256">
        <v>87980.8696736071</v>
      </c>
      <c r="D195" s="256">
        <v>521.0098487226137</v>
      </c>
      <c r="E195" s="256">
        <v>63830.686024859817</v>
      </c>
      <c r="F195" s="256">
        <v>16286.074603686939</v>
      </c>
      <c r="G195" s="256">
        <v>49302.495086512798</v>
      </c>
      <c r="H195" s="256">
        <v>105828.4242838677</v>
      </c>
    </row>
    <row r="196" spans="1:8">
      <c r="A196" s="440">
        <v>2006</v>
      </c>
      <c r="B196" s="256">
        <v>148977.29215953173</v>
      </c>
      <c r="C196" s="256">
        <v>94504.104565797927</v>
      </c>
      <c r="D196" s="256">
        <v>543.88589333996731</v>
      </c>
      <c r="E196" s="256">
        <v>69170.48721871103</v>
      </c>
      <c r="F196" s="256">
        <v>17320.183189039937</v>
      </c>
      <c r="G196" s="256">
        <v>50380.306518520301</v>
      </c>
      <c r="H196" s="256">
        <v>101648.27084046823</v>
      </c>
    </row>
    <row r="197" spans="1:8">
      <c r="A197" s="440">
        <v>2008</v>
      </c>
      <c r="B197" s="256">
        <v>153192.71666032285</v>
      </c>
      <c r="C197" s="256">
        <v>98907.157808599106</v>
      </c>
      <c r="D197" s="256">
        <v>2997.157166616621</v>
      </c>
      <c r="E197" s="256">
        <v>67223.300068272525</v>
      </c>
      <c r="F197" s="256">
        <v>21342.445181475676</v>
      </c>
      <c r="G197" s="256">
        <v>49995.545939392403</v>
      </c>
      <c r="H197" s="256">
        <v>96413.124456806123</v>
      </c>
    </row>
    <row r="198" spans="1:8">
      <c r="A198" s="440">
        <v>2010</v>
      </c>
      <c r="B198" s="256">
        <v>150869.32193187193</v>
      </c>
      <c r="C198" s="256">
        <v>98019.096082589356</v>
      </c>
      <c r="D198" s="256">
        <v>265.12529010288654</v>
      </c>
      <c r="E198" s="256">
        <v>70006.198935154913</v>
      </c>
      <c r="F198" s="256">
        <v>20225.111981362948</v>
      </c>
      <c r="G198" s="256">
        <v>48260.824912159573</v>
      </c>
      <c r="H198" s="256">
        <v>98831.666060081756</v>
      </c>
    </row>
    <row r="199" spans="1:8">
      <c r="A199" s="440">
        <v>2012</v>
      </c>
      <c r="B199" s="256">
        <v>150792.59356881265</v>
      </c>
      <c r="C199" s="256">
        <v>98856.972565193661</v>
      </c>
      <c r="D199" s="256">
        <v>270.41212325745659</v>
      </c>
      <c r="E199" s="256">
        <v>68547.114148240347</v>
      </c>
      <c r="F199" s="256">
        <v>22741.28777633189</v>
      </c>
      <c r="G199" s="256">
        <v>46854.596044015889</v>
      </c>
      <c r="H199" s="256">
        <v>90705.062357619725</v>
      </c>
    </row>
    <row r="200" spans="1:8" s="424" customFormat="1">
      <c r="A200" s="440">
        <v>2014</v>
      </c>
      <c r="B200" s="256">
        <v>148259.31025265195</v>
      </c>
      <c r="C200" s="256">
        <v>98988.473394428351</v>
      </c>
      <c r="D200" s="256">
        <v>277.57597964908121</v>
      </c>
      <c r="E200" s="256">
        <v>68228.767072567469</v>
      </c>
      <c r="F200" s="256">
        <v>20885.504599848948</v>
      </c>
      <c r="G200" s="256">
        <v>43773.148960433748</v>
      </c>
      <c r="H200" s="256">
        <v>83669.254120384809</v>
      </c>
    </row>
    <row r="201" spans="1:8">
      <c r="A201" s="423"/>
      <c r="B201" s="169"/>
      <c r="C201" s="424"/>
      <c r="D201" s="424"/>
      <c r="E201" s="424"/>
      <c r="F201" s="424"/>
      <c r="G201" s="424"/>
      <c r="H201" s="424"/>
    </row>
    <row r="202" spans="1:8" s="457" customFormat="1" ht="20.149999999999999" customHeight="1">
      <c r="B202" s="1249" t="s">
        <v>1434</v>
      </c>
      <c r="C202" s="1249"/>
      <c r="D202" s="1249"/>
      <c r="E202" s="1249"/>
      <c r="F202" s="1249"/>
      <c r="G202" s="1249"/>
      <c r="H202" s="1249"/>
    </row>
    <row r="203" spans="1:8" s="91" customFormat="1" ht="15" customHeight="1">
      <c r="B203" s="1249" t="s">
        <v>802</v>
      </c>
      <c r="C203" s="1249"/>
      <c r="D203" s="1249"/>
      <c r="E203" s="1249"/>
      <c r="F203" s="1249"/>
      <c r="G203" s="1249"/>
      <c r="H203" s="1249"/>
    </row>
    <row r="204" spans="1:8" s="91" customFormat="1" ht="15" customHeight="1">
      <c r="B204" s="1249" t="s">
        <v>425</v>
      </c>
      <c r="C204" s="1249"/>
      <c r="D204" s="1249"/>
      <c r="E204" s="1249"/>
      <c r="F204" s="1249"/>
      <c r="G204" s="1249"/>
      <c r="H204" s="1249"/>
    </row>
    <row r="205" spans="1:8">
      <c r="A205" s="68" t="s">
        <v>345</v>
      </c>
    </row>
    <row r="206" spans="1:8" ht="13">
      <c r="A206" s="69"/>
    </row>
    <row r="207" spans="1:8" ht="13">
      <c r="A207" s="69"/>
    </row>
    <row r="208" spans="1:8" ht="13">
      <c r="A208" s="69"/>
    </row>
    <row r="209" spans="1:1" ht="13">
      <c r="A209" s="69"/>
    </row>
    <row r="210" spans="1:1" ht="13">
      <c r="A210" s="69"/>
    </row>
    <row r="211" spans="1:1" ht="13">
      <c r="A211" s="69"/>
    </row>
    <row r="212" spans="1:1" ht="13">
      <c r="A212" s="69"/>
    </row>
    <row r="213" spans="1:1" ht="13">
      <c r="A213" s="69"/>
    </row>
    <row r="214" spans="1:1" ht="13">
      <c r="A214" s="69"/>
    </row>
    <row r="215" spans="1:1" ht="13">
      <c r="A215" s="69"/>
    </row>
    <row r="216" spans="1:1" ht="13">
      <c r="A216" s="69"/>
    </row>
    <row r="217" spans="1:1" ht="13">
      <c r="A217" s="69"/>
    </row>
    <row r="218" spans="1:1" ht="13">
      <c r="A218" s="69"/>
    </row>
    <row r="219" spans="1:1" ht="13">
      <c r="A219" s="69"/>
    </row>
    <row r="220" spans="1:1" ht="13">
      <c r="A220" s="69"/>
    </row>
    <row r="221" spans="1:1" ht="13">
      <c r="A221" s="69"/>
    </row>
    <row r="222" spans="1:1" ht="13">
      <c r="A222" s="69"/>
    </row>
    <row r="223" spans="1:1" ht="13">
      <c r="A223" s="69"/>
    </row>
  </sheetData>
  <sheetProtection selectLockedCells="1"/>
  <customSheetViews>
    <customSheetView guid="{163DCD2F-7E1E-45D5-87F9-D8442EBAE317}" showGridLines="0" showRowCol="0">
      <pane ySplit="8" topLeftCell="A9" activePane="bottomLeft" state="frozen"/>
      <selection pane="bottomLeft" sqref="A1:B1"/>
    </customSheetView>
  </customSheetViews>
  <mergeCells count="26">
    <mergeCell ref="B58:H58"/>
    <mergeCell ref="B70:H70"/>
    <mergeCell ref="B34:H34"/>
    <mergeCell ref="B46:H46"/>
    <mergeCell ref="H6:H8"/>
    <mergeCell ref="D7:F7"/>
    <mergeCell ref="B10:H10"/>
    <mergeCell ref="B22:H22"/>
    <mergeCell ref="A6:A8"/>
    <mergeCell ref="B6:B8"/>
    <mergeCell ref="C7:C8"/>
    <mergeCell ref="G7:G8"/>
    <mergeCell ref="C6:G6"/>
    <mergeCell ref="B82:H82"/>
    <mergeCell ref="B130:H130"/>
    <mergeCell ref="B142:H142"/>
    <mergeCell ref="B118:H118"/>
    <mergeCell ref="B94:H94"/>
    <mergeCell ref="B106:H106"/>
    <mergeCell ref="B202:H202"/>
    <mergeCell ref="B203:H203"/>
    <mergeCell ref="B204:H204"/>
    <mergeCell ref="B154:H154"/>
    <mergeCell ref="B166:H166"/>
    <mergeCell ref="B178:H178"/>
    <mergeCell ref="B190:H190"/>
  </mergeCells>
  <hyperlinks>
    <hyperlink ref="A1" location="Inhalt!A1" display="Zurück zum Inhalt"/>
  </hyperlinks>
  <pageMargins left="0.59055118110236227" right="0.59055118110236227" top="1.3779527559055118"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&amp;"Arial,Fett"Primärenergieverbrauch*) 1995 – 2014
nach Wirtschaftszweigen und Bundesländern
Terajoule</oddHeader>
    <oddFooter>&amp;CStatistische Ämter der Länder – Indikatoren und Kennzahlen, UGRdL 2018</oddFooter>
  </headerFooter>
  <rowBreaks count="5" manualBreakCount="5">
    <brk id="44" max="16383" man="1"/>
    <brk id="80" max="16383" man="1"/>
    <brk id="116" max="16383" man="1"/>
    <brk id="152" max="16383" man="1"/>
    <brk id="188"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202</vt:i4>
      </vt:variant>
      <vt:variant>
        <vt:lpstr>Benannte Bereiche</vt:lpstr>
      </vt:variant>
      <vt:variant>
        <vt:i4>399</vt:i4>
      </vt:variant>
    </vt:vector>
  </HeadingPairs>
  <TitlesOfParts>
    <vt:vector size="601" baseType="lpstr">
      <vt:lpstr>Titelblatt</vt:lpstr>
      <vt:lpstr>Impressum</vt:lpstr>
      <vt:lpstr>Inhalt</vt:lpstr>
      <vt:lpstr>Erläuterungen</vt:lpstr>
      <vt:lpstr>Anschriftenverzeichnis</vt:lpstr>
      <vt:lpstr>1.1</vt:lpstr>
      <vt:lpstr>1.2</vt:lpstr>
      <vt:lpstr>1.3</vt:lpstr>
      <vt:lpstr>1.4</vt:lpstr>
      <vt:lpstr>1.5</vt:lpstr>
      <vt:lpstr>1.6</vt:lpstr>
      <vt:lpstr>2.1.1</vt:lpstr>
      <vt:lpstr>2.1.2</vt:lpstr>
      <vt:lpstr>2.1.3</vt:lpstr>
      <vt:lpstr>2.1.4</vt:lpstr>
      <vt:lpstr>2.1.5</vt:lpstr>
      <vt:lpstr>2.1.6</vt:lpstr>
      <vt:lpstr>2.1.7</vt:lpstr>
      <vt:lpstr>2.1.8</vt:lpstr>
      <vt:lpstr>2.1.9</vt:lpstr>
      <vt:lpstr>2.1.10</vt:lpstr>
      <vt:lpstr>2.1.11</vt:lpstr>
      <vt:lpstr>2.1.12</vt:lpstr>
      <vt:lpstr>2.1.13</vt:lpstr>
      <vt:lpstr>2.1.14</vt:lpstr>
      <vt:lpstr>2.1.15</vt:lpstr>
      <vt:lpstr>2.1.16</vt:lpstr>
      <vt:lpstr>2.2.1</vt:lpstr>
      <vt:lpstr>2.2.2</vt:lpstr>
      <vt:lpstr>2.2.3</vt:lpstr>
      <vt:lpstr>2.2.4</vt:lpstr>
      <vt:lpstr>2.2.5</vt:lpstr>
      <vt:lpstr>2.2.6</vt:lpstr>
      <vt:lpstr>2.2.7</vt:lpstr>
      <vt:lpstr>2.2.8</vt:lpstr>
      <vt:lpstr>2.2.9</vt:lpstr>
      <vt:lpstr>2.2.10</vt:lpstr>
      <vt:lpstr>2.2.11</vt:lpstr>
      <vt:lpstr>2.2.12</vt:lpstr>
      <vt:lpstr>2.2.13</vt:lpstr>
      <vt:lpstr>2.2.14</vt:lpstr>
      <vt:lpstr>2.2.15</vt:lpstr>
      <vt:lpstr>2.2.16</vt:lpstr>
      <vt:lpstr>2.3.1</vt:lpstr>
      <vt:lpstr>2.3.2</vt:lpstr>
      <vt:lpstr>2.3.3</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3.27</vt:lpstr>
      <vt:lpstr>3.28</vt:lpstr>
      <vt:lpstr>3.29</vt:lpstr>
      <vt:lpstr>4.1</vt:lpstr>
      <vt:lpstr>4.2</vt:lpstr>
      <vt:lpstr>5.1</vt:lpstr>
      <vt:lpstr>5.2</vt:lpstr>
      <vt:lpstr>5.3</vt:lpstr>
      <vt:lpstr>5.4</vt:lpstr>
      <vt:lpstr>5.5</vt:lpstr>
      <vt:lpstr>5.6</vt:lpstr>
      <vt:lpstr>5.7</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6.17</vt:lpstr>
      <vt:lpstr>6.18</vt:lpstr>
      <vt:lpstr>6.19</vt:lpstr>
      <vt:lpstr>6.20</vt:lpstr>
      <vt:lpstr>6.21</vt:lpstr>
      <vt:lpstr>6.22</vt:lpstr>
      <vt:lpstr>6.23</vt:lpstr>
      <vt:lpstr>6.24</vt:lpstr>
      <vt:lpstr>6.25</vt:lpstr>
      <vt:lpstr>6.26</vt:lpstr>
      <vt:lpstr>7.1</vt:lpstr>
      <vt:lpstr>8.1</vt:lpstr>
      <vt:lpstr>8.2</vt:lpstr>
      <vt:lpstr>8.3</vt:lpstr>
      <vt:lpstr>8.4</vt:lpstr>
      <vt:lpstr>8.5</vt:lpstr>
      <vt:lpstr>8.6</vt:lpstr>
      <vt:lpstr>8.7</vt:lpstr>
      <vt:lpstr>8.8</vt:lpstr>
      <vt:lpstr>8.9</vt:lpstr>
      <vt:lpstr>8.10</vt:lpstr>
      <vt:lpstr>8.11</vt:lpstr>
      <vt:lpstr>8.12</vt:lpstr>
      <vt:lpstr>8.13</vt:lpstr>
      <vt:lpstr>8.14</vt:lpstr>
      <vt:lpstr>8.15</vt:lpstr>
      <vt:lpstr>8.16</vt:lpstr>
      <vt:lpstr>8.17</vt:lpstr>
      <vt:lpstr>8.18</vt:lpstr>
      <vt:lpstr>8.19</vt:lpstr>
      <vt:lpstr>8.20</vt:lpstr>
      <vt:lpstr>8.21</vt:lpstr>
      <vt:lpstr>8.22</vt:lpstr>
      <vt:lpstr>8.23</vt:lpstr>
      <vt:lpstr>8.24</vt:lpstr>
      <vt:lpstr>8.25</vt:lpstr>
      <vt:lpstr>8.26</vt:lpstr>
      <vt:lpstr>8.27</vt:lpstr>
      <vt:lpstr>8.28</vt:lpstr>
      <vt:lpstr>8.29</vt:lpstr>
      <vt:lpstr>8.30</vt:lpstr>
      <vt:lpstr>8.31</vt:lpstr>
      <vt:lpstr>8.32</vt:lpstr>
      <vt:lpstr>8.33</vt:lpstr>
      <vt:lpstr>8.34</vt:lpstr>
      <vt:lpstr>8.35</vt:lpstr>
      <vt:lpstr>8.36</vt:lpstr>
      <vt:lpstr>8.37</vt:lpstr>
      <vt:lpstr>8.38</vt:lpstr>
      <vt:lpstr>8.39</vt:lpstr>
      <vt:lpstr>8.40</vt:lpstr>
      <vt:lpstr>8.41</vt:lpstr>
      <vt:lpstr>8.42</vt:lpstr>
      <vt:lpstr>8.43</vt:lpstr>
      <vt:lpstr>8.44</vt:lpstr>
      <vt:lpstr>8.45</vt:lpstr>
      <vt:lpstr>8.46</vt:lpstr>
      <vt:lpstr>8.47</vt:lpstr>
      <vt:lpstr>8.48</vt:lpstr>
      <vt:lpstr>8.49</vt:lpstr>
      <vt:lpstr>9.1</vt:lpstr>
      <vt:lpstr>9.2</vt:lpstr>
      <vt:lpstr>9.3</vt:lpstr>
      <vt:lpstr>9.4</vt:lpstr>
      <vt:lpstr>9.5</vt:lpstr>
      <vt:lpstr>9.6</vt:lpstr>
      <vt:lpstr>9.7</vt:lpstr>
      <vt:lpstr>9.8</vt:lpstr>
      <vt:lpstr>9.9</vt:lpstr>
      <vt:lpstr>9.10</vt:lpstr>
      <vt:lpstr>9.11</vt:lpstr>
      <vt:lpstr>9.12</vt:lpstr>
      <vt:lpstr>9.13</vt:lpstr>
      <vt:lpstr>9.14</vt:lpstr>
      <vt:lpstr>9.15</vt:lpstr>
      <vt:lpstr>9.16</vt:lpstr>
      <vt:lpstr>9.17</vt:lpstr>
      <vt:lpstr>9.18</vt:lpstr>
      <vt:lpstr>9.19</vt:lpstr>
      <vt:lpstr>9.20</vt:lpstr>
      <vt:lpstr>9.21</vt:lpstr>
      <vt:lpstr>9.22</vt:lpstr>
      <vt:lpstr>10.1</vt:lpstr>
      <vt:lpstr>10.2</vt:lpstr>
      <vt:lpstr>10.3</vt:lpstr>
      <vt:lpstr>10.4</vt:lpstr>
      <vt:lpstr>10.5</vt:lpstr>
      <vt:lpstr>10.6</vt:lpstr>
      <vt:lpstr>10.7</vt:lpstr>
      <vt:lpstr>10.8</vt:lpstr>
      <vt:lpstr>10.9</vt:lpstr>
      <vt:lpstr>10.10</vt:lpstr>
      <vt:lpstr>11.1</vt:lpstr>
      <vt:lpstr>11.2</vt:lpstr>
      <vt:lpstr>11.3</vt:lpstr>
      <vt:lpstr>11.4</vt:lpstr>
      <vt:lpstr>11.5</vt:lpstr>
      <vt:lpstr>12.1</vt:lpstr>
      <vt:lpstr>12.2</vt:lpstr>
      <vt:lpstr>12.3</vt:lpstr>
      <vt:lpstr>12.4</vt:lpstr>
      <vt:lpstr>12.5</vt:lpstr>
      <vt:lpstr>'1.1'!Druckbereich</vt:lpstr>
      <vt:lpstr>'1.2'!Druckbereich</vt:lpstr>
      <vt:lpstr>'1.3'!Druckbereich</vt:lpstr>
      <vt:lpstr>'1.4'!Druckbereich</vt:lpstr>
      <vt:lpstr>'1.5'!Druckbereich</vt:lpstr>
      <vt:lpstr>'1.6'!Druckbereich</vt:lpstr>
      <vt:lpstr>'10.1'!Druckbereich</vt:lpstr>
      <vt:lpstr>'10.10'!Druckbereich</vt:lpstr>
      <vt:lpstr>'10.2'!Druckbereich</vt:lpstr>
      <vt:lpstr>'10.3'!Druckbereich</vt:lpstr>
      <vt:lpstr>'10.4'!Druckbereich</vt:lpstr>
      <vt:lpstr>'10.5'!Druckbereich</vt:lpstr>
      <vt:lpstr>'10.6'!Druckbereich</vt:lpstr>
      <vt:lpstr>'10.7'!Druckbereich</vt:lpstr>
      <vt:lpstr>'10.8'!Druckbereich</vt:lpstr>
      <vt:lpstr>'10.9'!Druckbereich</vt:lpstr>
      <vt:lpstr>'11.1'!Druckbereich</vt:lpstr>
      <vt:lpstr>'11.2'!Druckbereich</vt:lpstr>
      <vt:lpstr>'11.3'!Druckbereich</vt:lpstr>
      <vt:lpstr>'11.4'!Druckbereich</vt:lpstr>
      <vt:lpstr>'11.5'!Druckbereich</vt:lpstr>
      <vt:lpstr>'12.1'!Druckbereich</vt:lpstr>
      <vt:lpstr>'12.2'!Druckbereich</vt:lpstr>
      <vt:lpstr>'12.3'!Druckbereich</vt:lpstr>
      <vt:lpstr>'12.4'!Druckbereich</vt:lpstr>
      <vt:lpstr>'12.5'!Druckbereich</vt:lpstr>
      <vt:lpstr>'2.1.1'!Druckbereich</vt:lpstr>
      <vt:lpstr>'2.1.10'!Druckbereich</vt:lpstr>
      <vt:lpstr>'2.1.11'!Druckbereich</vt:lpstr>
      <vt:lpstr>'2.1.12'!Druckbereich</vt:lpstr>
      <vt:lpstr>'2.1.13'!Druckbereich</vt:lpstr>
      <vt:lpstr>'2.1.14'!Druckbereich</vt:lpstr>
      <vt:lpstr>'2.1.15'!Druckbereich</vt:lpstr>
      <vt:lpstr>'2.1.16'!Druckbereich</vt:lpstr>
      <vt:lpstr>'2.1.2'!Druckbereich</vt:lpstr>
      <vt:lpstr>'2.1.3'!Druckbereich</vt:lpstr>
      <vt:lpstr>'2.1.4'!Druckbereich</vt:lpstr>
      <vt:lpstr>'2.1.5'!Druckbereich</vt:lpstr>
      <vt:lpstr>'2.1.6'!Druckbereich</vt:lpstr>
      <vt:lpstr>'2.1.7'!Druckbereich</vt:lpstr>
      <vt:lpstr>'2.1.8'!Druckbereich</vt:lpstr>
      <vt:lpstr>'2.1.9'!Druckbereich</vt:lpstr>
      <vt:lpstr>'2.2.1'!Druckbereich</vt:lpstr>
      <vt:lpstr>'2.2.10'!Druckbereich</vt:lpstr>
      <vt:lpstr>'2.2.11'!Druckbereich</vt:lpstr>
      <vt:lpstr>'2.2.12'!Druckbereich</vt:lpstr>
      <vt:lpstr>'2.2.13'!Druckbereich</vt:lpstr>
      <vt:lpstr>'2.2.14'!Druckbereich</vt:lpstr>
      <vt:lpstr>'2.2.15'!Druckbereich</vt:lpstr>
      <vt:lpstr>'2.2.16'!Druckbereich</vt:lpstr>
      <vt:lpstr>'2.2.2'!Druckbereich</vt:lpstr>
      <vt:lpstr>'2.2.3'!Druckbereich</vt:lpstr>
      <vt:lpstr>'2.2.4'!Druckbereich</vt:lpstr>
      <vt:lpstr>'2.2.5'!Druckbereich</vt:lpstr>
      <vt:lpstr>'2.2.6'!Druckbereich</vt:lpstr>
      <vt:lpstr>'2.2.7'!Druckbereich</vt:lpstr>
      <vt:lpstr>'2.2.8'!Druckbereich</vt:lpstr>
      <vt:lpstr>'2.2.9'!Druckbereich</vt:lpstr>
      <vt:lpstr>'2.3.1'!Druckbereich</vt:lpstr>
      <vt:lpstr>'2.3.2'!Druckbereich</vt:lpstr>
      <vt:lpstr>'2.3.3'!Druckbereich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'3.25'!Druckbereich</vt:lpstr>
      <vt:lpstr>'3.26'!Druckbereich</vt:lpstr>
      <vt:lpstr>'3.27'!Druckbereich</vt:lpstr>
      <vt:lpstr>'3.28'!Druckbereich</vt:lpstr>
      <vt:lpstr>'3.29'!Druckbereich</vt:lpstr>
      <vt:lpstr>'3.3'!Druckbereich</vt:lpstr>
      <vt:lpstr>'3.4'!Druckbereich</vt:lpstr>
      <vt:lpstr>'3.5'!Druckbereich</vt:lpstr>
      <vt:lpstr>'3.6'!Druckbereich</vt:lpstr>
      <vt:lpstr>'3.7'!Druckbereich</vt:lpstr>
      <vt:lpstr>'3.8'!Druckbereich</vt:lpstr>
      <vt:lpstr>'3.9'!Druckbereich</vt:lpstr>
      <vt:lpstr>'4.1'!Druckbereich</vt:lpstr>
      <vt:lpstr>'4.2'!Druckbereich</vt:lpstr>
      <vt:lpstr>'5.1'!Druckbereich</vt:lpstr>
      <vt:lpstr>'5.2'!Druckbereich</vt:lpstr>
      <vt:lpstr>'5.3'!Druckbereich</vt:lpstr>
      <vt:lpstr>'5.4'!Druckbereich</vt:lpstr>
      <vt:lpstr>'5.5'!Druckbereich</vt:lpstr>
      <vt:lpstr>'5.6'!Druckbereich</vt:lpstr>
      <vt:lpstr>'5.7'!Druckbereich</vt:lpstr>
      <vt:lpstr>'6.1'!Druckbereich</vt:lpstr>
      <vt:lpstr>'6.10'!Druckbereich</vt:lpstr>
      <vt:lpstr>'6.11'!Druckbereich</vt:lpstr>
      <vt:lpstr>'6.12'!Druckbereich</vt:lpstr>
      <vt:lpstr>'6.13'!Druckbereich</vt:lpstr>
      <vt:lpstr>'6.14'!Druckbereich</vt:lpstr>
      <vt:lpstr>'6.15'!Druckbereich</vt:lpstr>
      <vt:lpstr>'6.16'!Druckbereich</vt:lpstr>
      <vt:lpstr>'6.17'!Druckbereich</vt:lpstr>
      <vt:lpstr>'6.18'!Druckbereich</vt:lpstr>
      <vt:lpstr>'6.19'!Druckbereich</vt:lpstr>
      <vt:lpstr>'6.2'!Druckbereich</vt:lpstr>
      <vt:lpstr>'6.20'!Druckbereich</vt:lpstr>
      <vt:lpstr>'6.21'!Druckbereich</vt:lpstr>
      <vt:lpstr>'6.22'!Druckbereich</vt:lpstr>
      <vt:lpstr>'6.23'!Druckbereich</vt:lpstr>
      <vt:lpstr>'6.24'!Druckbereich</vt:lpstr>
      <vt:lpstr>'6.25'!Druckbereich</vt:lpstr>
      <vt:lpstr>'6.26'!Druckbereich</vt:lpstr>
      <vt:lpstr>'6.3'!Druckbereich</vt:lpstr>
      <vt:lpstr>'6.4'!Druckbereich</vt:lpstr>
      <vt:lpstr>'6.5'!Druckbereich</vt:lpstr>
      <vt:lpstr>'6.6'!Druckbereich</vt:lpstr>
      <vt:lpstr>'6.7'!Druckbereich</vt:lpstr>
      <vt:lpstr>'6.8'!Druckbereich</vt:lpstr>
      <vt:lpstr>'6.9'!Druckbereich</vt:lpstr>
      <vt:lpstr>'7.1'!Druckbereich</vt:lpstr>
      <vt:lpstr>'8.1'!Druckbereich</vt:lpstr>
      <vt:lpstr>'8.10'!Druckbereich</vt:lpstr>
      <vt:lpstr>'8.11'!Druckbereich</vt:lpstr>
      <vt:lpstr>'8.12'!Druckbereich</vt:lpstr>
      <vt:lpstr>'8.13'!Druckbereich</vt:lpstr>
      <vt:lpstr>'8.14'!Druckbereich</vt:lpstr>
      <vt:lpstr>'8.15'!Druckbereich</vt:lpstr>
      <vt:lpstr>'8.16'!Druckbereich</vt:lpstr>
      <vt:lpstr>'8.17'!Druckbereich</vt:lpstr>
      <vt:lpstr>'8.18'!Druckbereich</vt:lpstr>
      <vt:lpstr>'8.19'!Druckbereich</vt:lpstr>
      <vt:lpstr>'8.2'!Druckbereich</vt:lpstr>
      <vt:lpstr>'8.20'!Druckbereich</vt:lpstr>
      <vt:lpstr>'8.21'!Druckbereich</vt:lpstr>
      <vt:lpstr>'8.22'!Druckbereich</vt:lpstr>
      <vt:lpstr>'8.23'!Druckbereich</vt:lpstr>
      <vt:lpstr>'8.24'!Druckbereich</vt:lpstr>
      <vt:lpstr>'8.25'!Druckbereich</vt:lpstr>
      <vt:lpstr>'8.26'!Druckbereich</vt:lpstr>
      <vt:lpstr>'8.27'!Druckbereich</vt:lpstr>
      <vt:lpstr>'8.28'!Druckbereich</vt:lpstr>
      <vt:lpstr>'8.29'!Druckbereich</vt:lpstr>
      <vt:lpstr>'8.3'!Druckbereich</vt:lpstr>
      <vt:lpstr>'8.30'!Druckbereich</vt:lpstr>
      <vt:lpstr>'8.31'!Druckbereich</vt:lpstr>
      <vt:lpstr>'8.32'!Druckbereich</vt:lpstr>
      <vt:lpstr>'8.33'!Druckbereich</vt:lpstr>
      <vt:lpstr>'8.34'!Druckbereich</vt:lpstr>
      <vt:lpstr>'8.35'!Druckbereich</vt:lpstr>
      <vt:lpstr>'8.36'!Druckbereich</vt:lpstr>
      <vt:lpstr>'8.37'!Druckbereich</vt:lpstr>
      <vt:lpstr>'8.38'!Druckbereich</vt:lpstr>
      <vt:lpstr>'8.39'!Druckbereich</vt:lpstr>
      <vt:lpstr>'8.4'!Druckbereich</vt:lpstr>
      <vt:lpstr>'8.40'!Druckbereich</vt:lpstr>
      <vt:lpstr>'8.41'!Druckbereich</vt:lpstr>
      <vt:lpstr>'8.42'!Druckbereich</vt:lpstr>
      <vt:lpstr>'8.43'!Druckbereich</vt:lpstr>
      <vt:lpstr>'8.44'!Druckbereich</vt:lpstr>
      <vt:lpstr>'8.45'!Druckbereich</vt:lpstr>
      <vt:lpstr>'8.46'!Druckbereich</vt:lpstr>
      <vt:lpstr>'8.47'!Druckbereich</vt:lpstr>
      <vt:lpstr>'8.48'!Druckbereich</vt:lpstr>
      <vt:lpstr>'8.49'!Druckbereich</vt:lpstr>
      <vt:lpstr>'8.5'!Druckbereich</vt:lpstr>
      <vt:lpstr>'8.6'!Druckbereich</vt:lpstr>
      <vt:lpstr>'8.7'!Druckbereich</vt:lpstr>
      <vt:lpstr>'8.8'!Druckbereich</vt:lpstr>
      <vt:lpstr>'8.9'!Druckbereich</vt:lpstr>
      <vt:lpstr>'9.1'!Druckbereich</vt:lpstr>
      <vt:lpstr>'9.10'!Druckbereich</vt:lpstr>
      <vt:lpstr>'9.11'!Druckbereich</vt:lpstr>
      <vt:lpstr>'9.12'!Druckbereich</vt:lpstr>
      <vt:lpstr>'9.13'!Druckbereich</vt:lpstr>
      <vt:lpstr>'9.14'!Druckbereich</vt:lpstr>
      <vt:lpstr>'9.15'!Druckbereich</vt:lpstr>
      <vt:lpstr>'9.16'!Druckbereich</vt:lpstr>
      <vt:lpstr>'9.17'!Druckbereich</vt:lpstr>
      <vt:lpstr>'9.18'!Druckbereich</vt:lpstr>
      <vt:lpstr>'9.19'!Druckbereich</vt:lpstr>
      <vt:lpstr>'9.2'!Druckbereich</vt:lpstr>
      <vt:lpstr>'9.20'!Druckbereich</vt:lpstr>
      <vt:lpstr>'9.21'!Druckbereich</vt:lpstr>
      <vt:lpstr>'9.22'!Druckbereich</vt:lpstr>
      <vt:lpstr>'9.3'!Druckbereich</vt:lpstr>
      <vt:lpstr>'9.4'!Druckbereich</vt:lpstr>
      <vt:lpstr>'9.5'!Druckbereich</vt:lpstr>
      <vt:lpstr>'9.6'!Druckbereich</vt:lpstr>
      <vt:lpstr>'9.7'!Druckbereich</vt:lpstr>
      <vt:lpstr>'9.8'!Druckbereich</vt:lpstr>
      <vt:lpstr>'9.9'!Druckbereich</vt:lpstr>
      <vt:lpstr>Anschriftenverzeichnis!Druckbereich</vt:lpstr>
      <vt:lpstr>Erläuterungen!Druckbereich</vt:lpstr>
      <vt:lpstr>Impressum!Druckbereich</vt:lpstr>
      <vt:lpstr>Inhalt!Druckbereich</vt:lpstr>
      <vt:lpstr>Titelblatt!Druckbereich</vt:lpstr>
      <vt:lpstr>'1.1'!Drucktitel</vt:lpstr>
      <vt:lpstr>'1.2'!Drucktitel</vt:lpstr>
      <vt:lpstr>'1.3'!Drucktitel</vt:lpstr>
      <vt:lpstr>'1.4'!Drucktitel</vt:lpstr>
      <vt:lpstr>'1.5'!Drucktitel</vt:lpstr>
      <vt:lpstr>'1.6'!Drucktitel</vt:lpstr>
      <vt:lpstr>'10.1'!Drucktitel</vt:lpstr>
      <vt:lpstr>'10.10'!Drucktitel</vt:lpstr>
      <vt:lpstr>'10.2'!Drucktitel</vt:lpstr>
      <vt:lpstr>'10.3'!Drucktitel</vt:lpstr>
      <vt:lpstr>'10.4'!Drucktitel</vt:lpstr>
      <vt:lpstr>'10.5'!Drucktitel</vt:lpstr>
      <vt:lpstr>'10.6'!Drucktitel</vt:lpstr>
      <vt:lpstr>'10.7'!Drucktitel</vt:lpstr>
      <vt:lpstr>'10.8'!Drucktitel</vt:lpstr>
      <vt:lpstr>'10.9'!Drucktitel</vt:lpstr>
      <vt:lpstr>'11.1'!Drucktitel</vt:lpstr>
      <vt:lpstr>'11.2'!Drucktitel</vt:lpstr>
      <vt:lpstr>'11.3'!Drucktitel</vt:lpstr>
      <vt:lpstr>'11.4'!Drucktitel</vt:lpstr>
      <vt:lpstr>'11.5'!Drucktitel</vt:lpstr>
      <vt:lpstr>'12.1'!Drucktitel</vt:lpstr>
      <vt:lpstr>'12.2'!Drucktitel</vt:lpstr>
      <vt:lpstr>'12.3'!Drucktitel</vt:lpstr>
      <vt:lpstr>'12.4'!Drucktitel</vt:lpstr>
      <vt:lpstr>'12.5'!Drucktitel</vt:lpstr>
      <vt:lpstr>'2.1.1'!Drucktitel</vt:lpstr>
      <vt:lpstr>'2.1.10'!Drucktitel</vt:lpstr>
      <vt:lpstr>'2.1.11'!Drucktitel</vt:lpstr>
      <vt:lpstr>'2.1.12'!Drucktitel</vt:lpstr>
      <vt:lpstr>'2.1.13'!Drucktitel</vt:lpstr>
      <vt:lpstr>'2.1.14'!Drucktitel</vt:lpstr>
      <vt:lpstr>'2.1.15'!Drucktitel</vt:lpstr>
      <vt:lpstr>'2.1.16'!Drucktitel</vt:lpstr>
      <vt:lpstr>'2.1.2'!Drucktitel</vt:lpstr>
      <vt:lpstr>'2.1.3'!Drucktitel</vt:lpstr>
      <vt:lpstr>'2.1.4'!Drucktitel</vt:lpstr>
      <vt:lpstr>'2.1.5'!Drucktitel</vt:lpstr>
      <vt:lpstr>'2.1.6'!Drucktitel</vt:lpstr>
      <vt:lpstr>'2.1.7'!Drucktitel</vt:lpstr>
      <vt:lpstr>'2.1.8'!Drucktitel</vt:lpstr>
      <vt:lpstr>'2.1.9'!Drucktitel</vt:lpstr>
      <vt:lpstr>'2.2.1'!Drucktitel</vt:lpstr>
      <vt:lpstr>'2.2.10'!Drucktitel</vt:lpstr>
      <vt:lpstr>'2.2.11'!Drucktitel</vt:lpstr>
      <vt:lpstr>'2.2.12'!Drucktitel</vt:lpstr>
      <vt:lpstr>'2.2.13'!Drucktitel</vt:lpstr>
      <vt:lpstr>'2.2.14'!Drucktitel</vt:lpstr>
      <vt:lpstr>'2.2.15'!Drucktitel</vt:lpstr>
      <vt:lpstr>'2.2.16'!Drucktitel</vt:lpstr>
      <vt:lpstr>'2.2.2'!Drucktitel</vt:lpstr>
      <vt:lpstr>'2.2.3'!Drucktitel</vt:lpstr>
      <vt:lpstr>'2.2.4'!Drucktitel</vt:lpstr>
      <vt:lpstr>'2.2.5'!Drucktitel</vt:lpstr>
      <vt:lpstr>'2.2.6'!Drucktitel</vt:lpstr>
      <vt:lpstr>'2.2.7'!Drucktitel</vt:lpstr>
      <vt:lpstr>'2.2.8'!Drucktitel</vt:lpstr>
      <vt:lpstr>'2.2.9'!Drucktitel</vt:lpstr>
      <vt:lpstr>'2.3.1'!Drucktitel</vt:lpstr>
      <vt:lpstr>'2.3.2'!Drucktitel</vt:lpstr>
      <vt:lpstr>'2.3.3'!Drucktitel</vt:lpstr>
      <vt:lpstr>'3.1'!Drucktitel</vt:lpstr>
      <vt:lpstr>'3.10'!Drucktitel</vt:lpstr>
      <vt:lpstr>'3.11'!Drucktitel</vt:lpstr>
      <vt:lpstr>'3.12'!Drucktitel</vt:lpstr>
      <vt:lpstr>'3.13'!Drucktitel</vt:lpstr>
      <vt:lpstr>'3.14'!Drucktitel</vt:lpstr>
      <vt:lpstr>'3.15'!Drucktitel</vt:lpstr>
      <vt:lpstr>'3.16'!Drucktitel</vt:lpstr>
      <vt:lpstr>'3.17'!Drucktitel</vt:lpstr>
      <vt:lpstr>'3.18'!Drucktitel</vt:lpstr>
      <vt:lpstr>'3.19'!Drucktitel</vt:lpstr>
      <vt:lpstr>'3.2'!Drucktitel</vt:lpstr>
      <vt:lpstr>'3.20'!Drucktitel</vt:lpstr>
      <vt:lpstr>'3.21'!Drucktitel</vt:lpstr>
      <vt:lpstr>'3.22'!Drucktitel</vt:lpstr>
      <vt:lpstr>'3.23'!Drucktitel</vt:lpstr>
      <vt:lpstr>'3.24'!Drucktitel</vt:lpstr>
      <vt:lpstr>'3.25'!Drucktitel</vt:lpstr>
      <vt:lpstr>'3.26'!Drucktitel</vt:lpstr>
      <vt:lpstr>'3.27'!Drucktitel</vt:lpstr>
      <vt:lpstr>'3.28'!Drucktitel</vt:lpstr>
      <vt:lpstr>'3.29'!Drucktitel</vt:lpstr>
      <vt:lpstr>'3.3'!Drucktitel</vt:lpstr>
      <vt:lpstr>'3.4'!Drucktitel</vt:lpstr>
      <vt:lpstr>'3.5'!Drucktitel</vt:lpstr>
      <vt:lpstr>'3.6'!Drucktitel</vt:lpstr>
      <vt:lpstr>'3.7'!Drucktitel</vt:lpstr>
      <vt:lpstr>'3.8'!Drucktitel</vt:lpstr>
      <vt:lpstr>'3.9'!Drucktitel</vt:lpstr>
      <vt:lpstr>'4.1'!Drucktitel</vt:lpstr>
      <vt:lpstr>'4.2'!Drucktitel</vt:lpstr>
      <vt:lpstr>'5.1'!Drucktitel</vt:lpstr>
      <vt:lpstr>'5.2'!Drucktitel</vt:lpstr>
      <vt:lpstr>'5.3'!Drucktitel</vt:lpstr>
      <vt:lpstr>'5.4'!Drucktitel</vt:lpstr>
      <vt:lpstr>'5.5'!Drucktitel</vt:lpstr>
      <vt:lpstr>'5.6'!Drucktitel</vt:lpstr>
      <vt:lpstr>'5.7'!Drucktitel</vt:lpstr>
      <vt:lpstr>'6.1'!Drucktitel</vt:lpstr>
      <vt:lpstr>'6.10'!Drucktitel</vt:lpstr>
      <vt:lpstr>'6.11'!Drucktitel</vt:lpstr>
      <vt:lpstr>'6.12'!Drucktitel</vt:lpstr>
      <vt:lpstr>'6.13'!Drucktitel</vt:lpstr>
      <vt:lpstr>'6.14'!Drucktitel</vt:lpstr>
      <vt:lpstr>'6.15'!Drucktitel</vt:lpstr>
      <vt:lpstr>'6.16'!Drucktitel</vt:lpstr>
      <vt:lpstr>'6.17'!Drucktitel</vt:lpstr>
      <vt:lpstr>'6.18'!Drucktitel</vt:lpstr>
      <vt:lpstr>'6.19'!Drucktitel</vt:lpstr>
      <vt:lpstr>'6.2'!Drucktitel</vt:lpstr>
      <vt:lpstr>'6.20'!Drucktitel</vt:lpstr>
      <vt:lpstr>'6.21'!Drucktitel</vt:lpstr>
      <vt:lpstr>'6.22'!Drucktitel</vt:lpstr>
      <vt:lpstr>'6.23'!Drucktitel</vt:lpstr>
      <vt:lpstr>'6.24'!Drucktitel</vt:lpstr>
      <vt:lpstr>'6.25'!Drucktitel</vt:lpstr>
      <vt:lpstr>'6.26'!Drucktitel</vt:lpstr>
      <vt:lpstr>'6.3'!Drucktitel</vt:lpstr>
      <vt:lpstr>'6.4'!Drucktitel</vt:lpstr>
      <vt:lpstr>'6.5'!Drucktitel</vt:lpstr>
      <vt:lpstr>'6.6'!Drucktitel</vt:lpstr>
      <vt:lpstr>'6.7'!Drucktitel</vt:lpstr>
      <vt:lpstr>'6.8'!Drucktitel</vt:lpstr>
      <vt:lpstr>'6.9'!Drucktitel</vt:lpstr>
      <vt:lpstr>'7.1'!Drucktitel</vt:lpstr>
      <vt:lpstr>'8.1'!Drucktitel</vt:lpstr>
      <vt:lpstr>'8.10'!Drucktitel</vt:lpstr>
      <vt:lpstr>'8.11'!Drucktitel</vt:lpstr>
      <vt:lpstr>'8.12'!Drucktitel</vt:lpstr>
      <vt:lpstr>'8.13'!Drucktitel</vt:lpstr>
      <vt:lpstr>'8.14'!Drucktitel</vt:lpstr>
      <vt:lpstr>'8.15'!Drucktitel</vt:lpstr>
      <vt:lpstr>'8.16'!Drucktitel</vt:lpstr>
      <vt:lpstr>'8.17'!Drucktitel</vt:lpstr>
      <vt:lpstr>'8.18'!Drucktitel</vt:lpstr>
      <vt:lpstr>'8.19'!Drucktitel</vt:lpstr>
      <vt:lpstr>'8.2'!Drucktitel</vt:lpstr>
      <vt:lpstr>'8.20'!Drucktitel</vt:lpstr>
      <vt:lpstr>'8.21'!Drucktitel</vt:lpstr>
      <vt:lpstr>'8.22'!Drucktitel</vt:lpstr>
      <vt:lpstr>'8.23'!Drucktitel</vt:lpstr>
      <vt:lpstr>'8.24'!Drucktitel</vt:lpstr>
      <vt:lpstr>'8.25'!Drucktitel</vt:lpstr>
      <vt:lpstr>'8.26'!Drucktitel</vt:lpstr>
      <vt:lpstr>'8.27'!Drucktitel</vt:lpstr>
      <vt:lpstr>'8.28'!Drucktitel</vt:lpstr>
      <vt:lpstr>'8.29'!Drucktitel</vt:lpstr>
      <vt:lpstr>'8.3'!Drucktitel</vt:lpstr>
      <vt:lpstr>'8.30'!Drucktitel</vt:lpstr>
      <vt:lpstr>'8.31'!Drucktitel</vt:lpstr>
      <vt:lpstr>'8.32'!Drucktitel</vt:lpstr>
      <vt:lpstr>'8.33'!Drucktitel</vt:lpstr>
      <vt:lpstr>'8.34'!Drucktitel</vt:lpstr>
      <vt:lpstr>'8.35'!Drucktitel</vt:lpstr>
      <vt:lpstr>'8.36'!Drucktitel</vt:lpstr>
      <vt:lpstr>'8.37'!Drucktitel</vt:lpstr>
      <vt:lpstr>'8.38'!Drucktitel</vt:lpstr>
      <vt:lpstr>'8.39'!Drucktitel</vt:lpstr>
      <vt:lpstr>'8.4'!Drucktitel</vt:lpstr>
      <vt:lpstr>'8.40'!Drucktitel</vt:lpstr>
      <vt:lpstr>'8.41'!Drucktitel</vt:lpstr>
      <vt:lpstr>'8.42'!Drucktitel</vt:lpstr>
      <vt:lpstr>'8.43'!Drucktitel</vt:lpstr>
      <vt:lpstr>'8.44'!Drucktitel</vt:lpstr>
      <vt:lpstr>'8.45'!Drucktitel</vt:lpstr>
      <vt:lpstr>'8.46'!Drucktitel</vt:lpstr>
      <vt:lpstr>'8.47'!Drucktitel</vt:lpstr>
      <vt:lpstr>'8.48'!Drucktitel</vt:lpstr>
      <vt:lpstr>'8.49'!Drucktitel</vt:lpstr>
      <vt:lpstr>'8.5'!Drucktitel</vt:lpstr>
      <vt:lpstr>'8.6'!Drucktitel</vt:lpstr>
      <vt:lpstr>'8.7'!Drucktitel</vt:lpstr>
      <vt:lpstr>'8.8'!Drucktitel</vt:lpstr>
      <vt:lpstr>'8.9'!Drucktitel</vt:lpstr>
      <vt:lpstr>'9.1'!Drucktitel</vt:lpstr>
      <vt:lpstr>'9.10'!Drucktitel</vt:lpstr>
      <vt:lpstr>'9.11'!Drucktitel</vt:lpstr>
      <vt:lpstr>'9.12'!Drucktitel</vt:lpstr>
      <vt:lpstr>'9.13'!Drucktitel</vt:lpstr>
      <vt:lpstr>'9.14'!Drucktitel</vt:lpstr>
      <vt:lpstr>'9.15'!Drucktitel</vt:lpstr>
      <vt:lpstr>'9.16'!Drucktitel</vt:lpstr>
      <vt:lpstr>'9.17'!Drucktitel</vt:lpstr>
      <vt:lpstr>'9.18'!Drucktitel</vt:lpstr>
      <vt:lpstr>'9.19'!Drucktitel</vt:lpstr>
      <vt:lpstr>'9.2'!Drucktitel</vt:lpstr>
      <vt:lpstr>'9.20'!Drucktitel</vt:lpstr>
      <vt:lpstr>'9.21'!Drucktitel</vt:lpstr>
      <vt:lpstr>'9.22'!Drucktitel</vt:lpstr>
      <vt:lpstr>'9.3'!Drucktitel</vt:lpstr>
      <vt:lpstr>'9.4'!Drucktitel</vt:lpstr>
      <vt:lpstr>'9.5'!Drucktitel</vt:lpstr>
      <vt:lpstr>'9.6'!Drucktitel</vt:lpstr>
      <vt:lpstr>'9.7'!Drucktitel</vt:lpstr>
      <vt:lpstr>'9.8'!Drucktitel</vt:lpstr>
      <vt:lpstr>'9.9'!Drucktitel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2023-02-08T10:11:57Z</dcterms:created>
  <dcterms:modified xsi:type="dcterms:W3CDTF">2023-02-08T10:12:12Z</dcterms:modified>
</cp:coreProperties>
</file>